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19\6. SEGUNDO SEMESTRE\PUBLICAR SEMII_2019\"/>
    </mc:Choice>
  </mc:AlternateContent>
  <bookViews>
    <workbookView xWindow="120" yWindow="150" windowWidth="15480" windowHeight="915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62913"/>
  <fileRecoveryPr repairLoad="1"/>
</workbook>
</file>

<file path=xl/calcChain.xml><?xml version="1.0" encoding="utf-8"?>
<calcChain xmlns="http://schemas.openxmlformats.org/spreadsheetml/2006/main">
  <c r="D74" i="19" l="1"/>
  <c r="E376" i="33"/>
  <c r="F376" i="33"/>
  <c r="G376" i="33"/>
  <c r="H376" i="33" s="1"/>
  <c r="E377" i="33"/>
  <c r="G377" i="33"/>
  <c r="H377" i="33" s="1"/>
  <c r="E376" i="31"/>
  <c r="F376" i="31"/>
  <c r="G376" i="31"/>
  <c r="H376" i="31" s="1"/>
  <c r="E377" i="31"/>
  <c r="G377" i="31"/>
  <c r="H377" i="31" s="1"/>
  <c r="E376" i="30"/>
  <c r="F376" i="30"/>
  <c r="G376" i="30"/>
  <c r="H376" i="30" s="1"/>
  <c r="E377" i="30"/>
  <c r="G377" i="30"/>
  <c r="H377" i="30" s="1"/>
  <c r="E376" i="29"/>
  <c r="F376" i="29"/>
  <c r="G376" i="29"/>
  <c r="H376" i="29" s="1"/>
  <c r="E377" i="29"/>
  <c r="G377" i="29"/>
  <c r="H377" i="29" s="1"/>
  <c r="E376" i="28"/>
  <c r="F376" i="28"/>
  <c r="G376" i="28"/>
  <c r="H376" i="28" s="1"/>
  <c r="E377" i="28"/>
  <c r="G377" i="28"/>
  <c r="H377" i="28" s="1"/>
  <c r="E376" i="27"/>
  <c r="F376" i="27"/>
  <c r="G376" i="27"/>
  <c r="H376" i="27" s="1"/>
  <c r="E377" i="27"/>
  <c r="G377" i="27"/>
  <c r="H377" i="27" s="1"/>
  <c r="E376" i="26"/>
  <c r="F376" i="26"/>
  <c r="G376" i="26"/>
  <c r="H376" i="26" s="1"/>
  <c r="E377" i="26"/>
  <c r="G377" i="26"/>
  <c r="H377" i="26" s="1"/>
  <c r="E376" i="25"/>
  <c r="F376" i="25"/>
  <c r="G376" i="25"/>
  <c r="H376" i="25" s="1"/>
  <c r="E377" i="25"/>
  <c r="G377" i="25"/>
  <c r="H377" i="25" s="1"/>
  <c r="E376" i="24"/>
  <c r="F376" i="24"/>
  <c r="G376" i="24"/>
  <c r="H376" i="24" s="1"/>
  <c r="E377" i="24"/>
  <c r="F377" i="24"/>
  <c r="G377" i="24"/>
  <c r="H377" i="24" s="1"/>
  <c r="E376" i="23"/>
  <c r="F376" i="23"/>
  <c r="G376" i="23"/>
  <c r="H376" i="23" s="1"/>
  <c r="E377" i="23"/>
  <c r="G377" i="23"/>
  <c r="H377" i="23" s="1"/>
  <c r="E376" i="22"/>
  <c r="F376" i="22"/>
  <c r="G376" i="22"/>
  <c r="H376" i="22" s="1"/>
  <c r="E377" i="22"/>
  <c r="G377" i="22"/>
  <c r="H377" i="22" s="1"/>
  <c r="E376" i="21"/>
  <c r="F376" i="21"/>
  <c r="G376" i="21"/>
  <c r="H376" i="21" s="1"/>
  <c r="E377" i="21"/>
  <c r="G377" i="21"/>
  <c r="H377" i="21" s="1"/>
  <c r="E376" i="20"/>
  <c r="F376" i="20"/>
  <c r="G376" i="20"/>
  <c r="H376" i="20" s="1"/>
  <c r="E377" i="20"/>
  <c r="F377" i="20"/>
  <c r="G377" i="20"/>
  <c r="H377" i="20" s="1"/>
  <c r="E376" i="19"/>
  <c r="F376" i="19"/>
  <c r="G376" i="19"/>
  <c r="H376" i="19" s="1"/>
  <c r="E377" i="19"/>
  <c r="G377" i="19"/>
  <c r="H377" i="19" s="1"/>
  <c r="E376" i="18"/>
  <c r="F376" i="18"/>
  <c r="G376" i="18"/>
  <c r="H376" i="18" s="1"/>
  <c r="E377" i="18"/>
  <c r="G377" i="18"/>
  <c r="H377" i="18" s="1"/>
  <c r="E376" i="17"/>
  <c r="F376" i="17"/>
  <c r="G376" i="17"/>
  <c r="H376" i="17" s="1"/>
  <c r="E377" i="17"/>
  <c r="F377" i="17"/>
  <c r="G377" i="17"/>
  <c r="H377" i="17" s="1"/>
  <c r="E376" i="16"/>
  <c r="F376" i="16"/>
  <c r="G376" i="16"/>
  <c r="H376" i="16" s="1"/>
  <c r="E377" i="16"/>
  <c r="G377" i="16"/>
  <c r="H377" i="16" s="1"/>
  <c r="E376" i="15"/>
  <c r="F376" i="15"/>
  <c r="G376" i="15"/>
  <c r="H376" i="15" s="1"/>
  <c r="E377" i="15"/>
  <c r="F377" i="15"/>
  <c r="G377" i="15"/>
  <c r="H377" i="15" s="1"/>
  <c r="E376" i="14"/>
  <c r="F376" i="14"/>
  <c r="G376" i="14"/>
  <c r="H376" i="14"/>
  <c r="E377" i="14"/>
  <c r="G377" i="14"/>
  <c r="H377" i="14" s="1"/>
  <c r="E376" i="13"/>
  <c r="F376" i="13"/>
  <c r="G376" i="13"/>
  <c r="H376" i="13" s="1"/>
  <c r="E377" i="13"/>
  <c r="G377" i="13"/>
  <c r="H377" i="13" s="1"/>
  <c r="E376" i="12"/>
  <c r="F376" i="12"/>
  <c r="G376" i="12"/>
  <c r="H376" i="12" s="1"/>
  <c r="E377" i="12"/>
  <c r="G377" i="12"/>
  <c r="H377" i="12" s="1"/>
  <c r="E376" i="11"/>
  <c r="F376" i="11"/>
  <c r="G376" i="11"/>
  <c r="H376" i="11" s="1"/>
  <c r="E377" i="11"/>
  <c r="F377" i="11"/>
  <c r="G377" i="11"/>
  <c r="H377" i="11" s="1"/>
  <c r="E376" i="10"/>
  <c r="F376" i="10"/>
  <c r="G376" i="10"/>
  <c r="H376" i="10" s="1"/>
  <c r="E377" i="10"/>
  <c r="F377" i="10"/>
  <c r="G377" i="10"/>
  <c r="H377" i="10" s="1"/>
  <c r="E376" i="9"/>
  <c r="F376" i="9"/>
  <c r="G376" i="9"/>
  <c r="H376" i="9" s="1"/>
  <c r="E377" i="9"/>
  <c r="G377" i="9"/>
  <c r="H377" i="9" s="1"/>
  <c r="E376" i="8"/>
  <c r="F376" i="8"/>
  <c r="G376" i="8"/>
  <c r="H376" i="8"/>
  <c r="E377" i="8"/>
  <c r="F377" i="8"/>
  <c r="G377" i="8"/>
  <c r="H377" i="8" s="1"/>
  <c r="E376" i="7"/>
  <c r="F376" i="7"/>
  <c r="G376" i="7"/>
  <c r="H376" i="7" s="1"/>
  <c r="E377" i="7"/>
  <c r="G377" i="7"/>
  <c r="H377" i="7" s="1"/>
  <c r="E376" i="6"/>
  <c r="F376" i="6"/>
  <c r="G376" i="6"/>
  <c r="H376" i="6"/>
  <c r="E377" i="6"/>
  <c r="F377" i="6"/>
  <c r="G377" i="6"/>
  <c r="H377" i="6" s="1"/>
  <c r="E376" i="5"/>
  <c r="F376" i="5"/>
  <c r="G376" i="5"/>
  <c r="H376" i="5" s="1"/>
  <c r="E377" i="5"/>
  <c r="G377" i="5"/>
  <c r="H377" i="5" s="1"/>
  <c r="E376" i="4"/>
  <c r="F376" i="4"/>
  <c r="G376" i="4"/>
  <c r="H376" i="4" s="1"/>
  <c r="E377" i="4"/>
  <c r="F377" i="4"/>
  <c r="G377" i="4"/>
  <c r="H377" i="4" s="1"/>
  <c r="E376" i="3"/>
  <c r="F376" i="3"/>
  <c r="G376" i="3"/>
  <c r="H376" i="3" s="1"/>
  <c r="E377" i="3"/>
  <c r="G377" i="3"/>
  <c r="H377" i="3" s="1"/>
  <c r="E376" i="2"/>
  <c r="F376" i="2"/>
  <c r="G376" i="2"/>
  <c r="H376" i="2" s="1"/>
  <c r="E377" i="2"/>
  <c r="G377" i="2"/>
  <c r="H377" i="2" s="1"/>
  <c r="E376" i="1"/>
  <c r="F376" i="1"/>
  <c r="G376" i="1"/>
  <c r="H376" i="1" s="1"/>
  <c r="E377" i="1"/>
  <c r="F377" i="1"/>
  <c r="G377" i="1"/>
  <c r="H377" i="1" s="1"/>
  <c r="E376" i="34"/>
  <c r="F376" i="34"/>
  <c r="G376" i="34"/>
  <c r="H376" i="34" s="1"/>
  <c r="E377" i="34"/>
  <c r="F377" i="34"/>
  <c r="G377" i="34"/>
  <c r="H377" i="34" s="1"/>
  <c r="E376" i="32"/>
  <c r="F376" i="32"/>
  <c r="G376" i="32"/>
  <c r="H376" i="32" s="1"/>
  <c r="E377" i="32"/>
  <c r="F377" i="32"/>
  <c r="G377" i="32"/>
  <c r="H377" i="32" s="1"/>
  <c r="E426" i="33"/>
  <c r="F426" i="33"/>
  <c r="G426" i="33"/>
  <c r="H426" i="33" s="1"/>
  <c r="E427" i="33"/>
  <c r="F427" i="33"/>
  <c r="G427" i="33"/>
  <c r="H427" i="33" s="1"/>
  <c r="E428" i="33"/>
  <c r="F428" i="33"/>
  <c r="G428" i="33"/>
  <c r="H428" i="33" s="1"/>
  <c r="E426" i="31"/>
  <c r="F426" i="31"/>
  <c r="G426" i="31"/>
  <c r="H426" i="31" s="1"/>
  <c r="E427" i="31"/>
  <c r="F427" i="31"/>
  <c r="G427" i="31"/>
  <c r="H427" i="31" s="1"/>
  <c r="E428" i="31"/>
  <c r="F428" i="31"/>
  <c r="G428" i="31"/>
  <c r="H428" i="31" s="1"/>
  <c r="E426" i="30"/>
  <c r="F426" i="30"/>
  <c r="G426" i="30"/>
  <c r="H426" i="30" s="1"/>
  <c r="E427" i="30"/>
  <c r="F427" i="30"/>
  <c r="G427" i="30"/>
  <c r="H427" i="30" s="1"/>
  <c r="E428" i="30"/>
  <c r="F428" i="30"/>
  <c r="G428" i="30"/>
  <c r="H428" i="30" s="1"/>
  <c r="E426" i="29"/>
  <c r="F426" i="29"/>
  <c r="G426" i="29"/>
  <c r="H426" i="29" s="1"/>
  <c r="E427" i="29"/>
  <c r="F427" i="29"/>
  <c r="G427" i="29"/>
  <c r="H427" i="29" s="1"/>
  <c r="E428" i="29"/>
  <c r="F428" i="29"/>
  <c r="G428" i="29"/>
  <c r="H428" i="29" s="1"/>
  <c r="E426" i="28"/>
  <c r="F426" i="28"/>
  <c r="G426" i="28"/>
  <c r="H426" i="28" s="1"/>
  <c r="E427" i="28"/>
  <c r="F427" i="28"/>
  <c r="G427" i="28"/>
  <c r="H427" i="28" s="1"/>
  <c r="E428" i="28"/>
  <c r="F428" i="28"/>
  <c r="G428" i="28"/>
  <c r="H428" i="28" s="1"/>
  <c r="E426" i="27"/>
  <c r="F426" i="27"/>
  <c r="G426" i="27"/>
  <c r="H426" i="27" s="1"/>
  <c r="E427" i="27"/>
  <c r="F427" i="27"/>
  <c r="G427" i="27"/>
  <c r="H427" i="27" s="1"/>
  <c r="E428" i="27"/>
  <c r="F428" i="27"/>
  <c r="G428" i="27"/>
  <c r="H428" i="27" s="1"/>
  <c r="E426" i="26"/>
  <c r="F426" i="26"/>
  <c r="G426" i="26"/>
  <c r="H426" i="26" s="1"/>
  <c r="E427" i="26"/>
  <c r="F427" i="26"/>
  <c r="G427" i="26"/>
  <c r="H427" i="26" s="1"/>
  <c r="E428" i="26"/>
  <c r="F428" i="26"/>
  <c r="G428" i="26"/>
  <c r="H428" i="26" s="1"/>
  <c r="E426" i="25"/>
  <c r="F426" i="25"/>
  <c r="G426" i="25"/>
  <c r="H426" i="25" s="1"/>
  <c r="E427" i="25"/>
  <c r="F427" i="25"/>
  <c r="G427" i="25"/>
  <c r="H427" i="25" s="1"/>
  <c r="E428" i="25"/>
  <c r="F428" i="25"/>
  <c r="G428" i="25"/>
  <c r="H428" i="25" s="1"/>
  <c r="E426" i="24"/>
  <c r="F426" i="24"/>
  <c r="G426" i="24"/>
  <c r="H426" i="24" s="1"/>
  <c r="E427" i="24"/>
  <c r="F427" i="24"/>
  <c r="G427" i="24"/>
  <c r="H427" i="24" s="1"/>
  <c r="E428" i="24"/>
  <c r="F428" i="24"/>
  <c r="G428" i="24"/>
  <c r="H428" i="24" s="1"/>
  <c r="E426" i="23"/>
  <c r="F426" i="23"/>
  <c r="G426" i="23"/>
  <c r="H426" i="23" s="1"/>
  <c r="E427" i="23"/>
  <c r="F427" i="23"/>
  <c r="G427" i="23"/>
  <c r="H427" i="23" s="1"/>
  <c r="E428" i="23"/>
  <c r="F428" i="23"/>
  <c r="G428" i="23"/>
  <c r="H428" i="23" s="1"/>
  <c r="E426" i="22"/>
  <c r="F426" i="22"/>
  <c r="G426" i="22"/>
  <c r="H426" i="22" s="1"/>
  <c r="E427" i="22"/>
  <c r="F427" i="22"/>
  <c r="G427" i="22"/>
  <c r="H427" i="22" s="1"/>
  <c r="E428" i="22"/>
  <c r="F428" i="22"/>
  <c r="G428" i="22"/>
  <c r="H428" i="22" s="1"/>
  <c r="E426" i="21"/>
  <c r="F426" i="21"/>
  <c r="G426" i="21"/>
  <c r="H426" i="21" s="1"/>
  <c r="E427" i="21"/>
  <c r="F427" i="21"/>
  <c r="G427" i="21"/>
  <c r="H427" i="21" s="1"/>
  <c r="E428" i="21"/>
  <c r="F428" i="21"/>
  <c r="G428" i="21"/>
  <c r="H428" i="21" s="1"/>
  <c r="E426" i="20"/>
  <c r="F426" i="20"/>
  <c r="G426" i="20"/>
  <c r="H426" i="20" s="1"/>
  <c r="E427" i="20"/>
  <c r="F427" i="20"/>
  <c r="G427" i="20"/>
  <c r="H427" i="20" s="1"/>
  <c r="E428" i="20"/>
  <c r="F428" i="20"/>
  <c r="G428" i="20"/>
  <c r="H428" i="20" s="1"/>
  <c r="E426" i="19"/>
  <c r="F426" i="19"/>
  <c r="G426" i="19"/>
  <c r="H426" i="19" s="1"/>
  <c r="E427" i="19"/>
  <c r="F427" i="19"/>
  <c r="G427" i="19"/>
  <c r="H427" i="19" s="1"/>
  <c r="E428" i="19"/>
  <c r="F428" i="19"/>
  <c r="G428" i="19"/>
  <c r="H428" i="19" s="1"/>
  <c r="E426" i="18"/>
  <c r="F426" i="18"/>
  <c r="G426" i="18"/>
  <c r="H426" i="18" s="1"/>
  <c r="E427" i="18"/>
  <c r="F427" i="18"/>
  <c r="G427" i="18"/>
  <c r="H427" i="18" s="1"/>
  <c r="E428" i="18"/>
  <c r="F428" i="18"/>
  <c r="G428" i="18"/>
  <c r="H428" i="18" s="1"/>
  <c r="E426" i="17"/>
  <c r="F426" i="17"/>
  <c r="G426" i="17"/>
  <c r="H426" i="17" s="1"/>
  <c r="E427" i="17"/>
  <c r="F427" i="17"/>
  <c r="G427" i="17"/>
  <c r="H427" i="17" s="1"/>
  <c r="E428" i="17"/>
  <c r="F428" i="17"/>
  <c r="G428" i="17"/>
  <c r="H428" i="17" s="1"/>
  <c r="E426" i="16"/>
  <c r="F426" i="16"/>
  <c r="G426" i="16"/>
  <c r="H426" i="16" s="1"/>
  <c r="E427" i="16"/>
  <c r="F427" i="16"/>
  <c r="G427" i="16"/>
  <c r="H427" i="16" s="1"/>
  <c r="E428" i="16"/>
  <c r="F428" i="16"/>
  <c r="G428" i="16"/>
  <c r="H428" i="16" s="1"/>
  <c r="E426" i="15"/>
  <c r="F426" i="15"/>
  <c r="G426" i="15"/>
  <c r="H426" i="15" s="1"/>
  <c r="E427" i="15"/>
  <c r="F427" i="15"/>
  <c r="G427" i="15"/>
  <c r="H427" i="15" s="1"/>
  <c r="E428" i="15"/>
  <c r="F428" i="15"/>
  <c r="G428" i="15"/>
  <c r="H428" i="15" s="1"/>
  <c r="E426" i="14"/>
  <c r="F426" i="14"/>
  <c r="G426" i="14"/>
  <c r="H426" i="14" s="1"/>
  <c r="E427" i="14"/>
  <c r="F427" i="14"/>
  <c r="G427" i="14"/>
  <c r="H427" i="14" s="1"/>
  <c r="E428" i="14"/>
  <c r="F428" i="14"/>
  <c r="G428" i="14"/>
  <c r="H428" i="14" s="1"/>
  <c r="E426" i="13"/>
  <c r="F426" i="13"/>
  <c r="G426" i="13"/>
  <c r="H426" i="13" s="1"/>
  <c r="E427" i="13"/>
  <c r="F427" i="13"/>
  <c r="G427" i="13"/>
  <c r="H427" i="13" s="1"/>
  <c r="E428" i="13"/>
  <c r="F428" i="13"/>
  <c r="G428" i="13"/>
  <c r="H428" i="13" s="1"/>
  <c r="E426" i="12"/>
  <c r="F426" i="12"/>
  <c r="G426" i="12"/>
  <c r="H426" i="12" s="1"/>
  <c r="E427" i="12"/>
  <c r="F427" i="12"/>
  <c r="G427" i="12"/>
  <c r="H427" i="12" s="1"/>
  <c r="E428" i="12"/>
  <c r="F428" i="12"/>
  <c r="G428" i="12"/>
  <c r="H428" i="12" s="1"/>
  <c r="E426" i="11"/>
  <c r="F426" i="11"/>
  <c r="G426" i="11"/>
  <c r="H426" i="11" s="1"/>
  <c r="E427" i="11"/>
  <c r="F427" i="11"/>
  <c r="G427" i="11"/>
  <c r="H427" i="11" s="1"/>
  <c r="E428" i="11"/>
  <c r="F428" i="11"/>
  <c r="G428" i="11"/>
  <c r="H428" i="11" s="1"/>
  <c r="E426" i="10"/>
  <c r="F426" i="10"/>
  <c r="G426" i="10"/>
  <c r="H426" i="10" s="1"/>
  <c r="E427" i="10"/>
  <c r="F427" i="10"/>
  <c r="G427" i="10"/>
  <c r="H427" i="10" s="1"/>
  <c r="E428" i="10"/>
  <c r="F428" i="10"/>
  <c r="G428" i="10"/>
  <c r="H428" i="10" s="1"/>
  <c r="E426" i="9"/>
  <c r="F426" i="9"/>
  <c r="G426" i="9"/>
  <c r="H426" i="9" s="1"/>
  <c r="E427" i="9"/>
  <c r="F427" i="9"/>
  <c r="G427" i="9"/>
  <c r="H427" i="9" s="1"/>
  <c r="E428" i="9"/>
  <c r="F428" i="9"/>
  <c r="G428" i="9"/>
  <c r="H428" i="9" s="1"/>
  <c r="E426" i="8"/>
  <c r="F426" i="8"/>
  <c r="G426" i="8"/>
  <c r="H426" i="8" s="1"/>
  <c r="E427" i="8"/>
  <c r="F427" i="8"/>
  <c r="G427" i="8"/>
  <c r="H427" i="8" s="1"/>
  <c r="E428" i="8"/>
  <c r="F428" i="8"/>
  <c r="G428" i="8"/>
  <c r="H428" i="8" s="1"/>
  <c r="E426" i="7"/>
  <c r="F426" i="7"/>
  <c r="G426" i="7"/>
  <c r="H426" i="7" s="1"/>
  <c r="E427" i="7"/>
  <c r="F427" i="7"/>
  <c r="G427" i="7"/>
  <c r="H427" i="7" s="1"/>
  <c r="E428" i="7"/>
  <c r="F428" i="7"/>
  <c r="G428" i="7"/>
  <c r="H428" i="7" s="1"/>
  <c r="E426" i="6"/>
  <c r="F426" i="6"/>
  <c r="G426" i="6"/>
  <c r="H426" i="6"/>
  <c r="E427" i="6"/>
  <c r="F427" i="6"/>
  <c r="G427" i="6"/>
  <c r="H427" i="6"/>
  <c r="E428" i="6"/>
  <c r="F428" i="6"/>
  <c r="G428" i="6"/>
  <c r="H428" i="6"/>
  <c r="E426" i="5"/>
  <c r="F426" i="5"/>
  <c r="G426" i="5"/>
  <c r="H426" i="5" s="1"/>
  <c r="E427" i="5"/>
  <c r="F427" i="5"/>
  <c r="G427" i="5"/>
  <c r="H427" i="5" s="1"/>
  <c r="E428" i="5"/>
  <c r="F428" i="5"/>
  <c r="G428" i="5"/>
  <c r="H428" i="5" s="1"/>
  <c r="E426" i="4"/>
  <c r="F426" i="4"/>
  <c r="G426" i="4"/>
  <c r="H426" i="4" s="1"/>
  <c r="E427" i="4"/>
  <c r="F427" i="4"/>
  <c r="G427" i="4"/>
  <c r="H427" i="4" s="1"/>
  <c r="E428" i="4"/>
  <c r="F428" i="4"/>
  <c r="G428" i="4"/>
  <c r="H428" i="4" s="1"/>
  <c r="E426" i="3"/>
  <c r="F426" i="3"/>
  <c r="G426" i="3"/>
  <c r="H426" i="3" s="1"/>
  <c r="E427" i="3"/>
  <c r="F427" i="3"/>
  <c r="G427" i="3"/>
  <c r="H427" i="3" s="1"/>
  <c r="E428" i="3"/>
  <c r="F428" i="3"/>
  <c r="G428" i="3"/>
  <c r="H428" i="3" s="1"/>
  <c r="E426" i="2"/>
  <c r="F426" i="2"/>
  <c r="G426" i="2"/>
  <c r="H426" i="2" s="1"/>
  <c r="E427" i="2"/>
  <c r="F427" i="2"/>
  <c r="G427" i="2"/>
  <c r="H427" i="2" s="1"/>
  <c r="E428" i="2"/>
  <c r="F428" i="2"/>
  <c r="G428" i="2"/>
  <c r="H428" i="2" s="1"/>
  <c r="E426" i="1"/>
  <c r="F426" i="1"/>
  <c r="G426" i="1"/>
  <c r="H426" i="1" s="1"/>
  <c r="E427" i="1"/>
  <c r="F427" i="1"/>
  <c r="G427" i="1"/>
  <c r="H427" i="1" s="1"/>
  <c r="E428" i="1"/>
  <c r="F428" i="1"/>
  <c r="G428" i="1"/>
  <c r="H428" i="1" s="1"/>
  <c r="E426" i="34"/>
  <c r="F426" i="34"/>
  <c r="G426" i="34"/>
  <c r="H426" i="34" s="1"/>
  <c r="E427" i="34"/>
  <c r="F427" i="34"/>
  <c r="G427" i="34"/>
  <c r="H427" i="34" s="1"/>
  <c r="E428" i="34"/>
  <c r="F428" i="34"/>
  <c r="G428" i="34"/>
  <c r="H428" i="34" s="1"/>
  <c r="E426" i="32"/>
  <c r="F426" i="32"/>
  <c r="G426" i="32"/>
  <c r="H426" i="32" s="1"/>
  <c r="E427" i="32"/>
  <c r="F427" i="32"/>
  <c r="G427" i="32"/>
  <c r="H427" i="32" s="1"/>
  <c r="E428" i="32"/>
  <c r="F428" i="32"/>
  <c r="G428" i="32"/>
  <c r="H428" i="32" s="1"/>
  <c r="E153" i="33"/>
  <c r="F153" i="33"/>
  <c r="G153" i="33"/>
  <c r="H153" i="33" s="1"/>
  <c r="E153" i="31"/>
  <c r="F153" i="31"/>
  <c r="G153" i="31"/>
  <c r="H153" i="31" s="1"/>
  <c r="E153" i="30"/>
  <c r="F153" i="30"/>
  <c r="G153" i="30"/>
  <c r="H153" i="30" s="1"/>
  <c r="E153" i="29"/>
  <c r="F153" i="29"/>
  <c r="G153" i="29"/>
  <c r="H153" i="29" s="1"/>
  <c r="E153" i="28"/>
  <c r="F153" i="28"/>
  <c r="G153" i="28"/>
  <c r="H153" i="28" s="1"/>
  <c r="E153" i="27"/>
  <c r="F153" i="27"/>
  <c r="G153" i="27"/>
  <c r="H153" i="27" s="1"/>
  <c r="E153" i="26"/>
  <c r="F153" i="26"/>
  <c r="G153" i="26"/>
  <c r="H153" i="26" s="1"/>
  <c r="E153" i="25"/>
  <c r="F153" i="25"/>
  <c r="G153" i="25"/>
  <c r="H153" i="25" s="1"/>
  <c r="E153" i="24"/>
  <c r="F153" i="24"/>
  <c r="G153" i="24"/>
  <c r="H153" i="24" s="1"/>
  <c r="E153" i="23"/>
  <c r="F153" i="23"/>
  <c r="G153" i="23"/>
  <c r="H153" i="23" s="1"/>
  <c r="E153" i="22"/>
  <c r="F153" i="22"/>
  <c r="G153" i="22"/>
  <c r="H153" i="22" s="1"/>
  <c r="E153" i="21"/>
  <c r="F153" i="21"/>
  <c r="G153" i="21"/>
  <c r="H153" i="21"/>
  <c r="E153" i="20"/>
  <c r="F153" i="20"/>
  <c r="G153" i="20"/>
  <c r="H153" i="20" s="1"/>
  <c r="E153" i="19"/>
  <c r="F153" i="19"/>
  <c r="G153" i="19"/>
  <c r="H153" i="19" s="1"/>
  <c r="E153" i="18"/>
  <c r="F153" i="18"/>
  <c r="G153" i="18"/>
  <c r="H153" i="18" s="1"/>
  <c r="E153" i="17"/>
  <c r="F153" i="17"/>
  <c r="G153" i="17"/>
  <c r="H153" i="17" s="1"/>
  <c r="E153" i="16"/>
  <c r="F153" i="16"/>
  <c r="G153" i="16"/>
  <c r="H153" i="16" s="1"/>
  <c r="E153" i="15"/>
  <c r="F153" i="15"/>
  <c r="G153" i="15"/>
  <c r="H153" i="15" s="1"/>
  <c r="E153" i="14"/>
  <c r="F153" i="14"/>
  <c r="G153" i="14"/>
  <c r="H153" i="14" s="1"/>
  <c r="E153" i="13"/>
  <c r="F153" i="13"/>
  <c r="G153" i="13"/>
  <c r="H153" i="13" s="1"/>
  <c r="E153" i="12"/>
  <c r="F153" i="12"/>
  <c r="G153" i="12"/>
  <c r="H153" i="12" s="1"/>
  <c r="E153" i="11"/>
  <c r="F153" i="11"/>
  <c r="G153" i="11"/>
  <c r="H153" i="11" s="1"/>
  <c r="E153" i="10"/>
  <c r="F153" i="10"/>
  <c r="G153" i="10"/>
  <c r="H153" i="10" s="1"/>
  <c r="E153" i="9"/>
  <c r="F153" i="9"/>
  <c r="G153" i="9"/>
  <c r="H153" i="9" s="1"/>
  <c r="E153" i="8"/>
  <c r="F153" i="8"/>
  <c r="G153" i="8"/>
  <c r="H153" i="8" s="1"/>
  <c r="E153" i="7"/>
  <c r="F153" i="7"/>
  <c r="G153" i="7"/>
  <c r="H153" i="7" s="1"/>
  <c r="E153" i="6"/>
  <c r="F153" i="6"/>
  <c r="G153" i="6"/>
  <c r="H153" i="6" s="1"/>
  <c r="E153" i="5"/>
  <c r="F153" i="5"/>
  <c r="G153" i="5"/>
  <c r="H153" i="5" s="1"/>
  <c r="E153" i="4"/>
  <c r="F153" i="4"/>
  <c r="G153" i="4"/>
  <c r="H153" i="4" s="1"/>
  <c r="E153" i="3"/>
  <c r="F153" i="3"/>
  <c r="G153" i="3"/>
  <c r="H153" i="3" s="1"/>
  <c r="E153" i="2"/>
  <c r="F153" i="2"/>
  <c r="G153" i="2"/>
  <c r="H153" i="2" s="1"/>
  <c r="E153" i="1"/>
  <c r="F153" i="1"/>
  <c r="G153" i="1"/>
  <c r="H153" i="1" s="1"/>
  <c r="E153" i="34"/>
  <c r="F153" i="34"/>
  <c r="G153" i="34"/>
  <c r="H153" i="34" s="1"/>
  <c r="E153" i="32"/>
  <c r="F153" i="32"/>
  <c r="G153" i="32"/>
  <c r="H153" i="32" s="1"/>
  <c r="E229" i="32"/>
  <c r="F229" i="32"/>
  <c r="G229" i="32"/>
  <c r="H229" i="32" s="1"/>
  <c r="E229" i="31"/>
  <c r="F229" i="31"/>
  <c r="G229" i="31"/>
  <c r="H229" i="31" s="1"/>
  <c r="E229" i="30"/>
  <c r="F229" i="30"/>
  <c r="G229" i="30"/>
  <c r="H229" i="30" s="1"/>
  <c r="E229" i="29"/>
  <c r="F229" i="29"/>
  <c r="G229" i="29"/>
  <c r="H229" i="29" s="1"/>
  <c r="E229" i="28"/>
  <c r="F229" i="28"/>
  <c r="G229" i="28"/>
  <c r="H229" i="28" s="1"/>
  <c r="E229" i="27"/>
  <c r="F229" i="27"/>
  <c r="G229" i="27"/>
  <c r="H229" i="27" s="1"/>
  <c r="E229" i="26"/>
  <c r="F229" i="26"/>
  <c r="G229" i="26"/>
  <c r="H229" i="26" s="1"/>
  <c r="E229" i="25"/>
  <c r="F229" i="25"/>
  <c r="G229" i="25"/>
  <c r="H229" i="25" s="1"/>
  <c r="E229" i="24"/>
  <c r="F229" i="24"/>
  <c r="G229" i="24"/>
  <c r="H229" i="24" s="1"/>
  <c r="E229" i="23"/>
  <c r="F229" i="23"/>
  <c r="G229" i="23"/>
  <c r="H229" i="23" s="1"/>
  <c r="E229" i="22"/>
  <c r="F229" i="22"/>
  <c r="G229" i="22"/>
  <c r="H229" i="22" s="1"/>
  <c r="E229" i="21"/>
  <c r="F229" i="21"/>
  <c r="G229" i="21"/>
  <c r="H229" i="21"/>
  <c r="E229" i="20"/>
  <c r="F229" i="20"/>
  <c r="G229" i="20"/>
  <c r="H229" i="20" s="1"/>
  <c r="E229" i="19"/>
  <c r="F229" i="19"/>
  <c r="G229" i="19"/>
  <c r="H229" i="19" s="1"/>
  <c r="E229" i="18"/>
  <c r="F229" i="18"/>
  <c r="G229" i="18"/>
  <c r="H229" i="18" s="1"/>
  <c r="E229" i="17"/>
  <c r="F229" i="17"/>
  <c r="G229" i="17"/>
  <c r="H229" i="17" s="1"/>
  <c r="E229" i="16"/>
  <c r="F229" i="16"/>
  <c r="G229" i="16"/>
  <c r="H229" i="16" s="1"/>
  <c r="E229" i="15"/>
  <c r="F229" i="15"/>
  <c r="G229" i="15"/>
  <c r="H229" i="15" s="1"/>
  <c r="E229" i="14"/>
  <c r="F229" i="14"/>
  <c r="G229" i="14"/>
  <c r="H229" i="14" s="1"/>
  <c r="E229" i="13"/>
  <c r="F229" i="13"/>
  <c r="G229" i="13"/>
  <c r="H229" i="13" s="1"/>
  <c r="E229" i="12"/>
  <c r="F229" i="12"/>
  <c r="G229" i="12"/>
  <c r="H229" i="12" s="1"/>
  <c r="E229" i="11"/>
  <c r="F229" i="11"/>
  <c r="G229" i="11"/>
  <c r="H229" i="11" s="1"/>
  <c r="E229" i="10"/>
  <c r="F229" i="10"/>
  <c r="G229" i="10"/>
  <c r="H229" i="10" s="1"/>
  <c r="E229" i="9"/>
  <c r="F229" i="9"/>
  <c r="G229" i="9"/>
  <c r="H229" i="9" s="1"/>
  <c r="E229" i="8"/>
  <c r="F229" i="8"/>
  <c r="G229" i="8"/>
  <c r="H229" i="8" s="1"/>
  <c r="E229" i="7"/>
  <c r="F229" i="7"/>
  <c r="G229" i="7"/>
  <c r="H229" i="7" s="1"/>
  <c r="E229" i="6"/>
  <c r="F229" i="6"/>
  <c r="G229" i="6"/>
  <c r="H229" i="6" s="1"/>
  <c r="E229" i="5"/>
  <c r="F229" i="5"/>
  <c r="G229" i="5"/>
  <c r="H229" i="5" s="1"/>
  <c r="E229" i="4"/>
  <c r="F229" i="4"/>
  <c r="G229" i="4"/>
  <c r="H229" i="4" s="1"/>
  <c r="E229" i="3"/>
  <c r="F229" i="3"/>
  <c r="G229" i="3"/>
  <c r="H229" i="3" s="1"/>
  <c r="E229" i="2"/>
  <c r="F229" i="2"/>
  <c r="G229" i="2"/>
  <c r="H229" i="2" s="1"/>
  <c r="E229" i="1"/>
  <c r="F229" i="1"/>
  <c r="G229" i="1"/>
  <c r="H229" i="1" s="1"/>
  <c r="E229" i="34"/>
  <c r="F229" i="34"/>
  <c r="G229" i="34"/>
  <c r="H229" i="34" s="1"/>
  <c r="E229" i="33"/>
  <c r="F229" i="33"/>
  <c r="G229" i="33"/>
  <c r="H229" i="33" s="1"/>
  <c r="E159" i="32"/>
  <c r="F159" i="32"/>
  <c r="G159" i="32"/>
  <c r="H159" i="32" s="1"/>
  <c r="E159" i="31"/>
  <c r="F159" i="31"/>
  <c r="G159" i="31"/>
  <c r="H159" i="31" s="1"/>
  <c r="E159" i="30"/>
  <c r="F159" i="30"/>
  <c r="G159" i="30"/>
  <c r="H159" i="30" s="1"/>
  <c r="E159" i="29"/>
  <c r="F159" i="29"/>
  <c r="G159" i="29"/>
  <c r="H159" i="29" s="1"/>
  <c r="E159" i="28"/>
  <c r="F159" i="28"/>
  <c r="G159" i="28"/>
  <c r="H159" i="28" s="1"/>
  <c r="E159" i="27"/>
  <c r="F159" i="27"/>
  <c r="G159" i="27"/>
  <c r="H159" i="27" s="1"/>
  <c r="E159" i="26"/>
  <c r="F159" i="26"/>
  <c r="G159" i="26"/>
  <c r="H159" i="26" s="1"/>
  <c r="E159" i="25"/>
  <c r="F159" i="25"/>
  <c r="G159" i="25"/>
  <c r="H159" i="25" s="1"/>
  <c r="E159" i="24"/>
  <c r="F159" i="24"/>
  <c r="G159" i="24"/>
  <c r="H159" i="24" s="1"/>
  <c r="E159" i="23"/>
  <c r="F159" i="23"/>
  <c r="G159" i="23"/>
  <c r="H159" i="23" s="1"/>
  <c r="E159" i="22"/>
  <c r="F159" i="22"/>
  <c r="G159" i="22"/>
  <c r="H159" i="22" s="1"/>
  <c r="E159" i="21"/>
  <c r="F159" i="21"/>
  <c r="G159" i="21"/>
  <c r="H159" i="21" s="1"/>
  <c r="E159" i="20"/>
  <c r="F159" i="20"/>
  <c r="G159" i="20"/>
  <c r="H159" i="20" s="1"/>
  <c r="E159" i="19"/>
  <c r="F159" i="19"/>
  <c r="G159" i="19"/>
  <c r="H159" i="19" s="1"/>
  <c r="E159" i="18"/>
  <c r="F159" i="18"/>
  <c r="G159" i="18"/>
  <c r="H159" i="18" s="1"/>
  <c r="E159" i="17"/>
  <c r="F159" i="17"/>
  <c r="G159" i="17"/>
  <c r="H159" i="17" s="1"/>
  <c r="E159" i="16"/>
  <c r="F159" i="16"/>
  <c r="G159" i="16"/>
  <c r="H159" i="16" s="1"/>
  <c r="E159" i="15"/>
  <c r="F159" i="15"/>
  <c r="G159" i="15"/>
  <c r="H159" i="15" s="1"/>
  <c r="E159" i="14"/>
  <c r="F159" i="14"/>
  <c r="G159" i="14"/>
  <c r="H159" i="14" s="1"/>
  <c r="E159" i="13"/>
  <c r="F159" i="13"/>
  <c r="G159" i="13"/>
  <c r="H159" i="13" s="1"/>
  <c r="E159" i="12"/>
  <c r="F159" i="12"/>
  <c r="G159" i="12"/>
  <c r="H159" i="12" s="1"/>
  <c r="E159" i="11"/>
  <c r="F159" i="11"/>
  <c r="G159" i="11"/>
  <c r="H159" i="11" s="1"/>
  <c r="E159" i="10"/>
  <c r="F159" i="10"/>
  <c r="G159" i="10"/>
  <c r="H159" i="10" s="1"/>
  <c r="E159" i="9"/>
  <c r="F159" i="9"/>
  <c r="G159" i="9"/>
  <c r="H159" i="9" s="1"/>
  <c r="E159" i="8"/>
  <c r="F159" i="8"/>
  <c r="G159" i="8"/>
  <c r="H159" i="8" s="1"/>
  <c r="E159" i="7"/>
  <c r="F159" i="7"/>
  <c r="G159" i="7"/>
  <c r="H159" i="7" s="1"/>
  <c r="E159" i="6"/>
  <c r="F159" i="6"/>
  <c r="G159" i="6"/>
  <c r="H159" i="6" s="1"/>
  <c r="E159" i="5"/>
  <c r="G159" i="5"/>
  <c r="H159" i="5" s="1"/>
  <c r="E159" i="4"/>
  <c r="F159" i="4"/>
  <c r="G159" i="4"/>
  <c r="H159" i="4" s="1"/>
  <c r="E159" i="3"/>
  <c r="F159" i="3"/>
  <c r="G159" i="3"/>
  <c r="H159" i="3" s="1"/>
  <c r="E159" i="2"/>
  <c r="F159" i="2"/>
  <c r="G159" i="2"/>
  <c r="H159" i="2" s="1"/>
  <c r="E159" i="1"/>
  <c r="F159" i="1"/>
  <c r="G159" i="1"/>
  <c r="H159" i="1" s="1"/>
  <c r="E159" i="34"/>
  <c r="F159" i="34"/>
  <c r="G159" i="34"/>
  <c r="H159" i="34" s="1"/>
  <c r="E159" i="33"/>
  <c r="G159" i="33"/>
  <c r="H159" i="33" s="1"/>
  <c r="E215" i="33"/>
  <c r="G215" i="33"/>
  <c r="H215" i="33" s="1"/>
  <c r="E215" i="31"/>
  <c r="F215" i="31"/>
  <c r="G215" i="31"/>
  <c r="H215" i="31" s="1"/>
  <c r="E215" i="30"/>
  <c r="F215" i="30"/>
  <c r="G215" i="30"/>
  <c r="H215" i="30"/>
  <c r="E215" i="29"/>
  <c r="F215" i="29"/>
  <c r="G215" i="29"/>
  <c r="H215" i="29" s="1"/>
  <c r="E215" i="28"/>
  <c r="F215" i="28"/>
  <c r="G215" i="28"/>
  <c r="H215" i="28" s="1"/>
  <c r="E215" i="27"/>
  <c r="F215" i="27"/>
  <c r="G215" i="27"/>
  <c r="H215" i="27" s="1"/>
  <c r="E215" i="26"/>
  <c r="F215" i="26"/>
  <c r="G215" i="26"/>
  <c r="H215" i="26" s="1"/>
  <c r="E215" i="25"/>
  <c r="F215" i="25"/>
  <c r="G215" i="25"/>
  <c r="H215" i="25" s="1"/>
  <c r="E215" i="24"/>
  <c r="F215" i="24"/>
  <c r="G215" i="24"/>
  <c r="H215" i="24" s="1"/>
  <c r="E215" i="23"/>
  <c r="F215" i="23"/>
  <c r="G215" i="23"/>
  <c r="H215" i="23" s="1"/>
  <c r="E215" i="22"/>
  <c r="F215" i="22"/>
  <c r="G215" i="22"/>
  <c r="H215" i="22" s="1"/>
  <c r="E215" i="21"/>
  <c r="F215" i="21"/>
  <c r="G215" i="21"/>
  <c r="H215" i="21" s="1"/>
  <c r="E215" i="20"/>
  <c r="F215" i="20"/>
  <c r="G215" i="20"/>
  <c r="H215" i="20" s="1"/>
  <c r="E215" i="19"/>
  <c r="G215" i="19"/>
  <c r="H215" i="19" s="1"/>
  <c r="E215" i="18"/>
  <c r="G215" i="18"/>
  <c r="H215" i="18" s="1"/>
  <c r="E215" i="17"/>
  <c r="F215" i="17"/>
  <c r="G215" i="17"/>
  <c r="H215" i="17" s="1"/>
  <c r="E215" i="16"/>
  <c r="F215" i="16"/>
  <c r="G215" i="16"/>
  <c r="H215" i="16" s="1"/>
  <c r="E215" i="15"/>
  <c r="F215" i="15"/>
  <c r="G215" i="15"/>
  <c r="H215" i="15" s="1"/>
  <c r="E215" i="14"/>
  <c r="F215" i="14"/>
  <c r="G215" i="14"/>
  <c r="H215" i="14" s="1"/>
  <c r="E215" i="13"/>
  <c r="F215" i="13"/>
  <c r="G215" i="13"/>
  <c r="H215" i="13" s="1"/>
  <c r="E215" i="12"/>
  <c r="F215" i="12"/>
  <c r="G215" i="12"/>
  <c r="H215" i="12" s="1"/>
  <c r="E215" i="11"/>
  <c r="F215" i="11"/>
  <c r="G215" i="11"/>
  <c r="H215" i="11" s="1"/>
  <c r="E215" i="10"/>
  <c r="F215" i="10"/>
  <c r="G215" i="10"/>
  <c r="H215" i="10" s="1"/>
  <c r="E215" i="9"/>
  <c r="F215" i="9"/>
  <c r="G215" i="9"/>
  <c r="H215" i="9" s="1"/>
  <c r="E215" i="8"/>
  <c r="F215" i="8"/>
  <c r="G215" i="8"/>
  <c r="H215" i="8" s="1"/>
  <c r="E215" i="7"/>
  <c r="F215" i="7"/>
  <c r="G215" i="7"/>
  <c r="H215" i="7" s="1"/>
  <c r="E215" i="6"/>
  <c r="F215" i="6"/>
  <c r="G215" i="6"/>
  <c r="H215" i="6" s="1"/>
  <c r="E215" i="5"/>
  <c r="F215" i="5"/>
  <c r="G215" i="5"/>
  <c r="H215" i="5" s="1"/>
  <c r="E215" i="4"/>
  <c r="F215" i="4"/>
  <c r="G215" i="4"/>
  <c r="H215" i="4" s="1"/>
  <c r="E215" i="3"/>
  <c r="F215" i="3"/>
  <c r="G215" i="3"/>
  <c r="H215" i="3" s="1"/>
  <c r="E215" i="2"/>
  <c r="F215" i="2"/>
  <c r="G215" i="2"/>
  <c r="H215" i="2" s="1"/>
  <c r="E215" i="1"/>
  <c r="F215" i="1"/>
  <c r="G215" i="1"/>
  <c r="H215" i="1" s="1"/>
  <c r="E215" i="34"/>
  <c r="F215" i="34"/>
  <c r="G215" i="34"/>
  <c r="H215" i="34" s="1"/>
  <c r="E215" i="32"/>
  <c r="F215" i="32"/>
  <c r="G215" i="32"/>
  <c r="H215" i="32" s="1"/>
  <c r="F190" i="32"/>
  <c r="G190" i="32"/>
  <c r="F190" i="31"/>
  <c r="G190" i="31"/>
  <c r="F190" i="30"/>
  <c r="G190" i="30"/>
  <c r="F190" i="29"/>
  <c r="G190" i="29"/>
  <c r="F190" i="28"/>
  <c r="G190" i="28"/>
  <c r="F190" i="27"/>
  <c r="G190" i="27"/>
  <c r="F190" i="26"/>
  <c r="G190" i="26"/>
  <c r="F190" i="25"/>
  <c r="G190" i="25"/>
  <c r="F190" i="24"/>
  <c r="G190" i="24"/>
  <c r="F190" i="23"/>
  <c r="G190" i="23"/>
  <c r="F190" i="22"/>
  <c r="G190" i="22"/>
  <c r="F190" i="21"/>
  <c r="G190" i="21"/>
  <c r="F190" i="20"/>
  <c r="G190" i="20"/>
  <c r="F190" i="19"/>
  <c r="G190" i="19"/>
  <c r="F190" i="18"/>
  <c r="G190" i="18"/>
  <c r="F190" i="17"/>
  <c r="G190" i="17"/>
  <c r="F190" i="16"/>
  <c r="G190" i="16"/>
  <c r="F190" i="15"/>
  <c r="G190" i="15"/>
  <c r="F190" i="14"/>
  <c r="G190" i="14"/>
  <c r="F190" i="13"/>
  <c r="G190" i="13"/>
  <c r="F190" i="12"/>
  <c r="G190" i="12"/>
  <c r="F190" i="11"/>
  <c r="G190" i="11"/>
  <c r="F190" i="10"/>
  <c r="G190" i="10"/>
  <c r="F190" i="9"/>
  <c r="G190" i="9"/>
  <c r="F190" i="8"/>
  <c r="G190" i="8"/>
  <c r="F190" i="7"/>
  <c r="G190" i="7"/>
  <c r="F190" i="6"/>
  <c r="G190" i="6"/>
  <c r="F190" i="5"/>
  <c r="G190" i="5"/>
  <c r="F190" i="4"/>
  <c r="G190" i="4"/>
  <c r="F190" i="3"/>
  <c r="G190" i="3"/>
  <c r="G190" i="2"/>
  <c r="F190" i="1"/>
  <c r="G190" i="1"/>
  <c r="F190" i="34"/>
  <c r="G190" i="34"/>
  <c r="G190" i="33"/>
  <c r="E378" i="32" l="1"/>
  <c r="G378" i="32"/>
  <c r="G379" i="32"/>
  <c r="E380" i="32"/>
  <c r="G380" i="32"/>
  <c r="G381" i="32"/>
  <c r="E378" i="31"/>
  <c r="G378" i="31"/>
  <c r="G379" i="31"/>
  <c r="G380" i="31"/>
  <c r="G381" i="31"/>
  <c r="E378" i="30"/>
  <c r="G378" i="30"/>
  <c r="G379" i="30"/>
  <c r="F380" i="30"/>
  <c r="G380" i="30"/>
  <c r="G381" i="30"/>
  <c r="E378" i="29"/>
  <c r="G378" i="29"/>
  <c r="G379" i="29"/>
  <c r="G380" i="29"/>
  <c r="G381" i="29"/>
  <c r="E378" i="28"/>
  <c r="G378" i="28"/>
  <c r="G379" i="28"/>
  <c r="G380" i="28"/>
  <c r="G381" i="28"/>
  <c r="E378" i="27"/>
  <c r="G378" i="27"/>
  <c r="G379" i="27"/>
  <c r="G380" i="27"/>
  <c r="G381" i="27"/>
  <c r="E378" i="26"/>
  <c r="G378" i="26"/>
  <c r="G379" i="26"/>
  <c r="G380" i="26"/>
  <c r="G381" i="26"/>
  <c r="E378" i="25"/>
  <c r="G378" i="25"/>
  <c r="G379" i="25"/>
  <c r="G380" i="25"/>
  <c r="G381" i="25"/>
  <c r="E378" i="24"/>
  <c r="G378" i="24"/>
  <c r="G379" i="24"/>
  <c r="G380" i="24"/>
  <c r="G381" i="24"/>
  <c r="E378" i="23"/>
  <c r="G378" i="23"/>
  <c r="G379" i="23"/>
  <c r="F380" i="23"/>
  <c r="G380" i="23"/>
  <c r="G381" i="23"/>
  <c r="E378" i="22"/>
  <c r="G378" i="22"/>
  <c r="G379" i="22"/>
  <c r="F380" i="22"/>
  <c r="G380" i="22"/>
  <c r="G381" i="22"/>
  <c r="E378" i="21"/>
  <c r="G378" i="21"/>
  <c r="G379" i="21"/>
  <c r="G380" i="21"/>
  <c r="G381" i="21"/>
  <c r="E378" i="20"/>
  <c r="G378" i="20"/>
  <c r="G379" i="20"/>
  <c r="G380" i="20"/>
  <c r="G381" i="20"/>
  <c r="E378" i="19"/>
  <c r="G378" i="19"/>
  <c r="G379" i="19"/>
  <c r="G380" i="19"/>
  <c r="G381" i="19"/>
  <c r="E378" i="18"/>
  <c r="G378" i="18"/>
  <c r="G379" i="18"/>
  <c r="G380" i="18"/>
  <c r="G381" i="18"/>
  <c r="E378" i="17"/>
  <c r="F378" i="17"/>
  <c r="G378" i="17"/>
  <c r="F379" i="17"/>
  <c r="G379" i="17"/>
  <c r="E380" i="17"/>
  <c r="F380" i="17"/>
  <c r="G380" i="17"/>
  <c r="E381" i="17"/>
  <c r="F381" i="17"/>
  <c r="G381" i="17"/>
  <c r="E378" i="16"/>
  <c r="G378" i="16"/>
  <c r="G379" i="16"/>
  <c r="G380" i="16"/>
  <c r="G381" i="16"/>
  <c r="E378" i="15"/>
  <c r="G378" i="15"/>
  <c r="G379" i="15"/>
  <c r="G380" i="15"/>
  <c r="G381" i="15"/>
  <c r="E378" i="14"/>
  <c r="G378" i="14"/>
  <c r="G379" i="14"/>
  <c r="G380" i="14"/>
  <c r="G381" i="14"/>
  <c r="E378" i="13"/>
  <c r="G378" i="13"/>
  <c r="G379" i="13"/>
  <c r="G380" i="13"/>
  <c r="G381" i="13"/>
  <c r="E378" i="12"/>
  <c r="G378" i="12"/>
  <c r="G379" i="12"/>
  <c r="G380" i="12"/>
  <c r="G381" i="12"/>
  <c r="E378" i="11"/>
  <c r="G378" i="11"/>
  <c r="G379" i="11"/>
  <c r="G380" i="11"/>
  <c r="G381" i="11"/>
  <c r="E378" i="10"/>
  <c r="G378" i="10"/>
  <c r="G379" i="10"/>
  <c r="G380" i="10"/>
  <c r="G381" i="10"/>
  <c r="E378" i="9"/>
  <c r="G378" i="9"/>
  <c r="G379" i="9"/>
  <c r="E380" i="9"/>
  <c r="F380" i="9"/>
  <c r="G380" i="9"/>
  <c r="G381" i="9"/>
  <c r="E378" i="8"/>
  <c r="G378" i="8"/>
  <c r="G379" i="8"/>
  <c r="F380" i="8"/>
  <c r="G380" i="8"/>
  <c r="G381" i="8"/>
  <c r="E378" i="7"/>
  <c r="G378" i="7"/>
  <c r="G379" i="7"/>
  <c r="G380" i="7"/>
  <c r="G381" i="7"/>
  <c r="E378" i="6"/>
  <c r="F378" i="6"/>
  <c r="G378" i="6"/>
  <c r="G379" i="6"/>
  <c r="F380" i="6"/>
  <c r="G380" i="6"/>
  <c r="E381" i="6"/>
  <c r="F381" i="6"/>
  <c r="G381" i="6"/>
  <c r="E378" i="5"/>
  <c r="G378" i="5"/>
  <c r="G379" i="5"/>
  <c r="G380" i="5"/>
  <c r="G381" i="5"/>
  <c r="E378" i="4"/>
  <c r="G378" i="4"/>
  <c r="G379" i="4"/>
  <c r="G380" i="4"/>
  <c r="F381" i="4"/>
  <c r="G381" i="4"/>
  <c r="E378" i="3"/>
  <c r="G378" i="3"/>
  <c r="G379" i="3"/>
  <c r="G380" i="3"/>
  <c r="G381" i="3"/>
  <c r="E378" i="2"/>
  <c r="G378" i="2"/>
  <c r="G379" i="2"/>
  <c r="G380" i="2"/>
  <c r="G381" i="2"/>
  <c r="E378" i="1"/>
  <c r="G378" i="1"/>
  <c r="G379" i="1"/>
  <c r="E380" i="1"/>
  <c r="F380" i="1"/>
  <c r="G380" i="1"/>
  <c r="G381" i="1"/>
  <c r="E378" i="34"/>
  <c r="G378" i="34"/>
  <c r="G379" i="34"/>
  <c r="E380" i="34"/>
  <c r="F380" i="34"/>
  <c r="G380" i="34"/>
  <c r="E381" i="34"/>
  <c r="G381" i="34"/>
  <c r="E378" i="33"/>
  <c r="G378" i="33"/>
  <c r="G379" i="33"/>
  <c r="G380" i="33"/>
  <c r="G381" i="33"/>
  <c r="E283" i="32"/>
  <c r="F283" i="32"/>
  <c r="G283" i="32"/>
  <c r="E284" i="32"/>
  <c r="F284" i="32"/>
  <c r="G284" i="32"/>
  <c r="E285" i="32"/>
  <c r="F285" i="32"/>
  <c r="G285" i="32"/>
  <c r="E286" i="32"/>
  <c r="F286" i="32"/>
  <c r="G286" i="32"/>
  <c r="F287" i="32"/>
  <c r="G287" i="32"/>
  <c r="E283" i="31"/>
  <c r="F283" i="31"/>
  <c r="G283" i="31"/>
  <c r="E284" i="31"/>
  <c r="F284" i="31"/>
  <c r="G284" i="31"/>
  <c r="G285" i="31"/>
  <c r="G286" i="31"/>
  <c r="G287" i="31"/>
  <c r="E283" i="30"/>
  <c r="F283" i="30"/>
  <c r="G283" i="30"/>
  <c r="E284" i="30"/>
  <c r="F284" i="30"/>
  <c r="G284" i="30"/>
  <c r="F285" i="30"/>
  <c r="G285" i="30"/>
  <c r="E286" i="30"/>
  <c r="F286" i="30"/>
  <c r="G286" i="30"/>
  <c r="F287" i="30"/>
  <c r="G287" i="30"/>
  <c r="E283" i="29"/>
  <c r="F283" i="29"/>
  <c r="G283" i="29"/>
  <c r="E284" i="29"/>
  <c r="F284" i="29"/>
  <c r="G284" i="29"/>
  <c r="G285" i="29"/>
  <c r="F286" i="29"/>
  <c r="G286" i="29"/>
  <c r="G287" i="29"/>
  <c r="E283" i="28"/>
  <c r="F283" i="28"/>
  <c r="G283" i="28"/>
  <c r="E284" i="28"/>
  <c r="F284" i="28"/>
  <c r="G284" i="28"/>
  <c r="G285" i="28"/>
  <c r="G286" i="28"/>
  <c r="G287" i="28"/>
  <c r="E283" i="27"/>
  <c r="F283" i="27"/>
  <c r="G283" i="27"/>
  <c r="E284" i="27"/>
  <c r="F284" i="27"/>
  <c r="G284" i="27"/>
  <c r="G285" i="27"/>
  <c r="G286" i="27"/>
  <c r="G287" i="27"/>
  <c r="E283" i="26"/>
  <c r="F283" i="26"/>
  <c r="G283" i="26"/>
  <c r="E284" i="26"/>
  <c r="F284" i="26"/>
  <c r="G284" i="26"/>
  <c r="G285" i="26"/>
  <c r="F286" i="26"/>
  <c r="G286" i="26"/>
  <c r="G287" i="26"/>
  <c r="E283" i="25"/>
  <c r="F283" i="25"/>
  <c r="G283" i="25"/>
  <c r="E284" i="25"/>
  <c r="F284" i="25"/>
  <c r="G284" i="25"/>
  <c r="G285" i="25"/>
  <c r="G286" i="25"/>
  <c r="G287" i="25"/>
  <c r="E283" i="24"/>
  <c r="F283" i="24"/>
  <c r="G283" i="24"/>
  <c r="E284" i="24"/>
  <c r="F284" i="24"/>
  <c r="G284" i="24"/>
  <c r="G285" i="24"/>
  <c r="F286" i="24"/>
  <c r="G286" i="24"/>
  <c r="G287" i="24"/>
  <c r="E283" i="23"/>
  <c r="F283" i="23"/>
  <c r="G283" i="23"/>
  <c r="E284" i="23"/>
  <c r="F284" i="23"/>
  <c r="G284" i="23"/>
  <c r="E285" i="23"/>
  <c r="G285" i="23"/>
  <c r="E286" i="23"/>
  <c r="F286" i="23"/>
  <c r="G286" i="23"/>
  <c r="E287" i="23"/>
  <c r="G287" i="23"/>
  <c r="E283" i="22"/>
  <c r="F283" i="22"/>
  <c r="G283" i="22"/>
  <c r="E284" i="22"/>
  <c r="F284" i="22"/>
  <c r="G284" i="22"/>
  <c r="E285" i="22"/>
  <c r="F285" i="22"/>
  <c r="G285" i="22"/>
  <c r="E286" i="22"/>
  <c r="F286" i="22"/>
  <c r="G286" i="22"/>
  <c r="G287" i="22"/>
  <c r="E283" i="21"/>
  <c r="F283" i="21"/>
  <c r="G283" i="21"/>
  <c r="E284" i="21"/>
  <c r="F284" i="21"/>
  <c r="G284" i="21"/>
  <c r="G285" i="21"/>
  <c r="E286" i="21"/>
  <c r="F286" i="21"/>
  <c r="G286" i="21"/>
  <c r="G287" i="21"/>
  <c r="E283" i="20"/>
  <c r="F283" i="20"/>
  <c r="G283" i="20"/>
  <c r="E284" i="20"/>
  <c r="F284" i="20"/>
  <c r="G284" i="20"/>
  <c r="F285" i="20"/>
  <c r="G285" i="20"/>
  <c r="E286" i="20"/>
  <c r="F286" i="20"/>
  <c r="G286" i="20"/>
  <c r="E287" i="20"/>
  <c r="G287" i="20"/>
  <c r="E283" i="19"/>
  <c r="F283" i="19"/>
  <c r="G283" i="19"/>
  <c r="E284" i="19"/>
  <c r="F284" i="19"/>
  <c r="G284" i="19"/>
  <c r="G285" i="19"/>
  <c r="E286" i="19"/>
  <c r="F286" i="19"/>
  <c r="G286" i="19"/>
  <c r="G287" i="19"/>
  <c r="E283" i="18"/>
  <c r="F283" i="18"/>
  <c r="G283" i="18"/>
  <c r="E284" i="18"/>
  <c r="F284" i="18"/>
  <c r="G284" i="18"/>
  <c r="G285" i="18"/>
  <c r="G286" i="18"/>
  <c r="G287" i="18"/>
  <c r="E283" i="17"/>
  <c r="F283" i="17"/>
  <c r="G283" i="17"/>
  <c r="E284" i="17"/>
  <c r="F284" i="17"/>
  <c r="G284" i="17"/>
  <c r="E285" i="17"/>
  <c r="F285" i="17"/>
  <c r="G285" i="17"/>
  <c r="E286" i="17"/>
  <c r="F286" i="17"/>
  <c r="G286" i="17"/>
  <c r="E287" i="17"/>
  <c r="F287" i="17"/>
  <c r="G287" i="17"/>
  <c r="E283" i="16"/>
  <c r="F283" i="16"/>
  <c r="G283" i="16"/>
  <c r="E284" i="16"/>
  <c r="F284" i="16"/>
  <c r="G284" i="16"/>
  <c r="F285" i="16"/>
  <c r="G285" i="16"/>
  <c r="E286" i="16"/>
  <c r="F286" i="16"/>
  <c r="G286" i="16"/>
  <c r="G287" i="16"/>
  <c r="E283" i="15"/>
  <c r="F283" i="15"/>
  <c r="G283" i="15"/>
  <c r="E284" i="15"/>
  <c r="F284" i="15"/>
  <c r="G284" i="15"/>
  <c r="E285" i="15"/>
  <c r="F285" i="15"/>
  <c r="G285" i="15"/>
  <c r="E286" i="15"/>
  <c r="G286" i="15"/>
  <c r="G287" i="15"/>
  <c r="E283" i="14"/>
  <c r="F283" i="14"/>
  <c r="G283" i="14"/>
  <c r="E284" i="14"/>
  <c r="F284" i="14"/>
  <c r="G284" i="14"/>
  <c r="G285" i="14"/>
  <c r="G286" i="14"/>
  <c r="G287" i="14"/>
  <c r="E283" i="13"/>
  <c r="F283" i="13"/>
  <c r="G283" i="13"/>
  <c r="E284" i="13"/>
  <c r="F284" i="13"/>
  <c r="G284" i="13"/>
  <c r="G285" i="13"/>
  <c r="E286" i="13"/>
  <c r="G286" i="13"/>
  <c r="G287" i="13"/>
  <c r="E283" i="12"/>
  <c r="F283" i="12"/>
  <c r="G283" i="12"/>
  <c r="E284" i="12"/>
  <c r="F284" i="12"/>
  <c r="G284" i="12"/>
  <c r="G285" i="12"/>
  <c r="F286" i="12"/>
  <c r="G286" i="12"/>
  <c r="G287" i="12"/>
  <c r="E283" i="11"/>
  <c r="F283" i="11"/>
  <c r="G283" i="11"/>
  <c r="E284" i="11"/>
  <c r="F284" i="11"/>
  <c r="G284" i="11"/>
  <c r="G285" i="11"/>
  <c r="E286" i="11"/>
  <c r="G286" i="11"/>
  <c r="G287" i="11"/>
  <c r="E283" i="10"/>
  <c r="F283" i="10"/>
  <c r="G283" i="10"/>
  <c r="E284" i="10"/>
  <c r="F284" i="10"/>
  <c r="G284" i="10"/>
  <c r="G285" i="10"/>
  <c r="G286" i="10"/>
  <c r="G287" i="10"/>
  <c r="E283" i="9"/>
  <c r="F283" i="9"/>
  <c r="G283" i="9"/>
  <c r="E284" i="9"/>
  <c r="F284" i="9"/>
  <c r="G284" i="9"/>
  <c r="E285" i="9"/>
  <c r="F285" i="9"/>
  <c r="G285" i="9"/>
  <c r="F286" i="9"/>
  <c r="G286" i="9"/>
  <c r="E287" i="9"/>
  <c r="F287" i="9"/>
  <c r="G287" i="9"/>
  <c r="E283" i="8"/>
  <c r="F283" i="8"/>
  <c r="G283" i="8"/>
  <c r="E284" i="8"/>
  <c r="F284" i="8"/>
  <c r="G284" i="8"/>
  <c r="G285" i="8"/>
  <c r="E286" i="8"/>
  <c r="G286" i="8"/>
  <c r="F287" i="8"/>
  <c r="G287" i="8"/>
  <c r="E283" i="7"/>
  <c r="F283" i="7"/>
  <c r="G283" i="7"/>
  <c r="E284" i="7"/>
  <c r="F284" i="7"/>
  <c r="G284" i="7"/>
  <c r="G285" i="7"/>
  <c r="G286" i="7"/>
  <c r="G287" i="7"/>
  <c r="E283" i="6"/>
  <c r="F283" i="6"/>
  <c r="G283" i="6"/>
  <c r="E284" i="6"/>
  <c r="F284" i="6"/>
  <c r="G284" i="6"/>
  <c r="E285" i="6"/>
  <c r="F285" i="6"/>
  <c r="G285" i="6"/>
  <c r="E286" i="6"/>
  <c r="F286" i="6"/>
  <c r="G286" i="6"/>
  <c r="G287" i="6"/>
  <c r="E283" i="5"/>
  <c r="G283" i="5"/>
  <c r="E284" i="5"/>
  <c r="F284" i="5"/>
  <c r="G284" i="5"/>
  <c r="G285" i="5"/>
  <c r="G286" i="5"/>
  <c r="G287" i="5"/>
  <c r="E283" i="4"/>
  <c r="F283" i="4"/>
  <c r="G283" i="4"/>
  <c r="E284" i="4"/>
  <c r="F284" i="4"/>
  <c r="G284" i="4"/>
  <c r="F285" i="4"/>
  <c r="G285" i="4"/>
  <c r="E286" i="4"/>
  <c r="F286" i="4"/>
  <c r="G286" i="4"/>
  <c r="G287" i="4"/>
  <c r="E283" i="3"/>
  <c r="F283" i="3"/>
  <c r="G283" i="3"/>
  <c r="E284" i="3"/>
  <c r="F284" i="3"/>
  <c r="G284" i="3"/>
  <c r="G285" i="3"/>
  <c r="G286" i="3"/>
  <c r="G287" i="3"/>
  <c r="E283" i="2"/>
  <c r="F283" i="2"/>
  <c r="G283" i="2"/>
  <c r="E284" i="2"/>
  <c r="F284" i="2"/>
  <c r="G284" i="2"/>
  <c r="G285" i="2"/>
  <c r="G286" i="2"/>
  <c r="G287" i="2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3" i="34"/>
  <c r="F283" i="34"/>
  <c r="G283" i="34"/>
  <c r="E284" i="34"/>
  <c r="F284" i="34"/>
  <c r="G284" i="34"/>
  <c r="E285" i="34"/>
  <c r="F285" i="34"/>
  <c r="G285" i="34"/>
  <c r="E286" i="34"/>
  <c r="H286" i="34" s="1"/>
  <c r="F286" i="34"/>
  <c r="G286" i="34"/>
  <c r="E287" i="34"/>
  <c r="H287" i="34" s="1"/>
  <c r="F287" i="34"/>
  <c r="G287" i="34"/>
  <c r="E283" i="33"/>
  <c r="G283" i="33"/>
  <c r="E284" i="33"/>
  <c r="F284" i="33"/>
  <c r="G284" i="33"/>
  <c r="G285" i="33"/>
  <c r="G286" i="33"/>
  <c r="G287" i="33"/>
  <c r="E271" i="32"/>
  <c r="F271" i="32"/>
  <c r="G271" i="32"/>
  <c r="E272" i="32"/>
  <c r="F272" i="32"/>
  <c r="G272" i="32"/>
  <c r="E273" i="32"/>
  <c r="F273" i="32"/>
  <c r="G273" i="32"/>
  <c r="E274" i="32"/>
  <c r="F274" i="32"/>
  <c r="G274" i="32"/>
  <c r="E271" i="31"/>
  <c r="F271" i="31"/>
  <c r="G271" i="31"/>
  <c r="E272" i="31"/>
  <c r="F272" i="31"/>
  <c r="G272" i="31"/>
  <c r="E273" i="31"/>
  <c r="G273" i="31"/>
  <c r="G274" i="31"/>
  <c r="E271" i="30"/>
  <c r="F271" i="30"/>
  <c r="G271" i="30"/>
  <c r="E272" i="30"/>
  <c r="F272" i="30"/>
  <c r="G272" i="30"/>
  <c r="E273" i="30"/>
  <c r="F273" i="30"/>
  <c r="G273" i="30"/>
  <c r="E274" i="30"/>
  <c r="F274" i="30"/>
  <c r="G274" i="30"/>
  <c r="E271" i="29"/>
  <c r="F271" i="29"/>
  <c r="G271" i="29"/>
  <c r="E272" i="29"/>
  <c r="F272" i="29"/>
  <c r="G272" i="29"/>
  <c r="E273" i="29"/>
  <c r="G273" i="29"/>
  <c r="G274" i="29"/>
  <c r="E271" i="28"/>
  <c r="G271" i="28"/>
  <c r="E272" i="28"/>
  <c r="F272" i="28"/>
  <c r="G272" i="28"/>
  <c r="E273" i="28"/>
  <c r="G273" i="28"/>
  <c r="G274" i="28"/>
  <c r="E271" i="27"/>
  <c r="F271" i="27"/>
  <c r="G271" i="27"/>
  <c r="E272" i="27"/>
  <c r="G272" i="27"/>
  <c r="E273" i="27"/>
  <c r="G273" i="27"/>
  <c r="G274" i="27"/>
  <c r="E271" i="26"/>
  <c r="F271" i="26"/>
  <c r="G271" i="26"/>
  <c r="E272" i="26"/>
  <c r="F272" i="26"/>
  <c r="G272" i="26"/>
  <c r="E273" i="26"/>
  <c r="F273" i="26"/>
  <c r="G273" i="26"/>
  <c r="G274" i="26"/>
  <c r="E271" i="25"/>
  <c r="F271" i="25"/>
  <c r="G271" i="25"/>
  <c r="E272" i="25"/>
  <c r="F272" i="25"/>
  <c r="G272" i="25"/>
  <c r="E273" i="25"/>
  <c r="F273" i="25"/>
  <c r="G273" i="25"/>
  <c r="G274" i="25"/>
  <c r="E271" i="24"/>
  <c r="F271" i="24"/>
  <c r="G271" i="24"/>
  <c r="E272" i="24"/>
  <c r="F272" i="24"/>
  <c r="G272" i="24"/>
  <c r="E273" i="24"/>
  <c r="G273" i="24"/>
  <c r="F274" i="24"/>
  <c r="G274" i="24"/>
  <c r="E271" i="23"/>
  <c r="F271" i="23"/>
  <c r="G271" i="23"/>
  <c r="E272" i="23"/>
  <c r="F272" i="23"/>
  <c r="G272" i="23"/>
  <c r="E273" i="23"/>
  <c r="F273" i="23"/>
  <c r="G273" i="23"/>
  <c r="E274" i="23"/>
  <c r="G274" i="23"/>
  <c r="E271" i="22"/>
  <c r="F271" i="22"/>
  <c r="G271" i="22"/>
  <c r="E272" i="22"/>
  <c r="F272" i="22"/>
  <c r="G272" i="22"/>
  <c r="E273" i="22"/>
  <c r="F273" i="22"/>
  <c r="G273" i="22"/>
  <c r="G274" i="22"/>
  <c r="E271" i="21"/>
  <c r="F271" i="21"/>
  <c r="G271" i="21"/>
  <c r="E272" i="21"/>
  <c r="F272" i="21"/>
  <c r="G272" i="21"/>
  <c r="E273" i="21"/>
  <c r="F273" i="21"/>
  <c r="G273" i="21"/>
  <c r="G274" i="21"/>
  <c r="E271" i="20"/>
  <c r="F271" i="20"/>
  <c r="G271" i="20"/>
  <c r="E272" i="20"/>
  <c r="F272" i="20"/>
  <c r="G272" i="20"/>
  <c r="E273" i="20"/>
  <c r="F273" i="20"/>
  <c r="G273" i="20"/>
  <c r="E274" i="20"/>
  <c r="F274" i="20"/>
  <c r="G274" i="20"/>
  <c r="E271" i="19"/>
  <c r="G271" i="19"/>
  <c r="E272" i="19"/>
  <c r="F272" i="19"/>
  <c r="G272" i="19"/>
  <c r="E273" i="19"/>
  <c r="F273" i="19"/>
  <c r="G273" i="19"/>
  <c r="G274" i="19"/>
  <c r="E271" i="18"/>
  <c r="G271" i="18"/>
  <c r="E272" i="18"/>
  <c r="G272" i="18"/>
  <c r="E273" i="18"/>
  <c r="F273" i="18"/>
  <c r="G273" i="18"/>
  <c r="G274" i="18"/>
  <c r="E271" i="17"/>
  <c r="F271" i="17"/>
  <c r="G271" i="17"/>
  <c r="E272" i="17"/>
  <c r="F272" i="17"/>
  <c r="G272" i="17"/>
  <c r="E273" i="17"/>
  <c r="F273" i="17"/>
  <c r="G273" i="17"/>
  <c r="E274" i="17"/>
  <c r="F274" i="17"/>
  <c r="G274" i="17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1" i="15"/>
  <c r="F271" i="15"/>
  <c r="G271" i="15"/>
  <c r="E272" i="15"/>
  <c r="F272" i="15"/>
  <c r="G272" i="15"/>
  <c r="E273" i="15"/>
  <c r="F273" i="15"/>
  <c r="G273" i="15"/>
  <c r="G274" i="15"/>
  <c r="E271" i="14"/>
  <c r="F271" i="14"/>
  <c r="G271" i="14"/>
  <c r="E272" i="14"/>
  <c r="F272" i="14"/>
  <c r="G272" i="14"/>
  <c r="E273" i="14"/>
  <c r="F273" i="14"/>
  <c r="G273" i="14"/>
  <c r="G274" i="14"/>
  <c r="E271" i="13"/>
  <c r="F271" i="13"/>
  <c r="G271" i="13"/>
  <c r="E272" i="13"/>
  <c r="F272" i="13"/>
  <c r="G272" i="13"/>
  <c r="E273" i="13"/>
  <c r="F273" i="13"/>
  <c r="G273" i="13"/>
  <c r="G274" i="13"/>
  <c r="E271" i="12"/>
  <c r="F271" i="12"/>
  <c r="G271" i="12"/>
  <c r="E272" i="12"/>
  <c r="F272" i="12"/>
  <c r="G272" i="12"/>
  <c r="E273" i="12"/>
  <c r="F273" i="12"/>
  <c r="G273" i="12"/>
  <c r="G274" i="12"/>
  <c r="E271" i="11"/>
  <c r="F271" i="11"/>
  <c r="G271" i="11"/>
  <c r="E272" i="11"/>
  <c r="F272" i="11"/>
  <c r="G272" i="11"/>
  <c r="E273" i="11"/>
  <c r="F273" i="11"/>
  <c r="G273" i="11"/>
  <c r="G274" i="11"/>
  <c r="E271" i="10"/>
  <c r="F271" i="10"/>
  <c r="G271" i="10"/>
  <c r="E272" i="10"/>
  <c r="F272" i="10"/>
  <c r="G272" i="10"/>
  <c r="E273" i="10"/>
  <c r="F273" i="10"/>
  <c r="G273" i="10"/>
  <c r="G274" i="10"/>
  <c r="E271" i="9"/>
  <c r="F271" i="9"/>
  <c r="G271" i="9"/>
  <c r="H271" i="9" s="1"/>
  <c r="E272" i="9"/>
  <c r="F272" i="9"/>
  <c r="G272" i="9"/>
  <c r="H272" i="9" s="1"/>
  <c r="E273" i="9"/>
  <c r="F273" i="9"/>
  <c r="G273" i="9"/>
  <c r="H273" i="9" s="1"/>
  <c r="F274" i="9"/>
  <c r="G274" i="9"/>
  <c r="E271" i="8"/>
  <c r="F271" i="8"/>
  <c r="G271" i="8"/>
  <c r="E272" i="8"/>
  <c r="F272" i="8"/>
  <c r="G272" i="8"/>
  <c r="E273" i="8"/>
  <c r="F273" i="8"/>
  <c r="G273" i="8"/>
  <c r="G274" i="8"/>
  <c r="E271" i="7"/>
  <c r="F271" i="7"/>
  <c r="G271" i="7"/>
  <c r="H271" i="7" s="1"/>
  <c r="E272" i="7"/>
  <c r="F272" i="7"/>
  <c r="G272" i="7"/>
  <c r="H272" i="7" s="1"/>
  <c r="E273" i="7"/>
  <c r="F273" i="7"/>
  <c r="G273" i="7"/>
  <c r="H273" i="7" s="1"/>
  <c r="G274" i="7"/>
  <c r="E271" i="6"/>
  <c r="F271" i="6"/>
  <c r="G271" i="6"/>
  <c r="H271" i="6" s="1"/>
  <c r="E272" i="6"/>
  <c r="F272" i="6"/>
  <c r="G272" i="6"/>
  <c r="H272" i="6" s="1"/>
  <c r="E273" i="6"/>
  <c r="F273" i="6"/>
  <c r="G273" i="6"/>
  <c r="H273" i="6" s="1"/>
  <c r="E274" i="6"/>
  <c r="F274" i="6"/>
  <c r="G274" i="6"/>
  <c r="H274" i="6" s="1"/>
  <c r="E271" i="5"/>
  <c r="F271" i="5"/>
  <c r="G271" i="5"/>
  <c r="H271" i="5" s="1"/>
  <c r="E272" i="5"/>
  <c r="F272" i="5"/>
  <c r="G272" i="5"/>
  <c r="H272" i="5" s="1"/>
  <c r="E273" i="5"/>
  <c r="G273" i="5"/>
  <c r="H273" i="5" s="1"/>
  <c r="G274" i="5"/>
  <c r="E271" i="4"/>
  <c r="F271" i="4"/>
  <c r="G271" i="4"/>
  <c r="H271" i="4" s="1"/>
  <c r="E272" i="4"/>
  <c r="F272" i="4"/>
  <c r="G272" i="4"/>
  <c r="H272" i="4" s="1"/>
  <c r="E273" i="4"/>
  <c r="F273" i="4"/>
  <c r="G273" i="4"/>
  <c r="H273" i="4" s="1"/>
  <c r="G274" i="4"/>
  <c r="E271" i="3"/>
  <c r="F271" i="3"/>
  <c r="G271" i="3"/>
  <c r="H271" i="3"/>
  <c r="E272" i="3"/>
  <c r="F272" i="3"/>
  <c r="G272" i="3"/>
  <c r="H272" i="3"/>
  <c r="E273" i="3"/>
  <c r="F273" i="3"/>
  <c r="G273" i="3"/>
  <c r="H273" i="3"/>
  <c r="G274" i="3"/>
  <c r="E271" i="2"/>
  <c r="F271" i="2"/>
  <c r="G271" i="2"/>
  <c r="H271" i="2" s="1"/>
  <c r="E272" i="2"/>
  <c r="F272" i="2"/>
  <c r="G272" i="2"/>
  <c r="H272" i="2" s="1"/>
  <c r="E273" i="2"/>
  <c r="F273" i="2"/>
  <c r="G273" i="2"/>
  <c r="H273" i="2" s="1"/>
  <c r="G274" i="2"/>
  <c r="E271" i="1"/>
  <c r="F271" i="1"/>
  <c r="G271" i="1"/>
  <c r="H271" i="1"/>
  <c r="E272" i="1"/>
  <c r="F272" i="1"/>
  <c r="G272" i="1"/>
  <c r="H272" i="1"/>
  <c r="E273" i="1"/>
  <c r="F273" i="1"/>
  <c r="G273" i="1"/>
  <c r="H273" i="1"/>
  <c r="E274" i="1"/>
  <c r="F274" i="1"/>
  <c r="G274" i="1"/>
  <c r="H274" i="1"/>
  <c r="E271" i="34"/>
  <c r="F271" i="34"/>
  <c r="G271" i="34"/>
  <c r="H271" i="34" s="1"/>
  <c r="E272" i="34"/>
  <c r="F272" i="34"/>
  <c r="G272" i="34"/>
  <c r="H272" i="34" s="1"/>
  <c r="E273" i="34"/>
  <c r="F273" i="34"/>
  <c r="G273" i="34"/>
  <c r="H273" i="34" s="1"/>
  <c r="E274" i="34"/>
  <c r="G274" i="34"/>
  <c r="H274" i="34" s="1"/>
  <c r="E271" i="33"/>
  <c r="G271" i="33"/>
  <c r="H271" i="33" s="1"/>
  <c r="E272" i="33"/>
  <c r="G272" i="33"/>
  <c r="H272" i="33" s="1"/>
  <c r="E273" i="33"/>
  <c r="G273" i="33"/>
  <c r="H273" i="33" s="1"/>
  <c r="G274" i="33"/>
  <c r="E97" i="32"/>
  <c r="F97" i="32"/>
  <c r="G97" i="32"/>
  <c r="H97" i="32" s="1"/>
  <c r="E98" i="32"/>
  <c r="F98" i="32"/>
  <c r="G98" i="32"/>
  <c r="H98" i="32" s="1"/>
  <c r="E99" i="32"/>
  <c r="F99" i="32"/>
  <c r="G99" i="32"/>
  <c r="H99" i="32" s="1"/>
  <c r="E100" i="32"/>
  <c r="F100" i="32"/>
  <c r="G100" i="32"/>
  <c r="H100" i="32" s="1"/>
  <c r="E97" i="31"/>
  <c r="F97" i="31"/>
  <c r="G97" i="31"/>
  <c r="H97" i="31" s="1"/>
  <c r="G98" i="31"/>
  <c r="F99" i="31"/>
  <c r="G99" i="31"/>
  <c r="G100" i="31"/>
  <c r="E97" i="30"/>
  <c r="F97" i="30"/>
  <c r="G97" i="30"/>
  <c r="H97" i="30" s="1"/>
  <c r="G98" i="30"/>
  <c r="E99" i="30"/>
  <c r="F99" i="30"/>
  <c r="G99" i="30"/>
  <c r="H99" i="30" s="1"/>
  <c r="E100" i="30"/>
  <c r="F100" i="30"/>
  <c r="G100" i="30"/>
  <c r="H100" i="30" s="1"/>
  <c r="E97" i="29"/>
  <c r="G97" i="29"/>
  <c r="H97" i="29" s="1"/>
  <c r="G98" i="29"/>
  <c r="F99" i="29"/>
  <c r="G99" i="29"/>
  <c r="E100" i="29"/>
  <c r="G100" i="29"/>
  <c r="H100" i="29" s="1"/>
  <c r="E97" i="28"/>
  <c r="F97" i="28"/>
  <c r="G97" i="28"/>
  <c r="H97" i="28" s="1"/>
  <c r="G98" i="28"/>
  <c r="F99" i="28"/>
  <c r="G99" i="28"/>
  <c r="G100" i="28"/>
  <c r="E97" i="27"/>
  <c r="G97" i="27"/>
  <c r="H97" i="27" s="1"/>
  <c r="G98" i="27"/>
  <c r="E99" i="27"/>
  <c r="F99" i="27"/>
  <c r="G99" i="27"/>
  <c r="H99" i="27" s="1"/>
  <c r="F100" i="27"/>
  <c r="G100" i="27"/>
  <c r="E97" i="26"/>
  <c r="F97" i="26"/>
  <c r="G97" i="26"/>
  <c r="H97" i="26" s="1"/>
  <c r="G98" i="26"/>
  <c r="G99" i="26"/>
  <c r="G100" i="26"/>
  <c r="E97" i="25"/>
  <c r="F97" i="25"/>
  <c r="G97" i="25"/>
  <c r="H97" i="25" s="1"/>
  <c r="G98" i="25"/>
  <c r="E99" i="25"/>
  <c r="F99" i="25"/>
  <c r="G99" i="25"/>
  <c r="H99" i="25" s="1"/>
  <c r="E100" i="25"/>
  <c r="F100" i="25"/>
  <c r="G100" i="25"/>
  <c r="H100" i="25" s="1"/>
  <c r="E97" i="24"/>
  <c r="F97" i="24"/>
  <c r="G97" i="24"/>
  <c r="H97" i="24" s="1"/>
  <c r="G98" i="24"/>
  <c r="E99" i="24"/>
  <c r="F99" i="24"/>
  <c r="G99" i="24"/>
  <c r="H99" i="24" s="1"/>
  <c r="E100" i="24"/>
  <c r="F100" i="24"/>
  <c r="G100" i="24"/>
  <c r="H100" i="24" s="1"/>
  <c r="E97" i="23"/>
  <c r="F97" i="23"/>
  <c r="G97" i="23"/>
  <c r="H97" i="23" s="1"/>
  <c r="G98" i="23"/>
  <c r="E99" i="23"/>
  <c r="F99" i="23"/>
  <c r="G99" i="23"/>
  <c r="H99" i="23" s="1"/>
  <c r="E100" i="23"/>
  <c r="F100" i="23"/>
  <c r="G100" i="23"/>
  <c r="H100" i="23" s="1"/>
  <c r="E97" i="22"/>
  <c r="F97" i="22"/>
  <c r="G97" i="22"/>
  <c r="H97" i="22" s="1"/>
  <c r="G98" i="22"/>
  <c r="E99" i="22"/>
  <c r="F99" i="22"/>
  <c r="G99" i="22"/>
  <c r="H99" i="22" s="1"/>
  <c r="E100" i="22"/>
  <c r="F100" i="22"/>
  <c r="G100" i="22"/>
  <c r="H100" i="22" s="1"/>
  <c r="E97" i="21"/>
  <c r="F97" i="21"/>
  <c r="G97" i="21"/>
  <c r="H97" i="21" s="1"/>
  <c r="G98" i="21"/>
  <c r="E99" i="21"/>
  <c r="G99" i="21"/>
  <c r="H99" i="21" s="1"/>
  <c r="G100" i="21"/>
  <c r="E97" i="20"/>
  <c r="F97" i="20"/>
  <c r="G97" i="20"/>
  <c r="H97" i="20" s="1"/>
  <c r="E98" i="20"/>
  <c r="G98" i="20"/>
  <c r="H98" i="20" s="1"/>
  <c r="E99" i="20"/>
  <c r="F99" i="20"/>
  <c r="G99" i="20"/>
  <c r="H99" i="20" s="1"/>
  <c r="E100" i="20"/>
  <c r="F100" i="20"/>
  <c r="G100" i="20"/>
  <c r="H100" i="20" s="1"/>
  <c r="E97" i="19"/>
  <c r="F97" i="19"/>
  <c r="G97" i="19"/>
  <c r="H97" i="19" s="1"/>
  <c r="F98" i="19"/>
  <c r="G98" i="19"/>
  <c r="E99" i="19"/>
  <c r="F99" i="19"/>
  <c r="G99" i="19"/>
  <c r="H99" i="19" s="1"/>
  <c r="E100" i="19"/>
  <c r="F100" i="19"/>
  <c r="G100" i="19"/>
  <c r="H100" i="19" s="1"/>
  <c r="E97" i="18"/>
  <c r="F97" i="18"/>
  <c r="G97" i="18"/>
  <c r="H97" i="18" s="1"/>
  <c r="G98" i="18"/>
  <c r="G99" i="18"/>
  <c r="G100" i="18"/>
  <c r="E97" i="17"/>
  <c r="F97" i="17"/>
  <c r="G97" i="17"/>
  <c r="H97" i="17" s="1"/>
  <c r="E98" i="17"/>
  <c r="F98" i="17"/>
  <c r="G98" i="17"/>
  <c r="H98" i="17" s="1"/>
  <c r="E99" i="17"/>
  <c r="F99" i="17"/>
  <c r="G99" i="17"/>
  <c r="H99" i="17" s="1"/>
  <c r="E100" i="17"/>
  <c r="F100" i="17"/>
  <c r="G100" i="17"/>
  <c r="H100" i="17" s="1"/>
  <c r="E97" i="16"/>
  <c r="F97" i="16"/>
  <c r="G97" i="16"/>
  <c r="H97" i="16" s="1"/>
  <c r="G98" i="16"/>
  <c r="E99" i="16"/>
  <c r="F99" i="16"/>
  <c r="G99" i="16"/>
  <c r="H99" i="16" s="1"/>
  <c r="G100" i="16"/>
  <c r="E97" i="15"/>
  <c r="F97" i="15"/>
  <c r="G97" i="15"/>
  <c r="H97" i="15" s="1"/>
  <c r="E98" i="15"/>
  <c r="F98" i="15"/>
  <c r="G98" i="15"/>
  <c r="H98" i="15" s="1"/>
  <c r="E99" i="15"/>
  <c r="F99" i="15"/>
  <c r="G99" i="15"/>
  <c r="H99" i="15" s="1"/>
  <c r="E100" i="15"/>
  <c r="F100" i="15"/>
  <c r="G100" i="15"/>
  <c r="H100" i="15" s="1"/>
  <c r="E97" i="14"/>
  <c r="F97" i="14"/>
  <c r="G97" i="14"/>
  <c r="H97" i="14" s="1"/>
  <c r="G98" i="14"/>
  <c r="F99" i="14"/>
  <c r="G99" i="14"/>
  <c r="F100" i="14"/>
  <c r="G100" i="14"/>
  <c r="E97" i="13"/>
  <c r="F97" i="13"/>
  <c r="G97" i="13"/>
  <c r="H97" i="13" s="1"/>
  <c r="G98" i="13"/>
  <c r="E99" i="13"/>
  <c r="F99" i="13"/>
  <c r="G99" i="13"/>
  <c r="H99" i="13" s="1"/>
  <c r="G100" i="13"/>
  <c r="E97" i="12"/>
  <c r="F97" i="12"/>
  <c r="G97" i="12"/>
  <c r="H97" i="12" s="1"/>
  <c r="G98" i="12"/>
  <c r="E99" i="12"/>
  <c r="F99" i="12"/>
  <c r="G99" i="12"/>
  <c r="H99" i="12" s="1"/>
  <c r="E100" i="12"/>
  <c r="F100" i="12"/>
  <c r="G100" i="12"/>
  <c r="H100" i="12" s="1"/>
  <c r="E97" i="11"/>
  <c r="F97" i="11"/>
  <c r="G97" i="11"/>
  <c r="H97" i="11"/>
  <c r="G98" i="11"/>
  <c r="E99" i="11"/>
  <c r="F99" i="11"/>
  <c r="G99" i="11"/>
  <c r="H99" i="11" s="1"/>
  <c r="E100" i="11"/>
  <c r="F100" i="11"/>
  <c r="G100" i="11"/>
  <c r="H100" i="11" s="1"/>
  <c r="E97" i="10"/>
  <c r="F97" i="10"/>
  <c r="G97" i="10"/>
  <c r="H97" i="10" s="1"/>
  <c r="G98" i="10"/>
  <c r="E99" i="10"/>
  <c r="F99" i="10"/>
  <c r="G99" i="10"/>
  <c r="H99" i="10" s="1"/>
  <c r="G100" i="10"/>
  <c r="E97" i="9"/>
  <c r="F97" i="9"/>
  <c r="G97" i="9"/>
  <c r="H97" i="9" s="1"/>
  <c r="G98" i="9"/>
  <c r="E99" i="9"/>
  <c r="F99" i="9"/>
  <c r="G99" i="9"/>
  <c r="H99" i="9" s="1"/>
  <c r="E100" i="9"/>
  <c r="F100" i="9"/>
  <c r="G100" i="9"/>
  <c r="H100" i="9" s="1"/>
  <c r="E97" i="8"/>
  <c r="F97" i="8"/>
  <c r="G97" i="8"/>
  <c r="H97" i="8" s="1"/>
  <c r="F98" i="8"/>
  <c r="G98" i="8"/>
  <c r="E99" i="8"/>
  <c r="F99" i="8"/>
  <c r="G99" i="8"/>
  <c r="H99" i="8" s="1"/>
  <c r="E100" i="8"/>
  <c r="F100" i="8"/>
  <c r="G100" i="8"/>
  <c r="H100" i="8" s="1"/>
  <c r="E97" i="7"/>
  <c r="F97" i="7"/>
  <c r="G97" i="7"/>
  <c r="H97" i="7" s="1"/>
  <c r="G98" i="7"/>
  <c r="E99" i="7"/>
  <c r="F99" i="7"/>
  <c r="G99" i="7"/>
  <c r="H99" i="7" s="1"/>
  <c r="E100" i="7"/>
  <c r="F100" i="7"/>
  <c r="G100" i="7"/>
  <c r="H100" i="7" s="1"/>
  <c r="E97" i="6"/>
  <c r="F97" i="6"/>
  <c r="G97" i="6"/>
  <c r="H97" i="6" s="1"/>
  <c r="G98" i="6"/>
  <c r="E99" i="6"/>
  <c r="F99" i="6"/>
  <c r="G99" i="6"/>
  <c r="H99" i="6" s="1"/>
  <c r="E100" i="6"/>
  <c r="F100" i="6"/>
  <c r="G100" i="6"/>
  <c r="H100" i="6" s="1"/>
  <c r="E97" i="5"/>
  <c r="F97" i="5"/>
  <c r="G97" i="5"/>
  <c r="H97" i="5" s="1"/>
  <c r="G98" i="5"/>
  <c r="G99" i="5"/>
  <c r="F100" i="5"/>
  <c r="G100" i="5"/>
  <c r="E97" i="4"/>
  <c r="F97" i="4"/>
  <c r="G97" i="4"/>
  <c r="H97" i="4" s="1"/>
  <c r="G98" i="4"/>
  <c r="E99" i="4"/>
  <c r="F99" i="4"/>
  <c r="G99" i="4"/>
  <c r="H99" i="4" s="1"/>
  <c r="E100" i="4"/>
  <c r="F100" i="4"/>
  <c r="G100" i="4"/>
  <c r="H100" i="4" s="1"/>
  <c r="E97" i="3"/>
  <c r="F97" i="3"/>
  <c r="G97" i="3"/>
  <c r="H97" i="3" s="1"/>
  <c r="G98" i="3"/>
  <c r="E99" i="3"/>
  <c r="G99" i="3"/>
  <c r="H99" i="3" s="1"/>
  <c r="E100" i="3"/>
  <c r="G100" i="3"/>
  <c r="H100" i="3" s="1"/>
  <c r="E97" i="2"/>
  <c r="F97" i="2"/>
  <c r="G97" i="2"/>
  <c r="H97" i="2" s="1"/>
  <c r="G98" i="2"/>
  <c r="G99" i="2"/>
  <c r="E100" i="2"/>
  <c r="F100" i="2"/>
  <c r="G100" i="2"/>
  <c r="H100" i="2" s="1"/>
  <c r="E97" i="1"/>
  <c r="F97" i="1"/>
  <c r="G97" i="1"/>
  <c r="H97" i="1" s="1"/>
  <c r="E98" i="1"/>
  <c r="F98" i="1"/>
  <c r="G98" i="1"/>
  <c r="H98" i="1" s="1"/>
  <c r="E99" i="1"/>
  <c r="F99" i="1"/>
  <c r="G99" i="1"/>
  <c r="H99" i="1" s="1"/>
  <c r="E100" i="1"/>
  <c r="F100" i="1"/>
  <c r="G100" i="1"/>
  <c r="H100" i="1" s="1"/>
  <c r="E97" i="34"/>
  <c r="F97" i="34"/>
  <c r="G97" i="34"/>
  <c r="H97" i="34" s="1"/>
  <c r="E98" i="34"/>
  <c r="F98" i="34"/>
  <c r="G98" i="34"/>
  <c r="H98" i="34" s="1"/>
  <c r="E99" i="34"/>
  <c r="F99" i="34"/>
  <c r="G99" i="34"/>
  <c r="H99" i="34" s="1"/>
  <c r="E100" i="34"/>
  <c r="F100" i="34"/>
  <c r="G100" i="34"/>
  <c r="H100" i="34" s="1"/>
  <c r="E97" i="33"/>
  <c r="G97" i="33"/>
  <c r="H97" i="33" s="1"/>
  <c r="G98" i="33"/>
  <c r="G99" i="33"/>
  <c r="G100" i="33"/>
  <c r="E57" i="32"/>
  <c r="F57" i="32"/>
  <c r="G57" i="32"/>
  <c r="H57" i="32" s="1"/>
  <c r="E58" i="32"/>
  <c r="F58" i="32"/>
  <c r="G58" i="32"/>
  <c r="H58" i="32" s="1"/>
  <c r="E59" i="32"/>
  <c r="F59" i="32"/>
  <c r="G59" i="32"/>
  <c r="H59" i="32" s="1"/>
  <c r="E57" i="31"/>
  <c r="G57" i="31"/>
  <c r="H57" i="31" s="1"/>
  <c r="G58" i="31"/>
  <c r="E59" i="31"/>
  <c r="G59" i="31"/>
  <c r="H59" i="31" s="1"/>
  <c r="E57" i="30"/>
  <c r="F57" i="30"/>
  <c r="G57" i="30"/>
  <c r="H57" i="30" s="1"/>
  <c r="G58" i="30"/>
  <c r="E59" i="30"/>
  <c r="F59" i="30"/>
  <c r="G59" i="30"/>
  <c r="H59" i="30" s="1"/>
  <c r="E57" i="29"/>
  <c r="F57" i="29"/>
  <c r="G57" i="29"/>
  <c r="H57" i="29" s="1"/>
  <c r="G58" i="29"/>
  <c r="F59" i="29"/>
  <c r="G59" i="29"/>
  <c r="E57" i="28"/>
  <c r="G57" i="28"/>
  <c r="H57" i="28" s="1"/>
  <c r="G58" i="28"/>
  <c r="G59" i="28"/>
  <c r="E57" i="27"/>
  <c r="F57" i="27"/>
  <c r="G57" i="27"/>
  <c r="H57" i="27" s="1"/>
  <c r="G58" i="27"/>
  <c r="E59" i="27"/>
  <c r="G59" i="27"/>
  <c r="H59" i="27" s="1"/>
  <c r="E57" i="26"/>
  <c r="G57" i="26"/>
  <c r="H57" i="26" s="1"/>
  <c r="G58" i="26"/>
  <c r="E59" i="26"/>
  <c r="G59" i="26"/>
  <c r="H59" i="26" s="1"/>
  <c r="E57" i="25"/>
  <c r="F57" i="25"/>
  <c r="G57" i="25"/>
  <c r="H57" i="25" s="1"/>
  <c r="F58" i="25"/>
  <c r="G58" i="25"/>
  <c r="E59" i="25"/>
  <c r="G59" i="25"/>
  <c r="H59" i="25" s="1"/>
  <c r="E57" i="24"/>
  <c r="F57" i="24"/>
  <c r="G57" i="24"/>
  <c r="H57" i="24" s="1"/>
  <c r="G58" i="24"/>
  <c r="E59" i="24"/>
  <c r="F59" i="24"/>
  <c r="G59" i="24"/>
  <c r="H59" i="24" s="1"/>
  <c r="E57" i="23"/>
  <c r="F57" i="23"/>
  <c r="G57" i="23"/>
  <c r="H57" i="23" s="1"/>
  <c r="G58" i="23"/>
  <c r="F59" i="23"/>
  <c r="G59" i="23"/>
  <c r="E57" i="22"/>
  <c r="F57" i="22"/>
  <c r="G57" i="22"/>
  <c r="H57" i="22" s="1"/>
  <c r="E58" i="22"/>
  <c r="G58" i="22"/>
  <c r="H58" i="22" s="1"/>
  <c r="E59" i="22"/>
  <c r="F59" i="22"/>
  <c r="G59" i="22"/>
  <c r="H59" i="22" s="1"/>
  <c r="E57" i="21"/>
  <c r="F57" i="21"/>
  <c r="G57" i="21"/>
  <c r="H57" i="21" s="1"/>
  <c r="G58" i="21"/>
  <c r="E59" i="21"/>
  <c r="G59" i="21"/>
  <c r="H59" i="21" s="1"/>
  <c r="E57" i="20"/>
  <c r="F57" i="20"/>
  <c r="G57" i="20"/>
  <c r="H57" i="20" s="1"/>
  <c r="E58" i="20"/>
  <c r="G58" i="20"/>
  <c r="H58" i="20" s="1"/>
  <c r="E59" i="20"/>
  <c r="F59" i="20"/>
  <c r="G59" i="20"/>
  <c r="H59" i="20" s="1"/>
  <c r="E57" i="19"/>
  <c r="F57" i="19"/>
  <c r="G57" i="19"/>
  <c r="H57" i="19"/>
  <c r="E58" i="19"/>
  <c r="G58" i="19"/>
  <c r="H58" i="19" s="1"/>
  <c r="E59" i="19"/>
  <c r="F59" i="19"/>
  <c r="G59" i="19"/>
  <c r="H59" i="19" s="1"/>
  <c r="E57" i="18"/>
  <c r="G57" i="18"/>
  <c r="H57" i="18" s="1"/>
  <c r="G58" i="18"/>
  <c r="E59" i="18"/>
  <c r="G59" i="18"/>
  <c r="H59" i="18" s="1"/>
  <c r="E57" i="17"/>
  <c r="F57" i="17"/>
  <c r="G57" i="17"/>
  <c r="H57" i="17" s="1"/>
  <c r="E58" i="17"/>
  <c r="F58" i="17"/>
  <c r="G58" i="17"/>
  <c r="H58" i="17" s="1"/>
  <c r="E59" i="17"/>
  <c r="F59" i="17"/>
  <c r="G59" i="17"/>
  <c r="H59" i="17" s="1"/>
  <c r="E57" i="16"/>
  <c r="F57" i="16"/>
  <c r="G57" i="16"/>
  <c r="H57" i="16" s="1"/>
  <c r="G58" i="16"/>
  <c r="E59" i="16"/>
  <c r="F59" i="16"/>
  <c r="G59" i="16"/>
  <c r="H59" i="16" s="1"/>
  <c r="E57" i="15"/>
  <c r="F57" i="15"/>
  <c r="G57" i="15"/>
  <c r="H57" i="15" s="1"/>
  <c r="E58" i="15"/>
  <c r="G58" i="15"/>
  <c r="H58" i="15" s="1"/>
  <c r="E59" i="15"/>
  <c r="F59" i="15"/>
  <c r="G59" i="15"/>
  <c r="H59" i="15" s="1"/>
  <c r="E57" i="14"/>
  <c r="F57" i="14"/>
  <c r="G57" i="14"/>
  <c r="H57" i="14" s="1"/>
  <c r="G58" i="14"/>
  <c r="E59" i="14"/>
  <c r="F59" i="14"/>
  <c r="G59" i="14"/>
  <c r="H59" i="14" s="1"/>
  <c r="E57" i="13"/>
  <c r="F57" i="13"/>
  <c r="G57" i="13"/>
  <c r="H57" i="13" s="1"/>
  <c r="G58" i="13"/>
  <c r="E59" i="13"/>
  <c r="F59" i="13"/>
  <c r="G59" i="13"/>
  <c r="H59" i="13" s="1"/>
  <c r="E57" i="12"/>
  <c r="F57" i="12"/>
  <c r="G57" i="12"/>
  <c r="H57" i="12" s="1"/>
  <c r="G58" i="12"/>
  <c r="E59" i="12"/>
  <c r="F59" i="12"/>
  <c r="G59" i="12"/>
  <c r="H59" i="12" s="1"/>
  <c r="E57" i="11"/>
  <c r="F57" i="11"/>
  <c r="G57" i="11"/>
  <c r="H57" i="11" s="1"/>
  <c r="F58" i="11"/>
  <c r="G58" i="11"/>
  <c r="E59" i="11"/>
  <c r="F59" i="11"/>
  <c r="G59" i="11"/>
  <c r="H59" i="11" s="1"/>
  <c r="E57" i="10"/>
  <c r="F57" i="10"/>
  <c r="G57" i="10"/>
  <c r="H57" i="10" s="1"/>
  <c r="G58" i="10"/>
  <c r="E59" i="10"/>
  <c r="F59" i="10"/>
  <c r="G59" i="10"/>
  <c r="H59" i="10" s="1"/>
  <c r="E57" i="9"/>
  <c r="F57" i="9"/>
  <c r="G57" i="9"/>
  <c r="H57" i="9" s="1"/>
  <c r="E58" i="9"/>
  <c r="F58" i="9"/>
  <c r="G58" i="9"/>
  <c r="H58" i="9" s="1"/>
  <c r="E59" i="9"/>
  <c r="F59" i="9"/>
  <c r="G59" i="9"/>
  <c r="H59" i="9" s="1"/>
  <c r="E57" i="8"/>
  <c r="G57" i="8"/>
  <c r="H57" i="8" s="1"/>
  <c r="G58" i="8"/>
  <c r="F59" i="8"/>
  <c r="G59" i="8"/>
  <c r="E57" i="7"/>
  <c r="F57" i="7"/>
  <c r="G57" i="7"/>
  <c r="H57" i="7" s="1"/>
  <c r="G58" i="7"/>
  <c r="E59" i="7"/>
  <c r="F59" i="7"/>
  <c r="G59" i="7"/>
  <c r="H59" i="7" s="1"/>
  <c r="E57" i="6"/>
  <c r="F57" i="6"/>
  <c r="G57" i="6"/>
  <c r="H57" i="6"/>
  <c r="E58" i="6"/>
  <c r="G58" i="6"/>
  <c r="H58" i="6"/>
  <c r="E59" i="6"/>
  <c r="F59" i="6"/>
  <c r="G59" i="6"/>
  <c r="H59" i="6"/>
  <c r="E57" i="5"/>
  <c r="G57" i="5"/>
  <c r="H57" i="5" s="1"/>
  <c r="G58" i="5"/>
  <c r="E59" i="5"/>
  <c r="G59" i="5"/>
  <c r="H59" i="5" s="1"/>
  <c r="E57" i="4"/>
  <c r="F57" i="4"/>
  <c r="G57" i="4"/>
  <c r="H57" i="4" s="1"/>
  <c r="E58" i="4"/>
  <c r="F58" i="4"/>
  <c r="G58" i="4"/>
  <c r="H58" i="4" s="1"/>
  <c r="E59" i="4"/>
  <c r="F59" i="4"/>
  <c r="G59" i="4"/>
  <c r="H59" i="4" s="1"/>
  <c r="E57" i="3"/>
  <c r="G57" i="3"/>
  <c r="H57" i="3" s="1"/>
  <c r="G58" i="3"/>
  <c r="G59" i="3"/>
  <c r="E57" i="2"/>
  <c r="F57" i="2"/>
  <c r="G57" i="2"/>
  <c r="H57" i="2" s="1"/>
  <c r="G58" i="2"/>
  <c r="F59" i="2"/>
  <c r="G59" i="2"/>
  <c r="E57" i="1"/>
  <c r="F57" i="1"/>
  <c r="G57" i="1"/>
  <c r="H57" i="1" s="1"/>
  <c r="E58" i="1"/>
  <c r="F58" i="1"/>
  <c r="G58" i="1"/>
  <c r="H58" i="1" s="1"/>
  <c r="E59" i="1"/>
  <c r="F59" i="1"/>
  <c r="G59" i="1"/>
  <c r="H59" i="1" s="1"/>
  <c r="E57" i="34"/>
  <c r="F57" i="34"/>
  <c r="G57" i="34"/>
  <c r="H57" i="34" s="1"/>
  <c r="E58" i="34"/>
  <c r="F58" i="34"/>
  <c r="G58" i="34"/>
  <c r="H58" i="34" s="1"/>
  <c r="E59" i="34"/>
  <c r="F59" i="34"/>
  <c r="G59" i="34"/>
  <c r="H59" i="34" s="1"/>
  <c r="E57" i="33"/>
  <c r="G57" i="33"/>
  <c r="H57" i="33" s="1"/>
  <c r="G58" i="33"/>
  <c r="G59" i="33"/>
  <c r="G572" i="32"/>
  <c r="G573" i="32"/>
  <c r="G574" i="32"/>
  <c r="G575" i="32"/>
  <c r="G576" i="32"/>
  <c r="G577" i="32"/>
  <c r="G578" i="32"/>
  <c r="G579" i="32"/>
  <c r="G580" i="32"/>
  <c r="G581" i="32"/>
  <c r="G582" i="32"/>
  <c r="G583" i="32"/>
  <c r="G584" i="32"/>
  <c r="G585" i="32"/>
  <c r="G586" i="32"/>
  <c r="G587" i="32"/>
  <c r="G588" i="32"/>
  <c r="G589" i="32"/>
  <c r="G590" i="32"/>
  <c r="G591" i="32"/>
  <c r="G592" i="32"/>
  <c r="G593" i="32"/>
  <c r="G594" i="32"/>
  <c r="G595" i="32"/>
  <c r="G596" i="32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72" i="30"/>
  <c r="G573" i="30"/>
  <c r="G574" i="30"/>
  <c r="G575" i="30"/>
  <c r="G576" i="30"/>
  <c r="G577" i="30"/>
  <c r="G578" i="30"/>
  <c r="G579" i="30"/>
  <c r="G580" i="30"/>
  <c r="G581" i="30"/>
  <c r="G582" i="30"/>
  <c r="G583" i="30"/>
  <c r="G584" i="30"/>
  <c r="G585" i="30"/>
  <c r="G586" i="30"/>
  <c r="G587" i="30"/>
  <c r="G588" i="30"/>
  <c r="G589" i="30"/>
  <c r="G590" i="30"/>
  <c r="G591" i="30"/>
  <c r="G592" i="30"/>
  <c r="G593" i="30"/>
  <c r="G594" i="30"/>
  <c r="G595" i="30"/>
  <c r="G596" i="30"/>
  <c r="G572" i="29"/>
  <c r="G573" i="29"/>
  <c r="G574" i="29"/>
  <c r="G575" i="29"/>
  <c r="G576" i="29"/>
  <c r="G577" i="29"/>
  <c r="G578" i="29"/>
  <c r="G579" i="29"/>
  <c r="G580" i="29"/>
  <c r="G581" i="29"/>
  <c r="G582" i="29"/>
  <c r="G583" i="29"/>
  <c r="G584" i="29"/>
  <c r="G585" i="29"/>
  <c r="G586" i="29"/>
  <c r="G587" i="29"/>
  <c r="G588" i="29"/>
  <c r="G589" i="29"/>
  <c r="G590" i="29"/>
  <c r="G591" i="29"/>
  <c r="G592" i="29"/>
  <c r="G593" i="29"/>
  <c r="G594" i="29"/>
  <c r="G595" i="29"/>
  <c r="G596" i="29"/>
  <c r="G572" i="28"/>
  <c r="G573" i="28"/>
  <c r="G574" i="28"/>
  <c r="G575" i="28"/>
  <c r="G576" i="28"/>
  <c r="G577" i="28"/>
  <c r="G578" i="28"/>
  <c r="G579" i="28"/>
  <c r="G580" i="28"/>
  <c r="G581" i="28"/>
  <c r="G582" i="28"/>
  <c r="G583" i="28"/>
  <c r="G584" i="28"/>
  <c r="G585" i="28"/>
  <c r="G586" i="28"/>
  <c r="G587" i="28"/>
  <c r="G588" i="28"/>
  <c r="G589" i="28"/>
  <c r="G590" i="28"/>
  <c r="G591" i="28"/>
  <c r="G592" i="28"/>
  <c r="G593" i="28"/>
  <c r="G594" i="28"/>
  <c r="G595" i="28"/>
  <c r="G596" i="28"/>
  <c r="G572" i="27"/>
  <c r="G573" i="27"/>
  <c r="G574" i="27"/>
  <c r="G575" i="27"/>
  <c r="G576" i="27"/>
  <c r="G577" i="27"/>
  <c r="G578" i="27"/>
  <c r="G579" i="27"/>
  <c r="G580" i="27"/>
  <c r="G581" i="27"/>
  <c r="G582" i="27"/>
  <c r="G583" i="27"/>
  <c r="G584" i="27"/>
  <c r="G585" i="27"/>
  <c r="G586" i="27"/>
  <c r="G587" i="27"/>
  <c r="G588" i="27"/>
  <c r="G589" i="27"/>
  <c r="G590" i="27"/>
  <c r="G591" i="27"/>
  <c r="G592" i="27"/>
  <c r="G593" i="27"/>
  <c r="G594" i="27"/>
  <c r="G595" i="27"/>
  <c r="G596" i="27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585" i="26"/>
  <c r="G586" i="26"/>
  <c r="G587" i="26"/>
  <c r="G588" i="26"/>
  <c r="G589" i="26"/>
  <c r="G590" i="26"/>
  <c r="G591" i="26"/>
  <c r="G592" i="26"/>
  <c r="G593" i="26"/>
  <c r="G594" i="26"/>
  <c r="G595" i="26"/>
  <c r="G596" i="26"/>
  <c r="G572" i="25"/>
  <c r="G573" i="25"/>
  <c r="G574" i="25"/>
  <c r="G575" i="25"/>
  <c r="G576" i="25"/>
  <c r="G577" i="25"/>
  <c r="G578" i="25"/>
  <c r="G579" i="25"/>
  <c r="G580" i="25"/>
  <c r="G581" i="25"/>
  <c r="G582" i="25"/>
  <c r="G583" i="25"/>
  <c r="G584" i="25"/>
  <c r="G585" i="25"/>
  <c r="G586" i="25"/>
  <c r="G587" i="25"/>
  <c r="G588" i="25"/>
  <c r="G589" i="25"/>
  <c r="G590" i="25"/>
  <c r="G591" i="25"/>
  <c r="G592" i="25"/>
  <c r="G593" i="25"/>
  <c r="G594" i="25"/>
  <c r="G595" i="25"/>
  <c r="G596" i="25"/>
  <c r="G572" i="24"/>
  <c r="G573" i="24"/>
  <c r="G574" i="24"/>
  <c r="G575" i="24"/>
  <c r="G576" i="24"/>
  <c r="G577" i="24"/>
  <c r="G578" i="24"/>
  <c r="G579" i="24"/>
  <c r="G580" i="24"/>
  <c r="G581" i="24"/>
  <c r="G582" i="24"/>
  <c r="G583" i="24"/>
  <c r="G584" i="24"/>
  <c r="G585" i="24"/>
  <c r="G586" i="24"/>
  <c r="G587" i="24"/>
  <c r="G588" i="24"/>
  <c r="G589" i="24"/>
  <c r="G590" i="24"/>
  <c r="G591" i="24"/>
  <c r="G592" i="24"/>
  <c r="G593" i="24"/>
  <c r="G594" i="24"/>
  <c r="G595" i="24"/>
  <c r="G596" i="24"/>
  <c r="G572" i="23"/>
  <c r="G573" i="23"/>
  <c r="G574" i="23"/>
  <c r="G575" i="23"/>
  <c r="G576" i="23"/>
  <c r="G577" i="23"/>
  <c r="G578" i="23"/>
  <c r="G579" i="23"/>
  <c r="G580" i="23"/>
  <c r="G581" i="23"/>
  <c r="G582" i="23"/>
  <c r="G583" i="23"/>
  <c r="G584" i="23"/>
  <c r="G585" i="23"/>
  <c r="G586" i="23"/>
  <c r="G587" i="23"/>
  <c r="G588" i="23"/>
  <c r="G589" i="23"/>
  <c r="G590" i="23"/>
  <c r="G591" i="23"/>
  <c r="G592" i="23"/>
  <c r="G593" i="23"/>
  <c r="G594" i="23"/>
  <c r="G595" i="23"/>
  <c r="G596" i="23"/>
  <c r="G572" i="22"/>
  <c r="G573" i="22"/>
  <c r="G574" i="22"/>
  <c r="G575" i="22"/>
  <c r="G576" i="22"/>
  <c r="G577" i="22"/>
  <c r="G578" i="22"/>
  <c r="G579" i="22"/>
  <c r="G580" i="22"/>
  <c r="G581" i="22"/>
  <c r="G582" i="22"/>
  <c r="G583" i="22"/>
  <c r="G584" i="22"/>
  <c r="G585" i="22"/>
  <c r="G586" i="22"/>
  <c r="G587" i="22"/>
  <c r="G588" i="22"/>
  <c r="G589" i="22"/>
  <c r="G590" i="22"/>
  <c r="G591" i="22"/>
  <c r="G592" i="22"/>
  <c r="G593" i="22"/>
  <c r="G594" i="22"/>
  <c r="G595" i="22"/>
  <c r="G596" i="22"/>
  <c r="G572" i="21"/>
  <c r="G573" i="21"/>
  <c r="G574" i="21"/>
  <c r="G575" i="21"/>
  <c r="G576" i="21"/>
  <c r="G577" i="21"/>
  <c r="G578" i="21"/>
  <c r="G579" i="21"/>
  <c r="G580" i="21"/>
  <c r="G581" i="21"/>
  <c r="G582" i="21"/>
  <c r="G583" i="21"/>
  <c r="G584" i="21"/>
  <c r="G585" i="21"/>
  <c r="G586" i="21"/>
  <c r="G587" i="21"/>
  <c r="G588" i="21"/>
  <c r="G589" i="21"/>
  <c r="G590" i="21"/>
  <c r="G591" i="21"/>
  <c r="G592" i="21"/>
  <c r="G593" i="21"/>
  <c r="G594" i="21"/>
  <c r="G595" i="21"/>
  <c r="G596" i="21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72" i="18"/>
  <c r="G573" i="18"/>
  <c r="G574" i="18"/>
  <c r="G575" i="18"/>
  <c r="G576" i="18"/>
  <c r="G577" i="18"/>
  <c r="G578" i="18"/>
  <c r="G579" i="18"/>
  <c r="G580" i="18"/>
  <c r="G581" i="18"/>
  <c r="G582" i="18"/>
  <c r="G583" i="18"/>
  <c r="G584" i="18"/>
  <c r="G585" i="18"/>
  <c r="G586" i="18"/>
  <c r="G587" i="18"/>
  <c r="G588" i="18"/>
  <c r="G589" i="18"/>
  <c r="G590" i="18"/>
  <c r="G591" i="18"/>
  <c r="G592" i="18"/>
  <c r="G593" i="18"/>
  <c r="G594" i="18"/>
  <c r="G595" i="18"/>
  <c r="G596" i="18"/>
  <c r="G572" i="17"/>
  <c r="G573" i="17"/>
  <c r="G574" i="17"/>
  <c r="G575" i="17"/>
  <c r="G576" i="17"/>
  <c r="G577" i="17"/>
  <c r="G578" i="17"/>
  <c r="G579" i="17"/>
  <c r="G580" i="17"/>
  <c r="G581" i="17"/>
  <c r="G582" i="17"/>
  <c r="G583" i="17"/>
  <c r="G584" i="17"/>
  <c r="G585" i="17"/>
  <c r="G586" i="17"/>
  <c r="G587" i="17"/>
  <c r="G588" i="17"/>
  <c r="G589" i="17"/>
  <c r="G590" i="17"/>
  <c r="G591" i="17"/>
  <c r="G592" i="17"/>
  <c r="G593" i="17"/>
  <c r="G594" i="17"/>
  <c r="G595" i="17"/>
  <c r="G596" i="17"/>
  <c r="G572" i="16"/>
  <c r="G573" i="16"/>
  <c r="G574" i="16"/>
  <c r="G575" i="16"/>
  <c r="G576" i="16"/>
  <c r="G577" i="16"/>
  <c r="G578" i="16"/>
  <c r="G579" i="16"/>
  <c r="G580" i="16"/>
  <c r="G581" i="16"/>
  <c r="G582" i="16"/>
  <c r="G583" i="16"/>
  <c r="G584" i="16"/>
  <c r="G585" i="16"/>
  <c r="G586" i="16"/>
  <c r="G587" i="16"/>
  <c r="G588" i="16"/>
  <c r="G589" i="16"/>
  <c r="G590" i="16"/>
  <c r="G591" i="16"/>
  <c r="G592" i="16"/>
  <c r="G593" i="16"/>
  <c r="G594" i="16"/>
  <c r="G595" i="16"/>
  <c r="G596" i="16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72" i="14"/>
  <c r="G573" i="14"/>
  <c r="G574" i="14"/>
  <c r="G575" i="14"/>
  <c r="G576" i="14"/>
  <c r="G577" i="14"/>
  <c r="G578" i="14"/>
  <c r="G579" i="14"/>
  <c r="G580" i="14"/>
  <c r="G581" i="14"/>
  <c r="G582" i="14"/>
  <c r="G583" i="14"/>
  <c r="G584" i="14"/>
  <c r="G585" i="14"/>
  <c r="G586" i="14"/>
  <c r="G587" i="14"/>
  <c r="G588" i="14"/>
  <c r="G589" i="14"/>
  <c r="G590" i="14"/>
  <c r="G591" i="14"/>
  <c r="G592" i="14"/>
  <c r="G593" i="14"/>
  <c r="G594" i="14"/>
  <c r="G595" i="14"/>
  <c r="G596" i="14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585" i="12"/>
  <c r="G586" i="12"/>
  <c r="G587" i="12"/>
  <c r="G588" i="12"/>
  <c r="G589" i="12"/>
  <c r="G590" i="12"/>
  <c r="G591" i="12"/>
  <c r="G592" i="12"/>
  <c r="G593" i="12"/>
  <c r="G594" i="12"/>
  <c r="G595" i="12"/>
  <c r="G596" i="12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585" i="11"/>
  <c r="G586" i="11"/>
  <c r="G587" i="11"/>
  <c r="G588" i="11"/>
  <c r="G589" i="11"/>
  <c r="G590" i="11"/>
  <c r="G591" i="11"/>
  <c r="G592" i="11"/>
  <c r="G593" i="11"/>
  <c r="G594" i="11"/>
  <c r="G595" i="11"/>
  <c r="G596" i="11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72" i="34"/>
  <c r="G573" i="34"/>
  <c r="G574" i="34"/>
  <c r="G575" i="34"/>
  <c r="G576" i="34"/>
  <c r="G577" i="34"/>
  <c r="G578" i="34"/>
  <c r="G579" i="34"/>
  <c r="G580" i="34"/>
  <c r="G581" i="34"/>
  <c r="G582" i="34"/>
  <c r="G583" i="34"/>
  <c r="G584" i="34"/>
  <c r="G585" i="34"/>
  <c r="G586" i="34"/>
  <c r="G587" i="34"/>
  <c r="G588" i="34"/>
  <c r="G589" i="34"/>
  <c r="G590" i="34"/>
  <c r="G591" i="34"/>
  <c r="G592" i="34"/>
  <c r="G593" i="34"/>
  <c r="G594" i="34"/>
  <c r="G595" i="34"/>
  <c r="G596" i="34"/>
  <c r="G572" i="33"/>
  <c r="G573" i="33"/>
  <c r="G574" i="33"/>
  <c r="G575" i="33"/>
  <c r="G576" i="33"/>
  <c r="G577" i="33"/>
  <c r="G578" i="33"/>
  <c r="G579" i="33"/>
  <c r="G580" i="33"/>
  <c r="G581" i="33"/>
  <c r="G582" i="33"/>
  <c r="G583" i="33"/>
  <c r="G584" i="33"/>
  <c r="G585" i="33"/>
  <c r="G586" i="33"/>
  <c r="G587" i="33"/>
  <c r="G588" i="33"/>
  <c r="G589" i="33"/>
  <c r="G590" i="33"/>
  <c r="G591" i="33"/>
  <c r="G592" i="33"/>
  <c r="G593" i="33"/>
  <c r="G594" i="33"/>
  <c r="G595" i="33"/>
  <c r="G596" i="33"/>
  <c r="G571" i="32"/>
  <c r="G571" i="31"/>
  <c r="G571" i="30"/>
  <c r="G571" i="29"/>
  <c r="G571" i="28"/>
  <c r="G571" i="27"/>
  <c r="G571" i="26"/>
  <c r="G571" i="25"/>
  <c r="G571" i="24"/>
  <c r="G571" i="23"/>
  <c r="G571" i="22"/>
  <c r="G571" i="21"/>
  <c r="G571" i="20"/>
  <c r="G571" i="19"/>
  <c r="G571" i="18"/>
  <c r="G571" i="17"/>
  <c r="G571" i="16"/>
  <c r="G571" i="15"/>
  <c r="G571" i="14"/>
  <c r="G571" i="13"/>
  <c r="G571" i="12"/>
  <c r="G571" i="11"/>
  <c r="G571" i="10"/>
  <c r="G571" i="9"/>
  <c r="G571" i="8"/>
  <c r="G571" i="7"/>
  <c r="G571" i="6"/>
  <c r="G571" i="5"/>
  <c r="G571" i="4"/>
  <c r="G571" i="3"/>
  <c r="G571" i="2"/>
  <c r="G571" i="1"/>
  <c r="G571" i="34"/>
  <c r="G571" i="33"/>
  <c r="G564" i="32"/>
  <c r="G564" i="31"/>
  <c r="G564" i="30"/>
  <c r="G564" i="29"/>
  <c r="G564" i="28"/>
  <c r="G564" i="27"/>
  <c r="G564" i="26"/>
  <c r="G564" i="25"/>
  <c r="G564" i="24"/>
  <c r="G564" i="23"/>
  <c r="G564" i="22"/>
  <c r="G564" i="21"/>
  <c r="G564" i="20"/>
  <c r="G564" i="19"/>
  <c r="G564" i="18"/>
  <c r="G564" i="17"/>
  <c r="G564" i="16"/>
  <c r="G564" i="15"/>
  <c r="G564" i="14"/>
  <c r="G564" i="13"/>
  <c r="G564" i="12"/>
  <c r="G564" i="11"/>
  <c r="G564" i="10"/>
  <c r="G564" i="9"/>
  <c r="G564" i="8"/>
  <c r="G564" i="7"/>
  <c r="G564" i="6"/>
  <c r="G564" i="5"/>
  <c r="G564" i="4"/>
  <c r="G564" i="3"/>
  <c r="G564" i="2"/>
  <c r="G564" i="1"/>
  <c r="G564" i="34"/>
  <c r="G564" i="33"/>
  <c r="G347" i="32"/>
  <c r="G348" i="32"/>
  <c r="G349" i="32"/>
  <c r="G350" i="32"/>
  <c r="G351" i="32"/>
  <c r="G352" i="32"/>
  <c r="G353" i="32"/>
  <c r="G354" i="32"/>
  <c r="G355" i="32"/>
  <c r="G356" i="32"/>
  <c r="G357" i="32"/>
  <c r="G358" i="32"/>
  <c r="G359" i="32"/>
  <c r="G360" i="32"/>
  <c r="G361" i="32"/>
  <c r="G362" i="32"/>
  <c r="G363" i="32"/>
  <c r="G364" i="32"/>
  <c r="G365" i="32"/>
  <c r="G366" i="32"/>
  <c r="G367" i="32"/>
  <c r="G368" i="32"/>
  <c r="G369" i="32"/>
  <c r="G370" i="32"/>
  <c r="G371" i="32"/>
  <c r="G372" i="32"/>
  <c r="G373" i="32"/>
  <c r="G374" i="32"/>
  <c r="G375" i="32"/>
  <c r="G382" i="32"/>
  <c r="G383" i="32"/>
  <c r="G384" i="32"/>
  <c r="G385" i="32"/>
  <c r="G386" i="32"/>
  <c r="G387" i="32"/>
  <c r="G388" i="32"/>
  <c r="G389" i="32"/>
  <c r="G390" i="32"/>
  <c r="G391" i="32"/>
  <c r="G392" i="32"/>
  <c r="G393" i="32"/>
  <c r="G394" i="32"/>
  <c r="G395" i="32"/>
  <c r="G396" i="32"/>
  <c r="G397" i="32"/>
  <c r="G398" i="32"/>
  <c r="G399" i="32"/>
  <c r="G400" i="32"/>
  <c r="G401" i="32"/>
  <c r="G402" i="32"/>
  <c r="G403" i="32"/>
  <c r="G404" i="32"/>
  <c r="G405" i="32"/>
  <c r="G406" i="32"/>
  <c r="G407" i="32"/>
  <c r="G408" i="32"/>
  <c r="G409" i="32"/>
  <c r="G410" i="32"/>
  <c r="G411" i="32"/>
  <c r="G412" i="32"/>
  <c r="G413" i="32"/>
  <c r="G414" i="32"/>
  <c r="G415" i="32"/>
  <c r="G416" i="32"/>
  <c r="G417" i="32"/>
  <c r="G418" i="32"/>
  <c r="G419" i="32"/>
  <c r="G420" i="32"/>
  <c r="G421" i="32"/>
  <c r="G422" i="32"/>
  <c r="G423" i="32"/>
  <c r="G424" i="32"/>
  <c r="G425" i="32"/>
  <c r="G429" i="32"/>
  <c r="G430" i="32"/>
  <c r="G431" i="32"/>
  <c r="G432" i="32"/>
  <c r="G433" i="32"/>
  <c r="G434" i="32"/>
  <c r="G435" i="32"/>
  <c r="G436" i="32"/>
  <c r="G437" i="32"/>
  <c r="G438" i="32"/>
  <c r="G439" i="32"/>
  <c r="G440" i="32"/>
  <c r="G441" i="32"/>
  <c r="G442" i="32"/>
  <c r="G443" i="32"/>
  <c r="G444" i="32"/>
  <c r="G445" i="32"/>
  <c r="G446" i="32"/>
  <c r="G447" i="32"/>
  <c r="G448" i="32"/>
  <c r="G449" i="32"/>
  <c r="G450" i="32"/>
  <c r="G451" i="32"/>
  <c r="G452" i="32"/>
  <c r="G453" i="32"/>
  <c r="G454" i="32"/>
  <c r="G455" i="32"/>
  <c r="G456" i="32"/>
  <c r="G457" i="32"/>
  <c r="G458" i="32"/>
  <c r="G459" i="32"/>
  <c r="G460" i="32"/>
  <c r="G461" i="32"/>
  <c r="G462" i="32"/>
  <c r="G463" i="32"/>
  <c r="G464" i="32"/>
  <c r="G465" i="32"/>
  <c r="G466" i="32"/>
  <c r="G467" i="32"/>
  <c r="G468" i="32"/>
  <c r="G469" i="32"/>
  <c r="G470" i="32"/>
  <c r="G471" i="32"/>
  <c r="G472" i="32"/>
  <c r="G473" i="32"/>
  <c r="G474" i="32"/>
  <c r="G475" i="32"/>
  <c r="G476" i="32"/>
  <c r="G477" i="32"/>
  <c r="G478" i="32"/>
  <c r="G479" i="32"/>
  <c r="G480" i="32"/>
  <c r="G481" i="32"/>
  <c r="G482" i="32"/>
  <c r="G483" i="32"/>
  <c r="G484" i="32"/>
  <c r="G485" i="32"/>
  <c r="G486" i="32"/>
  <c r="G487" i="32"/>
  <c r="G488" i="32"/>
  <c r="G489" i="32"/>
  <c r="G490" i="32"/>
  <c r="G491" i="32"/>
  <c r="G492" i="32"/>
  <c r="G493" i="32"/>
  <c r="G494" i="32"/>
  <c r="G495" i="32"/>
  <c r="G496" i="32"/>
  <c r="G497" i="32"/>
  <c r="G498" i="32"/>
  <c r="G499" i="32"/>
  <c r="G500" i="32"/>
  <c r="G501" i="32"/>
  <c r="G502" i="32"/>
  <c r="G503" i="32"/>
  <c r="G504" i="32"/>
  <c r="G505" i="32"/>
  <c r="G506" i="32"/>
  <c r="G507" i="32"/>
  <c r="G508" i="32"/>
  <c r="G509" i="32"/>
  <c r="G510" i="32"/>
  <c r="G511" i="32"/>
  <c r="G512" i="32"/>
  <c r="G513" i="32"/>
  <c r="G514" i="32"/>
  <c r="G515" i="32"/>
  <c r="G516" i="32"/>
  <c r="G517" i="32"/>
  <c r="G518" i="32"/>
  <c r="G519" i="32"/>
  <c r="G520" i="32"/>
  <c r="G521" i="32"/>
  <c r="G522" i="32"/>
  <c r="G523" i="32"/>
  <c r="G524" i="32"/>
  <c r="G525" i="32"/>
  <c r="G526" i="32"/>
  <c r="G527" i="32"/>
  <c r="G528" i="32"/>
  <c r="G529" i="32"/>
  <c r="G530" i="32"/>
  <c r="G531" i="32"/>
  <c r="G532" i="32"/>
  <c r="G533" i="32"/>
  <c r="G534" i="32"/>
  <c r="G535" i="32"/>
  <c r="G536" i="32"/>
  <c r="G537" i="32"/>
  <c r="G538" i="32"/>
  <c r="G539" i="32"/>
  <c r="G540" i="32"/>
  <c r="G541" i="32"/>
  <c r="G542" i="32"/>
  <c r="G543" i="32"/>
  <c r="G544" i="32"/>
  <c r="G545" i="32"/>
  <c r="G546" i="32"/>
  <c r="G547" i="32"/>
  <c r="G548" i="32"/>
  <c r="G549" i="32"/>
  <c r="G550" i="32"/>
  <c r="G551" i="32"/>
  <c r="G552" i="32"/>
  <c r="G553" i="32"/>
  <c r="G554" i="32"/>
  <c r="G555" i="32"/>
  <c r="G556" i="32"/>
  <c r="G557" i="32"/>
  <c r="G558" i="32"/>
  <c r="G559" i="32"/>
  <c r="G560" i="32"/>
  <c r="G561" i="32"/>
  <c r="G562" i="32"/>
  <c r="G563" i="32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347" i="30"/>
  <c r="G348" i="30"/>
  <c r="G349" i="30"/>
  <c r="G350" i="30"/>
  <c r="G351" i="30"/>
  <c r="G352" i="30"/>
  <c r="G353" i="30"/>
  <c r="G354" i="30"/>
  <c r="G355" i="30"/>
  <c r="G356" i="30"/>
  <c r="G357" i="30"/>
  <c r="G358" i="30"/>
  <c r="G359" i="30"/>
  <c r="G360" i="30"/>
  <c r="G361" i="30"/>
  <c r="G362" i="30"/>
  <c r="G363" i="30"/>
  <c r="G364" i="30"/>
  <c r="G365" i="30"/>
  <c r="G366" i="30"/>
  <c r="G367" i="30"/>
  <c r="G368" i="30"/>
  <c r="G369" i="30"/>
  <c r="G370" i="30"/>
  <c r="G371" i="30"/>
  <c r="G372" i="30"/>
  <c r="G373" i="30"/>
  <c r="G374" i="30"/>
  <c r="G375" i="30"/>
  <c r="G382" i="30"/>
  <c r="G383" i="30"/>
  <c r="G384" i="30"/>
  <c r="G385" i="30"/>
  <c r="G386" i="30"/>
  <c r="G387" i="30"/>
  <c r="G388" i="30"/>
  <c r="G389" i="30"/>
  <c r="G390" i="30"/>
  <c r="G391" i="30"/>
  <c r="G392" i="30"/>
  <c r="G393" i="30"/>
  <c r="G394" i="30"/>
  <c r="G395" i="30"/>
  <c r="G396" i="30"/>
  <c r="G397" i="30"/>
  <c r="G398" i="30"/>
  <c r="G399" i="30"/>
  <c r="G400" i="30"/>
  <c r="G401" i="30"/>
  <c r="G402" i="30"/>
  <c r="G403" i="30"/>
  <c r="G404" i="30"/>
  <c r="G405" i="30"/>
  <c r="G406" i="30"/>
  <c r="G407" i="30"/>
  <c r="G408" i="30"/>
  <c r="G409" i="30"/>
  <c r="G410" i="30"/>
  <c r="G411" i="30"/>
  <c r="G412" i="30"/>
  <c r="G413" i="30"/>
  <c r="G414" i="30"/>
  <c r="G415" i="30"/>
  <c r="G416" i="30"/>
  <c r="G417" i="30"/>
  <c r="G418" i="30"/>
  <c r="G419" i="30"/>
  <c r="G420" i="30"/>
  <c r="G421" i="30"/>
  <c r="G422" i="30"/>
  <c r="G423" i="30"/>
  <c r="G424" i="30"/>
  <c r="G425" i="30"/>
  <c r="G429" i="30"/>
  <c r="G430" i="30"/>
  <c r="G431" i="30"/>
  <c r="G432" i="30"/>
  <c r="G433" i="30"/>
  <c r="G434" i="30"/>
  <c r="G435" i="30"/>
  <c r="G436" i="30"/>
  <c r="G437" i="30"/>
  <c r="G438" i="30"/>
  <c r="G439" i="30"/>
  <c r="G440" i="30"/>
  <c r="G441" i="30"/>
  <c r="G442" i="30"/>
  <c r="G443" i="30"/>
  <c r="G444" i="30"/>
  <c r="G445" i="30"/>
  <c r="G446" i="30"/>
  <c r="G447" i="30"/>
  <c r="G448" i="30"/>
  <c r="G449" i="30"/>
  <c r="G450" i="30"/>
  <c r="G451" i="30"/>
  <c r="G452" i="30"/>
  <c r="G453" i="30"/>
  <c r="G454" i="30"/>
  <c r="G455" i="30"/>
  <c r="G456" i="30"/>
  <c r="G457" i="30"/>
  <c r="G458" i="30"/>
  <c r="G459" i="30"/>
  <c r="G460" i="30"/>
  <c r="G461" i="30"/>
  <c r="G462" i="30"/>
  <c r="G463" i="30"/>
  <c r="G464" i="30"/>
  <c r="G465" i="30"/>
  <c r="G466" i="30"/>
  <c r="G467" i="30"/>
  <c r="G468" i="30"/>
  <c r="G469" i="30"/>
  <c r="G470" i="30"/>
  <c r="G471" i="30"/>
  <c r="G472" i="30"/>
  <c r="G473" i="30"/>
  <c r="G474" i="30"/>
  <c r="G475" i="30"/>
  <c r="G476" i="30"/>
  <c r="G477" i="30"/>
  <c r="G478" i="30"/>
  <c r="G479" i="30"/>
  <c r="G480" i="30"/>
  <c r="G481" i="30"/>
  <c r="G482" i="30"/>
  <c r="G483" i="30"/>
  <c r="G484" i="30"/>
  <c r="G485" i="30"/>
  <c r="G486" i="30"/>
  <c r="G487" i="30"/>
  <c r="G488" i="30"/>
  <c r="G489" i="30"/>
  <c r="G490" i="30"/>
  <c r="G491" i="30"/>
  <c r="G492" i="30"/>
  <c r="G493" i="30"/>
  <c r="G494" i="30"/>
  <c r="G495" i="30"/>
  <c r="G496" i="30"/>
  <c r="G497" i="30"/>
  <c r="G498" i="30"/>
  <c r="G499" i="30"/>
  <c r="G500" i="30"/>
  <c r="G501" i="30"/>
  <c r="G502" i="30"/>
  <c r="G503" i="30"/>
  <c r="G504" i="30"/>
  <c r="G505" i="30"/>
  <c r="G506" i="30"/>
  <c r="G507" i="30"/>
  <c r="G508" i="30"/>
  <c r="G509" i="30"/>
  <c r="G510" i="30"/>
  <c r="G511" i="30"/>
  <c r="G512" i="30"/>
  <c r="G513" i="30"/>
  <c r="G514" i="30"/>
  <c r="G515" i="30"/>
  <c r="G516" i="30"/>
  <c r="G517" i="30"/>
  <c r="G518" i="30"/>
  <c r="G519" i="30"/>
  <c r="G520" i="30"/>
  <c r="G521" i="30"/>
  <c r="G522" i="30"/>
  <c r="G523" i="30"/>
  <c r="G524" i="30"/>
  <c r="G525" i="30"/>
  <c r="G526" i="30"/>
  <c r="G527" i="30"/>
  <c r="G528" i="30"/>
  <c r="G529" i="30"/>
  <c r="G530" i="30"/>
  <c r="G531" i="30"/>
  <c r="G532" i="30"/>
  <c r="G533" i="30"/>
  <c r="G534" i="30"/>
  <c r="G535" i="30"/>
  <c r="G536" i="30"/>
  <c r="G537" i="30"/>
  <c r="G538" i="30"/>
  <c r="G539" i="30"/>
  <c r="G540" i="30"/>
  <c r="G541" i="30"/>
  <c r="G542" i="30"/>
  <c r="G543" i="30"/>
  <c r="G544" i="30"/>
  <c r="G545" i="30"/>
  <c r="G546" i="30"/>
  <c r="G547" i="30"/>
  <c r="G548" i="30"/>
  <c r="G549" i="30"/>
  <c r="G550" i="30"/>
  <c r="G551" i="30"/>
  <c r="G552" i="30"/>
  <c r="G553" i="30"/>
  <c r="G554" i="30"/>
  <c r="G555" i="30"/>
  <c r="G556" i="30"/>
  <c r="G557" i="30"/>
  <c r="G558" i="30"/>
  <c r="G559" i="30"/>
  <c r="G560" i="30"/>
  <c r="G561" i="30"/>
  <c r="G562" i="30"/>
  <c r="G563" i="30"/>
  <c r="G347" i="29"/>
  <c r="G348" i="29"/>
  <c r="G349" i="29"/>
  <c r="G350" i="29"/>
  <c r="G351" i="29"/>
  <c r="G352" i="29"/>
  <c r="G353" i="29"/>
  <c r="G354" i="29"/>
  <c r="G355" i="29"/>
  <c r="G356" i="29"/>
  <c r="G357" i="29"/>
  <c r="G358" i="29"/>
  <c r="G359" i="29"/>
  <c r="G360" i="29"/>
  <c r="G361" i="29"/>
  <c r="G362" i="29"/>
  <c r="G363" i="29"/>
  <c r="G364" i="29"/>
  <c r="G365" i="29"/>
  <c r="G366" i="29"/>
  <c r="G367" i="29"/>
  <c r="G368" i="29"/>
  <c r="G369" i="29"/>
  <c r="G370" i="29"/>
  <c r="G371" i="29"/>
  <c r="G372" i="29"/>
  <c r="G373" i="29"/>
  <c r="G374" i="29"/>
  <c r="G375" i="29"/>
  <c r="G382" i="29"/>
  <c r="G383" i="29"/>
  <c r="G384" i="29"/>
  <c r="G385" i="29"/>
  <c r="G386" i="29"/>
  <c r="G387" i="29"/>
  <c r="G388" i="29"/>
  <c r="G389" i="29"/>
  <c r="G390" i="29"/>
  <c r="G391" i="29"/>
  <c r="G392" i="29"/>
  <c r="G393" i="29"/>
  <c r="G394" i="29"/>
  <c r="G395" i="29"/>
  <c r="G396" i="29"/>
  <c r="G397" i="29"/>
  <c r="G398" i="29"/>
  <c r="G399" i="29"/>
  <c r="G400" i="29"/>
  <c r="G401" i="29"/>
  <c r="G402" i="29"/>
  <c r="G403" i="29"/>
  <c r="G404" i="29"/>
  <c r="G405" i="29"/>
  <c r="G406" i="29"/>
  <c r="G407" i="29"/>
  <c r="G408" i="29"/>
  <c r="G409" i="29"/>
  <c r="G410" i="29"/>
  <c r="G411" i="29"/>
  <c r="G412" i="29"/>
  <c r="G413" i="29"/>
  <c r="G414" i="29"/>
  <c r="G415" i="29"/>
  <c r="G416" i="29"/>
  <c r="G417" i="29"/>
  <c r="G418" i="29"/>
  <c r="G419" i="29"/>
  <c r="G420" i="29"/>
  <c r="G421" i="29"/>
  <c r="G422" i="29"/>
  <c r="G423" i="29"/>
  <c r="G424" i="29"/>
  <c r="G425" i="29"/>
  <c r="G429" i="29"/>
  <c r="G430" i="29"/>
  <c r="G431" i="29"/>
  <c r="G432" i="29"/>
  <c r="G433" i="29"/>
  <c r="G434" i="29"/>
  <c r="G435" i="29"/>
  <c r="G436" i="29"/>
  <c r="G437" i="29"/>
  <c r="G438" i="29"/>
  <c r="G439" i="29"/>
  <c r="G440" i="29"/>
  <c r="G441" i="29"/>
  <c r="G442" i="29"/>
  <c r="G443" i="29"/>
  <c r="G444" i="29"/>
  <c r="G445" i="29"/>
  <c r="G446" i="29"/>
  <c r="G447" i="29"/>
  <c r="G448" i="29"/>
  <c r="G449" i="29"/>
  <c r="G450" i="29"/>
  <c r="G451" i="29"/>
  <c r="G452" i="29"/>
  <c r="G453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G466" i="29"/>
  <c r="G467" i="29"/>
  <c r="G468" i="29"/>
  <c r="G469" i="29"/>
  <c r="G470" i="29"/>
  <c r="G471" i="29"/>
  <c r="G472" i="29"/>
  <c r="G473" i="29"/>
  <c r="G474" i="29"/>
  <c r="G475" i="29"/>
  <c r="G476" i="29"/>
  <c r="G477" i="29"/>
  <c r="G478" i="29"/>
  <c r="G479" i="29"/>
  <c r="G480" i="29"/>
  <c r="G481" i="29"/>
  <c r="G482" i="29"/>
  <c r="G483" i="29"/>
  <c r="G484" i="29"/>
  <c r="G485" i="29"/>
  <c r="G486" i="29"/>
  <c r="G487" i="29"/>
  <c r="G488" i="29"/>
  <c r="G489" i="29"/>
  <c r="G490" i="29"/>
  <c r="G491" i="29"/>
  <c r="G492" i="29"/>
  <c r="G493" i="29"/>
  <c r="G494" i="29"/>
  <c r="G495" i="29"/>
  <c r="G496" i="29"/>
  <c r="G497" i="29"/>
  <c r="G498" i="29"/>
  <c r="G499" i="29"/>
  <c r="G500" i="29"/>
  <c r="G501" i="29"/>
  <c r="G502" i="29"/>
  <c r="G503" i="29"/>
  <c r="G504" i="29"/>
  <c r="G505" i="29"/>
  <c r="G506" i="29"/>
  <c r="G507" i="29"/>
  <c r="G508" i="29"/>
  <c r="G509" i="29"/>
  <c r="G510" i="29"/>
  <c r="G511" i="29"/>
  <c r="G512" i="29"/>
  <c r="G513" i="29"/>
  <c r="G514" i="29"/>
  <c r="G515" i="29"/>
  <c r="G516" i="29"/>
  <c r="G517" i="29"/>
  <c r="G518" i="29"/>
  <c r="G519" i="29"/>
  <c r="G520" i="29"/>
  <c r="G521" i="29"/>
  <c r="G522" i="29"/>
  <c r="G523" i="29"/>
  <c r="G524" i="29"/>
  <c r="G525" i="29"/>
  <c r="G526" i="29"/>
  <c r="G527" i="29"/>
  <c r="G528" i="29"/>
  <c r="G529" i="29"/>
  <c r="G530" i="29"/>
  <c r="G531" i="29"/>
  <c r="G532" i="29"/>
  <c r="G533" i="29"/>
  <c r="G534" i="29"/>
  <c r="G535" i="29"/>
  <c r="G536" i="29"/>
  <c r="G537" i="29"/>
  <c r="G538" i="29"/>
  <c r="G539" i="29"/>
  <c r="G540" i="29"/>
  <c r="G541" i="29"/>
  <c r="G542" i="29"/>
  <c r="G543" i="29"/>
  <c r="G544" i="29"/>
  <c r="G545" i="29"/>
  <c r="G546" i="29"/>
  <c r="G547" i="29"/>
  <c r="G548" i="29"/>
  <c r="G549" i="29"/>
  <c r="G550" i="29"/>
  <c r="G551" i="29"/>
  <c r="G552" i="29"/>
  <c r="G553" i="29"/>
  <c r="G554" i="29"/>
  <c r="G555" i="29"/>
  <c r="G556" i="29"/>
  <c r="G557" i="29"/>
  <c r="G558" i="29"/>
  <c r="G559" i="29"/>
  <c r="G560" i="29"/>
  <c r="G561" i="29"/>
  <c r="G562" i="29"/>
  <c r="G563" i="29"/>
  <c r="G347" i="28"/>
  <c r="G348" i="28"/>
  <c r="G349" i="28"/>
  <c r="G350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G424" i="28"/>
  <c r="G425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500" i="28"/>
  <c r="G501" i="28"/>
  <c r="G502" i="28"/>
  <c r="G503" i="28"/>
  <c r="G504" i="28"/>
  <c r="G505" i="28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G528" i="28"/>
  <c r="G529" i="28"/>
  <c r="G530" i="28"/>
  <c r="G531" i="28"/>
  <c r="G532" i="28"/>
  <c r="G533" i="28"/>
  <c r="G534" i="28"/>
  <c r="G535" i="28"/>
  <c r="G536" i="28"/>
  <c r="G537" i="28"/>
  <c r="G538" i="28"/>
  <c r="G539" i="28"/>
  <c r="G540" i="28"/>
  <c r="G541" i="28"/>
  <c r="G542" i="28"/>
  <c r="G543" i="28"/>
  <c r="G544" i="28"/>
  <c r="G545" i="28"/>
  <c r="G546" i="28"/>
  <c r="G547" i="28"/>
  <c r="G548" i="28"/>
  <c r="G549" i="28"/>
  <c r="G550" i="28"/>
  <c r="G551" i="28"/>
  <c r="G552" i="28"/>
  <c r="G553" i="28"/>
  <c r="G554" i="28"/>
  <c r="G555" i="28"/>
  <c r="G556" i="28"/>
  <c r="G557" i="28"/>
  <c r="G558" i="28"/>
  <c r="G559" i="28"/>
  <c r="G560" i="28"/>
  <c r="G561" i="28"/>
  <c r="G562" i="28"/>
  <c r="G563" i="28"/>
  <c r="G347" i="27"/>
  <c r="G348" i="27"/>
  <c r="G349" i="27"/>
  <c r="G350" i="27"/>
  <c r="G351" i="27"/>
  <c r="G352" i="27"/>
  <c r="G353" i="27"/>
  <c r="G354" i="27"/>
  <c r="G355" i="27"/>
  <c r="G356" i="27"/>
  <c r="G357" i="27"/>
  <c r="G358" i="27"/>
  <c r="G359" i="27"/>
  <c r="G360" i="27"/>
  <c r="G361" i="27"/>
  <c r="G362" i="27"/>
  <c r="G363" i="27"/>
  <c r="G364" i="27"/>
  <c r="G365" i="27"/>
  <c r="G366" i="27"/>
  <c r="G367" i="27"/>
  <c r="G368" i="27"/>
  <c r="G369" i="27"/>
  <c r="G370" i="27"/>
  <c r="G371" i="27"/>
  <c r="G372" i="27"/>
  <c r="G373" i="27"/>
  <c r="G374" i="27"/>
  <c r="G375" i="27"/>
  <c r="G382" i="27"/>
  <c r="G383" i="27"/>
  <c r="G384" i="27"/>
  <c r="G385" i="27"/>
  <c r="G386" i="27"/>
  <c r="G387" i="27"/>
  <c r="G388" i="27"/>
  <c r="G389" i="27"/>
  <c r="G390" i="27"/>
  <c r="G391" i="27"/>
  <c r="G392" i="27"/>
  <c r="G393" i="27"/>
  <c r="G394" i="27"/>
  <c r="G395" i="27"/>
  <c r="G396" i="27"/>
  <c r="G397" i="27"/>
  <c r="G398" i="27"/>
  <c r="G399" i="27"/>
  <c r="G400" i="27"/>
  <c r="G401" i="27"/>
  <c r="G402" i="27"/>
  <c r="G403" i="27"/>
  <c r="G404" i="27"/>
  <c r="G405" i="27"/>
  <c r="G406" i="27"/>
  <c r="G407" i="27"/>
  <c r="G408" i="27"/>
  <c r="G409" i="27"/>
  <c r="G410" i="27"/>
  <c r="G411" i="27"/>
  <c r="G412" i="27"/>
  <c r="G413" i="27"/>
  <c r="G414" i="27"/>
  <c r="G415" i="27"/>
  <c r="G416" i="27"/>
  <c r="G417" i="27"/>
  <c r="G418" i="27"/>
  <c r="G419" i="27"/>
  <c r="G420" i="27"/>
  <c r="G421" i="27"/>
  <c r="G422" i="27"/>
  <c r="G423" i="27"/>
  <c r="G424" i="27"/>
  <c r="G425" i="27"/>
  <c r="G429" i="27"/>
  <c r="G430" i="27"/>
  <c r="G431" i="27"/>
  <c r="G432" i="27"/>
  <c r="G433" i="27"/>
  <c r="G434" i="27"/>
  <c r="G435" i="27"/>
  <c r="G436" i="27"/>
  <c r="G437" i="27"/>
  <c r="G438" i="27"/>
  <c r="G439" i="27"/>
  <c r="G440" i="27"/>
  <c r="G441" i="27"/>
  <c r="G442" i="27"/>
  <c r="G443" i="27"/>
  <c r="G444" i="27"/>
  <c r="G445" i="27"/>
  <c r="G446" i="27"/>
  <c r="G447" i="27"/>
  <c r="G448" i="27"/>
  <c r="G449" i="27"/>
  <c r="G450" i="27"/>
  <c r="G451" i="27"/>
  <c r="G452" i="27"/>
  <c r="G453" i="27"/>
  <c r="G454" i="27"/>
  <c r="G455" i="27"/>
  <c r="G456" i="27"/>
  <c r="G457" i="27"/>
  <c r="G458" i="27"/>
  <c r="G459" i="27"/>
  <c r="G460" i="27"/>
  <c r="G461" i="27"/>
  <c r="G462" i="27"/>
  <c r="G463" i="27"/>
  <c r="G464" i="27"/>
  <c r="G465" i="27"/>
  <c r="G466" i="27"/>
  <c r="G467" i="27"/>
  <c r="G468" i="27"/>
  <c r="G469" i="27"/>
  <c r="G470" i="27"/>
  <c r="G471" i="27"/>
  <c r="G472" i="27"/>
  <c r="G473" i="27"/>
  <c r="G474" i="27"/>
  <c r="G475" i="27"/>
  <c r="G476" i="27"/>
  <c r="G477" i="27"/>
  <c r="G478" i="27"/>
  <c r="G479" i="27"/>
  <c r="G480" i="27"/>
  <c r="G481" i="27"/>
  <c r="G482" i="27"/>
  <c r="G483" i="27"/>
  <c r="G484" i="27"/>
  <c r="G485" i="27"/>
  <c r="G486" i="27"/>
  <c r="G487" i="27"/>
  <c r="G488" i="27"/>
  <c r="G489" i="27"/>
  <c r="G490" i="27"/>
  <c r="G491" i="27"/>
  <c r="G492" i="27"/>
  <c r="G493" i="27"/>
  <c r="G494" i="27"/>
  <c r="G495" i="27"/>
  <c r="G496" i="27"/>
  <c r="G497" i="27"/>
  <c r="G498" i="27"/>
  <c r="G499" i="27"/>
  <c r="G500" i="27"/>
  <c r="G501" i="27"/>
  <c r="G502" i="27"/>
  <c r="G503" i="27"/>
  <c r="G504" i="27"/>
  <c r="G505" i="27"/>
  <c r="G506" i="27"/>
  <c r="G507" i="27"/>
  <c r="G508" i="27"/>
  <c r="G509" i="27"/>
  <c r="G510" i="27"/>
  <c r="G511" i="27"/>
  <c r="G512" i="27"/>
  <c r="G513" i="27"/>
  <c r="G514" i="27"/>
  <c r="G515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G528" i="27"/>
  <c r="G529" i="27"/>
  <c r="G530" i="27"/>
  <c r="G531" i="27"/>
  <c r="G532" i="27"/>
  <c r="G533" i="27"/>
  <c r="G534" i="27"/>
  <c r="G535" i="27"/>
  <c r="G536" i="27"/>
  <c r="G537" i="27"/>
  <c r="G538" i="27"/>
  <c r="G539" i="27"/>
  <c r="G540" i="27"/>
  <c r="G541" i="27"/>
  <c r="G542" i="27"/>
  <c r="G543" i="27"/>
  <c r="G544" i="27"/>
  <c r="G545" i="27"/>
  <c r="G546" i="27"/>
  <c r="G547" i="27"/>
  <c r="G548" i="27"/>
  <c r="G549" i="27"/>
  <c r="G550" i="27"/>
  <c r="G551" i="27"/>
  <c r="G552" i="27"/>
  <c r="G553" i="27"/>
  <c r="G554" i="27"/>
  <c r="G555" i="27"/>
  <c r="G556" i="27"/>
  <c r="G557" i="27"/>
  <c r="G558" i="27"/>
  <c r="G559" i="27"/>
  <c r="G560" i="27"/>
  <c r="G561" i="27"/>
  <c r="G562" i="27"/>
  <c r="G563" i="27"/>
  <c r="G347" i="26"/>
  <c r="G348" i="26"/>
  <c r="G349" i="26"/>
  <c r="G350" i="26"/>
  <c r="G351" i="26"/>
  <c r="G352" i="26"/>
  <c r="G353" i="26"/>
  <c r="G354" i="26"/>
  <c r="G355" i="26"/>
  <c r="G356" i="26"/>
  <c r="G357" i="26"/>
  <c r="G358" i="26"/>
  <c r="G359" i="26"/>
  <c r="G360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G373" i="26"/>
  <c r="G374" i="26"/>
  <c r="G375" i="26"/>
  <c r="G382" i="26"/>
  <c r="G383" i="26"/>
  <c r="G384" i="26"/>
  <c r="G385" i="26"/>
  <c r="G386" i="26"/>
  <c r="G387" i="26"/>
  <c r="G388" i="26"/>
  <c r="G389" i="26"/>
  <c r="G390" i="26"/>
  <c r="G391" i="26"/>
  <c r="G392" i="26"/>
  <c r="G393" i="26"/>
  <c r="G394" i="26"/>
  <c r="G395" i="26"/>
  <c r="G396" i="26"/>
  <c r="G397" i="26"/>
  <c r="G398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G413" i="26"/>
  <c r="G414" i="26"/>
  <c r="G415" i="26"/>
  <c r="G416" i="26"/>
  <c r="G417" i="26"/>
  <c r="G418" i="26"/>
  <c r="G419" i="26"/>
  <c r="G420" i="26"/>
  <c r="G421" i="26"/>
  <c r="G422" i="26"/>
  <c r="G423" i="26"/>
  <c r="G424" i="26"/>
  <c r="G425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G474" i="26"/>
  <c r="G475" i="26"/>
  <c r="G476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G499" i="26"/>
  <c r="G500" i="26"/>
  <c r="G501" i="26"/>
  <c r="G502" i="26"/>
  <c r="G503" i="26"/>
  <c r="G504" i="26"/>
  <c r="G505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59" i="26"/>
  <c r="G560" i="26"/>
  <c r="G561" i="26"/>
  <c r="G562" i="26"/>
  <c r="G563" i="26"/>
  <c r="G347" i="25"/>
  <c r="G348" i="25"/>
  <c r="G349" i="25"/>
  <c r="G350" i="25"/>
  <c r="G351" i="25"/>
  <c r="G352" i="25"/>
  <c r="G353" i="25"/>
  <c r="G354" i="25"/>
  <c r="G355" i="25"/>
  <c r="G356" i="25"/>
  <c r="G357" i="25"/>
  <c r="G358" i="25"/>
  <c r="G359" i="25"/>
  <c r="G360" i="25"/>
  <c r="G361" i="25"/>
  <c r="G362" i="25"/>
  <c r="G363" i="25"/>
  <c r="G364" i="25"/>
  <c r="G365" i="25"/>
  <c r="G366" i="25"/>
  <c r="G367" i="25"/>
  <c r="G368" i="25"/>
  <c r="G369" i="25"/>
  <c r="G370" i="25"/>
  <c r="G371" i="25"/>
  <c r="G372" i="25"/>
  <c r="G373" i="25"/>
  <c r="G374" i="25"/>
  <c r="G375" i="25"/>
  <c r="G382" i="25"/>
  <c r="G383" i="25"/>
  <c r="G384" i="25"/>
  <c r="G385" i="25"/>
  <c r="G386" i="25"/>
  <c r="G387" i="25"/>
  <c r="G388" i="25"/>
  <c r="G389" i="25"/>
  <c r="G390" i="25"/>
  <c r="G391" i="25"/>
  <c r="G392" i="25"/>
  <c r="G393" i="25"/>
  <c r="G394" i="25"/>
  <c r="G395" i="25"/>
  <c r="G396" i="25"/>
  <c r="G397" i="25"/>
  <c r="G398" i="25"/>
  <c r="G399" i="25"/>
  <c r="G400" i="25"/>
  <c r="G401" i="25"/>
  <c r="G402" i="25"/>
  <c r="G403" i="25"/>
  <c r="G404" i="25"/>
  <c r="G405" i="25"/>
  <c r="G406" i="25"/>
  <c r="G407" i="25"/>
  <c r="G408" i="25"/>
  <c r="G409" i="25"/>
  <c r="G410" i="25"/>
  <c r="G411" i="25"/>
  <c r="G412" i="25"/>
  <c r="G413" i="25"/>
  <c r="G414" i="25"/>
  <c r="G415" i="25"/>
  <c r="G416" i="25"/>
  <c r="G417" i="25"/>
  <c r="G418" i="25"/>
  <c r="G419" i="25"/>
  <c r="G420" i="25"/>
  <c r="G421" i="25"/>
  <c r="G422" i="25"/>
  <c r="G423" i="25"/>
  <c r="G424" i="25"/>
  <c r="G425" i="25"/>
  <c r="G429" i="25"/>
  <c r="G430" i="25"/>
  <c r="G431" i="25"/>
  <c r="G432" i="25"/>
  <c r="G433" i="25"/>
  <c r="G434" i="25"/>
  <c r="G435" i="25"/>
  <c r="G436" i="25"/>
  <c r="G437" i="25"/>
  <c r="G438" i="25"/>
  <c r="G439" i="25"/>
  <c r="G440" i="25"/>
  <c r="G441" i="25"/>
  <c r="G442" i="25"/>
  <c r="G443" i="25"/>
  <c r="G444" i="25"/>
  <c r="G445" i="25"/>
  <c r="G446" i="25"/>
  <c r="G447" i="25"/>
  <c r="G448" i="25"/>
  <c r="G449" i="25"/>
  <c r="G450" i="25"/>
  <c r="G451" i="25"/>
  <c r="G452" i="25"/>
  <c r="G453" i="25"/>
  <c r="G454" i="25"/>
  <c r="G455" i="25"/>
  <c r="G456" i="25"/>
  <c r="G457" i="25"/>
  <c r="G458" i="25"/>
  <c r="G459" i="25"/>
  <c r="G460" i="25"/>
  <c r="G461" i="25"/>
  <c r="G462" i="25"/>
  <c r="G463" i="25"/>
  <c r="G464" i="25"/>
  <c r="G465" i="25"/>
  <c r="G466" i="25"/>
  <c r="G467" i="25"/>
  <c r="G468" i="25"/>
  <c r="G469" i="25"/>
  <c r="G470" i="25"/>
  <c r="G471" i="25"/>
  <c r="G472" i="25"/>
  <c r="G473" i="25"/>
  <c r="G474" i="25"/>
  <c r="G475" i="25"/>
  <c r="G476" i="25"/>
  <c r="G477" i="25"/>
  <c r="G478" i="25"/>
  <c r="G479" i="25"/>
  <c r="G480" i="25"/>
  <c r="G481" i="25"/>
  <c r="G482" i="25"/>
  <c r="G483" i="25"/>
  <c r="G484" i="25"/>
  <c r="G485" i="25"/>
  <c r="G486" i="25"/>
  <c r="G487" i="25"/>
  <c r="G488" i="25"/>
  <c r="G489" i="25"/>
  <c r="G490" i="25"/>
  <c r="G491" i="25"/>
  <c r="G492" i="25"/>
  <c r="G493" i="25"/>
  <c r="G494" i="25"/>
  <c r="G495" i="25"/>
  <c r="G496" i="25"/>
  <c r="G497" i="25"/>
  <c r="G498" i="25"/>
  <c r="G499" i="25"/>
  <c r="G500" i="25"/>
  <c r="G501" i="25"/>
  <c r="G502" i="25"/>
  <c r="G503" i="25"/>
  <c r="G504" i="25"/>
  <c r="G505" i="25"/>
  <c r="G506" i="25"/>
  <c r="G507" i="25"/>
  <c r="G508" i="25"/>
  <c r="G509" i="25"/>
  <c r="G510" i="25"/>
  <c r="G511" i="25"/>
  <c r="G512" i="25"/>
  <c r="G513" i="25"/>
  <c r="G514" i="25"/>
  <c r="G515" i="25"/>
  <c r="G516" i="25"/>
  <c r="G517" i="25"/>
  <c r="G518" i="25"/>
  <c r="G519" i="25"/>
  <c r="G520" i="25"/>
  <c r="G521" i="25"/>
  <c r="G522" i="25"/>
  <c r="G523" i="25"/>
  <c r="G524" i="25"/>
  <c r="G525" i="25"/>
  <c r="G526" i="25"/>
  <c r="G527" i="25"/>
  <c r="G528" i="25"/>
  <c r="G529" i="25"/>
  <c r="G530" i="25"/>
  <c r="G531" i="25"/>
  <c r="G532" i="25"/>
  <c r="G533" i="25"/>
  <c r="G534" i="25"/>
  <c r="G535" i="25"/>
  <c r="G536" i="25"/>
  <c r="G537" i="25"/>
  <c r="G538" i="25"/>
  <c r="G539" i="25"/>
  <c r="G540" i="25"/>
  <c r="G541" i="25"/>
  <c r="G542" i="25"/>
  <c r="G543" i="25"/>
  <c r="G544" i="25"/>
  <c r="G545" i="25"/>
  <c r="G546" i="25"/>
  <c r="G547" i="25"/>
  <c r="G548" i="25"/>
  <c r="G549" i="25"/>
  <c r="G550" i="25"/>
  <c r="G551" i="25"/>
  <c r="G552" i="25"/>
  <c r="G553" i="25"/>
  <c r="G554" i="25"/>
  <c r="G555" i="25"/>
  <c r="G556" i="25"/>
  <c r="G557" i="25"/>
  <c r="G558" i="25"/>
  <c r="G559" i="25"/>
  <c r="G560" i="25"/>
  <c r="G561" i="25"/>
  <c r="G562" i="25"/>
  <c r="G563" i="25"/>
  <c r="G347" i="24"/>
  <c r="G348" i="24"/>
  <c r="G349" i="24"/>
  <c r="G350" i="24"/>
  <c r="G351" i="24"/>
  <c r="G352" i="24"/>
  <c r="G353" i="24"/>
  <c r="G354" i="24"/>
  <c r="G355" i="24"/>
  <c r="G356" i="24"/>
  <c r="G357" i="24"/>
  <c r="G358" i="24"/>
  <c r="G359" i="24"/>
  <c r="G360" i="24"/>
  <c r="G361" i="24"/>
  <c r="G362" i="24"/>
  <c r="G363" i="24"/>
  <c r="G364" i="24"/>
  <c r="G365" i="24"/>
  <c r="G366" i="24"/>
  <c r="G367" i="24"/>
  <c r="G368" i="24"/>
  <c r="G369" i="24"/>
  <c r="G370" i="24"/>
  <c r="G371" i="24"/>
  <c r="G372" i="24"/>
  <c r="G373" i="24"/>
  <c r="G374" i="24"/>
  <c r="G375" i="24"/>
  <c r="G382" i="24"/>
  <c r="G383" i="24"/>
  <c r="G384" i="24"/>
  <c r="G385" i="24"/>
  <c r="G386" i="24"/>
  <c r="G387" i="24"/>
  <c r="G388" i="24"/>
  <c r="G389" i="24"/>
  <c r="G390" i="24"/>
  <c r="G391" i="24"/>
  <c r="G392" i="24"/>
  <c r="G393" i="24"/>
  <c r="G394" i="24"/>
  <c r="G395" i="24"/>
  <c r="G396" i="24"/>
  <c r="G397" i="24"/>
  <c r="G398" i="24"/>
  <c r="G399" i="24"/>
  <c r="G400" i="24"/>
  <c r="G401" i="24"/>
  <c r="G402" i="24"/>
  <c r="G403" i="24"/>
  <c r="G404" i="24"/>
  <c r="G405" i="24"/>
  <c r="G406" i="24"/>
  <c r="G407" i="24"/>
  <c r="G408" i="24"/>
  <c r="G409" i="24"/>
  <c r="G410" i="24"/>
  <c r="G411" i="24"/>
  <c r="G412" i="24"/>
  <c r="G413" i="24"/>
  <c r="G414" i="24"/>
  <c r="G415" i="24"/>
  <c r="G416" i="24"/>
  <c r="G417" i="24"/>
  <c r="G418" i="24"/>
  <c r="G419" i="24"/>
  <c r="G420" i="24"/>
  <c r="G421" i="24"/>
  <c r="G422" i="24"/>
  <c r="G423" i="24"/>
  <c r="G424" i="24"/>
  <c r="G425" i="24"/>
  <c r="G429" i="24"/>
  <c r="G430" i="24"/>
  <c r="G431" i="24"/>
  <c r="G432" i="24"/>
  <c r="G433" i="24"/>
  <c r="G434" i="24"/>
  <c r="G435" i="24"/>
  <c r="G436" i="24"/>
  <c r="G437" i="24"/>
  <c r="G438" i="24"/>
  <c r="G439" i="24"/>
  <c r="G440" i="24"/>
  <c r="G441" i="24"/>
  <c r="G442" i="24"/>
  <c r="G443" i="24"/>
  <c r="G444" i="24"/>
  <c r="G445" i="24"/>
  <c r="G446" i="24"/>
  <c r="G447" i="24"/>
  <c r="G448" i="24"/>
  <c r="G449" i="24"/>
  <c r="G450" i="24"/>
  <c r="G451" i="24"/>
  <c r="G452" i="24"/>
  <c r="G453" i="24"/>
  <c r="G454" i="24"/>
  <c r="G455" i="24"/>
  <c r="G456" i="24"/>
  <c r="G457" i="24"/>
  <c r="G458" i="24"/>
  <c r="G459" i="24"/>
  <c r="G460" i="24"/>
  <c r="G461" i="24"/>
  <c r="G462" i="24"/>
  <c r="G463" i="24"/>
  <c r="G464" i="24"/>
  <c r="G465" i="24"/>
  <c r="G466" i="24"/>
  <c r="G467" i="24"/>
  <c r="G468" i="24"/>
  <c r="G469" i="24"/>
  <c r="G470" i="24"/>
  <c r="G471" i="24"/>
  <c r="G472" i="24"/>
  <c r="G473" i="24"/>
  <c r="G474" i="24"/>
  <c r="G475" i="24"/>
  <c r="G476" i="24"/>
  <c r="G477" i="24"/>
  <c r="G478" i="24"/>
  <c r="G479" i="24"/>
  <c r="G480" i="24"/>
  <c r="G481" i="24"/>
  <c r="G482" i="24"/>
  <c r="G483" i="24"/>
  <c r="G484" i="24"/>
  <c r="G485" i="24"/>
  <c r="G486" i="24"/>
  <c r="G487" i="24"/>
  <c r="G488" i="24"/>
  <c r="G489" i="24"/>
  <c r="G490" i="24"/>
  <c r="G491" i="24"/>
  <c r="G492" i="24"/>
  <c r="G493" i="24"/>
  <c r="G494" i="24"/>
  <c r="G495" i="24"/>
  <c r="G496" i="24"/>
  <c r="G497" i="24"/>
  <c r="G498" i="24"/>
  <c r="G499" i="24"/>
  <c r="G500" i="24"/>
  <c r="G501" i="24"/>
  <c r="G502" i="24"/>
  <c r="G503" i="24"/>
  <c r="G504" i="24"/>
  <c r="G505" i="24"/>
  <c r="G506" i="24"/>
  <c r="G507" i="24"/>
  <c r="G508" i="24"/>
  <c r="G509" i="24"/>
  <c r="G510" i="24"/>
  <c r="G511" i="24"/>
  <c r="G512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G525" i="24"/>
  <c r="G526" i="24"/>
  <c r="G527" i="24"/>
  <c r="G528" i="24"/>
  <c r="G529" i="24"/>
  <c r="G530" i="24"/>
  <c r="G531" i="24"/>
  <c r="G532" i="24"/>
  <c r="G533" i="24"/>
  <c r="G534" i="24"/>
  <c r="G535" i="24"/>
  <c r="G536" i="24"/>
  <c r="G537" i="24"/>
  <c r="G538" i="24"/>
  <c r="G539" i="24"/>
  <c r="G540" i="24"/>
  <c r="G541" i="24"/>
  <c r="G542" i="24"/>
  <c r="G543" i="24"/>
  <c r="G544" i="24"/>
  <c r="G545" i="24"/>
  <c r="G546" i="24"/>
  <c r="G547" i="24"/>
  <c r="G548" i="24"/>
  <c r="G549" i="24"/>
  <c r="G550" i="24"/>
  <c r="G551" i="24"/>
  <c r="G552" i="24"/>
  <c r="G553" i="24"/>
  <c r="G554" i="24"/>
  <c r="G555" i="24"/>
  <c r="G556" i="24"/>
  <c r="G557" i="24"/>
  <c r="G558" i="24"/>
  <c r="G559" i="24"/>
  <c r="G560" i="24"/>
  <c r="G561" i="24"/>
  <c r="G562" i="24"/>
  <c r="G563" i="24"/>
  <c r="G347" i="23"/>
  <c r="G348" i="23"/>
  <c r="G349" i="23"/>
  <c r="G350" i="23"/>
  <c r="G351" i="23"/>
  <c r="G352" i="23"/>
  <c r="G353" i="23"/>
  <c r="G354" i="23"/>
  <c r="G355" i="23"/>
  <c r="G356" i="23"/>
  <c r="G357" i="23"/>
  <c r="G358" i="23"/>
  <c r="G359" i="23"/>
  <c r="G360" i="23"/>
  <c r="G361" i="23"/>
  <c r="G362" i="23"/>
  <c r="G363" i="23"/>
  <c r="G364" i="23"/>
  <c r="G365" i="23"/>
  <c r="G366" i="23"/>
  <c r="G367" i="23"/>
  <c r="G368" i="23"/>
  <c r="G369" i="23"/>
  <c r="G370" i="23"/>
  <c r="G371" i="23"/>
  <c r="G372" i="23"/>
  <c r="G373" i="23"/>
  <c r="G374" i="23"/>
  <c r="G375" i="23"/>
  <c r="G382" i="23"/>
  <c r="G383" i="23"/>
  <c r="G384" i="23"/>
  <c r="G385" i="23"/>
  <c r="G386" i="23"/>
  <c r="G387" i="23"/>
  <c r="G388" i="23"/>
  <c r="G389" i="23"/>
  <c r="G390" i="23"/>
  <c r="G391" i="23"/>
  <c r="G392" i="23"/>
  <c r="G393" i="23"/>
  <c r="G394" i="23"/>
  <c r="G395" i="23"/>
  <c r="G396" i="23"/>
  <c r="G397" i="23"/>
  <c r="G398" i="23"/>
  <c r="G399" i="23"/>
  <c r="G400" i="23"/>
  <c r="G401" i="23"/>
  <c r="G402" i="23"/>
  <c r="G403" i="23"/>
  <c r="G404" i="23"/>
  <c r="G405" i="23"/>
  <c r="G406" i="23"/>
  <c r="G407" i="23"/>
  <c r="G408" i="23"/>
  <c r="G409" i="23"/>
  <c r="G410" i="23"/>
  <c r="G411" i="23"/>
  <c r="G412" i="23"/>
  <c r="G413" i="23"/>
  <c r="G414" i="23"/>
  <c r="G415" i="23"/>
  <c r="G416" i="23"/>
  <c r="G417" i="23"/>
  <c r="G418" i="23"/>
  <c r="G419" i="23"/>
  <c r="G420" i="23"/>
  <c r="G421" i="23"/>
  <c r="G422" i="23"/>
  <c r="G423" i="23"/>
  <c r="G424" i="23"/>
  <c r="G425" i="23"/>
  <c r="G429" i="23"/>
  <c r="G430" i="23"/>
  <c r="G431" i="23"/>
  <c r="G432" i="23"/>
  <c r="G433" i="23"/>
  <c r="G434" i="23"/>
  <c r="G435" i="23"/>
  <c r="G436" i="23"/>
  <c r="G437" i="23"/>
  <c r="G438" i="23"/>
  <c r="G439" i="23"/>
  <c r="G440" i="23"/>
  <c r="G441" i="23"/>
  <c r="G442" i="23"/>
  <c r="G443" i="23"/>
  <c r="G444" i="23"/>
  <c r="G445" i="23"/>
  <c r="G446" i="23"/>
  <c r="G447" i="23"/>
  <c r="G448" i="23"/>
  <c r="G449" i="23"/>
  <c r="G450" i="23"/>
  <c r="G451" i="23"/>
  <c r="G452" i="23"/>
  <c r="G453" i="23"/>
  <c r="G454" i="23"/>
  <c r="G455" i="23"/>
  <c r="G456" i="23"/>
  <c r="G457" i="23"/>
  <c r="G458" i="23"/>
  <c r="G459" i="23"/>
  <c r="G460" i="23"/>
  <c r="G461" i="23"/>
  <c r="G462" i="23"/>
  <c r="G463" i="23"/>
  <c r="G464" i="23"/>
  <c r="G465" i="23"/>
  <c r="G466" i="23"/>
  <c r="G467" i="23"/>
  <c r="G468" i="23"/>
  <c r="G469" i="23"/>
  <c r="G470" i="23"/>
  <c r="G471" i="23"/>
  <c r="G472" i="23"/>
  <c r="G473" i="23"/>
  <c r="G474" i="23"/>
  <c r="G475" i="23"/>
  <c r="G476" i="23"/>
  <c r="G477" i="23"/>
  <c r="G478" i="23"/>
  <c r="G479" i="23"/>
  <c r="G480" i="23"/>
  <c r="G481" i="23"/>
  <c r="G482" i="23"/>
  <c r="G483" i="23"/>
  <c r="G484" i="23"/>
  <c r="G485" i="23"/>
  <c r="G486" i="23"/>
  <c r="G487" i="23"/>
  <c r="G488" i="23"/>
  <c r="G489" i="23"/>
  <c r="G490" i="23"/>
  <c r="G491" i="23"/>
  <c r="G492" i="23"/>
  <c r="G493" i="23"/>
  <c r="G494" i="23"/>
  <c r="G495" i="23"/>
  <c r="G496" i="23"/>
  <c r="G497" i="23"/>
  <c r="G498" i="23"/>
  <c r="G499" i="23"/>
  <c r="G500" i="23"/>
  <c r="G501" i="23"/>
  <c r="G502" i="23"/>
  <c r="G503" i="23"/>
  <c r="G504" i="23"/>
  <c r="G505" i="23"/>
  <c r="G506" i="23"/>
  <c r="G507" i="23"/>
  <c r="G508" i="23"/>
  <c r="G509" i="23"/>
  <c r="G510" i="23"/>
  <c r="G511" i="23"/>
  <c r="G512" i="23"/>
  <c r="G513" i="23"/>
  <c r="G514" i="23"/>
  <c r="G515" i="23"/>
  <c r="G516" i="23"/>
  <c r="G517" i="23"/>
  <c r="G518" i="23"/>
  <c r="G519" i="23"/>
  <c r="G520" i="23"/>
  <c r="G521" i="23"/>
  <c r="G522" i="23"/>
  <c r="G523" i="23"/>
  <c r="G524" i="23"/>
  <c r="G525" i="23"/>
  <c r="G526" i="23"/>
  <c r="G527" i="23"/>
  <c r="G528" i="23"/>
  <c r="G529" i="23"/>
  <c r="G530" i="23"/>
  <c r="G531" i="23"/>
  <c r="G532" i="23"/>
  <c r="G533" i="23"/>
  <c r="G534" i="23"/>
  <c r="G535" i="23"/>
  <c r="G536" i="23"/>
  <c r="G537" i="23"/>
  <c r="G538" i="23"/>
  <c r="G539" i="23"/>
  <c r="G540" i="23"/>
  <c r="G541" i="23"/>
  <c r="G542" i="23"/>
  <c r="G543" i="23"/>
  <c r="G544" i="23"/>
  <c r="G545" i="23"/>
  <c r="G546" i="23"/>
  <c r="G547" i="23"/>
  <c r="G548" i="23"/>
  <c r="G549" i="23"/>
  <c r="G550" i="23"/>
  <c r="G551" i="23"/>
  <c r="G552" i="23"/>
  <c r="G553" i="23"/>
  <c r="G554" i="23"/>
  <c r="G555" i="23"/>
  <c r="G556" i="23"/>
  <c r="G557" i="23"/>
  <c r="G558" i="23"/>
  <c r="G559" i="23"/>
  <c r="G560" i="23"/>
  <c r="G561" i="23"/>
  <c r="G562" i="23"/>
  <c r="G563" i="23"/>
  <c r="G347" i="22"/>
  <c r="G348" i="22"/>
  <c r="G349" i="22"/>
  <c r="G350" i="22"/>
  <c r="G351" i="22"/>
  <c r="G352" i="22"/>
  <c r="G353" i="22"/>
  <c r="G354" i="22"/>
  <c r="G355" i="22"/>
  <c r="G356" i="22"/>
  <c r="G357" i="22"/>
  <c r="G358" i="22"/>
  <c r="G359" i="22"/>
  <c r="G360" i="22"/>
  <c r="G361" i="22"/>
  <c r="G362" i="22"/>
  <c r="G363" i="22"/>
  <c r="G364" i="22"/>
  <c r="G365" i="22"/>
  <c r="G366" i="22"/>
  <c r="G367" i="22"/>
  <c r="G368" i="22"/>
  <c r="G369" i="22"/>
  <c r="G370" i="22"/>
  <c r="G371" i="22"/>
  <c r="G372" i="22"/>
  <c r="G373" i="22"/>
  <c r="G374" i="22"/>
  <c r="G375" i="22"/>
  <c r="G382" i="22"/>
  <c r="G383" i="22"/>
  <c r="G384" i="22"/>
  <c r="G385" i="22"/>
  <c r="G386" i="22"/>
  <c r="G387" i="22"/>
  <c r="G388" i="22"/>
  <c r="G389" i="22"/>
  <c r="G390" i="22"/>
  <c r="G391" i="22"/>
  <c r="G392" i="22"/>
  <c r="G393" i="22"/>
  <c r="G394" i="22"/>
  <c r="G395" i="22"/>
  <c r="G396" i="22"/>
  <c r="G397" i="22"/>
  <c r="G398" i="22"/>
  <c r="G399" i="22"/>
  <c r="G400" i="22"/>
  <c r="G401" i="22"/>
  <c r="G402" i="22"/>
  <c r="G403" i="22"/>
  <c r="G404" i="22"/>
  <c r="G405" i="22"/>
  <c r="G406" i="22"/>
  <c r="G407" i="22"/>
  <c r="G408" i="22"/>
  <c r="G409" i="22"/>
  <c r="G410" i="22"/>
  <c r="G411" i="22"/>
  <c r="G412" i="22"/>
  <c r="G413" i="22"/>
  <c r="G414" i="22"/>
  <c r="G415" i="22"/>
  <c r="G416" i="22"/>
  <c r="G417" i="22"/>
  <c r="G418" i="22"/>
  <c r="G419" i="22"/>
  <c r="G420" i="22"/>
  <c r="G421" i="22"/>
  <c r="G422" i="22"/>
  <c r="G423" i="22"/>
  <c r="G424" i="22"/>
  <c r="G425" i="22"/>
  <c r="G429" i="22"/>
  <c r="G430" i="22"/>
  <c r="G431" i="22"/>
  <c r="G432" i="22"/>
  <c r="G433" i="22"/>
  <c r="G434" i="22"/>
  <c r="G435" i="22"/>
  <c r="G436" i="22"/>
  <c r="G437" i="22"/>
  <c r="G438" i="22"/>
  <c r="G439" i="22"/>
  <c r="G440" i="22"/>
  <c r="G441" i="22"/>
  <c r="G442" i="22"/>
  <c r="G443" i="22"/>
  <c r="G444" i="22"/>
  <c r="G445" i="22"/>
  <c r="G446" i="22"/>
  <c r="G447" i="22"/>
  <c r="G448" i="22"/>
  <c r="G449" i="22"/>
  <c r="G450" i="22"/>
  <c r="G451" i="22"/>
  <c r="G452" i="22"/>
  <c r="G453" i="22"/>
  <c r="G454" i="22"/>
  <c r="G455" i="22"/>
  <c r="G456" i="22"/>
  <c r="G457" i="22"/>
  <c r="G458" i="22"/>
  <c r="G459" i="22"/>
  <c r="G460" i="22"/>
  <c r="G461" i="22"/>
  <c r="G462" i="22"/>
  <c r="G463" i="22"/>
  <c r="G464" i="22"/>
  <c r="G465" i="22"/>
  <c r="G466" i="22"/>
  <c r="G467" i="22"/>
  <c r="G468" i="22"/>
  <c r="G469" i="22"/>
  <c r="G470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G492" i="22"/>
  <c r="G493" i="22"/>
  <c r="G494" i="22"/>
  <c r="G495" i="22"/>
  <c r="G496" i="22"/>
  <c r="G497" i="22"/>
  <c r="G498" i="22"/>
  <c r="G499" i="22"/>
  <c r="G500" i="22"/>
  <c r="G501" i="22"/>
  <c r="G502" i="22"/>
  <c r="G503" i="22"/>
  <c r="G504" i="22"/>
  <c r="G505" i="22"/>
  <c r="G506" i="22"/>
  <c r="G507" i="22"/>
  <c r="G508" i="22"/>
  <c r="G509" i="22"/>
  <c r="G510" i="22"/>
  <c r="G511" i="22"/>
  <c r="G512" i="22"/>
  <c r="G513" i="22"/>
  <c r="G514" i="22"/>
  <c r="G515" i="22"/>
  <c r="G516" i="22"/>
  <c r="G517" i="22"/>
  <c r="G518" i="22"/>
  <c r="G519" i="22"/>
  <c r="G520" i="22"/>
  <c r="G521" i="22"/>
  <c r="G522" i="22"/>
  <c r="G523" i="22"/>
  <c r="G524" i="22"/>
  <c r="G525" i="22"/>
  <c r="G526" i="22"/>
  <c r="G527" i="22"/>
  <c r="G528" i="22"/>
  <c r="G529" i="22"/>
  <c r="G530" i="22"/>
  <c r="G531" i="22"/>
  <c r="G532" i="22"/>
  <c r="G533" i="22"/>
  <c r="G534" i="22"/>
  <c r="G535" i="22"/>
  <c r="G536" i="22"/>
  <c r="G537" i="22"/>
  <c r="G538" i="22"/>
  <c r="G539" i="22"/>
  <c r="G540" i="22"/>
  <c r="G541" i="22"/>
  <c r="G542" i="22"/>
  <c r="G543" i="22"/>
  <c r="G544" i="22"/>
  <c r="G545" i="22"/>
  <c r="G546" i="22"/>
  <c r="G547" i="22"/>
  <c r="G548" i="22"/>
  <c r="G549" i="22"/>
  <c r="G550" i="22"/>
  <c r="G551" i="22"/>
  <c r="G552" i="22"/>
  <c r="G553" i="22"/>
  <c r="G554" i="22"/>
  <c r="G555" i="22"/>
  <c r="G556" i="22"/>
  <c r="G557" i="22"/>
  <c r="G558" i="22"/>
  <c r="G559" i="22"/>
  <c r="G560" i="22"/>
  <c r="G561" i="22"/>
  <c r="G562" i="22"/>
  <c r="G563" i="22"/>
  <c r="G347" i="21"/>
  <c r="G348" i="21"/>
  <c r="G349" i="21"/>
  <c r="G350" i="21"/>
  <c r="G351" i="21"/>
  <c r="G352" i="21"/>
  <c r="G353" i="21"/>
  <c r="G354" i="21"/>
  <c r="G355" i="21"/>
  <c r="G356" i="21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82" i="21"/>
  <c r="G383" i="21"/>
  <c r="G384" i="21"/>
  <c r="G385" i="21"/>
  <c r="G386" i="21"/>
  <c r="G387" i="21"/>
  <c r="G388" i="21"/>
  <c r="G389" i="21"/>
  <c r="G390" i="21"/>
  <c r="G391" i="21"/>
  <c r="G392" i="21"/>
  <c r="G393" i="21"/>
  <c r="G394" i="21"/>
  <c r="G395" i="21"/>
  <c r="G396" i="21"/>
  <c r="G397" i="21"/>
  <c r="G398" i="21"/>
  <c r="G399" i="21"/>
  <c r="G400" i="21"/>
  <c r="G401" i="21"/>
  <c r="G402" i="21"/>
  <c r="G403" i="21"/>
  <c r="G404" i="21"/>
  <c r="G405" i="21"/>
  <c r="G406" i="21"/>
  <c r="G407" i="21"/>
  <c r="G408" i="21"/>
  <c r="G409" i="21"/>
  <c r="G410" i="21"/>
  <c r="G411" i="21"/>
  <c r="G412" i="21"/>
  <c r="G413" i="21"/>
  <c r="G414" i="21"/>
  <c r="G415" i="21"/>
  <c r="G416" i="21"/>
  <c r="G417" i="21"/>
  <c r="G418" i="21"/>
  <c r="G419" i="21"/>
  <c r="G420" i="21"/>
  <c r="G421" i="21"/>
  <c r="G422" i="21"/>
  <c r="G423" i="21"/>
  <c r="G424" i="21"/>
  <c r="G425" i="21"/>
  <c r="G429" i="21"/>
  <c r="G430" i="21"/>
  <c r="G431" i="21"/>
  <c r="G432" i="21"/>
  <c r="G433" i="21"/>
  <c r="G434" i="21"/>
  <c r="G435" i="21"/>
  <c r="G436" i="21"/>
  <c r="G437" i="21"/>
  <c r="G438" i="21"/>
  <c r="G439" i="21"/>
  <c r="G440" i="21"/>
  <c r="G441" i="21"/>
  <c r="G442" i="21"/>
  <c r="G443" i="21"/>
  <c r="G444" i="21"/>
  <c r="G445" i="21"/>
  <c r="G446" i="21"/>
  <c r="G447" i="21"/>
  <c r="G448" i="21"/>
  <c r="G449" i="21"/>
  <c r="G450" i="21"/>
  <c r="G451" i="21"/>
  <c r="G452" i="21"/>
  <c r="G453" i="21"/>
  <c r="G454" i="21"/>
  <c r="G455" i="21"/>
  <c r="G456" i="21"/>
  <c r="G457" i="21"/>
  <c r="G458" i="21"/>
  <c r="G459" i="21"/>
  <c r="G460" i="21"/>
  <c r="G461" i="21"/>
  <c r="G462" i="21"/>
  <c r="G463" i="21"/>
  <c r="G464" i="21"/>
  <c r="G465" i="21"/>
  <c r="G466" i="21"/>
  <c r="G467" i="21"/>
  <c r="G468" i="21"/>
  <c r="G469" i="21"/>
  <c r="G470" i="21"/>
  <c r="G471" i="21"/>
  <c r="G472" i="21"/>
  <c r="G473" i="21"/>
  <c r="G474" i="21"/>
  <c r="G475" i="21"/>
  <c r="G476" i="21"/>
  <c r="G477" i="21"/>
  <c r="G478" i="21"/>
  <c r="G479" i="21"/>
  <c r="G480" i="21"/>
  <c r="G481" i="21"/>
  <c r="G482" i="21"/>
  <c r="G483" i="21"/>
  <c r="G484" i="21"/>
  <c r="G485" i="21"/>
  <c r="G486" i="21"/>
  <c r="G487" i="21"/>
  <c r="G488" i="21"/>
  <c r="G489" i="21"/>
  <c r="G490" i="21"/>
  <c r="G491" i="21"/>
  <c r="G492" i="21"/>
  <c r="G493" i="21"/>
  <c r="G494" i="21"/>
  <c r="G495" i="21"/>
  <c r="G496" i="21"/>
  <c r="G497" i="21"/>
  <c r="G498" i="21"/>
  <c r="G499" i="21"/>
  <c r="G500" i="21"/>
  <c r="G501" i="21"/>
  <c r="G502" i="21"/>
  <c r="G503" i="21"/>
  <c r="G504" i="21"/>
  <c r="G505" i="21"/>
  <c r="G506" i="21"/>
  <c r="G507" i="21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30" i="21"/>
  <c r="G531" i="21"/>
  <c r="G532" i="21"/>
  <c r="G533" i="21"/>
  <c r="G534" i="21"/>
  <c r="G535" i="21"/>
  <c r="G536" i="21"/>
  <c r="G537" i="21"/>
  <c r="G538" i="21"/>
  <c r="G539" i="21"/>
  <c r="G540" i="21"/>
  <c r="G541" i="21"/>
  <c r="G542" i="21"/>
  <c r="G543" i="21"/>
  <c r="G544" i="21"/>
  <c r="G545" i="21"/>
  <c r="G546" i="21"/>
  <c r="G547" i="21"/>
  <c r="G548" i="21"/>
  <c r="G549" i="21"/>
  <c r="G550" i="21"/>
  <c r="G551" i="21"/>
  <c r="G552" i="21"/>
  <c r="G553" i="21"/>
  <c r="G554" i="21"/>
  <c r="G555" i="21"/>
  <c r="G556" i="21"/>
  <c r="G557" i="21"/>
  <c r="G558" i="21"/>
  <c r="G559" i="21"/>
  <c r="G560" i="21"/>
  <c r="G561" i="21"/>
  <c r="G562" i="21"/>
  <c r="G563" i="21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347" i="18"/>
  <c r="G348" i="18"/>
  <c r="G349" i="18"/>
  <c r="G350" i="18"/>
  <c r="G351" i="18"/>
  <c r="G352" i="18"/>
  <c r="G353" i="18"/>
  <c r="G354" i="18"/>
  <c r="G355" i="18"/>
  <c r="G356" i="18"/>
  <c r="G357" i="18"/>
  <c r="G358" i="18"/>
  <c r="G359" i="18"/>
  <c r="G360" i="18"/>
  <c r="G361" i="18"/>
  <c r="G362" i="18"/>
  <c r="G363" i="18"/>
  <c r="G364" i="18"/>
  <c r="G365" i="18"/>
  <c r="G366" i="18"/>
  <c r="G367" i="18"/>
  <c r="G368" i="18"/>
  <c r="G369" i="18"/>
  <c r="G370" i="18"/>
  <c r="G371" i="18"/>
  <c r="G372" i="18"/>
  <c r="G373" i="18"/>
  <c r="G374" i="18"/>
  <c r="G375" i="18"/>
  <c r="G382" i="18"/>
  <c r="G383" i="18"/>
  <c r="G384" i="18"/>
  <c r="G385" i="18"/>
  <c r="G386" i="18"/>
  <c r="G387" i="18"/>
  <c r="G388" i="18"/>
  <c r="G389" i="18"/>
  <c r="G390" i="18"/>
  <c r="G391" i="18"/>
  <c r="G392" i="18"/>
  <c r="G393" i="18"/>
  <c r="G394" i="18"/>
  <c r="G395" i="18"/>
  <c r="G396" i="18"/>
  <c r="G397" i="18"/>
  <c r="G398" i="18"/>
  <c r="G399" i="18"/>
  <c r="G400" i="18"/>
  <c r="G401" i="18"/>
  <c r="G402" i="18"/>
  <c r="G403" i="18"/>
  <c r="G404" i="18"/>
  <c r="G405" i="18"/>
  <c r="G406" i="18"/>
  <c r="G407" i="18"/>
  <c r="G408" i="18"/>
  <c r="G409" i="18"/>
  <c r="G410" i="18"/>
  <c r="G411" i="18"/>
  <c r="G412" i="18"/>
  <c r="G413" i="18"/>
  <c r="G414" i="18"/>
  <c r="G415" i="18"/>
  <c r="G416" i="18"/>
  <c r="G417" i="18"/>
  <c r="G418" i="18"/>
  <c r="G419" i="18"/>
  <c r="G420" i="18"/>
  <c r="G421" i="18"/>
  <c r="G422" i="18"/>
  <c r="G423" i="18"/>
  <c r="G424" i="18"/>
  <c r="G425" i="18"/>
  <c r="G429" i="18"/>
  <c r="G430" i="18"/>
  <c r="G431" i="18"/>
  <c r="G432" i="18"/>
  <c r="G433" i="18"/>
  <c r="G434" i="18"/>
  <c r="G435" i="18"/>
  <c r="G436" i="18"/>
  <c r="G437" i="18"/>
  <c r="G438" i="18"/>
  <c r="G439" i="18"/>
  <c r="G440" i="18"/>
  <c r="G441" i="18"/>
  <c r="G442" i="18"/>
  <c r="G443" i="18"/>
  <c r="G444" i="18"/>
  <c r="G445" i="18"/>
  <c r="G446" i="18"/>
  <c r="G447" i="18"/>
  <c r="G448" i="18"/>
  <c r="G449" i="18"/>
  <c r="G450" i="18"/>
  <c r="G451" i="18"/>
  <c r="G452" i="18"/>
  <c r="G453" i="18"/>
  <c r="G454" i="18"/>
  <c r="G455" i="18"/>
  <c r="G456" i="18"/>
  <c r="G457" i="18"/>
  <c r="G458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G471" i="18"/>
  <c r="G472" i="18"/>
  <c r="G473" i="18"/>
  <c r="G474" i="18"/>
  <c r="G475" i="18"/>
  <c r="G476" i="18"/>
  <c r="G477" i="18"/>
  <c r="G478" i="18"/>
  <c r="G479" i="18"/>
  <c r="G480" i="18"/>
  <c r="G481" i="18"/>
  <c r="G482" i="18"/>
  <c r="G483" i="18"/>
  <c r="G484" i="18"/>
  <c r="G485" i="18"/>
  <c r="G486" i="18"/>
  <c r="G487" i="18"/>
  <c r="G488" i="18"/>
  <c r="G489" i="18"/>
  <c r="G490" i="18"/>
  <c r="G491" i="18"/>
  <c r="G492" i="18"/>
  <c r="G493" i="18"/>
  <c r="G494" i="18"/>
  <c r="G495" i="18"/>
  <c r="G496" i="18"/>
  <c r="G497" i="18"/>
  <c r="G498" i="18"/>
  <c r="G499" i="18"/>
  <c r="G500" i="18"/>
  <c r="G501" i="18"/>
  <c r="G502" i="18"/>
  <c r="G503" i="18"/>
  <c r="G504" i="18"/>
  <c r="G505" i="18"/>
  <c r="G506" i="18"/>
  <c r="G507" i="18"/>
  <c r="G508" i="18"/>
  <c r="G509" i="18"/>
  <c r="G510" i="18"/>
  <c r="G511" i="18"/>
  <c r="G512" i="18"/>
  <c r="G513" i="18"/>
  <c r="G514" i="18"/>
  <c r="G515" i="18"/>
  <c r="G516" i="18"/>
  <c r="G517" i="18"/>
  <c r="G518" i="18"/>
  <c r="G519" i="18"/>
  <c r="G520" i="18"/>
  <c r="G521" i="18"/>
  <c r="G522" i="18"/>
  <c r="G523" i="18"/>
  <c r="G524" i="18"/>
  <c r="G525" i="18"/>
  <c r="G526" i="18"/>
  <c r="G527" i="18"/>
  <c r="G528" i="18"/>
  <c r="G529" i="18"/>
  <c r="G530" i="18"/>
  <c r="G531" i="18"/>
  <c r="G532" i="18"/>
  <c r="G533" i="18"/>
  <c r="G534" i="18"/>
  <c r="G535" i="18"/>
  <c r="G536" i="18"/>
  <c r="G537" i="18"/>
  <c r="G538" i="18"/>
  <c r="G539" i="18"/>
  <c r="G540" i="18"/>
  <c r="G541" i="18"/>
  <c r="G542" i="18"/>
  <c r="G543" i="18"/>
  <c r="G544" i="18"/>
  <c r="G545" i="18"/>
  <c r="G546" i="18"/>
  <c r="G547" i="18"/>
  <c r="G548" i="18"/>
  <c r="G549" i="18"/>
  <c r="G550" i="18"/>
  <c r="G551" i="18"/>
  <c r="G552" i="18"/>
  <c r="G553" i="18"/>
  <c r="G554" i="18"/>
  <c r="G555" i="18"/>
  <c r="G556" i="18"/>
  <c r="G557" i="18"/>
  <c r="G558" i="18"/>
  <c r="G559" i="18"/>
  <c r="G560" i="18"/>
  <c r="G561" i="18"/>
  <c r="G562" i="18"/>
  <c r="G563" i="18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G502" i="17"/>
  <c r="G503" i="17"/>
  <c r="G504" i="17"/>
  <c r="G505" i="17"/>
  <c r="G506" i="17"/>
  <c r="G507" i="17"/>
  <c r="G508" i="17"/>
  <c r="G509" i="17"/>
  <c r="G510" i="17"/>
  <c r="G511" i="17"/>
  <c r="G512" i="17"/>
  <c r="G513" i="17"/>
  <c r="G514" i="17"/>
  <c r="G515" i="17"/>
  <c r="G516" i="17"/>
  <c r="G517" i="17"/>
  <c r="G518" i="17"/>
  <c r="G519" i="17"/>
  <c r="G520" i="17"/>
  <c r="G521" i="17"/>
  <c r="G522" i="17"/>
  <c r="G523" i="17"/>
  <c r="G524" i="17"/>
  <c r="G525" i="17"/>
  <c r="G526" i="17"/>
  <c r="G527" i="17"/>
  <c r="G528" i="17"/>
  <c r="G529" i="17"/>
  <c r="G530" i="17"/>
  <c r="G531" i="17"/>
  <c r="G532" i="17"/>
  <c r="G533" i="17"/>
  <c r="G534" i="17"/>
  <c r="G535" i="17"/>
  <c r="G536" i="17"/>
  <c r="G537" i="17"/>
  <c r="G538" i="17"/>
  <c r="G539" i="17"/>
  <c r="G540" i="17"/>
  <c r="G541" i="17"/>
  <c r="G542" i="17"/>
  <c r="G543" i="17"/>
  <c r="G544" i="17"/>
  <c r="G545" i="17"/>
  <c r="G546" i="17"/>
  <c r="G547" i="17"/>
  <c r="G548" i="17"/>
  <c r="G549" i="17"/>
  <c r="G550" i="17"/>
  <c r="G551" i="17"/>
  <c r="G552" i="17"/>
  <c r="G553" i="17"/>
  <c r="G554" i="17"/>
  <c r="G555" i="17"/>
  <c r="G556" i="17"/>
  <c r="G557" i="17"/>
  <c r="G558" i="17"/>
  <c r="G559" i="17"/>
  <c r="G560" i="17"/>
  <c r="G561" i="17"/>
  <c r="G562" i="17"/>
  <c r="G563" i="17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449" i="16"/>
  <c r="G450" i="16"/>
  <c r="G451" i="16"/>
  <c r="G452" i="16"/>
  <c r="G453" i="16"/>
  <c r="G454" i="16"/>
  <c r="G455" i="16"/>
  <c r="G456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G478" i="16"/>
  <c r="G479" i="16"/>
  <c r="G480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494" i="16"/>
  <c r="G495" i="16"/>
  <c r="G496" i="16"/>
  <c r="G497" i="16"/>
  <c r="G498" i="16"/>
  <c r="G499" i="16"/>
  <c r="G500" i="16"/>
  <c r="G501" i="16"/>
  <c r="G502" i="16"/>
  <c r="G503" i="16"/>
  <c r="G504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G527" i="16"/>
  <c r="G528" i="16"/>
  <c r="G529" i="16"/>
  <c r="G530" i="16"/>
  <c r="G531" i="16"/>
  <c r="G532" i="16"/>
  <c r="G533" i="16"/>
  <c r="G534" i="16"/>
  <c r="G535" i="16"/>
  <c r="G536" i="16"/>
  <c r="G537" i="16"/>
  <c r="G538" i="16"/>
  <c r="G539" i="16"/>
  <c r="G540" i="16"/>
  <c r="G541" i="16"/>
  <c r="G542" i="16"/>
  <c r="G543" i="16"/>
  <c r="G544" i="16"/>
  <c r="G545" i="16"/>
  <c r="G546" i="16"/>
  <c r="G547" i="16"/>
  <c r="G548" i="16"/>
  <c r="G549" i="16"/>
  <c r="G550" i="16"/>
  <c r="G551" i="16"/>
  <c r="G552" i="16"/>
  <c r="G553" i="16"/>
  <c r="G554" i="16"/>
  <c r="G555" i="16"/>
  <c r="G556" i="16"/>
  <c r="G557" i="16"/>
  <c r="G558" i="16"/>
  <c r="G559" i="16"/>
  <c r="G560" i="16"/>
  <c r="G561" i="16"/>
  <c r="G562" i="16"/>
  <c r="G563" i="16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347" i="14"/>
  <c r="G348" i="14"/>
  <c r="G349" i="14"/>
  <c r="G350" i="14"/>
  <c r="G351" i="14"/>
  <c r="G352" i="14"/>
  <c r="G353" i="14"/>
  <c r="G354" i="14"/>
  <c r="G355" i="14"/>
  <c r="G356" i="14"/>
  <c r="G357" i="14"/>
  <c r="G358" i="14"/>
  <c r="G359" i="14"/>
  <c r="G360" i="14"/>
  <c r="G361" i="14"/>
  <c r="G362" i="14"/>
  <c r="G363" i="14"/>
  <c r="G364" i="14"/>
  <c r="G365" i="14"/>
  <c r="G366" i="14"/>
  <c r="G367" i="14"/>
  <c r="G368" i="14"/>
  <c r="G369" i="14"/>
  <c r="G370" i="14"/>
  <c r="G371" i="14"/>
  <c r="G372" i="14"/>
  <c r="G373" i="14"/>
  <c r="G374" i="14"/>
  <c r="G375" i="14"/>
  <c r="G382" i="14"/>
  <c r="G383" i="14"/>
  <c r="G384" i="14"/>
  <c r="G385" i="14"/>
  <c r="G386" i="14"/>
  <c r="G387" i="14"/>
  <c r="G388" i="14"/>
  <c r="G389" i="14"/>
  <c r="G390" i="14"/>
  <c r="G391" i="14"/>
  <c r="G392" i="14"/>
  <c r="G393" i="14"/>
  <c r="G394" i="14"/>
  <c r="G395" i="14"/>
  <c r="G396" i="14"/>
  <c r="G397" i="14"/>
  <c r="G398" i="14"/>
  <c r="G399" i="14"/>
  <c r="G400" i="14"/>
  <c r="G401" i="14"/>
  <c r="G402" i="14"/>
  <c r="G403" i="14"/>
  <c r="G404" i="14"/>
  <c r="G405" i="14"/>
  <c r="G406" i="14"/>
  <c r="G407" i="14"/>
  <c r="G408" i="14"/>
  <c r="G409" i="14"/>
  <c r="G410" i="14"/>
  <c r="G411" i="14"/>
  <c r="G412" i="14"/>
  <c r="G413" i="14"/>
  <c r="G414" i="14"/>
  <c r="G415" i="14"/>
  <c r="G416" i="14"/>
  <c r="G417" i="14"/>
  <c r="G418" i="14"/>
  <c r="G419" i="14"/>
  <c r="G420" i="14"/>
  <c r="G421" i="14"/>
  <c r="G422" i="14"/>
  <c r="G423" i="14"/>
  <c r="G424" i="14"/>
  <c r="G425" i="14"/>
  <c r="G429" i="14"/>
  <c r="G430" i="14"/>
  <c r="G431" i="14"/>
  <c r="G432" i="14"/>
  <c r="G433" i="14"/>
  <c r="G434" i="14"/>
  <c r="G435" i="14"/>
  <c r="G436" i="14"/>
  <c r="G437" i="14"/>
  <c r="G438" i="14"/>
  <c r="G439" i="14"/>
  <c r="G440" i="14"/>
  <c r="G441" i="14"/>
  <c r="G442" i="14"/>
  <c r="G443" i="14"/>
  <c r="G444" i="14"/>
  <c r="G445" i="14"/>
  <c r="G446" i="14"/>
  <c r="G447" i="14"/>
  <c r="G448" i="14"/>
  <c r="G449" i="14"/>
  <c r="G450" i="14"/>
  <c r="G451" i="14"/>
  <c r="G452" i="14"/>
  <c r="G453" i="14"/>
  <c r="G454" i="14"/>
  <c r="G455" i="14"/>
  <c r="G456" i="14"/>
  <c r="G457" i="14"/>
  <c r="G458" i="14"/>
  <c r="G459" i="14"/>
  <c r="G460" i="14"/>
  <c r="G461" i="14"/>
  <c r="G462" i="14"/>
  <c r="G463" i="14"/>
  <c r="G464" i="14"/>
  <c r="G465" i="14"/>
  <c r="G466" i="14"/>
  <c r="G467" i="14"/>
  <c r="G468" i="14"/>
  <c r="G469" i="14"/>
  <c r="G470" i="14"/>
  <c r="G471" i="14"/>
  <c r="G472" i="14"/>
  <c r="G473" i="14"/>
  <c r="G474" i="14"/>
  <c r="G475" i="14"/>
  <c r="G476" i="14"/>
  <c r="G477" i="14"/>
  <c r="G478" i="14"/>
  <c r="G479" i="14"/>
  <c r="G480" i="14"/>
  <c r="G481" i="14"/>
  <c r="G482" i="14"/>
  <c r="G483" i="14"/>
  <c r="G484" i="14"/>
  <c r="G485" i="14"/>
  <c r="G486" i="14"/>
  <c r="G487" i="14"/>
  <c r="G488" i="14"/>
  <c r="G489" i="14"/>
  <c r="G490" i="14"/>
  <c r="G491" i="14"/>
  <c r="G492" i="14"/>
  <c r="G493" i="14"/>
  <c r="G494" i="14"/>
  <c r="G495" i="14"/>
  <c r="G496" i="14"/>
  <c r="G497" i="14"/>
  <c r="G498" i="14"/>
  <c r="G499" i="14"/>
  <c r="G500" i="14"/>
  <c r="G501" i="14"/>
  <c r="G502" i="14"/>
  <c r="G503" i="14"/>
  <c r="G504" i="14"/>
  <c r="G505" i="14"/>
  <c r="G506" i="14"/>
  <c r="G507" i="14"/>
  <c r="G508" i="14"/>
  <c r="G509" i="14"/>
  <c r="G510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G528" i="14"/>
  <c r="G529" i="14"/>
  <c r="G530" i="14"/>
  <c r="G531" i="14"/>
  <c r="G532" i="14"/>
  <c r="G533" i="14"/>
  <c r="G534" i="14"/>
  <c r="G535" i="14"/>
  <c r="G536" i="14"/>
  <c r="G537" i="14"/>
  <c r="G538" i="14"/>
  <c r="G539" i="14"/>
  <c r="G540" i="14"/>
  <c r="G541" i="14"/>
  <c r="G542" i="14"/>
  <c r="G543" i="14"/>
  <c r="G544" i="14"/>
  <c r="G545" i="14"/>
  <c r="G546" i="14"/>
  <c r="G547" i="14"/>
  <c r="G548" i="14"/>
  <c r="G549" i="14"/>
  <c r="G550" i="14"/>
  <c r="G551" i="14"/>
  <c r="G552" i="14"/>
  <c r="G553" i="14"/>
  <c r="G554" i="14"/>
  <c r="G555" i="14"/>
  <c r="G556" i="14"/>
  <c r="G557" i="14"/>
  <c r="G558" i="14"/>
  <c r="G559" i="14"/>
  <c r="G560" i="14"/>
  <c r="G561" i="14"/>
  <c r="G562" i="14"/>
  <c r="G563" i="14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347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82" i="12"/>
  <c r="G383" i="12"/>
  <c r="G384" i="12"/>
  <c r="G385" i="12"/>
  <c r="G386" i="12"/>
  <c r="G387" i="12"/>
  <c r="G388" i="12"/>
  <c r="G389" i="12"/>
  <c r="G390" i="12"/>
  <c r="G391" i="12"/>
  <c r="G392" i="12"/>
  <c r="G393" i="12"/>
  <c r="G394" i="12"/>
  <c r="G395" i="12"/>
  <c r="G396" i="12"/>
  <c r="G397" i="12"/>
  <c r="G398" i="12"/>
  <c r="G399" i="12"/>
  <c r="G400" i="12"/>
  <c r="G401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G415" i="12"/>
  <c r="G416" i="12"/>
  <c r="G417" i="12"/>
  <c r="G418" i="12"/>
  <c r="G419" i="12"/>
  <c r="G420" i="12"/>
  <c r="G421" i="12"/>
  <c r="G422" i="12"/>
  <c r="G423" i="12"/>
  <c r="G424" i="12"/>
  <c r="G425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G446" i="12"/>
  <c r="G447" i="12"/>
  <c r="G448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59" i="12"/>
  <c r="G560" i="12"/>
  <c r="G561" i="12"/>
  <c r="G562" i="12"/>
  <c r="G563" i="12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62" i="11"/>
  <c r="G563" i="11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347" i="34"/>
  <c r="G348" i="34"/>
  <c r="G349" i="34"/>
  <c r="G350" i="34"/>
  <c r="G351" i="34"/>
  <c r="G352" i="34"/>
  <c r="G353" i="34"/>
  <c r="G354" i="34"/>
  <c r="G355" i="34"/>
  <c r="G356" i="34"/>
  <c r="G357" i="34"/>
  <c r="G358" i="34"/>
  <c r="G359" i="34"/>
  <c r="G360" i="34"/>
  <c r="G361" i="34"/>
  <c r="G362" i="34"/>
  <c r="G363" i="34"/>
  <c r="G364" i="34"/>
  <c r="G365" i="34"/>
  <c r="G366" i="34"/>
  <c r="G367" i="34"/>
  <c r="G368" i="34"/>
  <c r="G369" i="34"/>
  <c r="G370" i="34"/>
  <c r="G371" i="34"/>
  <c r="G372" i="34"/>
  <c r="G373" i="34"/>
  <c r="G374" i="34"/>
  <c r="G375" i="34"/>
  <c r="G382" i="34"/>
  <c r="G383" i="34"/>
  <c r="G384" i="34"/>
  <c r="G385" i="34"/>
  <c r="G386" i="34"/>
  <c r="G387" i="34"/>
  <c r="G388" i="34"/>
  <c r="G389" i="34"/>
  <c r="G390" i="34"/>
  <c r="G391" i="34"/>
  <c r="G392" i="34"/>
  <c r="G393" i="34"/>
  <c r="G394" i="34"/>
  <c r="G395" i="34"/>
  <c r="G396" i="34"/>
  <c r="G397" i="34"/>
  <c r="G398" i="34"/>
  <c r="G399" i="34"/>
  <c r="G400" i="34"/>
  <c r="G401" i="34"/>
  <c r="G402" i="34"/>
  <c r="G403" i="34"/>
  <c r="G404" i="34"/>
  <c r="G405" i="34"/>
  <c r="G406" i="34"/>
  <c r="G407" i="34"/>
  <c r="G408" i="34"/>
  <c r="G409" i="34"/>
  <c r="G410" i="34"/>
  <c r="G411" i="34"/>
  <c r="G412" i="34"/>
  <c r="G413" i="34"/>
  <c r="G414" i="34"/>
  <c r="G415" i="34"/>
  <c r="G416" i="34"/>
  <c r="G417" i="34"/>
  <c r="G418" i="34"/>
  <c r="G419" i="34"/>
  <c r="G420" i="34"/>
  <c r="G421" i="34"/>
  <c r="G422" i="34"/>
  <c r="G423" i="34"/>
  <c r="G424" i="34"/>
  <c r="G425" i="34"/>
  <c r="G429" i="34"/>
  <c r="G430" i="34"/>
  <c r="G431" i="34"/>
  <c r="G432" i="34"/>
  <c r="G433" i="34"/>
  <c r="G434" i="34"/>
  <c r="G435" i="34"/>
  <c r="G436" i="34"/>
  <c r="G437" i="34"/>
  <c r="G438" i="34"/>
  <c r="G439" i="34"/>
  <c r="G440" i="34"/>
  <c r="G441" i="34"/>
  <c r="G442" i="34"/>
  <c r="G443" i="34"/>
  <c r="G444" i="34"/>
  <c r="G445" i="34"/>
  <c r="G446" i="34"/>
  <c r="G447" i="34"/>
  <c r="G448" i="34"/>
  <c r="G449" i="34"/>
  <c r="G450" i="34"/>
  <c r="G451" i="34"/>
  <c r="G452" i="34"/>
  <c r="G453" i="34"/>
  <c r="G454" i="34"/>
  <c r="G455" i="34"/>
  <c r="G456" i="34"/>
  <c r="G457" i="34"/>
  <c r="G458" i="34"/>
  <c r="G459" i="34"/>
  <c r="G460" i="34"/>
  <c r="G461" i="34"/>
  <c r="G462" i="34"/>
  <c r="G463" i="34"/>
  <c r="G464" i="34"/>
  <c r="G465" i="34"/>
  <c r="G466" i="34"/>
  <c r="G467" i="34"/>
  <c r="G468" i="34"/>
  <c r="G469" i="34"/>
  <c r="G470" i="34"/>
  <c r="G471" i="34"/>
  <c r="G472" i="34"/>
  <c r="G473" i="34"/>
  <c r="G474" i="34"/>
  <c r="G475" i="34"/>
  <c r="G476" i="34"/>
  <c r="G477" i="34"/>
  <c r="G478" i="34"/>
  <c r="G479" i="34"/>
  <c r="G480" i="34"/>
  <c r="G481" i="34"/>
  <c r="G482" i="34"/>
  <c r="G483" i="34"/>
  <c r="G484" i="34"/>
  <c r="G485" i="34"/>
  <c r="G486" i="34"/>
  <c r="G487" i="34"/>
  <c r="G488" i="34"/>
  <c r="G489" i="34"/>
  <c r="G490" i="34"/>
  <c r="G491" i="34"/>
  <c r="G492" i="34"/>
  <c r="G493" i="34"/>
  <c r="G494" i="34"/>
  <c r="G495" i="34"/>
  <c r="G496" i="34"/>
  <c r="G497" i="34"/>
  <c r="G498" i="34"/>
  <c r="G499" i="34"/>
  <c r="G500" i="34"/>
  <c r="G501" i="34"/>
  <c r="G502" i="34"/>
  <c r="G503" i="34"/>
  <c r="G504" i="34"/>
  <c r="G505" i="34"/>
  <c r="G506" i="34"/>
  <c r="G507" i="34"/>
  <c r="G508" i="34"/>
  <c r="G509" i="34"/>
  <c r="G510" i="34"/>
  <c r="G511" i="34"/>
  <c r="G512" i="34"/>
  <c r="G513" i="34"/>
  <c r="G514" i="34"/>
  <c r="G515" i="34"/>
  <c r="G516" i="34"/>
  <c r="G517" i="34"/>
  <c r="G518" i="34"/>
  <c r="G519" i="34"/>
  <c r="G520" i="34"/>
  <c r="G521" i="34"/>
  <c r="G522" i="34"/>
  <c r="G523" i="34"/>
  <c r="G524" i="34"/>
  <c r="G525" i="34"/>
  <c r="G526" i="34"/>
  <c r="G527" i="34"/>
  <c r="G528" i="34"/>
  <c r="G529" i="34"/>
  <c r="G530" i="34"/>
  <c r="G531" i="34"/>
  <c r="G532" i="34"/>
  <c r="G533" i="34"/>
  <c r="G534" i="34"/>
  <c r="G535" i="34"/>
  <c r="G536" i="34"/>
  <c r="G537" i="34"/>
  <c r="G538" i="34"/>
  <c r="G539" i="34"/>
  <c r="G540" i="34"/>
  <c r="G541" i="34"/>
  <c r="G542" i="34"/>
  <c r="G543" i="34"/>
  <c r="G544" i="34"/>
  <c r="G545" i="34"/>
  <c r="G546" i="34"/>
  <c r="G547" i="34"/>
  <c r="G548" i="34"/>
  <c r="G549" i="34"/>
  <c r="G550" i="34"/>
  <c r="G551" i="34"/>
  <c r="G552" i="34"/>
  <c r="G553" i="34"/>
  <c r="G554" i="34"/>
  <c r="G555" i="34"/>
  <c r="G556" i="34"/>
  <c r="G557" i="34"/>
  <c r="G558" i="34"/>
  <c r="G559" i="34"/>
  <c r="G560" i="34"/>
  <c r="G561" i="34"/>
  <c r="G562" i="34"/>
  <c r="G563" i="34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G500" i="33"/>
  <c r="G501" i="33"/>
  <c r="G502" i="33"/>
  <c r="G503" i="33"/>
  <c r="G504" i="33"/>
  <c r="G505" i="33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G531" i="33"/>
  <c r="G532" i="33"/>
  <c r="G533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G547" i="33"/>
  <c r="G548" i="33"/>
  <c r="G549" i="33"/>
  <c r="G550" i="33"/>
  <c r="G551" i="33"/>
  <c r="G552" i="33"/>
  <c r="G553" i="33"/>
  <c r="G554" i="33"/>
  <c r="G555" i="33"/>
  <c r="G556" i="33"/>
  <c r="G557" i="33"/>
  <c r="G558" i="33"/>
  <c r="G559" i="33"/>
  <c r="G560" i="33"/>
  <c r="G561" i="33"/>
  <c r="G562" i="33"/>
  <c r="G563" i="33"/>
  <c r="G346" i="32"/>
  <c r="G346" i="31"/>
  <c r="G346" i="30"/>
  <c r="G346" i="29"/>
  <c r="G346" i="28"/>
  <c r="G346" i="27"/>
  <c r="G346" i="26"/>
  <c r="G346" i="25"/>
  <c r="G346" i="24"/>
  <c r="G346" i="23"/>
  <c r="G346" i="22"/>
  <c r="G346" i="21"/>
  <c r="G346" i="20"/>
  <c r="G346" i="19"/>
  <c r="G346" i="18"/>
  <c r="G346" i="17"/>
  <c r="G346" i="16"/>
  <c r="G346" i="15"/>
  <c r="G346" i="14"/>
  <c r="G346" i="13"/>
  <c r="G346" i="12"/>
  <c r="G346" i="11"/>
  <c r="G346" i="10"/>
  <c r="G346" i="9"/>
  <c r="G346" i="8"/>
  <c r="G346" i="7"/>
  <c r="G346" i="6"/>
  <c r="G346" i="5"/>
  <c r="G346" i="4"/>
  <c r="G346" i="3"/>
  <c r="G346" i="2"/>
  <c r="G346" i="1"/>
  <c r="G346" i="34"/>
  <c r="G346" i="33"/>
  <c r="G171" i="32"/>
  <c r="G172" i="32"/>
  <c r="G173" i="32"/>
  <c r="G174" i="32"/>
  <c r="G175" i="32"/>
  <c r="G176" i="32"/>
  <c r="G177" i="32"/>
  <c r="G178" i="32"/>
  <c r="G179" i="32"/>
  <c r="G180" i="32"/>
  <c r="G181" i="32"/>
  <c r="G182" i="32"/>
  <c r="G183" i="32"/>
  <c r="G184" i="32"/>
  <c r="G185" i="32"/>
  <c r="G186" i="32"/>
  <c r="G187" i="32"/>
  <c r="G188" i="32"/>
  <c r="G189" i="32"/>
  <c r="G191" i="32"/>
  <c r="G192" i="32"/>
  <c r="G193" i="32"/>
  <c r="G194" i="32"/>
  <c r="G195" i="32"/>
  <c r="G196" i="32"/>
  <c r="G197" i="32"/>
  <c r="G198" i="32"/>
  <c r="G199" i="32"/>
  <c r="G200" i="32"/>
  <c r="G201" i="32"/>
  <c r="G202" i="32"/>
  <c r="G203" i="32"/>
  <c r="G204" i="32"/>
  <c r="G205" i="32"/>
  <c r="G206" i="32"/>
  <c r="G207" i="32"/>
  <c r="G208" i="32"/>
  <c r="G209" i="32"/>
  <c r="G210" i="32"/>
  <c r="G211" i="32"/>
  <c r="G212" i="32"/>
  <c r="G213" i="32"/>
  <c r="G214" i="32"/>
  <c r="G216" i="32"/>
  <c r="G217" i="32"/>
  <c r="G218" i="32"/>
  <c r="G219" i="32"/>
  <c r="G220" i="32"/>
  <c r="G221" i="32"/>
  <c r="G222" i="32"/>
  <c r="G223" i="32"/>
  <c r="G224" i="32"/>
  <c r="G225" i="32"/>
  <c r="G226" i="32"/>
  <c r="G227" i="32"/>
  <c r="G228" i="32"/>
  <c r="G230" i="32"/>
  <c r="G231" i="32"/>
  <c r="G232" i="32"/>
  <c r="G233" i="32"/>
  <c r="G234" i="32"/>
  <c r="G235" i="32"/>
  <c r="G236" i="32"/>
  <c r="G237" i="32"/>
  <c r="G238" i="32"/>
  <c r="G239" i="32"/>
  <c r="G240" i="32"/>
  <c r="G241" i="32"/>
  <c r="G242" i="32"/>
  <c r="G243" i="32"/>
  <c r="G244" i="32"/>
  <c r="G245" i="32"/>
  <c r="G246" i="32"/>
  <c r="G247" i="32"/>
  <c r="G248" i="32"/>
  <c r="G249" i="32"/>
  <c r="G250" i="32"/>
  <c r="G251" i="32"/>
  <c r="G252" i="32"/>
  <c r="G253" i="32"/>
  <c r="G254" i="32"/>
  <c r="G255" i="32"/>
  <c r="G256" i="32"/>
  <c r="G257" i="32"/>
  <c r="G258" i="32"/>
  <c r="G259" i="32"/>
  <c r="G260" i="32"/>
  <c r="G261" i="32"/>
  <c r="G262" i="32"/>
  <c r="G263" i="32"/>
  <c r="G264" i="32"/>
  <c r="G265" i="32"/>
  <c r="G266" i="32"/>
  <c r="G267" i="32"/>
  <c r="G268" i="32"/>
  <c r="G269" i="32"/>
  <c r="G270" i="32"/>
  <c r="G275" i="32"/>
  <c r="G276" i="32"/>
  <c r="G277" i="32"/>
  <c r="G278" i="32"/>
  <c r="G279" i="32"/>
  <c r="G280" i="32"/>
  <c r="G281" i="32"/>
  <c r="G282" i="32"/>
  <c r="G288" i="32"/>
  <c r="G289" i="32"/>
  <c r="G290" i="32"/>
  <c r="G291" i="32"/>
  <c r="G292" i="32"/>
  <c r="G293" i="32"/>
  <c r="G294" i="32"/>
  <c r="G295" i="32"/>
  <c r="G296" i="32"/>
  <c r="G297" i="32"/>
  <c r="G298" i="32"/>
  <c r="G299" i="32"/>
  <c r="G300" i="32"/>
  <c r="G301" i="32"/>
  <c r="G302" i="32"/>
  <c r="G303" i="32"/>
  <c r="G304" i="32"/>
  <c r="G305" i="32"/>
  <c r="G306" i="32"/>
  <c r="G307" i="32"/>
  <c r="G308" i="32"/>
  <c r="G309" i="32"/>
  <c r="G310" i="32"/>
  <c r="G311" i="32"/>
  <c r="G312" i="32"/>
  <c r="G313" i="32"/>
  <c r="G314" i="32"/>
  <c r="G315" i="32"/>
  <c r="G316" i="32"/>
  <c r="G317" i="32"/>
  <c r="G318" i="32"/>
  <c r="G319" i="32"/>
  <c r="G320" i="32"/>
  <c r="G321" i="32"/>
  <c r="G322" i="32"/>
  <c r="G323" i="32"/>
  <c r="G324" i="32"/>
  <c r="G325" i="32"/>
  <c r="G326" i="32"/>
  <c r="G327" i="32"/>
  <c r="G328" i="32"/>
  <c r="G329" i="32"/>
  <c r="G330" i="32"/>
  <c r="G331" i="32"/>
  <c r="G332" i="32"/>
  <c r="G333" i="32"/>
  <c r="G334" i="32"/>
  <c r="G335" i="32"/>
  <c r="G336" i="32"/>
  <c r="G337" i="32"/>
  <c r="G338" i="32"/>
  <c r="G339" i="32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5" i="31"/>
  <c r="G276" i="31"/>
  <c r="G277" i="31"/>
  <c r="G278" i="31"/>
  <c r="G279" i="31"/>
  <c r="G280" i="31"/>
  <c r="G281" i="31"/>
  <c r="G282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171" i="30"/>
  <c r="G172" i="30"/>
  <c r="G173" i="30"/>
  <c r="G174" i="30"/>
  <c r="G175" i="30"/>
  <c r="G176" i="30"/>
  <c r="G177" i="30"/>
  <c r="G178" i="30"/>
  <c r="G179" i="30"/>
  <c r="G180" i="30"/>
  <c r="G181" i="30"/>
  <c r="G182" i="30"/>
  <c r="G183" i="30"/>
  <c r="G184" i="30"/>
  <c r="G185" i="30"/>
  <c r="G186" i="30"/>
  <c r="G187" i="30"/>
  <c r="G188" i="30"/>
  <c r="G189" i="30"/>
  <c r="G191" i="30"/>
  <c r="G192" i="30"/>
  <c r="G193" i="30"/>
  <c r="G194" i="30"/>
  <c r="G195" i="30"/>
  <c r="G196" i="30"/>
  <c r="G197" i="30"/>
  <c r="G198" i="30"/>
  <c r="G199" i="30"/>
  <c r="G200" i="30"/>
  <c r="G201" i="30"/>
  <c r="G202" i="30"/>
  <c r="G203" i="30"/>
  <c r="G204" i="30"/>
  <c r="G205" i="30"/>
  <c r="G206" i="30"/>
  <c r="G207" i="30"/>
  <c r="G208" i="30"/>
  <c r="G209" i="30"/>
  <c r="G210" i="30"/>
  <c r="G211" i="30"/>
  <c r="G212" i="30"/>
  <c r="G213" i="30"/>
  <c r="G214" i="30"/>
  <c r="G216" i="30"/>
  <c r="G217" i="30"/>
  <c r="G218" i="30"/>
  <c r="G219" i="30"/>
  <c r="G220" i="30"/>
  <c r="G221" i="30"/>
  <c r="G222" i="30"/>
  <c r="G223" i="30"/>
  <c r="G224" i="30"/>
  <c r="G225" i="30"/>
  <c r="G226" i="30"/>
  <c r="G227" i="30"/>
  <c r="G228" i="30"/>
  <c r="G230" i="30"/>
  <c r="G231" i="30"/>
  <c r="G232" i="30"/>
  <c r="G233" i="30"/>
  <c r="G234" i="30"/>
  <c r="G235" i="30"/>
  <c r="G236" i="30"/>
  <c r="G237" i="30"/>
  <c r="G238" i="30"/>
  <c r="G239" i="30"/>
  <c r="G240" i="30"/>
  <c r="G241" i="30"/>
  <c r="G242" i="30"/>
  <c r="G243" i="30"/>
  <c r="G244" i="30"/>
  <c r="G245" i="30"/>
  <c r="G246" i="30"/>
  <c r="G247" i="30"/>
  <c r="G248" i="30"/>
  <c r="G249" i="30"/>
  <c r="G250" i="30"/>
  <c r="G251" i="30"/>
  <c r="G252" i="30"/>
  <c r="G253" i="30"/>
  <c r="G254" i="30"/>
  <c r="G255" i="30"/>
  <c r="G256" i="30"/>
  <c r="G257" i="30"/>
  <c r="G258" i="30"/>
  <c r="G259" i="30"/>
  <c r="G260" i="30"/>
  <c r="G261" i="30"/>
  <c r="G262" i="30"/>
  <c r="G263" i="30"/>
  <c r="G264" i="30"/>
  <c r="G265" i="30"/>
  <c r="G266" i="30"/>
  <c r="G267" i="30"/>
  <c r="G268" i="30"/>
  <c r="G269" i="30"/>
  <c r="G270" i="30"/>
  <c r="G275" i="30"/>
  <c r="G276" i="30"/>
  <c r="G277" i="30"/>
  <c r="G278" i="30"/>
  <c r="G279" i="30"/>
  <c r="G280" i="30"/>
  <c r="G281" i="30"/>
  <c r="G282" i="30"/>
  <c r="G288" i="30"/>
  <c r="G289" i="30"/>
  <c r="G290" i="30"/>
  <c r="G291" i="30"/>
  <c r="G292" i="30"/>
  <c r="G293" i="30"/>
  <c r="G294" i="30"/>
  <c r="G295" i="30"/>
  <c r="G296" i="30"/>
  <c r="G297" i="30"/>
  <c r="G298" i="30"/>
  <c r="G299" i="30"/>
  <c r="G300" i="30"/>
  <c r="G301" i="30"/>
  <c r="G302" i="30"/>
  <c r="G303" i="30"/>
  <c r="G304" i="30"/>
  <c r="G305" i="30"/>
  <c r="G306" i="30"/>
  <c r="G307" i="30"/>
  <c r="G308" i="30"/>
  <c r="G309" i="30"/>
  <c r="G310" i="30"/>
  <c r="G311" i="30"/>
  <c r="G312" i="30"/>
  <c r="G313" i="30"/>
  <c r="G314" i="30"/>
  <c r="G315" i="30"/>
  <c r="G316" i="30"/>
  <c r="G317" i="30"/>
  <c r="G318" i="30"/>
  <c r="G319" i="30"/>
  <c r="G320" i="30"/>
  <c r="G321" i="30"/>
  <c r="G322" i="30"/>
  <c r="G323" i="30"/>
  <c r="G324" i="30"/>
  <c r="G325" i="30"/>
  <c r="G326" i="30"/>
  <c r="G327" i="30"/>
  <c r="G328" i="30"/>
  <c r="G329" i="30"/>
  <c r="G330" i="30"/>
  <c r="G331" i="30"/>
  <c r="G332" i="30"/>
  <c r="G333" i="30"/>
  <c r="G334" i="30"/>
  <c r="G335" i="30"/>
  <c r="G336" i="30"/>
  <c r="G337" i="30"/>
  <c r="G338" i="30"/>
  <c r="G339" i="30"/>
  <c r="G171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G184" i="29"/>
  <c r="G185" i="29"/>
  <c r="G186" i="29"/>
  <c r="G187" i="29"/>
  <c r="G188" i="29"/>
  <c r="G189" i="29"/>
  <c r="G191" i="29"/>
  <c r="G192" i="29"/>
  <c r="G193" i="29"/>
  <c r="G194" i="29"/>
  <c r="G195" i="29"/>
  <c r="G196" i="29"/>
  <c r="G197" i="29"/>
  <c r="G198" i="29"/>
  <c r="G199" i="29"/>
  <c r="G200" i="29"/>
  <c r="G201" i="29"/>
  <c r="G202" i="29"/>
  <c r="G203" i="29"/>
  <c r="G204" i="29"/>
  <c r="G205" i="29"/>
  <c r="G206" i="29"/>
  <c r="G207" i="29"/>
  <c r="G208" i="29"/>
  <c r="G209" i="29"/>
  <c r="G210" i="29"/>
  <c r="G211" i="29"/>
  <c r="G212" i="29"/>
  <c r="G213" i="29"/>
  <c r="G214" i="29"/>
  <c r="G216" i="29"/>
  <c r="G217" i="29"/>
  <c r="G218" i="29"/>
  <c r="G219" i="29"/>
  <c r="G220" i="29"/>
  <c r="G221" i="29"/>
  <c r="G222" i="29"/>
  <c r="G223" i="29"/>
  <c r="G224" i="29"/>
  <c r="G225" i="29"/>
  <c r="G226" i="29"/>
  <c r="G227" i="29"/>
  <c r="G228" i="29"/>
  <c r="G230" i="29"/>
  <c r="G231" i="29"/>
  <c r="G232" i="29"/>
  <c r="G233" i="29"/>
  <c r="G234" i="29"/>
  <c r="G235" i="29"/>
  <c r="G236" i="29"/>
  <c r="G237" i="29"/>
  <c r="G238" i="29"/>
  <c r="G239" i="29"/>
  <c r="G240" i="29"/>
  <c r="G241" i="29"/>
  <c r="G242" i="29"/>
  <c r="G243" i="29"/>
  <c r="G244" i="29"/>
  <c r="G245" i="29"/>
  <c r="G246" i="29"/>
  <c r="G247" i="29"/>
  <c r="G248" i="29"/>
  <c r="G249" i="29"/>
  <c r="G250" i="29"/>
  <c r="G251" i="29"/>
  <c r="G252" i="29"/>
  <c r="G253" i="29"/>
  <c r="G254" i="29"/>
  <c r="G255" i="29"/>
  <c r="G256" i="29"/>
  <c r="G257" i="29"/>
  <c r="G258" i="29"/>
  <c r="G259" i="29"/>
  <c r="G260" i="29"/>
  <c r="G261" i="29"/>
  <c r="G262" i="29"/>
  <c r="G263" i="29"/>
  <c r="G264" i="29"/>
  <c r="G265" i="29"/>
  <c r="G266" i="29"/>
  <c r="G267" i="29"/>
  <c r="G268" i="29"/>
  <c r="G269" i="29"/>
  <c r="G270" i="29"/>
  <c r="G275" i="29"/>
  <c r="G276" i="29"/>
  <c r="G277" i="29"/>
  <c r="G278" i="29"/>
  <c r="G279" i="29"/>
  <c r="G280" i="29"/>
  <c r="G281" i="29"/>
  <c r="G282" i="29"/>
  <c r="G288" i="29"/>
  <c r="G289" i="29"/>
  <c r="G290" i="29"/>
  <c r="G291" i="29"/>
  <c r="G292" i="29"/>
  <c r="G293" i="29"/>
  <c r="G294" i="29"/>
  <c r="G295" i="29"/>
  <c r="G296" i="29"/>
  <c r="G297" i="29"/>
  <c r="G298" i="29"/>
  <c r="G299" i="29"/>
  <c r="G300" i="29"/>
  <c r="G301" i="29"/>
  <c r="G302" i="29"/>
  <c r="G303" i="29"/>
  <c r="G304" i="29"/>
  <c r="G305" i="29"/>
  <c r="G306" i="29"/>
  <c r="G307" i="29"/>
  <c r="G308" i="29"/>
  <c r="G309" i="29"/>
  <c r="G310" i="29"/>
  <c r="G311" i="29"/>
  <c r="G312" i="29"/>
  <c r="G313" i="29"/>
  <c r="G314" i="29"/>
  <c r="G315" i="29"/>
  <c r="G316" i="29"/>
  <c r="G317" i="29"/>
  <c r="G318" i="29"/>
  <c r="G319" i="29"/>
  <c r="G320" i="29"/>
  <c r="G321" i="29"/>
  <c r="G322" i="29"/>
  <c r="G323" i="29"/>
  <c r="G324" i="29"/>
  <c r="G325" i="29"/>
  <c r="G326" i="29"/>
  <c r="G327" i="29"/>
  <c r="G328" i="29"/>
  <c r="G329" i="29"/>
  <c r="G330" i="29"/>
  <c r="G331" i="29"/>
  <c r="G332" i="29"/>
  <c r="G333" i="29"/>
  <c r="G334" i="29"/>
  <c r="G335" i="29"/>
  <c r="G336" i="29"/>
  <c r="G337" i="29"/>
  <c r="G338" i="29"/>
  <c r="G339" i="29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G191" i="28"/>
  <c r="G192" i="28"/>
  <c r="G193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G212" i="28"/>
  <c r="G213" i="28"/>
  <c r="G214" i="28"/>
  <c r="G216" i="28"/>
  <c r="G217" i="28"/>
  <c r="G218" i="28"/>
  <c r="G219" i="28"/>
  <c r="G220" i="28"/>
  <c r="G221" i="28"/>
  <c r="G222" i="28"/>
  <c r="G223" i="28"/>
  <c r="G224" i="28"/>
  <c r="G225" i="28"/>
  <c r="G226" i="28"/>
  <c r="G227" i="28"/>
  <c r="G228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G269" i="28"/>
  <c r="G270" i="28"/>
  <c r="G275" i="28"/>
  <c r="G276" i="28"/>
  <c r="G277" i="28"/>
  <c r="G278" i="28"/>
  <c r="G279" i="28"/>
  <c r="G280" i="28"/>
  <c r="G281" i="28"/>
  <c r="G282" i="28"/>
  <c r="G288" i="28"/>
  <c r="G289" i="28"/>
  <c r="G290" i="28"/>
  <c r="G291" i="28"/>
  <c r="G292" i="28"/>
  <c r="G293" i="28"/>
  <c r="G294" i="28"/>
  <c r="G295" i="28"/>
  <c r="G296" i="28"/>
  <c r="G297" i="28"/>
  <c r="G298" i="28"/>
  <c r="G299" i="28"/>
  <c r="G300" i="28"/>
  <c r="G301" i="28"/>
  <c r="G302" i="28"/>
  <c r="G303" i="28"/>
  <c r="G304" i="28"/>
  <c r="G305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171" i="27"/>
  <c r="G172" i="27"/>
  <c r="G173" i="27"/>
  <c r="G174" i="27"/>
  <c r="G175" i="27"/>
  <c r="G176" i="27"/>
  <c r="G177" i="27"/>
  <c r="G178" i="27"/>
  <c r="G179" i="27"/>
  <c r="G180" i="27"/>
  <c r="G181" i="27"/>
  <c r="G182" i="27"/>
  <c r="G183" i="27"/>
  <c r="G184" i="27"/>
  <c r="G185" i="27"/>
  <c r="G186" i="27"/>
  <c r="G187" i="27"/>
  <c r="G188" i="27"/>
  <c r="G189" i="27"/>
  <c r="G191" i="27"/>
  <c r="G192" i="27"/>
  <c r="G193" i="27"/>
  <c r="G194" i="27"/>
  <c r="G195" i="27"/>
  <c r="G196" i="27"/>
  <c r="G197" i="27"/>
  <c r="G198" i="27"/>
  <c r="G199" i="27"/>
  <c r="G200" i="27"/>
  <c r="G201" i="27"/>
  <c r="G202" i="27"/>
  <c r="G203" i="27"/>
  <c r="G204" i="27"/>
  <c r="G205" i="27"/>
  <c r="G206" i="27"/>
  <c r="G207" i="27"/>
  <c r="G208" i="27"/>
  <c r="G209" i="27"/>
  <c r="G210" i="27"/>
  <c r="G211" i="27"/>
  <c r="G212" i="27"/>
  <c r="G213" i="27"/>
  <c r="G214" i="27"/>
  <c r="G216" i="27"/>
  <c r="G217" i="27"/>
  <c r="G218" i="27"/>
  <c r="G219" i="27"/>
  <c r="G220" i="27"/>
  <c r="G221" i="27"/>
  <c r="G222" i="27"/>
  <c r="G223" i="27"/>
  <c r="G224" i="27"/>
  <c r="G225" i="27"/>
  <c r="G226" i="27"/>
  <c r="G227" i="27"/>
  <c r="G228" i="27"/>
  <c r="G230" i="27"/>
  <c r="G231" i="27"/>
  <c r="G232" i="27"/>
  <c r="G233" i="27"/>
  <c r="G234" i="27"/>
  <c r="G235" i="27"/>
  <c r="G236" i="27"/>
  <c r="G237" i="27"/>
  <c r="G238" i="27"/>
  <c r="G239" i="27"/>
  <c r="G240" i="27"/>
  <c r="G241" i="27"/>
  <c r="G242" i="27"/>
  <c r="G243" i="27"/>
  <c r="G244" i="27"/>
  <c r="G245" i="27"/>
  <c r="G246" i="27"/>
  <c r="G247" i="27"/>
  <c r="G248" i="27"/>
  <c r="G249" i="27"/>
  <c r="G250" i="27"/>
  <c r="G251" i="27"/>
  <c r="G252" i="27"/>
  <c r="G253" i="27"/>
  <c r="G254" i="27"/>
  <c r="G255" i="27"/>
  <c r="G256" i="27"/>
  <c r="G257" i="27"/>
  <c r="G258" i="27"/>
  <c r="G259" i="27"/>
  <c r="G260" i="27"/>
  <c r="G261" i="27"/>
  <c r="G262" i="27"/>
  <c r="G263" i="27"/>
  <c r="G264" i="27"/>
  <c r="G265" i="27"/>
  <c r="G266" i="27"/>
  <c r="G267" i="27"/>
  <c r="G268" i="27"/>
  <c r="G269" i="27"/>
  <c r="G270" i="27"/>
  <c r="G275" i="27"/>
  <c r="G276" i="27"/>
  <c r="G277" i="27"/>
  <c r="G278" i="27"/>
  <c r="G279" i="27"/>
  <c r="G280" i="27"/>
  <c r="G281" i="27"/>
  <c r="G282" i="27"/>
  <c r="G288" i="27"/>
  <c r="G289" i="27"/>
  <c r="G290" i="27"/>
  <c r="G291" i="27"/>
  <c r="G292" i="27"/>
  <c r="G293" i="27"/>
  <c r="G294" i="27"/>
  <c r="G295" i="27"/>
  <c r="G296" i="27"/>
  <c r="G297" i="27"/>
  <c r="G298" i="27"/>
  <c r="G299" i="27"/>
  <c r="G300" i="27"/>
  <c r="G301" i="27"/>
  <c r="G302" i="27"/>
  <c r="G303" i="27"/>
  <c r="G304" i="27"/>
  <c r="G305" i="27"/>
  <c r="G306" i="27"/>
  <c r="G307" i="27"/>
  <c r="G308" i="27"/>
  <c r="G309" i="27"/>
  <c r="G310" i="27"/>
  <c r="G311" i="27"/>
  <c r="G312" i="27"/>
  <c r="G313" i="27"/>
  <c r="G314" i="27"/>
  <c r="G315" i="27"/>
  <c r="G316" i="27"/>
  <c r="G317" i="27"/>
  <c r="G318" i="27"/>
  <c r="G319" i="27"/>
  <c r="G320" i="27"/>
  <c r="G321" i="27"/>
  <c r="G322" i="27"/>
  <c r="G323" i="27"/>
  <c r="G324" i="27"/>
  <c r="G325" i="27"/>
  <c r="G326" i="27"/>
  <c r="G327" i="27"/>
  <c r="G328" i="27"/>
  <c r="G329" i="27"/>
  <c r="G330" i="27"/>
  <c r="G331" i="27"/>
  <c r="G332" i="27"/>
  <c r="G333" i="27"/>
  <c r="G334" i="27"/>
  <c r="G335" i="27"/>
  <c r="G336" i="27"/>
  <c r="G337" i="27"/>
  <c r="G338" i="27"/>
  <c r="G339" i="27"/>
  <c r="G171" i="26"/>
  <c r="G172" i="26"/>
  <c r="G173" i="26"/>
  <c r="G174" i="26"/>
  <c r="G175" i="26"/>
  <c r="G176" i="26"/>
  <c r="G177" i="26"/>
  <c r="G178" i="26"/>
  <c r="G179" i="26"/>
  <c r="G180" i="26"/>
  <c r="G181" i="26"/>
  <c r="G182" i="26"/>
  <c r="G183" i="26"/>
  <c r="G184" i="26"/>
  <c r="G185" i="26"/>
  <c r="G186" i="26"/>
  <c r="G187" i="26"/>
  <c r="G188" i="26"/>
  <c r="G189" i="26"/>
  <c r="G191" i="26"/>
  <c r="G192" i="26"/>
  <c r="G193" i="26"/>
  <c r="G194" i="26"/>
  <c r="G195" i="26"/>
  <c r="G196" i="26"/>
  <c r="G197" i="26"/>
  <c r="G198" i="26"/>
  <c r="G199" i="26"/>
  <c r="G200" i="26"/>
  <c r="G201" i="26"/>
  <c r="G202" i="26"/>
  <c r="G203" i="26"/>
  <c r="G204" i="26"/>
  <c r="G205" i="26"/>
  <c r="G206" i="26"/>
  <c r="G207" i="26"/>
  <c r="G208" i="26"/>
  <c r="G209" i="26"/>
  <c r="G210" i="26"/>
  <c r="G211" i="26"/>
  <c r="G212" i="26"/>
  <c r="G213" i="26"/>
  <c r="G214" i="26"/>
  <c r="G216" i="26"/>
  <c r="G217" i="26"/>
  <c r="G218" i="26"/>
  <c r="G219" i="26"/>
  <c r="G220" i="26"/>
  <c r="G221" i="26"/>
  <c r="G222" i="26"/>
  <c r="G223" i="26"/>
  <c r="G224" i="26"/>
  <c r="G225" i="26"/>
  <c r="G226" i="26"/>
  <c r="G227" i="26"/>
  <c r="G228" i="26"/>
  <c r="G230" i="26"/>
  <c r="G231" i="26"/>
  <c r="G232" i="26"/>
  <c r="G233" i="26"/>
  <c r="G234" i="26"/>
  <c r="G235" i="26"/>
  <c r="G236" i="26"/>
  <c r="G237" i="26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75" i="26"/>
  <c r="G276" i="26"/>
  <c r="G277" i="26"/>
  <c r="G278" i="26"/>
  <c r="G279" i="26"/>
  <c r="G280" i="26"/>
  <c r="G281" i="26"/>
  <c r="G282" i="26"/>
  <c r="G288" i="26"/>
  <c r="G289" i="26"/>
  <c r="G290" i="26"/>
  <c r="G291" i="26"/>
  <c r="G292" i="26"/>
  <c r="G293" i="26"/>
  <c r="G294" i="26"/>
  <c r="G295" i="26"/>
  <c r="G296" i="26"/>
  <c r="G297" i="26"/>
  <c r="G298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2" i="26"/>
  <c r="G333" i="26"/>
  <c r="G334" i="26"/>
  <c r="G335" i="26"/>
  <c r="G336" i="26"/>
  <c r="G337" i="26"/>
  <c r="G338" i="26"/>
  <c r="G339" i="26"/>
  <c r="G171" i="25"/>
  <c r="G172" i="25"/>
  <c r="G173" i="25"/>
  <c r="G174" i="25"/>
  <c r="G175" i="25"/>
  <c r="G176" i="25"/>
  <c r="G177" i="25"/>
  <c r="G178" i="25"/>
  <c r="G179" i="25"/>
  <c r="G180" i="25"/>
  <c r="G181" i="25"/>
  <c r="G182" i="25"/>
  <c r="G183" i="25"/>
  <c r="G184" i="25"/>
  <c r="G185" i="25"/>
  <c r="G186" i="25"/>
  <c r="G187" i="25"/>
  <c r="G188" i="25"/>
  <c r="G189" i="25"/>
  <c r="G191" i="25"/>
  <c r="G192" i="25"/>
  <c r="G193" i="25"/>
  <c r="G194" i="25"/>
  <c r="G195" i="25"/>
  <c r="G196" i="25"/>
  <c r="G197" i="25"/>
  <c r="G198" i="25"/>
  <c r="G199" i="25"/>
  <c r="G200" i="25"/>
  <c r="G201" i="25"/>
  <c r="G202" i="25"/>
  <c r="G203" i="25"/>
  <c r="G204" i="25"/>
  <c r="G205" i="25"/>
  <c r="G206" i="25"/>
  <c r="G207" i="25"/>
  <c r="G208" i="25"/>
  <c r="G209" i="25"/>
  <c r="G210" i="25"/>
  <c r="G211" i="25"/>
  <c r="G212" i="25"/>
  <c r="G213" i="25"/>
  <c r="G214" i="25"/>
  <c r="G216" i="25"/>
  <c r="G217" i="25"/>
  <c r="G218" i="25"/>
  <c r="G219" i="25"/>
  <c r="G220" i="25"/>
  <c r="G221" i="25"/>
  <c r="G222" i="25"/>
  <c r="G223" i="25"/>
  <c r="G224" i="25"/>
  <c r="G225" i="25"/>
  <c r="G226" i="25"/>
  <c r="G227" i="25"/>
  <c r="G228" i="25"/>
  <c r="G230" i="25"/>
  <c r="G231" i="25"/>
  <c r="G232" i="25"/>
  <c r="G233" i="25"/>
  <c r="G234" i="25"/>
  <c r="G235" i="25"/>
  <c r="G236" i="25"/>
  <c r="G237" i="25"/>
  <c r="G238" i="25"/>
  <c r="G239" i="25"/>
  <c r="G240" i="25"/>
  <c r="G241" i="25"/>
  <c r="G242" i="25"/>
  <c r="G243" i="25"/>
  <c r="G244" i="25"/>
  <c r="G245" i="25"/>
  <c r="G246" i="25"/>
  <c r="G247" i="25"/>
  <c r="G248" i="25"/>
  <c r="G249" i="25"/>
  <c r="G250" i="25"/>
  <c r="G251" i="25"/>
  <c r="G252" i="25"/>
  <c r="G253" i="25"/>
  <c r="G254" i="25"/>
  <c r="G255" i="25"/>
  <c r="G256" i="25"/>
  <c r="G257" i="25"/>
  <c r="G258" i="25"/>
  <c r="G259" i="25"/>
  <c r="G260" i="25"/>
  <c r="G261" i="25"/>
  <c r="G262" i="25"/>
  <c r="G263" i="25"/>
  <c r="G264" i="25"/>
  <c r="G265" i="25"/>
  <c r="G266" i="25"/>
  <c r="G267" i="25"/>
  <c r="G268" i="25"/>
  <c r="G269" i="25"/>
  <c r="G270" i="25"/>
  <c r="G275" i="25"/>
  <c r="G276" i="25"/>
  <c r="G277" i="25"/>
  <c r="G278" i="25"/>
  <c r="G279" i="25"/>
  <c r="G280" i="25"/>
  <c r="G281" i="25"/>
  <c r="G282" i="25"/>
  <c r="G288" i="25"/>
  <c r="G289" i="25"/>
  <c r="G290" i="25"/>
  <c r="G291" i="25"/>
  <c r="G292" i="25"/>
  <c r="G293" i="25"/>
  <c r="G294" i="25"/>
  <c r="G295" i="25"/>
  <c r="G296" i="25"/>
  <c r="G297" i="25"/>
  <c r="G298" i="25"/>
  <c r="G299" i="25"/>
  <c r="G300" i="25"/>
  <c r="G301" i="25"/>
  <c r="G302" i="25"/>
  <c r="G303" i="25"/>
  <c r="G304" i="25"/>
  <c r="G305" i="25"/>
  <c r="G306" i="25"/>
  <c r="G307" i="25"/>
  <c r="G308" i="25"/>
  <c r="G309" i="25"/>
  <c r="G310" i="25"/>
  <c r="G311" i="25"/>
  <c r="G312" i="25"/>
  <c r="G313" i="25"/>
  <c r="G314" i="25"/>
  <c r="G315" i="25"/>
  <c r="G316" i="25"/>
  <c r="G317" i="25"/>
  <c r="G318" i="25"/>
  <c r="G319" i="25"/>
  <c r="G320" i="25"/>
  <c r="G321" i="25"/>
  <c r="G322" i="25"/>
  <c r="G323" i="25"/>
  <c r="G324" i="25"/>
  <c r="G325" i="25"/>
  <c r="G326" i="25"/>
  <c r="G327" i="25"/>
  <c r="G328" i="25"/>
  <c r="G329" i="25"/>
  <c r="G330" i="25"/>
  <c r="G331" i="25"/>
  <c r="G332" i="25"/>
  <c r="G333" i="25"/>
  <c r="G334" i="25"/>
  <c r="G335" i="25"/>
  <c r="G336" i="25"/>
  <c r="G337" i="25"/>
  <c r="G338" i="25"/>
  <c r="G339" i="25"/>
  <c r="G171" i="24"/>
  <c r="G172" i="24"/>
  <c r="G173" i="24"/>
  <c r="G174" i="24"/>
  <c r="G175" i="24"/>
  <c r="G176" i="24"/>
  <c r="G177" i="24"/>
  <c r="G178" i="24"/>
  <c r="G179" i="24"/>
  <c r="G180" i="24"/>
  <c r="G181" i="24"/>
  <c r="G182" i="24"/>
  <c r="G183" i="24"/>
  <c r="G184" i="24"/>
  <c r="G185" i="24"/>
  <c r="G186" i="24"/>
  <c r="G187" i="24"/>
  <c r="G188" i="24"/>
  <c r="G189" i="24"/>
  <c r="G191" i="24"/>
  <c r="G192" i="24"/>
  <c r="G193" i="24"/>
  <c r="G194" i="24"/>
  <c r="G195" i="24"/>
  <c r="G196" i="24"/>
  <c r="G197" i="24"/>
  <c r="G198" i="24"/>
  <c r="G199" i="24"/>
  <c r="G200" i="24"/>
  <c r="G201" i="24"/>
  <c r="G202" i="24"/>
  <c r="G203" i="24"/>
  <c r="G204" i="24"/>
  <c r="G205" i="24"/>
  <c r="G206" i="24"/>
  <c r="G207" i="24"/>
  <c r="G208" i="24"/>
  <c r="G209" i="24"/>
  <c r="G210" i="24"/>
  <c r="G211" i="24"/>
  <c r="G212" i="24"/>
  <c r="G213" i="24"/>
  <c r="G214" i="24"/>
  <c r="G216" i="24"/>
  <c r="G217" i="24"/>
  <c r="G218" i="24"/>
  <c r="G219" i="24"/>
  <c r="G220" i="24"/>
  <c r="G221" i="24"/>
  <c r="G222" i="24"/>
  <c r="G223" i="24"/>
  <c r="G224" i="24"/>
  <c r="G225" i="24"/>
  <c r="G226" i="24"/>
  <c r="G227" i="24"/>
  <c r="G228" i="24"/>
  <c r="G230" i="24"/>
  <c r="G231" i="24"/>
  <c r="G232" i="24"/>
  <c r="G233" i="24"/>
  <c r="G234" i="24"/>
  <c r="G235" i="24"/>
  <c r="G236" i="24"/>
  <c r="G237" i="24"/>
  <c r="G238" i="24"/>
  <c r="G239" i="24"/>
  <c r="G240" i="24"/>
  <c r="G241" i="24"/>
  <c r="G242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261" i="24"/>
  <c r="G262" i="24"/>
  <c r="G263" i="24"/>
  <c r="G264" i="24"/>
  <c r="G265" i="24"/>
  <c r="G266" i="24"/>
  <c r="G267" i="24"/>
  <c r="G268" i="24"/>
  <c r="G269" i="24"/>
  <c r="G270" i="24"/>
  <c r="G275" i="24"/>
  <c r="G276" i="24"/>
  <c r="G277" i="24"/>
  <c r="G278" i="24"/>
  <c r="G279" i="24"/>
  <c r="G280" i="24"/>
  <c r="G281" i="24"/>
  <c r="G282" i="24"/>
  <c r="G288" i="24"/>
  <c r="G289" i="24"/>
  <c r="G290" i="24"/>
  <c r="G291" i="24"/>
  <c r="G292" i="24"/>
  <c r="G293" i="24"/>
  <c r="G294" i="24"/>
  <c r="G295" i="24"/>
  <c r="G296" i="24"/>
  <c r="G297" i="24"/>
  <c r="G298" i="24"/>
  <c r="G299" i="24"/>
  <c r="G300" i="24"/>
  <c r="G301" i="24"/>
  <c r="G302" i="24"/>
  <c r="G303" i="24"/>
  <c r="G304" i="24"/>
  <c r="G305" i="24"/>
  <c r="G306" i="24"/>
  <c r="G307" i="24"/>
  <c r="G308" i="24"/>
  <c r="G309" i="24"/>
  <c r="G310" i="24"/>
  <c r="G311" i="24"/>
  <c r="G312" i="24"/>
  <c r="G313" i="24"/>
  <c r="G314" i="24"/>
  <c r="G315" i="24"/>
  <c r="G316" i="24"/>
  <c r="G317" i="24"/>
  <c r="G318" i="24"/>
  <c r="G319" i="24"/>
  <c r="G320" i="24"/>
  <c r="G321" i="24"/>
  <c r="G322" i="24"/>
  <c r="G323" i="24"/>
  <c r="G324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171" i="23"/>
  <c r="G172" i="23"/>
  <c r="G173" i="23"/>
  <c r="G174" i="23"/>
  <c r="G175" i="23"/>
  <c r="G176" i="23"/>
  <c r="G177" i="23"/>
  <c r="G178" i="23"/>
  <c r="G179" i="23"/>
  <c r="G180" i="23"/>
  <c r="G181" i="23"/>
  <c r="G182" i="23"/>
  <c r="G183" i="23"/>
  <c r="G184" i="23"/>
  <c r="G185" i="23"/>
  <c r="G186" i="23"/>
  <c r="G187" i="23"/>
  <c r="G188" i="23"/>
  <c r="G189" i="23"/>
  <c r="G191" i="23"/>
  <c r="G192" i="23"/>
  <c r="G193" i="23"/>
  <c r="G194" i="23"/>
  <c r="G195" i="23"/>
  <c r="G196" i="23"/>
  <c r="G197" i="23"/>
  <c r="G198" i="23"/>
  <c r="G199" i="23"/>
  <c r="G200" i="23"/>
  <c r="G201" i="23"/>
  <c r="G202" i="23"/>
  <c r="G203" i="23"/>
  <c r="G204" i="23"/>
  <c r="G205" i="23"/>
  <c r="G206" i="23"/>
  <c r="G207" i="23"/>
  <c r="G208" i="23"/>
  <c r="G209" i="23"/>
  <c r="G210" i="23"/>
  <c r="G211" i="23"/>
  <c r="G212" i="23"/>
  <c r="G213" i="23"/>
  <c r="G214" i="23"/>
  <c r="G216" i="23"/>
  <c r="G217" i="23"/>
  <c r="G218" i="23"/>
  <c r="G219" i="23"/>
  <c r="G220" i="23"/>
  <c r="G221" i="23"/>
  <c r="G222" i="23"/>
  <c r="G223" i="23"/>
  <c r="G224" i="23"/>
  <c r="G225" i="23"/>
  <c r="G226" i="23"/>
  <c r="G227" i="23"/>
  <c r="G228" i="23"/>
  <c r="G230" i="23"/>
  <c r="G231" i="23"/>
  <c r="G232" i="23"/>
  <c r="G233" i="23"/>
  <c r="G234" i="23"/>
  <c r="G235" i="23"/>
  <c r="G236" i="23"/>
  <c r="G237" i="23"/>
  <c r="G238" i="23"/>
  <c r="G239" i="23"/>
  <c r="G240" i="23"/>
  <c r="G241" i="23"/>
  <c r="G242" i="23"/>
  <c r="G243" i="23"/>
  <c r="G244" i="23"/>
  <c r="G245" i="23"/>
  <c r="G246" i="23"/>
  <c r="G247" i="23"/>
  <c r="G248" i="23"/>
  <c r="G249" i="23"/>
  <c r="G250" i="23"/>
  <c r="G251" i="23"/>
  <c r="G252" i="23"/>
  <c r="G253" i="23"/>
  <c r="G254" i="23"/>
  <c r="G255" i="23"/>
  <c r="G256" i="23"/>
  <c r="G257" i="23"/>
  <c r="G258" i="23"/>
  <c r="G259" i="23"/>
  <c r="G260" i="23"/>
  <c r="G261" i="23"/>
  <c r="G262" i="23"/>
  <c r="G263" i="23"/>
  <c r="G264" i="23"/>
  <c r="G265" i="23"/>
  <c r="G266" i="23"/>
  <c r="G267" i="23"/>
  <c r="G268" i="23"/>
  <c r="G269" i="23"/>
  <c r="G270" i="23"/>
  <c r="G275" i="23"/>
  <c r="G276" i="23"/>
  <c r="G277" i="23"/>
  <c r="G278" i="23"/>
  <c r="G279" i="23"/>
  <c r="G280" i="23"/>
  <c r="G281" i="23"/>
  <c r="G282" i="23"/>
  <c r="G288" i="23"/>
  <c r="G289" i="23"/>
  <c r="G290" i="23"/>
  <c r="G291" i="23"/>
  <c r="G292" i="23"/>
  <c r="G293" i="23"/>
  <c r="G294" i="23"/>
  <c r="G295" i="23"/>
  <c r="G296" i="23"/>
  <c r="G297" i="23"/>
  <c r="G298" i="23"/>
  <c r="G299" i="23"/>
  <c r="G300" i="23"/>
  <c r="G301" i="23"/>
  <c r="G302" i="23"/>
  <c r="G303" i="23"/>
  <c r="G304" i="23"/>
  <c r="G305" i="23"/>
  <c r="G306" i="23"/>
  <c r="G307" i="23"/>
  <c r="G308" i="23"/>
  <c r="G309" i="23"/>
  <c r="G310" i="23"/>
  <c r="G311" i="23"/>
  <c r="G312" i="23"/>
  <c r="G313" i="23"/>
  <c r="G314" i="23"/>
  <c r="G315" i="23"/>
  <c r="G316" i="23"/>
  <c r="G317" i="23"/>
  <c r="G318" i="23"/>
  <c r="G319" i="23"/>
  <c r="G320" i="23"/>
  <c r="G321" i="23"/>
  <c r="G322" i="23"/>
  <c r="G323" i="23"/>
  <c r="G324" i="23"/>
  <c r="G325" i="23"/>
  <c r="G326" i="23"/>
  <c r="G327" i="23"/>
  <c r="G328" i="23"/>
  <c r="G329" i="23"/>
  <c r="G330" i="23"/>
  <c r="G331" i="23"/>
  <c r="G332" i="23"/>
  <c r="G333" i="23"/>
  <c r="G334" i="23"/>
  <c r="G335" i="23"/>
  <c r="G336" i="23"/>
  <c r="G337" i="23"/>
  <c r="G338" i="23"/>
  <c r="G339" i="23"/>
  <c r="G171" i="22"/>
  <c r="G172" i="22"/>
  <c r="G173" i="22"/>
  <c r="G174" i="22"/>
  <c r="G175" i="22"/>
  <c r="G176" i="22"/>
  <c r="G177" i="22"/>
  <c r="G178" i="22"/>
  <c r="G179" i="22"/>
  <c r="G180" i="22"/>
  <c r="G181" i="22"/>
  <c r="G182" i="22"/>
  <c r="G183" i="22"/>
  <c r="G184" i="22"/>
  <c r="G185" i="22"/>
  <c r="G186" i="22"/>
  <c r="G187" i="22"/>
  <c r="G188" i="22"/>
  <c r="G189" i="22"/>
  <c r="G191" i="22"/>
  <c r="G192" i="22"/>
  <c r="G193" i="22"/>
  <c r="G194" i="22"/>
  <c r="G195" i="22"/>
  <c r="G196" i="22"/>
  <c r="G197" i="22"/>
  <c r="G198" i="22"/>
  <c r="G199" i="22"/>
  <c r="G200" i="22"/>
  <c r="G201" i="22"/>
  <c r="G202" i="22"/>
  <c r="G203" i="22"/>
  <c r="G204" i="22"/>
  <c r="G205" i="22"/>
  <c r="G206" i="22"/>
  <c r="G207" i="22"/>
  <c r="G208" i="22"/>
  <c r="G209" i="22"/>
  <c r="G210" i="22"/>
  <c r="G211" i="22"/>
  <c r="G212" i="22"/>
  <c r="G213" i="22"/>
  <c r="G214" i="22"/>
  <c r="G216" i="22"/>
  <c r="G217" i="22"/>
  <c r="G218" i="22"/>
  <c r="G219" i="22"/>
  <c r="G220" i="22"/>
  <c r="G221" i="22"/>
  <c r="G222" i="22"/>
  <c r="G223" i="22"/>
  <c r="G224" i="22"/>
  <c r="G225" i="22"/>
  <c r="G226" i="22"/>
  <c r="G227" i="22"/>
  <c r="G228" i="22"/>
  <c r="G230" i="22"/>
  <c r="G231" i="22"/>
  <c r="G232" i="22"/>
  <c r="G233" i="22"/>
  <c r="G234" i="22"/>
  <c r="G235" i="22"/>
  <c r="G236" i="22"/>
  <c r="G237" i="22"/>
  <c r="G238" i="22"/>
  <c r="G239" i="22"/>
  <c r="G240" i="22"/>
  <c r="G241" i="22"/>
  <c r="G242" i="22"/>
  <c r="G243" i="22"/>
  <c r="G244" i="22"/>
  <c r="G245" i="22"/>
  <c r="G246" i="22"/>
  <c r="G247" i="22"/>
  <c r="G248" i="22"/>
  <c r="G249" i="22"/>
  <c r="G250" i="22"/>
  <c r="G251" i="22"/>
  <c r="G252" i="22"/>
  <c r="G253" i="22"/>
  <c r="G254" i="22"/>
  <c r="G255" i="22"/>
  <c r="G256" i="22"/>
  <c r="G257" i="22"/>
  <c r="G258" i="22"/>
  <c r="G259" i="22"/>
  <c r="G260" i="22"/>
  <c r="G261" i="22"/>
  <c r="G262" i="22"/>
  <c r="G263" i="22"/>
  <c r="G264" i="22"/>
  <c r="G265" i="22"/>
  <c r="G266" i="22"/>
  <c r="G267" i="22"/>
  <c r="G268" i="22"/>
  <c r="G269" i="22"/>
  <c r="G270" i="22"/>
  <c r="G275" i="22"/>
  <c r="G276" i="22"/>
  <c r="G277" i="22"/>
  <c r="G278" i="22"/>
  <c r="G279" i="22"/>
  <c r="G280" i="22"/>
  <c r="G281" i="22"/>
  <c r="G282" i="22"/>
  <c r="G288" i="22"/>
  <c r="G289" i="22"/>
  <c r="G290" i="22"/>
  <c r="G291" i="22"/>
  <c r="G292" i="22"/>
  <c r="G293" i="22"/>
  <c r="G294" i="22"/>
  <c r="G295" i="22"/>
  <c r="G296" i="22"/>
  <c r="G297" i="22"/>
  <c r="G298" i="22"/>
  <c r="G299" i="22"/>
  <c r="G300" i="22"/>
  <c r="G301" i="22"/>
  <c r="G302" i="22"/>
  <c r="G303" i="22"/>
  <c r="G304" i="22"/>
  <c r="G305" i="22"/>
  <c r="G306" i="22"/>
  <c r="G307" i="22"/>
  <c r="G308" i="22"/>
  <c r="G309" i="22"/>
  <c r="G310" i="22"/>
  <c r="G311" i="22"/>
  <c r="G312" i="22"/>
  <c r="G313" i="22"/>
  <c r="G314" i="22"/>
  <c r="G315" i="22"/>
  <c r="G316" i="22"/>
  <c r="G317" i="22"/>
  <c r="G318" i="22"/>
  <c r="G319" i="22"/>
  <c r="G320" i="22"/>
  <c r="G321" i="22"/>
  <c r="G322" i="22"/>
  <c r="G323" i="22"/>
  <c r="G324" i="22"/>
  <c r="G325" i="22"/>
  <c r="G326" i="22"/>
  <c r="G327" i="22"/>
  <c r="G328" i="22"/>
  <c r="G329" i="22"/>
  <c r="G330" i="22"/>
  <c r="G331" i="22"/>
  <c r="G332" i="22"/>
  <c r="G333" i="22"/>
  <c r="G334" i="22"/>
  <c r="G335" i="22"/>
  <c r="G336" i="22"/>
  <c r="G337" i="22"/>
  <c r="G338" i="22"/>
  <c r="G339" i="22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1" i="21"/>
  <c r="G192" i="21"/>
  <c r="G193" i="21"/>
  <c r="G194" i="21"/>
  <c r="G195" i="21"/>
  <c r="G196" i="21"/>
  <c r="G197" i="21"/>
  <c r="G198" i="21"/>
  <c r="G199" i="21"/>
  <c r="G200" i="21"/>
  <c r="G201" i="21"/>
  <c r="G202" i="21"/>
  <c r="G203" i="21"/>
  <c r="G204" i="21"/>
  <c r="G205" i="21"/>
  <c r="G206" i="21"/>
  <c r="G207" i="21"/>
  <c r="G208" i="21"/>
  <c r="G209" i="21"/>
  <c r="G210" i="21"/>
  <c r="G211" i="21"/>
  <c r="G212" i="21"/>
  <c r="G213" i="21"/>
  <c r="G214" i="21"/>
  <c r="G216" i="21"/>
  <c r="G217" i="21"/>
  <c r="G218" i="21"/>
  <c r="G219" i="21"/>
  <c r="G220" i="21"/>
  <c r="G221" i="21"/>
  <c r="G222" i="21"/>
  <c r="G223" i="21"/>
  <c r="G224" i="21"/>
  <c r="G225" i="21"/>
  <c r="G226" i="21"/>
  <c r="G227" i="21"/>
  <c r="G228" i="21"/>
  <c r="G230" i="21"/>
  <c r="G231" i="21"/>
  <c r="G232" i="21"/>
  <c r="G233" i="21"/>
  <c r="G234" i="21"/>
  <c r="G235" i="21"/>
  <c r="G236" i="21"/>
  <c r="G237" i="21"/>
  <c r="G238" i="21"/>
  <c r="G239" i="21"/>
  <c r="G240" i="21"/>
  <c r="G241" i="21"/>
  <c r="G242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75" i="21"/>
  <c r="G276" i="21"/>
  <c r="G277" i="21"/>
  <c r="G278" i="21"/>
  <c r="G279" i="21"/>
  <c r="G280" i="21"/>
  <c r="G281" i="21"/>
  <c r="G282" i="21"/>
  <c r="G288" i="21"/>
  <c r="G289" i="21"/>
  <c r="G290" i="21"/>
  <c r="G291" i="21"/>
  <c r="G292" i="21"/>
  <c r="G293" i="21"/>
  <c r="G294" i="21"/>
  <c r="G295" i="21"/>
  <c r="G296" i="21"/>
  <c r="G297" i="21"/>
  <c r="G298" i="21"/>
  <c r="G299" i="21"/>
  <c r="G300" i="21"/>
  <c r="G301" i="21"/>
  <c r="G302" i="21"/>
  <c r="G303" i="21"/>
  <c r="G304" i="21"/>
  <c r="G305" i="21"/>
  <c r="G306" i="21"/>
  <c r="G307" i="21"/>
  <c r="G308" i="21"/>
  <c r="G309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5" i="20"/>
  <c r="G276" i="20"/>
  <c r="G277" i="20"/>
  <c r="G278" i="20"/>
  <c r="G279" i="20"/>
  <c r="G280" i="20"/>
  <c r="G281" i="20"/>
  <c r="G282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5" i="19"/>
  <c r="G276" i="19"/>
  <c r="G277" i="19"/>
  <c r="G278" i="19"/>
  <c r="G279" i="19"/>
  <c r="G280" i="19"/>
  <c r="G281" i="19"/>
  <c r="G282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G185" i="18"/>
  <c r="G186" i="18"/>
  <c r="G187" i="18"/>
  <c r="G188" i="18"/>
  <c r="G189" i="18"/>
  <c r="G191" i="18"/>
  <c r="G192" i="18"/>
  <c r="G193" i="18"/>
  <c r="G194" i="18"/>
  <c r="G195" i="18"/>
  <c r="G196" i="18"/>
  <c r="G197" i="18"/>
  <c r="G198" i="18"/>
  <c r="G199" i="18"/>
  <c r="G200" i="18"/>
  <c r="G201" i="18"/>
  <c r="G202" i="18"/>
  <c r="G203" i="18"/>
  <c r="G204" i="18"/>
  <c r="G205" i="18"/>
  <c r="G206" i="18"/>
  <c r="G207" i="18"/>
  <c r="G208" i="18"/>
  <c r="G209" i="18"/>
  <c r="G210" i="18"/>
  <c r="G211" i="18"/>
  <c r="G212" i="18"/>
  <c r="G213" i="18"/>
  <c r="G214" i="18"/>
  <c r="G216" i="18"/>
  <c r="G217" i="18"/>
  <c r="G218" i="18"/>
  <c r="G219" i="18"/>
  <c r="G220" i="18"/>
  <c r="G221" i="18"/>
  <c r="G222" i="18"/>
  <c r="G223" i="18"/>
  <c r="G224" i="18"/>
  <c r="G225" i="18"/>
  <c r="G226" i="18"/>
  <c r="G227" i="18"/>
  <c r="G228" i="18"/>
  <c r="G230" i="18"/>
  <c r="G231" i="18"/>
  <c r="G232" i="18"/>
  <c r="G233" i="18"/>
  <c r="G234" i="18"/>
  <c r="G235" i="18"/>
  <c r="G236" i="18"/>
  <c r="G237" i="18"/>
  <c r="G238" i="18"/>
  <c r="G239" i="18"/>
  <c r="G240" i="18"/>
  <c r="G241" i="18"/>
  <c r="G242" i="18"/>
  <c r="G243" i="18"/>
  <c r="G244" i="18"/>
  <c r="G245" i="18"/>
  <c r="G246" i="18"/>
  <c r="G247" i="18"/>
  <c r="G248" i="18"/>
  <c r="G249" i="18"/>
  <c r="G250" i="18"/>
  <c r="G251" i="18"/>
  <c r="G252" i="18"/>
  <c r="G253" i="18"/>
  <c r="G254" i="18"/>
  <c r="G255" i="18"/>
  <c r="G256" i="18"/>
  <c r="G257" i="18"/>
  <c r="G258" i="18"/>
  <c r="G259" i="18"/>
  <c r="G260" i="18"/>
  <c r="G261" i="18"/>
  <c r="G262" i="18"/>
  <c r="G263" i="18"/>
  <c r="G264" i="18"/>
  <c r="G265" i="18"/>
  <c r="G266" i="18"/>
  <c r="G267" i="18"/>
  <c r="G268" i="18"/>
  <c r="G269" i="18"/>
  <c r="G270" i="18"/>
  <c r="G275" i="18"/>
  <c r="G276" i="18"/>
  <c r="G277" i="18"/>
  <c r="G278" i="18"/>
  <c r="G279" i="18"/>
  <c r="G280" i="18"/>
  <c r="G281" i="18"/>
  <c r="G282" i="18"/>
  <c r="G288" i="18"/>
  <c r="G289" i="18"/>
  <c r="G290" i="18"/>
  <c r="G291" i="18"/>
  <c r="G292" i="18"/>
  <c r="G293" i="18"/>
  <c r="G294" i="18"/>
  <c r="G295" i="18"/>
  <c r="G296" i="18"/>
  <c r="G297" i="18"/>
  <c r="G298" i="18"/>
  <c r="G299" i="18"/>
  <c r="G300" i="18"/>
  <c r="G301" i="18"/>
  <c r="G302" i="18"/>
  <c r="G303" i="18"/>
  <c r="G304" i="18"/>
  <c r="G305" i="18"/>
  <c r="G306" i="18"/>
  <c r="G307" i="18"/>
  <c r="G308" i="18"/>
  <c r="G309" i="18"/>
  <c r="G310" i="18"/>
  <c r="G311" i="18"/>
  <c r="G312" i="18"/>
  <c r="G313" i="18"/>
  <c r="G314" i="18"/>
  <c r="G315" i="18"/>
  <c r="G316" i="18"/>
  <c r="G317" i="18"/>
  <c r="G318" i="18"/>
  <c r="G319" i="18"/>
  <c r="G320" i="18"/>
  <c r="G321" i="18"/>
  <c r="G322" i="18"/>
  <c r="G323" i="18"/>
  <c r="G324" i="18"/>
  <c r="G325" i="18"/>
  <c r="G326" i="18"/>
  <c r="G327" i="18"/>
  <c r="G328" i="18"/>
  <c r="G329" i="18"/>
  <c r="G330" i="18"/>
  <c r="G331" i="18"/>
  <c r="G332" i="18"/>
  <c r="G333" i="18"/>
  <c r="G334" i="18"/>
  <c r="G335" i="18"/>
  <c r="G336" i="18"/>
  <c r="G337" i="18"/>
  <c r="G338" i="18"/>
  <c r="G339" i="18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5" i="17"/>
  <c r="G276" i="17"/>
  <c r="G277" i="17"/>
  <c r="G278" i="17"/>
  <c r="G279" i="17"/>
  <c r="G280" i="17"/>
  <c r="G281" i="17"/>
  <c r="G282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5" i="16"/>
  <c r="G276" i="16"/>
  <c r="G277" i="16"/>
  <c r="G278" i="16"/>
  <c r="G279" i="16"/>
  <c r="G280" i="16"/>
  <c r="G281" i="16"/>
  <c r="G282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5" i="15"/>
  <c r="G276" i="15"/>
  <c r="G277" i="15"/>
  <c r="G278" i="15"/>
  <c r="G279" i="15"/>
  <c r="G280" i="15"/>
  <c r="G281" i="15"/>
  <c r="G282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1" i="14"/>
  <c r="G192" i="14"/>
  <c r="G193" i="14"/>
  <c r="G194" i="14"/>
  <c r="G195" i="14"/>
  <c r="G196" i="14"/>
  <c r="G197" i="14"/>
  <c r="G198" i="14"/>
  <c r="G199" i="14"/>
  <c r="G200" i="14"/>
  <c r="G201" i="14"/>
  <c r="G202" i="14"/>
  <c r="G203" i="14"/>
  <c r="G204" i="14"/>
  <c r="G205" i="14"/>
  <c r="G206" i="14"/>
  <c r="G207" i="14"/>
  <c r="G208" i="14"/>
  <c r="G209" i="14"/>
  <c r="G210" i="14"/>
  <c r="G211" i="14"/>
  <c r="G212" i="14"/>
  <c r="G213" i="14"/>
  <c r="G214" i="14"/>
  <c r="G216" i="14"/>
  <c r="G217" i="14"/>
  <c r="G218" i="14"/>
  <c r="G219" i="14"/>
  <c r="G220" i="14"/>
  <c r="G221" i="14"/>
  <c r="G222" i="14"/>
  <c r="G223" i="14"/>
  <c r="G224" i="14"/>
  <c r="G225" i="14"/>
  <c r="G226" i="14"/>
  <c r="G227" i="14"/>
  <c r="G228" i="14"/>
  <c r="G230" i="14"/>
  <c r="G231" i="14"/>
  <c r="G232" i="14"/>
  <c r="G233" i="14"/>
  <c r="G234" i="14"/>
  <c r="G235" i="14"/>
  <c r="G236" i="14"/>
  <c r="G237" i="14"/>
  <c r="G238" i="14"/>
  <c r="G239" i="14"/>
  <c r="G240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267" i="14"/>
  <c r="G268" i="14"/>
  <c r="G269" i="14"/>
  <c r="G270" i="14"/>
  <c r="G275" i="14"/>
  <c r="G276" i="14"/>
  <c r="G277" i="14"/>
  <c r="G278" i="14"/>
  <c r="G279" i="14"/>
  <c r="G280" i="14"/>
  <c r="G281" i="14"/>
  <c r="G282" i="14"/>
  <c r="G288" i="14"/>
  <c r="G289" i="14"/>
  <c r="G290" i="14"/>
  <c r="G291" i="14"/>
  <c r="G292" i="14"/>
  <c r="G293" i="14"/>
  <c r="G294" i="14"/>
  <c r="G295" i="14"/>
  <c r="G296" i="14"/>
  <c r="G297" i="14"/>
  <c r="G298" i="14"/>
  <c r="G299" i="14"/>
  <c r="G300" i="14"/>
  <c r="G301" i="14"/>
  <c r="G302" i="14"/>
  <c r="G303" i="14"/>
  <c r="G304" i="14"/>
  <c r="G305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G338" i="14"/>
  <c r="G339" i="14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5" i="13"/>
  <c r="G276" i="13"/>
  <c r="G277" i="13"/>
  <c r="G278" i="13"/>
  <c r="G279" i="13"/>
  <c r="G280" i="13"/>
  <c r="G281" i="13"/>
  <c r="G282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5" i="12"/>
  <c r="G276" i="12"/>
  <c r="G277" i="12"/>
  <c r="G278" i="12"/>
  <c r="G279" i="12"/>
  <c r="G280" i="12"/>
  <c r="G281" i="12"/>
  <c r="G282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5" i="11"/>
  <c r="G276" i="11"/>
  <c r="G277" i="11"/>
  <c r="G278" i="11"/>
  <c r="G279" i="11"/>
  <c r="G280" i="11"/>
  <c r="G281" i="11"/>
  <c r="G282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5" i="10"/>
  <c r="G276" i="10"/>
  <c r="G277" i="10"/>
  <c r="G278" i="10"/>
  <c r="G279" i="10"/>
  <c r="G280" i="10"/>
  <c r="G281" i="10"/>
  <c r="G282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5" i="9"/>
  <c r="G276" i="9"/>
  <c r="G277" i="9"/>
  <c r="G278" i="9"/>
  <c r="G279" i="9"/>
  <c r="G280" i="9"/>
  <c r="G281" i="9"/>
  <c r="G282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5" i="8"/>
  <c r="G276" i="8"/>
  <c r="G277" i="8"/>
  <c r="G278" i="8"/>
  <c r="G279" i="8"/>
  <c r="G280" i="8"/>
  <c r="G281" i="8"/>
  <c r="G282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5" i="7"/>
  <c r="G276" i="7"/>
  <c r="G277" i="7"/>
  <c r="G278" i="7"/>
  <c r="G279" i="7"/>
  <c r="G280" i="7"/>
  <c r="G281" i="7"/>
  <c r="G282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5" i="6"/>
  <c r="G276" i="6"/>
  <c r="G277" i="6"/>
  <c r="G278" i="6"/>
  <c r="G279" i="6"/>
  <c r="G280" i="6"/>
  <c r="G281" i="6"/>
  <c r="G282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5" i="5"/>
  <c r="G276" i="5"/>
  <c r="G277" i="5"/>
  <c r="G278" i="5"/>
  <c r="G279" i="5"/>
  <c r="G280" i="5"/>
  <c r="G281" i="5"/>
  <c r="G282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5" i="4"/>
  <c r="G276" i="4"/>
  <c r="G277" i="4"/>
  <c r="G278" i="4"/>
  <c r="G279" i="4"/>
  <c r="G280" i="4"/>
  <c r="G281" i="4"/>
  <c r="G282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5" i="3"/>
  <c r="G276" i="3"/>
  <c r="G277" i="3"/>
  <c r="G278" i="3"/>
  <c r="G279" i="3"/>
  <c r="G280" i="3"/>
  <c r="G281" i="3"/>
  <c r="G282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5" i="2"/>
  <c r="G276" i="2"/>
  <c r="G277" i="2"/>
  <c r="G278" i="2"/>
  <c r="G279" i="2"/>
  <c r="G280" i="2"/>
  <c r="G281" i="2"/>
  <c r="G282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5" i="1"/>
  <c r="G276" i="1"/>
  <c r="G277" i="1"/>
  <c r="G278" i="1"/>
  <c r="G279" i="1"/>
  <c r="G280" i="1"/>
  <c r="G281" i="1"/>
  <c r="G282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171" i="34"/>
  <c r="G172" i="34"/>
  <c r="G173" i="34"/>
  <c r="G174" i="34"/>
  <c r="G175" i="34"/>
  <c r="G176" i="34"/>
  <c r="G177" i="34"/>
  <c r="G178" i="34"/>
  <c r="G179" i="34"/>
  <c r="G180" i="34"/>
  <c r="G181" i="34"/>
  <c r="G182" i="34"/>
  <c r="G183" i="34"/>
  <c r="G184" i="34"/>
  <c r="G185" i="34"/>
  <c r="G186" i="34"/>
  <c r="G187" i="34"/>
  <c r="G188" i="34"/>
  <c r="G189" i="34"/>
  <c r="G191" i="34"/>
  <c r="G192" i="34"/>
  <c r="G193" i="34"/>
  <c r="G194" i="34"/>
  <c r="G195" i="34"/>
  <c r="G196" i="34"/>
  <c r="G197" i="34"/>
  <c r="G198" i="34"/>
  <c r="G199" i="34"/>
  <c r="G200" i="34"/>
  <c r="G201" i="34"/>
  <c r="G202" i="34"/>
  <c r="G203" i="34"/>
  <c r="G204" i="34"/>
  <c r="G205" i="34"/>
  <c r="G206" i="34"/>
  <c r="G207" i="34"/>
  <c r="G208" i="34"/>
  <c r="G209" i="34"/>
  <c r="G210" i="34"/>
  <c r="G211" i="34"/>
  <c r="G212" i="34"/>
  <c r="G213" i="34"/>
  <c r="G214" i="34"/>
  <c r="G216" i="34"/>
  <c r="G217" i="34"/>
  <c r="G218" i="34"/>
  <c r="G219" i="34"/>
  <c r="G220" i="34"/>
  <c r="G221" i="34"/>
  <c r="G222" i="34"/>
  <c r="G223" i="34"/>
  <c r="G224" i="34"/>
  <c r="G225" i="34"/>
  <c r="G226" i="34"/>
  <c r="G227" i="34"/>
  <c r="G228" i="34"/>
  <c r="G230" i="34"/>
  <c r="G231" i="34"/>
  <c r="G232" i="34"/>
  <c r="G233" i="34"/>
  <c r="G234" i="34"/>
  <c r="G235" i="34"/>
  <c r="G236" i="34"/>
  <c r="G237" i="34"/>
  <c r="G238" i="34"/>
  <c r="G239" i="34"/>
  <c r="G240" i="34"/>
  <c r="G241" i="34"/>
  <c r="G242" i="34"/>
  <c r="G243" i="34"/>
  <c r="G244" i="34"/>
  <c r="G245" i="34"/>
  <c r="G246" i="34"/>
  <c r="G247" i="34"/>
  <c r="G248" i="34"/>
  <c r="G249" i="34"/>
  <c r="G250" i="34"/>
  <c r="G251" i="34"/>
  <c r="G252" i="34"/>
  <c r="G253" i="34"/>
  <c r="G254" i="34"/>
  <c r="G255" i="34"/>
  <c r="G256" i="34"/>
  <c r="G257" i="34"/>
  <c r="G258" i="34"/>
  <c r="G259" i="34"/>
  <c r="G260" i="34"/>
  <c r="G261" i="34"/>
  <c r="G262" i="34"/>
  <c r="G263" i="34"/>
  <c r="G264" i="34"/>
  <c r="G265" i="34"/>
  <c r="G266" i="34"/>
  <c r="G267" i="34"/>
  <c r="G268" i="34"/>
  <c r="G269" i="34"/>
  <c r="G270" i="34"/>
  <c r="G275" i="34"/>
  <c r="G276" i="34"/>
  <c r="G277" i="34"/>
  <c r="G278" i="34"/>
  <c r="G279" i="34"/>
  <c r="G280" i="34"/>
  <c r="G281" i="34"/>
  <c r="G282" i="34"/>
  <c r="G288" i="34"/>
  <c r="G289" i="34"/>
  <c r="G290" i="34"/>
  <c r="G291" i="34"/>
  <c r="G292" i="34"/>
  <c r="G293" i="34"/>
  <c r="G294" i="34"/>
  <c r="G295" i="34"/>
  <c r="G296" i="34"/>
  <c r="G297" i="34"/>
  <c r="G298" i="34"/>
  <c r="G299" i="34"/>
  <c r="G300" i="34"/>
  <c r="G301" i="34"/>
  <c r="G302" i="34"/>
  <c r="G303" i="34"/>
  <c r="G304" i="34"/>
  <c r="G305" i="34"/>
  <c r="G306" i="34"/>
  <c r="G307" i="34"/>
  <c r="G308" i="34"/>
  <c r="G309" i="34"/>
  <c r="G310" i="34"/>
  <c r="G311" i="34"/>
  <c r="G312" i="34"/>
  <c r="G313" i="34"/>
  <c r="G314" i="34"/>
  <c r="G315" i="34"/>
  <c r="G316" i="34"/>
  <c r="G317" i="34"/>
  <c r="G318" i="34"/>
  <c r="G319" i="34"/>
  <c r="G320" i="34"/>
  <c r="G321" i="34"/>
  <c r="G322" i="34"/>
  <c r="G323" i="34"/>
  <c r="G324" i="34"/>
  <c r="G325" i="34"/>
  <c r="G326" i="34"/>
  <c r="G327" i="34"/>
  <c r="G328" i="34"/>
  <c r="G329" i="34"/>
  <c r="G330" i="34"/>
  <c r="G331" i="34"/>
  <c r="G332" i="34"/>
  <c r="G333" i="34"/>
  <c r="G334" i="34"/>
  <c r="G335" i="34"/>
  <c r="G336" i="34"/>
  <c r="G337" i="34"/>
  <c r="G338" i="34"/>
  <c r="G339" i="34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6" i="33"/>
  <c r="G217" i="33"/>
  <c r="G218" i="33"/>
  <c r="G219" i="33"/>
  <c r="G220" i="33"/>
  <c r="G221" i="33"/>
  <c r="G222" i="33"/>
  <c r="G223" i="33"/>
  <c r="G224" i="33"/>
  <c r="G225" i="33"/>
  <c r="G226" i="33"/>
  <c r="G227" i="33"/>
  <c r="G228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75" i="33"/>
  <c r="G276" i="33"/>
  <c r="G277" i="33"/>
  <c r="G278" i="33"/>
  <c r="G279" i="33"/>
  <c r="G280" i="33"/>
  <c r="G281" i="33"/>
  <c r="G282" i="33"/>
  <c r="G288" i="33"/>
  <c r="G289" i="33"/>
  <c r="G290" i="33"/>
  <c r="G291" i="33"/>
  <c r="G292" i="33"/>
  <c r="G293" i="33"/>
  <c r="G294" i="33"/>
  <c r="G295" i="33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170" i="32"/>
  <c r="G170" i="31"/>
  <c r="G170" i="30"/>
  <c r="G170" i="29"/>
  <c r="G170" i="28"/>
  <c r="G170" i="27"/>
  <c r="G170" i="26"/>
  <c r="G170" i="25"/>
  <c r="G170" i="24"/>
  <c r="G170" i="23"/>
  <c r="G170" i="22"/>
  <c r="G170" i="21"/>
  <c r="G170" i="20"/>
  <c r="G170" i="19"/>
  <c r="G170" i="18"/>
  <c r="G170" i="17"/>
  <c r="G170" i="16"/>
  <c r="G170" i="15"/>
  <c r="G170" i="14"/>
  <c r="G170" i="13"/>
  <c r="G170" i="12"/>
  <c r="G170" i="11"/>
  <c r="G170" i="10"/>
  <c r="G170" i="9"/>
  <c r="G170" i="8"/>
  <c r="G170" i="7"/>
  <c r="G170" i="6"/>
  <c r="G170" i="5"/>
  <c r="G170" i="4"/>
  <c r="G170" i="3"/>
  <c r="G170" i="2"/>
  <c r="G170" i="1"/>
  <c r="G170" i="34"/>
  <c r="G170" i="33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101" i="32"/>
  <c r="G102" i="32"/>
  <c r="G103" i="32"/>
  <c r="G104" i="32"/>
  <c r="G105" i="32"/>
  <c r="G106" i="32"/>
  <c r="G107" i="32"/>
  <c r="G108" i="32"/>
  <c r="G109" i="32"/>
  <c r="G110" i="32"/>
  <c r="G111" i="32"/>
  <c r="G112" i="32"/>
  <c r="G113" i="32"/>
  <c r="G114" i="32"/>
  <c r="G115" i="32"/>
  <c r="G116" i="32"/>
  <c r="G117" i="32"/>
  <c r="G118" i="32"/>
  <c r="G119" i="32"/>
  <c r="G120" i="32"/>
  <c r="G121" i="32"/>
  <c r="G122" i="32"/>
  <c r="G123" i="32"/>
  <c r="G124" i="32"/>
  <c r="G125" i="32"/>
  <c r="G126" i="32"/>
  <c r="G127" i="32"/>
  <c r="G128" i="32"/>
  <c r="G129" i="32"/>
  <c r="G130" i="32"/>
  <c r="G131" i="32"/>
  <c r="G132" i="32"/>
  <c r="G133" i="32"/>
  <c r="G134" i="32"/>
  <c r="G135" i="32"/>
  <c r="G136" i="32"/>
  <c r="G137" i="32"/>
  <c r="G138" i="32"/>
  <c r="G139" i="32"/>
  <c r="G140" i="32"/>
  <c r="G141" i="32"/>
  <c r="G142" i="32"/>
  <c r="G143" i="32"/>
  <c r="G144" i="32"/>
  <c r="G145" i="32"/>
  <c r="G146" i="32"/>
  <c r="G147" i="32"/>
  <c r="G148" i="32"/>
  <c r="G149" i="32"/>
  <c r="G150" i="32"/>
  <c r="G151" i="32"/>
  <c r="G152" i="32"/>
  <c r="G154" i="32"/>
  <c r="G155" i="32"/>
  <c r="G156" i="32"/>
  <c r="G157" i="32"/>
  <c r="G158" i="32"/>
  <c r="G160" i="32"/>
  <c r="G161" i="32"/>
  <c r="G162" i="32"/>
  <c r="G163" i="32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4" i="31"/>
  <c r="G155" i="31"/>
  <c r="G156" i="31"/>
  <c r="G157" i="31"/>
  <c r="G158" i="31"/>
  <c r="G160" i="31"/>
  <c r="G161" i="31"/>
  <c r="G162" i="31"/>
  <c r="G163" i="31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101" i="30"/>
  <c r="G102" i="30"/>
  <c r="G103" i="30"/>
  <c r="G104" i="30"/>
  <c r="G105" i="30"/>
  <c r="G106" i="30"/>
  <c r="G107" i="30"/>
  <c r="G108" i="30"/>
  <c r="G109" i="30"/>
  <c r="G110" i="30"/>
  <c r="G111" i="30"/>
  <c r="G112" i="30"/>
  <c r="G113" i="30"/>
  <c r="G114" i="30"/>
  <c r="G115" i="30"/>
  <c r="G116" i="30"/>
  <c r="G117" i="30"/>
  <c r="G118" i="30"/>
  <c r="G119" i="30"/>
  <c r="G120" i="30"/>
  <c r="G121" i="30"/>
  <c r="G122" i="30"/>
  <c r="G123" i="30"/>
  <c r="G124" i="30"/>
  <c r="G125" i="30"/>
  <c r="G126" i="30"/>
  <c r="G127" i="30"/>
  <c r="G128" i="30"/>
  <c r="G129" i="30"/>
  <c r="G130" i="30"/>
  <c r="G131" i="30"/>
  <c r="G132" i="30"/>
  <c r="G133" i="30"/>
  <c r="G134" i="30"/>
  <c r="G135" i="30"/>
  <c r="G136" i="30"/>
  <c r="G137" i="30"/>
  <c r="G138" i="30"/>
  <c r="G139" i="30"/>
  <c r="G140" i="30"/>
  <c r="G141" i="30"/>
  <c r="G142" i="30"/>
  <c r="G143" i="30"/>
  <c r="G144" i="30"/>
  <c r="G145" i="30"/>
  <c r="G146" i="30"/>
  <c r="G147" i="30"/>
  <c r="G148" i="30"/>
  <c r="G149" i="30"/>
  <c r="G150" i="30"/>
  <c r="G151" i="30"/>
  <c r="G152" i="30"/>
  <c r="G154" i="30"/>
  <c r="G155" i="30"/>
  <c r="G156" i="30"/>
  <c r="G157" i="30"/>
  <c r="G158" i="30"/>
  <c r="G160" i="30"/>
  <c r="G161" i="30"/>
  <c r="G162" i="30"/>
  <c r="G163" i="30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101" i="29"/>
  <c r="G102" i="29"/>
  <c r="G103" i="29"/>
  <c r="G104" i="29"/>
  <c r="G105" i="29"/>
  <c r="G106" i="29"/>
  <c r="G107" i="29"/>
  <c r="G108" i="29"/>
  <c r="G109" i="29"/>
  <c r="G110" i="29"/>
  <c r="G111" i="29"/>
  <c r="G112" i="29"/>
  <c r="G113" i="29"/>
  <c r="G114" i="29"/>
  <c r="G115" i="29"/>
  <c r="G116" i="29"/>
  <c r="G117" i="29"/>
  <c r="G118" i="29"/>
  <c r="G119" i="29"/>
  <c r="G120" i="29"/>
  <c r="G121" i="29"/>
  <c r="G122" i="29"/>
  <c r="G123" i="29"/>
  <c r="G124" i="29"/>
  <c r="G125" i="29"/>
  <c r="G126" i="29"/>
  <c r="G127" i="29"/>
  <c r="G128" i="29"/>
  <c r="G129" i="29"/>
  <c r="G130" i="29"/>
  <c r="G131" i="29"/>
  <c r="G132" i="29"/>
  <c r="G133" i="29"/>
  <c r="G134" i="29"/>
  <c r="G135" i="29"/>
  <c r="G136" i="29"/>
  <c r="G137" i="29"/>
  <c r="G138" i="29"/>
  <c r="G139" i="29"/>
  <c r="G140" i="29"/>
  <c r="G141" i="29"/>
  <c r="G142" i="29"/>
  <c r="G143" i="29"/>
  <c r="G144" i="29"/>
  <c r="G145" i="29"/>
  <c r="G146" i="29"/>
  <c r="G147" i="29"/>
  <c r="G148" i="29"/>
  <c r="G149" i="29"/>
  <c r="G150" i="29"/>
  <c r="G151" i="29"/>
  <c r="G152" i="29"/>
  <c r="G154" i="29"/>
  <c r="G155" i="29"/>
  <c r="G156" i="29"/>
  <c r="G157" i="29"/>
  <c r="G158" i="29"/>
  <c r="G160" i="29"/>
  <c r="G161" i="29"/>
  <c r="G162" i="29"/>
  <c r="G163" i="29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146" i="28"/>
  <c r="G147" i="28"/>
  <c r="G148" i="28"/>
  <c r="G149" i="28"/>
  <c r="G150" i="28"/>
  <c r="G151" i="28"/>
  <c r="G152" i="28"/>
  <c r="G154" i="28"/>
  <c r="G155" i="28"/>
  <c r="G156" i="28"/>
  <c r="G157" i="28"/>
  <c r="G158" i="28"/>
  <c r="G160" i="28"/>
  <c r="G161" i="28"/>
  <c r="G162" i="28"/>
  <c r="G163" i="28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101" i="27"/>
  <c r="G102" i="27"/>
  <c r="G103" i="27"/>
  <c r="G104" i="27"/>
  <c r="G105" i="27"/>
  <c r="G106" i="27"/>
  <c r="G107" i="27"/>
  <c r="G108" i="27"/>
  <c r="G109" i="27"/>
  <c r="G110" i="27"/>
  <c r="G111" i="27"/>
  <c r="G112" i="27"/>
  <c r="G113" i="27"/>
  <c r="G114" i="27"/>
  <c r="G115" i="27"/>
  <c r="G116" i="27"/>
  <c r="G117" i="27"/>
  <c r="G118" i="27"/>
  <c r="G119" i="27"/>
  <c r="G120" i="27"/>
  <c r="G121" i="27"/>
  <c r="G122" i="27"/>
  <c r="G123" i="27"/>
  <c r="G124" i="27"/>
  <c r="G125" i="27"/>
  <c r="G126" i="27"/>
  <c r="G127" i="27"/>
  <c r="G128" i="27"/>
  <c r="G129" i="27"/>
  <c r="G130" i="27"/>
  <c r="G131" i="27"/>
  <c r="G132" i="27"/>
  <c r="G133" i="27"/>
  <c r="G134" i="27"/>
  <c r="G135" i="27"/>
  <c r="G136" i="27"/>
  <c r="G137" i="27"/>
  <c r="G138" i="27"/>
  <c r="G139" i="27"/>
  <c r="G140" i="27"/>
  <c r="G141" i="27"/>
  <c r="G142" i="27"/>
  <c r="G143" i="27"/>
  <c r="G144" i="27"/>
  <c r="G145" i="27"/>
  <c r="G146" i="27"/>
  <c r="G147" i="27"/>
  <c r="G148" i="27"/>
  <c r="G149" i="27"/>
  <c r="G150" i="27"/>
  <c r="G151" i="27"/>
  <c r="G152" i="27"/>
  <c r="G154" i="27"/>
  <c r="G155" i="27"/>
  <c r="G156" i="27"/>
  <c r="G157" i="27"/>
  <c r="G158" i="27"/>
  <c r="G160" i="27"/>
  <c r="G161" i="27"/>
  <c r="G162" i="27"/>
  <c r="G163" i="27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G130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146" i="26"/>
  <c r="G147" i="26"/>
  <c r="G148" i="26"/>
  <c r="G149" i="26"/>
  <c r="G150" i="26"/>
  <c r="G151" i="26"/>
  <c r="G152" i="26"/>
  <c r="G154" i="26"/>
  <c r="G155" i="26"/>
  <c r="G156" i="26"/>
  <c r="G157" i="26"/>
  <c r="G158" i="26"/>
  <c r="G160" i="26"/>
  <c r="G161" i="26"/>
  <c r="G162" i="26"/>
  <c r="G163" i="26"/>
  <c r="G76" i="25"/>
  <c r="G77" i="25"/>
  <c r="G78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96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G126" i="25"/>
  <c r="G127" i="25"/>
  <c r="G128" i="25"/>
  <c r="G129" i="25"/>
  <c r="G130" i="25"/>
  <c r="G131" i="25"/>
  <c r="G132" i="25"/>
  <c r="G133" i="25"/>
  <c r="G134" i="25"/>
  <c r="G135" i="25"/>
  <c r="G136" i="25"/>
  <c r="G137" i="25"/>
  <c r="G138" i="25"/>
  <c r="G139" i="25"/>
  <c r="G140" i="25"/>
  <c r="G141" i="25"/>
  <c r="G142" i="25"/>
  <c r="G143" i="25"/>
  <c r="G144" i="25"/>
  <c r="G145" i="25"/>
  <c r="G146" i="25"/>
  <c r="G147" i="25"/>
  <c r="G148" i="25"/>
  <c r="G149" i="25"/>
  <c r="G150" i="25"/>
  <c r="G151" i="25"/>
  <c r="G152" i="25"/>
  <c r="G154" i="25"/>
  <c r="G155" i="25"/>
  <c r="G156" i="25"/>
  <c r="G157" i="25"/>
  <c r="G158" i="25"/>
  <c r="G160" i="25"/>
  <c r="G161" i="25"/>
  <c r="G162" i="25"/>
  <c r="G163" i="25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101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49" i="24"/>
  <c r="G150" i="24"/>
  <c r="G151" i="24"/>
  <c r="G152" i="24"/>
  <c r="G154" i="24"/>
  <c r="G155" i="24"/>
  <c r="G156" i="24"/>
  <c r="G157" i="24"/>
  <c r="G158" i="24"/>
  <c r="G160" i="24"/>
  <c r="G161" i="24"/>
  <c r="G162" i="24"/>
  <c r="G163" i="24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101" i="23"/>
  <c r="G102" i="23"/>
  <c r="G103" i="23"/>
  <c r="G104" i="23"/>
  <c r="G105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2" i="23"/>
  <c r="G123" i="23"/>
  <c r="G124" i="23"/>
  <c r="G125" i="23"/>
  <c r="G126" i="23"/>
  <c r="G127" i="23"/>
  <c r="G128" i="23"/>
  <c r="G129" i="23"/>
  <c r="G130" i="23"/>
  <c r="G131" i="23"/>
  <c r="G132" i="23"/>
  <c r="G133" i="23"/>
  <c r="G134" i="23"/>
  <c r="G135" i="23"/>
  <c r="G136" i="23"/>
  <c r="G137" i="23"/>
  <c r="G138" i="23"/>
  <c r="G139" i="23"/>
  <c r="G140" i="23"/>
  <c r="G141" i="23"/>
  <c r="G142" i="23"/>
  <c r="G143" i="23"/>
  <c r="G144" i="23"/>
  <c r="G145" i="23"/>
  <c r="G146" i="23"/>
  <c r="G147" i="23"/>
  <c r="G148" i="23"/>
  <c r="G149" i="23"/>
  <c r="G150" i="23"/>
  <c r="G151" i="23"/>
  <c r="G152" i="23"/>
  <c r="G154" i="23"/>
  <c r="G155" i="23"/>
  <c r="G156" i="23"/>
  <c r="G157" i="23"/>
  <c r="G158" i="23"/>
  <c r="G160" i="23"/>
  <c r="G161" i="23"/>
  <c r="G162" i="23"/>
  <c r="G163" i="23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101" i="22"/>
  <c r="G102" i="22"/>
  <c r="G103" i="22"/>
  <c r="G104" i="22"/>
  <c r="G105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G133" i="22"/>
  <c r="G134" i="22"/>
  <c r="G135" i="22"/>
  <c r="G136" i="22"/>
  <c r="G137" i="22"/>
  <c r="G138" i="22"/>
  <c r="G139" i="22"/>
  <c r="G140" i="22"/>
  <c r="G141" i="22"/>
  <c r="G142" i="22"/>
  <c r="G143" i="22"/>
  <c r="G144" i="22"/>
  <c r="G145" i="22"/>
  <c r="G146" i="22"/>
  <c r="G147" i="22"/>
  <c r="G148" i="22"/>
  <c r="G149" i="22"/>
  <c r="G150" i="22"/>
  <c r="G151" i="22"/>
  <c r="G152" i="22"/>
  <c r="G154" i="22"/>
  <c r="G155" i="22"/>
  <c r="G156" i="22"/>
  <c r="G157" i="22"/>
  <c r="G158" i="22"/>
  <c r="G160" i="22"/>
  <c r="G161" i="22"/>
  <c r="G162" i="22"/>
  <c r="G163" i="22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4" i="21"/>
  <c r="G155" i="21"/>
  <c r="G156" i="21"/>
  <c r="G157" i="21"/>
  <c r="G158" i="21"/>
  <c r="G160" i="21"/>
  <c r="G161" i="21"/>
  <c r="G162" i="21"/>
  <c r="G163" i="21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4" i="20"/>
  <c r="G155" i="20"/>
  <c r="G156" i="20"/>
  <c r="G157" i="20"/>
  <c r="G158" i="20"/>
  <c r="G160" i="20"/>
  <c r="G161" i="20"/>
  <c r="G162" i="20"/>
  <c r="G163" i="20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4" i="19"/>
  <c r="G155" i="19"/>
  <c r="G156" i="19"/>
  <c r="G157" i="19"/>
  <c r="G158" i="19"/>
  <c r="G160" i="19"/>
  <c r="G161" i="19"/>
  <c r="G162" i="19"/>
  <c r="G163" i="19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G141" i="18"/>
  <c r="G142" i="18"/>
  <c r="G143" i="18"/>
  <c r="G144" i="18"/>
  <c r="G145" i="18"/>
  <c r="G146" i="18"/>
  <c r="G147" i="18"/>
  <c r="G148" i="18"/>
  <c r="G149" i="18"/>
  <c r="G150" i="18"/>
  <c r="G151" i="18"/>
  <c r="G152" i="18"/>
  <c r="G154" i="18"/>
  <c r="G155" i="18"/>
  <c r="G156" i="18"/>
  <c r="G157" i="18"/>
  <c r="G158" i="18"/>
  <c r="G160" i="18"/>
  <c r="G161" i="18"/>
  <c r="G162" i="18"/>
  <c r="G163" i="18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4" i="17"/>
  <c r="G155" i="17"/>
  <c r="G156" i="17"/>
  <c r="G157" i="17"/>
  <c r="G158" i="17"/>
  <c r="G160" i="17"/>
  <c r="G161" i="17"/>
  <c r="G162" i="17"/>
  <c r="G163" i="17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4" i="16"/>
  <c r="G155" i="16"/>
  <c r="G156" i="16"/>
  <c r="G157" i="16"/>
  <c r="G158" i="16"/>
  <c r="G160" i="16"/>
  <c r="G161" i="16"/>
  <c r="G162" i="16"/>
  <c r="G163" i="16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4" i="15"/>
  <c r="G155" i="15"/>
  <c r="G156" i="15"/>
  <c r="G157" i="15"/>
  <c r="G158" i="15"/>
  <c r="G160" i="15"/>
  <c r="G161" i="15"/>
  <c r="G162" i="15"/>
  <c r="G163" i="15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49" i="14"/>
  <c r="G150" i="14"/>
  <c r="G151" i="14"/>
  <c r="G152" i="14"/>
  <c r="G154" i="14"/>
  <c r="G155" i="14"/>
  <c r="G156" i="14"/>
  <c r="G157" i="14"/>
  <c r="G158" i="14"/>
  <c r="G160" i="14"/>
  <c r="G161" i="14"/>
  <c r="G162" i="14"/>
  <c r="G163" i="14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4" i="13"/>
  <c r="G155" i="13"/>
  <c r="G156" i="13"/>
  <c r="G157" i="13"/>
  <c r="G158" i="13"/>
  <c r="G160" i="13"/>
  <c r="G161" i="13"/>
  <c r="G162" i="13"/>
  <c r="G163" i="13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4" i="12"/>
  <c r="G155" i="12"/>
  <c r="G156" i="12"/>
  <c r="G157" i="12"/>
  <c r="G158" i="12"/>
  <c r="G160" i="12"/>
  <c r="G161" i="12"/>
  <c r="G162" i="12"/>
  <c r="G163" i="12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4" i="11"/>
  <c r="G155" i="11"/>
  <c r="G156" i="11"/>
  <c r="G157" i="11"/>
  <c r="G158" i="11"/>
  <c r="G160" i="11"/>
  <c r="G161" i="11"/>
  <c r="G162" i="11"/>
  <c r="G163" i="11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4" i="10"/>
  <c r="G155" i="10"/>
  <c r="G156" i="10"/>
  <c r="G157" i="10"/>
  <c r="G158" i="10"/>
  <c r="G160" i="10"/>
  <c r="G161" i="10"/>
  <c r="G162" i="10"/>
  <c r="G163" i="10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4" i="9"/>
  <c r="G155" i="9"/>
  <c r="G156" i="9"/>
  <c r="G157" i="9"/>
  <c r="G158" i="9"/>
  <c r="G160" i="9"/>
  <c r="G161" i="9"/>
  <c r="G162" i="9"/>
  <c r="G163" i="9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4" i="8"/>
  <c r="G155" i="8"/>
  <c r="G156" i="8"/>
  <c r="G157" i="8"/>
  <c r="G158" i="8"/>
  <c r="G160" i="8"/>
  <c r="G161" i="8"/>
  <c r="G162" i="8"/>
  <c r="G163" i="8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4" i="7"/>
  <c r="G155" i="7"/>
  <c r="G156" i="7"/>
  <c r="G157" i="7"/>
  <c r="G158" i="7"/>
  <c r="G160" i="7"/>
  <c r="G161" i="7"/>
  <c r="G162" i="7"/>
  <c r="G163" i="7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4" i="6"/>
  <c r="G155" i="6"/>
  <c r="G156" i="6"/>
  <c r="G157" i="6"/>
  <c r="G158" i="6"/>
  <c r="G160" i="6"/>
  <c r="G161" i="6"/>
  <c r="G162" i="6"/>
  <c r="G163" i="6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4" i="5"/>
  <c r="G155" i="5"/>
  <c r="G156" i="5"/>
  <c r="G157" i="5"/>
  <c r="G158" i="5"/>
  <c r="G160" i="5"/>
  <c r="G161" i="5"/>
  <c r="G162" i="5"/>
  <c r="G163" i="5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4" i="4"/>
  <c r="G155" i="4"/>
  <c r="G156" i="4"/>
  <c r="G157" i="4"/>
  <c r="G158" i="4"/>
  <c r="G160" i="4"/>
  <c r="G161" i="4"/>
  <c r="G162" i="4"/>
  <c r="G163" i="4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4" i="3"/>
  <c r="G155" i="3"/>
  <c r="G156" i="3"/>
  <c r="G157" i="3"/>
  <c r="G158" i="3"/>
  <c r="G160" i="3"/>
  <c r="G161" i="3"/>
  <c r="G162" i="3"/>
  <c r="G163" i="3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4" i="2"/>
  <c r="G155" i="2"/>
  <c r="G156" i="2"/>
  <c r="G157" i="2"/>
  <c r="G158" i="2"/>
  <c r="G160" i="2"/>
  <c r="G161" i="2"/>
  <c r="G162" i="2"/>
  <c r="G163" i="2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4" i="1"/>
  <c r="G155" i="1"/>
  <c r="G156" i="1"/>
  <c r="G157" i="1"/>
  <c r="G158" i="1"/>
  <c r="G160" i="1"/>
  <c r="G161" i="1"/>
  <c r="G162" i="1"/>
  <c r="G163" i="1"/>
  <c r="G76" i="34"/>
  <c r="G77" i="34"/>
  <c r="G78" i="34"/>
  <c r="G79" i="34"/>
  <c r="G80" i="34"/>
  <c r="G81" i="34"/>
  <c r="G82" i="34"/>
  <c r="G83" i="34"/>
  <c r="G84" i="34"/>
  <c r="G85" i="34"/>
  <c r="G86" i="34"/>
  <c r="G87" i="34"/>
  <c r="G88" i="34"/>
  <c r="G89" i="34"/>
  <c r="G90" i="34"/>
  <c r="G91" i="34"/>
  <c r="G92" i="34"/>
  <c r="G93" i="34"/>
  <c r="G94" i="34"/>
  <c r="G95" i="34"/>
  <c r="G96" i="34"/>
  <c r="G101" i="34"/>
  <c r="G102" i="34"/>
  <c r="G103" i="34"/>
  <c r="G104" i="34"/>
  <c r="G105" i="34"/>
  <c r="G106" i="34"/>
  <c r="G107" i="34"/>
  <c r="G108" i="34"/>
  <c r="G109" i="34"/>
  <c r="G110" i="34"/>
  <c r="G111" i="34"/>
  <c r="G112" i="34"/>
  <c r="G113" i="34"/>
  <c r="G114" i="34"/>
  <c r="G115" i="34"/>
  <c r="G116" i="34"/>
  <c r="G117" i="34"/>
  <c r="G118" i="34"/>
  <c r="G119" i="34"/>
  <c r="G120" i="34"/>
  <c r="G121" i="34"/>
  <c r="G122" i="34"/>
  <c r="G123" i="34"/>
  <c r="G124" i="34"/>
  <c r="G125" i="34"/>
  <c r="G126" i="34"/>
  <c r="G127" i="34"/>
  <c r="G128" i="34"/>
  <c r="G129" i="34"/>
  <c r="G130" i="34"/>
  <c r="G131" i="34"/>
  <c r="G132" i="34"/>
  <c r="G133" i="34"/>
  <c r="G134" i="34"/>
  <c r="G135" i="34"/>
  <c r="G136" i="34"/>
  <c r="G137" i="34"/>
  <c r="G138" i="34"/>
  <c r="G139" i="34"/>
  <c r="G140" i="34"/>
  <c r="G141" i="34"/>
  <c r="G142" i="34"/>
  <c r="G143" i="34"/>
  <c r="G144" i="34"/>
  <c r="G145" i="34"/>
  <c r="G146" i="34"/>
  <c r="G147" i="34"/>
  <c r="G148" i="34"/>
  <c r="G149" i="34"/>
  <c r="G150" i="34"/>
  <c r="G151" i="34"/>
  <c r="G152" i="34"/>
  <c r="G154" i="34"/>
  <c r="G155" i="34"/>
  <c r="G156" i="34"/>
  <c r="G157" i="34"/>
  <c r="G158" i="34"/>
  <c r="G160" i="34"/>
  <c r="G161" i="34"/>
  <c r="G162" i="34"/>
  <c r="G163" i="34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48" i="33"/>
  <c r="G149" i="33"/>
  <c r="G150" i="33"/>
  <c r="G151" i="33"/>
  <c r="G152" i="33"/>
  <c r="G154" i="33"/>
  <c r="G155" i="33"/>
  <c r="G156" i="33"/>
  <c r="G157" i="33"/>
  <c r="G158" i="33"/>
  <c r="G160" i="33"/>
  <c r="G161" i="33"/>
  <c r="G162" i="33"/>
  <c r="G163" i="33"/>
  <c r="G75" i="32"/>
  <c r="G75" i="31"/>
  <c r="G75" i="30"/>
  <c r="G75" i="29"/>
  <c r="G75" i="28"/>
  <c r="G75" i="27"/>
  <c r="G75" i="26"/>
  <c r="G75" i="25"/>
  <c r="G75" i="24"/>
  <c r="G75" i="23"/>
  <c r="G75" i="22"/>
  <c r="G75" i="21"/>
  <c r="G75" i="20"/>
  <c r="G75" i="19"/>
  <c r="G75" i="18"/>
  <c r="G75" i="17"/>
  <c r="G75" i="16"/>
  <c r="G75" i="15"/>
  <c r="G75" i="14"/>
  <c r="G75" i="13"/>
  <c r="G75" i="12"/>
  <c r="G75" i="11"/>
  <c r="G75" i="10"/>
  <c r="G75" i="9"/>
  <c r="G75" i="8"/>
  <c r="G75" i="7"/>
  <c r="G75" i="6"/>
  <c r="G75" i="5"/>
  <c r="G75" i="4"/>
  <c r="G75" i="3"/>
  <c r="G75" i="2"/>
  <c r="G75" i="1"/>
  <c r="G75" i="34"/>
  <c r="G75" i="33"/>
  <c r="G60" i="32"/>
  <c r="G61" i="32"/>
  <c r="G62" i="32"/>
  <c r="G63" i="32"/>
  <c r="G64" i="32"/>
  <c r="G65" i="32"/>
  <c r="G66" i="32"/>
  <c r="G67" i="32"/>
  <c r="G68" i="32"/>
  <c r="G60" i="31"/>
  <c r="G61" i="31"/>
  <c r="G62" i="31"/>
  <c r="G63" i="31"/>
  <c r="G64" i="31"/>
  <c r="G65" i="31"/>
  <c r="G66" i="31"/>
  <c r="G67" i="31"/>
  <c r="G68" i="31"/>
  <c r="G60" i="30"/>
  <c r="G61" i="30"/>
  <c r="G62" i="30"/>
  <c r="G63" i="30"/>
  <c r="G64" i="30"/>
  <c r="G65" i="30"/>
  <c r="G66" i="30"/>
  <c r="G67" i="30"/>
  <c r="G68" i="30"/>
  <c r="G60" i="29"/>
  <c r="G61" i="29"/>
  <c r="G62" i="29"/>
  <c r="G63" i="29"/>
  <c r="G64" i="29"/>
  <c r="G65" i="29"/>
  <c r="G66" i="29"/>
  <c r="G67" i="29"/>
  <c r="G68" i="29"/>
  <c r="G60" i="28"/>
  <c r="G61" i="28"/>
  <c r="G62" i="28"/>
  <c r="G63" i="28"/>
  <c r="G64" i="28"/>
  <c r="G65" i="28"/>
  <c r="G66" i="28"/>
  <c r="G67" i="28"/>
  <c r="G68" i="28"/>
  <c r="G60" i="27"/>
  <c r="G61" i="27"/>
  <c r="G62" i="27"/>
  <c r="G63" i="27"/>
  <c r="G64" i="27"/>
  <c r="G65" i="27"/>
  <c r="G66" i="27"/>
  <c r="G67" i="27"/>
  <c r="G68" i="27"/>
  <c r="G60" i="26"/>
  <c r="G61" i="26"/>
  <c r="G62" i="26"/>
  <c r="G63" i="26"/>
  <c r="G64" i="26"/>
  <c r="G65" i="26"/>
  <c r="G66" i="26"/>
  <c r="G67" i="26"/>
  <c r="G68" i="26"/>
  <c r="G60" i="25"/>
  <c r="G61" i="25"/>
  <c r="G62" i="25"/>
  <c r="G63" i="25"/>
  <c r="G64" i="25"/>
  <c r="G65" i="25"/>
  <c r="G66" i="25"/>
  <c r="G67" i="25"/>
  <c r="G68" i="25"/>
  <c r="G60" i="24"/>
  <c r="G61" i="24"/>
  <c r="G62" i="24"/>
  <c r="G63" i="24"/>
  <c r="G64" i="24"/>
  <c r="G65" i="24"/>
  <c r="G66" i="24"/>
  <c r="G67" i="24"/>
  <c r="G68" i="24"/>
  <c r="G60" i="23"/>
  <c r="G61" i="23"/>
  <c r="G62" i="23"/>
  <c r="G63" i="23"/>
  <c r="G64" i="23"/>
  <c r="G65" i="23"/>
  <c r="G66" i="23"/>
  <c r="G67" i="23"/>
  <c r="G68" i="23"/>
  <c r="G60" i="22"/>
  <c r="G61" i="22"/>
  <c r="G62" i="22"/>
  <c r="G63" i="22"/>
  <c r="G64" i="22"/>
  <c r="G65" i="22"/>
  <c r="G66" i="22"/>
  <c r="G67" i="22"/>
  <c r="G68" i="22"/>
  <c r="G60" i="21"/>
  <c r="G61" i="21"/>
  <c r="G62" i="21"/>
  <c r="G63" i="21"/>
  <c r="G64" i="21"/>
  <c r="G65" i="21"/>
  <c r="G66" i="21"/>
  <c r="G67" i="21"/>
  <c r="G68" i="21"/>
  <c r="G60" i="20"/>
  <c r="G61" i="20"/>
  <c r="G62" i="20"/>
  <c r="G63" i="20"/>
  <c r="G64" i="20"/>
  <c r="G65" i="20"/>
  <c r="G66" i="20"/>
  <c r="G67" i="20"/>
  <c r="G68" i="20"/>
  <c r="G60" i="19"/>
  <c r="G61" i="19"/>
  <c r="G62" i="19"/>
  <c r="G63" i="19"/>
  <c r="G64" i="19"/>
  <c r="G65" i="19"/>
  <c r="G66" i="19"/>
  <c r="G67" i="19"/>
  <c r="G68" i="19"/>
  <c r="G60" i="18"/>
  <c r="G61" i="18"/>
  <c r="G62" i="18"/>
  <c r="G63" i="18"/>
  <c r="G64" i="18"/>
  <c r="G65" i="18"/>
  <c r="G66" i="18"/>
  <c r="G67" i="18"/>
  <c r="G68" i="18"/>
  <c r="G60" i="17"/>
  <c r="G61" i="17"/>
  <c r="G62" i="17"/>
  <c r="G63" i="17"/>
  <c r="G64" i="17"/>
  <c r="G65" i="17"/>
  <c r="G66" i="17"/>
  <c r="G67" i="17"/>
  <c r="G68" i="17"/>
  <c r="G60" i="16"/>
  <c r="G61" i="16"/>
  <c r="G62" i="16"/>
  <c r="G63" i="16"/>
  <c r="G64" i="16"/>
  <c r="G65" i="16"/>
  <c r="G66" i="16"/>
  <c r="G67" i="16"/>
  <c r="G68" i="16"/>
  <c r="G60" i="15"/>
  <c r="G61" i="15"/>
  <c r="G62" i="15"/>
  <c r="G63" i="15"/>
  <c r="G64" i="15"/>
  <c r="G65" i="15"/>
  <c r="G66" i="15"/>
  <c r="G67" i="15"/>
  <c r="G68" i="15"/>
  <c r="G60" i="14"/>
  <c r="G61" i="14"/>
  <c r="G62" i="14"/>
  <c r="G63" i="14"/>
  <c r="G64" i="14"/>
  <c r="G65" i="14"/>
  <c r="G66" i="14"/>
  <c r="G67" i="14"/>
  <c r="G68" i="14"/>
  <c r="G60" i="13"/>
  <c r="G61" i="13"/>
  <c r="G62" i="13"/>
  <c r="G63" i="13"/>
  <c r="G64" i="13"/>
  <c r="G65" i="13"/>
  <c r="G66" i="13"/>
  <c r="G67" i="13"/>
  <c r="G68" i="13"/>
  <c r="G60" i="12"/>
  <c r="G61" i="12"/>
  <c r="G62" i="12"/>
  <c r="G63" i="12"/>
  <c r="G64" i="12"/>
  <c r="G65" i="12"/>
  <c r="G66" i="12"/>
  <c r="G67" i="12"/>
  <c r="G68" i="12"/>
  <c r="G60" i="11"/>
  <c r="G61" i="11"/>
  <c r="G62" i="11"/>
  <c r="G63" i="11"/>
  <c r="G64" i="11"/>
  <c r="G65" i="11"/>
  <c r="G66" i="11"/>
  <c r="G67" i="11"/>
  <c r="G68" i="11"/>
  <c r="G60" i="10"/>
  <c r="G61" i="10"/>
  <c r="G62" i="10"/>
  <c r="G63" i="10"/>
  <c r="G64" i="10"/>
  <c r="G65" i="10"/>
  <c r="G66" i="10"/>
  <c r="G67" i="10"/>
  <c r="G68" i="10"/>
  <c r="G60" i="9"/>
  <c r="G61" i="9"/>
  <c r="G62" i="9"/>
  <c r="G63" i="9"/>
  <c r="G64" i="9"/>
  <c r="G65" i="9"/>
  <c r="G66" i="9"/>
  <c r="G67" i="9"/>
  <c r="G68" i="9"/>
  <c r="G60" i="8"/>
  <c r="G61" i="8"/>
  <c r="G62" i="8"/>
  <c r="G63" i="8"/>
  <c r="G64" i="8"/>
  <c r="G65" i="8"/>
  <c r="G66" i="8"/>
  <c r="G67" i="8"/>
  <c r="G68" i="8"/>
  <c r="G60" i="7"/>
  <c r="G61" i="7"/>
  <c r="G62" i="7"/>
  <c r="G63" i="7"/>
  <c r="G64" i="7"/>
  <c r="G65" i="7"/>
  <c r="G66" i="7"/>
  <c r="G67" i="7"/>
  <c r="G68" i="7"/>
  <c r="G60" i="6"/>
  <c r="G61" i="6"/>
  <c r="G62" i="6"/>
  <c r="G63" i="6"/>
  <c r="G64" i="6"/>
  <c r="G65" i="6"/>
  <c r="G66" i="6"/>
  <c r="G67" i="6"/>
  <c r="G68" i="6"/>
  <c r="G60" i="5"/>
  <c r="G61" i="5"/>
  <c r="G62" i="5"/>
  <c r="G63" i="5"/>
  <c r="G64" i="5"/>
  <c r="G65" i="5"/>
  <c r="G66" i="5"/>
  <c r="G67" i="5"/>
  <c r="G68" i="5"/>
  <c r="G60" i="4"/>
  <c r="G61" i="4"/>
  <c r="G62" i="4"/>
  <c r="G63" i="4"/>
  <c r="G64" i="4"/>
  <c r="G65" i="4"/>
  <c r="G66" i="4"/>
  <c r="G67" i="4"/>
  <c r="G68" i="4"/>
  <c r="G60" i="3"/>
  <c r="G61" i="3"/>
  <c r="G62" i="3"/>
  <c r="G63" i="3"/>
  <c r="G64" i="3"/>
  <c r="G65" i="3"/>
  <c r="G66" i="3"/>
  <c r="G67" i="3"/>
  <c r="G68" i="3"/>
  <c r="G60" i="2"/>
  <c r="G61" i="2"/>
  <c r="G62" i="2"/>
  <c r="G63" i="2"/>
  <c r="G64" i="2"/>
  <c r="G65" i="2"/>
  <c r="G66" i="2"/>
  <c r="G67" i="2"/>
  <c r="G68" i="2"/>
  <c r="G60" i="1"/>
  <c r="G61" i="1"/>
  <c r="G62" i="1"/>
  <c r="G63" i="1"/>
  <c r="G64" i="1"/>
  <c r="G65" i="1"/>
  <c r="G66" i="1"/>
  <c r="G67" i="1"/>
  <c r="G68" i="1"/>
  <c r="G60" i="34"/>
  <c r="G61" i="34"/>
  <c r="G62" i="34"/>
  <c r="G63" i="34"/>
  <c r="G64" i="34"/>
  <c r="G65" i="34"/>
  <c r="G66" i="34"/>
  <c r="G67" i="34"/>
  <c r="G68" i="34"/>
  <c r="G60" i="33"/>
  <c r="G61" i="33"/>
  <c r="G62" i="33"/>
  <c r="G63" i="33"/>
  <c r="G64" i="33"/>
  <c r="G65" i="33"/>
  <c r="G66" i="33"/>
  <c r="G67" i="33"/>
  <c r="G68" i="33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19" i="32"/>
  <c r="G19" i="31"/>
  <c r="G19" i="30"/>
  <c r="G19" i="29"/>
  <c r="G19" i="28"/>
  <c r="G19" i="27"/>
  <c r="G19" i="26"/>
  <c r="G19" i="25"/>
  <c r="G19" i="24"/>
  <c r="G19" i="23"/>
  <c r="G19" i="22"/>
  <c r="G19" i="21"/>
  <c r="G19" i="20"/>
  <c r="G19" i="19"/>
  <c r="G19" i="18"/>
  <c r="G19" i="17"/>
  <c r="G19" i="16"/>
  <c r="G19" i="15"/>
  <c r="G19" i="14"/>
  <c r="G19" i="13"/>
  <c r="G19" i="12"/>
  <c r="G19" i="11"/>
  <c r="G19" i="10"/>
  <c r="G19" i="9"/>
  <c r="G19" i="8"/>
  <c r="G19" i="7"/>
  <c r="G19" i="6"/>
  <c r="G19" i="5"/>
  <c r="G19" i="4"/>
  <c r="G19" i="3"/>
  <c r="G19" i="2"/>
  <c r="G19" i="1"/>
  <c r="G19" i="34"/>
  <c r="G19" i="33"/>
  <c r="H287" i="17" l="1"/>
  <c r="H380" i="34"/>
  <c r="H381" i="34"/>
  <c r="H283" i="34"/>
  <c r="H287" i="1"/>
  <c r="H283" i="1"/>
  <c r="H284" i="1"/>
  <c r="H378" i="2"/>
  <c r="H283" i="2"/>
  <c r="H284" i="2"/>
  <c r="H284" i="3"/>
  <c r="H283" i="5"/>
  <c r="H283" i="3"/>
  <c r="H273" i="11"/>
  <c r="H286" i="6"/>
  <c r="H286" i="4"/>
  <c r="H283" i="4"/>
  <c r="H284" i="4"/>
  <c r="H284" i="5"/>
  <c r="H283" i="6"/>
  <c r="H284" i="6"/>
  <c r="H285" i="6"/>
  <c r="H283" i="7"/>
  <c r="H284" i="7"/>
  <c r="H271" i="8"/>
  <c r="H272" i="8"/>
  <c r="H286" i="8"/>
  <c r="H283" i="8"/>
  <c r="H273" i="8"/>
  <c r="H284" i="8"/>
  <c r="H283" i="9"/>
  <c r="H380" i="9"/>
  <c r="H287" i="9"/>
  <c r="H284" i="9"/>
  <c r="H285" i="9"/>
  <c r="H284" i="11"/>
  <c r="H272" i="10"/>
  <c r="H273" i="10"/>
  <c r="H283" i="10"/>
  <c r="H284" i="10"/>
  <c r="H271" i="10"/>
  <c r="H378" i="11"/>
  <c r="H272" i="11"/>
  <c r="H286" i="11"/>
  <c r="H283" i="11"/>
  <c r="H286" i="15"/>
  <c r="H378" i="12"/>
  <c r="H273" i="12"/>
  <c r="H283" i="12"/>
  <c r="H284" i="12"/>
  <c r="H272" i="12"/>
  <c r="H378" i="13"/>
  <c r="H284" i="13"/>
  <c r="H272" i="13"/>
  <c r="H273" i="13"/>
  <c r="H286" i="13"/>
  <c r="H283" i="13"/>
  <c r="H378" i="14"/>
  <c r="H272" i="14"/>
  <c r="H284" i="14"/>
  <c r="H273" i="14"/>
  <c r="H273" i="16"/>
  <c r="H378" i="15"/>
  <c r="H272" i="15"/>
  <c r="H273" i="15"/>
  <c r="H285" i="15"/>
  <c r="H378" i="16"/>
  <c r="H272" i="16"/>
  <c r="H286" i="16"/>
  <c r="H283" i="16"/>
  <c r="H381" i="17"/>
  <c r="H378" i="17"/>
  <c r="H272" i="17"/>
  <c r="H284" i="17"/>
  <c r="H273" i="17"/>
  <c r="H283" i="17"/>
  <c r="H378" i="18"/>
  <c r="H272" i="18"/>
  <c r="H284" i="18"/>
  <c r="H273" i="18"/>
  <c r="H378" i="19"/>
  <c r="H272" i="19"/>
  <c r="H273" i="19"/>
  <c r="H286" i="19"/>
  <c r="H272" i="20"/>
  <c r="H284" i="21"/>
  <c r="H378" i="20"/>
  <c r="H273" i="20"/>
  <c r="H286" i="20"/>
  <c r="H283" i="20"/>
  <c r="H287" i="20"/>
  <c r="H273" i="21"/>
  <c r="H378" i="21"/>
  <c r="H272" i="21"/>
  <c r="H283" i="21"/>
  <c r="H378" i="22"/>
  <c r="H272" i="22"/>
  <c r="H273" i="22"/>
  <c r="H284" i="22"/>
  <c r="H285" i="22"/>
  <c r="H286" i="23"/>
  <c r="H273" i="23"/>
  <c r="H285" i="23"/>
  <c r="H272" i="23"/>
  <c r="H273" i="24"/>
  <c r="H273" i="26"/>
  <c r="H272" i="24"/>
  <c r="H273" i="25"/>
  <c r="H272" i="25"/>
  <c r="H273" i="29"/>
  <c r="H272" i="26"/>
  <c r="H273" i="27"/>
  <c r="H272" i="27"/>
  <c r="H286" i="32"/>
  <c r="H378" i="28"/>
  <c r="H272" i="28"/>
  <c r="H273" i="28"/>
  <c r="H283" i="29"/>
  <c r="H378" i="29"/>
  <c r="H272" i="29"/>
  <c r="H272" i="30"/>
  <c r="H378" i="30"/>
  <c r="H273" i="30"/>
  <c r="H283" i="30"/>
  <c r="H284" i="30"/>
  <c r="H378" i="31"/>
  <c r="H284" i="31"/>
  <c r="H272" i="31"/>
  <c r="H273" i="31"/>
  <c r="H380" i="32"/>
  <c r="H378" i="32"/>
  <c r="H272" i="32"/>
  <c r="H273" i="32"/>
  <c r="H285" i="32"/>
  <c r="H274" i="16"/>
  <c r="H274" i="17"/>
  <c r="H274" i="20"/>
  <c r="H274" i="23"/>
  <c r="H274" i="30"/>
  <c r="H274" i="32"/>
  <c r="H283" i="33"/>
  <c r="H284" i="34"/>
  <c r="H285" i="1"/>
  <c r="H271" i="11"/>
  <c r="H271" i="12"/>
  <c r="H271" i="13"/>
  <c r="H271" i="14"/>
  <c r="H271" i="15"/>
  <c r="H271" i="16"/>
  <c r="H271" i="17"/>
  <c r="H271" i="18"/>
  <c r="H271" i="19"/>
  <c r="H271" i="20"/>
  <c r="H271" i="21"/>
  <c r="H271" i="22"/>
  <c r="H271" i="23"/>
  <c r="H271" i="24"/>
  <c r="H271" i="25"/>
  <c r="H271" i="26"/>
  <c r="H271" i="27"/>
  <c r="H271" i="28"/>
  <c r="H271" i="29"/>
  <c r="H271" i="30"/>
  <c r="H271" i="31"/>
  <c r="H271" i="32"/>
  <c r="H284" i="33"/>
  <c r="H285" i="34"/>
  <c r="H286" i="1"/>
  <c r="H283" i="15"/>
  <c r="H284" i="16"/>
  <c r="H285" i="17"/>
  <c r="H283" i="19"/>
  <c r="H284" i="20"/>
  <c r="H286" i="22"/>
  <c r="H287" i="23"/>
  <c r="H283" i="23"/>
  <c r="H283" i="24"/>
  <c r="H283" i="25"/>
  <c r="H283" i="26"/>
  <c r="H283" i="27"/>
  <c r="H283" i="28"/>
  <c r="H283" i="14"/>
  <c r="H284" i="15"/>
  <c r="H286" i="17"/>
  <c r="H283" i="18"/>
  <c r="H284" i="19"/>
  <c r="H286" i="21"/>
  <c r="H283" i="22"/>
  <c r="H284" i="23"/>
  <c r="H284" i="24"/>
  <c r="H284" i="25"/>
  <c r="H284" i="26"/>
  <c r="H284" i="27"/>
  <c r="H284" i="28"/>
  <c r="H284" i="29"/>
  <c r="H283" i="32"/>
  <c r="H378" i="33"/>
  <c r="H378" i="34"/>
  <c r="H378" i="3"/>
  <c r="H378" i="6"/>
  <c r="H378" i="9"/>
  <c r="H286" i="30"/>
  <c r="H283" i="31"/>
  <c r="H284" i="32"/>
  <c r="H380" i="1"/>
  <c r="H378" i="4"/>
  <c r="H381" i="6"/>
  <c r="H378" i="7"/>
  <c r="H378" i="10"/>
  <c r="H378" i="1"/>
  <c r="H378" i="5"/>
  <c r="H378" i="8"/>
  <c r="H380" i="17"/>
  <c r="H378" i="23"/>
  <c r="H378" i="24"/>
  <c r="H378" i="25"/>
  <c r="H378" i="26"/>
  <c r="H378" i="27"/>
  <c r="F561" i="32"/>
  <c r="F561" i="31"/>
  <c r="F561" i="30"/>
  <c r="F561" i="29"/>
  <c r="F561" i="27"/>
  <c r="F561" i="26"/>
  <c r="F561" i="24"/>
  <c r="F561" i="23"/>
  <c r="F561" i="22"/>
  <c r="F561" i="21"/>
  <c r="F561" i="20"/>
  <c r="F561" i="19"/>
  <c r="F561" i="18"/>
  <c r="F561" i="17"/>
  <c r="F561" i="16"/>
  <c r="F561" i="15"/>
  <c r="F561" i="14"/>
  <c r="F561" i="13"/>
  <c r="F561" i="12"/>
  <c r="F561" i="11"/>
  <c r="F561" i="10"/>
  <c r="F561" i="9"/>
  <c r="F561" i="8"/>
  <c r="F561" i="7"/>
  <c r="F561" i="6"/>
  <c r="F561" i="5"/>
  <c r="F561" i="4"/>
  <c r="F561" i="3"/>
  <c r="F561" i="2"/>
  <c r="F561" i="1"/>
  <c r="F561" i="34"/>
  <c r="E582" i="32" l="1"/>
  <c r="E582" i="28"/>
  <c r="F582" i="32"/>
  <c r="F582" i="31"/>
  <c r="E582" i="30"/>
  <c r="F582" i="30"/>
  <c r="F582" i="29"/>
  <c r="E582" i="27"/>
  <c r="F582" i="27"/>
  <c r="E582" i="26"/>
  <c r="F582" i="26"/>
  <c r="F582" i="25"/>
  <c r="E582" i="24"/>
  <c r="F582" i="24"/>
  <c r="E582" i="23"/>
  <c r="F582" i="23"/>
  <c r="E582" i="22"/>
  <c r="H582" i="22" s="1"/>
  <c r="F582" i="22"/>
  <c r="F582" i="21"/>
  <c r="E582" i="20"/>
  <c r="H582" i="20" s="1"/>
  <c r="F582" i="20"/>
  <c r="E582" i="19"/>
  <c r="H582" i="19" s="1"/>
  <c r="F582" i="19"/>
  <c r="E582" i="18"/>
  <c r="F582" i="17"/>
  <c r="E582" i="16"/>
  <c r="F582" i="16"/>
  <c r="E582" i="15"/>
  <c r="F582" i="15"/>
  <c r="E582" i="14"/>
  <c r="H582" i="14" s="1"/>
  <c r="F582" i="14"/>
  <c r="F582" i="13"/>
  <c r="E582" i="11"/>
  <c r="F582" i="11"/>
  <c r="F582" i="10"/>
  <c r="F582" i="9"/>
  <c r="E582" i="8"/>
  <c r="F582" i="8"/>
  <c r="E582" i="7"/>
  <c r="F582" i="7"/>
  <c r="H582" i="7"/>
  <c r="E582" i="6"/>
  <c r="F582" i="6"/>
  <c r="E582" i="4"/>
  <c r="F582" i="4"/>
  <c r="E582" i="3"/>
  <c r="E582" i="2"/>
  <c r="F582" i="2"/>
  <c r="F582" i="1"/>
  <c r="E582" i="34"/>
  <c r="F582" i="34"/>
  <c r="E296" i="32"/>
  <c r="F296" i="32"/>
  <c r="E297" i="32"/>
  <c r="E296" i="31"/>
  <c r="F296" i="31"/>
  <c r="E296" i="30"/>
  <c r="F296" i="30"/>
  <c r="E296" i="29"/>
  <c r="F296" i="29"/>
  <c r="E297" i="29"/>
  <c r="E296" i="26"/>
  <c r="F296" i="26"/>
  <c r="E296" i="25"/>
  <c r="F296" i="25"/>
  <c r="E296" i="24"/>
  <c r="F296" i="24"/>
  <c r="E297" i="24"/>
  <c r="F297" i="24"/>
  <c r="E296" i="23"/>
  <c r="F296" i="23"/>
  <c r="E297" i="23"/>
  <c r="E296" i="22"/>
  <c r="F296" i="22"/>
  <c r="E296" i="21"/>
  <c r="F296" i="21"/>
  <c r="E296" i="20"/>
  <c r="F296" i="20"/>
  <c r="E297" i="20"/>
  <c r="E296" i="19"/>
  <c r="F296" i="19"/>
  <c r="E297" i="19"/>
  <c r="F297" i="19"/>
  <c r="E296" i="18"/>
  <c r="F296" i="18"/>
  <c r="E296" i="17"/>
  <c r="F296" i="17"/>
  <c r="E296" i="14"/>
  <c r="F296" i="14"/>
  <c r="E296" i="13"/>
  <c r="F296" i="13"/>
  <c r="E296" i="12"/>
  <c r="F296" i="12"/>
  <c r="E296" i="11"/>
  <c r="F296" i="11"/>
  <c r="E296" i="10"/>
  <c r="F296" i="10"/>
  <c r="E296" i="9"/>
  <c r="F296" i="9"/>
  <c r="E296" i="8"/>
  <c r="F296" i="8"/>
  <c r="E296" i="7"/>
  <c r="F296" i="7"/>
  <c r="E296" i="6"/>
  <c r="F296" i="6"/>
  <c r="E296" i="5"/>
  <c r="F296" i="5"/>
  <c r="E296" i="4"/>
  <c r="F296" i="4"/>
  <c r="E296" i="3"/>
  <c r="F296" i="3"/>
  <c r="E296" i="2"/>
  <c r="F296" i="2"/>
  <c r="E296" i="1"/>
  <c r="F296" i="1"/>
  <c r="E296" i="34"/>
  <c r="F296" i="34"/>
  <c r="E297" i="34"/>
  <c r="E147" i="32"/>
  <c r="F147" i="32"/>
  <c r="E147" i="31"/>
  <c r="F147" i="31"/>
  <c r="E147" i="30"/>
  <c r="F147" i="30"/>
  <c r="E147" i="29"/>
  <c r="F147" i="29"/>
  <c r="E147" i="27"/>
  <c r="F147" i="27"/>
  <c r="E147" i="26"/>
  <c r="F147" i="26"/>
  <c r="E147" i="25"/>
  <c r="F147" i="25"/>
  <c r="E147" i="24"/>
  <c r="F147" i="24"/>
  <c r="E147" i="23"/>
  <c r="F147" i="23"/>
  <c r="E147" i="22"/>
  <c r="F147" i="22"/>
  <c r="E147" i="21"/>
  <c r="F147" i="21"/>
  <c r="E147" i="20"/>
  <c r="F147" i="20"/>
  <c r="E147" i="19"/>
  <c r="F147" i="19"/>
  <c r="E147" i="18"/>
  <c r="F147" i="18"/>
  <c r="E147" i="17"/>
  <c r="F147" i="17"/>
  <c r="E147" i="16"/>
  <c r="F147" i="16"/>
  <c r="E147" i="15"/>
  <c r="F147" i="15"/>
  <c r="E147" i="14"/>
  <c r="F147" i="14"/>
  <c r="E147" i="13"/>
  <c r="F147" i="13"/>
  <c r="E147" i="12"/>
  <c r="F147" i="12"/>
  <c r="E147" i="11"/>
  <c r="F147" i="11"/>
  <c r="E147" i="10"/>
  <c r="F147" i="10"/>
  <c r="E147" i="9"/>
  <c r="F147" i="9"/>
  <c r="E147" i="8"/>
  <c r="F147" i="8"/>
  <c r="E147" i="6"/>
  <c r="F147" i="6"/>
  <c r="E147" i="5"/>
  <c r="F147" i="5"/>
  <c r="E147" i="4"/>
  <c r="F147" i="4"/>
  <c r="E147" i="3"/>
  <c r="F147" i="3"/>
  <c r="E147" i="2"/>
  <c r="F147" i="2"/>
  <c r="E147" i="1"/>
  <c r="F147" i="1"/>
  <c r="E147" i="34"/>
  <c r="F147" i="34"/>
  <c r="E385" i="1"/>
  <c r="F385" i="1"/>
  <c r="E144" i="32"/>
  <c r="F144" i="32"/>
  <c r="E144" i="30"/>
  <c r="F144" i="30"/>
  <c r="E144" i="29"/>
  <c r="F144" i="29"/>
  <c r="E144" i="27"/>
  <c r="F144" i="27"/>
  <c r="E144" i="26"/>
  <c r="E144" i="24"/>
  <c r="F144" i="24"/>
  <c r="E144" i="23"/>
  <c r="F144" i="23"/>
  <c r="E144" i="21"/>
  <c r="F144" i="21"/>
  <c r="E144" i="20"/>
  <c r="F144" i="20"/>
  <c r="E144" i="17"/>
  <c r="F144" i="17"/>
  <c r="E144" i="16"/>
  <c r="F144" i="16"/>
  <c r="E144" i="15"/>
  <c r="F144" i="15"/>
  <c r="E144" i="11"/>
  <c r="F144" i="11"/>
  <c r="E144" i="9"/>
  <c r="F144" i="9"/>
  <c r="E144" i="8"/>
  <c r="E144" i="7"/>
  <c r="F144" i="7"/>
  <c r="E144" i="6"/>
  <c r="F144" i="6"/>
  <c r="E144" i="4"/>
  <c r="F144" i="4"/>
  <c r="E144" i="3"/>
  <c r="F144" i="3"/>
  <c r="E144" i="1"/>
  <c r="F144" i="1"/>
  <c r="E144" i="34"/>
  <c r="F144" i="34"/>
  <c r="E228" i="32"/>
  <c r="F228" i="32"/>
  <c r="E228" i="31"/>
  <c r="F228" i="31"/>
  <c r="E228" i="30"/>
  <c r="F228" i="30"/>
  <c r="E228" i="29"/>
  <c r="E228" i="27"/>
  <c r="F228" i="27"/>
  <c r="E228" i="26"/>
  <c r="F228" i="26"/>
  <c r="E228" i="25"/>
  <c r="F228" i="25"/>
  <c r="E228" i="24"/>
  <c r="F228" i="24"/>
  <c r="E228" i="23"/>
  <c r="F228" i="23"/>
  <c r="E228" i="22"/>
  <c r="F228" i="22"/>
  <c r="E228" i="21"/>
  <c r="F228" i="21"/>
  <c r="E228" i="20"/>
  <c r="F228" i="20"/>
  <c r="E228" i="19"/>
  <c r="F228" i="19"/>
  <c r="E228" i="18"/>
  <c r="F228" i="18"/>
  <c r="E228" i="17"/>
  <c r="F228" i="17"/>
  <c r="E228" i="16"/>
  <c r="F228" i="16"/>
  <c r="E228" i="15"/>
  <c r="F228" i="15"/>
  <c r="E228" i="14"/>
  <c r="F228" i="14"/>
  <c r="E228" i="13"/>
  <c r="F228" i="13"/>
  <c r="E228" i="12"/>
  <c r="F228" i="12"/>
  <c r="E228" i="11"/>
  <c r="F228" i="11"/>
  <c r="E228" i="10"/>
  <c r="F228" i="10"/>
  <c r="E228" i="9"/>
  <c r="F228" i="9"/>
  <c r="E228" i="8"/>
  <c r="F228" i="8"/>
  <c r="E228" i="7"/>
  <c r="F228" i="7"/>
  <c r="E228" i="6"/>
  <c r="F228" i="6"/>
  <c r="E228" i="4"/>
  <c r="F228" i="4"/>
  <c r="E228" i="3"/>
  <c r="F228" i="3"/>
  <c r="E228" i="1"/>
  <c r="F228" i="1"/>
  <c r="E228" i="34"/>
  <c r="F228" i="34"/>
  <c r="E194" i="32"/>
  <c r="H194" i="32" s="1"/>
  <c r="F194" i="32"/>
  <c r="E194" i="30"/>
  <c r="H194" i="30" s="1"/>
  <c r="F194" i="30"/>
  <c r="E194" i="24"/>
  <c r="F194" i="24"/>
  <c r="E194" i="22"/>
  <c r="F194" i="22"/>
  <c r="E194" i="21"/>
  <c r="F194" i="21"/>
  <c r="E194" i="20"/>
  <c r="H194" i="20" s="1"/>
  <c r="F194" i="20"/>
  <c r="E194" i="19"/>
  <c r="H194" i="19" s="1"/>
  <c r="F194" i="19"/>
  <c r="E194" i="17"/>
  <c r="H194" i="17" s="1"/>
  <c r="F194" i="17"/>
  <c r="E194" i="16"/>
  <c r="H194" i="16" s="1"/>
  <c r="F194" i="16"/>
  <c r="E194" i="15"/>
  <c r="F194" i="15"/>
  <c r="E194" i="13"/>
  <c r="H194" i="13" s="1"/>
  <c r="F194" i="13"/>
  <c r="E194" i="11"/>
  <c r="H194" i="11" s="1"/>
  <c r="E194" i="9"/>
  <c r="F194" i="9"/>
  <c r="E194" i="8"/>
  <c r="H194" i="8" s="1"/>
  <c r="F194" i="8"/>
  <c r="E194" i="6"/>
  <c r="E194" i="5"/>
  <c r="H194" i="5" s="1"/>
  <c r="E194" i="3"/>
  <c r="E194" i="1"/>
  <c r="F194" i="1"/>
  <c r="E194" i="34"/>
  <c r="F194" i="34"/>
  <c r="E362" i="32"/>
  <c r="H362" i="32" s="1"/>
  <c r="F362" i="32"/>
  <c r="E362" i="30"/>
  <c r="H362" i="30" s="1"/>
  <c r="F362" i="30"/>
  <c r="E362" i="24"/>
  <c r="F362" i="24"/>
  <c r="E362" i="23"/>
  <c r="H362" i="23" s="1"/>
  <c r="F362" i="23"/>
  <c r="E362" i="22"/>
  <c r="H362" i="22" s="1"/>
  <c r="F362" i="22"/>
  <c r="E362" i="20"/>
  <c r="F362" i="20"/>
  <c r="H362" i="20"/>
  <c r="E362" i="19"/>
  <c r="F362" i="19"/>
  <c r="H362" i="19"/>
  <c r="E362" i="17"/>
  <c r="H362" i="17" s="1"/>
  <c r="F362" i="17"/>
  <c r="E362" i="15"/>
  <c r="F362" i="15"/>
  <c r="E362" i="11"/>
  <c r="E362" i="9"/>
  <c r="H362" i="9" s="1"/>
  <c r="F362" i="9"/>
  <c r="E362" i="6"/>
  <c r="F362" i="6"/>
  <c r="E362" i="4"/>
  <c r="H362" i="4" s="1"/>
  <c r="F362" i="4"/>
  <c r="E362" i="1"/>
  <c r="F362" i="1"/>
  <c r="E362" i="34"/>
  <c r="F362" i="34"/>
  <c r="E63" i="32"/>
  <c r="F63" i="32"/>
  <c r="E64" i="32"/>
  <c r="F64" i="32"/>
  <c r="H64" i="32"/>
  <c r="E63" i="30"/>
  <c r="H63" i="30" s="1"/>
  <c r="E64" i="30"/>
  <c r="F64" i="30"/>
  <c r="E64" i="27"/>
  <c r="H64" i="27"/>
  <c r="E64" i="25"/>
  <c r="H64" i="25" s="1"/>
  <c r="F64" i="25"/>
  <c r="E64" i="24"/>
  <c r="F64" i="24"/>
  <c r="E64" i="23"/>
  <c r="F64" i="23"/>
  <c r="E63" i="22"/>
  <c r="F63" i="22"/>
  <c r="E64" i="22"/>
  <c r="F64" i="22"/>
  <c r="H64" i="22"/>
  <c r="E63" i="20"/>
  <c r="H63" i="20" s="1"/>
  <c r="F63" i="20"/>
  <c r="E64" i="20"/>
  <c r="F64" i="20"/>
  <c r="E64" i="19"/>
  <c r="H64" i="19"/>
  <c r="E63" i="17"/>
  <c r="F63" i="17"/>
  <c r="E64" i="17"/>
  <c r="F64" i="17"/>
  <c r="E64" i="16"/>
  <c r="F64" i="16"/>
  <c r="E63" i="15"/>
  <c r="F63" i="15"/>
  <c r="E64" i="15"/>
  <c r="H64" i="15" s="1"/>
  <c r="F64" i="15"/>
  <c r="E64" i="14"/>
  <c r="F64" i="14"/>
  <c r="E64" i="11"/>
  <c r="F64" i="11"/>
  <c r="E64" i="10"/>
  <c r="H64" i="10" s="1"/>
  <c r="F64" i="10"/>
  <c r="E63" i="9"/>
  <c r="E64" i="9"/>
  <c r="F64" i="9"/>
  <c r="E64" i="8"/>
  <c r="F64" i="8"/>
  <c r="E63" i="6"/>
  <c r="F63" i="6"/>
  <c r="E64" i="6"/>
  <c r="H64" i="6" s="1"/>
  <c r="F64" i="6"/>
  <c r="E64" i="3"/>
  <c r="F64" i="3"/>
  <c r="E63" i="1"/>
  <c r="H63" i="1" s="1"/>
  <c r="F63" i="1"/>
  <c r="E64" i="1"/>
  <c r="H64" i="1" s="1"/>
  <c r="F64" i="1"/>
  <c r="E63" i="34"/>
  <c r="F63" i="34"/>
  <c r="E64" i="34"/>
  <c r="F64" i="34"/>
  <c r="H582" i="27" l="1"/>
  <c r="H582" i="4"/>
  <c r="H582" i="6"/>
  <c r="H582" i="11"/>
  <c r="H362" i="1"/>
  <c r="H362" i="6"/>
  <c r="H362" i="11"/>
  <c r="H362" i="34"/>
  <c r="H362" i="15"/>
  <c r="H362" i="24"/>
  <c r="H194" i="1"/>
  <c r="H194" i="15"/>
  <c r="H194" i="22"/>
  <c r="H194" i="34"/>
  <c r="H194" i="3"/>
  <c r="H194" i="6"/>
  <c r="H194" i="9"/>
  <c r="H194" i="21"/>
  <c r="H194" i="24"/>
  <c r="H228" i="1"/>
  <c r="H63" i="34"/>
  <c r="H64" i="8"/>
  <c r="H63" i="9"/>
  <c r="H64" i="11"/>
  <c r="H64" i="16"/>
  <c r="H63" i="17"/>
  <c r="H64" i="20"/>
  <c r="H64" i="23"/>
  <c r="H64" i="30"/>
  <c r="H64" i="34"/>
  <c r="H64" i="3"/>
  <c r="H63" i="6"/>
  <c r="H64" i="9"/>
  <c r="H64" i="14"/>
  <c r="H63" i="15"/>
  <c r="H64" i="17"/>
  <c r="H63" i="22"/>
  <c r="H64" i="24"/>
  <c r="H63" i="32"/>
  <c r="H296" i="4"/>
  <c r="H296" i="34"/>
  <c r="H297" i="34"/>
  <c r="H228" i="34"/>
  <c r="H147" i="34"/>
  <c r="H144" i="34"/>
  <c r="H296" i="1"/>
  <c r="H385" i="1"/>
  <c r="H147" i="1"/>
  <c r="H144" i="1"/>
  <c r="H296" i="2"/>
  <c r="H147" i="2"/>
  <c r="H296" i="3"/>
  <c r="H144" i="3"/>
  <c r="H147" i="3"/>
  <c r="H228" i="4"/>
  <c r="H147" i="4"/>
  <c r="H144" i="4"/>
  <c r="H296" i="5"/>
  <c r="H147" i="5"/>
  <c r="H296" i="6"/>
  <c r="H147" i="6"/>
  <c r="H296" i="7"/>
  <c r="H144" i="7"/>
  <c r="H296" i="8"/>
  <c r="H228" i="8"/>
  <c r="H144" i="8"/>
  <c r="H147" i="8"/>
  <c r="H228" i="9"/>
  <c r="H296" i="9"/>
  <c r="H147" i="9"/>
  <c r="H296" i="10"/>
  <c r="H147" i="10"/>
  <c r="H228" i="12"/>
  <c r="H296" i="11"/>
  <c r="H144" i="11"/>
  <c r="H147" i="11"/>
  <c r="H296" i="12"/>
  <c r="H147" i="12"/>
  <c r="H296" i="13"/>
  <c r="H228" i="13"/>
  <c r="H147" i="13"/>
  <c r="H296" i="14"/>
  <c r="H147" i="14"/>
  <c r="H144" i="15"/>
  <c r="H147" i="15"/>
  <c r="H228" i="16"/>
  <c r="H144" i="16"/>
  <c r="H147" i="16"/>
  <c r="H228" i="17"/>
  <c r="H296" i="17"/>
  <c r="H296" i="18"/>
  <c r="H296" i="19"/>
  <c r="H297" i="19"/>
  <c r="H147" i="19"/>
  <c r="H228" i="20"/>
  <c r="H297" i="20"/>
  <c r="H296" i="20"/>
  <c r="H144" i="20"/>
  <c r="H147" i="20"/>
  <c r="H296" i="21"/>
  <c r="H228" i="21"/>
  <c r="H296" i="22"/>
  <c r="H297" i="23"/>
  <c r="H296" i="23"/>
  <c r="H147" i="23"/>
  <c r="H144" i="23"/>
  <c r="H228" i="24"/>
  <c r="H296" i="24"/>
  <c r="H297" i="24"/>
  <c r="H147" i="24"/>
  <c r="H144" i="24"/>
  <c r="H228" i="25"/>
  <c r="H296" i="25"/>
  <c r="H296" i="26"/>
  <c r="H147" i="27"/>
  <c r="H144" i="27"/>
  <c r="H228" i="29"/>
  <c r="H296" i="29"/>
  <c r="H297" i="29"/>
  <c r="H296" i="30"/>
  <c r="H296" i="31"/>
  <c r="H147" i="31"/>
  <c r="H228" i="32"/>
  <c r="H296" i="32"/>
  <c r="H297" i="32"/>
  <c r="H144" i="32"/>
  <c r="H147" i="32"/>
  <c r="H228" i="3"/>
  <c r="H228" i="7"/>
  <c r="H228" i="11"/>
  <c r="H228" i="15"/>
  <c r="H228" i="19"/>
  <c r="H228" i="23"/>
  <c r="H228" i="27"/>
  <c r="H228" i="31"/>
  <c r="H144" i="6"/>
  <c r="H144" i="26"/>
  <c r="H144" i="30"/>
  <c r="H228" i="6"/>
  <c r="H228" i="10"/>
  <c r="H228" i="14"/>
  <c r="H228" i="18"/>
  <c r="H228" i="22"/>
  <c r="H228" i="26"/>
  <c r="H228" i="30"/>
  <c r="H144" i="9"/>
  <c r="H144" i="17"/>
  <c r="H144" i="21"/>
  <c r="H144" i="29"/>
  <c r="H147" i="18"/>
  <c r="H147" i="22"/>
  <c r="H147" i="26"/>
  <c r="H147" i="30"/>
  <c r="H147" i="17"/>
  <c r="H147" i="21"/>
  <c r="H147" i="25"/>
  <c r="H147" i="29"/>
  <c r="H582" i="28"/>
  <c r="H582" i="3"/>
  <c r="H582" i="16"/>
  <c r="H582" i="18"/>
  <c r="H582" i="24"/>
  <c r="H582" i="26"/>
  <c r="H582" i="34"/>
  <c r="H582" i="2"/>
  <c r="H582" i="8"/>
  <c r="H582" i="15"/>
  <c r="H582" i="23"/>
  <c r="H582" i="30"/>
  <c r="H582" i="32"/>
  <c r="E582" i="1"/>
  <c r="H582" i="1" s="1"/>
  <c r="E582" i="9"/>
  <c r="H582" i="9" s="1"/>
  <c r="E582" i="13"/>
  <c r="H582" i="13" s="1"/>
  <c r="E582" i="17"/>
  <c r="H582" i="17" s="1"/>
  <c r="E582" i="21"/>
  <c r="H582" i="21" s="1"/>
  <c r="E582" i="25"/>
  <c r="H582" i="25" s="1"/>
  <c r="E582" i="29"/>
  <c r="H582" i="29" s="1"/>
  <c r="C169" i="32" l="1"/>
  <c r="C169" i="31"/>
  <c r="E190" i="31" s="1"/>
  <c r="H190" i="31" s="1"/>
  <c r="C169" i="30"/>
  <c r="E190" i="30" s="1"/>
  <c r="H190" i="30" s="1"/>
  <c r="C169" i="29"/>
  <c r="E190" i="29" s="1"/>
  <c r="H190" i="29" s="1"/>
  <c r="C169" i="28"/>
  <c r="E190" i="28" s="1"/>
  <c r="H190" i="28" s="1"/>
  <c r="C169" i="27"/>
  <c r="E190" i="27" s="1"/>
  <c r="H190" i="27" s="1"/>
  <c r="C169" i="26"/>
  <c r="E190" i="26" s="1"/>
  <c r="H190" i="26" s="1"/>
  <c r="C169" i="25"/>
  <c r="E190" i="25" s="1"/>
  <c r="H190" i="25" s="1"/>
  <c r="C169" i="24"/>
  <c r="E190" i="24" s="1"/>
  <c r="H190" i="24" s="1"/>
  <c r="C169" i="23"/>
  <c r="C169" i="22"/>
  <c r="E190" i="22" s="1"/>
  <c r="H190" i="22" s="1"/>
  <c r="C169" i="21"/>
  <c r="E190" i="21" s="1"/>
  <c r="H190" i="21" s="1"/>
  <c r="C169" i="20"/>
  <c r="C169" i="19"/>
  <c r="E190" i="19" s="1"/>
  <c r="H190" i="19" s="1"/>
  <c r="C169" i="18"/>
  <c r="E190" i="18" s="1"/>
  <c r="H190" i="18" s="1"/>
  <c r="C169" i="17"/>
  <c r="C169" i="16"/>
  <c r="E190" i="16" s="1"/>
  <c r="H190" i="16" s="1"/>
  <c r="C169" i="15"/>
  <c r="E190" i="15" s="1"/>
  <c r="H190" i="15" s="1"/>
  <c r="C169" i="14"/>
  <c r="E190" i="14" s="1"/>
  <c r="H190" i="14" s="1"/>
  <c r="C169" i="13"/>
  <c r="E190" i="13" s="1"/>
  <c r="H190" i="13" s="1"/>
  <c r="C169" i="12"/>
  <c r="E190" i="12" s="1"/>
  <c r="H190" i="12" s="1"/>
  <c r="C169" i="11"/>
  <c r="E190" i="11" s="1"/>
  <c r="H190" i="11" s="1"/>
  <c r="C169" i="10"/>
  <c r="E190" i="10" s="1"/>
  <c r="H190" i="10" s="1"/>
  <c r="C169" i="9"/>
  <c r="E190" i="9" s="1"/>
  <c r="H190" i="9" s="1"/>
  <c r="C169" i="8"/>
  <c r="E190" i="8" s="1"/>
  <c r="H190" i="8" s="1"/>
  <c r="C169" i="7"/>
  <c r="E190" i="7" s="1"/>
  <c r="H190" i="7" s="1"/>
  <c r="C169" i="6"/>
  <c r="E190" i="6" s="1"/>
  <c r="H190" i="6" s="1"/>
  <c r="C169" i="5"/>
  <c r="E190" i="5" s="1"/>
  <c r="H190" i="5" s="1"/>
  <c r="C169" i="4"/>
  <c r="E190" i="4" s="1"/>
  <c r="H190" i="4" s="1"/>
  <c r="C169" i="3"/>
  <c r="E190" i="3" s="1"/>
  <c r="H190" i="3" s="1"/>
  <c r="C169" i="2"/>
  <c r="E190" i="2" s="1"/>
  <c r="H190" i="2" s="1"/>
  <c r="C169" i="1"/>
  <c r="C169" i="34"/>
  <c r="E190" i="34" s="1"/>
  <c r="H190" i="34" s="1"/>
  <c r="C169" i="33"/>
  <c r="E190" i="33" s="1"/>
  <c r="H190" i="33" s="1"/>
  <c r="C74" i="32"/>
  <c r="C74" i="31"/>
  <c r="C74" i="30"/>
  <c r="E98" i="30" s="1"/>
  <c r="H98" i="30" s="1"/>
  <c r="C74" i="29"/>
  <c r="C74" i="28"/>
  <c r="C74" i="27"/>
  <c r="C74" i="26"/>
  <c r="C74" i="25"/>
  <c r="C74" i="24"/>
  <c r="E98" i="24" s="1"/>
  <c r="H98" i="24" s="1"/>
  <c r="C74" i="23"/>
  <c r="E98" i="23" s="1"/>
  <c r="H98" i="23" s="1"/>
  <c r="C74" i="22"/>
  <c r="C74" i="21"/>
  <c r="C74" i="20"/>
  <c r="C74" i="19"/>
  <c r="C74" i="18"/>
  <c r="C74" i="17"/>
  <c r="C74" i="16"/>
  <c r="C74" i="15"/>
  <c r="C74" i="14"/>
  <c r="C74" i="13"/>
  <c r="C74" i="12"/>
  <c r="C74" i="11"/>
  <c r="E98" i="11" s="1"/>
  <c r="H98" i="11" s="1"/>
  <c r="C74" i="10"/>
  <c r="C74" i="9"/>
  <c r="E98" i="9" s="1"/>
  <c r="H98" i="9" s="1"/>
  <c r="C74" i="8"/>
  <c r="E98" i="8" s="1"/>
  <c r="H98" i="8" s="1"/>
  <c r="C74" i="7"/>
  <c r="C74" i="6"/>
  <c r="E98" i="6" s="1"/>
  <c r="H98" i="6" s="1"/>
  <c r="C74" i="5"/>
  <c r="C74" i="4"/>
  <c r="E98" i="4" s="1"/>
  <c r="H98" i="4" s="1"/>
  <c r="C74" i="3"/>
  <c r="E98" i="3" s="1"/>
  <c r="H98" i="3" s="1"/>
  <c r="C74" i="2"/>
  <c r="C74" i="1"/>
  <c r="C74" i="34"/>
  <c r="C74" i="33"/>
  <c r="E297" i="1" l="1"/>
  <c r="H297" i="1" s="1"/>
  <c r="E190" i="1"/>
  <c r="H190" i="1" s="1"/>
  <c r="E297" i="17"/>
  <c r="H297" i="17" s="1"/>
  <c r="E190" i="17"/>
  <c r="H190" i="17" s="1"/>
  <c r="E194" i="23"/>
  <c r="H194" i="23" s="1"/>
  <c r="E190" i="23"/>
  <c r="H190" i="23" s="1"/>
  <c r="E285" i="20"/>
  <c r="H285" i="20" s="1"/>
  <c r="E190" i="20"/>
  <c r="H190" i="20" s="1"/>
  <c r="E287" i="32"/>
  <c r="H287" i="32" s="1"/>
  <c r="E190" i="32"/>
  <c r="H190" i="32" s="1"/>
  <c r="E98" i="33"/>
  <c r="H98" i="33" s="1"/>
  <c r="E99" i="33"/>
  <c r="H99" i="33" s="1"/>
  <c r="E100" i="33"/>
  <c r="H100" i="33" s="1"/>
  <c r="E147" i="7"/>
  <c r="H147" i="7" s="1"/>
  <c r="E98" i="7"/>
  <c r="H98" i="7" s="1"/>
  <c r="E144" i="19"/>
  <c r="H144" i="19" s="1"/>
  <c r="E98" i="19"/>
  <c r="H98" i="19" s="1"/>
  <c r="E98" i="27"/>
  <c r="H98" i="27" s="1"/>
  <c r="E100" i="27"/>
  <c r="H100" i="27" s="1"/>
  <c r="E144" i="31"/>
  <c r="H144" i="31" s="1"/>
  <c r="E98" i="31"/>
  <c r="H98" i="31" s="1"/>
  <c r="E99" i="31"/>
  <c r="H99" i="31" s="1"/>
  <c r="E100" i="31"/>
  <c r="H100" i="31" s="1"/>
  <c r="E287" i="5"/>
  <c r="H287" i="5" s="1"/>
  <c r="E286" i="5"/>
  <c r="H286" i="5" s="1"/>
  <c r="E285" i="5"/>
  <c r="H285" i="5" s="1"/>
  <c r="E274" i="5"/>
  <c r="H274" i="5" s="1"/>
  <c r="E297" i="9"/>
  <c r="H297" i="9" s="1"/>
  <c r="E286" i="9"/>
  <c r="H286" i="9" s="1"/>
  <c r="E274" i="9"/>
  <c r="H274" i="9" s="1"/>
  <c r="E297" i="13"/>
  <c r="H297" i="13" s="1"/>
  <c r="E287" i="13"/>
  <c r="H287" i="13" s="1"/>
  <c r="E285" i="13"/>
  <c r="H285" i="13" s="1"/>
  <c r="E274" i="13"/>
  <c r="H274" i="13" s="1"/>
  <c r="E297" i="21"/>
  <c r="H297" i="21" s="1"/>
  <c r="E285" i="21"/>
  <c r="H285" i="21" s="1"/>
  <c r="E287" i="21"/>
  <c r="H287" i="21" s="1"/>
  <c r="E274" i="21"/>
  <c r="H274" i="21" s="1"/>
  <c r="E285" i="25"/>
  <c r="H285" i="25" s="1"/>
  <c r="E286" i="25"/>
  <c r="H286" i="25" s="1"/>
  <c r="E287" i="25"/>
  <c r="H287" i="25" s="1"/>
  <c r="E274" i="25"/>
  <c r="H274" i="25" s="1"/>
  <c r="E194" i="29"/>
  <c r="H194" i="29" s="1"/>
  <c r="E285" i="29"/>
  <c r="H285" i="29" s="1"/>
  <c r="E286" i="29"/>
  <c r="H286" i="29" s="1"/>
  <c r="E287" i="29"/>
  <c r="H287" i="29" s="1"/>
  <c r="E274" i="29"/>
  <c r="H274" i="29" s="1"/>
  <c r="E144" i="12"/>
  <c r="H144" i="12" s="1"/>
  <c r="E98" i="12"/>
  <c r="H98" i="12" s="1"/>
  <c r="E98" i="16"/>
  <c r="H98" i="16" s="1"/>
  <c r="E100" i="16"/>
  <c r="H100" i="16" s="1"/>
  <c r="E98" i="28"/>
  <c r="H98" i="28" s="1"/>
  <c r="E99" i="28"/>
  <c r="H99" i="28" s="1"/>
  <c r="E100" i="28"/>
  <c r="H100" i="28" s="1"/>
  <c r="E285" i="2"/>
  <c r="H285" i="2" s="1"/>
  <c r="E287" i="2"/>
  <c r="H287" i="2" s="1"/>
  <c r="E286" i="2"/>
  <c r="H286" i="2" s="1"/>
  <c r="E274" i="2"/>
  <c r="H274" i="2" s="1"/>
  <c r="E297" i="6"/>
  <c r="H297" i="6" s="1"/>
  <c r="E287" i="6"/>
  <c r="H287" i="6" s="1"/>
  <c r="E285" i="10"/>
  <c r="H285" i="10" s="1"/>
  <c r="E287" i="10"/>
  <c r="H287" i="10" s="1"/>
  <c r="E286" i="10"/>
  <c r="H286" i="10" s="1"/>
  <c r="E274" i="10"/>
  <c r="H274" i="10" s="1"/>
  <c r="E285" i="14"/>
  <c r="H285" i="14" s="1"/>
  <c r="E287" i="14"/>
  <c r="H287" i="14" s="1"/>
  <c r="E286" i="14"/>
  <c r="H286" i="14" s="1"/>
  <c r="E274" i="14"/>
  <c r="H274" i="14" s="1"/>
  <c r="E287" i="18"/>
  <c r="H287" i="18" s="1"/>
  <c r="E286" i="18"/>
  <c r="H286" i="18" s="1"/>
  <c r="E285" i="18"/>
  <c r="H285" i="18" s="1"/>
  <c r="E274" i="18"/>
  <c r="H274" i="18" s="1"/>
  <c r="E297" i="22"/>
  <c r="H297" i="22" s="1"/>
  <c r="E287" i="22"/>
  <c r="H287" i="22" s="1"/>
  <c r="E274" i="22"/>
  <c r="H274" i="22" s="1"/>
  <c r="E285" i="26"/>
  <c r="H285" i="26" s="1"/>
  <c r="E286" i="26"/>
  <c r="H286" i="26" s="1"/>
  <c r="E287" i="26"/>
  <c r="H287" i="26" s="1"/>
  <c r="E274" i="26"/>
  <c r="H274" i="26" s="1"/>
  <c r="E297" i="30"/>
  <c r="H297" i="30" s="1"/>
  <c r="E287" i="30"/>
  <c r="H287" i="30" s="1"/>
  <c r="E285" i="30"/>
  <c r="H285" i="30" s="1"/>
  <c r="E144" i="5"/>
  <c r="H144" i="5" s="1"/>
  <c r="E98" i="5"/>
  <c r="H98" i="5" s="1"/>
  <c r="E99" i="5"/>
  <c r="H99" i="5" s="1"/>
  <c r="E100" i="5"/>
  <c r="H100" i="5" s="1"/>
  <c r="E144" i="13"/>
  <c r="H144" i="13" s="1"/>
  <c r="E98" i="13"/>
  <c r="H98" i="13" s="1"/>
  <c r="E100" i="13"/>
  <c r="H100" i="13" s="1"/>
  <c r="E98" i="21"/>
  <c r="H98" i="21" s="1"/>
  <c r="E100" i="21"/>
  <c r="H100" i="21" s="1"/>
  <c r="E144" i="25"/>
  <c r="H144" i="25" s="1"/>
  <c r="E98" i="25"/>
  <c r="H98" i="25" s="1"/>
  <c r="E98" i="29"/>
  <c r="H98" i="29" s="1"/>
  <c r="E99" i="29"/>
  <c r="H99" i="29" s="1"/>
  <c r="E286" i="33"/>
  <c r="H286" i="33" s="1"/>
  <c r="E285" i="33"/>
  <c r="H285" i="33" s="1"/>
  <c r="E287" i="33"/>
  <c r="H287" i="33" s="1"/>
  <c r="E274" i="33"/>
  <c r="H274" i="33" s="1"/>
  <c r="E297" i="3"/>
  <c r="H297" i="3" s="1"/>
  <c r="E286" i="3"/>
  <c r="H286" i="3" s="1"/>
  <c r="E285" i="3"/>
  <c r="H285" i="3" s="1"/>
  <c r="E287" i="3"/>
  <c r="H287" i="3" s="1"/>
  <c r="E274" i="3"/>
  <c r="H274" i="3" s="1"/>
  <c r="E286" i="7"/>
  <c r="H286" i="7" s="1"/>
  <c r="E285" i="7"/>
  <c r="H285" i="7" s="1"/>
  <c r="E287" i="7"/>
  <c r="H287" i="7" s="1"/>
  <c r="E274" i="7"/>
  <c r="H274" i="7" s="1"/>
  <c r="E297" i="11"/>
  <c r="H297" i="11" s="1"/>
  <c r="E285" i="11"/>
  <c r="H285" i="11" s="1"/>
  <c r="E287" i="11"/>
  <c r="H287" i="11" s="1"/>
  <c r="E274" i="11"/>
  <c r="H274" i="11" s="1"/>
  <c r="E287" i="15"/>
  <c r="H287" i="15" s="1"/>
  <c r="E274" i="15"/>
  <c r="H274" i="15" s="1"/>
  <c r="E287" i="19"/>
  <c r="H287" i="19" s="1"/>
  <c r="E285" i="19"/>
  <c r="H285" i="19" s="1"/>
  <c r="E274" i="19"/>
  <c r="H274" i="19" s="1"/>
  <c r="E285" i="27"/>
  <c r="H285" i="27" s="1"/>
  <c r="E286" i="27"/>
  <c r="H286" i="27" s="1"/>
  <c r="E287" i="27"/>
  <c r="H287" i="27" s="1"/>
  <c r="E274" i="27"/>
  <c r="H274" i="27" s="1"/>
  <c r="E287" i="31"/>
  <c r="H287" i="31" s="1"/>
  <c r="E286" i="31"/>
  <c r="H286" i="31" s="1"/>
  <c r="E285" i="31"/>
  <c r="H285" i="31" s="1"/>
  <c r="E274" i="31"/>
  <c r="H274" i="31" s="1"/>
  <c r="E144" i="2"/>
  <c r="H144" i="2" s="1"/>
  <c r="E98" i="2"/>
  <c r="H98" i="2" s="1"/>
  <c r="E99" i="2"/>
  <c r="H99" i="2" s="1"/>
  <c r="E144" i="10"/>
  <c r="H144" i="10" s="1"/>
  <c r="E98" i="10"/>
  <c r="H98" i="10" s="1"/>
  <c r="E100" i="10"/>
  <c r="H100" i="10" s="1"/>
  <c r="E144" i="14"/>
  <c r="H144" i="14" s="1"/>
  <c r="E98" i="14"/>
  <c r="H98" i="14" s="1"/>
  <c r="E99" i="14"/>
  <c r="H99" i="14" s="1"/>
  <c r="E100" i="14"/>
  <c r="H100" i="14" s="1"/>
  <c r="E144" i="18"/>
  <c r="H144" i="18" s="1"/>
  <c r="E98" i="18"/>
  <c r="H98" i="18" s="1"/>
  <c r="E99" i="18"/>
  <c r="H99" i="18" s="1"/>
  <c r="E100" i="18"/>
  <c r="H100" i="18" s="1"/>
  <c r="E144" i="22"/>
  <c r="H144" i="22" s="1"/>
  <c r="E98" i="22"/>
  <c r="H98" i="22" s="1"/>
  <c r="E98" i="26"/>
  <c r="H98" i="26" s="1"/>
  <c r="E99" i="26"/>
  <c r="H99" i="26" s="1"/>
  <c r="E100" i="26"/>
  <c r="H100" i="26" s="1"/>
  <c r="E287" i="4"/>
  <c r="H287" i="4" s="1"/>
  <c r="E285" i="4"/>
  <c r="H285" i="4" s="1"/>
  <c r="E274" i="4"/>
  <c r="H274" i="4" s="1"/>
  <c r="E297" i="8"/>
  <c r="H297" i="8" s="1"/>
  <c r="E287" i="8"/>
  <c r="H287" i="8" s="1"/>
  <c r="E285" i="8"/>
  <c r="H285" i="8" s="1"/>
  <c r="E274" i="8"/>
  <c r="H274" i="8" s="1"/>
  <c r="E287" i="12"/>
  <c r="H287" i="12" s="1"/>
  <c r="E286" i="12"/>
  <c r="H286" i="12" s="1"/>
  <c r="E285" i="12"/>
  <c r="H285" i="12" s="1"/>
  <c r="E274" i="12"/>
  <c r="H274" i="12" s="1"/>
  <c r="E285" i="16"/>
  <c r="H285" i="16" s="1"/>
  <c r="E287" i="16"/>
  <c r="H287" i="16" s="1"/>
  <c r="E285" i="24"/>
  <c r="H285" i="24" s="1"/>
  <c r="E286" i="24"/>
  <c r="H286" i="24" s="1"/>
  <c r="E287" i="24"/>
  <c r="H287" i="24" s="1"/>
  <c r="E274" i="24"/>
  <c r="H274" i="24" s="1"/>
  <c r="E285" i="28"/>
  <c r="H285" i="28" s="1"/>
  <c r="E286" i="28"/>
  <c r="H286" i="28" s="1"/>
  <c r="E287" i="28"/>
  <c r="H287" i="28" s="1"/>
  <c r="E274" i="28"/>
  <c r="H274" i="28" s="1"/>
  <c r="E194" i="25"/>
  <c r="H194" i="25" s="1"/>
  <c r="E297" i="25"/>
  <c r="H297" i="25" s="1"/>
  <c r="E297" i="2"/>
  <c r="H297" i="2" s="1"/>
  <c r="E194" i="2"/>
  <c r="H194" i="2" s="1"/>
  <c r="E228" i="2"/>
  <c r="H228" i="2" s="1"/>
  <c r="E297" i="10"/>
  <c r="H297" i="10" s="1"/>
  <c r="E194" i="10"/>
  <c r="H194" i="10" s="1"/>
  <c r="E297" i="14"/>
  <c r="H297" i="14" s="1"/>
  <c r="E194" i="14"/>
  <c r="H194" i="14" s="1"/>
  <c r="E194" i="18"/>
  <c r="H194" i="18" s="1"/>
  <c r="E297" i="18"/>
  <c r="H297" i="18" s="1"/>
  <c r="E297" i="26"/>
  <c r="H297" i="26" s="1"/>
  <c r="E194" i="26"/>
  <c r="H194" i="26" s="1"/>
  <c r="E297" i="5"/>
  <c r="H297" i="5" s="1"/>
  <c r="E228" i="5"/>
  <c r="H228" i="5" s="1"/>
  <c r="E297" i="33"/>
  <c r="H297" i="33" s="1"/>
  <c r="E296" i="33"/>
  <c r="H296" i="33" s="1"/>
  <c r="E194" i="33"/>
  <c r="H194" i="33" s="1"/>
  <c r="E228" i="33"/>
  <c r="H228" i="33" s="1"/>
  <c r="E194" i="7"/>
  <c r="H194" i="7" s="1"/>
  <c r="E297" i="7"/>
  <c r="H297" i="7" s="1"/>
  <c r="E297" i="15"/>
  <c r="H297" i="15" s="1"/>
  <c r="E296" i="15"/>
  <c r="H296" i="15" s="1"/>
  <c r="E194" i="27"/>
  <c r="H194" i="27" s="1"/>
  <c r="E297" i="27"/>
  <c r="H297" i="27" s="1"/>
  <c r="E296" i="27"/>
  <c r="H296" i="27" s="1"/>
  <c r="E194" i="31"/>
  <c r="H194" i="31" s="1"/>
  <c r="E297" i="31"/>
  <c r="H297" i="31" s="1"/>
  <c r="E194" i="4"/>
  <c r="H194" i="4" s="1"/>
  <c r="E297" i="4"/>
  <c r="H297" i="4" s="1"/>
  <c r="E297" i="12"/>
  <c r="H297" i="12" s="1"/>
  <c r="E194" i="12"/>
  <c r="H194" i="12" s="1"/>
  <c r="E296" i="16"/>
  <c r="H296" i="16" s="1"/>
  <c r="E297" i="16"/>
  <c r="H297" i="16" s="1"/>
  <c r="E296" i="28"/>
  <c r="H296" i="28" s="1"/>
  <c r="E297" i="28"/>
  <c r="H297" i="28" s="1"/>
  <c r="E228" i="28"/>
  <c r="H228" i="28" s="1"/>
  <c r="E194" i="28"/>
  <c r="H194" i="28" s="1"/>
  <c r="E144" i="28"/>
  <c r="H144" i="28" s="1"/>
  <c r="E147" i="28"/>
  <c r="H147" i="28" s="1"/>
  <c r="E144" i="33"/>
  <c r="H144" i="33" s="1"/>
  <c r="E147" i="33"/>
  <c r="H147" i="33" s="1"/>
  <c r="D169" i="32"/>
  <c r="F297" i="32" s="1"/>
  <c r="D169" i="31"/>
  <c r="D169" i="30"/>
  <c r="F297" i="30" s="1"/>
  <c r="D169" i="29"/>
  <c r="D169" i="28"/>
  <c r="D169" i="27"/>
  <c r="D169" i="26"/>
  <c r="D169" i="25"/>
  <c r="D169" i="24"/>
  <c r="D169" i="23"/>
  <c r="D169" i="22"/>
  <c r="D169" i="21"/>
  <c r="D169" i="20"/>
  <c r="D169" i="19"/>
  <c r="D169" i="18"/>
  <c r="D169" i="17"/>
  <c r="F297" i="17" s="1"/>
  <c r="D169" i="16"/>
  <c r="F287" i="16" s="1"/>
  <c r="D169" i="15"/>
  <c r="D169" i="14"/>
  <c r="D169" i="13"/>
  <c r="D169" i="12"/>
  <c r="D169" i="11"/>
  <c r="D169" i="10"/>
  <c r="D169" i="9"/>
  <c r="F297" i="9" s="1"/>
  <c r="D169" i="8"/>
  <c r="D169" i="7"/>
  <c r="D169" i="6"/>
  <c r="D169" i="5"/>
  <c r="D169" i="4"/>
  <c r="D169" i="3"/>
  <c r="D169" i="2"/>
  <c r="D169" i="1"/>
  <c r="F297" i="1" s="1"/>
  <c r="D169" i="34"/>
  <c r="D169" i="33"/>
  <c r="D74" i="32"/>
  <c r="D74" i="31"/>
  <c r="D74" i="30"/>
  <c r="F98" i="30" s="1"/>
  <c r="D74" i="29"/>
  <c r="D74" i="28"/>
  <c r="D74" i="27"/>
  <c r="D74" i="26"/>
  <c r="D74" i="25"/>
  <c r="D74" i="24"/>
  <c r="F98" i="24" s="1"/>
  <c r="D74" i="23"/>
  <c r="F98" i="23" s="1"/>
  <c r="D74" i="22"/>
  <c r="D74" i="21"/>
  <c r="D74" i="20"/>
  <c r="F98" i="20" s="1"/>
  <c r="F144" i="19"/>
  <c r="D74" i="18"/>
  <c r="D74" i="17"/>
  <c r="D74" i="16"/>
  <c r="D74" i="15"/>
  <c r="D74" i="14"/>
  <c r="D74" i="13"/>
  <c r="D74" i="12"/>
  <c r="D74" i="11"/>
  <c r="F98" i="11" s="1"/>
  <c r="D74" i="10"/>
  <c r="D74" i="9"/>
  <c r="F98" i="9" s="1"/>
  <c r="D74" i="8"/>
  <c r="F144" i="8" s="1"/>
  <c r="D74" i="7"/>
  <c r="D74" i="6"/>
  <c r="F98" i="6" s="1"/>
  <c r="D74" i="5"/>
  <c r="D74" i="4"/>
  <c r="F98" i="4" s="1"/>
  <c r="D74" i="3"/>
  <c r="D74" i="2"/>
  <c r="D74" i="1"/>
  <c r="D74" i="34"/>
  <c r="D74" i="33"/>
  <c r="F274" i="34" l="1"/>
  <c r="F297" i="34"/>
  <c r="F190" i="2"/>
  <c r="F286" i="2"/>
  <c r="F274" i="2"/>
  <c r="F285" i="2"/>
  <c r="F287" i="2"/>
  <c r="F144" i="2"/>
  <c r="F98" i="2"/>
  <c r="F99" i="2"/>
  <c r="F297" i="3"/>
  <c r="F286" i="3"/>
  <c r="F274" i="3"/>
  <c r="F285" i="3"/>
  <c r="F287" i="3"/>
  <c r="F194" i="3"/>
  <c r="F99" i="3"/>
  <c r="F100" i="3"/>
  <c r="F98" i="3"/>
  <c r="F287" i="4"/>
  <c r="F274" i="4"/>
  <c r="F283" i="5"/>
  <c r="F286" i="5"/>
  <c r="F285" i="5"/>
  <c r="F287" i="5"/>
  <c r="F274" i="5"/>
  <c r="F273" i="5"/>
  <c r="F194" i="5"/>
  <c r="F144" i="5"/>
  <c r="F159" i="5"/>
  <c r="F98" i="5"/>
  <c r="F99" i="5"/>
  <c r="F297" i="6"/>
  <c r="F287" i="6"/>
  <c r="F194" i="6"/>
  <c r="F285" i="7"/>
  <c r="F287" i="7"/>
  <c r="F274" i="7"/>
  <c r="F286" i="7"/>
  <c r="F147" i="7"/>
  <c r="F98" i="7"/>
  <c r="F297" i="8"/>
  <c r="F285" i="8"/>
  <c r="F274" i="8"/>
  <c r="F286" i="8"/>
  <c r="F285" i="10"/>
  <c r="F287" i="10"/>
  <c r="F274" i="10"/>
  <c r="F286" i="10"/>
  <c r="F144" i="10"/>
  <c r="F100" i="10"/>
  <c r="F98" i="10"/>
  <c r="F297" i="11"/>
  <c r="F286" i="11"/>
  <c r="F285" i="11"/>
  <c r="F274" i="11"/>
  <c r="F287" i="11"/>
  <c r="F194" i="11"/>
  <c r="F285" i="12"/>
  <c r="F287" i="12"/>
  <c r="F274" i="12"/>
  <c r="F144" i="12"/>
  <c r="F98" i="12"/>
  <c r="F297" i="13"/>
  <c r="F286" i="13"/>
  <c r="F285" i="13"/>
  <c r="F287" i="13"/>
  <c r="F274" i="13"/>
  <c r="F144" i="13"/>
  <c r="F98" i="13"/>
  <c r="F100" i="13"/>
  <c r="F274" i="14"/>
  <c r="F285" i="14"/>
  <c r="F287" i="14"/>
  <c r="F286" i="14"/>
  <c r="F144" i="14"/>
  <c r="F98" i="14"/>
  <c r="F274" i="15"/>
  <c r="F286" i="15"/>
  <c r="F287" i="15"/>
  <c r="F98" i="16"/>
  <c r="F100" i="16"/>
  <c r="F215" i="18"/>
  <c r="F271" i="18"/>
  <c r="F274" i="18"/>
  <c r="F286" i="18"/>
  <c r="F272" i="18"/>
  <c r="F285" i="18"/>
  <c r="F287" i="18"/>
  <c r="F144" i="18"/>
  <c r="F98" i="18"/>
  <c r="F100" i="18"/>
  <c r="F99" i="18"/>
  <c r="F215" i="19"/>
  <c r="F271" i="19"/>
  <c r="F274" i="19"/>
  <c r="F285" i="19"/>
  <c r="F287" i="19"/>
  <c r="F287" i="20"/>
  <c r="F297" i="20"/>
  <c r="F297" i="21"/>
  <c r="F285" i="21"/>
  <c r="F274" i="21"/>
  <c r="F287" i="21"/>
  <c r="F98" i="21"/>
  <c r="F99" i="21"/>
  <c r="F100" i="21"/>
  <c r="F297" i="22"/>
  <c r="F274" i="22"/>
  <c r="F287" i="22"/>
  <c r="F144" i="22"/>
  <c r="F98" i="22"/>
  <c r="F194" i="23"/>
  <c r="F287" i="23"/>
  <c r="F285" i="23"/>
  <c r="F274" i="23"/>
  <c r="F297" i="23"/>
  <c r="F285" i="24"/>
  <c r="F287" i="24"/>
  <c r="F273" i="24"/>
  <c r="F286" i="25"/>
  <c r="F285" i="25"/>
  <c r="F287" i="25"/>
  <c r="F274" i="25"/>
  <c r="F144" i="25"/>
  <c r="F98" i="25"/>
  <c r="F285" i="26"/>
  <c r="F287" i="26"/>
  <c r="F274" i="26"/>
  <c r="F98" i="26"/>
  <c r="F100" i="26"/>
  <c r="F99" i="26"/>
  <c r="F144" i="26"/>
  <c r="F285" i="27"/>
  <c r="F287" i="27"/>
  <c r="F273" i="27"/>
  <c r="F272" i="27"/>
  <c r="F286" i="27"/>
  <c r="F274" i="27"/>
  <c r="F98" i="27"/>
  <c r="F97" i="27"/>
  <c r="F286" i="28"/>
  <c r="F271" i="28"/>
  <c r="F274" i="28"/>
  <c r="F285" i="28"/>
  <c r="F287" i="28"/>
  <c r="F273" i="28"/>
  <c r="F98" i="28"/>
  <c r="F100" i="28"/>
  <c r="F194" i="29"/>
  <c r="F273" i="29"/>
  <c r="F285" i="29"/>
  <c r="F287" i="29"/>
  <c r="F274" i="29"/>
  <c r="F297" i="29"/>
  <c r="F228" i="29"/>
  <c r="F98" i="29"/>
  <c r="F97" i="29"/>
  <c r="F100" i="29"/>
  <c r="F286" i="31"/>
  <c r="F273" i="31"/>
  <c r="F285" i="31"/>
  <c r="F287" i="31"/>
  <c r="F274" i="31"/>
  <c r="F144" i="31"/>
  <c r="F98" i="31"/>
  <c r="F100" i="31"/>
  <c r="F215" i="33"/>
  <c r="F190" i="33"/>
  <c r="F273" i="33"/>
  <c r="F271" i="33"/>
  <c r="F159" i="33"/>
  <c r="F97" i="33"/>
  <c r="F285" i="33"/>
  <c r="F287" i="33"/>
  <c r="F274" i="33"/>
  <c r="F272" i="33"/>
  <c r="F286" i="33"/>
  <c r="F283" i="33"/>
  <c r="F99" i="33"/>
  <c r="F98" i="33"/>
  <c r="F100" i="33"/>
  <c r="F297" i="2"/>
  <c r="F228" i="2"/>
  <c r="F194" i="2"/>
  <c r="F297" i="4"/>
  <c r="F194" i="4"/>
  <c r="F297" i="5"/>
  <c r="F228" i="5"/>
  <c r="F297" i="7"/>
  <c r="F194" i="7"/>
  <c r="F297" i="10"/>
  <c r="F194" i="10"/>
  <c r="F297" i="12"/>
  <c r="F194" i="12"/>
  <c r="F194" i="14"/>
  <c r="F297" i="14"/>
  <c r="F297" i="15"/>
  <c r="F296" i="15"/>
  <c r="F297" i="16"/>
  <c r="F296" i="16"/>
  <c r="F297" i="18"/>
  <c r="F194" i="18"/>
  <c r="F297" i="25"/>
  <c r="F194" i="25"/>
  <c r="F297" i="26"/>
  <c r="F194" i="26"/>
  <c r="F297" i="27"/>
  <c r="F194" i="27"/>
  <c r="F296" i="27"/>
  <c r="F297" i="28"/>
  <c r="F296" i="28"/>
  <c r="F194" i="28"/>
  <c r="F228" i="28"/>
  <c r="F144" i="28"/>
  <c r="F147" i="28"/>
  <c r="F297" i="31"/>
  <c r="F194" i="31"/>
  <c r="F297" i="33"/>
  <c r="F296" i="33"/>
  <c r="F194" i="33"/>
  <c r="F228" i="33"/>
  <c r="F147" i="33"/>
  <c r="F144" i="33"/>
  <c r="E576" i="32"/>
  <c r="F576" i="32"/>
  <c r="E577" i="32"/>
  <c r="E580" i="32"/>
  <c r="F580" i="32"/>
  <c r="E583" i="32"/>
  <c r="F583" i="32"/>
  <c r="E586" i="32"/>
  <c r="F586" i="32"/>
  <c r="E590" i="32"/>
  <c r="F590" i="32"/>
  <c r="E591" i="32"/>
  <c r="F591" i="32"/>
  <c r="E592" i="32"/>
  <c r="F592" i="32"/>
  <c r="E593" i="32"/>
  <c r="F593" i="32"/>
  <c r="E576" i="30"/>
  <c r="F576" i="30"/>
  <c r="F578" i="30"/>
  <c r="E579" i="30"/>
  <c r="F579" i="30"/>
  <c r="F589" i="30"/>
  <c r="E591" i="30"/>
  <c r="F591" i="30"/>
  <c r="E576" i="29"/>
  <c r="E583" i="29"/>
  <c r="F583" i="29"/>
  <c r="E576" i="24"/>
  <c r="F576" i="24"/>
  <c r="E583" i="24"/>
  <c r="F583" i="24"/>
  <c r="E591" i="24"/>
  <c r="F591" i="24"/>
  <c r="F583" i="23"/>
  <c r="E591" i="23"/>
  <c r="F591" i="23"/>
  <c r="E579" i="22"/>
  <c r="E576" i="21"/>
  <c r="F591" i="21"/>
  <c r="E576" i="20"/>
  <c r="F576" i="20"/>
  <c r="E580" i="20"/>
  <c r="F580" i="20"/>
  <c r="E584" i="20"/>
  <c r="F584" i="20"/>
  <c r="E586" i="20"/>
  <c r="F586" i="20"/>
  <c r="E591" i="20"/>
  <c r="F591" i="20"/>
  <c r="E593" i="20"/>
  <c r="F593" i="20"/>
  <c r="E579" i="19"/>
  <c r="F579" i="19"/>
  <c r="E583" i="19"/>
  <c r="E591" i="19"/>
  <c r="F591" i="19"/>
  <c r="E575" i="17"/>
  <c r="F575" i="17"/>
  <c r="E576" i="17"/>
  <c r="E577" i="17"/>
  <c r="F577" i="17"/>
  <c r="F580" i="17"/>
  <c r="E583" i="17"/>
  <c r="F583" i="17"/>
  <c r="E584" i="17"/>
  <c r="F584" i="17"/>
  <c r="E586" i="17"/>
  <c r="F586" i="17"/>
  <c r="E589" i="17"/>
  <c r="F589" i="17"/>
  <c r="E590" i="17"/>
  <c r="F590" i="17"/>
  <c r="E591" i="17"/>
  <c r="F591" i="17"/>
  <c r="E593" i="17"/>
  <c r="F593" i="17"/>
  <c r="E594" i="17"/>
  <c r="F594" i="17"/>
  <c r="E596" i="17"/>
  <c r="F596" i="17"/>
  <c r="E589" i="16"/>
  <c r="E576" i="15"/>
  <c r="F576" i="15"/>
  <c r="E577" i="15"/>
  <c r="F577" i="15"/>
  <c r="E578" i="15"/>
  <c r="F578" i="15"/>
  <c r="E579" i="15"/>
  <c r="F579" i="15"/>
  <c r="F580" i="15"/>
  <c r="E581" i="15"/>
  <c r="F581" i="15"/>
  <c r="E583" i="15"/>
  <c r="F583" i="15"/>
  <c r="E586" i="15"/>
  <c r="F586" i="15"/>
  <c r="E591" i="15"/>
  <c r="F591" i="15"/>
  <c r="E596" i="15"/>
  <c r="F576" i="14"/>
  <c r="E593" i="13"/>
  <c r="F593" i="13"/>
  <c r="F583" i="11"/>
  <c r="F586" i="11"/>
  <c r="F591" i="11"/>
  <c r="E576" i="9"/>
  <c r="F576" i="9"/>
  <c r="E577" i="9"/>
  <c r="F577" i="9"/>
  <c r="E580" i="9"/>
  <c r="F580" i="9"/>
  <c r="E583" i="9"/>
  <c r="F583" i="9"/>
  <c r="E586" i="9"/>
  <c r="F586" i="9"/>
  <c r="E591" i="9"/>
  <c r="F591" i="9"/>
  <c r="F578" i="8"/>
  <c r="E583" i="8"/>
  <c r="F583" i="8"/>
  <c r="F584" i="8"/>
  <c r="E591" i="8"/>
  <c r="F591" i="8"/>
  <c r="E593" i="8"/>
  <c r="F593" i="8"/>
  <c r="E578" i="6"/>
  <c r="E580" i="6"/>
  <c r="F580" i="6"/>
  <c r="E583" i="6"/>
  <c r="F583" i="6"/>
  <c r="F584" i="6"/>
  <c r="E591" i="6"/>
  <c r="F591" i="6"/>
  <c r="E592" i="6"/>
  <c r="E593" i="6"/>
  <c r="F593" i="6"/>
  <c r="F576" i="5"/>
  <c r="E575" i="4"/>
  <c r="F575" i="4"/>
  <c r="E577" i="4"/>
  <c r="E581" i="4"/>
  <c r="E583" i="4"/>
  <c r="F583" i="4"/>
  <c r="E591" i="4"/>
  <c r="F591" i="4"/>
  <c r="E591" i="3"/>
  <c r="F591" i="3"/>
  <c r="E575" i="1"/>
  <c r="F575" i="1"/>
  <c r="E576" i="1"/>
  <c r="F576" i="1"/>
  <c r="E577" i="1"/>
  <c r="F577" i="1"/>
  <c r="E578" i="1"/>
  <c r="F578" i="1"/>
  <c r="E580" i="1"/>
  <c r="F580" i="1"/>
  <c r="E581" i="1"/>
  <c r="F581" i="1"/>
  <c r="E583" i="1"/>
  <c r="F583" i="1"/>
  <c r="E584" i="1"/>
  <c r="F584" i="1"/>
  <c r="F586" i="1"/>
  <c r="E589" i="1"/>
  <c r="F589" i="1"/>
  <c r="E590" i="1"/>
  <c r="F590" i="1"/>
  <c r="E591" i="1"/>
  <c r="F591" i="1"/>
  <c r="E592" i="1"/>
  <c r="F592" i="1"/>
  <c r="E593" i="1"/>
  <c r="F593" i="1"/>
  <c r="E594" i="1"/>
  <c r="F594" i="1"/>
  <c r="E595" i="1"/>
  <c r="F595" i="1"/>
  <c r="E596" i="1"/>
  <c r="F596" i="1"/>
  <c r="E575" i="34"/>
  <c r="F575" i="34"/>
  <c r="E576" i="34"/>
  <c r="F576" i="34"/>
  <c r="E579" i="34"/>
  <c r="F579" i="34"/>
  <c r="E580" i="34"/>
  <c r="F580" i="34"/>
  <c r="E581" i="34"/>
  <c r="F581" i="34"/>
  <c r="E583" i="34"/>
  <c r="F583" i="34"/>
  <c r="E588" i="34"/>
  <c r="E589" i="34"/>
  <c r="E590" i="34"/>
  <c r="F590" i="34"/>
  <c r="E591" i="34"/>
  <c r="F591" i="34"/>
  <c r="E592" i="34"/>
  <c r="F592" i="34"/>
  <c r="E593" i="34"/>
  <c r="F593" i="34"/>
  <c r="E594" i="34"/>
  <c r="F594" i="34"/>
  <c r="F596" i="34"/>
  <c r="E348" i="32"/>
  <c r="F348" i="32"/>
  <c r="E349" i="32"/>
  <c r="F349" i="32"/>
  <c r="E350" i="32"/>
  <c r="F350" i="32"/>
  <c r="E354" i="32"/>
  <c r="F354" i="32"/>
  <c r="E356" i="32"/>
  <c r="F356" i="32"/>
  <c r="E359" i="32"/>
  <c r="F359" i="32"/>
  <c r="E363" i="32"/>
  <c r="F363" i="32"/>
  <c r="E364" i="32"/>
  <c r="F364" i="32"/>
  <c r="E366" i="32"/>
  <c r="E367" i="32"/>
  <c r="F367" i="32"/>
  <c r="E368" i="32"/>
  <c r="E371" i="32"/>
  <c r="F371" i="32"/>
  <c r="E372" i="32"/>
  <c r="F372" i="32"/>
  <c r="E373" i="32"/>
  <c r="F373" i="32"/>
  <c r="E374" i="32"/>
  <c r="F374" i="32"/>
  <c r="E384" i="32"/>
  <c r="F384" i="32"/>
  <c r="E390" i="32"/>
  <c r="F390" i="32"/>
  <c r="E392" i="32"/>
  <c r="F392" i="32"/>
  <c r="E396" i="32"/>
  <c r="F396" i="32"/>
  <c r="E397" i="32"/>
  <c r="F397" i="32"/>
  <c r="E402" i="32"/>
  <c r="F402" i="32"/>
  <c r="E403" i="32"/>
  <c r="F403" i="32"/>
  <c r="E404" i="32"/>
  <c r="F404" i="32"/>
  <c r="E406" i="32"/>
  <c r="F406" i="32"/>
  <c r="E407" i="32"/>
  <c r="F407" i="32"/>
  <c r="E408" i="32"/>
  <c r="F408" i="32"/>
  <c r="E410" i="32"/>
  <c r="F410" i="32"/>
  <c r="E411" i="32"/>
  <c r="F411" i="32"/>
  <c r="F412" i="32"/>
  <c r="E414" i="32"/>
  <c r="F414" i="32"/>
  <c r="E415" i="32"/>
  <c r="F415" i="32"/>
  <c r="E416" i="32"/>
  <c r="F416" i="32"/>
  <c r="E419" i="32"/>
  <c r="F419" i="32"/>
  <c r="E420" i="32"/>
  <c r="F420" i="32"/>
  <c r="E422" i="32"/>
  <c r="F422" i="32"/>
  <c r="E423" i="32"/>
  <c r="F423" i="32"/>
  <c r="E424" i="32"/>
  <c r="F424" i="32"/>
  <c r="E425" i="32"/>
  <c r="F425" i="32"/>
  <c r="E429" i="32"/>
  <c r="F429" i="32"/>
  <c r="E430" i="32"/>
  <c r="F430" i="32"/>
  <c r="E433" i="32"/>
  <c r="F433" i="32"/>
  <c r="E435" i="32"/>
  <c r="F435" i="32"/>
  <c r="E436" i="32"/>
  <c r="F436" i="32"/>
  <c r="E437" i="32"/>
  <c r="F437" i="32"/>
  <c r="E438" i="32"/>
  <c r="F438" i="32"/>
  <c r="E439" i="32"/>
  <c r="F439" i="32"/>
  <c r="E440" i="32"/>
  <c r="F440" i="32"/>
  <c r="E441" i="32"/>
  <c r="F441" i="32"/>
  <c r="E442" i="32"/>
  <c r="F442" i="32"/>
  <c r="E443" i="32"/>
  <c r="F443" i="32"/>
  <c r="F444" i="32"/>
  <c r="E446" i="32"/>
  <c r="F446" i="32"/>
  <c r="E447" i="32"/>
  <c r="F447" i="32"/>
  <c r="E449" i="32"/>
  <c r="F449" i="32"/>
  <c r="E450" i="32"/>
  <c r="F450" i="32"/>
  <c r="E451" i="32"/>
  <c r="F451" i="32"/>
  <c r="E452" i="32"/>
  <c r="F452" i="32"/>
  <c r="E453" i="32"/>
  <c r="F453" i="32"/>
  <c r="E454" i="32"/>
  <c r="E455" i="32"/>
  <c r="F455" i="32"/>
  <c r="E456" i="32"/>
  <c r="F456" i="32"/>
  <c r="E457" i="32"/>
  <c r="F457" i="32"/>
  <c r="F459" i="32"/>
  <c r="E461" i="32"/>
  <c r="F461" i="32"/>
  <c r="E462" i="32"/>
  <c r="F462" i="32"/>
  <c r="E463" i="32"/>
  <c r="F463" i="32"/>
  <c r="E464" i="32"/>
  <c r="F464" i="32"/>
  <c r="E465" i="32"/>
  <c r="F465" i="32"/>
  <c r="E466" i="32"/>
  <c r="F466" i="32"/>
  <c r="E467" i="32"/>
  <c r="F467" i="32"/>
  <c r="E468" i="32"/>
  <c r="F468" i="32"/>
  <c r="E469" i="32"/>
  <c r="F469" i="32"/>
  <c r="E470" i="32"/>
  <c r="F470" i="32"/>
  <c r="E471" i="32"/>
  <c r="F471" i="32"/>
  <c r="E472" i="32"/>
  <c r="F472" i="32"/>
  <c r="E474" i="32"/>
  <c r="F474" i="32"/>
  <c r="E476" i="32"/>
  <c r="F476" i="32"/>
  <c r="E477" i="32"/>
  <c r="F477" i="32"/>
  <c r="E478" i="32"/>
  <c r="F478" i="32"/>
  <c r="E480" i="32"/>
  <c r="F480" i="32"/>
  <c r="E481" i="32"/>
  <c r="F481" i="32"/>
  <c r="E482" i="32"/>
  <c r="F482" i="32"/>
  <c r="E483" i="32"/>
  <c r="F483" i="32"/>
  <c r="E484" i="32"/>
  <c r="F484" i="32"/>
  <c r="E486" i="32"/>
  <c r="F486" i="32"/>
  <c r="E487" i="32"/>
  <c r="F487" i="32"/>
  <c r="E488" i="32"/>
  <c r="F488" i="32"/>
  <c r="F489" i="32"/>
  <c r="E491" i="32"/>
  <c r="F491" i="32"/>
  <c r="E492" i="32"/>
  <c r="F492" i="32"/>
  <c r="E493" i="32"/>
  <c r="F493" i="32"/>
  <c r="E495" i="32"/>
  <c r="F495" i="32"/>
  <c r="E496" i="32"/>
  <c r="F496" i="32"/>
  <c r="E497" i="32"/>
  <c r="F497" i="32"/>
  <c r="E498" i="32"/>
  <c r="F498" i="32"/>
  <c r="E502" i="32"/>
  <c r="F502" i="32"/>
  <c r="E503" i="32"/>
  <c r="F503" i="32"/>
  <c r="E505" i="32"/>
  <c r="F505" i="32"/>
  <c r="E506" i="32"/>
  <c r="F506" i="32"/>
  <c r="E507" i="32"/>
  <c r="F507" i="32"/>
  <c r="E508" i="32"/>
  <c r="F508" i="32"/>
  <c r="E509" i="32"/>
  <c r="F509" i="32"/>
  <c r="E510" i="32"/>
  <c r="F510" i="32"/>
  <c r="E511" i="32"/>
  <c r="F511" i="32"/>
  <c r="E512" i="32"/>
  <c r="F512" i="32"/>
  <c r="E513" i="32"/>
  <c r="F513" i="32"/>
  <c r="E514" i="32"/>
  <c r="F514" i="32"/>
  <c r="E515" i="32"/>
  <c r="F515" i="32"/>
  <c r="E516" i="32"/>
  <c r="F516" i="32"/>
  <c r="E517" i="32"/>
  <c r="F517" i="32"/>
  <c r="E518" i="32"/>
  <c r="F518" i="32"/>
  <c r="E519" i="32"/>
  <c r="F519" i="32"/>
  <c r="E520" i="32"/>
  <c r="F520" i="32"/>
  <c r="E521" i="32"/>
  <c r="F521" i="32"/>
  <c r="E522" i="32"/>
  <c r="F522" i="32"/>
  <c r="E525" i="32"/>
  <c r="F525" i="32"/>
  <c r="E526" i="32"/>
  <c r="F526" i="32"/>
  <c r="E528" i="32"/>
  <c r="F528" i="32"/>
  <c r="E529" i="32"/>
  <c r="F529" i="32"/>
  <c r="E530" i="32"/>
  <c r="F530" i="32"/>
  <c r="E531" i="32"/>
  <c r="F531" i="32"/>
  <c r="E532" i="32"/>
  <c r="F532" i="32"/>
  <c r="E533" i="32"/>
  <c r="F533" i="32"/>
  <c r="E534" i="32"/>
  <c r="F534" i="32"/>
  <c r="E535" i="32"/>
  <c r="F535" i="32"/>
  <c r="E536" i="32"/>
  <c r="F536" i="32"/>
  <c r="F538" i="32"/>
  <c r="E539" i="32"/>
  <c r="F539" i="32"/>
  <c r="E540" i="32"/>
  <c r="F540" i="32"/>
  <c r="E541" i="32"/>
  <c r="F541" i="32"/>
  <c r="E542" i="32"/>
  <c r="F542" i="32"/>
  <c r="E543" i="32"/>
  <c r="F543" i="32"/>
  <c r="E544" i="32"/>
  <c r="F544" i="32"/>
  <c r="E545" i="32"/>
  <c r="F545" i="32"/>
  <c r="E546" i="32"/>
  <c r="F546" i="32"/>
  <c r="E548" i="32"/>
  <c r="F548" i="32"/>
  <c r="E550" i="32"/>
  <c r="F550" i="32"/>
  <c r="F551" i="32"/>
  <c r="E552" i="32"/>
  <c r="F552" i="32"/>
  <c r="E553" i="32"/>
  <c r="F553" i="32"/>
  <c r="E554" i="32"/>
  <c r="F554" i="32"/>
  <c r="E555" i="32"/>
  <c r="F555" i="32"/>
  <c r="E556" i="32"/>
  <c r="F556" i="32"/>
  <c r="E557" i="32"/>
  <c r="F557" i="32"/>
  <c r="E558" i="32"/>
  <c r="F558" i="32"/>
  <c r="E560" i="32"/>
  <c r="F560" i="32"/>
  <c r="E561" i="32"/>
  <c r="H561" i="32" s="1"/>
  <c r="E563" i="32"/>
  <c r="F563" i="32"/>
  <c r="E564" i="32"/>
  <c r="F564" i="32"/>
  <c r="E416" i="31"/>
  <c r="F416" i="31"/>
  <c r="E436" i="31"/>
  <c r="E440" i="31"/>
  <c r="E441" i="31"/>
  <c r="F441" i="31"/>
  <c r="E491" i="31"/>
  <c r="F491" i="31"/>
  <c r="E514" i="31"/>
  <c r="E536" i="31"/>
  <c r="F536" i="31"/>
  <c r="F546" i="31"/>
  <c r="E552" i="31"/>
  <c r="E349" i="30"/>
  <c r="F349" i="30"/>
  <c r="E350" i="30"/>
  <c r="F350" i="30"/>
  <c r="F353" i="30"/>
  <c r="E356" i="30"/>
  <c r="F356" i="30"/>
  <c r="E359" i="30"/>
  <c r="F359" i="30"/>
  <c r="E364" i="30"/>
  <c r="F364" i="30"/>
  <c r="F367" i="30"/>
  <c r="E371" i="30"/>
  <c r="F371" i="30"/>
  <c r="E372" i="30"/>
  <c r="F372" i="30"/>
  <c r="E373" i="30"/>
  <c r="F373" i="30"/>
  <c r="E390" i="30"/>
  <c r="F390" i="30"/>
  <c r="E391" i="30"/>
  <c r="F391" i="30"/>
  <c r="F392" i="30"/>
  <c r="E396" i="30"/>
  <c r="F396" i="30"/>
  <c r="E400" i="30"/>
  <c r="F400" i="30"/>
  <c r="E402" i="30"/>
  <c r="F402" i="30"/>
  <c r="E404" i="30"/>
  <c r="F404" i="30"/>
  <c r="E410" i="30"/>
  <c r="F410" i="30"/>
  <c r="E415" i="30"/>
  <c r="F415" i="30"/>
  <c r="E416" i="30"/>
  <c r="F416" i="30"/>
  <c r="E418" i="30"/>
  <c r="E419" i="30"/>
  <c r="F419" i="30"/>
  <c r="E422" i="30"/>
  <c r="E424" i="30"/>
  <c r="F424" i="30"/>
  <c r="E429" i="30"/>
  <c r="F429" i="30"/>
  <c r="E430" i="30"/>
  <c r="E436" i="30"/>
  <c r="F436" i="30"/>
  <c r="E437" i="30"/>
  <c r="F437" i="30"/>
  <c r="E438" i="30"/>
  <c r="E439" i="30"/>
  <c r="F439" i="30"/>
  <c r="E440" i="30"/>
  <c r="F440" i="30"/>
  <c r="E441" i="30"/>
  <c r="F441" i="30"/>
  <c r="E443" i="30"/>
  <c r="F443" i="30"/>
  <c r="E447" i="30"/>
  <c r="E449" i="30"/>
  <c r="F449" i="30"/>
  <c r="E450" i="30"/>
  <c r="F450" i="30"/>
  <c r="E459" i="30"/>
  <c r="E461" i="30"/>
  <c r="F461" i="30"/>
  <c r="E462" i="30"/>
  <c r="F462" i="30"/>
  <c r="E463" i="30"/>
  <c r="F463" i="30"/>
  <c r="F464" i="30"/>
  <c r="F465" i="30"/>
  <c r="E466" i="30"/>
  <c r="F466" i="30"/>
  <c r="E467" i="30"/>
  <c r="F467" i="30"/>
  <c r="E469" i="30"/>
  <c r="F469" i="30"/>
  <c r="E471" i="30"/>
  <c r="F471" i="30"/>
  <c r="F474" i="30"/>
  <c r="E476" i="30"/>
  <c r="F476" i="30"/>
  <c r="E477" i="30"/>
  <c r="F477" i="30"/>
  <c r="E480" i="30"/>
  <c r="F480" i="30"/>
  <c r="F481" i="30"/>
  <c r="E482" i="30"/>
  <c r="F482" i="30"/>
  <c r="E483" i="30"/>
  <c r="F483" i="30"/>
  <c r="E484" i="30"/>
  <c r="F484" i="30"/>
  <c r="E485" i="30"/>
  <c r="F485" i="30"/>
  <c r="E486" i="30"/>
  <c r="F486" i="30"/>
  <c r="E487" i="30"/>
  <c r="F487" i="30"/>
  <c r="E488" i="30"/>
  <c r="F488" i="30"/>
  <c r="E490" i="30"/>
  <c r="F490" i="30"/>
  <c r="E491" i="30"/>
  <c r="F491" i="30"/>
  <c r="E492" i="30"/>
  <c r="F492" i="30"/>
  <c r="E493" i="30"/>
  <c r="F493" i="30"/>
  <c r="E494" i="30"/>
  <c r="F494" i="30"/>
  <c r="E495" i="30"/>
  <c r="F495" i="30"/>
  <c r="E497" i="30"/>
  <c r="F497" i="30"/>
  <c r="F501" i="30"/>
  <c r="E502" i="30"/>
  <c r="F502" i="30"/>
  <c r="E507" i="30"/>
  <c r="F507" i="30"/>
  <c r="E508" i="30"/>
  <c r="F508" i="30"/>
  <c r="E509" i="30"/>
  <c r="F509" i="30"/>
  <c r="E512" i="30"/>
  <c r="F512" i="30"/>
  <c r="E514" i="30"/>
  <c r="F514" i="30"/>
  <c r="E515" i="30"/>
  <c r="F515" i="30"/>
  <c r="E516" i="30"/>
  <c r="F516" i="30"/>
  <c r="E517" i="30"/>
  <c r="E518" i="30"/>
  <c r="F518" i="30"/>
  <c r="E519" i="30"/>
  <c r="E520" i="30"/>
  <c r="F520" i="30"/>
  <c r="E525" i="30"/>
  <c r="E526" i="30"/>
  <c r="F526" i="30"/>
  <c r="F529" i="30"/>
  <c r="F530" i="30"/>
  <c r="E532" i="30"/>
  <c r="F532" i="30"/>
  <c r="E533" i="30"/>
  <c r="F533" i="30"/>
  <c r="E534" i="30"/>
  <c r="F534" i="30"/>
  <c r="E535" i="30"/>
  <c r="F535" i="30"/>
  <c r="E536" i="30"/>
  <c r="F536" i="30"/>
  <c r="E537" i="30"/>
  <c r="E538" i="30"/>
  <c r="F538" i="30"/>
  <c r="E541" i="30"/>
  <c r="F541" i="30"/>
  <c r="E543" i="30"/>
  <c r="F543" i="30"/>
  <c r="E545" i="30"/>
  <c r="F545" i="30"/>
  <c r="E546" i="30"/>
  <c r="F546" i="30"/>
  <c r="E551" i="30"/>
  <c r="F551" i="30"/>
  <c r="E552" i="30"/>
  <c r="F552" i="30"/>
  <c r="E561" i="30"/>
  <c r="H561" i="30" s="1"/>
  <c r="E563" i="30"/>
  <c r="F563" i="30"/>
  <c r="E564" i="30"/>
  <c r="F564" i="30"/>
  <c r="E349" i="29"/>
  <c r="E390" i="29"/>
  <c r="E416" i="29"/>
  <c r="F416" i="29"/>
  <c r="E422" i="29"/>
  <c r="F422" i="29"/>
  <c r="E433" i="29"/>
  <c r="F435" i="29"/>
  <c r="E436" i="29"/>
  <c r="F436" i="29"/>
  <c r="E438" i="29"/>
  <c r="E440" i="29"/>
  <c r="E441" i="29"/>
  <c r="F441" i="29"/>
  <c r="E466" i="29"/>
  <c r="F466" i="29"/>
  <c r="E482" i="29"/>
  <c r="E502" i="29"/>
  <c r="F502" i="29"/>
  <c r="F507" i="29"/>
  <c r="E508" i="29"/>
  <c r="F508" i="29"/>
  <c r="E509" i="29"/>
  <c r="E516" i="29"/>
  <c r="F516" i="29"/>
  <c r="F529" i="29"/>
  <c r="E533" i="29"/>
  <c r="F533" i="29"/>
  <c r="E535" i="29"/>
  <c r="F535" i="29"/>
  <c r="E536" i="29"/>
  <c r="F541" i="29"/>
  <c r="E545" i="29"/>
  <c r="F545" i="29"/>
  <c r="E546" i="29"/>
  <c r="F546" i="29"/>
  <c r="E561" i="29"/>
  <c r="H561" i="29" s="1"/>
  <c r="E564" i="29"/>
  <c r="E373" i="28"/>
  <c r="E436" i="28"/>
  <c r="F436" i="28"/>
  <c r="F438" i="28"/>
  <c r="F494" i="28"/>
  <c r="E516" i="28"/>
  <c r="E536" i="28"/>
  <c r="F536" i="28"/>
  <c r="F541" i="28"/>
  <c r="E545" i="28"/>
  <c r="F545" i="28"/>
  <c r="E553" i="28"/>
  <c r="E349" i="27"/>
  <c r="F349" i="27"/>
  <c r="E403" i="27"/>
  <c r="F403" i="27"/>
  <c r="E404" i="27"/>
  <c r="E415" i="27"/>
  <c r="E416" i="27"/>
  <c r="F416" i="27"/>
  <c r="E425" i="27"/>
  <c r="F425" i="27"/>
  <c r="E436" i="27"/>
  <c r="F436" i="27"/>
  <c r="E441" i="27"/>
  <c r="E449" i="27"/>
  <c r="F449" i="27"/>
  <c r="E461" i="27"/>
  <c r="F461" i="27"/>
  <c r="E463" i="27"/>
  <c r="F463" i="27"/>
  <c r="E485" i="27"/>
  <c r="E491" i="27"/>
  <c r="F491" i="27"/>
  <c r="E494" i="27"/>
  <c r="E502" i="27"/>
  <c r="F502" i="27"/>
  <c r="E514" i="27"/>
  <c r="F514" i="27"/>
  <c r="E515" i="27"/>
  <c r="E534" i="27"/>
  <c r="E538" i="27"/>
  <c r="F538" i="27"/>
  <c r="E541" i="27"/>
  <c r="F541" i="27"/>
  <c r="E545" i="27"/>
  <c r="E546" i="27"/>
  <c r="F546" i="27"/>
  <c r="E561" i="27"/>
  <c r="H561" i="27" s="1"/>
  <c r="F563" i="27"/>
  <c r="F371" i="26"/>
  <c r="E373" i="26"/>
  <c r="F373" i="26"/>
  <c r="F384" i="26"/>
  <c r="E404" i="26"/>
  <c r="F404" i="26"/>
  <c r="E419" i="26"/>
  <c r="F419" i="26"/>
  <c r="F429" i="26"/>
  <c r="E430" i="26"/>
  <c r="E440" i="26"/>
  <c r="F440" i="26"/>
  <c r="E441" i="26"/>
  <c r="E443" i="26"/>
  <c r="F443" i="26"/>
  <c r="E461" i="26"/>
  <c r="E464" i="26"/>
  <c r="F464" i="26"/>
  <c r="F467" i="26"/>
  <c r="F477" i="26"/>
  <c r="E487" i="26"/>
  <c r="E488" i="26"/>
  <c r="F488" i="26"/>
  <c r="E491" i="26"/>
  <c r="F491" i="26"/>
  <c r="E492" i="26"/>
  <c r="F492" i="26"/>
  <c r="E493" i="26"/>
  <c r="F493" i="26"/>
  <c r="E494" i="26"/>
  <c r="F494" i="26"/>
  <c r="F498" i="26"/>
  <c r="E502" i="26"/>
  <c r="F502" i="26"/>
  <c r="F511" i="26"/>
  <c r="E514" i="26"/>
  <c r="F514" i="26"/>
  <c r="E515" i="26"/>
  <c r="F515" i="26"/>
  <c r="E516" i="26"/>
  <c r="F516" i="26"/>
  <c r="E535" i="26"/>
  <c r="F535" i="26"/>
  <c r="E536" i="26"/>
  <c r="F536" i="26"/>
  <c r="F545" i="26"/>
  <c r="E546" i="26"/>
  <c r="F546" i="26"/>
  <c r="E552" i="26"/>
  <c r="F552" i="26"/>
  <c r="E554" i="26"/>
  <c r="E561" i="26"/>
  <c r="H561" i="26" s="1"/>
  <c r="E563" i="26"/>
  <c r="F563" i="26"/>
  <c r="E349" i="25"/>
  <c r="F349" i="25"/>
  <c r="E356" i="25"/>
  <c r="E373" i="25"/>
  <c r="F373" i="25"/>
  <c r="E384" i="25"/>
  <c r="F384" i="25"/>
  <c r="F403" i="25"/>
  <c r="E415" i="25"/>
  <c r="F415" i="25"/>
  <c r="E416" i="25"/>
  <c r="F416" i="25"/>
  <c r="E425" i="25"/>
  <c r="F425" i="25"/>
  <c r="E435" i="25"/>
  <c r="F435" i="25"/>
  <c r="E436" i="25"/>
  <c r="F436" i="25"/>
  <c r="E440" i="25"/>
  <c r="F440" i="25"/>
  <c r="E441" i="25"/>
  <c r="F441" i="25"/>
  <c r="E443" i="25"/>
  <c r="F443" i="25"/>
  <c r="E449" i="25"/>
  <c r="F449" i="25"/>
  <c r="F450" i="25"/>
  <c r="E451" i="25"/>
  <c r="F451" i="25"/>
  <c r="E453" i="25"/>
  <c r="F453" i="25"/>
  <c r="E456" i="25"/>
  <c r="F456" i="25"/>
  <c r="E457" i="25"/>
  <c r="F457" i="25"/>
  <c r="E462" i="25"/>
  <c r="E463" i="25"/>
  <c r="F463" i="25"/>
  <c r="E464" i="25"/>
  <c r="F464" i="25"/>
  <c r="E466" i="25"/>
  <c r="F466" i="25"/>
  <c r="E467" i="25"/>
  <c r="F467" i="25"/>
  <c r="E471" i="25"/>
  <c r="F471" i="25"/>
  <c r="E472" i="25"/>
  <c r="F472" i="25"/>
  <c r="E482" i="25"/>
  <c r="F483" i="25"/>
  <c r="E488" i="25"/>
  <c r="E491" i="25"/>
  <c r="F491" i="25"/>
  <c r="E492" i="25"/>
  <c r="F492" i="25"/>
  <c r="E493" i="25"/>
  <c r="F493" i="25"/>
  <c r="E494" i="25"/>
  <c r="F494" i="25"/>
  <c r="F496" i="25"/>
  <c r="E502" i="25"/>
  <c r="F502" i="25"/>
  <c r="E507" i="25"/>
  <c r="F507" i="25"/>
  <c r="E514" i="25"/>
  <c r="F514" i="25"/>
  <c r="E516" i="25"/>
  <c r="F516" i="25"/>
  <c r="F519" i="25"/>
  <c r="E526" i="25"/>
  <c r="F526" i="25"/>
  <c r="F529" i="25"/>
  <c r="E534" i="25"/>
  <c r="F534" i="25"/>
  <c r="E535" i="25"/>
  <c r="F535" i="25"/>
  <c r="E536" i="25"/>
  <c r="F536" i="25"/>
  <c r="E538" i="25"/>
  <c r="F538" i="25"/>
  <c r="E541" i="25"/>
  <c r="E545" i="25"/>
  <c r="F545" i="25"/>
  <c r="E546" i="25"/>
  <c r="F546" i="25"/>
  <c r="E551" i="25"/>
  <c r="F551" i="25"/>
  <c r="E552" i="25"/>
  <c r="F552" i="25"/>
  <c r="E553" i="25"/>
  <c r="E561" i="25"/>
  <c r="H561" i="25" s="1"/>
  <c r="E563" i="25"/>
  <c r="F563" i="25"/>
  <c r="E349" i="24"/>
  <c r="F349" i="24"/>
  <c r="E350" i="24"/>
  <c r="F350" i="24"/>
  <c r="F359" i="24"/>
  <c r="E364" i="24"/>
  <c r="E372" i="24"/>
  <c r="F372" i="24"/>
  <c r="E373" i="24"/>
  <c r="F373" i="24"/>
  <c r="E384" i="24"/>
  <c r="F384" i="24"/>
  <c r="E390" i="24"/>
  <c r="F390" i="24"/>
  <c r="E394" i="24"/>
  <c r="F394" i="24"/>
  <c r="E396" i="24"/>
  <c r="F396" i="24"/>
  <c r="F400" i="24"/>
  <c r="E403" i="24"/>
  <c r="F403" i="24"/>
  <c r="E404" i="24"/>
  <c r="F404" i="24"/>
  <c r="E406" i="24"/>
  <c r="F406" i="24"/>
  <c r="E410" i="24"/>
  <c r="F410" i="24"/>
  <c r="E416" i="24"/>
  <c r="E422" i="24"/>
  <c r="F422" i="24"/>
  <c r="E424" i="24"/>
  <c r="F424" i="24"/>
  <c r="E425" i="24"/>
  <c r="F425" i="24"/>
  <c r="F429" i="24"/>
  <c r="E430" i="24"/>
  <c r="E436" i="24"/>
  <c r="F436" i="24"/>
  <c r="E437" i="24"/>
  <c r="F437" i="24"/>
  <c r="E438" i="24"/>
  <c r="F438" i="24"/>
  <c r="E443" i="24"/>
  <c r="F443" i="24"/>
  <c r="E449" i="24"/>
  <c r="F449" i="24"/>
  <c r="E451" i="24"/>
  <c r="E457" i="24"/>
  <c r="F457" i="24"/>
  <c r="E461" i="24"/>
  <c r="F461" i="24"/>
  <c r="E462" i="24"/>
  <c r="F462" i="24"/>
  <c r="E463" i="24"/>
  <c r="F463" i="24"/>
  <c r="E464" i="24"/>
  <c r="E466" i="24"/>
  <c r="F466" i="24"/>
  <c r="E467" i="24"/>
  <c r="E471" i="24"/>
  <c r="F471" i="24"/>
  <c r="E472" i="24"/>
  <c r="F472" i="24"/>
  <c r="E478" i="24"/>
  <c r="F478" i="24"/>
  <c r="E482" i="24"/>
  <c r="F482" i="24"/>
  <c r="E483" i="24"/>
  <c r="F483" i="24"/>
  <c r="E485" i="24"/>
  <c r="F485" i="24"/>
  <c r="E486" i="24"/>
  <c r="E487" i="24"/>
  <c r="F487" i="24"/>
  <c r="E491" i="24"/>
  <c r="F491" i="24"/>
  <c r="E492" i="24"/>
  <c r="F492" i="24"/>
  <c r="E493" i="24"/>
  <c r="F493" i="24"/>
  <c r="E494" i="24"/>
  <c r="F494" i="24"/>
  <c r="E497" i="24"/>
  <c r="F497" i="24"/>
  <c r="E501" i="24"/>
  <c r="E502" i="24"/>
  <c r="F502" i="24"/>
  <c r="E503" i="24"/>
  <c r="E506" i="24"/>
  <c r="E508" i="24"/>
  <c r="F508" i="24"/>
  <c r="E509" i="24"/>
  <c r="F509" i="24"/>
  <c r="E510" i="24"/>
  <c r="E511" i="24"/>
  <c r="F511" i="24"/>
  <c r="F513" i="24"/>
  <c r="E514" i="24"/>
  <c r="F514" i="24"/>
  <c r="E515" i="24"/>
  <c r="F515" i="24"/>
  <c r="E516" i="24"/>
  <c r="F516" i="24"/>
  <c r="F519" i="24"/>
  <c r="E520" i="24"/>
  <c r="F520" i="24"/>
  <c r="E522" i="24"/>
  <c r="F522" i="24"/>
  <c r="E525" i="24"/>
  <c r="F525" i="24"/>
  <c r="E526" i="24"/>
  <c r="F526" i="24"/>
  <c r="E530" i="24"/>
  <c r="F530" i="24"/>
  <c r="E532" i="24"/>
  <c r="F532" i="24"/>
  <c r="E533" i="24"/>
  <c r="F533" i="24"/>
  <c r="E534" i="24"/>
  <c r="E535" i="24"/>
  <c r="F535" i="24"/>
  <c r="E536" i="24"/>
  <c r="F536" i="24"/>
  <c r="E538" i="24"/>
  <c r="F538" i="24"/>
  <c r="E540" i="24"/>
  <c r="F540" i="24"/>
  <c r="E541" i="24"/>
  <c r="F541" i="24"/>
  <c r="E543" i="24"/>
  <c r="F543" i="24"/>
  <c r="E545" i="24"/>
  <c r="F545" i="24"/>
  <c r="E551" i="24"/>
  <c r="F551" i="24"/>
  <c r="E552" i="24"/>
  <c r="F552" i="24"/>
  <c r="F553" i="24"/>
  <c r="E559" i="24"/>
  <c r="E560" i="24"/>
  <c r="E561" i="24"/>
  <c r="H561" i="24" s="1"/>
  <c r="E562" i="24"/>
  <c r="E563" i="24"/>
  <c r="F563" i="24"/>
  <c r="E564" i="24"/>
  <c r="F564" i="24"/>
  <c r="E349" i="23"/>
  <c r="F349" i="23"/>
  <c r="E356" i="23"/>
  <c r="F356" i="23"/>
  <c r="E363" i="23"/>
  <c r="F363" i="23"/>
  <c r="E367" i="23"/>
  <c r="F367" i="23"/>
  <c r="E373" i="23"/>
  <c r="F373" i="23"/>
  <c r="E384" i="23"/>
  <c r="F384" i="23"/>
  <c r="E390" i="23"/>
  <c r="E396" i="23"/>
  <c r="F396" i="23"/>
  <c r="E402" i="23"/>
  <c r="F402" i="23"/>
  <c r="E403" i="23"/>
  <c r="F403" i="23"/>
  <c r="E404" i="23"/>
  <c r="E410" i="23"/>
  <c r="F410" i="23"/>
  <c r="E415" i="23"/>
  <c r="F415" i="23"/>
  <c r="E416" i="23"/>
  <c r="F416" i="23"/>
  <c r="E419" i="23"/>
  <c r="F419" i="23"/>
  <c r="E420" i="23"/>
  <c r="F422" i="23"/>
  <c r="E435" i="23"/>
  <c r="F435" i="23"/>
  <c r="E436" i="23"/>
  <c r="F436" i="23"/>
  <c r="E438" i="23"/>
  <c r="F438" i="23"/>
  <c r="E441" i="23"/>
  <c r="F441" i="23"/>
  <c r="E449" i="23"/>
  <c r="F449" i="23"/>
  <c r="F450" i="23"/>
  <c r="E451" i="23"/>
  <c r="F451" i="23"/>
  <c r="F459" i="23"/>
  <c r="E461" i="23"/>
  <c r="F461" i="23"/>
  <c r="E463" i="23"/>
  <c r="F463" i="23"/>
  <c r="E464" i="23"/>
  <c r="F464" i="23"/>
  <c r="E466" i="23"/>
  <c r="F466" i="23"/>
  <c r="E469" i="23"/>
  <c r="F469" i="23"/>
  <c r="E476" i="23"/>
  <c r="F476" i="23"/>
  <c r="F480" i="23"/>
  <c r="F483" i="23"/>
  <c r="F485" i="23"/>
  <c r="E487" i="23"/>
  <c r="F487" i="23"/>
  <c r="E488" i="23"/>
  <c r="F488" i="23"/>
  <c r="E491" i="23"/>
  <c r="F491" i="23"/>
  <c r="E492" i="23"/>
  <c r="F492" i="23"/>
  <c r="E493" i="23"/>
  <c r="F493" i="23"/>
  <c r="E494" i="23"/>
  <c r="F494" i="23"/>
  <c r="E495" i="23"/>
  <c r="F495" i="23"/>
  <c r="F496" i="23"/>
  <c r="F497" i="23"/>
  <c r="E502" i="23"/>
  <c r="F502" i="23"/>
  <c r="E503" i="23"/>
  <c r="E507" i="23"/>
  <c r="F507" i="23"/>
  <c r="E508" i="23"/>
  <c r="F508" i="23"/>
  <c r="E509" i="23"/>
  <c r="F509" i="23"/>
  <c r="E512" i="23"/>
  <c r="F512" i="23"/>
  <c r="E514" i="23"/>
  <c r="F514" i="23"/>
  <c r="E515" i="23"/>
  <c r="F515" i="23"/>
  <c r="E516" i="23"/>
  <c r="F516" i="23"/>
  <c r="E517" i="23"/>
  <c r="F517" i="23"/>
  <c r="F518" i="23"/>
  <c r="E519" i="23"/>
  <c r="F519" i="23"/>
  <c r="E520" i="23"/>
  <c r="F520" i="23"/>
  <c r="E522" i="23"/>
  <c r="F522" i="23"/>
  <c r="E529" i="23"/>
  <c r="F529" i="23"/>
  <c r="E530" i="23"/>
  <c r="F530" i="23"/>
  <c r="E532" i="23"/>
  <c r="F532" i="23"/>
  <c r="E533" i="23"/>
  <c r="F533" i="23"/>
  <c r="E534" i="23"/>
  <c r="E535" i="23"/>
  <c r="F535" i="23"/>
  <c r="E536" i="23"/>
  <c r="F536" i="23"/>
  <c r="F540" i="23"/>
  <c r="E541" i="23"/>
  <c r="F541" i="23"/>
  <c r="E545" i="23"/>
  <c r="F545" i="23"/>
  <c r="E546" i="23"/>
  <c r="F546" i="23"/>
  <c r="E551" i="23"/>
  <c r="F551" i="23"/>
  <c r="E552" i="23"/>
  <c r="F552" i="23"/>
  <c r="E553" i="23"/>
  <c r="F553" i="23"/>
  <c r="E555" i="23"/>
  <c r="F555" i="23"/>
  <c r="E560" i="23"/>
  <c r="F560" i="23"/>
  <c r="E561" i="23"/>
  <c r="H561" i="23" s="1"/>
  <c r="E563" i="23"/>
  <c r="F563" i="23"/>
  <c r="E564" i="23"/>
  <c r="F564" i="23"/>
  <c r="E349" i="22"/>
  <c r="E356" i="22"/>
  <c r="F356" i="22"/>
  <c r="E367" i="22"/>
  <c r="F367" i="22"/>
  <c r="E371" i="22"/>
  <c r="F371" i="22"/>
  <c r="E373" i="22"/>
  <c r="F373" i="22"/>
  <c r="E390" i="22"/>
  <c r="F390" i="22"/>
  <c r="E396" i="22"/>
  <c r="F396" i="22"/>
  <c r="E404" i="22"/>
  <c r="F404" i="22"/>
  <c r="E407" i="22"/>
  <c r="F407" i="22"/>
  <c r="E410" i="22"/>
  <c r="F410" i="22"/>
  <c r="E415" i="22"/>
  <c r="F415" i="22"/>
  <c r="E416" i="22"/>
  <c r="F416" i="22"/>
  <c r="E419" i="22"/>
  <c r="F419" i="22"/>
  <c r="E420" i="22"/>
  <c r="F420" i="22"/>
  <c r="E424" i="22"/>
  <c r="F424" i="22"/>
  <c r="E425" i="22"/>
  <c r="F425" i="22"/>
  <c r="E429" i="22"/>
  <c r="F429" i="22"/>
  <c r="E436" i="22"/>
  <c r="F436" i="22"/>
  <c r="E440" i="22"/>
  <c r="F440" i="22"/>
  <c r="E441" i="22"/>
  <c r="F441" i="22"/>
  <c r="E443" i="22"/>
  <c r="F443" i="22"/>
  <c r="E449" i="22"/>
  <c r="F449" i="22"/>
  <c r="E451" i="22"/>
  <c r="F451" i="22"/>
  <c r="E457" i="22"/>
  <c r="F457" i="22"/>
  <c r="E461" i="22"/>
  <c r="F461" i="22"/>
  <c r="E462" i="22"/>
  <c r="F462" i="22"/>
  <c r="E463" i="22"/>
  <c r="F463" i="22"/>
  <c r="E464" i="22"/>
  <c r="F464" i="22"/>
  <c r="E466" i="22"/>
  <c r="F466" i="22"/>
  <c r="E467" i="22"/>
  <c r="F467" i="22"/>
  <c r="E469" i="22"/>
  <c r="F469" i="22"/>
  <c r="E471" i="22"/>
  <c r="F471" i="22"/>
  <c r="F472" i="22"/>
  <c r="E477" i="22"/>
  <c r="F477" i="22"/>
  <c r="F480" i="22"/>
  <c r="E481" i="22"/>
  <c r="F481" i="22"/>
  <c r="E482" i="22"/>
  <c r="F482" i="22"/>
  <c r="E483" i="22"/>
  <c r="F483" i="22"/>
  <c r="E485" i="22"/>
  <c r="F485" i="22"/>
  <c r="E490" i="22"/>
  <c r="F490" i="22"/>
  <c r="E491" i="22"/>
  <c r="F491" i="22"/>
  <c r="F492" i="22"/>
  <c r="E494" i="22"/>
  <c r="F494" i="22"/>
  <c r="E507" i="22"/>
  <c r="F507" i="22"/>
  <c r="E508" i="22"/>
  <c r="F508" i="22"/>
  <c r="F510" i="22"/>
  <c r="E511" i="22"/>
  <c r="F511" i="22"/>
  <c r="F512" i="22"/>
  <c r="E514" i="22"/>
  <c r="F514" i="22"/>
  <c r="E515" i="22"/>
  <c r="F515" i="22"/>
  <c r="E516" i="22"/>
  <c r="F516" i="22"/>
  <c r="F517" i="22"/>
  <c r="E520" i="22"/>
  <c r="F520" i="22"/>
  <c r="F525" i="22"/>
  <c r="E526" i="22"/>
  <c r="E530" i="22"/>
  <c r="F530" i="22"/>
  <c r="E534" i="22"/>
  <c r="F534" i="22"/>
  <c r="E536" i="22"/>
  <c r="F536" i="22"/>
  <c r="E538" i="22"/>
  <c r="F538" i="22"/>
  <c r="F539" i="22"/>
  <c r="E540" i="22"/>
  <c r="F540" i="22"/>
  <c r="E541" i="22"/>
  <c r="F541" i="22"/>
  <c r="E543" i="22"/>
  <c r="F543" i="22"/>
  <c r="E545" i="22"/>
  <c r="F545" i="22"/>
  <c r="E546" i="22"/>
  <c r="F546" i="22"/>
  <c r="E551" i="22"/>
  <c r="F551" i="22"/>
  <c r="E552" i="22"/>
  <c r="F552" i="22"/>
  <c r="E553" i="22"/>
  <c r="F553" i="22"/>
  <c r="E563" i="22"/>
  <c r="F563" i="22"/>
  <c r="E349" i="21"/>
  <c r="F349" i="21"/>
  <c r="E371" i="21"/>
  <c r="F371" i="21"/>
  <c r="E390" i="21"/>
  <c r="F390" i="21"/>
  <c r="E396" i="21"/>
  <c r="F396" i="21"/>
  <c r="E402" i="21"/>
  <c r="F402" i="21"/>
  <c r="F416" i="21"/>
  <c r="E419" i="21"/>
  <c r="F419" i="21"/>
  <c r="E429" i="21"/>
  <c r="F429" i="21"/>
  <c r="E436" i="21"/>
  <c r="F436" i="21"/>
  <c r="F443" i="21"/>
  <c r="E457" i="21"/>
  <c r="E462" i="21"/>
  <c r="F462" i="21"/>
  <c r="E466" i="21"/>
  <c r="F466" i="21"/>
  <c r="E467" i="21"/>
  <c r="F467" i="21"/>
  <c r="E480" i="21"/>
  <c r="F480" i="21"/>
  <c r="F482" i="21"/>
  <c r="E485" i="21"/>
  <c r="F485" i="21"/>
  <c r="E487" i="21"/>
  <c r="F487" i="21"/>
  <c r="E491" i="21"/>
  <c r="F491" i="21"/>
  <c r="E492" i="21"/>
  <c r="F492" i="21"/>
  <c r="E493" i="21"/>
  <c r="F493" i="21"/>
  <c r="E494" i="21"/>
  <c r="F494" i="21"/>
  <c r="F496" i="21"/>
  <c r="F497" i="21"/>
  <c r="F502" i="21"/>
  <c r="F505" i="21"/>
  <c r="F507" i="21"/>
  <c r="E512" i="21"/>
  <c r="F512" i="21"/>
  <c r="F514" i="21"/>
  <c r="E515" i="21"/>
  <c r="F515" i="21"/>
  <c r="E516" i="21"/>
  <c r="F516" i="21"/>
  <c r="E517" i="21"/>
  <c r="F517" i="21"/>
  <c r="E519" i="21"/>
  <c r="F519" i="21"/>
  <c r="E520" i="21"/>
  <c r="F520" i="21"/>
  <c r="E526" i="21"/>
  <c r="F526" i="21"/>
  <c r="E532" i="21"/>
  <c r="F532" i="21"/>
  <c r="E533" i="21"/>
  <c r="F533" i="21"/>
  <c r="E536" i="21"/>
  <c r="E545" i="21"/>
  <c r="F545" i="21"/>
  <c r="E546" i="21"/>
  <c r="F546" i="21"/>
  <c r="F552" i="21"/>
  <c r="E553" i="21"/>
  <c r="F553" i="21"/>
  <c r="E560" i="21"/>
  <c r="F560" i="21"/>
  <c r="E561" i="21"/>
  <c r="H561" i="21" s="1"/>
  <c r="E563" i="21"/>
  <c r="F563" i="21"/>
  <c r="E564" i="21"/>
  <c r="E349" i="20"/>
  <c r="F349" i="20"/>
  <c r="E350" i="20"/>
  <c r="F350" i="20"/>
  <c r="F352" i="20"/>
  <c r="E354" i="20"/>
  <c r="F354" i="20"/>
  <c r="F355" i="20"/>
  <c r="E356" i="20"/>
  <c r="F356" i="20"/>
  <c r="E359" i="20"/>
  <c r="F359" i="20"/>
  <c r="F363" i="20"/>
  <c r="E367" i="20"/>
  <c r="F367" i="20"/>
  <c r="E371" i="20"/>
  <c r="F371" i="20"/>
  <c r="E372" i="20"/>
  <c r="E373" i="20"/>
  <c r="F373" i="20"/>
  <c r="E384" i="20"/>
  <c r="F384" i="20"/>
  <c r="E390" i="20"/>
  <c r="F390" i="20"/>
  <c r="E394" i="20"/>
  <c r="F394" i="20"/>
  <c r="E396" i="20"/>
  <c r="F396" i="20"/>
  <c r="E397" i="20"/>
  <c r="E402" i="20"/>
  <c r="F402" i="20"/>
  <c r="E403" i="20"/>
  <c r="F403" i="20"/>
  <c r="E404" i="20"/>
  <c r="F404" i="20"/>
  <c r="E406" i="20"/>
  <c r="F406" i="20"/>
  <c r="E410" i="20"/>
  <c r="E411" i="20"/>
  <c r="F411" i="20"/>
  <c r="E414" i="20"/>
  <c r="F414" i="20"/>
  <c r="E415" i="20"/>
  <c r="F415" i="20"/>
  <c r="E416" i="20"/>
  <c r="F416" i="20"/>
  <c r="E418" i="20"/>
  <c r="E419" i="20"/>
  <c r="F419" i="20"/>
  <c r="E424" i="20"/>
  <c r="F424" i="20"/>
  <c r="E433" i="20"/>
  <c r="F433" i="20"/>
  <c r="E435" i="20"/>
  <c r="F435" i="20"/>
  <c r="E436" i="20"/>
  <c r="F436" i="20"/>
  <c r="E437" i="20"/>
  <c r="E440" i="20"/>
  <c r="F440" i="20"/>
  <c r="E441" i="20"/>
  <c r="F441" i="20"/>
  <c r="E442" i="20"/>
  <c r="F442" i="20"/>
  <c r="E443" i="20"/>
  <c r="F443" i="20"/>
  <c r="E449" i="20"/>
  <c r="F449" i="20"/>
  <c r="E451" i="20"/>
  <c r="F451" i="20"/>
  <c r="E453" i="20"/>
  <c r="F453" i="20"/>
  <c r="E455" i="20"/>
  <c r="E457" i="20"/>
  <c r="F457" i="20"/>
  <c r="E461" i="20"/>
  <c r="F461" i="20"/>
  <c r="E462" i="20"/>
  <c r="E463" i="20"/>
  <c r="F463" i="20"/>
  <c r="F464" i="20"/>
  <c r="E465" i="20"/>
  <c r="F465" i="20"/>
  <c r="E466" i="20"/>
  <c r="F466" i="20"/>
  <c r="E467" i="20"/>
  <c r="F467" i="20"/>
  <c r="E469" i="20"/>
  <c r="F469" i="20"/>
  <c r="E471" i="20"/>
  <c r="F471" i="20"/>
  <c r="F472" i="20"/>
  <c r="E474" i="20"/>
  <c r="F474" i="20"/>
  <c r="E476" i="20"/>
  <c r="F476" i="20"/>
  <c r="E477" i="20"/>
  <c r="F477" i="20"/>
  <c r="F478" i="20"/>
  <c r="E482" i="20"/>
  <c r="F482" i="20"/>
  <c r="E483" i="20"/>
  <c r="F483" i="20"/>
  <c r="E484" i="20"/>
  <c r="F484" i="20"/>
  <c r="E485" i="20"/>
  <c r="F485" i="20"/>
  <c r="E486" i="20"/>
  <c r="F486" i="20"/>
  <c r="E487" i="20"/>
  <c r="F487" i="20"/>
  <c r="E488" i="20"/>
  <c r="F488" i="20"/>
  <c r="F489" i="20"/>
  <c r="E490" i="20"/>
  <c r="F490" i="20"/>
  <c r="E491" i="20"/>
  <c r="F491" i="20"/>
  <c r="E492" i="20"/>
  <c r="F492" i="20"/>
  <c r="E493" i="20"/>
  <c r="F493" i="20"/>
  <c r="E494" i="20"/>
  <c r="F494" i="20"/>
  <c r="E495" i="20"/>
  <c r="F495" i="20"/>
  <c r="E496" i="20"/>
  <c r="F496" i="20"/>
  <c r="E497" i="20"/>
  <c r="F497" i="20"/>
  <c r="E498" i="20"/>
  <c r="F498" i="20"/>
  <c r="E501" i="20"/>
  <c r="F501" i="20"/>
  <c r="E502" i="20"/>
  <c r="F502" i="20"/>
  <c r="E505" i="20"/>
  <c r="F505" i="20"/>
  <c r="E506" i="20"/>
  <c r="F506" i="20"/>
  <c r="E507" i="20"/>
  <c r="F507" i="20"/>
  <c r="E508" i="20"/>
  <c r="F508" i="20"/>
  <c r="E509" i="20"/>
  <c r="F509" i="20"/>
  <c r="E510" i="20"/>
  <c r="F510" i="20"/>
  <c r="E512" i="20"/>
  <c r="F512" i="20"/>
  <c r="E514" i="20"/>
  <c r="F514" i="20"/>
  <c r="E515" i="20"/>
  <c r="F515" i="20"/>
  <c r="E516" i="20"/>
  <c r="F516" i="20"/>
  <c r="E517" i="20"/>
  <c r="F517" i="20"/>
  <c r="E519" i="20"/>
  <c r="F519" i="20"/>
  <c r="E520" i="20"/>
  <c r="F520" i="20"/>
  <c r="E521" i="20"/>
  <c r="F521" i="20"/>
  <c r="E525" i="20"/>
  <c r="F525" i="20"/>
  <c r="E526" i="20"/>
  <c r="F526" i="20"/>
  <c r="F529" i="20"/>
  <c r="E530" i="20"/>
  <c r="F530" i="20"/>
  <c r="E532" i="20"/>
  <c r="F532" i="20"/>
  <c r="E533" i="20"/>
  <c r="E535" i="20"/>
  <c r="E536" i="20"/>
  <c r="F536" i="20"/>
  <c r="E537" i="20"/>
  <c r="F537" i="20"/>
  <c r="E538" i="20"/>
  <c r="F538" i="20"/>
  <c r="E539" i="20"/>
  <c r="F539" i="20"/>
  <c r="E541" i="20"/>
  <c r="F541" i="20"/>
  <c r="E543" i="20"/>
  <c r="F543" i="20"/>
  <c r="E544" i="20"/>
  <c r="F544" i="20"/>
  <c r="E546" i="20"/>
  <c r="F546" i="20"/>
  <c r="E551" i="20"/>
  <c r="F551" i="20"/>
  <c r="E552" i="20"/>
  <c r="F552" i="20"/>
  <c r="E553" i="20"/>
  <c r="F553" i="20"/>
  <c r="E554" i="20"/>
  <c r="F554" i="20"/>
  <c r="E557" i="20"/>
  <c r="E558" i="20"/>
  <c r="F558" i="20"/>
  <c r="F559" i="20"/>
  <c r="E560" i="20"/>
  <c r="F560" i="20"/>
  <c r="E561" i="20"/>
  <c r="H561" i="20" s="1"/>
  <c r="E563" i="20"/>
  <c r="F563" i="20"/>
  <c r="E564" i="20"/>
  <c r="F564" i="20"/>
  <c r="E349" i="19"/>
  <c r="F349" i="19"/>
  <c r="F350" i="19"/>
  <c r="E356" i="19"/>
  <c r="F356" i="19"/>
  <c r="E359" i="19"/>
  <c r="E364" i="19"/>
  <c r="F364" i="19"/>
  <c r="E367" i="19"/>
  <c r="F367" i="19"/>
  <c r="E375" i="19"/>
  <c r="E382" i="19"/>
  <c r="E390" i="19"/>
  <c r="F390" i="19"/>
  <c r="E396" i="19"/>
  <c r="F396" i="19"/>
  <c r="E402" i="19"/>
  <c r="F402" i="19"/>
  <c r="F403" i="19"/>
  <c r="E404" i="19"/>
  <c r="F404" i="19"/>
  <c r="E406" i="19"/>
  <c r="E407" i="19"/>
  <c r="E415" i="19"/>
  <c r="F415" i="19"/>
  <c r="E416" i="19"/>
  <c r="F416" i="19"/>
  <c r="E417" i="19"/>
  <c r="E424" i="19"/>
  <c r="E429" i="19"/>
  <c r="E436" i="19"/>
  <c r="F436" i="19"/>
  <c r="E438" i="19"/>
  <c r="F438" i="19"/>
  <c r="E440" i="19"/>
  <c r="F440" i="19"/>
  <c r="E441" i="19"/>
  <c r="E443" i="19"/>
  <c r="F443" i="19"/>
  <c r="E451" i="19"/>
  <c r="F456" i="19"/>
  <c r="F459" i="19"/>
  <c r="E461" i="19"/>
  <c r="F461" i="19"/>
  <c r="E466" i="19"/>
  <c r="E471" i="19"/>
  <c r="F471" i="19"/>
  <c r="E474" i="19"/>
  <c r="E476" i="19"/>
  <c r="E477" i="19"/>
  <c r="F477" i="19"/>
  <c r="F480" i="19"/>
  <c r="E481" i="19"/>
  <c r="E482" i="19"/>
  <c r="F482" i="19"/>
  <c r="E483" i="19"/>
  <c r="F483" i="19"/>
  <c r="E485" i="19"/>
  <c r="F485" i="19"/>
  <c r="E487" i="19"/>
  <c r="F487" i="19"/>
  <c r="E488" i="19"/>
  <c r="F488" i="19"/>
  <c r="E490" i="19"/>
  <c r="F490" i="19"/>
  <c r="E491" i="19"/>
  <c r="F491" i="19"/>
  <c r="E492" i="19"/>
  <c r="F492" i="19"/>
  <c r="E493" i="19"/>
  <c r="F493" i="19"/>
  <c r="E494" i="19"/>
  <c r="F494" i="19"/>
  <c r="F501" i="19"/>
  <c r="E502" i="19"/>
  <c r="F502" i="19"/>
  <c r="E507" i="19"/>
  <c r="F507" i="19"/>
  <c r="E508" i="19"/>
  <c r="F508" i="19"/>
  <c r="E509" i="19"/>
  <c r="F509" i="19"/>
  <c r="E514" i="19"/>
  <c r="F514" i="19"/>
  <c r="F515" i="19"/>
  <c r="E516" i="19"/>
  <c r="F516" i="19"/>
  <c r="E517" i="19"/>
  <c r="F517" i="19"/>
  <c r="E519" i="19"/>
  <c r="F519" i="19"/>
  <c r="E520" i="19"/>
  <c r="F520" i="19"/>
  <c r="E522" i="19"/>
  <c r="F522" i="19"/>
  <c r="E525" i="19"/>
  <c r="E526" i="19"/>
  <c r="F526" i="19"/>
  <c r="E529" i="19"/>
  <c r="F529" i="19"/>
  <c r="E530" i="19"/>
  <c r="F530" i="19"/>
  <c r="E533" i="19"/>
  <c r="F533" i="19"/>
  <c r="E534" i="19"/>
  <c r="F534" i="19"/>
  <c r="E535" i="19"/>
  <c r="F535" i="19"/>
  <c r="E536" i="19"/>
  <c r="F536" i="19"/>
  <c r="E538" i="19"/>
  <c r="F538" i="19"/>
  <c r="E541" i="19"/>
  <c r="F541" i="19"/>
  <c r="E543" i="19"/>
  <c r="F543" i="19"/>
  <c r="E545" i="19"/>
  <c r="F545" i="19"/>
  <c r="E546" i="19"/>
  <c r="F546" i="19"/>
  <c r="E552" i="19"/>
  <c r="E553" i="19"/>
  <c r="F553" i="19"/>
  <c r="E554" i="19"/>
  <c r="E559" i="19"/>
  <c r="F559" i="19"/>
  <c r="E560" i="19"/>
  <c r="F560" i="19"/>
  <c r="E561" i="19"/>
  <c r="H561" i="19" s="1"/>
  <c r="E563" i="19"/>
  <c r="F563" i="19"/>
  <c r="E564" i="19"/>
  <c r="F564" i="19"/>
  <c r="E359" i="18"/>
  <c r="F359" i="18"/>
  <c r="E416" i="18"/>
  <c r="F416" i="18"/>
  <c r="E436" i="18"/>
  <c r="F436" i="18"/>
  <c r="E440" i="18"/>
  <c r="F440" i="18"/>
  <c r="E451" i="18"/>
  <c r="F451" i="18"/>
  <c r="F467" i="18"/>
  <c r="E491" i="18"/>
  <c r="F491" i="18"/>
  <c r="E494" i="18"/>
  <c r="F494" i="18"/>
  <c r="F507" i="18"/>
  <c r="E514" i="18"/>
  <c r="F514" i="18"/>
  <c r="E516" i="18"/>
  <c r="F516" i="18"/>
  <c r="F541" i="18"/>
  <c r="F545" i="18"/>
  <c r="E546" i="18"/>
  <c r="F546" i="18"/>
  <c r="E561" i="18"/>
  <c r="H561" i="18" s="1"/>
  <c r="E347" i="17"/>
  <c r="F347" i="17"/>
  <c r="E349" i="17"/>
  <c r="F349" i="17"/>
  <c r="E350" i="17"/>
  <c r="F350" i="17"/>
  <c r="E353" i="17"/>
  <c r="E355" i="17"/>
  <c r="F355" i="17"/>
  <c r="E356" i="17"/>
  <c r="F356" i="17"/>
  <c r="F359" i="17"/>
  <c r="E364" i="17"/>
  <c r="F364" i="17"/>
  <c r="E367" i="17"/>
  <c r="F367" i="17"/>
  <c r="F368" i="17"/>
  <c r="F370" i="17"/>
  <c r="E371" i="17"/>
  <c r="F371" i="17"/>
  <c r="E372" i="17"/>
  <c r="F372" i="17"/>
  <c r="E373" i="17"/>
  <c r="F373" i="17"/>
  <c r="E374" i="17"/>
  <c r="F374" i="17"/>
  <c r="E375" i="17"/>
  <c r="F375" i="17"/>
  <c r="E382" i="17"/>
  <c r="F382" i="17"/>
  <c r="E384" i="17"/>
  <c r="F384" i="17"/>
  <c r="E390" i="17"/>
  <c r="F390" i="17"/>
  <c r="F391" i="17"/>
  <c r="F392" i="17"/>
  <c r="E393" i="17"/>
  <c r="F393" i="17"/>
  <c r="E396" i="17"/>
  <c r="F396" i="17"/>
  <c r="E397" i="17"/>
  <c r="F397" i="17"/>
  <c r="E400" i="17"/>
  <c r="F400" i="17"/>
  <c r="E402" i="17"/>
  <c r="F402" i="17"/>
  <c r="E403" i="17"/>
  <c r="F403" i="17"/>
  <c r="E404" i="17"/>
  <c r="F404" i="17"/>
  <c r="E406" i="17"/>
  <c r="F406" i="17"/>
  <c r="E407" i="17"/>
  <c r="F407" i="17"/>
  <c r="F408" i="17"/>
  <c r="E410" i="17"/>
  <c r="F410" i="17"/>
  <c r="E411" i="17"/>
  <c r="F411" i="17"/>
  <c r="E414" i="17"/>
  <c r="F414" i="17"/>
  <c r="E415" i="17"/>
  <c r="F415" i="17"/>
  <c r="E416" i="17"/>
  <c r="F416" i="17"/>
  <c r="E419" i="17"/>
  <c r="F419" i="17"/>
  <c r="E420" i="17"/>
  <c r="F420" i="17"/>
  <c r="E421" i="17"/>
  <c r="F421" i="17"/>
  <c r="E422" i="17"/>
  <c r="F422" i="17"/>
  <c r="E423" i="17"/>
  <c r="F423" i="17"/>
  <c r="E424" i="17"/>
  <c r="F424" i="17"/>
  <c r="E425" i="17"/>
  <c r="F425" i="17"/>
  <c r="E429" i="17"/>
  <c r="F429" i="17"/>
  <c r="E430" i="17"/>
  <c r="F430" i="17"/>
  <c r="E432" i="17"/>
  <c r="F432" i="17"/>
  <c r="E433" i="17"/>
  <c r="F433" i="17"/>
  <c r="E435" i="17"/>
  <c r="F435" i="17"/>
  <c r="E436" i="17"/>
  <c r="F436" i="17"/>
  <c r="E437" i="17"/>
  <c r="F437" i="17"/>
  <c r="E439" i="17"/>
  <c r="F439" i="17"/>
  <c r="E440" i="17"/>
  <c r="F440" i="17"/>
  <c r="E441" i="17"/>
  <c r="F441" i="17"/>
  <c r="E442" i="17"/>
  <c r="F442" i="17"/>
  <c r="E443" i="17"/>
  <c r="F443" i="17"/>
  <c r="E444" i="17"/>
  <c r="F444" i="17"/>
  <c r="E446" i="17"/>
  <c r="F446" i="17"/>
  <c r="E447" i="17"/>
  <c r="F447" i="17"/>
  <c r="E448" i="17"/>
  <c r="F448" i="17"/>
  <c r="E449" i="17"/>
  <c r="F449" i="17"/>
  <c r="E450" i="17"/>
  <c r="F450" i="17"/>
  <c r="E451" i="17"/>
  <c r="F451" i="17"/>
  <c r="E452" i="17"/>
  <c r="F452" i="17"/>
  <c r="E453" i="17"/>
  <c r="F453" i="17"/>
  <c r="E455" i="17"/>
  <c r="F455" i="17"/>
  <c r="E456" i="17"/>
  <c r="F456" i="17"/>
  <c r="E457" i="17"/>
  <c r="F457" i="17"/>
  <c r="E459" i="17"/>
  <c r="F459" i="17"/>
  <c r="E461" i="17"/>
  <c r="F461" i="17"/>
  <c r="E462" i="17"/>
  <c r="F462" i="17"/>
  <c r="E463" i="17"/>
  <c r="F463" i="17"/>
  <c r="E464" i="17"/>
  <c r="F464" i="17"/>
  <c r="E465" i="17"/>
  <c r="F465" i="17"/>
  <c r="E466" i="17"/>
  <c r="F466" i="17"/>
  <c r="E467" i="17"/>
  <c r="F467" i="17"/>
  <c r="E468" i="17"/>
  <c r="F468" i="17"/>
  <c r="E469" i="17"/>
  <c r="F469" i="17"/>
  <c r="F470" i="17"/>
  <c r="E471" i="17"/>
  <c r="F471" i="17"/>
  <c r="E472" i="17"/>
  <c r="F472" i="17"/>
  <c r="E474" i="17"/>
  <c r="F474" i="17"/>
  <c r="F475" i="17"/>
  <c r="E476" i="17"/>
  <c r="F476" i="17"/>
  <c r="E477" i="17"/>
  <c r="F477" i="17"/>
  <c r="E478" i="17"/>
  <c r="F478" i="17"/>
  <c r="E481" i="17"/>
  <c r="F481" i="17"/>
  <c r="E482" i="17"/>
  <c r="F482" i="17"/>
  <c r="E483" i="17"/>
  <c r="F483" i="17"/>
  <c r="E484" i="17"/>
  <c r="F484" i="17"/>
  <c r="E485" i="17"/>
  <c r="F485" i="17"/>
  <c r="E486" i="17"/>
  <c r="F486" i="17"/>
  <c r="E487" i="17"/>
  <c r="F487" i="17"/>
  <c r="E488" i="17"/>
  <c r="F488" i="17"/>
  <c r="E489" i="17"/>
  <c r="F489" i="17"/>
  <c r="E490" i="17"/>
  <c r="F490" i="17"/>
  <c r="E491" i="17"/>
  <c r="F491" i="17"/>
  <c r="E492" i="17"/>
  <c r="F492" i="17"/>
  <c r="E493" i="17"/>
  <c r="F493" i="17"/>
  <c r="E494" i="17"/>
  <c r="F494" i="17"/>
  <c r="E495" i="17"/>
  <c r="F495" i="17"/>
  <c r="E496" i="17"/>
  <c r="F496" i="17"/>
  <c r="E497" i="17"/>
  <c r="F497" i="17"/>
  <c r="E498" i="17"/>
  <c r="F498" i="17"/>
  <c r="E501" i="17"/>
  <c r="F501" i="17"/>
  <c r="E502" i="17"/>
  <c r="F502" i="17"/>
  <c r="E503" i="17"/>
  <c r="F503" i="17"/>
  <c r="E505" i="17"/>
  <c r="F505" i="17"/>
  <c r="E506" i="17"/>
  <c r="F506" i="17"/>
  <c r="E507" i="17"/>
  <c r="F507" i="17"/>
  <c r="E508" i="17"/>
  <c r="F508" i="17"/>
  <c r="F509" i="17"/>
  <c r="E510" i="17"/>
  <c r="F510" i="17"/>
  <c r="E511" i="17"/>
  <c r="F511" i="17"/>
  <c r="F512" i="17"/>
  <c r="F513" i="17"/>
  <c r="E514" i="17"/>
  <c r="F514" i="17"/>
  <c r="E515" i="17"/>
  <c r="F515" i="17"/>
  <c r="E516" i="17"/>
  <c r="F516" i="17"/>
  <c r="E517" i="17"/>
  <c r="F517" i="17"/>
  <c r="F518" i="17"/>
  <c r="E519" i="17"/>
  <c r="F519" i="17"/>
  <c r="E520" i="17"/>
  <c r="F520" i="17"/>
  <c r="E521" i="17"/>
  <c r="F521" i="17"/>
  <c r="E524" i="17"/>
  <c r="F524" i="17"/>
  <c r="E525" i="17"/>
  <c r="F525" i="17"/>
  <c r="E526" i="17"/>
  <c r="F526" i="17"/>
  <c r="E529" i="17"/>
  <c r="F529" i="17"/>
  <c r="E530" i="17"/>
  <c r="F530" i="17"/>
  <c r="F532" i="17"/>
  <c r="E533" i="17"/>
  <c r="F533" i="17"/>
  <c r="E534" i="17"/>
  <c r="F534" i="17"/>
  <c r="F535" i="17"/>
  <c r="E536" i="17"/>
  <c r="F536" i="17"/>
  <c r="E537" i="17"/>
  <c r="F537" i="17"/>
  <c r="E538" i="17"/>
  <c r="F538" i="17"/>
  <c r="E539" i="17"/>
  <c r="F539" i="17"/>
  <c r="E540" i="17"/>
  <c r="F540" i="17"/>
  <c r="E541" i="17"/>
  <c r="F541" i="17"/>
  <c r="E542" i="17"/>
  <c r="F542" i="17"/>
  <c r="E543" i="17"/>
  <c r="F543" i="17"/>
  <c r="E544" i="17"/>
  <c r="F544" i="17"/>
  <c r="E545" i="17"/>
  <c r="F545" i="17"/>
  <c r="E546" i="17"/>
  <c r="F546" i="17"/>
  <c r="E547" i="17"/>
  <c r="F547" i="17"/>
  <c r="F548" i="17"/>
  <c r="E550" i="17"/>
  <c r="F550" i="17"/>
  <c r="E551" i="17"/>
  <c r="F551" i="17"/>
  <c r="E552" i="17"/>
  <c r="F552" i="17"/>
  <c r="F553" i="17"/>
  <c r="E554" i="17"/>
  <c r="F554" i="17"/>
  <c r="E555" i="17"/>
  <c r="F555" i="17"/>
  <c r="E557" i="17"/>
  <c r="F557" i="17"/>
  <c r="E558" i="17"/>
  <c r="F558" i="17"/>
  <c r="E559" i="17"/>
  <c r="F559" i="17"/>
  <c r="E560" i="17"/>
  <c r="F560" i="17"/>
  <c r="E561" i="17"/>
  <c r="H561" i="17" s="1"/>
  <c r="E562" i="17"/>
  <c r="F562" i="17"/>
  <c r="E563" i="17"/>
  <c r="F563" i="17"/>
  <c r="E564" i="17"/>
  <c r="F564" i="17"/>
  <c r="E349" i="16"/>
  <c r="F349" i="16"/>
  <c r="E350" i="16"/>
  <c r="F350" i="16"/>
  <c r="E356" i="16"/>
  <c r="F356" i="16"/>
  <c r="F371" i="16"/>
  <c r="E390" i="16"/>
  <c r="F390" i="16"/>
  <c r="E396" i="16"/>
  <c r="F396" i="16"/>
  <c r="E402" i="16"/>
  <c r="F402" i="16"/>
  <c r="E404" i="16"/>
  <c r="F404" i="16"/>
  <c r="E406" i="16"/>
  <c r="F406" i="16"/>
  <c r="E407" i="16"/>
  <c r="E410" i="16"/>
  <c r="F410" i="16"/>
  <c r="E414" i="16"/>
  <c r="F414" i="16"/>
  <c r="E415" i="16"/>
  <c r="F415" i="16"/>
  <c r="E416" i="16"/>
  <c r="F416" i="16"/>
  <c r="E429" i="16"/>
  <c r="E435" i="16"/>
  <c r="F435" i="16"/>
  <c r="E436" i="16"/>
  <c r="F436" i="16"/>
  <c r="E440" i="16"/>
  <c r="E441" i="16"/>
  <c r="F441" i="16"/>
  <c r="E443" i="16"/>
  <c r="E449" i="16"/>
  <c r="F449" i="16"/>
  <c r="F452" i="16"/>
  <c r="E453" i="16"/>
  <c r="F453" i="16"/>
  <c r="E457" i="16"/>
  <c r="F457" i="16"/>
  <c r="E461" i="16"/>
  <c r="F461" i="16"/>
  <c r="E462" i="16"/>
  <c r="F462" i="16"/>
  <c r="E463" i="16"/>
  <c r="F463" i="16"/>
  <c r="E464" i="16"/>
  <c r="F464" i="16"/>
  <c r="E466" i="16"/>
  <c r="F466" i="16"/>
  <c r="E467" i="16"/>
  <c r="F467" i="16"/>
  <c r="E469" i="16"/>
  <c r="F469" i="16"/>
  <c r="E471" i="16"/>
  <c r="F471" i="16"/>
  <c r="F480" i="16"/>
  <c r="E482" i="16"/>
  <c r="F482" i="16"/>
  <c r="E485" i="16"/>
  <c r="F485" i="16"/>
  <c r="E488" i="16"/>
  <c r="F488" i="16"/>
  <c r="E490" i="16"/>
  <c r="F490" i="16"/>
  <c r="E491" i="16"/>
  <c r="F491" i="16"/>
  <c r="E492" i="16"/>
  <c r="F492" i="16"/>
  <c r="E493" i="16"/>
  <c r="F493" i="16"/>
  <c r="E494" i="16"/>
  <c r="F494" i="16"/>
  <c r="E496" i="16"/>
  <c r="E497" i="16"/>
  <c r="F497" i="16"/>
  <c r="E498" i="16"/>
  <c r="F498" i="16"/>
  <c r="E501" i="16"/>
  <c r="F501" i="16"/>
  <c r="E502" i="16"/>
  <c r="F502" i="16"/>
  <c r="E507" i="16"/>
  <c r="F507" i="16"/>
  <c r="E509" i="16"/>
  <c r="F509" i="16"/>
  <c r="E511" i="16"/>
  <c r="F511" i="16"/>
  <c r="E512" i="16"/>
  <c r="F512" i="16"/>
  <c r="E514" i="16"/>
  <c r="F514" i="16"/>
  <c r="E515" i="16"/>
  <c r="F515" i="16"/>
  <c r="E516" i="16"/>
  <c r="F516" i="16"/>
  <c r="E517" i="16"/>
  <c r="F517" i="16"/>
  <c r="E518" i="16"/>
  <c r="E519" i="16"/>
  <c r="F519" i="16"/>
  <c r="E520" i="16"/>
  <c r="F520" i="16"/>
  <c r="E522" i="16"/>
  <c r="F522" i="16"/>
  <c r="E525" i="16"/>
  <c r="F525" i="16"/>
  <c r="E529" i="16"/>
  <c r="F529" i="16"/>
  <c r="E530" i="16"/>
  <c r="E533" i="16"/>
  <c r="F533" i="16"/>
  <c r="E534" i="16"/>
  <c r="F534" i="16"/>
  <c r="E535" i="16"/>
  <c r="F535" i="16"/>
  <c r="E536" i="16"/>
  <c r="F536" i="16"/>
  <c r="E537" i="16"/>
  <c r="F537" i="16"/>
  <c r="E541" i="16"/>
  <c r="F541" i="16"/>
  <c r="E543" i="16"/>
  <c r="F543" i="16"/>
  <c r="E545" i="16"/>
  <c r="F545" i="16"/>
  <c r="E546" i="16"/>
  <c r="F546" i="16"/>
  <c r="F551" i="16"/>
  <c r="F552" i="16"/>
  <c r="E553" i="16"/>
  <c r="E555" i="16"/>
  <c r="E559" i="16"/>
  <c r="E560" i="16"/>
  <c r="F560" i="16"/>
  <c r="E561" i="16"/>
  <c r="H561" i="16" s="1"/>
  <c r="E563" i="16"/>
  <c r="E564" i="16"/>
  <c r="F564" i="16"/>
  <c r="F348" i="15"/>
  <c r="E349" i="15"/>
  <c r="F349" i="15"/>
  <c r="E350" i="15"/>
  <c r="F350" i="15"/>
  <c r="E352" i="15"/>
  <c r="E356" i="15"/>
  <c r="F356" i="15"/>
  <c r="E359" i="15"/>
  <c r="F359" i="15"/>
  <c r="E363" i="15"/>
  <c r="F363" i="15"/>
  <c r="E364" i="15"/>
  <c r="F364" i="15"/>
  <c r="F366" i="15"/>
  <c r="E367" i="15"/>
  <c r="F367" i="15"/>
  <c r="E370" i="15"/>
  <c r="F370" i="15"/>
  <c r="E371" i="15"/>
  <c r="F371" i="15"/>
  <c r="E372" i="15"/>
  <c r="F372" i="15"/>
  <c r="E373" i="15"/>
  <c r="F373" i="15"/>
  <c r="E375" i="15"/>
  <c r="F375" i="15"/>
  <c r="E382" i="15"/>
  <c r="F382" i="15"/>
  <c r="E384" i="15"/>
  <c r="F384" i="15"/>
  <c r="E390" i="15"/>
  <c r="F390" i="15"/>
  <c r="E392" i="15"/>
  <c r="F393" i="15"/>
  <c r="E396" i="15"/>
  <c r="F396" i="15"/>
  <c r="E400" i="15"/>
  <c r="F400" i="15"/>
  <c r="E402" i="15"/>
  <c r="F402" i="15"/>
  <c r="E403" i="15"/>
  <c r="F403" i="15"/>
  <c r="E404" i="15"/>
  <c r="F404" i="15"/>
  <c r="F405" i="15"/>
  <c r="E406" i="15"/>
  <c r="F406" i="15"/>
  <c r="E407" i="15"/>
  <c r="F407" i="15"/>
  <c r="E410" i="15"/>
  <c r="F410" i="15"/>
  <c r="E415" i="15"/>
  <c r="F415" i="15"/>
  <c r="E416" i="15"/>
  <c r="F416" i="15"/>
  <c r="E417" i="15"/>
  <c r="F417" i="15"/>
  <c r="E418" i="15"/>
  <c r="F418" i="15"/>
  <c r="E419" i="15"/>
  <c r="F419" i="15"/>
  <c r="E420" i="15"/>
  <c r="F420" i="15"/>
  <c r="E422" i="15"/>
  <c r="F422" i="15"/>
  <c r="E423" i="15"/>
  <c r="F423" i="15"/>
  <c r="E424" i="15"/>
  <c r="F424" i="15"/>
  <c r="E425" i="15"/>
  <c r="F425" i="15"/>
  <c r="E429" i="15"/>
  <c r="F429" i="15"/>
  <c r="E430" i="15"/>
  <c r="F430" i="15"/>
  <c r="E435" i="15"/>
  <c r="F435" i="15"/>
  <c r="E436" i="15"/>
  <c r="F436" i="15"/>
  <c r="E437" i="15"/>
  <c r="F437" i="15"/>
  <c r="E438" i="15"/>
  <c r="E440" i="15"/>
  <c r="F440" i="15"/>
  <c r="E441" i="15"/>
  <c r="F441" i="15"/>
  <c r="E442" i="15"/>
  <c r="F442" i="15"/>
  <c r="E443" i="15"/>
  <c r="F443" i="15"/>
  <c r="E444" i="15"/>
  <c r="F444" i="15"/>
  <c r="E451" i="15"/>
  <c r="F451" i="15"/>
  <c r="E452" i="15"/>
  <c r="F452" i="15"/>
  <c r="E453" i="15"/>
  <c r="F453" i="15"/>
  <c r="E454" i="15"/>
  <c r="F454" i="15"/>
  <c r="E455" i="15"/>
  <c r="F455" i="15"/>
  <c r="E456" i="15"/>
  <c r="F456" i="15"/>
  <c r="E457" i="15"/>
  <c r="F457" i="15"/>
  <c r="E461" i="15"/>
  <c r="F461" i="15"/>
  <c r="E462" i="15"/>
  <c r="F462" i="15"/>
  <c r="E463" i="15"/>
  <c r="F463" i="15"/>
  <c r="E464" i="15"/>
  <c r="F464" i="15"/>
  <c r="E465" i="15"/>
  <c r="F465" i="15"/>
  <c r="E466" i="15"/>
  <c r="F466" i="15"/>
  <c r="E467" i="15"/>
  <c r="F467" i="15"/>
  <c r="E468" i="15"/>
  <c r="E469" i="15"/>
  <c r="F469" i="15"/>
  <c r="E470" i="15"/>
  <c r="F470" i="15"/>
  <c r="E471" i="15"/>
  <c r="F471" i="15"/>
  <c r="F474" i="15"/>
  <c r="E476" i="15"/>
  <c r="F476" i="15"/>
  <c r="E477" i="15"/>
  <c r="F477" i="15"/>
  <c r="E478" i="15"/>
  <c r="F478" i="15"/>
  <c r="E480" i="15"/>
  <c r="F480" i="15"/>
  <c r="E481" i="15"/>
  <c r="F481" i="15"/>
  <c r="E482" i="15"/>
  <c r="F482" i="15"/>
  <c r="E483" i="15"/>
  <c r="F483" i="15"/>
  <c r="E484" i="15"/>
  <c r="F484" i="15"/>
  <c r="E485" i="15"/>
  <c r="F485" i="15"/>
  <c r="E486" i="15"/>
  <c r="F486" i="15"/>
  <c r="E487" i="15"/>
  <c r="F487" i="15"/>
  <c r="E488" i="15"/>
  <c r="F488" i="15"/>
  <c r="E489" i="15"/>
  <c r="F489" i="15"/>
  <c r="E490" i="15"/>
  <c r="F490" i="15"/>
  <c r="E491" i="15"/>
  <c r="F491" i="15"/>
  <c r="E492" i="15"/>
  <c r="F492" i="15"/>
  <c r="E493" i="15"/>
  <c r="F493" i="15"/>
  <c r="E494" i="15"/>
  <c r="F494" i="15"/>
  <c r="E495" i="15"/>
  <c r="F495" i="15"/>
  <c r="E496" i="15"/>
  <c r="F496" i="15"/>
  <c r="E497" i="15"/>
  <c r="F497" i="15"/>
  <c r="E498" i="15"/>
  <c r="F498" i="15"/>
  <c r="E499" i="15"/>
  <c r="F499" i="15"/>
  <c r="E501" i="15"/>
  <c r="F501" i="15"/>
  <c r="E502" i="15"/>
  <c r="F502" i="15"/>
  <c r="E506" i="15"/>
  <c r="F506" i="15"/>
  <c r="E507" i="15"/>
  <c r="F507" i="15"/>
  <c r="E508" i="15"/>
  <c r="F508" i="15"/>
  <c r="F509" i="15"/>
  <c r="E510" i="15"/>
  <c r="F510" i="15"/>
  <c r="E511" i="15"/>
  <c r="F511" i="15"/>
  <c r="E512" i="15"/>
  <c r="F512" i="15"/>
  <c r="E513" i="15"/>
  <c r="F513" i="15"/>
  <c r="E514" i="15"/>
  <c r="F514" i="15"/>
  <c r="E515" i="15"/>
  <c r="F515" i="15"/>
  <c r="E516" i="15"/>
  <c r="F516" i="15"/>
  <c r="E517" i="15"/>
  <c r="F517" i="15"/>
  <c r="E518" i="15"/>
  <c r="E519" i="15"/>
  <c r="F519" i="15"/>
  <c r="E520" i="15"/>
  <c r="F520" i="15"/>
  <c r="E521" i="15"/>
  <c r="F521" i="15"/>
  <c r="E522" i="15"/>
  <c r="F522" i="15"/>
  <c r="E525" i="15"/>
  <c r="F525" i="15"/>
  <c r="E526" i="15"/>
  <c r="E529" i="15"/>
  <c r="F529" i="15"/>
  <c r="E530" i="15"/>
  <c r="F530" i="15"/>
  <c r="E532" i="15"/>
  <c r="F532" i="15"/>
  <c r="E533" i="15"/>
  <c r="F533" i="15"/>
  <c r="E534" i="15"/>
  <c r="F534" i="15"/>
  <c r="E535" i="15"/>
  <c r="F535" i="15"/>
  <c r="E536" i="15"/>
  <c r="F536" i="15"/>
  <c r="E537" i="15"/>
  <c r="F537" i="15"/>
  <c r="E538" i="15"/>
  <c r="F538" i="15"/>
  <c r="E539" i="15"/>
  <c r="F539" i="15"/>
  <c r="E540" i="15"/>
  <c r="F540" i="15"/>
  <c r="E541" i="15"/>
  <c r="F541" i="15"/>
  <c r="E543" i="15"/>
  <c r="F543" i="15"/>
  <c r="E545" i="15"/>
  <c r="F545" i="15"/>
  <c r="E546" i="15"/>
  <c r="F546" i="15"/>
  <c r="F551" i="15"/>
  <c r="E552" i="15"/>
  <c r="F552" i="15"/>
  <c r="E554" i="15"/>
  <c r="F554" i="15"/>
  <c r="E555" i="15"/>
  <c r="F555" i="15"/>
  <c r="F556" i="15"/>
  <c r="E557" i="15"/>
  <c r="F557" i="15"/>
  <c r="E558" i="15"/>
  <c r="F558" i="15"/>
  <c r="E559" i="15"/>
  <c r="E560" i="15"/>
  <c r="F560" i="15"/>
  <c r="E561" i="15"/>
  <c r="H561" i="15" s="1"/>
  <c r="E562" i="15"/>
  <c r="E563" i="15"/>
  <c r="F563" i="15"/>
  <c r="E564" i="15"/>
  <c r="E349" i="14"/>
  <c r="F349" i="14"/>
  <c r="E350" i="14"/>
  <c r="F350" i="14"/>
  <c r="E356" i="14"/>
  <c r="F356" i="14"/>
  <c r="E384" i="14"/>
  <c r="F384" i="14"/>
  <c r="E396" i="14"/>
  <c r="F396" i="14"/>
  <c r="E415" i="14"/>
  <c r="F415" i="14"/>
  <c r="E416" i="14"/>
  <c r="F416" i="14"/>
  <c r="E436" i="14"/>
  <c r="F436" i="14"/>
  <c r="E437" i="14"/>
  <c r="F437" i="14"/>
  <c r="E441" i="14"/>
  <c r="F441" i="14"/>
  <c r="E443" i="14"/>
  <c r="F443" i="14"/>
  <c r="E463" i="14"/>
  <c r="F463" i="14"/>
  <c r="E467" i="14"/>
  <c r="F467" i="14"/>
  <c r="F471" i="14"/>
  <c r="E477" i="14"/>
  <c r="F477" i="14"/>
  <c r="E491" i="14"/>
  <c r="F491" i="14"/>
  <c r="E492" i="14"/>
  <c r="F492" i="14"/>
  <c r="E493" i="14"/>
  <c r="F493" i="14"/>
  <c r="E494" i="14"/>
  <c r="F494" i="14"/>
  <c r="F512" i="14"/>
  <c r="E514" i="14"/>
  <c r="F514" i="14"/>
  <c r="E516" i="14"/>
  <c r="F516" i="14"/>
  <c r="E517" i="14"/>
  <c r="F517" i="14"/>
  <c r="E520" i="14"/>
  <c r="F520" i="14"/>
  <c r="F525" i="14"/>
  <c r="E533" i="14"/>
  <c r="E534" i="14"/>
  <c r="F534" i="14"/>
  <c r="E536" i="14"/>
  <c r="F536" i="14"/>
  <c r="E546" i="14"/>
  <c r="F546" i="14"/>
  <c r="E551" i="14"/>
  <c r="F551" i="14"/>
  <c r="F552" i="14"/>
  <c r="E561" i="14"/>
  <c r="H561" i="14" s="1"/>
  <c r="E563" i="14"/>
  <c r="F563" i="14"/>
  <c r="E349" i="13"/>
  <c r="F349" i="13"/>
  <c r="E356" i="13"/>
  <c r="E359" i="13"/>
  <c r="E364" i="13"/>
  <c r="F364" i="13"/>
  <c r="E373" i="13"/>
  <c r="F373" i="13"/>
  <c r="F390" i="13"/>
  <c r="E396" i="13"/>
  <c r="F396" i="13"/>
  <c r="E402" i="13"/>
  <c r="E404" i="13"/>
  <c r="F404" i="13"/>
  <c r="E415" i="13"/>
  <c r="F415" i="13"/>
  <c r="E416" i="13"/>
  <c r="F416" i="13"/>
  <c r="E419" i="13"/>
  <c r="F419" i="13"/>
  <c r="E420" i="13"/>
  <c r="F420" i="13"/>
  <c r="E422" i="13"/>
  <c r="F422" i="13"/>
  <c r="E436" i="13"/>
  <c r="F436" i="13"/>
  <c r="E441" i="13"/>
  <c r="E443" i="13"/>
  <c r="F443" i="13"/>
  <c r="E446" i="13"/>
  <c r="F446" i="13"/>
  <c r="E449" i="13"/>
  <c r="F449" i="13"/>
  <c r="F452" i="13"/>
  <c r="E457" i="13"/>
  <c r="E461" i="13"/>
  <c r="F461" i="13"/>
  <c r="E463" i="13"/>
  <c r="F463" i="13"/>
  <c r="E466" i="13"/>
  <c r="F466" i="13"/>
  <c r="E469" i="13"/>
  <c r="E476" i="13"/>
  <c r="E481" i="13"/>
  <c r="F481" i="13"/>
  <c r="E483" i="13"/>
  <c r="F483" i="13"/>
  <c r="F487" i="13"/>
  <c r="E488" i="13"/>
  <c r="F488" i="13"/>
  <c r="E491" i="13"/>
  <c r="F491" i="13"/>
  <c r="E492" i="13"/>
  <c r="F492" i="13"/>
  <c r="E494" i="13"/>
  <c r="F494" i="13"/>
  <c r="F496" i="13"/>
  <c r="E497" i="13"/>
  <c r="F497" i="13"/>
  <c r="E502" i="13"/>
  <c r="F502" i="13"/>
  <c r="E507" i="13"/>
  <c r="F507" i="13"/>
  <c r="F511" i="13"/>
  <c r="E512" i="13"/>
  <c r="E514" i="13"/>
  <c r="F514" i="13"/>
  <c r="E515" i="13"/>
  <c r="F515" i="13"/>
  <c r="E516" i="13"/>
  <c r="F516" i="13"/>
  <c r="E517" i="13"/>
  <c r="F517" i="13"/>
  <c r="E519" i="13"/>
  <c r="F519" i="13"/>
  <c r="E520" i="13"/>
  <c r="E526" i="13"/>
  <c r="E530" i="13"/>
  <c r="F530" i="13"/>
  <c r="E533" i="13"/>
  <c r="F533" i="13"/>
  <c r="E534" i="13"/>
  <c r="F534" i="13"/>
  <c r="E535" i="13"/>
  <c r="F535" i="13"/>
  <c r="E538" i="13"/>
  <c r="F538" i="13"/>
  <c r="F540" i="13"/>
  <c r="E541" i="13"/>
  <c r="F541" i="13"/>
  <c r="F545" i="13"/>
  <c r="E546" i="13"/>
  <c r="F546" i="13"/>
  <c r="F557" i="13"/>
  <c r="E558" i="13"/>
  <c r="E559" i="13"/>
  <c r="F559" i="13"/>
  <c r="E560" i="13"/>
  <c r="F560" i="13"/>
  <c r="E561" i="13"/>
  <c r="H561" i="13" s="1"/>
  <c r="E563" i="13"/>
  <c r="F563" i="13"/>
  <c r="E564" i="13"/>
  <c r="F564" i="13"/>
  <c r="E349" i="12"/>
  <c r="F349" i="12"/>
  <c r="E356" i="12"/>
  <c r="F356" i="12"/>
  <c r="E359" i="12"/>
  <c r="F359" i="12"/>
  <c r="E367" i="12"/>
  <c r="E373" i="12"/>
  <c r="E384" i="12"/>
  <c r="F384" i="12"/>
  <c r="E396" i="12"/>
  <c r="F396" i="12"/>
  <c r="E410" i="12"/>
  <c r="F410" i="12"/>
  <c r="E415" i="12"/>
  <c r="F415" i="12"/>
  <c r="E416" i="12"/>
  <c r="F416" i="12"/>
  <c r="F429" i="12"/>
  <c r="E436" i="12"/>
  <c r="F436" i="12"/>
  <c r="E440" i="12"/>
  <c r="F440" i="12"/>
  <c r="E441" i="12"/>
  <c r="F441" i="12"/>
  <c r="F449" i="12"/>
  <c r="E461" i="12"/>
  <c r="F461" i="12"/>
  <c r="E463" i="12"/>
  <c r="F463" i="12"/>
  <c r="E466" i="12"/>
  <c r="F466" i="12"/>
  <c r="E467" i="12"/>
  <c r="F467" i="12"/>
  <c r="E469" i="12"/>
  <c r="E471" i="12"/>
  <c r="E480" i="12"/>
  <c r="F480" i="12"/>
  <c r="F485" i="12"/>
  <c r="F487" i="12"/>
  <c r="F491" i="12"/>
  <c r="E492" i="12"/>
  <c r="F492" i="12"/>
  <c r="E493" i="12"/>
  <c r="F493" i="12"/>
  <c r="E494" i="12"/>
  <c r="F494" i="12"/>
  <c r="F496" i="12"/>
  <c r="F497" i="12"/>
  <c r="E498" i="12"/>
  <c r="F498" i="12"/>
  <c r="F503" i="12"/>
  <c r="E507" i="12"/>
  <c r="F507" i="12"/>
  <c r="E509" i="12"/>
  <c r="F509" i="12"/>
  <c r="E514" i="12"/>
  <c r="F514" i="12"/>
  <c r="E515" i="12"/>
  <c r="F515" i="12"/>
  <c r="E516" i="12"/>
  <c r="F516" i="12"/>
  <c r="E520" i="12"/>
  <c r="F520" i="12"/>
  <c r="E526" i="12"/>
  <c r="E529" i="12"/>
  <c r="F529" i="12"/>
  <c r="F533" i="12"/>
  <c r="F535" i="12"/>
  <c r="E536" i="12"/>
  <c r="F536" i="12"/>
  <c r="E545" i="12"/>
  <c r="F545" i="12"/>
  <c r="E546" i="12"/>
  <c r="F546" i="12"/>
  <c r="E551" i="12"/>
  <c r="F551" i="12"/>
  <c r="E561" i="12"/>
  <c r="H561" i="12" s="1"/>
  <c r="E563" i="12"/>
  <c r="F563" i="12"/>
  <c r="E564" i="12"/>
  <c r="F564" i="12"/>
  <c r="E349" i="11"/>
  <c r="F349" i="11"/>
  <c r="E350" i="11"/>
  <c r="F350" i="11"/>
  <c r="E356" i="11"/>
  <c r="F356" i="11"/>
  <c r="F359" i="11"/>
  <c r="E363" i="11"/>
  <c r="F363" i="11"/>
  <c r="E364" i="11"/>
  <c r="F364" i="11"/>
  <c r="F371" i="11"/>
  <c r="E373" i="11"/>
  <c r="F373" i="11"/>
  <c r="E384" i="11"/>
  <c r="E396" i="11"/>
  <c r="F396" i="11"/>
  <c r="E397" i="11"/>
  <c r="E407" i="11"/>
  <c r="F407" i="11"/>
  <c r="E410" i="11"/>
  <c r="F410" i="11"/>
  <c r="F411" i="11"/>
  <c r="E415" i="11"/>
  <c r="F415" i="11"/>
  <c r="E416" i="11"/>
  <c r="F416" i="11"/>
  <c r="E418" i="11"/>
  <c r="F418" i="11"/>
  <c r="E419" i="11"/>
  <c r="F419" i="11"/>
  <c r="E422" i="11"/>
  <c r="F422" i="11"/>
  <c r="E424" i="11"/>
  <c r="F424" i="11"/>
  <c r="E429" i="11"/>
  <c r="F429" i="11"/>
  <c r="F430" i="11"/>
  <c r="F433" i="11"/>
  <c r="F435" i="11"/>
  <c r="E436" i="11"/>
  <c r="F436" i="11"/>
  <c r="E440" i="11"/>
  <c r="F440" i="11"/>
  <c r="E443" i="11"/>
  <c r="F443" i="11"/>
  <c r="E451" i="11"/>
  <c r="F451" i="11"/>
  <c r="E453" i="11"/>
  <c r="F453" i="11"/>
  <c r="F457" i="11"/>
  <c r="E461" i="11"/>
  <c r="F461" i="11"/>
  <c r="E463" i="11"/>
  <c r="F463" i="11"/>
  <c r="E464" i="11"/>
  <c r="F464" i="11"/>
  <c r="E469" i="11"/>
  <c r="F469" i="11"/>
  <c r="E471" i="11"/>
  <c r="F471" i="11"/>
  <c r="E472" i="11"/>
  <c r="F472" i="11"/>
  <c r="F474" i="11"/>
  <c r="E477" i="11"/>
  <c r="F477" i="11"/>
  <c r="E480" i="11"/>
  <c r="F480" i="11"/>
  <c r="E481" i="11"/>
  <c r="F481" i="11"/>
  <c r="F482" i="11"/>
  <c r="E483" i="11"/>
  <c r="F483" i="11"/>
  <c r="E485" i="11"/>
  <c r="F485" i="11"/>
  <c r="E486" i="11"/>
  <c r="F486" i="11"/>
  <c r="E487" i="11"/>
  <c r="E491" i="11"/>
  <c r="F491" i="11"/>
  <c r="E492" i="11"/>
  <c r="F492" i="11"/>
  <c r="E493" i="11"/>
  <c r="F493" i="11"/>
  <c r="F496" i="11"/>
  <c r="E497" i="11"/>
  <c r="F497" i="11"/>
  <c r="F498" i="11"/>
  <c r="F502" i="11"/>
  <c r="E507" i="11"/>
  <c r="F507" i="11"/>
  <c r="F508" i="11"/>
  <c r="E509" i="11"/>
  <c r="F509" i="11"/>
  <c r="E511" i="11"/>
  <c r="F511" i="11"/>
  <c r="F512" i="11"/>
  <c r="E513" i="11"/>
  <c r="E514" i="11"/>
  <c r="F514" i="11"/>
  <c r="E515" i="11"/>
  <c r="F515" i="11"/>
  <c r="E516" i="11"/>
  <c r="F516" i="11"/>
  <c r="E517" i="11"/>
  <c r="F517" i="11"/>
  <c r="F519" i="11"/>
  <c r="F520" i="11"/>
  <c r="E521" i="11"/>
  <c r="F521" i="11"/>
  <c r="E522" i="11"/>
  <c r="F522" i="11"/>
  <c r="E525" i="11"/>
  <c r="F525" i="11"/>
  <c r="E526" i="11"/>
  <c r="F526" i="11"/>
  <c r="F529" i="11"/>
  <c r="F532" i="11"/>
  <c r="E536" i="11"/>
  <c r="F540" i="11"/>
  <c r="F541" i="11"/>
  <c r="E545" i="11"/>
  <c r="F545" i="11"/>
  <c r="E546" i="11"/>
  <c r="F546" i="11"/>
  <c r="E552" i="11"/>
  <c r="F552" i="11"/>
  <c r="F553" i="11"/>
  <c r="E561" i="11"/>
  <c r="H561" i="11" s="1"/>
  <c r="E563" i="11"/>
  <c r="F563" i="11"/>
  <c r="E564" i="11"/>
  <c r="F564" i="11"/>
  <c r="F349" i="10"/>
  <c r="E356" i="10"/>
  <c r="F356" i="10"/>
  <c r="E372" i="10"/>
  <c r="F372" i="10"/>
  <c r="E373" i="10"/>
  <c r="E403" i="10"/>
  <c r="F403" i="10"/>
  <c r="E410" i="10"/>
  <c r="F410" i="10"/>
  <c r="E416" i="10"/>
  <c r="F416" i="10"/>
  <c r="E436" i="10"/>
  <c r="E441" i="10"/>
  <c r="F441" i="10"/>
  <c r="E443" i="10"/>
  <c r="F443" i="10"/>
  <c r="F453" i="10"/>
  <c r="E463" i="10"/>
  <c r="F485" i="10"/>
  <c r="E491" i="10"/>
  <c r="F491" i="10"/>
  <c r="E492" i="10"/>
  <c r="F492" i="10"/>
  <c r="E507" i="10"/>
  <c r="F507" i="10"/>
  <c r="F514" i="10"/>
  <c r="F515" i="10"/>
  <c r="E516" i="10"/>
  <c r="F516" i="10"/>
  <c r="F526" i="10"/>
  <c r="E536" i="10"/>
  <c r="F536" i="10"/>
  <c r="F541" i="10"/>
  <c r="E546" i="10"/>
  <c r="F546" i="10"/>
  <c r="E551" i="10"/>
  <c r="F551" i="10"/>
  <c r="E552" i="10"/>
  <c r="F552" i="10"/>
  <c r="E553" i="10"/>
  <c r="F553" i="10"/>
  <c r="E563" i="10"/>
  <c r="F563" i="10"/>
  <c r="E349" i="9"/>
  <c r="F349" i="9"/>
  <c r="E350" i="9"/>
  <c r="F350" i="9"/>
  <c r="E354" i="9"/>
  <c r="E356" i="9"/>
  <c r="F356" i="9"/>
  <c r="E359" i="9"/>
  <c r="F359" i="9"/>
  <c r="E364" i="9"/>
  <c r="F364" i="9"/>
  <c r="E367" i="9"/>
  <c r="E372" i="9"/>
  <c r="F372" i="9"/>
  <c r="E373" i="9"/>
  <c r="F373" i="9"/>
  <c r="E382" i="9"/>
  <c r="F382" i="9"/>
  <c r="E384" i="9"/>
  <c r="E390" i="9"/>
  <c r="F390" i="9"/>
  <c r="E391" i="9"/>
  <c r="F391" i="9"/>
  <c r="E394" i="9"/>
  <c r="E396" i="9"/>
  <c r="F396" i="9"/>
  <c r="E397" i="9"/>
  <c r="F397" i="9"/>
  <c r="E402" i="9"/>
  <c r="F402" i="9"/>
  <c r="E404" i="9"/>
  <c r="F404" i="9"/>
  <c r="E406" i="9"/>
  <c r="F406" i="9"/>
  <c r="E407" i="9"/>
  <c r="F407" i="9"/>
  <c r="E415" i="9"/>
  <c r="F415" i="9"/>
  <c r="E416" i="9"/>
  <c r="F416" i="9"/>
  <c r="E419" i="9"/>
  <c r="F419" i="9"/>
  <c r="E420" i="9"/>
  <c r="F420" i="9"/>
  <c r="E422" i="9"/>
  <c r="F422" i="9"/>
  <c r="E425" i="9"/>
  <c r="F425" i="9"/>
  <c r="E429" i="9"/>
  <c r="F429" i="9"/>
  <c r="E433" i="9"/>
  <c r="F433" i="9"/>
  <c r="F435" i="9"/>
  <c r="E436" i="9"/>
  <c r="F436" i="9"/>
  <c r="E437" i="9"/>
  <c r="F437" i="9"/>
  <c r="E438" i="9"/>
  <c r="F438" i="9"/>
  <c r="E440" i="9"/>
  <c r="E441" i="9"/>
  <c r="F441" i="9"/>
  <c r="E443" i="9"/>
  <c r="F443" i="9"/>
  <c r="E449" i="9"/>
  <c r="F449" i="9"/>
  <c r="E450" i="9"/>
  <c r="E451" i="9"/>
  <c r="F451" i="9"/>
  <c r="E452" i="9"/>
  <c r="F452" i="9"/>
  <c r="F453" i="9"/>
  <c r="E455" i="9"/>
  <c r="F455" i="9"/>
  <c r="E456" i="9"/>
  <c r="F456" i="9"/>
  <c r="F457" i="9"/>
  <c r="E459" i="9"/>
  <c r="F459" i="9"/>
  <c r="E461" i="9"/>
  <c r="F461" i="9"/>
  <c r="E462" i="9"/>
  <c r="F462" i="9"/>
  <c r="E463" i="9"/>
  <c r="F463" i="9"/>
  <c r="E464" i="9"/>
  <c r="F464" i="9"/>
  <c r="E465" i="9"/>
  <c r="F465" i="9"/>
  <c r="E466" i="9"/>
  <c r="F466" i="9"/>
  <c r="E467" i="9"/>
  <c r="F467" i="9"/>
  <c r="E469" i="9"/>
  <c r="F469" i="9"/>
  <c r="E470" i="9"/>
  <c r="F470" i="9"/>
  <c r="E471" i="9"/>
  <c r="F471" i="9"/>
  <c r="E472" i="9"/>
  <c r="F472" i="9"/>
  <c r="E474" i="9"/>
  <c r="F474" i="9"/>
  <c r="E476" i="9"/>
  <c r="F476" i="9"/>
  <c r="E477" i="9"/>
  <c r="F477" i="9"/>
  <c r="F478" i="9"/>
  <c r="E480" i="9"/>
  <c r="F480" i="9"/>
  <c r="E481" i="9"/>
  <c r="F481" i="9"/>
  <c r="E482" i="9"/>
  <c r="F482" i="9"/>
  <c r="E483" i="9"/>
  <c r="F483" i="9"/>
  <c r="E484" i="9"/>
  <c r="F484" i="9"/>
  <c r="E485" i="9"/>
  <c r="F485" i="9"/>
  <c r="E487" i="9"/>
  <c r="F487" i="9"/>
  <c r="E488" i="9"/>
  <c r="F488" i="9"/>
  <c r="E491" i="9"/>
  <c r="F491" i="9"/>
  <c r="E492" i="9"/>
  <c r="F492" i="9"/>
  <c r="E493" i="9"/>
  <c r="F493" i="9"/>
  <c r="E497" i="9"/>
  <c r="F497" i="9"/>
  <c r="E498" i="9"/>
  <c r="F498" i="9"/>
  <c r="E499" i="9"/>
  <c r="F501" i="9"/>
  <c r="E502" i="9"/>
  <c r="F502" i="9"/>
  <c r="E503" i="9"/>
  <c r="F503" i="9"/>
  <c r="E505" i="9"/>
  <c r="F505" i="9"/>
  <c r="E506" i="9"/>
  <c r="F506" i="9"/>
  <c r="E507" i="9"/>
  <c r="F507" i="9"/>
  <c r="E509" i="9"/>
  <c r="F509" i="9"/>
  <c r="E510" i="9"/>
  <c r="F510" i="9"/>
  <c r="E512" i="9"/>
  <c r="F512" i="9"/>
  <c r="E513" i="9"/>
  <c r="F513" i="9"/>
  <c r="E514" i="9"/>
  <c r="F514" i="9"/>
  <c r="E515" i="9"/>
  <c r="F515" i="9"/>
  <c r="E516" i="9"/>
  <c r="F516" i="9"/>
  <c r="E517" i="9"/>
  <c r="F517" i="9"/>
  <c r="E519" i="9"/>
  <c r="F519" i="9"/>
  <c r="E520" i="9"/>
  <c r="F520" i="9"/>
  <c r="E521" i="9"/>
  <c r="F521" i="9"/>
  <c r="E522" i="9"/>
  <c r="F522" i="9"/>
  <c r="E525" i="9"/>
  <c r="F525" i="9"/>
  <c r="E526" i="9"/>
  <c r="F526" i="9"/>
  <c r="E529" i="9"/>
  <c r="F529" i="9"/>
  <c r="E530" i="9"/>
  <c r="F530" i="9"/>
  <c r="E534" i="9"/>
  <c r="F534" i="9"/>
  <c r="E535" i="9"/>
  <c r="F535" i="9"/>
  <c r="E536" i="9"/>
  <c r="F536" i="9"/>
  <c r="E537" i="9"/>
  <c r="F537" i="9"/>
  <c r="E541" i="9"/>
  <c r="F541" i="9"/>
  <c r="E544" i="9"/>
  <c r="F544" i="9"/>
  <c r="E545" i="9"/>
  <c r="F545" i="9"/>
  <c r="E546" i="9"/>
  <c r="F546" i="9"/>
  <c r="E551" i="9"/>
  <c r="E552" i="9"/>
  <c r="F552" i="9"/>
  <c r="F553" i="9"/>
  <c r="E554" i="9"/>
  <c r="F554" i="9"/>
  <c r="E555" i="9"/>
  <c r="F555" i="9"/>
  <c r="F557" i="9"/>
  <c r="E558" i="9"/>
  <c r="F558" i="9"/>
  <c r="E559" i="9"/>
  <c r="F559" i="9"/>
  <c r="E560" i="9"/>
  <c r="F560" i="9"/>
  <c r="E561" i="9"/>
  <c r="H561" i="9" s="1"/>
  <c r="E563" i="9"/>
  <c r="F563" i="9"/>
  <c r="E564" i="9"/>
  <c r="F564" i="9"/>
  <c r="E349" i="8"/>
  <c r="F349" i="8"/>
  <c r="E356" i="8"/>
  <c r="F356" i="8"/>
  <c r="E359" i="8"/>
  <c r="F359" i="8"/>
  <c r="F364" i="8"/>
  <c r="E371" i="8"/>
  <c r="F371" i="8"/>
  <c r="E374" i="8"/>
  <c r="F374" i="8"/>
  <c r="E390" i="8"/>
  <c r="F390" i="8"/>
  <c r="E403" i="8"/>
  <c r="F403" i="8"/>
  <c r="F411" i="8"/>
  <c r="E415" i="8"/>
  <c r="F415" i="8"/>
  <c r="E416" i="8"/>
  <c r="F416" i="8"/>
  <c r="E419" i="8"/>
  <c r="F419" i="8"/>
  <c r="E420" i="8"/>
  <c r="F420" i="8"/>
  <c r="E422" i="8"/>
  <c r="F422" i="8"/>
  <c r="E424" i="8"/>
  <c r="F424" i="8"/>
  <c r="E429" i="8"/>
  <c r="F429" i="8"/>
  <c r="E430" i="8"/>
  <c r="F430" i="8"/>
  <c r="E435" i="8"/>
  <c r="E436" i="8"/>
  <c r="F436" i="8"/>
  <c r="E437" i="8"/>
  <c r="F437" i="8"/>
  <c r="E438" i="8"/>
  <c r="F438" i="8"/>
  <c r="E440" i="8"/>
  <c r="F440" i="8"/>
  <c r="E441" i="8"/>
  <c r="F441" i="8"/>
  <c r="E442" i="8"/>
  <c r="F442" i="8"/>
  <c r="E443" i="8"/>
  <c r="F443" i="8"/>
  <c r="F446" i="8"/>
  <c r="E449" i="8"/>
  <c r="F449" i="8"/>
  <c r="E457" i="8"/>
  <c r="F457" i="8"/>
  <c r="E461" i="8"/>
  <c r="F461" i="8"/>
  <c r="E463" i="8"/>
  <c r="F463" i="8"/>
  <c r="E464" i="8"/>
  <c r="F464" i="8"/>
  <c r="E466" i="8"/>
  <c r="F466" i="8"/>
  <c r="E467" i="8"/>
  <c r="F467" i="8"/>
  <c r="E469" i="8"/>
  <c r="F469" i="8"/>
  <c r="F471" i="8"/>
  <c r="E472" i="8"/>
  <c r="F472" i="8"/>
  <c r="F480" i="8"/>
  <c r="E481" i="8"/>
  <c r="E482" i="8"/>
  <c r="F482" i="8"/>
  <c r="E483" i="8"/>
  <c r="F483" i="8"/>
  <c r="E485" i="8"/>
  <c r="F485" i="8"/>
  <c r="E490" i="8"/>
  <c r="F490" i="8"/>
  <c r="E491" i="8"/>
  <c r="F491" i="8"/>
  <c r="E492" i="8"/>
  <c r="F492" i="8"/>
  <c r="F493" i="8"/>
  <c r="E494" i="8"/>
  <c r="F494" i="8"/>
  <c r="E502" i="8"/>
  <c r="F502" i="8"/>
  <c r="E507" i="8"/>
  <c r="F507" i="8"/>
  <c r="E508" i="8"/>
  <c r="F508" i="8"/>
  <c r="F509" i="8"/>
  <c r="E510" i="8"/>
  <c r="F510" i="8"/>
  <c r="E511" i="8"/>
  <c r="F511" i="8"/>
  <c r="E512" i="8"/>
  <c r="F512" i="8"/>
  <c r="E514" i="8"/>
  <c r="F514" i="8"/>
  <c r="E515" i="8"/>
  <c r="F515" i="8"/>
  <c r="E516" i="8"/>
  <c r="F516" i="8"/>
  <c r="E517" i="8"/>
  <c r="F517" i="8"/>
  <c r="E520" i="8"/>
  <c r="F520" i="8"/>
  <c r="E525" i="8"/>
  <c r="F525" i="8"/>
  <c r="E529" i="8"/>
  <c r="F529" i="8"/>
  <c r="F530" i="8"/>
  <c r="E533" i="8"/>
  <c r="F533" i="8"/>
  <c r="E535" i="8"/>
  <c r="F535" i="8"/>
  <c r="E536" i="8"/>
  <c r="F536" i="8"/>
  <c r="E538" i="8"/>
  <c r="E541" i="8"/>
  <c r="F541" i="8"/>
  <c r="E545" i="8"/>
  <c r="F545" i="8"/>
  <c r="E546" i="8"/>
  <c r="F546" i="8"/>
  <c r="E551" i="8"/>
  <c r="F551" i="8"/>
  <c r="E552" i="8"/>
  <c r="F552" i="8"/>
  <c r="E553" i="8"/>
  <c r="F553" i="8"/>
  <c r="E557" i="8"/>
  <c r="E560" i="8"/>
  <c r="F560" i="8"/>
  <c r="E561" i="8"/>
  <c r="H561" i="8" s="1"/>
  <c r="F562" i="8"/>
  <c r="E563" i="8"/>
  <c r="F563" i="8"/>
  <c r="E564" i="8"/>
  <c r="F564" i="8"/>
  <c r="E350" i="7"/>
  <c r="E373" i="7"/>
  <c r="F373" i="7"/>
  <c r="E407" i="7"/>
  <c r="F407" i="7"/>
  <c r="F422" i="7"/>
  <c r="F424" i="7"/>
  <c r="E425" i="7"/>
  <c r="F425" i="7"/>
  <c r="E435" i="7"/>
  <c r="E436" i="7"/>
  <c r="F436" i="7"/>
  <c r="E440" i="7"/>
  <c r="F440" i="7"/>
  <c r="E441" i="7"/>
  <c r="F441" i="7"/>
  <c r="E449" i="7"/>
  <c r="F449" i="7"/>
  <c r="F451" i="7"/>
  <c r="E457" i="7"/>
  <c r="F457" i="7"/>
  <c r="E463" i="7"/>
  <c r="F463" i="7"/>
  <c r="E466" i="7"/>
  <c r="F466" i="7"/>
  <c r="E467" i="7"/>
  <c r="F467" i="7"/>
  <c r="F480" i="7"/>
  <c r="F485" i="7"/>
  <c r="E491" i="7"/>
  <c r="F491" i="7"/>
  <c r="E493" i="7"/>
  <c r="F493" i="7"/>
  <c r="E494" i="7"/>
  <c r="F494" i="7"/>
  <c r="E511" i="7"/>
  <c r="F511" i="7"/>
  <c r="E515" i="7"/>
  <c r="E516" i="7"/>
  <c r="F516" i="7"/>
  <c r="E526" i="7"/>
  <c r="F526" i="7"/>
  <c r="E536" i="7"/>
  <c r="F536" i="7"/>
  <c r="E538" i="7"/>
  <c r="F538" i="7"/>
  <c r="E539" i="7"/>
  <c r="F539" i="7"/>
  <c r="E541" i="7"/>
  <c r="F541" i="7"/>
  <c r="E545" i="7"/>
  <c r="F545" i="7"/>
  <c r="E551" i="7"/>
  <c r="F551" i="7"/>
  <c r="E553" i="7"/>
  <c r="F553" i="7"/>
  <c r="E560" i="7"/>
  <c r="F560" i="7"/>
  <c r="E349" i="6"/>
  <c r="F349" i="6"/>
  <c r="E350" i="6"/>
  <c r="F350" i="6"/>
  <c r="E353" i="6"/>
  <c r="F353" i="6"/>
  <c r="E354" i="6"/>
  <c r="F354" i="6"/>
  <c r="E355" i="6"/>
  <c r="F355" i="6"/>
  <c r="E356" i="6"/>
  <c r="F356" i="6"/>
  <c r="E359" i="6"/>
  <c r="F359" i="6"/>
  <c r="E364" i="6"/>
  <c r="F364" i="6"/>
  <c r="E371" i="6"/>
  <c r="F371" i="6"/>
  <c r="E372" i="6"/>
  <c r="F372" i="6"/>
  <c r="E373" i="6"/>
  <c r="F373" i="6"/>
  <c r="E374" i="6"/>
  <c r="F374" i="6"/>
  <c r="E375" i="6"/>
  <c r="F375" i="6"/>
  <c r="F382" i="6"/>
  <c r="E390" i="6"/>
  <c r="F390" i="6"/>
  <c r="E396" i="6"/>
  <c r="F396" i="6"/>
  <c r="E402" i="6"/>
  <c r="F402" i="6"/>
  <c r="E403" i="6"/>
  <c r="F403" i="6"/>
  <c r="E404" i="6"/>
  <c r="F404" i="6"/>
  <c r="E407" i="6"/>
  <c r="F407" i="6"/>
  <c r="E408" i="6"/>
  <c r="E410" i="6"/>
  <c r="F410" i="6"/>
  <c r="E415" i="6"/>
  <c r="F415" i="6"/>
  <c r="E416" i="6"/>
  <c r="F416" i="6"/>
  <c r="E419" i="6"/>
  <c r="F419" i="6"/>
  <c r="E420" i="6"/>
  <c r="F420" i="6"/>
  <c r="E422" i="6"/>
  <c r="F422" i="6"/>
  <c r="E429" i="6"/>
  <c r="F429" i="6"/>
  <c r="E432" i="6"/>
  <c r="E433" i="6"/>
  <c r="F433" i="6"/>
  <c r="E434" i="6"/>
  <c r="F434" i="6"/>
  <c r="E435" i="6"/>
  <c r="F435" i="6"/>
  <c r="E436" i="6"/>
  <c r="F436" i="6"/>
  <c r="E437" i="6"/>
  <c r="F437" i="6"/>
  <c r="E439" i="6"/>
  <c r="F439" i="6"/>
  <c r="E440" i="6"/>
  <c r="F440" i="6"/>
  <c r="E441" i="6"/>
  <c r="F441" i="6"/>
  <c r="F442" i="6"/>
  <c r="E443" i="6"/>
  <c r="F443" i="6"/>
  <c r="E444" i="6"/>
  <c r="E449" i="6"/>
  <c r="F449" i="6"/>
  <c r="E451" i="6"/>
  <c r="F451" i="6"/>
  <c r="E452" i="6"/>
  <c r="F452" i="6"/>
  <c r="E453" i="6"/>
  <c r="F453" i="6"/>
  <c r="E456" i="6"/>
  <c r="F456" i="6"/>
  <c r="E457" i="6"/>
  <c r="F457" i="6"/>
  <c r="E461" i="6"/>
  <c r="F461" i="6"/>
  <c r="E462" i="6"/>
  <c r="F462" i="6"/>
  <c r="E463" i="6"/>
  <c r="F463" i="6"/>
  <c r="E464" i="6"/>
  <c r="E469" i="6"/>
  <c r="F469" i="6"/>
  <c r="E474" i="6"/>
  <c r="F474" i="6"/>
  <c r="E476" i="6"/>
  <c r="F476" i="6"/>
  <c r="E477" i="6"/>
  <c r="F477" i="6"/>
  <c r="E478" i="6"/>
  <c r="E482" i="6"/>
  <c r="F482" i="6"/>
  <c r="F483" i="6"/>
  <c r="E485" i="6"/>
  <c r="F485" i="6"/>
  <c r="E486" i="6"/>
  <c r="F486" i="6"/>
  <c r="E487" i="6"/>
  <c r="F487" i="6"/>
  <c r="E488" i="6"/>
  <c r="F488" i="6"/>
  <c r="E490" i="6"/>
  <c r="F490" i="6"/>
  <c r="E491" i="6"/>
  <c r="F491" i="6"/>
  <c r="E492" i="6"/>
  <c r="F492" i="6"/>
  <c r="E493" i="6"/>
  <c r="F493" i="6"/>
  <c r="E494" i="6"/>
  <c r="F494" i="6"/>
  <c r="E495" i="6"/>
  <c r="F495" i="6"/>
  <c r="E496" i="6"/>
  <c r="F496" i="6"/>
  <c r="E498" i="6"/>
  <c r="F498" i="6"/>
  <c r="E501" i="6"/>
  <c r="F501" i="6"/>
  <c r="E502" i="6"/>
  <c r="F502" i="6"/>
  <c r="E503" i="6"/>
  <c r="F503" i="6"/>
  <c r="E504" i="6"/>
  <c r="F504" i="6"/>
  <c r="F505" i="6"/>
  <c r="E507" i="6"/>
  <c r="F507" i="6"/>
  <c r="E508" i="6"/>
  <c r="F508" i="6"/>
  <c r="E509" i="6"/>
  <c r="F509" i="6"/>
  <c r="E510" i="6"/>
  <c r="F510" i="6"/>
  <c r="E512" i="6"/>
  <c r="F512" i="6"/>
  <c r="E513" i="6"/>
  <c r="F513" i="6"/>
  <c r="E514" i="6"/>
  <c r="F514" i="6"/>
  <c r="E515" i="6"/>
  <c r="F515" i="6"/>
  <c r="E516" i="6"/>
  <c r="F516" i="6"/>
  <c r="E518" i="6"/>
  <c r="F518" i="6"/>
  <c r="E519" i="6"/>
  <c r="F519" i="6"/>
  <c r="E520" i="6"/>
  <c r="F520" i="6"/>
  <c r="E522" i="6"/>
  <c r="F522" i="6"/>
  <c r="E526" i="6"/>
  <c r="E529" i="6"/>
  <c r="F529" i="6"/>
  <c r="E532" i="6"/>
  <c r="F532" i="6"/>
  <c r="E533" i="6"/>
  <c r="F533" i="6"/>
  <c r="E535" i="6"/>
  <c r="F535" i="6"/>
  <c r="E538" i="6"/>
  <c r="F538" i="6"/>
  <c r="E540" i="6"/>
  <c r="F540" i="6"/>
  <c r="E541" i="6"/>
  <c r="F541" i="6"/>
  <c r="E543" i="6"/>
  <c r="F543" i="6"/>
  <c r="E544" i="6"/>
  <c r="F544" i="6"/>
  <c r="E545" i="6"/>
  <c r="F545" i="6"/>
  <c r="E546" i="6"/>
  <c r="F546" i="6"/>
  <c r="E550" i="6"/>
  <c r="F550" i="6"/>
  <c r="E552" i="6"/>
  <c r="F552" i="6"/>
  <c r="E555" i="6"/>
  <c r="F555" i="6"/>
  <c r="E557" i="6"/>
  <c r="F557" i="6"/>
  <c r="E558" i="6"/>
  <c r="E559" i="6"/>
  <c r="F559" i="6"/>
  <c r="E560" i="6"/>
  <c r="F560" i="6"/>
  <c r="E561" i="6"/>
  <c r="H561" i="6" s="1"/>
  <c r="E562" i="6"/>
  <c r="E563" i="6"/>
  <c r="F563" i="6"/>
  <c r="E564" i="6"/>
  <c r="F564" i="6"/>
  <c r="E349" i="5"/>
  <c r="F349" i="5"/>
  <c r="E396" i="5"/>
  <c r="F396" i="5"/>
  <c r="E416" i="5"/>
  <c r="F416" i="5"/>
  <c r="E419" i="5"/>
  <c r="F419" i="5"/>
  <c r="E440" i="5"/>
  <c r="F461" i="5"/>
  <c r="E466" i="5"/>
  <c r="E471" i="5"/>
  <c r="F485" i="5"/>
  <c r="E491" i="5"/>
  <c r="F491" i="5"/>
  <c r="E492" i="5"/>
  <c r="F492" i="5"/>
  <c r="F493" i="5"/>
  <c r="E494" i="5"/>
  <c r="F494" i="5"/>
  <c r="F502" i="5"/>
  <c r="E514" i="5"/>
  <c r="F514" i="5"/>
  <c r="E545" i="5"/>
  <c r="F545" i="5"/>
  <c r="E561" i="5"/>
  <c r="H561" i="5" s="1"/>
  <c r="E563" i="5"/>
  <c r="F563" i="5"/>
  <c r="E564" i="5"/>
  <c r="F564" i="5"/>
  <c r="E349" i="4"/>
  <c r="F349" i="4"/>
  <c r="E350" i="4"/>
  <c r="F350" i="4"/>
  <c r="E353" i="4"/>
  <c r="E356" i="4"/>
  <c r="F356" i="4"/>
  <c r="E363" i="4"/>
  <c r="F363" i="4"/>
  <c r="E364" i="4"/>
  <c r="F364" i="4"/>
  <c r="E367" i="4"/>
  <c r="F367" i="4"/>
  <c r="E373" i="4"/>
  <c r="F373" i="4"/>
  <c r="E384" i="4"/>
  <c r="F384" i="4"/>
  <c r="E390" i="4"/>
  <c r="F390" i="4"/>
  <c r="F392" i="4"/>
  <c r="E393" i="4"/>
  <c r="E396" i="4"/>
  <c r="F396" i="4"/>
  <c r="E402" i="4"/>
  <c r="F402" i="4"/>
  <c r="E403" i="4"/>
  <c r="F403" i="4"/>
  <c r="E404" i="4"/>
  <c r="F404" i="4"/>
  <c r="E406" i="4"/>
  <c r="F406" i="4"/>
  <c r="E415" i="4"/>
  <c r="E416" i="4"/>
  <c r="F416" i="4"/>
  <c r="E422" i="4"/>
  <c r="F422" i="4"/>
  <c r="E425" i="4"/>
  <c r="F425" i="4"/>
  <c r="E429" i="4"/>
  <c r="F429" i="4"/>
  <c r="E435" i="4"/>
  <c r="F435" i="4"/>
  <c r="E436" i="4"/>
  <c r="F436" i="4"/>
  <c r="E437" i="4"/>
  <c r="E440" i="4"/>
  <c r="F440" i="4"/>
  <c r="E441" i="4"/>
  <c r="F441" i="4"/>
  <c r="E443" i="4"/>
  <c r="F443" i="4"/>
  <c r="E447" i="4"/>
  <c r="E449" i="4"/>
  <c r="F449" i="4"/>
  <c r="E451" i="4"/>
  <c r="F451" i="4"/>
  <c r="F453" i="4"/>
  <c r="F459" i="4"/>
  <c r="E461" i="4"/>
  <c r="F461" i="4"/>
  <c r="E462" i="4"/>
  <c r="F462" i="4"/>
  <c r="E463" i="4"/>
  <c r="F463" i="4"/>
  <c r="E466" i="4"/>
  <c r="F466" i="4"/>
  <c r="E467" i="4"/>
  <c r="F467" i="4"/>
  <c r="E469" i="4"/>
  <c r="F469" i="4"/>
  <c r="E471" i="4"/>
  <c r="F471" i="4"/>
  <c r="E474" i="4"/>
  <c r="F474" i="4"/>
  <c r="F476" i="4"/>
  <c r="E477" i="4"/>
  <c r="F477" i="4"/>
  <c r="E478" i="4"/>
  <c r="F478" i="4"/>
  <c r="E480" i="4"/>
  <c r="F480" i="4"/>
  <c r="E481" i="4"/>
  <c r="F481" i="4"/>
  <c r="E482" i="4"/>
  <c r="F482" i="4"/>
  <c r="E483" i="4"/>
  <c r="F483" i="4"/>
  <c r="E484" i="4"/>
  <c r="F484" i="4"/>
  <c r="E485" i="4"/>
  <c r="F485" i="4"/>
  <c r="E486" i="4"/>
  <c r="F486" i="4"/>
  <c r="E487" i="4"/>
  <c r="F487" i="4"/>
  <c r="E488" i="4"/>
  <c r="F488" i="4"/>
  <c r="E490" i="4"/>
  <c r="F490" i="4"/>
  <c r="E491" i="4"/>
  <c r="F491" i="4"/>
  <c r="E492" i="4"/>
  <c r="F492" i="4"/>
  <c r="E493" i="4"/>
  <c r="F493" i="4"/>
  <c r="E494" i="4"/>
  <c r="F494" i="4"/>
  <c r="E496" i="4"/>
  <c r="F496" i="4"/>
  <c r="E497" i="4"/>
  <c r="E498" i="4"/>
  <c r="F498" i="4"/>
  <c r="E502" i="4"/>
  <c r="F502" i="4"/>
  <c r="F503" i="4"/>
  <c r="E505" i="4"/>
  <c r="E507" i="4"/>
  <c r="F507" i="4"/>
  <c r="E508" i="4"/>
  <c r="F508" i="4"/>
  <c r="F509" i="4"/>
  <c r="E510" i="4"/>
  <c r="F511" i="4"/>
  <c r="E512" i="4"/>
  <c r="F512" i="4"/>
  <c r="E514" i="4"/>
  <c r="F514" i="4"/>
  <c r="E515" i="4"/>
  <c r="F515" i="4"/>
  <c r="E516" i="4"/>
  <c r="F516" i="4"/>
  <c r="E517" i="4"/>
  <c r="F517" i="4"/>
  <c r="E518" i="4"/>
  <c r="F518" i="4"/>
  <c r="E519" i="4"/>
  <c r="F519" i="4"/>
  <c r="E522" i="4"/>
  <c r="F522" i="4"/>
  <c r="E526" i="4"/>
  <c r="F526" i="4"/>
  <c r="E529" i="4"/>
  <c r="F529" i="4"/>
  <c r="E530" i="4"/>
  <c r="F530" i="4"/>
  <c r="E533" i="4"/>
  <c r="F533" i="4"/>
  <c r="E534" i="4"/>
  <c r="F534" i="4"/>
  <c r="E535" i="4"/>
  <c r="F535" i="4"/>
  <c r="E538" i="4"/>
  <c r="E543" i="4"/>
  <c r="F543" i="4"/>
  <c r="E545" i="4"/>
  <c r="F545" i="4"/>
  <c r="E546" i="4"/>
  <c r="F546" i="4"/>
  <c r="E550" i="4"/>
  <c r="F550" i="4"/>
  <c r="E553" i="4"/>
  <c r="F553" i="4"/>
  <c r="E561" i="4"/>
  <c r="H561" i="4" s="1"/>
  <c r="E563" i="4"/>
  <c r="F563" i="4"/>
  <c r="E564" i="4"/>
  <c r="F564" i="4"/>
  <c r="E349" i="3"/>
  <c r="F349" i="3"/>
  <c r="E356" i="3"/>
  <c r="F356" i="3"/>
  <c r="E364" i="3"/>
  <c r="F364" i="3"/>
  <c r="E384" i="3"/>
  <c r="F384" i="3"/>
  <c r="F390" i="3"/>
  <c r="E402" i="3"/>
  <c r="E415" i="3"/>
  <c r="F415" i="3"/>
  <c r="E416" i="3"/>
  <c r="F416" i="3"/>
  <c r="E424" i="3"/>
  <c r="F424" i="3"/>
  <c r="E436" i="3"/>
  <c r="F436" i="3"/>
  <c r="E438" i="3"/>
  <c r="E440" i="3"/>
  <c r="F440" i="3"/>
  <c r="E441" i="3"/>
  <c r="F441" i="3"/>
  <c r="E443" i="3"/>
  <c r="F443" i="3"/>
  <c r="F449" i="3"/>
  <c r="F451" i="3"/>
  <c r="E463" i="3"/>
  <c r="F463" i="3"/>
  <c r="E464" i="3"/>
  <c r="F464" i="3"/>
  <c r="E466" i="3"/>
  <c r="F466" i="3"/>
  <c r="E467" i="3"/>
  <c r="F477" i="3"/>
  <c r="E480" i="3"/>
  <c r="F480" i="3"/>
  <c r="F482" i="3"/>
  <c r="E483" i="3"/>
  <c r="E485" i="3"/>
  <c r="F485" i="3"/>
  <c r="E491" i="3"/>
  <c r="F491" i="3"/>
  <c r="E492" i="3"/>
  <c r="F492" i="3"/>
  <c r="E493" i="3"/>
  <c r="F493" i="3"/>
  <c r="E502" i="3"/>
  <c r="F502" i="3"/>
  <c r="E507" i="3"/>
  <c r="F509" i="3"/>
  <c r="E514" i="3"/>
  <c r="F514" i="3"/>
  <c r="E515" i="3"/>
  <c r="F515" i="3"/>
  <c r="E517" i="3"/>
  <c r="F517" i="3"/>
  <c r="E520" i="3"/>
  <c r="F520" i="3"/>
  <c r="E526" i="3"/>
  <c r="F535" i="3"/>
  <c r="E536" i="3"/>
  <c r="F536" i="3"/>
  <c r="E541" i="3"/>
  <c r="E545" i="3"/>
  <c r="F545" i="3"/>
  <c r="E546" i="3"/>
  <c r="F546" i="3"/>
  <c r="E552" i="3"/>
  <c r="F552" i="3"/>
  <c r="E553" i="3"/>
  <c r="F553" i="3"/>
  <c r="F560" i="3"/>
  <c r="E561" i="3"/>
  <c r="H561" i="3" s="1"/>
  <c r="F563" i="3"/>
  <c r="F564" i="3"/>
  <c r="F415" i="2"/>
  <c r="E416" i="2"/>
  <c r="F416" i="2"/>
  <c r="E436" i="2"/>
  <c r="F436" i="2"/>
  <c r="E440" i="2"/>
  <c r="E441" i="2"/>
  <c r="F441" i="2"/>
  <c r="E463" i="2"/>
  <c r="F463" i="2"/>
  <c r="E491" i="2"/>
  <c r="F491" i="2"/>
  <c r="E494" i="2"/>
  <c r="F494" i="2"/>
  <c r="E514" i="2"/>
  <c r="F514" i="2"/>
  <c r="F533" i="2"/>
  <c r="F545" i="2"/>
  <c r="E546" i="2"/>
  <c r="F546" i="2"/>
  <c r="E552" i="2"/>
  <c r="E561" i="2"/>
  <c r="H561" i="2" s="1"/>
  <c r="E347" i="1"/>
  <c r="F347" i="1"/>
  <c r="E348" i="1"/>
  <c r="E349" i="1"/>
  <c r="F349" i="1"/>
  <c r="E350" i="1"/>
  <c r="F350" i="1"/>
  <c r="E352" i="1"/>
  <c r="F352" i="1"/>
  <c r="E353" i="1"/>
  <c r="F353" i="1"/>
  <c r="E354" i="1"/>
  <c r="F354" i="1"/>
  <c r="E355" i="1"/>
  <c r="F355" i="1"/>
  <c r="E356" i="1"/>
  <c r="F356" i="1"/>
  <c r="E358" i="1"/>
  <c r="F358" i="1"/>
  <c r="E359" i="1"/>
  <c r="F359" i="1"/>
  <c r="E360" i="1"/>
  <c r="F360" i="1"/>
  <c r="E363" i="1"/>
  <c r="F363" i="1"/>
  <c r="E364" i="1"/>
  <c r="F364" i="1"/>
  <c r="E367" i="1"/>
  <c r="F367" i="1"/>
  <c r="E368" i="1"/>
  <c r="F368" i="1"/>
  <c r="E370" i="1"/>
  <c r="F370" i="1"/>
  <c r="E371" i="1"/>
  <c r="F371" i="1"/>
  <c r="E372" i="1"/>
  <c r="F372" i="1"/>
  <c r="E373" i="1"/>
  <c r="F373" i="1"/>
  <c r="E375" i="1"/>
  <c r="F375" i="1"/>
  <c r="E382" i="1"/>
  <c r="F382" i="1"/>
  <c r="E383" i="1"/>
  <c r="F383" i="1"/>
  <c r="E384" i="1"/>
  <c r="F384" i="1"/>
  <c r="E389" i="1"/>
  <c r="E390" i="1"/>
  <c r="F390" i="1"/>
  <c r="E391" i="1"/>
  <c r="F391" i="1"/>
  <c r="E392" i="1"/>
  <c r="F392" i="1"/>
  <c r="E393" i="1"/>
  <c r="F393" i="1"/>
  <c r="E396" i="1"/>
  <c r="F396" i="1"/>
  <c r="E397" i="1"/>
  <c r="F397" i="1"/>
  <c r="E402" i="1"/>
  <c r="F402" i="1"/>
  <c r="F403" i="1"/>
  <c r="E404" i="1"/>
  <c r="F404" i="1"/>
  <c r="E405" i="1"/>
  <c r="F405" i="1"/>
  <c r="E406" i="1"/>
  <c r="F406" i="1"/>
  <c r="E407" i="1"/>
  <c r="F407" i="1"/>
  <c r="E408" i="1"/>
  <c r="F408" i="1"/>
  <c r="E410" i="1"/>
  <c r="F410" i="1"/>
  <c r="E411" i="1"/>
  <c r="F411" i="1"/>
  <c r="E413" i="1"/>
  <c r="F413" i="1"/>
  <c r="E414" i="1"/>
  <c r="F414" i="1"/>
  <c r="E415" i="1"/>
  <c r="F415" i="1"/>
  <c r="E416" i="1"/>
  <c r="F416" i="1"/>
  <c r="E418" i="1"/>
  <c r="E419" i="1"/>
  <c r="F419" i="1"/>
  <c r="E420" i="1"/>
  <c r="F420" i="1"/>
  <c r="E421" i="1"/>
  <c r="F421" i="1"/>
  <c r="E422" i="1"/>
  <c r="F422" i="1"/>
  <c r="E423" i="1"/>
  <c r="F423" i="1"/>
  <c r="E424" i="1"/>
  <c r="F424" i="1"/>
  <c r="E425" i="1"/>
  <c r="F425" i="1"/>
  <c r="E429" i="1"/>
  <c r="F429" i="1"/>
  <c r="E430" i="1"/>
  <c r="F430" i="1"/>
  <c r="E432" i="1"/>
  <c r="F432" i="1"/>
  <c r="E435" i="1"/>
  <c r="F435" i="1"/>
  <c r="E436" i="1"/>
  <c r="F436" i="1"/>
  <c r="E437" i="1"/>
  <c r="F437" i="1"/>
  <c r="E438" i="1"/>
  <c r="F438" i="1"/>
  <c r="E439" i="1"/>
  <c r="F439" i="1"/>
  <c r="E440" i="1"/>
  <c r="F440" i="1"/>
  <c r="E441" i="1"/>
  <c r="F441" i="1"/>
  <c r="E442" i="1"/>
  <c r="F442" i="1"/>
  <c r="E443" i="1"/>
  <c r="F443" i="1"/>
  <c r="E444" i="1"/>
  <c r="F444" i="1"/>
  <c r="E445" i="1"/>
  <c r="E446" i="1"/>
  <c r="F446" i="1"/>
  <c r="E447" i="1"/>
  <c r="F447" i="1"/>
  <c r="E448" i="1"/>
  <c r="F448" i="1"/>
  <c r="E449" i="1"/>
  <c r="F449" i="1"/>
  <c r="E450" i="1"/>
  <c r="F450" i="1"/>
  <c r="E451" i="1"/>
  <c r="F451" i="1"/>
  <c r="E452" i="1"/>
  <c r="F452" i="1"/>
  <c r="E453" i="1"/>
  <c r="F453" i="1"/>
  <c r="E454" i="1"/>
  <c r="F454" i="1"/>
  <c r="E455" i="1"/>
  <c r="F455" i="1"/>
  <c r="E456" i="1"/>
  <c r="F456" i="1"/>
  <c r="E457" i="1"/>
  <c r="F457" i="1"/>
  <c r="E458" i="1"/>
  <c r="F458" i="1"/>
  <c r="E459" i="1"/>
  <c r="F459" i="1"/>
  <c r="E461" i="1"/>
  <c r="F461" i="1"/>
  <c r="E462" i="1"/>
  <c r="F462" i="1"/>
  <c r="E463" i="1"/>
  <c r="F463" i="1"/>
  <c r="E464" i="1"/>
  <c r="F464" i="1"/>
  <c r="E465" i="1"/>
  <c r="F465" i="1"/>
  <c r="E466" i="1"/>
  <c r="F466" i="1"/>
  <c r="E467" i="1"/>
  <c r="F467" i="1"/>
  <c r="E468" i="1"/>
  <c r="F468" i="1"/>
  <c r="E469" i="1"/>
  <c r="F469" i="1"/>
  <c r="E470" i="1"/>
  <c r="F470" i="1"/>
  <c r="E471" i="1"/>
  <c r="F471" i="1"/>
  <c r="E472" i="1"/>
  <c r="F472" i="1"/>
  <c r="E473" i="1"/>
  <c r="F473" i="1"/>
  <c r="E474" i="1"/>
  <c r="F474" i="1"/>
  <c r="E476" i="1"/>
  <c r="F476" i="1"/>
  <c r="E477" i="1"/>
  <c r="F477" i="1"/>
  <c r="E478" i="1"/>
  <c r="F478" i="1"/>
  <c r="E479" i="1"/>
  <c r="F479" i="1"/>
  <c r="E480" i="1"/>
  <c r="F480" i="1"/>
  <c r="E481" i="1"/>
  <c r="F481" i="1"/>
  <c r="E482" i="1"/>
  <c r="F482" i="1"/>
  <c r="E483" i="1"/>
  <c r="F483" i="1"/>
  <c r="E484" i="1"/>
  <c r="F484" i="1"/>
  <c r="E485" i="1"/>
  <c r="F485" i="1"/>
  <c r="E486" i="1"/>
  <c r="F486" i="1"/>
  <c r="E487" i="1"/>
  <c r="F487" i="1"/>
  <c r="E488" i="1"/>
  <c r="F488" i="1"/>
  <c r="E489" i="1"/>
  <c r="F489" i="1"/>
  <c r="E490" i="1"/>
  <c r="F490" i="1"/>
  <c r="E491" i="1"/>
  <c r="F491" i="1"/>
  <c r="E492" i="1"/>
  <c r="F492" i="1"/>
  <c r="E493" i="1"/>
  <c r="F493" i="1"/>
  <c r="E494" i="1"/>
  <c r="F494" i="1"/>
  <c r="E495" i="1"/>
  <c r="F495" i="1"/>
  <c r="E496" i="1"/>
  <c r="F496" i="1"/>
  <c r="E497" i="1"/>
  <c r="F497" i="1"/>
  <c r="E498" i="1"/>
  <c r="F498" i="1"/>
  <c r="E499" i="1"/>
  <c r="F499" i="1"/>
  <c r="E500" i="1"/>
  <c r="F500" i="1"/>
  <c r="E501" i="1"/>
  <c r="F501" i="1"/>
  <c r="E502" i="1"/>
  <c r="F502" i="1"/>
  <c r="E503" i="1"/>
  <c r="F503" i="1"/>
  <c r="E504" i="1"/>
  <c r="F504" i="1"/>
  <c r="E505" i="1"/>
  <c r="F505" i="1"/>
  <c r="E506" i="1"/>
  <c r="F506" i="1"/>
  <c r="E507" i="1"/>
  <c r="F507" i="1"/>
  <c r="E508" i="1"/>
  <c r="F508" i="1"/>
  <c r="E509" i="1"/>
  <c r="F509" i="1"/>
  <c r="E510" i="1"/>
  <c r="F510" i="1"/>
  <c r="E511" i="1"/>
  <c r="F511" i="1"/>
  <c r="E512" i="1"/>
  <c r="F512" i="1"/>
  <c r="E513" i="1"/>
  <c r="F513" i="1"/>
  <c r="E514" i="1"/>
  <c r="F514" i="1"/>
  <c r="E515" i="1"/>
  <c r="F515" i="1"/>
  <c r="E516" i="1"/>
  <c r="F516" i="1"/>
  <c r="E517" i="1"/>
  <c r="F517" i="1"/>
  <c r="E518" i="1"/>
  <c r="F518" i="1"/>
  <c r="E519" i="1"/>
  <c r="F519" i="1"/>
  <c r="E520" i="1"/>
  <c r="F520" i="1"/>
  <c r="E521" i="1"/>
  <c r="F521" i="1"/>
  <c r="E522" i="1"/>
  <c r="F522" i="1"/>
  <c r="E524" i="1"/>
  <c r="F524" i="1"/>
  <c r="E525" i="1"/>
  <c r="F525" i="1"/>
  <c r="E526" i="1"/>
  <c r="F526" i="1"/>
  <c r="E527" i="1"/>
  <c r="F527" i="1"/>
  <c r="E528" i="1"/>
  <c r="E529" i="1"/>
  <c r="F529" i="1"/>
  <c r="E530" i="1"/>
  <c r="F530" i="1"/>
  <c r="E532" i="1"/>
  <c r="F532" i="1"/>
  <c r="E533" i="1"/>
  <c r="F533" i="1"/>
  <c r="E534" i="1"/>
  <c r="F534" i="1"/>
  <c r="E535" i="1"/>
  <c r="F535" i="1"/>
  <c r="E536" i="1"/>
  <c r="F536" i="1"/>
  <c r="E537" i="1"/>
  <c r="F537" i="1"/>
  <c r="E538" i="1"/>
  <c r="F538" i="1"/>
  <c r="E539" i="1"/>
  <c r="F539" i="1"/>
  <c r="E540" i="1"/>
  <c r="F540" i="1"/>
  <c r="E541" i="1"/>
  <c r="F541" i="1"/>
  <c r="E542" i="1"/>
  <c r="F542" i="1"/>
  <c r="E543" i="1"/>
  <c r="F543" i="1"/>
  <c r="E544" i="1"/>
  <c r="F544" i="1"/>
  <c r="E545" i="1"/>
  <c r="F545" i="1"/>
  <c r="E546" i="1"/>
  <c r="F546" i="1"/>
  <c r="E547" i="1"/>
  <c r="F547" i="1"/>
  <c r="E548" i="1"/>
  <c r="E550" i="1"/>
  <c r="F550" i="1"/>
  <c r="F551" i="1"/>
  <c r="E552" i="1"/>
  <c r="F552" i="1"/>
  <c r="E553" i="1"/>
  <c r="F553" i="1"/>
  <c r="E554" i="1"/>
  <c r="F554" i="1"/>
  <c r="E555" i="1"/>
  <c r="F555" i="1"/>
  <c r="E556" i="1"/>
  <c r="F556" i="1"/>
  <c r="E557" i="1"/>
  <c r="F557" i="1"/>
  <c r="E558" i="1"/>
  <c r="F558" i="1"/>
  <c r="E559" i="1"/>
  <c r="F559" i="1"/>
  <c r="E560" i="1"/>
  <c r="F560" i="1"/>
  <c r="E561" i="1"/>
  <c r="H561" i="1" s="1"/>
  <c r="E562" i="1"/>
  <c r="F562" i="1"/>
  <c r="E563" i="1"/>
  <c r="F563" i="1"/>
  <c r="E564" i="1"/>
  <c r="F564" i="1"/>
  <c r="E349" i="34"/>
  <c r="F349" i="34"/>
  <c r="E350" i="34"/>
  <c r="F350" i="34"/>
  <c r="E352" i="34"/>
  <c r="F352" i="34"/>
  <c r="E353" i="34"/>
  <c r="F353" i="34"/>
  <c r="E354" i="34"/>
  <c r="F354" i="34"/>
  <c r="E355" i="34"/>
  <c r="F355" i="34"/>
  <c r="E356" i="34"/>
  <c r="F356" i="34"/>
  <c r="E358" i="34"/>
  <c r="E359" i="34"/>
  <c r="F359" i="34"/>
  <c r="E363" i="34"/>
  <c r="F363" i="34"/>
  <c r="E364" i="34"/>
  <c r="F364" i="34"/>
  <c r="F366" i="34"/>
  <c r="E367" i="34"/>
  <c r="F367" i="34"/>
  <c r="E368" i="34"/>
  <c r="F368" i="34"/>
  <c r="E370" i="34"/>
  <c r="F370" i="34"/>
  <c r="E371" i="34"/>
  <c r="F371" i="34"/>
  <c r="E373" i="34"/>
  <c r="F373" i="34"/>
  <c r="E374" i="34"/>
  <c r="F374" i="34"/>
  <c r="E375" i="34"/>
  <c r="F375" i="34"/>
  <c r="E384" i="34"/>
  <c r="F384" i="34"/>
  <c r="E390" i="34"/>
  <c r="F390" i="34"/>
  <c r="E391" i="34"/>
  <c r="F391" i="34"/>
  <c r="E392" i="34"/>
  <c r="F392" i="34"/>
  <c r="E393" i="34"/>
  <c r="F393" i="34"/>
  <c r="E394" i="34"/>
  <c r="E395" i="34"/>
  <c r="F395" i="34"/>
  <c r="E396" i="34"/>
  <c r="F396" i="34"/>
  <c r="E397" i="34"/>
  <c r="F397" i="34"/>
  <c r="E400" i="34"/>
  <c r="F400" i="34"/>
  <c r="E401" i="34"/>
  <c r="E402" i="34"/>
  <c r="F402" i="34"/>
  <c r="E403" i="34"/>
  <c r="F403" i="34"/>
  <c r="E404" i="34"/>
  <c r="F404" i="34"/>
  <c r="E405" i="34"/>
  <c r="F405" i="34"/>
  <c r="E407" i="34"/>
  <c r="F407" i="34"/>
  <c r="E410" i="34"/>
  <c r="F410" i="34"/>
  <c r="E411" i="34"/>
  <c r="F411" i="34"/>
  <c r="F413" i="34"/>
  <c r="E414" i="34"/>
  <c r="F414" i="34"/>
  <c r="E415" i="34"/>
  <c r="F415" i="34"/>
  <c r="E416" i="34"/>
  <c r="F416" i="34"/>
  <c r="E417" i="34"/>
  <c r="F417" i="34"/>
  <c r="E418" i="34"/>
  <c r="F418" i="34"/>
  <c r="E419" i="34"/>
  <c r="F419" i="34"/>
  <c r="E420" i="34"/>
  <c r="F420" i="34"/>
  <c r="E421" i="34"/>
  <c r="F421" i="34"/>
  <c r="E422" i="34"/>
  <c r="F422" i="34"/>
  <c r="E423" i="34"/>
  <c r="F423" i="34"/>
  <c r="E424" i="34"/>
  <c r="F424" i="34"/>
  <c r="E425" i="34"/>
  <c r="F425" i="34"/>
  <c r="E429" i="34"/>
  <c r="F429" i="34"/>
  <c r="E433" i="34"/>
  <c r="F433" i="34"/>
  <c r="E435" i="34"/>
  <c r="F435" i="34"/>
  <c r="E436" i="34"/>
  <c r="F436" i="34"/>
  <c r="E437" i="34"/>
  <c r="F437" i="34"/>
  <c r="E438" i="34"/>
  <c r="F438" i="34"/>
  <c r="E439" i="34"/>
  <c r="F439" i="34"/>
  <c r="E440" i="34"/>
  <c r="F440" i="34"/>
  <c r="E441" i="34"/>
  <c r="F441" i="34"/>
  <c r="E442" i="34"/>
  <c r="F442" i="34"/>
  <c r="E443" i="34"/>
  <c r="F443" i="34"/>
  <c r="E444" i="34"/>
  <c r="F444" i="34"/>
  <c r="E445" i="34"/>
  <c r="F445" i="34"/>
  <c r="E447" i="34"/>
  <c r="F447" i="34"/>
  <c r="E448" i="34"/>
  <c r="F448" i="34"/>
  <c r="E451" i="34"/>
  <c r="F451" i="34"/>
  <c r="E452" i="34"/>
  <c r="F452" i="34"/>
  <c r="E453" i="34"/>
  <c r="F453" i="34"/>
  <c r="E454" i="34"/>
  <c r="F454" i="34"/>
  <c r="E455" i="34"/>
  <c r="F455" i="34"/>
  <c r="E456" i="34"/>
  <c r="E457" i="34"/>
  <c r="F457" i="34"/>
  <c r="E458" i="34"/>
  <c r="F458" i="34"/>
  <c r="E459" i="34"/>
  <c r="F459" i="34"/>
  <c r="E461" i="34"/>
  <c r="F461" i="34"/>
  <c r="E462" i="34"/>
  <c r="F462" i="34"/>
  <c r="E463" i="34"/>
  <c r="F463" i="34"/>
  <c r="E464" i="34"/>
  <c r="F464" i="34"/>
  <c r="E465" i="34"/>
  <c r="F465" i="34"/>
  <c r="E466" i="34"/>
  <c r="F466" i="34"/>
  <c r="E467" i="34"/>
  <c r="F467" i="34"/>
  <c r="E469" i="34"/>
  <c r="F469" i="34"/>
  <c r="E470" i="34"/>
  <c r="F470" i="34"/>
  <c r="E471" i="34"/>
  <c r="F471" i="34"/>
  <c r="E472" i="34"/>
  <c r="F472" i="34"/>
  <c r="E474" i="34"/>
  <c r="F474" i="34"/>
  <c r="E475" i="34"/>
  <c r="F475" i="34"/>
  <c r="E476" i="34"/>
  <c r="F476" i="34"/>
  <c r="E477" i="34"/>
  <c r="F477" i="34"/>
  <c r="E478" i="34"/>
  <c r="F478" i="34"/>
  <c r="E479" i="34"/>
  <c r="F479" i="34"/>
  <c r="E481" i="34"/>
  <c r="F481" i="34"/>
  <c r="E482" i="34"/>
  <c r="F482" i="34"/>
  <c r="E483" i="34"/>
  <c r="F483" i="34"/>
  <c r="E484" i="34"/>
  <c r="F484" i="34"/>
  <c r="E485" i="34"/>
  <c r="F485" i="34"/>
  <c r="E486" i="34"/>
  <c r="F486" i="34"/>
  <c r="E487" i="34"/>
  <c r="F487" i="34"/>
  <c r="E488" i="34"/>
  <c r="F488" i="34"/>
  <c r="E490" i="34"/>
  <c r="F490" i="34"/>
  <c r="E491" i="34"/>
  <c r="F491" i="34"/>
  <c r="E492" i="34"/>
  <c r="F492" i="34"/>
  <c r="E493" i="34"/>
  <c r="F493" i="34"/>
  <c r="E494" i="34"/>
  <c r="F494" i="34"/>
  <c r="E495" i="34"/>
  <c r="F495" i="34"/>
  <c r="E496" i="34"/>
  <c r="F496" i="34"/>
  <c r="E497" i="34"/>
  <c r="F497" i="34"/>
  <c r="E498" i="34"/>
  <c r="F498" i="34"/>
  <c r="E499" i="34"/>
  <c r="F500" i="34"/>
  <c r="E501" i="34"/>
  <c r="F501" i="34"/>
  <c r="E502" i="34"/>
  <c r="F502" i="34"/>
  <c r="E503" i="34"/>
  <c r="F503" i="34"/>
  <c r="E505" i="34"/>
  <c r="F505" i="34"/>
  <c r="E507" i="34"/>
  <c r="F507" i="34"/>
  <c r="E508" i="34"/>
  <c r="F508" i="34"/>
  <c r="E509" i="34"/>
  <c r="F509" i="34"/>
  <c r="E510" i="34"/>
  <c r="F510" i="34"/>
  <c r="E511" i="34"/>
  <c r="F511" i="34"/>
  <c r="E512" i="34"/>
  <c r="F512" i="34"/>
  <c r="E513" i="34"/>
  <c r="F513" i="34"/>
  <c r="E514" i="34"/>
  <c r="F514" i="34"/>
  <c r="E515" i="34"/>
  <c r="F515" i="34"/>
  <c r="E516" i="34"/>
  <c r="F516" i="34"/>
  <c r="E517" i="34"/>
  <c r="F517" i="34"/>
  <c r="E518" i="34"/>
  <c r="F518" i="34"/>
  <c r="E519" i="34"/>
  <c r="F519" i="34"/>
  <c r="E520" i="34"/>
  <c r="F520" i="34"/>
  <c r="E521" i="34"/>
  <c r="F521" i="34"/>
  <c r="E522" i="34"/>
  <c r="F522" i="34"/>
  <c r="E525" i="34"/>
  <c r="F525" i="34"/>
  <c r="E526" i="34"/>
  <c r="F526" i="34"/>
  <c r="E529" i="34"/>
  <c r="F529" i="34"/>
  <c r="E530" i="34"/>
  <c r="F530" i="34"/>
  <c r="E532" i="34"/>
  <c r="F532" i="34"/>
  <c r="E533" i="34"/>
  <c r="F533" i="34"/>
  <c r="E534" i="34"/>
  <c r="F534" i="34"/>
  <c r="E535" i="34"/>
  <c r="F535" i="34"/>
  <c r="E536" i="34"/>
  <c r="F536" i="34"/>
  <c r="E537" i="34"/>
  <c r="F537" i="34"/>
  <c r="E538" i="34"/>
  <c r="F538" i="34"/>
  <c r="E539" i="34"/>
  <c r="F539" i="34"/>
  <c r="E540" i="34"/>
  <c r="F540" i="34"/>
  <c r="E541" i="34"/>
  <c r="F541" i="34"/>
  <c r="E542" i="34"/>
  <c r="F542" i="34"/>
  <c r="E543" i="34"/>
  <c r="F543" i="34"/>
  <c r="E545" i="34"/>
  <c r="F545" i="34"/>
  <c r="E546" i="34"/>
  <c r="F546" i="34"/>
  <c r="E550" i="34"/>
  <c r="F550" i="34"/>
  <c r="E551" i="34"/>
  <c r="F551" i="34"/>
  <c r="E552" i="34"/>
  <c r="F552" i="34"/>
  <c r="E553" i="34"/>
  <c r="F553" i="34"/>
  <c r="E554" i="34"/>
  <c r="F554" i="34"/>
  <c r="E555" i="34"/>
  <c r="F555" i="34"/>
  <c r="E557" i="34"/>
  <c r="F557" i="34"/>
  <c r="E558" i="34"/>
  <c r="F558" i="34"/>
  <c r="E559" i="34"/>
  <c r="F559" i="34"/>
  <c r="E560" i="34"/>
  <c r="F560" i="34"/>
  <c r="E561" i="34"/>
  <c r="H561" i="34" s="1"/>
  <c r="E562" i="34"/>
  <c r="F562" i="34"/>
  <c r="E563" i="34"/>
  <c r="F563" i="34"/>
  <c r="E564" i="34"/>
  <c r="F564" i="34"/>
  <c r="F278" i="33"/>
  <c r="E171" i="32"/>
  <c r="F171" i="32"/>
  <c r="E172" i="32"/>
  <c r="F172" i="32"/>
  <c r="E173" i="32"/>
  <c r="F173" i="32"/>
  <c r="F174" i="32"/>
  <c r="E176" i="32"/>
  <c r="F176" i="32"/>
  <c r="E178" i="32"/>
  <c r="F178" i="32"/>
  <c r="E179" i="32"/>
  <c r="F179" i="32"/>
  <c r="E180" i="32"/>
  <c r="F180" i="32"/>
  <c r="E181" i="32"/>
  <c r="F181" i="32"/>
  <c r="E182" i="32"/>
  <c r="F182" i="32"/>
  <c r="E183" i="32"/>
  <c r="F183" i="32"/>
  <c r="E185" i="32"/>
  <c r="F185" i="32"/>
  <c r="E186" i="32"/>
  <c r="F186" i="32"/>
  <c r="E187" i="32"/>
  <c r="F187" i="32"/>
  <c r="E188" i="32"/>
  <c r="F188" i="32"/>
  <c r="E189" i="32"/>
  <c r="F189" i="32"/>
  <c r="E191" i="32"/>
  <c r="F191" i="32"/>
  <c r="E192" i="32"/>
  <c r="F192" i="32"/>
  <c r="E193" i="32"/>
  <c r="F193" i="32"/>
  <c r="E195" i="32"/>
  <c r="F195" i="32"/>
  <c r="E197" i="32"/>
  <c r="F197" i="32"/>
  <c r="E199" i="32"/>
  <c r="F199" i="32"/>
  <c r="E200" i="32"/>
  <c r="F200" i="32"/>
  <c r="F201" i="32"/>
  <c r="F202" i="32"/>
  <c r="E203" i="32"/>
  <c r="F203" i="32"/>
  <c r="E204" i="32"/>
  <c r="F204" i="32"/>
  <c r="E205" i="32"/>
  <c r="F205" i="32"/>
  <c r="E206" i="32"/>
  <c r="F206" i="32"/>
  <c r="E207" i="32"/>
  <c r="F207" i="32"/>
  <c r="E208" i="32"/>
  <c r="F208" i="32"/>
  <c r="E209" i="32"/>
  <c r="F209" i="32"/>
  <c r="E212" i="32"/>
  <c r="F212" i="32"/>
  <c r="E213" i="32"/>
  <c r="F213" i="32"/>
  <c r="E214" i="32"/>
  <c r="F214" i="32"/>
  <c r="E216" i="32"/>
  <c r="F216" i="32"/>
  <c r="E217" i="32"/>
  <c r="F217" i="32"/>
  <c r="E218" i="32"/>
  <c r="F218" i="32"/>
  <c r="E219" i="32"/>
  <c r="F219" i="32"/>
  <c r="E220" i="32"/>
  <c r="F220" i="32"/>
  <c r="E221" i="32"/>
  <c r="F221" i="32"/>
  <c r="E223" i="32"/>
  <c r="F223" i="32"/>
  <c r="E224" i="32"/>
  <c r="F224" i="32"/>
  <c r="E225" i="32"/>
  <c r="F225" i="32"/>
  <c r="E226" i="32"/>
  <c r="F226" i="32"/>
  <c r="E227" i="32"/>
  <c r="F227" i="32"/>
  <c r="E230" i="32"/>
  <c r="F230" i="32"/>
  <c r="E231" i="32"/>
  <c r="F231" i="32"/>
  <c r="E232" i="32"/>
  <c r="F232" i="32"/>
  <c r="E233" i="32"/>
  <c r="F233" i="32"/>
  <c r="E234" i="32"/>
  <c r="F234" i="32"/>
  <c r="E235" i="32"/>
  <c r="F235" i="32"/>
  <c r="E237" i="32"/>
  <c r="F237" i="32"/>
  <c r="E238" i="32"/>
  <c r="F238" i="32"/>
  <c r="E239" i="32"/>
  <c r="F239" i="32"/>
  <c r="E240" i="32"/>
  <c r="F240" i="32"/>
  <c r="E241" i="32"/>
  <c r="F241" i="32"/>
  <c r="E242" i="32"/>
  <c r="F242" i="32"/>
  <c r="E243" i="32"/>
  <c r="F243" i="32"/>
  <c r="E244" i="32"/>
  <c r="F244" i="32"/>
  <c r="E245" i="32"/>
  <c r="F245" i="32"/>
  <c r="F246" i="32"/>
  <c r="E247" i="32"/>
  <c r="F247" i="32"/>
  <c r="E248" i="32"/>
  <c r="F248" i="32"/>
  <c r="E249" i="32"/>
  <c r="F249" i="32"/>
  <c r="E251" i="32"/>
  <c r="F251" i="32"/>
  <c r="E252" i="32"/>
  <c r="F252" i="32"/>
  <c r="E253" i="32"/>
  <c r="F253" i="32"/>
  <c r="E254" i="32"/>
  <c r="F254" i="32"/>
  <c r="E255" i="32"/>
  <c r="F255" i="32"/>
  <c r="E256" i="32"/>
  <c r="F256" i="32"/>
  <c r="E257" i="32"/>
  <c r="F257" i="32"/>
  <c r="E258" i="32"/>
  <c r="F258" i="32"/>
  <c r="E259" i="32"/>
  <c r="F259" i="32"/>
  <c r="E260" i="32"/>
  <c r="F260" i="32"/>
  <c r="E261" i="32"/>
  <c r="F261" i="32"/>
  <c r="F263" i="32"/>
  <c r="E264" i="32"/>
  <c r="F264" i="32"/>
  <c r="E266" i="32"/>
  <c r="F266" i="32"/>
  <c r="E268" i="32"/>
  <c r="F268" i="32"/>
  <c r="E269" i="32"/>
  <c r="F269" i="32"/>
  <c r="F275" i="32"/>
  <c r="F276" i="32"/>
  <c r="E278" i="32"/>
  <c r="F278" i="32"/>
  <c r="E279" i="32"/>
  <c r="F279" i="32"/>
  <c r="E280" i="32"/>
  <c r="F280" i="32"/>
  <c r="E281" i="32"/>
  <c r="F281" i="32"/>
  <c r="E282" i="32"/>
  <c r="F282" i="32"/>
  <c r="E289" i="32"/>
  <c r="F289" i="32"/>
  <c r="E290" i="32"/>
  <c r="F290" i="32"/>
  <c r="E291" i="32"/>
  <c r="F291" i="32"/>
  <c r="E292" i="32"/>
  <c r="F292" i="32"/>
  <c r="E293" i="32"/>
  <c r="F293" i="32"/>
  <c r="E294" i="32"/>
  <c r="F294" i="32"/>
  <c r="E295" i="32"/>
  <c r="F295" i="32"/>
  <c r="E298" i="32"/>
  <c r="F298" i="32"/>
  <c r="E299" i="32"/>
  <c r="F299" i="32"/>
  <c r="E300" i="32"/>
  <c r="F300" i="32"/>
  <c r="E301" i="32"/>
  <c r="F301" i="32"/>
  <c r="E302" i="32"/>
  <c r="F302" i="32"/>
  <c r="E303" i="32"/>
  <c r="F303" i="32"/>
  <c r="E305" i="32"/>
  <c r="F305" i="32"/>
  <c r="E306" i="32"/>
  <c r="F306" i="32"/>
  <c r="E307" i="32"/>
  <c r="F307" i="32"/>
  <c r="E308" i="32"/>
  <c r="F308" i="32"/>
  <c r="F309" i="32"/>
  <c r="E310" i="32"/>
  <c r="F310" i="32"/>
  <c r="E311" i="32"/>
  <c r="F311" i="32"/>
  <c r="E312" i="32"/>
  <c r="F312" i="32"/>
  <c r="F313" i="32"/>
  <c r="E314" i="32"/>
  <c r="F314" i="32"/>
  <c r="E315" i="32"/>
  <c r="F315" i="32"/>
  <c r="E316" i="32"/>
  <c r="F316" i="32"/>
  <c r="E317" i="32"/>
  <c r="F317" i="32"/>
  <c r="E318" i="32"/>
  <c r="F318" i="32"/>
  <c r="E319" i="32"/>
  <c r="F319" i="32"/>
  <c r="E320" i="32"/>
  <c r="F320" i="32"/>
  <c r="E321" i="32"/>
  <c r="F321" i="32"/>
  <c r="E322" i="32"/>
  <c r="F322" i="32"/>
  <c r="E323" i="32"/>
  <c r="F323" i="32"/>
  <c r="E324" i="32"/>
  <c r="F324" i="32"/>
  <c r="E325" i="32"/>
  <c r="F325" i="32"/>
  <c r="E326" i="32"/>
  <c r="F326" i="32"/>
  <c r="E327" i="32"/>
  <c r="F327" i="32"/>
  <c r="E328" i="32"/>
  <c r="F328" i="32"/>
  <c r="E329" i="32"/>
  <c r="F329" i="32"/>
  <c r="E330" i="32"/>
  <c r="F330" i="32"/>
  <c r="E331" i="32"/>
  <c r="F331" i="32"/>
  <c r="E332" i="32"/>
  <c r="F332" i="32"/>
  <c r="E333" i="32"/>
  <c r="F333" i="32"/>
  <c r="E334" i="32"/>
  <c r="F334" i="32"/>
  <c r="E335" i="32"/>
  <c r="F335" i="32"/>
  <c r="E336" i="32"/>
  <c r="F336" i="32"/>
  <c r="E337" i="32"/>
  <c r="F337" i="32"/>
  <c r="E338" i="32"/>
  <c r="F338" i="32"/>
  <c r="E339" i="32"/>
  <c r="F339" i="32"/>
  <c r="E193" i="31"/>
  <c r="F193" i="31"/>
  <c r="E214" i="31"/>
  <c r="F214" i="31"/>
  <c r="E235" i="31"/>
  <c r="F235" i="31"/>
  <c r="E269" i="31"/>
  <c r="F269" i="31"/>
  <c r="E278" i="31"/>
  <c r="F278" i="31"/>
  <c r="E293" i="31"/>
  <c r="F293" i="31"/>
  <c r="E295" i="31"/>
  <c r="F295" i="31"/>
  <c r="E300" i="31"/>
  <c r="F300" i="31"/>
  <c r="F307" i="31"/>
  <c r="F314" i="31"/>
  <c r="E322" i="31"/>
  <c r="F322" i="31"/>
  <c r="E327" i="31"/>
  <c r="F327" i="31"/>
  <c r="E171" i="30"/>
  <c r="F171" i="30"/>
  <c r="E173" i="30"/>
  <c r="F173" i="30"/>
  <c r="E176" i="30"/>
  <c r="F176" i="30"/>
  <c r="F178" i="30"/>
  <c r="E179" i="30"/>
  <c r="F179" i="30"/>
  <c r="E180" i="30"/>
  <c r="F180" i="30"/>
  <c r="F181" i="30"/>
  <c r="E182" i="30"/>
  <c r="F182" i="30"/>
  <c r="E185" i="30"/>
  <c r="F185" i="30"/>
  <c r="F186" i="30"/>
  <c r="E187" i="30"/>
  <c r="F187" i="30"/>
  <c r="E189" i="30"/>
  <c r="F189" i="30"/>
  <c r="F191" i="30"/>
  <c r="F192" i="30"/>
  <c r="E193" i="30"/>
  <c r="F193" i="30"/>
  <c r="E195" i="30"/>
  <c r="F195" i="30"/>
  <c r="E203" i="30"/>
  <c r="F203" i="30"/>
  <c r="E204" i="30"/>
  <c r="F204" i="30"/>
  <c r="E208" i="30"/>
  <c r="F208" i="30"/>
  <c r="E209" i="30"/>
  <c r="F209" i="30"/>
  <c r="E212" i="30"/>
  <c r="F212" i="30"/>
  <c r="E213" i="30"/>
  <c r="F213" i="30"/>
  <c r="E214" i="30"/>
  <c r="F214" i="30"/>
  <c r="E216" i="30"/>
  <c r="F216" i="30"/>
  <c r="E217" i="30"/>
  <c r="F217" i="30"/>
  <c r="E218" i="30"/>
  <c r="F218" i="30"/>
  <c r="E220" i="30"/>
  <c r="F220" i="30"/>
  <c r="E223" i="30"/>
  <c r="F223" i="30"/>
  <c r="F224" i="30"/>
  <c r="E225" i="30"/>
  <c r="F225" i="30"/>
  <c r="E226" i="30"/>
  <c r="F226" i="30"/>
  <c r="E227" i="30"/>
  <c r="F227" i="30"/>
  <c r="E230" i="30"/>
  <c r="F230" i="30"/>
  <c r="E232" i="30"/>
  <c r="F232" i="30"/>
  <c r="E233" i="30"/>
  <c r="F233" i="30"/>
  <c r="E235" i="30"/>
  <c r="F235" i="30"/>
  <c r="E237" i="30"/>
  <c r="F237" i="30"/>
  <c r="E238" i="30"/>
  <c r="F238" i="30"/>
  <c r="E239" i="30"/>
  <c r="F239" i="30"/>
  <c r="E240" i="30"/>
  <c r="F240" i="30"/>
  <c r="E241" i="30"/>
  <c r="F241" i="30"/>
  <c r="F244" i="30"/>
  <c r="E245" i="30"/>
  <c r="F245" i="30"/>
  <c r="E246" i="30"/>
  <c r="F246" i="30"/>
  <c r="F247" i="30"/>
  <c r="E248" i="30"/>
  <c r="F248" i="30"/>
  <c r="F249" i="30"/>
  <c r="E250" i="30"/>
  <c r="F250" i="30"/>
  <c r="E251" i="30"/>
  <c r="F251" i="30"/>
  <c r="E252" i="30"/>
  <c r="F252" i="30"/>
  <c r="E253" i="30"/>
  <c r="F253" i="30"/>
  <c r="E254" i="30"/>
  <c r="F254" i="30"/>
  <c r="E255" i="30"/>
  <c r="F255" i="30"/>
  <c r="F256" i="30"/>
  <c r="E257" i="30"/>
  <c r="F257" i="30"/>
  <c r="E258" i="30"/>
  <c r="F258" i="30"/>
  <c r="E259" i="30"/>
  <c r="F259" i="30"/>
  <c r="E260" i="30"/>
  <c r="F260" i="30"/>
  <c r="E261" i="30"/>
  <c r="F261" i="30"/>
  <c r="E262" i="30"/>
  <c r="F262" i="30"/>
  <c r="E264" i="30"/>
  <c r="F264" i="30"/>
  <c r="E266" i="30"/>
  <c r="F266" i="30"/>
  <c r="E267" i="30"/>
  <c r="F267" i="30"/>
  <c r="E268" i="30"/>
  <c r="F268" i="30"/>
  <c r="E269" i="30"/>
  <c r="F269" i="30"/>
  <c r="E270" i="30"/>
  <c r="F270" i="30"/>
  <c r="E276" i="30"/>
  <c r="F276" i="30"/>
  <c r="E278" i="30"/>
  <c r="F278" i="30"/>
  <c r="E279" i="30"/>
  <c r="F279" i="30"/>
  <c r="E280" i="30"/>
  <c r="F280" i="30"/>
  <c r="E292" i="30"/>
  <c r="F292" i="30"/>
  <c r="E293" i="30"/>
  <c r="F293" i="30"/>
  <c r="E294" i="30"/>
  <c r="F294" i="30"/>
  <c r="E295" i="30"/>
  <c r="F295" i="30"/>
  <c r="E298" i="30"/>
  <c r="F298" i="30"/>
  <c r="E300" i="30"/>
  <c r="F300" i="30"/>
  <c r="E301" i="30"/>
  <c r="F301" i="30"/>
  <c r="E302" i="30"/>
  <c r="F302" i="30"/>
  <c r="E303" i="30"/>
  <c r="F303" i="30"/>
  <c r="E305" i="30"/>
  <c r="F305" i="30"/>
  <c r="F306" i="30"/>
  <c r="E307" i="30"/>
  <c r="F307" i="30"/>
  <c r="E308" i="30"/>
  <c r="F308" i="30"/>
  <c r="F309" i="30"/>
  <c r="E310" i="30"/>
  <c r="F310" i="30"/>
  <c r="E311" i="30"/>
  <c r="F311" i="30"/>
  <c r="E312" i="30"/>
  <c r="F312" i="30"/>
  <c r="F314" i="30"/>
  <c r="E316" i="30"/>
  <c r="F316" i="30"/>
  <c r="F317" i="30"/>
  <c r="E318" i="30"/>
  <c r="F318" i="30"/>
  <c r="F319" i="30"/>
  <c r="E320" i="30"/>
  <c r="F320" i="30"/>
  <c r="E321" i="30"/>
  <c r="F321" i="30"/>
  <c r="E322" i="30"/>
  <c r="F322" i="30"/>
  <c r="E323" i="30"/>
  <c r="F323" i="30"/>
  <c r="E325" i="30"/>
  <c r="F325" i="30"/>
  <c r="E326" i="30"/>
  <c r="F326" i="30"/>
  <c r="E327" i="30"/>
  <c r="F327" i="30"/>
  <c r="E328" i="30"/>
  <c r="F328" i="30"/>
  <c r="E329" i="30"/>
  <c r="F329" i="30"/>
  <c r="E330" i="30"/>
  <c r="F330" i="30"/>
  <c r="E331" i="30"/>
  <c r="F331" i="30"/>
  <c r="E332" i="30"/>
  <c r="F332" i="30"/>
  <c r="E333" i="30"/>
  <c r="F333" i="30"/>
  <c r="F334" i="30"/>
  <c r="E335" i="30"/>
  <c r="F335" i="30"/>
  <c r="E336" i="30"/>
  <c r="F336" i="30"/>
  <c r="E337" i="30"/>
  <c r="F337" i="30"/>
  <c r="E338" i="30"/>
  <c r="F338" i="30"/>
  <c r="E339" i="30"/>
  <c r="F339" i="30"/>
  <c r="F193" i="29"/>
  <c r="E208" i="29"/>
  <c r="F208" i="29"/>
  <c r="F213" i="29"/>
  <c r="E214" i="29"/>
  <c r="F214" i="29"/>
  <c r="E217" i="29"/>
  <c r="F217" i="29"/>
  <c r="F219" i="29"/>
  <c r="E220" i="29"/>
  <c r="F220" i="29"/>
  <c r="E224" i="29"/>
  <c r="F224" i="29"/>
  <c r="F232" i="29"/>
  <c r="E235" i="29"/>
  <c r="F235" i="29"/>
  <c r="E240" i="29"/>
  <c r="F240" i="29"/>
  <c r="E243" i="29"/>
  <c r="F243" i="29"/>
  <c r="F245" i="29"/>
  <c r="F249" i="29"/>
  <c r="F251" i="29"/>
  <c r="E252" i="29"/>
  <c r="F252" i="29"/>
  <c r="E253" i="29"/>
  <c r="F253" i="29"/>
  <c r="E255" i="29"/>
  <c r="F255" i="29"/>
  <c r="F256" i="29"/>
  <c r="E264" i="29"/>
  <c r="F264" i="29"/>
  <c r="E268" i="29"/>
  <c r="F268" i="29"/>
  <c r="E278" i="29"/>
  <c r="F278" i="29"/>
  <c r="E293" i="29"/>
  <c r="F293" i="29"/>
  <c r="E294" i="29"/>
  <c r="F294" i="29"/>
  <c r="E295" i="29"/>
  <c r="F295" i="29"/>
  <c r="F298" i="29"/>
  <c r="E300" i="29"/>
  <c r="F300" i="29"/>
  <c r="F301" i="29"/>
  <c r="E303" i="29"/>
  <c r="F303" i="29"/>
  <c r="F305" i="29"/>
  <c r="E306" i="29"/>
  <c r="F306" i="29"/>
  <c r="E307" i="29"/>
  <c r="F307" i="29"/>
  <c r="F311" i="29"/>
  <c r="F312" i="29"/>
  <c r="E314" i="29"/>
  <c r="F314" i="29"/>
  <c r="F321" i="29"/>
  <c r="E322" i="29"/>
  <c r="F322" i="29"/>
  <c r="E325" i="29"/>
  <c r="F325" i="29"/>
  <c r="E326" i="29"/>
  <c r="F326" i="29"/>
  <c r="E327" i="29"/>
  <c r="F327" i="29"/>
  <c r="F328" i="29"/>
  <c r="E332" i="29"/>
  <c r="F332" i="29"/>
  <c r="E333" i="29"/>
  <c r="F333" i="29"/>
  <c r="E335" i="29"/>
  <c r="F335" i="29"/>
  <c r="F336" i="29"/>
  <c r="E214" i="28"/>
  <c r="F214" i="28"/>
  <c r="F278" i="28"/>
  <c r="E293" i="28"/>
  <c r="F293" i="28"/>
  <c r="F303" i="28"/>
  <c r="E307" i="28"/>
  <c r="F307" i="28"/>
  <c r="E316" i="28"/>
  <c r="F316" i="28"/>
  <c r="F318" i="28"/>
  <c r="E326" i="28"/>
  <c r="F326" i="28"/>
  <c r="F336" i="28"/>
  <c r="E173" i="27"/>
  <c r="F173" i="27"/>
  <c r="F180" i="27"/>
  <c r="E189" i="27"/>
  <c r="F189" i="27"/>
  <c r="E192" i="27"/>
  <c r="F192" i="27"/>
  <c r="E193" i="27"/>
  <c r="F193" i="27"/>
  <c r="E204" i="27"/>
  <c r="F204" i="27"/>
  <c r="F208" i="27"/>
  <c r="E212" i="27"/>
  <c r="F212" i="27"/>
  <c r="E214" i="27"/>
  <c r="F214" i="27"/>
  <c r="E216" i="27"/>
  <c r="F216" i="27"/>
  <c r="F218" i="27"/>
  <c r="F221" i="27"/>
  <c r="F223" i="27"/>
  <c r="E224" i="27"/>
  <c r="F224" i="27"/>
  <c r="E232" i="27"/>
  <c r="F232" i="27"/>
  <c r="E235" i="27"/>
  <c r="F235" i="27"/>
  <c r="E240" i="27"/>
  <c r="F240" i="27"/>
  <c r="E245" i="27"/>
  <c r="F245" i="27"/>
  <c r="E249" i="27"/>
  <c r="F249" i="27"/>
  <c r="E251" i="27"/>
  <c r="F251" i="27"/>
  <c r="E253" i="27"/>
  <c r="F253" i="27"/>
  <c r="E256" i="27"/>
  <c r="F256" i="27"/>
  <c r="E257" i="27"/>
  <c r="F257" i="27"/>
  <c r="E260" i="27"/>
  <c r="F260" i="27"/>
  <c r="F262" i="27"/>
  <c r="E264" i="27"/>
  <c r="F264" i="27"/>
  <c r="E278" i="27"/>
  <c r="F278" i="27"/>
  <c r="F292" i="27"/>
  <c r="E293" i="27"/>
  <c r="F293" i="27"/>
  <c r="E295" i="27"/>
  <c r="F295" i="27"/>
  <c r="E300" i="27"/>
  <c r="F300" i="27"/>
  <c r="E303" i="27"/>
  <c r="F303" i="27"/>
  <c r="F307" i="27"/>
  <c r="E308" i="27"/>
  <c r="F308" i="27"/>
  <c r="F314" i="27"/>
  <c r="E316" i="27"/>
  <c r="F316" i="27"/>
  <c r="E317" i="27"/>
  <c r="F317" i="27"/>
  <c r="E318" i="27"/>
  <c r="F318" i="27"/>
  <c r="E321" i="27"/>
  <c r="F321" i="27"/>
  <c r="E322" i="27"/>
  <c r="F322" i="27"/>
  <c r="E323" i="27"/>
  <c r="F323" i="27"/>
  <c r="E326" i="27"/>
  <c r="F326" i="27"/>
  <c r="E327" i="27"/>
  <c r="F327" i="27"/>
  <c r="E328" i="27"/>
  <c r="F328" i="27"/>
  <c r="E332" i="27"/>
  <c r="F332" i="27"/>
  <c r="F333" i="27"/>
  <c r="E336" i="27"/>
  <c r="F336" i="27"/>
  <c r="E338" i="27"/>
  <c r="F338" i="27"/>
  <c r="E173" i="26"/>
  <c r="F173" i="26"/>
  <c r="E187" i="26"/>
  <c r="F187" i="26"/>
  <c r="E193" i="26"/>
  <c r="F193" i="26"/>
  <c r="E204" i="26"/>
  <c r="F204" i="26"/>
  <c r="E208" i="26"/>
  <c r="F208" i="26"/>
  <c r="E214" i="26"/>
  <c r="F214" i="26"/>
  <c r="E217" i="26"/>
  <c r="F217" i="26"/>
  <c r="F218" i="26"/>
  <c r="F219" i="26"/>
  <c r="E220" i="26"/>
  <c r="F220" i="26"/>
  <c r="F225" i="26"/>
  <c r="F231" i="26"/>
  <c r="E232" i="26"/>
  <c r="F232" i="26"/>
  <c r="E235" i="26"/>
  <c r="F235" i="26"/>
  <c r="F237" i="26"/>
  <c r="F239" i="26"/>
  <c r="E240" i="26"/>
  <c r="F240" i="26"/>
  <c r="E245" i="26"/>
  <c r="F245" i="26"/>
  <c r="E247" i="26"/>
  <c r="F247" i="26"/>
  <c r="E249" i="26"/>
  <c r="F249" i="26"/>
  <c r="F250" i="26"/>
  <c r="F251" i="26"/>
  <c r="E253" i="26"/>
  <c r="F253" i="26"/>
  <c r="F254" i="26"/>
  <c r="E256" i="26"/>
  <c r="F256" i="26"/>
  <c r="F257" i="26"/>
  <c r="F259" i="26"/>
  <c r="E260" i="26"/>
  <c r="F260" i="26"/>
  <c r="F264" i="26"/>
  <c r="E267" i="26"/>
  <c r="F267" i="26"/>
  <c r="E269" i="26"/>
  <c r="F269" i="26"/>
  <c r="E278" i="26"/>
  <c r="F278" i="26"/>
  <c r="E290" i="26"/>
  <c r="F290" i="26"/>
  <c r="E293" i="26"/>
  <c r="F293" i="26"/>
  <c r="E294" i="26"/>
  <c r="F294" i="26"/>
  <c r="E295" i="26"/>
  <c r="F295" i="26"/>
  <c r="F303" i="26"/>
  <c r="F305" i="26"/>
  <c r="E307" i="26"/>
  <c r="F307" i="26"/>
  <c r="F308" i="26"/>
  <c r="F310" i="26"/>
  <c r="E311" i="26"/>
  <c r="F311" i="26"/>
  <c r="F314" i="26"/>
  <c r="F318" i="26"/>
  <c r="E321" i="26"/>
  <c r="F321" i="26"/>
  <c r="E322" i="26"/>
  <c r="F322" i="26"/>
  <c r="E323" i="26"/>
  <c r="F323" i="26"/>
  <c r="E325" i="26"/>
  <c r="F325" i="26"/>
  <c r="E326" i="26"/>
  <c r="F326" i="26"/>
  <c r="E327" i="26"/>
  <c r="F327" i="26"/>
  <c r="E328" i="26"/>
  <c r="F328" i="26"/>
  <c r="F330" i="26"/>
  <c r="E331" i="26"/>
  <c r="F331" i="26"/>
  <c r="E332" i="26"/>
  <c r="F332" i="26"/>
  <c r="E333" i="26"/>
  <c r="F333" i="26"/>
  <c r="E335" i="26"/>
  <c r="F335" i="26"/>
  <c r="E336" i="26"/>
  <c r="F336" i="26"/>
  <c r="E337" i="26"/>
  <c r="F337" i="26"/>
  <c r="F171" i="25"/>
  <c r="E173" i="25"/>
  <c r="F173" i="25"/>
  <c r="F178" i="25"/>
  <c r="E179" i="25"/>
  <c r="F179" i="25"/>
  <c r="E180" i="25"/>
  <c r="F180" i="25"/>
  <c r="E187" i="25"/>
  <c r="F187" i="25"/>
  <c r="E193" i="25"/>
  <c r="F193" i="25"/>
  <c r="E204" i="25"/>
  <c r="F204" i="25"/>
  <c r="E208" i="25"/>
  <c r="F208" i="25"/>
  <c r="E209" i="25"/>
  <c r="F209" i="25"/>
  <c r="E214" i="25"/>
  <c r="F214" i="25"/>
  <c r="E216" i="25"/>
  <c r="F216" i="25"/>
  <c r="E218" i="25"/>
  <c r="F218" i="25"/>
  <c r="E219" i="25"/>
  <c r="F219" i="25"/>
  <c r="E220" i="25"/>
  <c r="F220" i="25"/>
  <c r="E221" i="25"/>
  <c r="F221" i="25"/>
  <c r="E225" i="25"/>
  <c r="F225" i="25"/>
  <c r="E226" i="25"/>
  <c r="F226" i="25"/>
  <c r="E227" i="25"/>
  <c r="F227" i="25"/>
  <c r="E232" i="25"/>
  <c r="F232" i="25"/>
  <c r="E233" i="25"/>
  <c r="F233" i="25"/>
  <c r="E235" i="25"/>
  <c r="F235" i="25"/>
  <c r="E238" i="25"/>
  <c r="F238" i="25"/>
  <c r="E239" i="25"/>
  <c r="F239" i="25"/>
  <c r="E240" i="25"/>
  <c r="F240" i="25"/>
  <c r="E243" i="25"/>
  <c r="F243" i="25"/>
  <c r="E246" i="25"/>
  <c r="F246" i="25"/>
  <c r="E247" i="25"/>
  <c r="F247" i="25"/>
  <c r="E249" i="25"/>
  <c r="F249" i="25"/>
  <c r="E251" i="25"/>
  <c r="F251" i="25"/>
  <c r="E252" i="25"/>
  <c r="F252" i="25"/>
  <c r="E253" i="25"/>
  <c r="F253" i="25"/>
  <c r="F254" i="25"/>
  <c r="F256" i="25"/>
  <c r="F257" i="25"/>
  <c r="E259" i="25"/>
  <c r="F259" i="25"/>
  <c r="F262" i="25"/>
  <c r="E264" i="25"/>
  <c r="F264" i="25"/>
  <c r="E266" i="25"/>
  <c r="F266" i="25"/>
  <c r="E268" i="25"/>
  <c r="F268" i="25"/>
  <c r="E269" i="25"/>
  <c r="F269" i="25"/>
  <c r="E278" i="25"/>
  <c r="F278" i="25"/>
  <c r="E280" i="25"/>
  <c r="F280" i="25"/>
  <c r="E290" i="25"/>
  <c r="F290" i="25"/>
  <c r="E293" i="25"/>
  <c r="F293" i="25"/>
  <c r="E298" i="25"/>
  <c r="F298" i="25"/>
  <c r="E300" i="25"/>
  <c r="F300" i="25"/>
  <c r="F303" i="25"/>
  <c r="E307" i="25"/>
  <c r="F307" i="25"/>
  <c r="E308" i="25"/>
  <c r="F308" i="25"/>
  <c r="E309" i="25"/>
  <c r="F309" i="25"/>
  <c r="E310" i="25"/>
  <c r="F310" i="25"/>
  <c r="F314" i="25"/>
  <c r="E316" i="25"/>
  <c r="F316" i="25"/>
  <c r="F317" i="25"/>
  <c r="E318" i="25"/>
  <c r="F318" i="25"/>
  <c r="E322" i="25"/>
  <c r="F322" i="25"/>
  <c r="E323" i="25"/>
  <c r="F323" i="25"/>
  <c r="E325" i="25"/>
  <c r="F325" i="25"/>
  <c r="E326" i="25"/>
  <c r="F326" i="25"/>
  <c r="E327" i="25"/>
  <c r="F327" i="25"/>
  <c r="E328" i="25"/>
  <c r="F328" i="25"/>
  <c r="E330" i="25"/>
  <c r="F330" i="25"/>
  <c r="E332" i="25"/>
  <c r="F332" i="25"/>
  <c r="E333" i="25"/>
  <c r="F333" i="25"/>
  <c r="E336" i="25"/>
  <c r="F336" i="25"/>
  <c r="E337" i="25"/>
  <c r="F337" i="25"/>
  <c r="F171" i="24"/>
  <c r="E172" i="24"/>
  <c r="F172" i="24"/>
  <c r="E173" i="24"/>
  <c r="F173" i="24"/>
  <c r="F176" i="24"/>
  <c r="E180" i="24"/>
  <c r="F180" i="24"/>
  <c r="E181" i="24"/>
  <c r="F181" i="24"/>
  <c r="F182" i="24"/>
  <c r="E183" i="24"/>
  <c r="F183" i="24"/>
  <c r="F186" i="24"/>
  <c r="E187" i="24"/>
  <c r="F187" i="24"/>
  <c r="E189" i="24"/>
  <c r="F189" i="24"/>
  <c r="F191" i="24"/>
  <c r="E192" i="24"/>
  <c r="F192" i="24"/>
  <c r="E193" i="24"/>
  <c r="F193" i="24"/>
  <c r="F195" i="24"/>
  <c r="E203" i="24"/>
  <c r="F203" i="24"/>
  <c r="E204" i="24"/>
  <c r="F204" i="24"/>
  <c r="E205" i="24"/>
  <c r="F205" i="24"/>
  <c r="F207" i="24"/>
  <c r="F208" i="24"/>
  <c r="E209" i="24"/>
  <c r="F209" i="24"/>
  <c r="E212" i="24"/>
  <c r="F212" i="24"/>
  <c r="E214" i="24"/>
  <c r="F214" i="24"/>
  <c r="E216" i="24"/>
  <c r="F216" i="24"/>
  <c r="E217" i="24"/>
  <c r="F217" i="24"/>
  <c r="E218" i="24"/>
  <c r="F218" i="24"/>
  <c r="F219" i="24"/>
  <c r="E220" i="24"/>
  <c r="F220" i="24"/>
  <c r="E221" i="24"/>
  <c r="F221" i="24"/>
  <c r="E223" i="24"/>
  <c r="F223" i="24"/>
  <c r="E224" i="24"/>
  <c r="F224" i="24"/>
  <c r="E225" i="24"/>
  <c r="F225" i="24"/>
  <c r="E226" i="24"/>
  <c r="F226" i="24"/>
  <c r="E227" i="24"/>
  <c r="F227" i="24"/>
  <c r="E230" i="24"/>
  <c r="F230" i="24"/>
  <c r="E232" i="24"/>
  <c r="F232" i="24"/>
  <c r="E233" i="24"/>
  <c r="F233" i="24"/>
  <c r="F234" i="24"/>
  <c r="E235" i="24"/>
  <c r="F235" i="24"/>
  <c r="E238" i="24"/>
  <c r="F238" i="24"/>
  <c r="E239" i="24"/>
  <c r="F239" i="24"/>
  <c r="E240" i="24"/>
  <c r="F240" i="24"/>
  <c r="E243" i="24"/>
  <c r="F243" i="24"/>
  <c r="E245" i="24"/>
  <c r="F245" i="24"/>
  <c r="E246" i="24"/>
  <c r="F246" i="24"/>
  <c r="E247" i="24"/>
  <c r="F247" i="24"/>
  <c r="E248" i="24"/>
  <c r="F248" i="24"/>
  <c r="E249" i="24"/>
  <c r="F249" i="24"/>
  <c r="F250" i="24"/>
  <c r="E251" i="24"/>
  <c r="F251" i="24"/>
  <c r="E252" i="24"/>
  <c r="F252" i="24"/>
  <c r="E253" i="24"/>
  <c r="F253" i="24"/>
  <c r="E256" i="24"/>
  <c r="F256" i="24"/>
  <c r="E257" i="24"/>
  <c r="F257" i="24"/>
  <c r="E260" i="24"/>
  <c r="F260" i="24"/>
  <c r="E261" i="24"/>
  <c r="F261" i="24"/>
  <c r="E262" i="24"/>
  <c r="F262" i="24"/>
  <c r="E264" i="24"/>
  <c r="F264" i="24"/>
  <c r="E266" i="24"/>
  <c r="F266" i="24"/>
  <c r="E267" i="24"/>
  <c r="F267" i="24"/>
  <c r="E268" i="24"/>
  <c r="F268" i="24"/>
  <c r="E269" i="24"/>
  <c r="F269" i="24"/>
  <c r="E278" i="24"/>
  <c r="F278" i="24"/>
  <c r="F280" i="24"/>
  <c r="E281" i="24"/>
  <c r="F281" i="24"/>
  <c r="E289" i="24"/>
  <c r="F289" i="24"/>
  <c r="E290" i="24"/>
  <c r="F290" i="24"/>
  <c r="E293" i="24"/>
  <c r="F293" i="24"/>
  <c r="E295" i="24"/>
  <c r="F295" i="24"/>
  <c r="E298" i="24"/>
  <c r="F298" i="24"/>
  <c r="F299" i="24"/>
  <c r="E300" i="24"/>
  <c r="F300" i="24"/>
  <c r="E303" i="24"/>
  <c r="F303" i="24"/>
  <c r="E307" i="24"/>
  <c r="F307" i="24"/>
  <c r="E308" i="24"/>
  <c r="F308" i="24"/>
  <c r="E309" i="24"/>
  <c r="F309" i="24"/>
  <c r="E310" i="24"/>
  <c r="F310" i="24"/>
  <c r="E311" i="24"/>
  <c r="F311" i="24"/>
  <c r="E312" i="24"/>
  <c r="F312" i="24"/>
  <c r="E313" i="24"/>
  <c r="F313" i="24"/>
  <c r="E314" i="24"/>
  <c r="F314" i="24"/>
  <c r="E316" i="24"/>
  <c r="F316" i="24"/>
  <c r="E318" i="24"/>
  <c r="F318" i="24"/>
  <c r="E321" i="24"/>
  <c r="F321" i="24"/>
  <c r="E322" i="24"/>
  <c r="F322" i="24"/>
  <c r="E323" i="24"/>
  <c r="F323" i="24"/>
  <c r="E325" i="24"/>
  <c r="F325" i="24"/>
  <c r="E326" i="24"/>
  <c r="F326" i="24"/>
  <c r="E327" i="24"/>
  <c r="F327" i="24"/>
  <c r="F328" i="24"/>
  <c r="E329" i="24"/>
  <c r="F329" i="24"/>
  <c r="E330" i="24"/>
  <c r="F330" i="24"/>
  <c r="F331" i="24"/>
  <c r="E332" i="24"/>
  <c r="F332" i="24"/>
  <c r="E333" i="24"/>
  <c r="F333" i="24"/>
  <c r="E335" i="24"/>
  <c r="F335" i="24"/>
  <c r="E336" i="24"/>
  <c r="F336" i="24"/>
  <c r="E337" i="24"/>
  <c r="F337" i="24"/>
  <c r="E338" i="24"/>
  <c r="F338" i="24"/>
  <c r="E339" i="24"/>
  <c r="F339" i="24"/>
  <c r="F171" i="23"/>
  <c r="E173" i="23"/>
  <c r="F173" i="23"/>
  <c r="F176" i="23"/>
  <c r="E182" i="23"/>
  <c r="F182" i="23"/>
  <c r="E186" i="23"/>
  <c r="F186" i="23"/>
  <c r="E187" i="23"/>
  <c r="F187" i="23"/>
  <c r="E189" i="23"/>
  <c r="F189" i="23"/>
  <c r="E193" i="23"/>
  <c r="F193" i="23"/>
  <c r="E204" i="23"/>
  <c r="F204" i="23"/>
  <c r="E208" i="23"/>
  <c r="F208" i="23"/>
  <c r="E213" i="23"/>
  <c r="F213" i="23"/>
  <c r="E214" i="23"/>
  <c r="F214" i="23"/>
  <c r="E216" i="23"/>
  <c r="F216" i="23"/>
  <c r="E217" i="23"/>
  <c r="F217" i="23"/>
  <c r="E218" i="23"/>
  <c r="F218" i="23"/>
  <c r="F221" i="23"/>
  <c r="E223" i="23"/>
  <c r="F223" i="23"/>
  <c r="E224" i="23"/>
  <c r="F224" i="23"/>
  <c r="E225" i="23"/>
  <c r="F225" i="23"/>
  <c r="E226" i="23"/>
  <c r="F226" i="23"/>
  <c r="F227" i="23"/>
  <c r="E230" i="23"/>
  <c r="F230" i="23"/>
  <c r="E232" i="23"/>
  <c r="F232" i="23"/>
  <c r="E233" i="23"/>
  <c r="F233" i="23"/>
  <c r="E235" i="23"/>
  <c r="F235" i="23"/>
  <c r="E237" i="23"/>
  <c r="F237" i="23"/>
  <c r="E238" i="23"/>
  <c r="F238" i="23"/>
  <c r="E239" i="23"/>
  <c r="F239" i="23"/>
  <c r="E240" i="23"/>
  <c r="F240" i="23"/>
  <c r="F244" i="23"/>
  <c r="F245" i="23"/>
  <c r="E246" i="23"/>
  <c r="F246" i="23"/>
  <c r="F247" i="23"/>
  <c r="E248" i="23"/>
  <c r="F248" i="23"/>
  <c r="E249" i="23"/>
  <c r="F249" i="23"/>
  <c r="F251" i="23"/>
  <c r="E252" i="23"/>
  <c r="F252" i="23"/>
  <c r="E253" i="23"/>
  <c r="F253" i="23"/>
  <c r="E254" i="23"/>
  <c r="F254" i="23"/>
  <c r="E255" i="23"/>
  <c r="F255" i="23"/>
  <c r="E256" i="23"/>
  <c r="F256" i="23"/>
  <c r="E257" i="23"/>
  <c r="F257" i="23"/>
  <c r="E259" i="23"/>
  <c r="F259" i="23"/>
  <c r="E260" i="23"/>
  <c r="F260" i="23"/>
  <c r="E261" i="23"/>
  <c r="F261" i="23"/>
  <c r="E264" i="23"/>
  <c r="F264" i="23"/>
  <c r="E266" i="23"/>
  <c r="F266" i="23"/>
  <c r="E268" i="23"/>
  <c r="F268" i="23"/>
  <c r="E269" i="23"/>
  <c r="F269" i="23"/>
  <c r="E270" i="23"/>
  <c r="F270" i="23"/>
  <c r="E277" i="23"/>
  <c r="F277" i="23"/>
  <c r="E278" i="23"/>
  <c r="F278" i="23"/>
  <c r="E279" i="23"/>
  <c r="F279" i="23"/>
  <c r="F280" i="23"/>
  <c r="E290" i="23"/>
  <c r="F290" i="23"/>
  <c r="E293" i="23"/>
  <c r="F293" i="23"/>
  <c r="E294" i="23"/>
  <c r="F294" i="23"/>
  <c r="E295" i="23"/>
  <c r="F295" i="23"/>
  <c r="F298" i="23"/>
  <c r="E303" i="23"/>
  <c r="F303" i="23"/>
  <c r="E307" i="23"/>
  <c r="F307" i="23"/>
  <c r="E308" i="23"/>
  <c r="F308" i="23"/>
  <c r="E310" i="23"/>
  <c r="F310" i="23"/>
  <c r="E311" i="23"/>
  <c r="F311" i="23"/>
  <c r="F314" i="23"/>
  <c r="E318" i="23"/>
  <c r="F318" i="23"/>
  <c r="E321" i="23"/>
  <c r="F321" i="23"/>
  <c r="E322" i="23"/>
  <c r="F322" i="23"/>
  <c r="E323" i="23"/>
  <c r="F323" i="23"/>
  <c r="E324" i="23"/>
  <c r="F324" i="23"/>
  <c r="E325" i="23"/>
  <c r="F325" i="23"/>
  <c r="E326" i="23"/>
  <c r="F326" i="23"/>
  <c r="E327" i="23"/>
  <c r="F327" i="23"/>
  <c r="E328" i="23"/>
  <c r="F328" i="23"/>
  <c r="E329" i="23"/>
  <c r="F329" i="23"/>
  <c r="E330" i="23"/>
  <c r="F330" i="23"/>
  <c r="E332" i="23"/>
  <c r="F332" i="23"/>
  <c r="E336" i="23"/>
  <c r="F336" i="23"/>
  <c r="E338" i="23"/>
  <c r="F338" i="23"/>
  <c r="E339" i="23"/>
  <c r="F339" i="23"/>
  <c r="E172" i="22"/>
  <c r="F172" i="22"/>
  <c r="E173" i="22"/>
  <c r="F173" i="22"/>
  <c r="E178" i="22"/>
  <c r="F178" i="22"/>
  <c r="E180" i="22"/>
  <c r="F180" i="22"/>
  <c r="E187" i="22"/>
  <c r="F187" i="22"/>
  <c r="E189" i="22"/>
  <c r="F189" i="22"/>
  <c r="F192" i="22"/>
  <c r="E193" i="22"/>
  <c r="F193" i="22"/>
  <c r="E204" i="22"/>
  <c r="F204" i="22"/>
  <c r="E209" i="22"/>
  <c r="F209" i="22"/>
  <c r="F213" i="22"/>
  <c r="E214" i="22"/>
  <c r="F214" i="22"/>
  <c r="E216" i="22"/>
  <c r="F216" i="22"/>
  <c r="E217" i="22"/>
  <c r="F217" i="22"/>
  <c r="E218" i="22"/>
  <c r="F218" i="22"/>
  <c r="E219" i="22"/>
  <c r="F219" i="22"/>
  <c r="E220" i="22"/>
  <c r="F220" i="22"/>
  <c r="E221" i="22"/>
  <c r="F221" i="22"/>
  <c r="E224" i="22"/>
  <c r="F224" i="22"/>
  <c r="E225" i="22"/>
  <c r="F225" i="22"/>
  <c r="E226" i="22"/>
  <c r="F226" i="22"/>
  <c r="E232" i="22"/>
  <c r="F232" i="22"/>
  <c r="E235" i="22"/>
  <c r="F235" i="22"/>
  <c r="E238" i="22"/>
  <c r="F238" i="22"/>
  <c r="E240" i="22"/>
  <c r="F240" i="22"/>
  <c r="E243" i="22"/>
  <c r="F243" i="22"/>
  <c r="E245" i="22"/>
  <c r="F245" i="22"/>
  <c r="E248" i="22"/>
  <c r="F248" i="22"/>
  <c r="F250" i="22"/>
  <c r="E251" i="22"/>
  <c r="F251" i="22"/>
  <c r="E252" i="22"/>
  <c r="F252" i="22"/>
  <c r="E253" i="22"/>
  <c r="F253" i="22"/>
  <c r="E255" i="22"/>
  <c r="F255" i="22"/>
  <c r="E256" i="22"/>
  <c r="F256" i="22"/>
  <c r="E259" i="22"/>
  <c r="F259" i="22"/>
  <c r="E260" i="22"/>
  <c r="F260" i="22"/>
  <c r="E264" i="22"/>
  <c r="F264" i="22"/>
  <c r="E266" i="22"/>
  <c r="F266" i="22"/>
  <c r="E267" i="22"/>
  <c r="F267" i="22"/>
  <c r="E269" i="22"/>
  <c r="F269" i="22"/>
  <c r="F276" i="22"/>
  <c r="E278" i="22"/>
  <c r="F278" i="22"/>
  <c r="E279" i="22"/>
  <c r="F279" i="22"/>
  <c r="E288" i="22"/>
  <c r="F288" i="22"/>
  <c r="E289" i="22"/>
  <c r="F289" i="22"/>
  <c r="E292" i="22"/>
  <c r="F292" i="22"/>
  <c r="E293" i="22"/>
  <c r="F293" i="22"/>
  <c r="E294" i="22"/>
  <c r="F294" i="22"/>
  <c r="E295" i="22"/>
  <c r="F295" i="22"/>
  <c r="E300" i="22"/>
  <c r="F300" i="22"/>
  <c r="F305" i="22"/>
  <c r="F306" i="22"/>
  <c r="E307" i="22"/>
  <c r="F307" i="22"/>
  <c r="E308" i="22"/>
  <c r="F308" i="22"/>
  <c r="E310" i="22"/>
  <c r="F310" i="22"/>
  <c r="E311" i="22"/>
  <c r="F311" i="22"/>
  <c r="E312" i="22"/>
  <c r="F312" i="22"/>
  <c r="F313" i="22"/>
  <c r="E314" i="22"/>
  <c r="F314" i="22"/>
  <c r="E316" i="22"/>
  <c r="F316" i="22"/>
  <c r="E318" i="22"/>
  <c r="F318" i="22"/>
  <c r="E319" i="22"/>
  <c r="F319" i="22"/>
  <c r="E321" i="22"/>
  <c r="F321" i="22"/>
  <c r="E322" i="22"/>
  <c r="F322" i="22"/>
  <c r="E323" i="22"/>
  <c r="F323" i="22"/>
  <c r="E325" i="22"/>
  <c r="F325" i="22"/>
  <c r="E326" i="22"/>
  <c r="F326" i="22"/>
  <c r="F327" i="22"/>
  <c r="E328" i="22"/>
  <c r="F328" i="22"/>
  <c r="F330" i="22"/>
  <c r="F331" i="22"/>
  <c r="E332" i="22"/>
  <c r="F332" i="22"/>
  <c r="E334" i="22"/>
  <c r="F334" i="22"/>
  <c r="E335" i="22"/>
  <c r="F335" i="22"/>
  <c r="E336" i="22"/>
  <c r="F336" i="22"/>
  <c r="F172" i="21"/>
  <c r="E173" i="21"/>
  <c r="F173" i="21"/>
  <c r="F176" i="21"/>
  <c r="F179" i="21"/>
  <c r="F187" i="21"/>
  <c r="E193" i="21"/>
  <c r="F193" i="21"/>
  <c r="E208" i="21"/>
  <c r="F208" i="21"/>
  <c r="E214" i="21"/>
  <c r="F214" i="21"/>
  <c r="E216" i="21"/>
  <c r="F216" i="21"/>
  <c r="E217" i="21"/>
  <c r="F217" i="21"/>
  <c r="E218" i="21"/>
  <c r="F218" i="21"/>
  <c r="E219" i="21"/>
  <c r="F219" i="21"/>
  <c r="E220" i="21"/>
  <c r="F220" i="21"/>
  <c r="E221" i="21"/>
  <c r="F221" i="21"/>
  <c r="F226" i="21"/>
  <c r="E230" i="21"/>
  <c r="F230" i="21"/>
  <c r="F233" i="21"/>
  <c r="E235" i="21"/>
  <c r="F235" i="21"/>
  <c r="F240" i="21"/>
  <c r="F241" i="21"/>
  <c r="E243" i="21"/>
  <c r="F243" i="21"/>
  <c r="E249" i="21"/>
  <c r="F249" i="21"/>
  <c r="E251" i="21"/>
  <c r="F251" i="21"/>
  <c r="E253" i="21"/>
  <c r="F253" i="21"/>
  <c r="F254" i="21"/>
  <c r="E255" i="21"/>
  <c r="F255" i="21"/>
  <c r="F256" i="21"/>
  <c r="E257" i="21"/>
  <c r="F257" i="21"/>
  <c r="E258" i="21"/>
  <c r="F258" i="21"/>
  <c r="E260" i="21"/>
  <c r="F260" i="21"/>
  <c r="E261" i="21"/>
  <c r="F261" i="21"/>
  <c r="E264" i="21"/>
  <c r="F264" i="21"/>
  <c r="E266" i="21"/>
  <c r="F266" i="21"/>
  <c r="E267" i="21"/>
  <c r="F267" i="21"/>
  <c r="E269" i="21"/>
  <c r="F269" i="21"/>
  <c r="E278" i="21"/>
  <c r="F278" i="21"/>
  <c r="E292" i="21"/>
  <c r="F292" i="21"/>
  <c r="E293" i="21"/>
  <c r="F293" i="21"/>
  <c r="E294" i="21"/>
  <c r="F294" i="21"/>
  <c r="E295" i="21"/>
  <c r="F295" i="21"/>
  <c r="E303" i="21"/>
  <c r="F303" i="21"/>
  <c r="E307" i="21"/>
  <c r="F307" i="21"/>
  <c r="F308" i="21"/>
  <c r="E310" i="21"/>
  <c r="F310" i="21"/>
  <c r="E312" i="21"/>
  <c r="F312" i="21"/>
  <c r="E316" i="21"/>
  <c r="F316" i="21"/>
  <c r="E317" i="21"/>
  <c r="F317" i="21"/>
  <c r="E321" i="21"/>
  <c r="F321" i="21"/>
  <c r="E322" i="21"/>
  <c r="F322" i="21"/>
  <c r="E323" i="21"/>
  <c r="F323" i="21"/>
  <c r="E326" i="21"/>
  <c r="F326" i="21"/>
  <c r="F328" i="21"/>
  <c r="E329" i="21"/>
  <c r="F329" i="21"/>
  <c r="F330" i="21"/>
  <c r="E331" i="21"/>
  <c r="F331" i="21"/>
  <c r="E332" i="21"/>
  <c r="F332" i="21"/>
  <c r="E333" i="21"/>
  <c r="F333" i="21"/>
  <c r="F334" i="21"/>
  <c r="E335" i="21"/>
  <c r="F335" i="21"/>
  <c r="E336" i="21"/>
  <c r="F336" i="21"/>
  <c r="E337" i="21"/>
  <c r="F337" i="21"/>
  <c r="E338" i="21"/>
  <c r="F338" i="21"/>
  <c r="E171" i="20"/>
  <c r="F171" i="20"/>
  <c r="E173" i="20"/>
  <c r="F173" i="20"/>
  <c r="E176" i="20"/>
  <c r="F176" i="20"/>
  <c r="E177" i="20"/>
  <c r="F177" i="20"/>
  <c r="E178" i="20"/>
  <c r="F178" i="20"/>
  <c r="E180" i="20"/>
  <c r="F180" i="20"/>
  <c r="E181" i="20"/>
  <c r="F181" i="20"/>
  <c r="F182" i="20"/>
  <c r="E185" i="20"/>
  <c r="F185" i="20"/>
  <c r="E186" i="20"/>
  <c r="F186" i="20"/>
  <c r="E187" i="20"/>
  <c r="F187" i="20"/>
  <c r="E188" i="20"/>
  <c r="F188" i="20"/>
  <c r="E189" i="20"/>
  <c r="F189" i="20"/>
  <c r="E191" i="20"/>
  <c r="F191" i="20"/>
  <c r="E192" i="20"/>
  <c r="F192" i="20"/>
  <c r="E193" i="20"/>
  <c r="F193" i="20"/>
  <c r="E195" i="20"/>
  <c r="F195" i="20"/>
  <c r="F196" i="20"/>
  <c r="F199" i="20"/>
  <c r="E200" i="20"/>
  <c r="F200" i="20"/>
  <c r="F202" i="20"/>
  <c r="E203" i="20"/>
  <c r="F203" i="20"/>
  <c r="E204" i="20"/>
  <c r="F204" i="20"/>
  <c r="E206" i="20"/>
  <c r="F206" i="20"/>
  <c r="E208" i="20"/>
  <c r="F208" i="20"/>
  <c r="E209" i="20"/>
  <c r="F209" i="20"/>
  <c r="E211" i="20"/>
  <c r="F211" i="20"/>
  <c r="E212" i="20"/>
  <c r="F212" i="20"/>
  <c r="E214" i="20"/>
  <c r="F214" i="20"/>
  <c r="E216" i="20"/>
  <c r="F216" i="20"/>
  <c r="E217" i="20"/>
  <c r="F217" i="20"/>
  <c r="E218" i="20"/>
  <c r="F218" i="20"/>
  <c r="E219" i="20"/>
  <c r="F219" i="20"/>
  <c r="E220" i="20"/>
  <c r="F220" i="20"/>
  <c r="E221" i="20"/>
  <c r="F221" i="20"/>
  <c r="E223" i="20"/>
  <c r="F223" i="20"/>
  <c r="E224" i="20"/>
  <c r="F224" i="20"/>
  <c r="E225" i="20"/>
  <c r="F225" i="20"/>
  <c r="E226" i="20"/>
  <c r="F226" i="20"/>
  <c r="E227" i="20"/>
  <c r="F227" i="20"/>
  <c r="E230" i="20"/>
  <c r="F230" i="20"/>
  <c r="E232" i="20"/>
  <c r="F232" i="20"/>
  <c r="E234" i="20"/>
  <c r="F234" i="20"/>
  <c r="E235" i="20"/>
  <c r="F235" i="20"/>
  <c r="E238" i="20"/>
  <c r="F238" i="20"/>
  <c r="E239" i="20"/>
  <c r="F239" i="20"/>
  <c r="E240" i="20"/>
  <c r="F240" i="20"/>
  <c r="E241" i="20"/>
  <c r="F241" i="20"/>
  <c r="E242" i="20"/>
  <c r="F242" i="20"/>
  <c r="E243" i="20"/>
  <c r="F243" i="20"/>
  <c r="E244" i="20"/>
  <c r="F244" i="20"/>
  <c r="E245" i="20"/>
  <c r="F245" i="20"/>
  <c r="F247" i="20"/>
  <c r="E248" i="20"/>
  <c r="F248" i="20"/>
  <c r="E249" i="20"/>
  <c r="F249" i="20"/>
  <c r="E251" i="20"/>
  <c r="F251" i="20"/>
  <c r="E252" i="20"/>
  <c r="F252" i="20"/>
  <c r="E253" i="20"/>
  <c r="F253" i="20"/>
  <c r="F254" i="20"/>
  <c r="E255" i="20"/>
  <c r="F255" i="20"/>
  <c r="E256" i="20"/>
  <c r="F256" i="20"/>
  <c r="E257" i="20"/>
  <c r="F257" i="20"/>
  <c r="E258" i="20"/>
  <c r="F258" i="20"/>
  <c r="E259" i="20"/>
  <c r="F259" i="20"/>
  <c r="E260" i="20"/>
  <c r="F260" i="20"/>
  <c r="E261" i="20"/>
  <c r="F261" i="20"/>
  <c r="E262" i="20"/>
  <c r="F262" i="20"/>
  <c r="E264" i="20"/>
  <c r="F264" i="20"/>
  <c r="E267" i="20"/>
  <c r="F267" i="20"/>
  <c r="E268" i="20"/>
  <c r="F268" i="20"/>
  <c r="E269" i="20"/>
  <c r="F269" i="20"/>
  <c r="E270" i="20"/>
  <c r="F270" i="20"/>
  <c r="F277" i="20"/>
  <c r="E278" i="20"/>
  <c r="F278" i="20"/>
  <c r="E279" i="20"/>
  <c r="F279" i="20"/>
  <c r="E280" i="20"/>
  <c r="F280" i="20"/>
  <c r="F288" i="20"/>
  <c r="E289" i="20"/>
  <c r="F289" i="20"/>
  <c r="E290" i="20"/>
  <c r="F290" i="20"/>
  <c r="E292" i="20"/>
  <c r="F292" i="20"/>
  <c r="E293" i="20"/>
  <c r="F293" i="20"/>
  <c r="E294" i="20"/>
  <c r="F294" i="20"/>
  <c r="F298" i="20"/>
  <c r="E299" i="20"/>
  <c r="F299" i="20"/>
  <c r="E300" i="20"/>
  <c r="F300" i="20"/>
  <c r="E302" i="20"/>
  <c r="F302" i="20"/>
  <c r="E303" i="20"/>
  <c r="F303" i="20"/>
  <c r="F305" i="20"/>
  <c r="E306" i="20"/>
  <c r="F306" i="20"/>
  <c r="E307" i="20"/>
  <c r="F307" i="20"/>
  <c r="E308" i="20"/>
  <c r="F308" i="20"/>
  <c r="E310" i="20"/>
  <c r="F310" i="20"/>
  <c r="E311" i="20"/>
  <c r="F311" i="20"/>
  <c r="E312" i="20"/>
  <c r="F312" i="20"/>
  <c r="E313" i="20"/>
  <c r="F313" i="20"/>
  <c r="E314" i="20"/>
  <c r="F314" i="20"/>
  <c r="E316" i="20"/>
  <c r="F316" i="20"/>
  <c r="E317" i="20"/>
  <c r="F317" i="20"/>
  <c r="E318" i="20"/>
  <c r="F318" i="20"/>
  <c r="E320" i="20"/>
  <c r="F320" i="20"/>
  <c r="E321" i="20"/>
  <c r="F321" i="20"/>
  <c r="E322" i="20"/>
  <c r="F322" i="20"/>
  <c r="E323" i="20"/>
  <c r="F323" i="20"/>
  <c r="E324" i="20"/>
  <c r="F324" i="20"/>
  <c r="E325" i="20"/>
  <c r="F325" i="20"/>
  <c r="E326" i="20"/>
  <c r="F326" i="20"/>
  <c r="E327" i="20"/>
  <c r="F327" i="20"/>
  <c r="E328" i="20"/>
  <c r="F328" i="20"/>
  <c r="E329" i="20"/>
  <c r="F329" i="20"/>
  <c r="E330" i="20"/>
  <c r="F330" i="20"/>
  <c r="E331" i="20"/>
  <c r="F331" i="20"/>
  <c r="E332" i="20"/>
  <c r="F332" i="20"/>
  <c r="E333" i="20"/>
  <c r="F333" i="20"/>
  <c r="E334" i="20"/>
  <c r="F334" i="20"/>
  <c r="E335" i="20"/>
  <c r="F335" i="20"/>
  <c r="E336" i="20"/>
  <c r="F336" i="20"/>
  <c r="E337" i="20"/>
  <c r="F337" i="20"/>
  <c r="E338" i="20"/>
  <c r="F338" i="20"/>
  <c r="E339" i="20"/>
  <c r="F339" i="20"/>
  <c r="E173" i="19"/>
  <c r="F173" i="19"/>
  <c r="F180" i="19"/>
  <c r="F186" i="19"/>
  <c r="E187" i="19"/>
  <c r="F187" i="19"/>
  <c r="E189" i="19"/>
  <c r="F189" i="19"/>
  <c r="F192" i="19"/>
  <c r="E193" i="19"/>
  <c r="F193" i="19"/>
  <c r="E203" i="19"/>
  <c r="F203" i="19"/>
  <c r="E204" i="19"/>
  <c r="F204" i="19"/>
  <c r="E209" i="19"/>
  <c r="F209" i="19"/>
  <c r="F212" i="19"/>
  <c r="F213" i="19"/>
  <c r="E214" i="19"/>
  <c r="F214" i="19"/>
  <c r="E216" i="19"/>
  <c r="F216" i="19"/>
  <c r="E217" i="19"/>
  <c r="F217" i="19"/>
  <c r="F218" i="19"/>
  <c r="E219" i="19"/>
  <c r="F219" i="19"/>
  <c r="E220" i="19"/>
  <c r="F220" i="19"/>
  <c r="F221" i="19"/>
  <c r="E224" i="19"/>
  <c r="F224" i="19"/>
  <c r="E226" i="19"/>
  <c r="F226" i="19"/>
  <c r="E232" i="19"/>
  <c r="F232" i="19"/>
  <c r="F233" i="19"/>
  <c r="E235" i="19"/>
  <c r="F235" i="19"/>
  <c r="E237" i="19"/>
  <c r="F237" i="19"/>
  <c r="E239" i="19"/>
  <c r="F239" i="19"/>
  <c r="E240" i="19"/>
  <c r="F240" i="19"/>
  <c r="E243" i="19"/>
  <c r="F243" i="19"/>
  <c r="F244" i="19"/>
  <c r="E245" i="19"/>
  <c r="F245" i="19"/>
  <c r="E246" i="19"/>
  <c r="F246" i="19"/>
  <c r="E247" i="19"/>
  <c r="F247" i="19"/>
  <c r="F248" i="19"/>
  <c r="F249" i="19"/>
  <c r="E250" i="19"/>
  <c r="F250" i="19"/>
  <c r="E251" i="19"/>
  <c r="F251" i="19"/>
  <c r="E252" i="19"/>
  <c r="F252" i="19"/>
  <c r="E253" i="19"/>
  <c r="F253" i="19"/>
  <c r="E255" i="19"/>
  <c r="F255" i="19"/>
  <c r="E256" i="19"/>
  <c r="F256" i="19"/>
  <c r="F259" i="19"/>
  <c r="E260" i="19"/>
  <c r="F260" i="19"/>
  <c r="E261" i="19"/>
  <c r="F261" i="19"/>
  <c r="E262" i="19"/>
  <c r="F262" i="19"/>
  <c r="E264" i="19"/>
  <c r="F264" i="19"/>
  <c r="E266" i="19"/>
  <c r="F266" i="19"/>
  <c r="E267" i="19"/>
  <c r="F267" i="19"/>
  <c r="E268" i="19"/>
  <c r="F268" i="19"/>
  <c r="E269" i="19"/>
  <c r="F269" i="19"/>
  <c r="E278" i="19"/>
  <c r="F278" i="19"/>
  <c r="E279" i="19"/>
  <c r="F279" i="19"/>
  <c r="F280" i="19"/>
  <c r="E290" i="19"/>
  <c r="F290" i="19"/>
  <c r="E292" i="19"/>
  <c r="F292" i="19"/>
  <c r="E293" i="19"/>
  <c r="F293" i="19"/>
  <c r="E294" i="19"/>
  <c r="F294" i="19"/>
  <c r="E295" i="19"/>
  <c r="F295" i="19"/>
  <c r="F298" i="19"/>
  <c r="F299" i="19"/>
  <c r="E300" i="19"/>
  <c r="F300" i="19"/>
  <c r="E303" i="19"/>
  <c r="F303" i="19"/>
  <c r="E305" i="19"/>
  <c r="F305" i="19"/>
  <c r="E307" i="19"/>
  <c r="F307" i="19"/>
  <c r="E308" i="19"/>
  <c r="F308" i="19"/>
  <c r="F309" i="19"/>
  <c r="E310" i="19"/>
  <c r="F310" i="19"/>
  <c r="E311" i="19"/>
  <c r="F311" i="19"/>
  <c r="E312" i="19"/>
  <c r="F312" i="19"/>
  <c r="E314" i="19"/>
  <c r="F314" i="19"/>
  <c r="E316" i="19"/>
  <c r="F316" i="19"/>
  <c r="E318" i="19"/>
  <c r="F318" i="19"/>
  <c r="E319" i="19"/>
  <c r="F319" i="19"/>
  <c r="F320" i="19"/>
  <c r="E321" i="19"/>
  <c r="F321" i="19"/>
  <c r="E322" i="19"/>
  <c r="F322" i="19"/>
  <c r="E323" i="19"/>
  <c r="F323" i="19"/>
  <c r="E325" i="19"/>
  <c r="F325" i="19"/>
  <c r="E326" i="19"/>
  <c r="F326" i="19"/>
  <c r="E327" i="19"/>
  <c r="F327" i="19"/>
  <c r="E328" i="19"/>
  <c r="F328" i="19"/>
  <c r="E330" i="19"/>
  <c r="F330" i="19"/>
  <c r="E332" i="19"/>
  <c r="F332" i="19"/>
  <c r="E333" i="19"/>
  <c r="F333" i="19"/>
  <c r="E335" i="19"/>
  <c r="F335" i="19"/>
  <c r="E336" i="19"/>
  <c r="F336" i="19"/>
  <c r="E337" i="19"/>
  <c r="F337" i="19"/>
  <c r="E338" i="19"/>
  <c r="F338" i="19"/>
  <c r="E339" i="19"/>
  <c r="F339" i="19"/>
  <c r="E173" i="18"/>
  <c r="F173" i="18"/>
  <c r="E193" i="18"/>
  <c r="F193" i="18"/>
  <c r="F209" i="18"/>
  <c r="E218" i="18"/>
  <c r="F218" i="18"/>
  <c r="F221" i="18"/>
  <c r="E232" i="18"/>
  <c r="F232" i="18"/>
  <c r="E235" i="18"/>
  <c r="F235" i="18"/>
  <c r="E237" i="18"/>
  <c r="F237" i="18"/>
  <c r="F238" i="18"/>
  <c r="E240" i="18"/>
  <c r="F240" i="18"/>
  <c r="F243" i="18"/>
  <c r="F244" i="18"/>
  <c r="E253" i="18"/>
  <c r="F253" i="18"/>
  <c r="F256" i="18"/>
  <c r="E260" i="18"/>
  <c r="F260" i="18"/>
  <c r="E267" i="18"/>
  <c r="F267" i="18"/>
  <c r="E269" i="18"/>
  <c r="F269" i="18"/>
  <c r="E278" i="18"/>
  <c r="F278" i="18"/>
  <c r="E293" i="18"/>
  <c r="F293" i="18"/>
  <c r="E294" i="18"/>
  <c r="F294" i="18"/>
  <c r="E295" i="18"/>
  <c r="F295" i="18"/>
  <c r="E307" i="18"/>
  <c r="F307" i="18"/>
  <c r="F311" i="18"/>
  <c r="F314" i="18"/>
  <c r="E322" i="18"/>
  <c r="F322" i="18"/>
  <c r="F326" i="18"/>
  <c r="F327" i="18"/>
  <c r="F330" i="18"/>
  <c r="E332" i="18"/>
  <c r="F332" i="18"/>
  <c r="E336" i="18"/>
  <c r="F336" i="18"/>
  <c r="E171" i="17"/>
  <c r="F171" i="17"/>
  <c r="E172" i="17"/>
  <c r="F172" i="17"/>
  <c r="E173" i="17"/>
  <c r="F173" i="17"/>
  <c r="E174" i="17"/>
  <c r="F174" i="17"/>
  <c r="E176" i="17"/>
  <c r="F176" i="17"/>
  <c r="E177" i="17"/>
  <c r="F177" i="17"/>
  <c r="E178" i="17"/>
  <c r="F178" i="17"/>
  <c r="E179" i="17"/>
  <c r="F179" i="17"/>
  <c r="E180" i="17"/>
  <c r="F180" i="17"/>
  <c r="E181" i="17"/>
  <c r="F181" i="17"/>
  <c r="E182" i="17"/>
  <c r="F182" i="17"/>
  <c r="E183" i="17"/>
  <c r="F183" i="17"/>
  <c r="E185" i="17"/>
  <c r="F185" i="17"/>
  <c r="E186" i="17"/>
  <c r="F186" i="17"/>
  <c r="E187" i="17"/>
  <c r="F187" i="17"/>
  <c r="E188" i="17"/>
  <c r="F188" i="17"/>
  <c r="E189" i="17"/>
  <c r="F189" i="17"/>
  <c r="E191" i="17"/>
  <c r="F191" i="17"/>
  <c r="E192" i="17"/>
  <c r="F192" i="17"/>
  <c r="E193" i="17"/>
  <c r="F193" i="17"/>
  <c r="E195" i="17"/>
  <c r="F195" i="17"/>
  <c r="F196" i="17"/>
  <c r="E198" i="17"/>
  <c r="F198" i="17"/>
  <c r="E199" i="17"/>
  <c r="F199" i="17"/>
  <c r="E200" i="17"/>
  <c r="F200" i="17"/>
  <c r="E201" i="17"/>
  <c r="F201" i="17"/>
  <c r="F202" i="17"/>
  <c r="E203" i="17"/>
  <c r="F203" i="17"/>
  <c r="E204" i="17"/>
  <c r="F204" i="17"/>
  <c r="E205" i="17"/>
  <c r="F205" i="17"/>
  <c r="E206" i="17"/>
  <c r="F206" i="17"/>
  <c r="F207" i="17"/>
  <c r="E208" i="17"/>
  <c r="F208" i="17"/>
  <c r="E209" i="17"/>
  <c r="F209" i="17"/>
  <c r="F210" i="17"/>
  <c r="E211" i="17"/>
  <c r="F211" i="17"/>
  <c r="E212" i="17"/>
  <c r="F212" i="17"/>
  <c r="E213" i="17"/>
  <c r="F213" i="17"/>
  <c r="E214" i="17"/>
  <c r="F214" i="17"/>
  <c r="E216" i="17"/>
  <c r="F216" i="17"/>
  <c r="E217" i="17"/>
  <c r="F217" i="17"/>
  <c r="E218" i="17"/>
  <c r="F218" i="17"/>
  <c r="E219" i="17"/>
  <c r="F219" i="17"/>
  <c r="E220" i="17"/>
  <c r="F220" i="17"/>
  <c r="F221" i="17"/>
  <c r="E223" i="17"/>
  <c r="F223" i="17"/>
  <c r="E224" i="17"/>
  <c r="F224" i="17"/>
  <c r="E225" i="17"/>
  <c r="F225" i="17"/>
  <c r="E226" i="17"/>
  <c r="F226" i="17"/>
  <c r="E227" i="17"/>
  <c r="F227" i="17"/>
  <c r="E230" i="17"/>
  <c r="F230" i="17"/>
  <c r="E231" i="17"/>
  <c r="F231" i="17"/>
  <c r="E232" i="17"/>
  <c r="F232" i="17"/>
  <c r="E233" i="17"/>
  <c r="F233" i="17"/>
  <c r="E234" i="17"/>
  <c r="F234" i="17"/>
  <c r="E235" i="17"/>
  <c r="F235" i="17"/>
  <c r="E237" i="17"/>
  <c r="F237" i="17"/>
  <c r="E238" i="17"/>
  <c r="F238" i="17"/>
  <c r="F239" i="17"/>
  <c r="E240" i="17"/>
  <c r="F240" i="17"/>
  <c r="E241" i="17"/>
  <c r="F241" i="17"/>
  <c r="E242" i="17"/>
  <c r="F242" i="17"/>
  <c r="E243" i="17"/>
  <c r="F243" i="17"/>
  <c r="F244" i="17"/>
  <c r="E245" i="17"/>
  <c r="F245" i="17"/>
  <c r="E246" i="17"/>
  <c r="F246" i="17"/>
  <c r="E248" i="17"/>
  <c r="F248" i="17"/>
  <c r="E249" i="17"/>
  <c r="F249" i="17"/>
  <c r="E250" i="17"/>
  <c r="F250" i="17"/>
  <c r="E251" i="17"/>
  <c r="F251" i="17"/>
  <c r="E252" i="17"/>
  <c r="F252" i="17"/>
  <c r="E253" i="17"/>
  <c r="F253" i="17"/>
  <c r="E254" i="17"/>
  <c r="F254" i="17"/>
  <c r="E255" i="17"/>
  <c r="F255" i="17"/>
  <c r="E256" i="17"/>
  <c r="F256" i="17"/>
  <c r="E257" i="17"/>
  <c r="F257" i="17"/>
  <c r="E258" i="17"/>
  <c r="F258" i="17"/>
  <c r="E259" i="17"/>
  <c r="F259" i="17"/>
  <c r="E260" i="17"/>
  <c r="F260" i="17"/>
  <c r="E261" i="17"/>
  <c r="F261" i="17"/>
  <c r="E262" i="17"/>
  <c r="F262" i="17"/>
  <c r="E264" i="17"/>
  <c r="F264" i="17"/>
  <c r="E265" i="17"/>
  <c r="F265" i="17"/>
  <c r="E266" i="17"/>
  <c r="F266" i="17"/>
  <c r="E267" i="17"/>
  <c r="F267" i="17"/>
  <c r="E268" i="17"/>
  <c r="F268" i="17"/>
  <c r="E269" i="17"/>
  <c r="F269" i="17"/>
  <c r="E270" i="17"/>
  <c r="F270" i="17"/>
  <c r="E276" i="17"/>
  <c r="F276" i="17"/>
  <c r="E277" i="17"/>
  <c r="F277" i="17"/>
  <c r="E278" i="17"/>
  <c r="F278" i="17"/>
  <c r="E279" i="17"/>
  <c r="F279" i="17"/>
  <c r="E280" i="17"/>
  <c r="F280" i="17"/>
  <c r="E281" i="17"/>
  <c r="F281" i="17"/>
  <c r="E288" i="17"/>
  <c r="F288" i="17"/>
  <c r="E289" i="17"/>
  <c r="F289" i="17"/>
  <c r="E290" i="17"/>
  <c r="F290" i="17"/>
  <c r="E291" i="17"/>
  <c r="F291" i="17"/>
  <c r="E292" i="17"/>
  <c r="F292" i="17"/>
  <c r="E293" i="17"/>
  <c r="F293" i="17"/>
  <c r="E294" i="17"/>
  <c r="F294" i="17"/>
  <c r="E295" i="17"/>
  <c r="F295" i="17"/>
  <c r="E298" i="17"/>
  <c r="F298" i="17"/>
  <c r="E299" i="17"/>
  <c r="F299" i="17"/>
  <c r="E300" i="17"/>
  <c r="F300" i="17"/>
  <c r="E301" i="17"/>
  <c r="F301" i="17"/>
  <c r="E302" i="17"/>
  <c r="F302" i="17"/>
  <c r="E303" i="17"/>
  <c r="F303" i="17"/>
  <c r="E305" i="17"/>
  <c r="F305" i="17"/>
  <c r="E306" i="17"/>
  <c r="F306" i="17"/>
  <c r="E307" i="17"/>
  <c r="F307" i="17"/>
  <c r="E308" i="17"/>
  <c r="F308" i="17"/>
  <c r="E309" i="17"/>
  <c r="F309" i="17"/>
  <c r="E310" i="17"/>
  <c r="F310" i="17"/>
  <c r="E311" i="17"/>
  <c r="F311" i="17"/>
  <c r="E312" i="17"/>
  <c r="F312" i="17"/>
  <c r="E313" i="17"/>
  <c r="F313" i="17"/>
  <c r="E314" i="17"/>
  <c r="F314" i="17"/>
  <c r="E316" i="17"/>
  <c r="F316" i="17"/>
  <c r="E317" i="17"/>
  <c r="F317" i="17"/>
  <c r="E318" i="17"/>
  <c r="F318" i="17"/>
  <c r="E319" i="17"/>
  <c r="F319" i="17"/>
  <c r="E320" i="17"/>
  <c r="F320" i="17"/>
  <c r="E321" i="17"/>
  <c r="F321" i="17"/>
  <c r="E322" i="17"/>
  <c r="F322" i="17"/>
  <c r="E323" i="17"/>
  <c r="F323" i="17"/>
  <c r="E324" i="17"/>
  <c r="F324" i="17"/>
  <c r="E325" i="17"/>
  <c r="F325" i="17"/>
  <c r="E326" i="17"/>
  <c r="F326" i="17"/>
  <c r="E327" i="17"/>
  <c r="F327" i="17"/>
  <c r="E328" i="17"/>
  <c r="F328" i="17"/>
  <c r="E329" i="17"/>
  <c r="F329" i="17"/>
  <c r="F330" i="17"/>
  <c r="E331" i="17"/>
  <c r="F331" i="17"/>
  <c r="E332" i="17"/>
  <c r="F332" i="17"/>
  <c r="E333" i="17"/>
  <c r="F333" i="17"/>
  <c r="E334" i="17"/>
  <c r="F334" i="17"/>
  <c r="E335" i="17"/>
  <c r="F335" i="17"/>
  <c r="E336" i="17"/>
  <c r="F336" i="17"/>
  <c r="E337" i="17"/>
  <c r="F337" i="17"/>
  <c r="E338" i="17"/>
  <c r="F338" i="17"/>
  <c r="E339" i="17"/>
  <c r="F339" i="17"/>
  <c r="E173" i="16"/>
  <c r="F173" i="16"/>
  <c r="E176" i="16"/>
  <c r="F176" i="16"/>
  <c r="E179" i="16"/>
  <c r="F179" i="16"/>
  <c r="F181" i="16"/>
  <c r="E185" i="16"/>
  <c r="F185" i="16"/>
  <c r="E186" i="16"/>
  <c r="F186" i="16"/>
  <c r="F191" i="16"/>
  <c r="E193" i="16"/>
  <c r="F193" i="16"/>
  <c r="F203" i="16"/>
  <c r="E204" i="16"/>
  <c r="F204" i="16"/>
  <c r="E205" i="16"/>
  <c r="F205" i="16"/>
  <c r="E208" i="16"/>
  <c r="F208" i="16"/>
  <c r="E209" i="16"/>
  <c r="F209" i="16"/>
  <c r="F212" i="16"/>
  <c r="E213" i="16"/>
  <c r="F213" i="16"/>
  <c r="E214" i="16"/>
  <c r="F214" i="16"/>
  <c r="F216" i="16"/>
  <c r="E217" i="16"/>
  <c r="F217" i="16"/>
  <c r="F218" i="16"/>
  <c r="E219" i="16"/>
  <c r="F219" i="16"/>
  <c r="E220" i="16"/>
  <c r="F220" i="16"/>
  <c r="E221" i="16"/>
  <c r="F221" i="16"/>
  <c r="E224" i="16"/>
  <c r="F224" i="16"/>
  <c r="F227" i="16"/>
  <c r="E230" i="16"/>
  <c r="F230" i="16"/>
  <c r="E231" i="16"/>
  <c r="F231" i="16"/>
  <c r="E232" i="16"/>
  <c r="F232" i="16"/>
  <c r="E233" i="16"/>
  <c r="F233" i="16"/>
  <c r="F235" i="16"/>
  <c r="F237" i="16"/>
  <c r="E238" i="16"/>
  <c r="F238" i="16"/>
  <c r="E239" i="16"/>
  <c r="F239" i="16"/>
  <c r="E243" i="16"/>
  <c r="F243" i="16"/>
  <c r="E248" i="16"/>
  <c r="F248" i="16"/>
  <c r="E249" i="16"/>
  <c r="F249" i="16"/>
  <c r="E250" i="16"/>
  <c r="F250" i="16"/>
  <c r="E252" i="16"/>
  <c r="F252" i="16"/>
  <c r="E253" i="16"/>
  <c r="F253" i="16"/>
  <c r="E255" i="16"/>
  <c r="F255" i="16"/>
  <c r="E256" i="16"/>
  <c r="F256" i="16"/>
  <c r="E259" i="16"/>
  <c r="F259" i="16"/>
  <c r="E260" i="16"/>
  <c r="F260" i="16"/>
  <c r="E264" i="16"/>
  <c r="F264" i="16"/>
  <c r="E267" i="16"/>
  <c r="F267" i="16"/>
  <c r="E269" i="16"/>
  <c r="F269" i="16"/>
  <c r="E276" i="16"/>
  <c r="F276" i="16"/>
  <c r="E278" i="16"/>
  <c r="F278" i="16"/>
  <c r="E280" i="16"/>
  <c r="F280" i="16"/>
  <c r="E289" i="16"/>
  <c r="F289" i="16"/>
  <c r="E292" i="16"/>
  <c r="F292" i="16"/>
  <c r="E293" i="16"/>
  <c r="F293" i="16"/>
  <c r="E294" i="16"/>
  <c r="F294" i="16"/>
  <c r="E295" i="16"/>
  <c r="F295" i="16"/>
  <c r="F299" i="16"/>
  <c r="E300" i="16"/>
  <c r="F300" i="16"/>
  <c r="E303" i="16"/>
  <c r="F303" i="16"/>
  <c r="E305" i="16"/>
  <c r="F305" i="16"/>
  <c r="E306" i="16"/>
  <c r="F306" i="16"/>
  <c r="E307" i="16"/>
  <c r="F307" i="16"/>
  <c r="F308" i="16"/>
  <c r="E310" i="16"/>
  <c r="F310" i="16"/>
  <c r="F311" i="16"/>
  <c r="E312" i="16"/>
  <c r="F312" i="16"/>
  <c r="E314" i="16"/>
  <c r="F314" i="16"/>
  <c r="E316" i="16"/>
  <c r="F316" i="16"/>
  <c r="E317" i="16"/>
  <c r="F317" i="16"/>
  <c r="E318" i="16"/>
  <c r="F318" i="16"/>
  <c r="E321" i="16"/>
  <c r="F321" i="16"/>
  <c r="E322" i="16"/>
  <c r="F322" i="16"/>
  <c r="E323" i="16"/>
  <c r="F323" i="16"/>
  <c r="E324" i="16"/>
  <c r="F324" i="16"/>
  <c r="E325" i="16"/>
  <c r="F325" i="16"/>
  <c r="E326" i="16"/>
  <c r="F326" i="16"/>
  <c r="E327" i="16"/>
  <c r="F327" i="16"/>
  <c r="E328" i="16"/>
  <c r="F328" i="16"/>
  <c r="E329" i="16"/>
  <c r="F329" i="16"/>
  <c r="E330" i="16"/>
  <c r="F330" i="16"/>
  <c r="E331" i="16"/>
  <c r="F331" i="16"/>
  <c r="E332" i="16"/>
  <c r="F332" i="16"/>
  <c r="E333" i="16"/>
  <c r="F333" i="16"/>
  <c r="F334" i="16"/>
  <c r="E335" i="16"/>
  <c r="F335" i="16"/>
  <c r="E336" i="16"/>
  <c r="F336" i="16"/>
  <c r="E337" i="16"/>
  <c r="F337" i="16"/>
  <c r="E338" i="16"/>
  <c r="F338" i="16"/>
  <c r="E339" i="16"/>
  <c r="F339" i="16"/>
  <c r="E171" i="15"/>
  <c r="F171" i="15"/>
  <c r="E172" i="15"/>
  <c r="F172" i="15"/>
  <c r="E173" i="15"/>
  <c r="F173" i="15"/>
  <c r="F174" i="15"/>
  <c r="E176" i="15"/>
  <c r="F176" i="15"/>
  <c r="F177" i="15"/>
  <c r="E178" i="15"/>
  <c r="F178" i="15"/>
  <c r="E179" i="15"/>
  <c r="F179" i="15"/>
  <c r="E180" i="15"/>
  <c r="F180" i="15"/>
  <c r="E181" i="15"/>
  <c r="F181" i="15"/>
  <c r="F182" i="15"/>
  <c r="E183" i="15"/>
  <c r="F183" i="15"/>
  <c r="E185" i="15"/>
  <c r="F185" i="15"/>
  <c r="E186" i="15"/>
  <c r="F186" i="15"/>
  <c r="E187" i="15"/>
  <c r="F187" i="15"/>
  <c r="E189" i="15"/>
  <c r="F189" i="15"/>
  <c r="F191" i="15"/>
  <c r="E192" i="15"/>
  <c r="F192" i="15"/>
  <c r="E193" i="15"/>
  <c r="F193" i="15"/>
  <c r="F195" i="15"/>
  <c r="F200" i="15"/>
  <c r="F201" i="15"/>
  <c r="E202" i="15"/>
  <c r="F202" i="15"/>
  <c r="E203" i="15"/>
  <c r="F203" i="15"/>
  <c r="E204" i="15"/>
  <c r="F204" i="15"/>
  <c r="E206" i="15"/>
  <c r="F206" i="15"/>
  <c r="E207" i="15"/>
  <c r="F207" i="15"/>
  <c r="E208" i="15"/>
  <c r="F208" i="15"/>
  <c r="E209" i="15"/>
  <c r="F209" i="15"/>
  <c r="E211" i="15"/>
  <c r="F211" i="15"/>
  <c r="E212" i="15"/>
  <c r="F212" i="15"/>
  <c r="E213" i="15"/>
  <c r="F213" i="15"/>
  <c r="E214" i="15"/>
  <c r="F214" i="15"/>
  <c r="E216" i="15"/>
  <c r="F216" i="15"/>
  <c r="E217" i="15"/>
  <c r="F217" i="15"/>
  <c r="E218" i="15"/>
  <c r="F218" i="15"/>
  <c r="E219" i="15"/>
  <c r="F219" i="15"/>
  <c r="E220" i="15"/>
  <c r="F220" i="15"/>
  <c r="E221" i="15"/>
  <c r="F221" i="15"/>
  <c r="E223" i="15"/>
  <c r="F223" i="15"/>
  <c r="E224" i="15"/>
  <c r="F224" i="15"/>
  <c r="E225" i="15"/>
  <c r="F225" i="15"/>
  <c r="E226" i="15"/>
  <c r="F226" i="15"/>
  <c r="E227" i="15"/>
  <c r="F227" i="15"/>
  <c r="E230" i="15"/>
  <c r="F230" i="15"/>
  <c r="F231" i="15"/>
  <c r="E232" i="15"/>
  <c r="F232" i="15"/>
  <c r="F233" i="15"/>
  <c r="E234" i="15"/>
  <c r="F234" i="15"/>
  <c r="E235" i="15"/>
  <c r="F235" i="15"/>
  <c r="E237" i="15"/>
  <c r="F237" i="15"/>
  <c r="E238" i="15"/>
  <c r="F238" i="15"/>
  <c r="E239" i="15"/>
  <c r="F239" i="15"/>
  <c r="E240" i="15"/>
  <c r="F240" i="15"/>
  <c r="F241" i="15"/>
  <c r="E242" i="15"/>
  <c r="F242" i="15"/>
  <c r="E243" i="15"/>
  <c r="F243" i="15"/>
  <c r="E244" i="15"/>
  <c r="F244" i="15"/>
  <c r="E245" i="15"/>
  <c r="F245" i="15"/>
  <c r="E246" i="15"/>
  <c r="F246" i="15"/>
  <c r="E247" i="15"/>
  <c r="F247" i="15"/>
  <c r="F248" i="15"/>
  <c r="E249" i="15"/>
  <c r="F249" i="15"/>
  <c r="E250" i="15"/>
  <c r="F250" i="15"/>
  <c r="E251" i="15"/>
  <c r="F251" i="15"/>
  <c r="E252" i="15"/>
  <c r="F252" i="15"/>
  <c r="E253" i="15"/>
  <c r="F253" i="15"/>
  <c r="E254" i="15"/>
  <c r="F254" i="15"/>
  <c r="E255" i="15"/>
  <c r="F255" i="15"/>
  <c r="E256" i="15"/>
  <c r="F256" i="15"/>
  <c r="E257" i="15"/>
  <c r="F257" i="15"/>
  <c r="F258" i="15"/>
  <c r="E259" i="15"/>
  <c r="F259" i="15"/>
  <c r="E260" i="15"/>
  <c r="F260" i="15"/>
  <c r="E261" i="15"/>
  <c r="F261" i="15"/>
  <c r="F262" i="15"/>
  <c r="E264" i="15"/>
  <c r="F264" i="15"/>
  <c r="E266" i="15"/>
  <c r="F266" i="15"/>
  <c r="E267" i="15"/>
  <c r="F267" i="15"/>
  <c r="E269" i="15"/>
  <c r="F269" i="15"/>
  <c r="F276" i="15"/>
  <c r="E278" i="15"/>
  <c r="F278" i="15"/>
  <c r="E279" i="15"/>
  <c r="F279" i="15"/>
  <c r="F280" i="15"/>
  <c r="E281" i="15"/>
  <c r="F281" i="15"/>
  <c r="F282" i="15"/>
  <c r="E288" i="15"/>
  <c r="F288" i="15"/>
  <c r="E289" i="15"/>
  <c r="F289" i="15"/>
  <c r="E290" i="15"/>
  <c r="F290" i="15"/>
  <c r="E292" i="15"/>
  <c r="F292" i="15"/>
  <c r="E293" i="15"/>
  <c r="F293" i="15"/>
  <c r="E294" i="15"/>
  <c r="F294" i="15"/>
  <c r="E295" i="15"/>
  <c r="F295" i="15"/>
  <c r="E298" i="15"/>
  <c r="F298" i="15"/>
  <c r="E299" i="15"/>
  <c r="F299" i="15"/>
  <c r="E300" i="15"/>
  <c r="F300" i="15"/>
  <c r="E303" i="15"/>
  <c r="F303" i="15"/>
  <c r="E305" i="15"/>
  <c r="F305" i="15"/>
  <c r="E307" i="15"/>
  <c r="F307" i="15"/>
  <c r="E308" i="15"/>
  <c r="F308" i="15"/>
  <c r="E309" i="15"/>
  <c r="F309" i="15"/>
  <c r="E310" i="15"/>
  <c r="F310" i="15"/>
  <c r="E311" i="15"/>
  <c r="F311" i="15"/>
  <c r="E312" i="15"/>
  <c r="F312" i="15"/>
  <c r="F313" i="15"/>
  <c r="E314" i="15"/>
  <c r="F314" i="15"/>
  <c r="E316" i="15"/>
  <c r="F316" i="15"/>
  <c r="E317" i="15"/>
  <c r="F317" i="15"/>
  <c r="E318" i="15"/>
  <c r="F318" i="15"/>
  <c r="E319" i="15"/>
  <c r="F319" i="15"/>
  <c r="E320" i="15"/>
  <c r="F320" i="15"/>
  <c r="E321" i="15"/>
  <c r="F321" i="15"/>
  <c r="E322" i="15"/>
  <c r="F322" i="15"/>
  <c r="E323" i="15"/>
  <c r="F323" i="15"/>
  <c r="E324" i="15"/>
  <c r="F324" i="15"/>
  <c r="E325" i="15"/>
  <c r="F325" i="15"/>
  <c r="E326" i="15"/>
  <c r="F326" i="15"/>
  <c r="E327" i="15"/>
  <c r="F327" i="15"/>
  <c r="E328" i="15"/>
  <c r="F328" i="15"/>
  <c r="E329" i="15"/>
  <c r="F329" i="15"/>
  <c r="E330" i="15"/>
  <c r="F330" i="15"/>
  <c r="E331" i="15"/>
  <c r="F331" i="15"/>
  <c r="E332" i="15"/>
  <c r="F332" i="15"/>
  <c r="E333" i="15"/>
  <c r="F333" i="15"/>
  <c r="E334" i="15"/>
  <c r="F334" i="15"/>
  <c r="E335" i="15"/>
  <c r="F335" i="15"/>
  <c r="E336" i="15"/>
  <c r="F336" i="15"/>
  <c r="E337" i="15"/>
  <c r="F337" i="15"/>
  <c r="E338" i="15"/>
  <c r="F338" i="15"/>
  <c r="E339" i="15"/>
  <c r="F339" i="15"/>
  <c r="F171" i="14"/>
  <c r="E173" i="14"/>
  <c r="F173" i="14"/>
  <c r="E180" i="14"/>
  <c r="F180" i="14"/>
  <c r="F186" i="14"/>
  <c r="F187" i="14"/>
  <c r="E189" i="14"/>
  <c r="F189" i="14"/>
  <c r="E193" i="14"/>
  <c r="F193" i="14"/>
  <c r="E204" i="14"/>
  <c r="F204" i="14"/>
  <c r="F209" i="14"/>
  <c r="F212" i="14"/>
  <c r="E214" i="14"/>
  <c r="F214" i="14"/>
  <c r="E216" i="14"/>
  <c r="F216" i="14"/>
  <c r="E217" i="14"/>
  <c r="F217" i="14"/>
  <c r="E218" i="14"/>
  <c r="F218" i="14"/>
  <c r="E220" i="14"/>
  <c r="F220" i="14"/>
  <c r="E225" i="14"/>
  <c r="F225" i="14"/>
  <c r="F226" i="14"/>
  <c r="E227" i="14"/>
  <c r="F227" i="14"/>
  <c r="H227" i="14"/>
  <c r="E232" i="14"/>
  <c r="F232" i="14"/>
  <c r="F233" i="14"/>
  <c r="E235" i="14"/>
  <c r="F235" i="14"/>
  <c r="E237" i="14"/>
  <c r="F237" i="14"/>
  <c r="F238" i="14"/>
  <c r="F239" i="14"/>
  <c r="E240" i="14"/>
  <c r="F240" i="14"/>
  <c r="E243" i="14"/>
  <c r="F243" i="14"/>
  <c r="F246" i="14"/>
  <c r="F251" i="14"/>
  <c r="E253" i="14"/>
  <c r="F253" i="14"/>
  <c r="E256" i="14"/>
  <c r="F256" i="14"/>
  <c r="E257" i="14"/>
  <c r="F257" i="14"/>
  <c r="E260" i="14"/>
  <c r="F260" i="14"/>
  <c r="F264" i="14"/>
  <c r="E268" i="14"/>
  <c r="F268" i="14"/>
  <c r="E269" i="14"/>
  <c r="F269" i="14"/>
  <c r="E278" i="14"/>
  <c r="F278" i="14"/>
  <c r="F292" i="14"/>
  <c r="E293" i="14"/>
  <c r="F293" i="14"/>
  <c r="E295" i="14"/>
  <c r="F295" i="14"/>
  <c r="F298" i="14"/>
  <c r="E303" i="14"/>
  <c r="F303" i="14"/>
  <c r="F305" i="14"/>
  <c r="F306" i="14"/>
  <c r="E307" i="14"/>
  <c r="F307" i="14"/>
  <c r="E308" i="14"/>
  <c r="F308" i="14"/>
  <c r="F310" i="14"/>
  <c r="F311" i="14"/>
  <c r="E316" i="14"/>
  <c r="F316" i="14"/>
  <c r="E318" i="14"/>
  <c r="F318" i="14"/>
  <c r="E321" i="14"/>
  <c r="F321" i="14"/>
  <c r="E322" i="14"/>
  <c r="F322" i="14"/>
  <c r="F323" i="14"/>
  <c r="F325" i="14"/>
  <c r="E326" i="14"/>
  <c r="F326" i="14"/>
  <c r="F327" i="14"/>
  <c r="E328" i="14"/>
  <c r="F328" i="14"/>
  <c r="E330" i="14"/>
  <c r="F330" i="14"/>
  <c r="F331" i="14"/>
  <c r="E332" i="14"/>
  <c r="F332" i="14"/>
  <c r="E333" i="14"/>
  <c r="F333" i="14"/>
  <c r="E335" i="14"/>
  <c r="F335" i="14"/>
  <c r="E336" i="14"/>
  <c r="F336" i="14"/>
  <c r="E338" i="14"/>
  <c r="F338" i="14"/>
  <c r="E173" i="13"/>
  <c r="F173" i="13"/>
  <c r="F178" i="13"/>
  <c r="E179" i="13"/>
  <c r="F179" i="13"/>
  <c r="E189" i="13"/>
  <c r="F189" i="13"/>
  <c r="E193" i="13"/>
  <c r="F193" i="13"/>
  <c r="E204" i="13"/>
  <c r="F204" i="13"/>
  <c r="F209" i="13"/>
  <c r="E224" i="13"/>
  <c r="F224" i="13"/>
  <c r="F230" i="13"/>
  <c r="E232" i="13"/>
  <c r="F232" i="13"/>
  <c r="E235" i="13"/>
  <c r="F235" i="13"/>
  <c r="E243" i="13"/>
  <c r="F243" i="13"/>
  <c r="E249" i="13"/>
  <c r="F249" i="13"/>
  <c r="F251" i="13"/>
  <c r="E253" i="13"/>
  <c r="F253" i="13"/>
  <c r="E256" i="13"/>
  <c r="F256" i="13"/>
  <c r="E260" i="13"/>
  <c r="F260" i="13"/>
  <c r="F264" i="13"/>
  <c r="E268" i="13"/>
  <c r="F268" i="13"/>
  <c r="E269" i="13"/>
  <c r="F269" i="13"/>
  <c r="E278" i="13"/>
  <c r="F278" i="13"/>
  <c r="E280" i="13"/>
  <c r="F280" i="13"/>
  <c r="E293" i="13"/>
  <c r="F293" i="13"/>
  <c r="E294" i="13"/>
  <c r="F294" i="13"/>
  <c r="E295" i="13"/>
  <c r="F295" i="13"/>
  <c r="F299" i="13"/>
  <c r="E300" i="13"/>
  <c r="F300" i="13"/>
  <c r="E303" i="13"/>
  <c r="F303" i="13"/>
  <c r="E305" i="13"/>
  <c r="F305" i="13"/>
  <c r="E308" i="13"/>
  <c r="F308" i="13"/>
  <c r="E310" i="13"/>
  <c r="F310" i="13"/>
  <c r="E311" i="13"/>
  <c r="F311" i="13"/>
  <c r="E312" i="13"/>
  <c r="F312" i="13"/>
  <c r="E314" i="13"/>
  <c r="F314" i="13"/>
  <c r="E316" i="13"/>
  <c r="F316" i="13"/>
  <c r="F317" i="13"/>
  <c r="E318" i="13"/>
  <c r="F318" i="13"/>
  <c r="E319" i="13"/>
  <c r="F319" i="13"/>
  <c r="E321" i="13"/>
  <c r="F321" i="13"/>
  <c r="E322" i="13"/>
  <c r="F322" i="13"/>
  <c r="E323" i="13"/>
  <c r="F323" i="13"/>
  <c r="E325" i="13"/>
  <c r="F325" i="13"/>
  <c r="E326" i="13"/>
  <c r="F326" i="13"/>
  <c r="E327" i="13"/>
  <c r="F327" i="13"/>
  <c r="F328" i="13"/>
  <c r="E329" i="13"/>
  <c r="F329" i="13"/>
  <c r="E330" i="13"/>
  <c r="F330" i="13"/>
  <c r="E331" i="13"/>
  <c r="F331" i="13"/>
  <c r="E332" i="13"/>
  <c r="F332" i="13"/>
  <c r="E333" i="13"/>
  <c r="F333" i="13"/>
  <c r="F334" i="13"/>
  <c r="E335" i="13"/>
  <c r="F335" i="13"/>
  <c r="E336" i="13"/>
  <c r="F336" i="13"/>
  <c r="E337" i="13"/>
  <c r="F337" i="13"/>
  <c r="E338" i="13"/>
  <c r="F338" i="13"/>
  <c r="E339" i="13"/>
  <c r="F339" i="13"/>
  <c r="E173" i="12"/>
  <c r="F173" i="12"/>
  <c r="F179" i="12"/>
  <c r="F181" i="12"/>
  <c r="E187" i="12"/>
  <c r="F187" i="12"/>
  <c r="E189" i="12"/>
  <c r="F189" i="12"/>
  <c r="E193" i="12"/>
  <c r="F193" i="12"/>
  <c r="E208" i="12"/>
  <c r="F208" i="12"/>
  <c r="F213" i="12"/>
  <c r="E214" i="12"/>
  <c r="F214" i="12"/>
  <c r="E216" i="12"/>
  <c r="F216" i="12"/>
  <c r="E217" i="12"/>
  <c r="F217" i="12"/>
  <c r="F218" i="12"/>
  <c r="E221" i="12"/>
  <c r="F221" i="12"/>
  <c r="E224" i="12"/>
  <c r="F224" i="12"/>
  <c r="E225" i="12"/>
  <c r="F225" i="12"/>
  <c r="F226" i="12"/>
  <c r="E227" i="12"/>
  <c r="F227" i="12"/>
  <c r="E232" i="12"/>
  <c r="F232" i="12"/>
  <c r="F233" i="12"/>
  <c r="F234" i="12"/>
  <c r="E235" i="12"/>
  <c r="F235" i="12"/>
  <c r="F237" i="12"/>
  <c r="F238" i="12"/>
  <c r="E239" i="12"/>
  <c r="F239" i="12"/>
  <c r="E240" i="12"/>
  <c r="F240" i="12"/>
  <c r="E243" i="12"/>
  <c r="F243" i="12"/>
  <c r="E245" i="12"/>
  <c r="F245" i="12"/>
  <c r="F246" i="12"/>
  <c r="F247" i="12"/>
  <c r="F249" i="12"/>
  <c r="F250" i="12"/>
  <c r="F251" i="12"/>
  <c r="E252" i="12"/>
  <c r="F252" i="12"/>
  <c r="E253" i="12"/>
  <c r="F253" i="12"/>
  <c r="E254" i="12"/>
  <c r="F254" i="12"/>
  <c r="E256" i="12"/>
  <c r="F256" i="12"/>
  <c r="E257" i="12"/>
  <c r="F257" i="12"/>
  <c r="E260" i="12"/>
  <c r="F260" i="12"/>
  <c r="E261" i="12"/>
  <c r="F261" i="12"/>
  <c r="E262" i="12"/>
  <c r="F262" i="12"/>
  <c r="E264" i="12"/>
  <c r="F264" i="12"/>
  <c r="E266" i="12"/>
  <c r="F266" i="12"/>
  <c r="E267" i="12"/>
  <c r="F267" i="12"/>
  <c r="E269" i="12"/>
  <c r="F269" i="12"/>
  <c r="E278" i="12"/>
  <c r="F278" i="12"/>
  <c r="E290" i="12"/>
  <c r="F290" i="12"/>
  <c r="E292" i="12"/>
  <c r="F292" i="12"/>
  <c r="E293" i="12"/>
  <c r="F293" i="12"/>
  <c r="E295" i="12"/>
  <c r="F295" i="12"/>
  <c r="F298" i="12"/>
  <c r="E303" i="12"/>
  <c r="F303" i="12"/>
  <c r="E305" i="12"/>
  <c r="F305" i="12"/>
  <c r="E307" i="12"/>
  <c r="F307" i="12"/>
  <c r="E308" i="12"/>
  <c r="F308" i="12"/>
  <c r="F310" i="12"/>
  <c r="E311" i="12"/>
  <c r="F311" i="12"/>
  <c r="F312" i="12"/>
  <c r="E321" i="12"/>
  <c r="F321" i="12"/>
  <c r="E322" i="12"/>
  <c r="F322" i="12"/>
  <c r="E323" i="12"/>
  <c r="F323" i="12"/>
  <c r="E325" i="12"/>
  <c r="F325" i="12"/>
  <c r="F326" i="12"/>
  <c r="E327" i="12"/>
  <c r="F327" i="12"/>
  <c r="E328" i="12"/>
  <c r="F328" i="12"/>
  <c r="F329" i="12"/>
  <c r="F331" i="12"/>
  <c r="E332" i="12"/>
  <c r="F332" i="12"/>
  <c r="E335" i="12"/>
  <c r="F335" i="12"/>
  <c r="E336" i="12"/>
  <c r="F336" i="12"/>
  <c r="E337" i="12"/>
  <c r="F337" i="12"/>
  <c r="E338" i="12"/>
  <c r="F338" i="12"/>
  <c r="E339" i="12"/>
  <c r="F339" i="12"/>
  <c r="E176" i="11"/>
  <c r="F176" i="11"/>
  <c r="E178" i="11"/>
  <c r="F178" i="11"/>
  <c r="E180" i="11"/>
  <c r="F180" i="11"/>
  <c r="E187" i="11"/>
  <c r="F187" i="11"/>
  <c r="E188" i="11"/>
  <c r="F188" i="11"/>
  <c r="E189" i="11"/>
  <c r="F189" i="11"/>
  <c r="F192" i="11"/>
  <c r="E193" i="11"/>
  <c r="F193" i="11"/>
  <c r="F195" i="11"/>
  <c r="E203" i="11"/>
  <c r="F203" i="11"/>
  <c r="E204" i="11"/>
  <c r="F204" i="11"/>
  <c r="F206" i="11"/>
  <c r="E209" i="11"/>
  <c r="F209" i="11"/>
  <c r="E212" i="11"/>
  <c r="F212" i="11"/>
  <c r="E214" i="11"/>
  <c r="F214" i="11"/>
  <c r="E216" i="11"/>
  <c r="F216" i="11"/>
  <c r="E217" i="11"/>
  <c r="F217" i="11"/>
  <c r="E219" i="11"/>
  <c r="F219" i="11"/>
  <c r="F221" i="11"/>
  <c r="E223" i="11"/>
  <c r="F223" i="11"/>
  <c r="E224" i="11"/>
  <c r="F224" i="11"/>
  <c r="E231" i="11"/>
  <c r="F231" i="11"/>
  <c r="E232" i="11"/>
  <c r="F232" i="11"/>
  <c r="E233" i="11"/>
  <c r="F233" i="11"/>
  <c r="E235" i="11"/>
  <c r="F235" i="11"/>
  <c r="E238" i="11"/>
  <c r="F238" i="11"/>
  <c r="E239" i="11"/>
  <c r="F239" i="11"/>
  <c r="E240" i="11"/>
  <c r="F240" i="11"/>
  <c r="E243" i="11"/>
  <c r="F243" i="11"/>
  <c r="F244" i="11"/>
  <c r="F247" i="11"/>
  <c r="E248" i="11"/>
  <c r="F248" i="11"/>
  <c r="E249" i="11"/>
  <c r="F249" i="11"/>
  <c r="E250" i="11"/>
  <c r="F250" i="11"/>
  <c r="E251" i="11"/>
  <c r="F251" i="11"/>
  <c r="E252" i="11"/>
  <c r="F252" i="11"/>
  <c r="E253" i="11"/>
  <c r="F253" i="11"/>
  <c r="E254" i="11"/>
  <c r="F254" i="11"/>
  <c r="E255" i="11"/>
  <c r="F255" i="11"/>
  <c r="F256" i="11"/>
  <c r="F257" i="11"/>
  <c r="E259" i="11"/>
  <c r="F259" i="11"/>
  <c r="E260" i="11"/>
  <c r="F260" i="11"/>
  <c r="E264" i="11"/>
  <c r="F264" i="11"/>
  <c r="E268" i="11"/>
  <c r="F268" i="11"/>
  <c r="E269" i="11"/>
  <c r="F269" i="11"/>
  <c r="E277" i="11"/>
  <c r="F277" i="11"/>
  <c r="E278" i="11"/>
  <c r="F278" i="11"/>
  <c r="E279" i="11"/>
  <c r="F279" i="11"/>
  <c r="F281" i="11"/>
  <c r="E289" i="11"/>
  <c r="F289" i="11"/>
  <c r="E292" i="11"/>
  <c r="F292" i="11"/>
  <c r="E293" i="11"/>
  <c r="F293" i="11"/>
  <c r="E294" i="11"/>
  <c r="F294" i="11"/>
  <c r="E295" i="11"/>
  <c r="F295" i="11"/>
  <c r="E298" i="11"/>
  <c r="F298" i="11"/>
  <c r="F299" i="11"/>
  <c r="E300" i="11"/>
  <c r="F300" i="11"/>
  <c r="F302" i="11"/>
  <c r="E307" i="11"/>
  <c r="F307" i="11"/>
  <c r="E308" i="11"/>
  <c r="F308" i="11"/>
  <c r="E309" i="11"/>
  <c r="F309" i="11"/>
  <c r="E310" i="11"/>
  <c r="F310" i="11"/>
  <c r="F311" i="11"/>
  <c r="E312" i="11"/>
  <c r="F312" i="11"/>
  <c r="F314" i="11"/>
  <c r="E316" i="11"/>
  <c r="F316" i="11"/>
  <c r="E318" i="11"/>
  <c r="F318" i="11"/>
  <c r="E321" i="11"/>
  <c r="F321" i="11"/>
  <c r="E322" i="11"/>
  <c r="F322" i="11"/>
  <c r="E323" i="11"/>
  <c r="F323" i="11"/>
  <c r="E325" i="11"/>
  <c r="F325" i="11"/>
  <c r="E326" i="11"/>
  <c r="F326" i="11"/>
  <c r="E327" i="11"/>
  <c r="F327" i="11"/>
  <c r="E328" i="11"/>
  <c r="F328" i="11"/>
  <c r="F329" i="11"/>
  <c r="E330" i="11"/>
  <c r="F330" i="11"/>
  <c r="F331" i="11"/>
  <c r="E332" i="11"/>
  <c r="F332" i="11"/>
  <c r="E333" i="11"/>
  <c r="F333" i="11"/>
  <c r="F334" i="11"/>
  <c r="E335" i="11"/>
  <c r="F335" i="11"/>
  <c r="E336" i="11"/>
  <c r="F336" i="11"/>
  <c r="E337" i="11"/>
  <c r="F337" i="11"/>
  <c r="E338" i="11"/>
  <c r="F338" i="11"/>
  <c r="E339" i="11"/>
  <c r="F339" i="11"/>
  <c r="E173" i="10"/>
  <c r="F173" i="10"/>
  <c r="E189" i="10"/>
  <c r="F189" i="10"/>
  <c r="E193" i="10"/>
  <c r="F193" i="10"/>
  <c r="E204" i="10"/>
  <c r="F204" i="10"/>
  <c r="E208" i="10"/>
  <c r="F208" i="10"/>
  <c r="F213" i="10"/>
  <c r="E214" i="10"/>
  <c r="F214" i="10"/>
  <c r="E216" i="10"/>
  <c r="F216" i="10"/>
  <c r="E217" i="10"/>
  <c r="F217" i="10"/>
  <c r="E218" i="10"/>
  <c r="F218" i="10"/>
  <c r="F219" i="10"/>
  <c r="E220" i="10"/>
  <c r="F220" i="10"/>
  <c r="E224" i="10"/>
  <c r="F224" i="10"/>
  <c r="F225" i="10"/>
  <c r="E237" i="10"/>
  <c r="F237" i="10"/>
  <c r="F243" i="10"/>
  <c r="E245" i="10"/>
  <c r="F245" i="10"/>
  <c r="E249" i="10"/>
  <c r="F249" i="10"/>
  <c r="E253" i="10"/>
  <c r="F253" i="10"/>
  <c r="E256" i="10"/>
  <c r="F256" i="10"/>
  <c r="E260" i="10"/>
  <c r="F260" i="10"/>
  <c r="E278" i="10"/>
  <c r="F278" i="10"/>
  <c r="E293" i="10"/>
  <c r="F293" i="10"/>
  <c r="E295" i="10"/>
  <c r="F295" i="10"/>
  <c r="E300" i="10"/>
  <c r="F300" i="10"/>
  <c r="E303" i="10"/>
  <c r="F303" i="10"/>
  <c r="F305" i="10"/>
  <c r="E307" i="10"/>
  <c r="F307" i="10"/>
  <c r="E308" i="10"/>
  <c r="F308" i="10"/>
  <c r="E310" i="10"/>
  <c r="F310" i="10"/>
  <c r="E314" i="10"/>
  <c r="F314" i="10"/>
  <c r="E318" i="10"/>
  <c r="F318" i="10"/>
  <c r="E321" i="10"/>
  <c r="F321" i="10"/>
  <c r="E322" i="10"/>
  <c r="F322" i="10"/>
  <c r="E326" i="10"/>
  <c r="F326" i="10"/>
  <c r="E327" i="10"/>
  <c r="F327" i="10"/>
  <c r="E328" i="10"/>
  <c r="F328" i="10"/>
  <c r="F329" i="10"/>
  <c r="E330" i="10"/>
  <c r="F330" i="10"/>
  <c r="E331" i="10"/>
  <c r="F331" i="10"/>
  <c r="F332" i="10"/>
  <c r="F333" i="10"/>
  <c r="E334" i="10"/>
  <c r="F334" i="10"/>
  <c r="E335" i="10"/>
  <c r="F335" i="10"/>
  <c r="E336" i="10"/>
  <c r="F336" i="10"/>
  <c r="E338" i="10"/>
  <c r="F338" i="10"/>
  <c r="E171" i="9"/>
  <c r="F171" i="9"/>
  <c r="E172" i="9"/>
  <c r="F172" i="9"/>
  <c r="E176" i="9"/>
  <c r="F176" i="9"/>
  <c r="E178" i="9"/>
  <c r="F178" i="9"/>
  <c r="E179" i="9"/>
  <c r="F179" i="9"/>
  <c r="F181" i="9"/>
  <c r="E182" i="9"/>
  <c r="F182" i="9"/>
  <c r="E187" i="9"/>
  <c r="F187" i="9"/>
  <c r="E188" i="9"/>
  <c r="F188" i="9"/>
  <c r="E189" i="9"/>
  <c r="F189" i="9"/>
  <c r="F191" i="9"/>
  <c r="E192" i="9"/>
  <c r="F192" i="9"/>
  <c r="E193" i="9"/>
  <c r="F193" i="9"/>
  <c r="E203" i="9"/>
  <c r="F203" i="9"/>
  <c r="E204" i="9"/>
  <c r="F204" i="9"/>
  <c r="E205" i="9"/>
  <c r="F205" i="9"/>
  <c r="E208" i="9"/>
  <c r="F208" i="9"/>
  <c r="E209" i="9"/>
  <c r="F209" i="9"/>
  <c r="E212" i="9"/>
  <c r="F212" i="9"/>
  <c r="E213" i="9"/>
  <c r="F213" i="9"/>
  <c r="E214" i="9"/>
  <c r="F214" i="9"/>
  <c r="E217" i="9"/>
  <c r="F217" i="9"/>
  <c r="E218" i="9"/>
  <c r="F218" i="9"/>
  <c r="E220" i="9"/>
  <c r="F220" i="9"/>
  <c r="F221" i="9"/>
  <c r="E224" i="9"/>
  <c r="F224" i="9"/>
  <c r="E225" i="9"/>
  <c r="F225" i="9"/>
  <c r="E226" i="9"/>
  <c r="F226" i="9"/>
  <c r="E227" i="9"/>
  <c r="F227" i="9"/>
  <c r="E230" i="9"/>
  <c r="F230" i="9"/>
  <c r="E232" i="9"/>
  <c r="F232" i="9"/>
  <c r="E234" i="9"/>
  <c r="F234" i="9"/>
  <c r="E235" i="9"/>
  <c r="F235" i="9"/>
  <c r="E238" i="9"/>
  <c r="F238" i="9"/>
  <c r="E239" i="9"/>
  <c r="F239" i="9"/>
  <c r="E240" i="9"/>
  <c r="F240" i="9"/>
  <c r="E242" i="9"/>
  <c r="F242" i="9"/>
  <c r="E243" i="9"/>
  <c r="F243" i="9"/>
  <c r="E245" i="9"/>
  <c r="F245" i="9"/>
  <c r="E248" i="9"/>
  <c r="F248" i="9"/>
  <c r="E249" i="9"/>
  <c r="F249" i="9"/>
  <c r="E250" i="9"/>
  <c r="F250" i="9"/>
  <c r="E251" i="9"/>
  <c r="F251" i="9"/>
  <c r="E252" i="9"/>
  <c r="F252" i="9"/>
  <c r="E253" i="9"/>
  <c r="F253" i="9"/>
  <c r="E254" i="9"/>
  <c r="F254" i="9"/>
  <c r="E255" i="9"/>
  <c r="F255" i="9"/>
  <c r="E256" i="9"/>
  <c r="F256" i="9"/>
  <c r="E257" i="9"/>
  <c r="F257" i="9"/>
  <c r="E259" i="9"/>
  <c r="F259" i="9"/>
  <c r="E260" i="9"/>
  <c r="F260" i="9"/>
  <c r="E262" i="9"/>
  <c r="F262" i="9"/>
  <c r="E264" i="9"/>
  <c r="F264" i="9"/>
  <c r="E267" i="9"/>
  <c r="F267" i="9"/>
  <c r="E268" i="9"/>
  <c r="F268" i="9"/>
  <c r="E269" i="9"/>
  <c r="F269" i="9"/>
  <c r="E270" i="9"/>
  <c r="F270" i="9"/>
  <c r="F276" i="9"/>
  <c r="E278" i="9"/>
  <c r="F278" i="9"/>
  <c r="E290" i="9"/>
  <c r="F290" i="9"/>
  <c r="F291" i="9"/>
  <c r="E292" i="9"/>
  <c r="F292" i="9"/>
  <c r="E293" i="9"/>
  <c r="F293" i="9"/>
  <c r="E295" i="9"/>
  <c r="F295" i="9"/>
  <c r="E298" i="9"/>
  <c r="F298" i="9"/>
  <c r="E300" i="9"/>
  <c r="F300" i="9"/>
  <c r="E302" i="9"/>
  <c r="F302" i="9"/>
  <c r="E303" i="9"/>
  <c r="F303" i="9"/>
  <c r="E305" i="9"/>
  <c r="F305" i="9"/>
  <c r="E306" i="9"/>
  <c r="F306" i="9"/>
  <c r="E307" i="9"/>
  <c r="F307" i="9"/>
  <c r="E309" i="9"/>
  <c r="F309" i="9"/>
  <c r="E310" i="9"/>
  <c r="F310" i="9"/>
  <c r="E311" i="9"/>
  <c r="F311" i="9"/>
  <c r="E312" i="9"/>
  <c r="F312" i="9"/>
  <c r="E313" i="9"/>
  <c r="F313" i="9"/>
  <c r="E314" i="9"/>
  <c r="F314" i="9"/>
  <c r="E316" i="9"/>
  <c r="F316" i="9"/>
  <c r="E318" i="9"/>
  <c r="F318" i="9"/>
  <c r="F319" i="9"/>
  <c r="E320" i="9"/>
  <c r="F320" i="9"/>
  <c r="E321" i="9"/>
  <c r="F321" i="9"/>
  <c r="E322" i="9"/>
  <c r="F322" i="9"/>
  <c r="E323" i="9"/>
  <c r="F323" i="9"/>
  <c r="E324" i="9"/>
  <c r="F324" i="9"/>
  <c r="E325" i="9"/>
  <c r="F325" i="9"/>
  <c r="E326" i="9"/>
  <c r="F326" i="9"/>
  <c r="E327" i="9"/>
  <c r="F327" i="9"/>
  <c r="E329" i="9"/>
  <c r="F329" i="9"/>
  <c r="E330" i="9"/>
  <c r="F330" i="9"/>
  <c r="E331" i="9"/>
  <c r="F331" i="9"/>
  <c r="E332" i="9"/>
  <c r="F332" i="9"/>
  <c r="E333" i="9"/>
  <c r="F333" i="9"/>
  <c r="F334" i="9"/>
  <c r="E335" i="9"/>
  <c r="F335" i="9"/>
  <c r="E336" i="9"/>
  <c r="F336" i="9"/>
  <c r="E337" i="9"/>
  <c r="F337" i="9"/>
  <c r="E338" i="9"/>
  <c r="F338" i="9"/>
  <c r="E339" i="9"/>
  <c r="F339" i="9"/>
  <c r="F171" i="8"/>
  <c r="E172" i="8"/>
  <c r="F172" i="8"/>
  <c r="E173" i="8"/>
  <c r="F173" i="8"/>
  <c r="E178" i="8"/>
  <c r="F178" i="8"/>
  <c r="E180" i="8"/>
  <c r="F180" i="8"/>
  <c r="F181" i="8"/>
  <c r="E187" i="8"/>
  <c r="F187" i="8"/>
  <c r="E189" i="8"/>
  <c r="F189" i="8"/>
  <c r="E192" i="8"/>
  <c r="F192" i="8"/>
  <c r="E193" i="8"/>
  <c r="F193" i="8"/>
  <c r="E195" i="8"/>
  <c r="F195" i="8"/>
  <c r="F201" i="8"/>
  <c r="E203" i="8"/>
  <c r="F203" i="8"/>
  <c r="E204" i="8"/>
  <c r="F204" i="8"/>
  <c r="E205" i="8"/>
  <c r="F205" i="8"/>
  <c r="F206" i="8"/>
  <c r="E208" i="8"/>
  <c r="F208" i="8"/>
  <c r="E209" i="8"/>
  <c r="F209" i="8"/>
  <c r="E213" i="8"/>
  <c r="F213" i="8"/>
  <c r="E214" i="8"/>
  <c r="F214" i="8"/>
  <c r="F216" i="8"/>
  <c r="E217" i="8"/>
  <c r="F217" i="8"/>
  <c r="E218" i="8"/>
  <c r="F218" i="8"/>
  <c r="E219" i="8"/>
  <c r="F219" i="8"/>
  <c r="E220" i="8"/>
  <c r="F220" i="8"/>
  <c r="F221" i="8"/>
  <c r="E223" i="8"/>
  <c r="F223" i="8"/>
  <c r="F224" i="8"/>
  <c r="F225" i="8"/>
  <c r="F226" i="8"/>
  <c r="E230" i="8"/>
  <c r="F230" i="8"/>
  <c r="E232" i="8"/>
  <c r="F232" i="8"/>
  <c r="E233" i="8"/>
  <c r="F233" i="8"/>
  <c r="E235" i="8"/>
  <c r="F235" i="8"/>
  <c r="E237" i="8"/>
  <c r="F237" i="8"/>
  <c r="F238" i="8"/>
  <c r="E240" i="8"/>
  <c r="F240" i="8"/>
  <c r="E243" i="8"/>
  <c r="F243" i="8"/>
  <c r="F244" i="8"/>
  <c r="E245" i="8"/>
  <c r="F245" i="8"/>
  <c r="E247" i="8"/>
  <c r="F247" i="8"/>
  <c r="F249" i="8"/>
  <c r="E250" i="8"/>
  <c r="F250" i="8"/>
  <c r="E251" i="8"/>
  <c r="F251" i="8"/>
  <c r="E252" i="8"/>
  <c r="F252" i="8"/>
  <c r="E253" i="8"/>
  <c r="F253" i="8"/>
  <c r="E255" i="8"/>
  <c r="F255" i="8"/>
  <c r="E256" i="8"/>
  <c r="F256" i="8"/>
  <c r="F257" i="8"/>
  <c r="F258" i="8"/>
  <c r="F259" i="8"/>
  <c r="E260" i="8"/>
  <c r="F260" i="8"/>
  <c r="E261" i="8"/>
  <c r="F261" i="8"/>
  <c r="E264" i="8"/>
  <c r="F264" i="8"/>
  <c r="E266" i="8"/>
  <c r="F266" i="8"/>
  <c r="E267" i="8"/>
  <c r="F267" i="8"/>
  <c r="E268" i="8"/>
  <c r="F268" i="8"/>
  <c r="E269" i="8"/>
  <c r="F269" i="8"/>
  <c r="E278" i="8"/>
  <c r="F278" i="8"/>
  <c r="E279" i="8"/>
  <c r="F279" i="8"/>
  <c r="E289" i="8"/>
  <c r="F289" i="8"/>
  <c r="E290" i="8"/>
  <c r="F290" i="8"/>
  <c r="E292" i="8"/>
  <c r="F292" i="8"/>
  <c r="E294" i="8"/>
  <c r="F294" i="8"/>
  <c r="E295" i="8"/>
  <c r="F295" i="8"/>
  <c r="E299" i="8"/>
  <c r="F299" i="8"/>
  <c r="E300" i="8"/>
  <c r="F300" i="8"/>
  <c r="E303" i="8"/>
  <c r="F303" i="8"/>
  <c r="E305" i="8"/>
  <c r="F305" i="8"/>
  <c r="E307" i="8"/>
  <c r="F307" i="8"/>
  <c r="E308" i="8"/>
  <c r="F308" i="8"/>
  <c r="F310" i="8"/>
  <c r="E311" i="8"/>
  <c r="F311" i="8"/>
  <c r="F313" i="8"/>
  <c r="E314" i="8"/>
  <c r="F314" i="8"/>
  <c r="E318" i="8"/>
  <c r="F318" i="8"/>
  <c r="E319" i="8"/>
  <c r="F319" i="8"/>
  <c r="F320" i="8"/>
  <c r="E322" i="8"/>
  <c r="F322" i="8"/>
  <c r="E323" i="8"/>
  <c r="F323" i="8"/>
  <c r="E325" i="8"/>
  <c r="F325" i="8"/>
  <c r="E326" i="8"/>
  <c r="F326" i="8"/>
  <c r="E327" i="8"/>
  <c r="F327" i="8"/>
  <c r="E328" i="8"/>
  <c r="F328" i="8"/>
  <c r="E329" i="8"/>
  <c r="F329" i="8"/>
  <c r="E330" i="8"/>
  <c r="F330" i="8"/>
  <c r="E331" i="8"/>
  <c r="F331" i="8"/>
  <c r="E332" i="8"/>
  <c r="F332" i="8"/>
  <c r="E333" i="8"/>
  <c r="F333" i="8"/>
  <c r="E334" i="8"/>
  <c r="F334" i="8"/>
  <c r="E335" i="8"/>
  <c r="F335" i="8"/>
  <c r="E336" i="8"/>
  <c r="F336" i="8"/>
  <c r="E337" i="8"/>
  <c r="F337" i="8"/>
  <c r="E338" i="8"/>
  <c r="F338" i="8"/>
  <c r="E339" i="8"/>
  <c r="F339" i="8"/>
  <c r="E173" i="7"/>
  <c r="F173" i="7"/>
  <c r="E189" i="7"/>
  <c r="F189" i="7"/>
  <c r="F192" i="7"/>
  <c r="E193" i="7"/>
  <c r="F193" i="7"/>
  <c r="F195" i="7"/>
  <c r="E204" i="7"/>
  <c r="F204" i="7"/>
  <c r="E208" i="7"/>
  <c r="F208" i="7"/>
  <c r="F209" i="7"/>
  <c r="E214" i="7"/>
  <c r="F214" i="7"/>
  <c r="F217" i="7"/>
  <c r="E218" i="7"/>
  <c r="F218" i="7"/>
  <c r="E221" i="7"/>
  <c r="F221" i="7"/>
  <c r="F223" i="7"/>
  <c r="E224" i="7"/>
  <c r="F224" i="7"/>
  <c r="F235" i="7"/>
  <c r="E238" i="7"/>
  <c r="F238" i="7"/>
  <c r="F239" i="7"/>
  <c r="F240" i="7"/>
  <c r="F243" i="7"/>
  <c r="E245" i="7"/>
  <c r="F245" i="7"/>
  <c r="E249" i="7"/>
  <c r="F249" i="7"/>
  <c r="F251" i="7"/>
  <c r="F256" i="7"/>
  <c r="F257" i="7"/>
  <c r="E260" i="7"/>
  <c r="F260" i="7"/>
  <c r="E264" i="7"/>
  <c r="F264" i="7"/>
  <c r="E266" i="7"/>
  <c r="F266" i="7"/>
  <c r="E269" i="7"/>
  <c r="F269" i="7"/>
  <c r="E278" i="7"/>
  <c r="F278" i="7"/>
  <c r="F292" i="7"/>
  <c r="E293" i="7"/>
  <c r="F293" i="7"/>
  <c r="E295" i="7"/>
  <c r="F295" i="7"/>
  <c r="F298" i="7"/>
  <c r="E303" i="7"/>
  <c r="F303" i="7"/>
  <c r="E307" i="7"/>
  <c r="F307" i="7"/>
  <c r="E310" i="7"/>
  <c r="F310" i="7"/>
  <c r="F314" i="7"/>
  <c r="F316" i="7"/>
  <c r="E318" i="7"/>
  <c r="F318" i="7"/>
  <c r="E321" i="7"/>
  <c r="F321" i="7"/>
  <c r="E322" i="7"/>
  <c r="F322" i="7"/>
  <c r="F323" i="7"/>
  <c r="E326" i="7"/>
  <c r="F326" i="7"/>
  <c r="E327" i="7"/>
  <c r="F327" i="7"/>
  <c r="F330" i="7"/>
  <c r="E332" i="7"/>
  <c r="F332" i="7"/>
  <c r="E333" i="7"/>
  <c r="F333" i="7"/>
  <c r="E336" i="7"/>
  <c r="F336" i="7"/>
  <c r="E337" i="7"/>
  <c r="F337" i="7"/>
  <c r="E338" i="7"/>
  <c r="F338" i="7"/>
  <c r="E171" i="6"/>
  <c r="F171" i="6"/>
  <c r="F172" i="6"/>
  <c r="E173" i="6"/>
  <c r="F173" i="6"/>
  <c r="E176" i="6"/>
  <c r="F176" i="6"/>
  <c r="F177" i="6"/>
  <c r="E178" i="6"/>
  <c r="F178" i="6"/>
  <c r="E183" i="6"/>
  <c r="F183" i="6"/>
  <c r="E185" i="6"/>
  <c r="F185" i="6"/>
  <c r="E186" i="6"/>
  <c r="F186" i="6"/>
  <c r="E187" i="6"/>
  <c r="F187" i="6"/>
  <c r="E188" i="6"/>
  <c r="F188" i="6"/>
  <c r="E189" i="6"/>
  <c r="F189" i="6"/>
  <c r="F191" i="6"/>
  <c r="E192" i="6"/>
  <c r="F192" i="6"/>
  <c r="F201" i="6"/>
  <c r="E202" i="6"/>
  <c r="F202" i="6"/>
  <c r="E203" i="6"/>
  <c r="F203" i="6"/>
  <c r="E206" i="6"/>
  <c r="F206" i="6"/>
  <c r="E207" i="6"/>
  <c r="F207" i="6"/>
  <c r="E208" i="6"/>
  <c r="F208" i="6"/>
  <c r="F209" i="6"/>
  <c r="E211" i="6"/>
  <c r="F211" i="6"/>
  <c r="E212" i="6"/>
  <c r="F212" i="6"/>
  <c r="E213" i="6"/>
  <c r="F213" i="6"/>
  <c r="E214" i="6"/>
  <c r="F214" i="6"/>
  <c r="F216" i="6"/>
  <c r="E219" i="6"/>
  <c r="F219" i="6"/>
  <c r="E220" i="6"/>
  <c r="F220" i="6"/>
  <c r="F221" i="6"/>
  <c r="E223" i="6"/>
  <c r="F223" i="6"/>
  <c r="E225" i="6"/>
  <c r="F225" i="6"/>
  <c r="E226" i="6"/>
  <c r="F226" i="6"/>
  <c r="E227" i="6"/>
  <c r="F227" i="6"/>
  <c r="F230" i="6"/>
  <c r="E231" i="6"/>
  <c r="F231" i="6"/>
  <c r="E232" i="6"/>
  <c r="F232" i="6"/>
  <c r="E233" i="6"/>
  <c r="F233" i="6"/>
  <c r="E234" i="6"/>
  <c r="F234" i="6"/>
  <c r="E235" i="6"/>
  <c r="F235" i="6"/>
  <c r="E237" i="6"/>
  <c r="F237" i="6"/>
  <c r="E238" i="6"/>
  <c r="F238" i="6"/>
  <c r="E239" i="6"/>
  <c r="F239" i="6"/>
  <c r="E240" i="6"/>
  <c r="F240" i="6"/>
  <c r="E241" i="6"/>
  <c r="F241" i="6"/>
  <c r="E243" i="6"/>
  <c r="F243" i="6"/>
  <c r="E244" i="6"/>
  <c r="F244" i="6"/>
  <c r="E245" i="6"/>
  <c r="F245" i="6"/>
  <c r="E247" i="6"/>
  <c r="F247" i="6"/>
  <c r="F248" i="6"/>
  <c r="E250" i="6"/>
  <c r="F250" i="6"/>
  <c r="E251" i="6"/>
  <c r="F251" i="6"/>
  <c r="E252" i="6"/>
  <c r="F252" i="6"/>
  <c r="E253" i="6"/>
  <c r="F253" i="6"/>
  <c r="E254" i="6"/>
  <c r="F254" i="6"/>
  <c r="E255" i="6"/>
  <c r="F255" i="6"/>
  <c r="E256" i="6"/>
  <c r="F256" i="6"/>
  <c r="E257" i="6"/>
  <c r="F257" i="6"/>
  <c r="F258" i="6"/>
  <c r="E259" i="6"/>
  <c r="F259" i="6"/>
  <c r="E260" i="6"/>
  <c r="F260" i="6"/>
  <c r="E261" i="6"/>
  <c r="F261" i="6"/>
  <c r="F262" i="6"/>
  <c r="E264" i="6"/>
  <c r="F264" i="6"/>
  <c r="E266" i="6"/>
  <c r="F266" i="6"/>
  <c r="E267" i="6"/>
  <c r="F267" i="6"/>
  <c r="E268" i="6"/>
  <c r="F268" i="6"/>
  <c r="E269" i="6"/>
  <c r="F269" i="6"/>
  <c r="E270" i="6"/>
  <c r="F270" i="6"/>
  <c r="E278" i="6"/>
  <c r="F278" i="6"/>
  <c r="E280" i="6"/>
  <c r="F280" i="6"/>
  <c r="E281" i="6"/>
  <c r="F281" i="6"/>
  <c r="E282" i="6"/>
  <c r="F282" i="6"/>
  <c r="E288" i="6"/>
  <c r="F288" i="6"/>
  <c r="E289" i="6"/>
  <c r="F289" i="6"/>
  <c r="E290" i="6"/>
  <c r="F290" i="6"/>
  <c r="E293" i="6"/>
  <c r="F293" i="6"/>
  <c r="E294" i="6"/>
  <c r="F294" i="6"/>
  <c r="E295" i="6"/>
  <c r="F295" i="6"/>
  <c r="F298" i="6"/>
  <c r="E299" i="6"/>
  <c r="F299" i="6"/>
  <c r="E300" i="6"/>
  <c r="F300" i="6"/>
  <c r="E301" i="6"/>
  <c r="F301" i="6"/>
  <c r="E302" i="6"/>
  <c r="F302" i="6"/>
  <c r="E303" i="6"/>
  <c r="F303" i="6"/>
  <c r="E305" i="6"/>
  <c r="F305" i="6"/>
  <c r="E306" i="6"/>
  <c r="F306" i="6"/>
  <c r="E308" i="6"/>
  <c r="F308" i="6"/>
  <c r="E310" i="6"/>
  <c r="F310" i="6"/>
  <c r="E311" i="6"/>
  <c r="F311" i="6"/>
  <c r="E312" i="6"/>
  <c r="F312" i="6"/>
  <c r="F313" i="6"/>
  <c r="E314" i="6"/>
  <c r="F314" i="6"/>
  <c r="E316" i="6"/>
  <c r="F316" i="6"/>
  <c r="E317" i="6"/>
  <c r="F317" i="6"/>
  <c r="E318" i="6"/>
  <c r="F318" i="6"/>
  <c r="E319" i="6"/>
  <c r="F319" i="6"/>
  <c r="F320" i="6"/>
  <c r="E321" i="6"/>
  <c r="F321" i="6"/>
  <c r="E322" i="6"/>
  <c r="F322" i="6"/>
  <c r="E323" i="6"/>
  <c r="F323" i="6"/>
  <c r="E324" i="6"/>
  <c r="F324" i="6"/>
  <c r="E325" i="6"/>
  <c r="F325" i="6"/>
  <c r="E326" i="6"/>
  <c r="F326" i="6"/>
  <c r="E327" i="6"/>
  <c r="F327" i="6"/>
  <c r="E328" i="6"/>
  <c r="F328" i="6"/>
  <c r="E329" i="6"/>
  <c r="F329" i="6"/>
  <c r="E330" i="6"/>
  <c r="F330" i="6"/>
  <c r="E331" i="6"/>
  <c r="F331" i="6"/>
  <c r="E332" i="6"/>
  <c r="F332" i="6"/>
  <c r="E333" i="6"/>
  <c r="F333" i="6"/>
  <c r="E334" i="6"/>
  <c r="F334" i="6"/>
  <c r="E335" i="6"/>
  <c r="F335" i="6"/>
  <c r="E336" i="6"/>
  <c r="F336" i="6"/>
  <c r="E337" i="6"/>
  <c r="F337" i="6"/>
  <c r="E338" i="6"/>
  <c r="F338" i="6"/>
  <c r="E339" i="6"/>
  <c r="F339" i="6"/>
  <c r="F171" i="5"/>
  <c r="E173" i="5"/>
  <c r="F173" i="5"/>
  <c r="E180" i="5"/>
  <c r="F180" i="5"/>
  <c r="E204" i="5"/>
  <c r="F204" i="5"/>
  <c r="E214" i="5"/>
  <c r="F214" i="5"/>
  <c r="F216" i="5"/>
  <c r="E217" i="5"/>
  <c r="F217" i="5"/>
  <c r="F220" i="5"/>
  <c r="F223" i="5"/>
  <c r="E224" i="5"/>
  <c r="F224" i="5"/>
  <c r="E226" i="5"/>
  <c r="F226" i="5"/>
  <c r="E230" i="5"/>
  <c r="F230" i="5"/>
  <c r="E232" i="5"/>
  <c r="F232" i="5"/>
  <c r="E235" i="5"/>
  <c r="F235" i="5"/>
  <c r="E240" i="5"/>
  <c r="F240" i="5"/>
  <c r="F245" i="5"/>
  <c r="F251" i="5"/>
  <c r="E253" i="5"/>
  <c r="F253" i="5"/>
  <c r="F256" i="5"/>
  <c r="F259" i="5"/>
  <c r="E260" i="5"/>
  <c r="F260" i="5"/>
  <c r="E268" i="5"/>
  <c r="F268" i="5"/>
  <c r="E278" i="5"/>
  <c r="F278" i="5"/>
  <c r="E293" i="5"/>
  <c r="F293" i="5"/>
  <c r="E294" i="5"/>
  <c r="F294" i="5"/>
  <c r="E295" i="5"/>
  <c r="F295" i="5"/>
  <c r="E303" i="5"/>
  <c r="F303" i="5"/>
  <c r="F305" i="5"/>
  <c r="F311" i="5"/>
  <c r="E322" i="5"/>
  <c r="F322" i="5"/>
  <c r="E323" i="5"/>
  <c r="F323" i="5"/>
  <c r="F326" i="5"/>
  <c r="E327" i="5"/>
  <c r="F327" i="5"/>
  <c r="F328" i="5"/>
  <c r="F329" i="5"/>
  <c r="E332" i="5"/>
  <c r="F332" i="5"/>
  <c r="F333" i="5"/>
  <c r="E335" i="5"/>
  <c r="F335" i="5"/>
  <c r="E336" i="5"/>
  <c r="F336" i="5"/>
  <c r="E338" i="5"/>
  <c r="F338" i="5"/>
  <c r="E339" i="5"/>
  <c r="F339" i="5"/>
  <c r="E173" i="4"/>
  <c r="F173" i="4"/>
  <c r="E176" i="4"/>
  <c r="F176" i="4"/>
  <c r="E180" i="4"/>
  <c r="F180" i="4"/>
  <c r="E181" i="4"/>
  <c r="F181" i="4"/>
  <c r="F182" i="4"/>
  <c r="F185" i="4"/>
  <c r="F186" i="4"/>
  <c r="E189" i="4"/>
  <c r="F189" i="4"/>
  <c r="F191" i="4"/>
  <c r="E192" i="4"/>
  <c r="F192" i="4"/>
  <c r="E193" i="4"/>
  <c r="F193" i="4"/>
  <c r="F195" i="4"/>
  <c r="E204" i="4"/>
  <c r="F204" i="4"/>
  <c r="E206" i="4"/>
  <c r="F206" i="4"/>
  <c r="E208" i="4"/>
  <c r="F208" i="4"/>
  <c r="E209" i="4"/>
  <c r="F209" i="4"/>
  <c r="E211" i="4"/>
  <c r="F211" i="4"/>
  <c r="E214" i="4"/>
  <c r="F214" i="4"/>
  <c r="E216" i="4"/>
  <c r="F216" i="4"/>
  <c r="E217" i="4"/>
  <c r="F217" i="4"/>
  <c r="E218" i="4"/>
  <c r="F218" i="4"/>
  <c r="E220" i="4"/>
  <c r="F220" i="4"/>
  <c r="E221" i="4"/>
  <c r="F221" i="4"/>
  <c r="F223" i="4"/>
  <c r="E224" i="4"/>
  <c r="F224" i="4"/>
  <c r="F225" i="4"/>
  <c r="E226" i="4"/>
  <c r="F226" i="4"/>
  <c r="F227" i="4"/>
  <c r="E230" i="4"/>
  <c r="F230" i="4"/>
  <c r="E232" i="4"/>
  <c r="F232" i="4"/>
  <c r="E233" i="4"/>
  <c r="F233" i="4"/>
  <c r="E235" i="4"/>
  <c r="F235" i="4"/>
  <c r="E238" i="4"/>
  <c r="F238" i="4"/>
  <c r="E239" i="4"/>
  <c r="F239" i="4"/>
  <c r="E240" i="4"/>
  <c r="F240" i="4"/>
  <c r="E243" i="4"/>
  <c r="F243" i="4"/>
  <c r="E244" i="4"/>
  <c r="F244" i="4"/>
  <c r="E245" i="4"/>
  <c r="F245" i="4"/>
  <c r="E246" i="4"/>
  <c r="F246" i="4"/>
  <c r="E247" i="4"/>
  <c r="F247" i="4"/>
  <c r="E248" i="4"/>
  <c r="F248" i="4"/>
  <c r="F249" i="4"/>
  <c r="E250" i="4"/>
  <c r="F250" i="4"/>
  <c r="E251" i="4"/>
  <c r="F251" i="4"/>
  <c r="E252" i="4"/>
  <c r="F252" i="4"/>
  <c r="E254" i="4"/>
  <c r="F254" i="4"/>
  <c r="E255" i="4"/>
  <c r="F255" i="4"/>
  <c r="E256" i="4"/>
  <c r="F256" i="4"/>
  <c r="E257" i="4"/>
  <c r="F257" i="4"/>
  <c r="E259" i="4"/>
  <c r="F259" i="4"/>
  <c r="E260" i="4"/>
  <c r="F260" i="4"/>
  <c r="E261" i="4"/>
  <c r="F261" i="4"/>
  <c r="E262" i="4"/>
  <c r="F262" i="4"/>
  <c r="E264" i="4"/>
  <c r="F264" i="4"/>
  <c r="E267" i="4"/>
  <c r="F267" i="4"/>
  <c r="E269" i="4"/>
  <c r="F269" i="4"/>
  <c r="E270" i="4"/>
  <c r="F270" i="4"/>
  <c r="E278" i="4"/>
  <c r="F278" i="4"/>
  <c r="E279" i="4"/>
  <c r="F279" i="4"/>
  <c r="E288" i="4"/>
  <c r="F288" i="4"/>
  <c r="E289" i="4"/>
  <c r="F289" i="4"/>
  <c r="E292" i="4"/>
  <c r="F292" i="4"/>
  <c r="E293" i="4"/>
  <c r="F293" i="4"/>
  <c r="E294" i="4"/>
  <c r="F294" i="4"/>
  <c r="E295" i="4"/>
  <c r="F295" i="4"/>
  <c r="E300" i="4"/>
  <c r="F300" i="4"/>
  <c r="E302" i="4"/>
  <c r="F302" i="4"/>
  <c r="E303" i="4"/>
  <c r="F303" i="4"/>
  <c r="E305" i="4"/>
  <c r="F305" i="4"/>
  <c r="E307" i="4"/>
  <c r="F307" i="4"/>
  <c r="E308" i="4"/>
  <c r="F308" i="4"/>
  <c r="F309" i="4"/>
  <c r="E310" i="4"/>
  <c r="F310" i="4"/>
  <c r="E311" i="4"/>
  <c r="F311" i="4"/>
  <c r="E312" i="4"/>
  <c r="F312" i="4"/>
  <c r="E314" i="4"/>
  <c r="F314" i="4"/>
  <c r="E316" i="4"/>
  <c r="F316" i="4"/>
  <c r="E318" i="4"/>
  <c r="F318" i="4"/>
  <c r="E319" i="4"/>
  <c r="F319" i="4"/>
  <c r="E321" i="4"/>
  <c r="F321" i="4"/>
  <c r="E322" i="4"/>
  <c r="F322" i="4"/>
  <c r="F323" i="4"/>
  <c r="E326" i="4"/>
  <c r="F326" i="4"/>
  <c r="E327" i="4"/>
  <c r="F327" i="4"/>
  <c r="F328" i="4"/>
  <c r="E329" i="4"/>
  <c r="F329" i="4"/>
  <c r="E330" i="4"/>
  <c r="F330" i="4"/>
  <c r="E331" i="4"/>
  <c r="F331" i="4"/>
  <c r="E332" i="4"/>
  <c r="F332" i="4"/>
  <c r="E333" i="4"/>
  <c r="F333" i="4"/>
  <c r="E334" i="4"/>
  <c r="F334" i="4"/>
  <c r="E335" i="4"/>
  <c r="F335" i="4"/>
  <c r="E336" i="4"/>
  <c r="F336" i="4"/>
  <c r="E337" i="4"/>
  <c r="F337" i="4"/>
  <c r="E338" i="4"/>
  <c r="F338" i="4"/>
  <c r="E339" i="4"/>
  <c r="F339" i="4"/>
  <c r="E173" i="3"/>
  <c r="F173" i="3"/>
  <c r="F179" i="3"/>
  <c r="E180" i="3"/>
  <c r="F180" i="3"/>
  <c r="E189" i="3"/>
  <c r="F189" i="3"/>
  <c r="E193" i="3"/>
  <c r="F193" i="3"/>
  <c r="E204" i="3"/>
  <c r="F204" i="3"/>
  <c r="E209" i="3"/>
  <c r="F209" i="3"/>
  <c r="E212" i="3"/>
  <c r="F212" i="3"/>
  <c r="E214" i="3"/>
  <c r="F214" i="3"/>
  <c r="E217" i="3"/>
  <c r="F217" i="3"/>
  <c r="E218" i="3"/>
  <c r="F218" i="3"/>
  <c r="E220" i="3"/>
  <c r="F220" i="3"/>
  <c r="F221" i="3"/>
  <c r="E223" i="3"/>
  <c r="F223" i="3"/>
  <c r="E225" i="3"/>
  <c r="F225" i="3"/>
  <c r="E226" i="3"/>
  <c r="F226" i="3"/>
  <c r="E227" i="3"/>
  <c r="F227" i="3"/>
  <c r="F231" i="3"/>
  <c r="E232" i="3"/>
  <c r="F232" i="3"/>
  <c r="F234" i="3"/>
  <c r="E235" i="3"/>
  <c r="F235" i="3"/>
  <c r="E239" i="3"/>
  <c r="F239" i="3"/>
  <c r="F249" i="3"/>
  <c r="E251" i="3"/>
  <c r="F251" i="3"/>
  <c r="E253" i="3"/>
  <c r="F253" i="3"/>
  <c r="F256" i="3"/>
  <c r="F257" i="3"/>
  <c r="E260" i="3"/>
  <c r="F260" i="3"/>
  <c r="E264" i="3"/>
  <c r="F264" i="3"/>
  <c r="E266" i="3"/>
  <c r="F266" i="3"/>
  <c r="E268" i="3"/>
  <c r="F268" i="3"/>
  <c r="E269" i="3"/>
  <c r="F269" i="3"/>
  <c r="E278" i="3"/>
  <c r="F278" i="3"/>
  <c r="E293" i="3"/>
  <c r="F293" i="3"/>
  <c r="E294" i="3"/>
  <c r="F294" i="3"/>
  <c r="E295" i="3"/>
  <c r="F295" i="3"/>
  <c r="E300" i="3"/>
  <c r="F300" i="3"/>
  <c r="E303" i="3"/>
  <c r="F303" i="3"/>
  <c r="E307" i="3"/>
  <c r="F307" i="3"/>
  <c r="E308" i="3"/>
  <c r="F308" i="3"/>
  <c r="F309" i="3"/>
  <c r="E311" i="3"/>
  <c r="F311" i="3"/>
  <c r="F312" i="3"/>
  <c r="F314" i="3"/>
  <c r="F316" i="3"/>
  <c r="F319" i="3"/>
  <c r="E321" i="3"/>
  <c r="F321" i="3"/>
  <c r="E322" i="3"/>
  <c r="F322" i="3"/>
  <c r="E326" i="3"/>
  <c r="F326" i="3"/>
  <c r="E327" i="3"/>
  <c r="F327" i="3"/>
  <c r="E328" i="3"/>
  <c r="F328" i="3"/>
  <c r="E330" i="3"/>
  <c r="F330" i="3"/>
  <c r="E331" i="3"/>
  <c r="F331" i="3"/>
  <c r="E332" i="3"/>
  <c r="F332" i="3"/>
  <c r="E333" i="3"/>
  <c r="F333" i="3"/>
  <c r="E335" i="3"/>
  <c r="F335" i="3"/>
  <c r="E336" i="3"/>
  <c r="F336" i="3"/>
  <c r="E338" i="3"/>
  <c r="F338" i="3"/>
  <c r="E339" i="3"/>
  <c r="F339" i="3"/>
  <c r="E193" i="2"/>
  <c r="F193" i="2"/>
  <c r="F218" i="2"/>
  <c r="E219" i="2"/>
  <c r="F219" i="2"/>
  <c r="E220" i="2"/>
  <c r="F220" i="2"/>
  <c r="E235" i="2"/>
  <c r="F235" i="2"/>
  <c r="F240" i="2"/>
  <c r="F249" i="2"/>
  <c r="F251" i="2"/>
  <c r="F256" i="2"/>
  <c r="E260" i="2"/>
  <c r="F260" i="2"/>
  <c r="F264" i="2"/>
  <c r="E266" i="2"/>
  <c r="F266" i="2"/>
  <c r="E269" i="2"/>
  <c r="F269" i="2"/>
  <c r="E278" i="2"/>
  <c r="F278" i="2"/>
  <c r="E294" i="2"/>
  <c r="F294" i="2"/>
  <c r="F307" i="2"/>
  <c r="F311" i="2"/>
  <c r="F312" i="2"/>
  <c r="E314" i="2"/>
  <c r="F314" i="2"/>
  <c r="F327" i="2"/>
  <c r="F328" i="2"/>
  <c r="F332" i="2"/>
  <c r="E333" i="2"/>
  <c r="F333" i="2"/>
  <c r="F335" i="2"/>
  <c r="E171" i="1"/>
  <c r="F171" i="1"/>
  <c r="E172" i="1"/>
  <c r="F172" i="1"/>
  <c r="E173" i="1"/>
  <c r="F173" i="1"/>
  <c r="E174" i="1"/>
  <c r="F174" i="1"/>
  <c r="E176" i="1"/>
  <c r="F176" i="1"/>
  <c r="E177" i="1"/>
  <c r="F177" i="1"/>
  <c r="E178" i="1"/>
  <c r="F178" i="1"/>
  <c r="E179" i="1"/>
  <c r="F179" i="1"/>
  <c r="E180" i="1"/>
  <c r="F180" i="1"/>
  <c r="E181" i="1"/>
  <c r="F181" i="1"/>
  <c r="E182" i="1"/>
  <c r="F182" i="1"/>
  <c r="E184" i="1"/>
  <c r="F184" i="1"/>
  <c r="E185" i="1"/>
  <c r="F185" i="1"/>
  <c r="E186" i="1"/>
  <c r="F186" i="1"/>
  <c r="E187" i="1"/>
  <c r="F187" i="1"/>
  <c r="E188" i="1"/>
  <c r="F188" i="1"/>
  <c r="E189" i="1"/>
  <c r="F189" i="1"/>
  <c r="F191" i="1"/>
  <c r="E192" i="1"/>
  <c r="F192" i="1"/>
  <c r="E193" i="1"/>
  <c r="F193" i="1"/>
  <c r="E195" i="1"/>
  <c r="F195" i="1"/>
  <c r="F196" i="1"/>
  <c r="E197" i="1"/>
  <c r="F197" i="1"/>
  <c r="E198" i="1"/>
  <c r="F198" i="1"/>
  <c r="E199" i="1"/>
  <c r="F199" i="1"/>
  <c r="E200" i="1"/>
  <c r="F200" i="1"/>
  <c r="E201" i="1"/>
  <c r="F201" i="1"/>
  <c r="E202" i="1"/>
  <c r="F202" i="1"/>
  <c r="E203" i="1"/>
  <c r="F203" i="1"/>
  <c r="E204" i="1"/>
  <c r="F204" i="1"/>
  <c r="E205" i="1"/>
  <c r="F205" i="1"/>
  <c r="E206" i="1"/>
  <c r="F206" i="1"/>
  <c r="E207" i="1"/>
  <c r="F207" i="1"/>
  <c r="E208" i="1"/>
  <c r="F208" i="1"/>
  <c r="E209" i="1"/>
  <c r="F209" i="1"/>
  <c r="E210" i="1"/>
  <c r="F210" i="1"/>
  <c r="E211" i="1"/>
  <c r="F211" i="1"/>
  <c r="E212" i="1"/>
  <c r="F212" i="1"/>
  <c r="E213" i="1"/>
  <c r="F213" i="1"/>
  <c r="E214" i="1"/>
  <c r="F214" i="1"/>
  <c r="E216" i="1"/>
  <c r="F216" i="1"/>
  <c r="E217" i="1"/>
  <c r="F217" i="1"/>
  <c r="E218" i="1"/>
  <c r="F218" i="1"/>
  <c r="E219" i="1"/>
  <c r="F219" i="1"/>
  <c r="E220" i="1"/>
  <c r="F220" i="1"/>
  <c r="E221" i="1"/>
  <c r="F221" i="1"/>
  <c r="E223" i="1"/>
  <c r="F223" i="1"/>
  <c r="E224" i="1"/>
  <c r="F224" i="1"/>
  <c r="E225" i="1"/>
  <c r="F225" i="1"/>
  <c r="E226" i="1"/>
  <c r="F226" i="1"/>
  <c r="E227" i="1"/>
  <c r="F227" i="1"/>
  <c r="E230" i="1"/>
  <c r="F230" i="1"/>
  <c r="E231" i="1"/>
  <c r="F231" i="1"/>
  <c r="E232" i="1"/>
  <c r="F232" i="1"/>
  <c r="E233" i="1"/>
  <c r="F233" i="1"/>
  <c r="E234" i="1"/>
  <c r="F234" i="1"/>
  <c r="E235" i="1"/>
  <c r="F235" i="1"/>
  <c r="E237" i="1"/>
  <c r="F237" i="1"/>
  <c r="E238" i="1"/>
  <c r="F238" i="1"/>
  <c r="E239" i="1"/>
  <c r="F239" i="1"/>
  <c r="E240" i="1"/>
  <c r="F240" i="1"/>
  <c r="E242" i="1"/>
  <c r="F242" i="1"/>
  <c r="E243" i="1"/>
  <c r="F243" i="1"/>
  <c r="E244" i="1"/>
  <c r="F244" i="1"/>
  <c r="E245" i="1"/>
  <c r="F245" i="1"/>
  <c r="E246" i="1"/>
  <c r="F246" i="1"/>
  <c r="E247" i="1"/>
  <c r="F247" i="1"/>
  <c r="E248" i="1"/>
  <c r="F248" i="1"/>
  <c r="E249" i="1"/>
  <c r="F249" i="1"/>
  <c r="E250" i="1"/>
  <c r="F250" i="1"/>
  <c r="E251" i="1"/>
  <c r="F251" i="1"/>
  <c r="E252" i="1"/>
  <c r="F252" i="1"/>
  <c r="E253" i="1"/>
  <c r="F253" i="1"/>
  <c r="E254" i="1"/>
  <c r="F254" i="1"/>
  <c r="E255" i="1"/>
  <c r="F255" i="1"/>
  <c r="E256" i="1"/>
  <c r="F256" i="1"/>
  <c r="E257" i="1"/>
  <c r="F257" i="1"/>
  <c r="F258" i="1"/>
  <c r="E259" i="1"/>
  <c r="F259" i="1"/>
  <c r="E260" i="1"/>
  <c r="F260" i="1"/>
  <c r="E261" i="1"/>
  <c r="F261" i="1"/>
  <c r="E262" i="1"/>
  <c r="F262" i="1"/>
  <c r="E264" i="1"/>
  <c r="F264" i="1"/>
  <c r="E265" i="1"/>
  <c r="F265" i="1"/>
  <c r="E266" i="1"/>
  <c r="F266" i="1"/>
  <c r="E267" i="1"/>
  <c r="F267" i="1"/>
  <c r="E268" i="1"/>
  <c r="F268" i="1"/>
  <c r="E269" i="1"/>
  <c r="F269" i="1"/>
  <c r="E270" i="1"/>
  <c r="F270" i="1"/>
  <c r="E275" i="1"/>
  <c r="F275" i="1"/>
  <c r="E277" i="1"/>
  <c r="F277" i="1"/>
  <c r="E278" i="1"/>
  <c r="F278" i="1"/>
  <c r="E279" i="1"/>
  <c r="F279" i="1"/>
  <c r="E280" i="1"/>
  <c r="F280" i="1"/>
  <c r="E281" i="1"/>
  <c r="F281" i="1"/>
  <c r="E282" i="1"/>
  <c r="F282" i="1"/>
  <c r="E289" i="1"/>
  <c r="F289" i="1"/>
  <c r="E290" i="1"/>
  <c r="F290" i="1"/>
  <c r="E291" i="1"/>
  <c r="F291" i="1"/>
  <c r="E292" i="1"/>
  <c r="F292" i="1"/>
  <c r="E293" i="1"/>
  <c r="F293" i="1"/>
  <c r="E294" i="1"/>
  <c r="F294" i="1"/>
  <c r="E295" i="1"/>
  <c r="F295" i="1"/>
  <c r="E298" i="1"/>
  <c r="F298" i="1"/>
  <c r="E299" i="1"/>
  <c r="F299" i="1"/>
  <c r="E300" i="1"/>
  <c r="F300" i="1"/>
  <c r="E301" i="1"/>
  <c r="F301" i="1"/>
  <c r="E302" i="1"/>
  <c r="F302" i="1"/>
  <c r="E303" i="1"/>
  <c r="F303" i="1"/>
  <c r="E305" i="1"/>
  <c r="F305" i="1"/>
  <c r="E306" i="1"/>
  <c r="F306" i="1"/>
  <c r="E307" i="1"/>
  <c r="F307" i="1"/>
  <c r="E308" i="1"/>
  <c r="F308" i="1"/>
  <c r="E309" i="1"/>
  <c r="F309" i="1"/>
  <c r="E310" i="1"/>
  <c r="F310" i="1"/>
  <c r="E311" i="1"/>
  <c r="F311" i="1"/>
  <c r="E313" i="1"/>
  <c r="F313" i="1"/>
  <c r="E314" i="1"/>
  <c r="F314" i="1"/>
  <c r="E316" i="1"/>
  <c r="F316" i="1"/>
  <c r="E317" i="1"/>
  <c r="F317" i="1"/>
  <c r="E318" i="1"/>
  <c r="F318" i="1"/>
  <c r="E319" i="1"/>
  <c r="F319" i="1"/>
  <c r="E320" i="1"/>
  <c r="F320" i="1"/>
  <c r="E321" i="1"/>
  <c r="F321" i="1"/>
  <c r="E322" i="1"/>
  <c r="F322" i="1"/>
  <c r="E323" i="1"/>
  <c r="F323" i="1"/>
  <c r="E324" i="1"/>
  <c r="F324" i="1"/>
  <c r="E325" i="1"/>
  <c r="F325" i="1"/>
  <c r="E326" i="1"/>
  <c r="F326" i="1"/>
  <c r="E327" i="1"/>
  <c r="F327" i="1"/>
  <c r="E328" i="1"/>
  <c r="F328" i="1"/>
  <c r="E329" i="1"/>
  <c r="F329" i="1"/>
  <c r="E330" i="1"/>
  <c r="F330" i="1"/>
  <c r="E331" i="1"/>
  <c r="F331" i="1"/>
  <c r="E332" i="1"/>
  <c r="F332" i="1"/>
  <c r="E333" i="1"/>
  <c r="F333" i="1"/>
  <c r="E334" i="1"/>
  <c r="F334" i="1"/>
  <c r="E335" i="1"/>
  <c r="F335" i="1"/>
  <c r="E336" i="1"/>
  <c r="F336" i="1"/>
  <c r="E337" i="1"/>
  <c r="F337" i="1"/>
  <c r="E338" i="1"/>
  <c r="F338" i="1"/>
  <c r="E339" i="1"/>
  <c r="F339" i="1"/>
  <c r="E171" i="34"/>
  <c r="F171" i="34"/>
  <c r="E172" i="34"/>
  <c r="F172" i="34"/>
  <c r="E173" i="34"/>
  <c r="F173" i="34"/>
  <c r="E174" i="34"/>
  <c r="F174" i="34"/>
  <c r="E176" i="34"/>
  <c r="F176" i="34"/>
  <c r="F177" i="34"/>
  <c r="E178" i="34"/>
  <c r="F178" i="34"/>
  <c r="E179" i="34"/>
  <c r="F179" i="34"/>
  <c r="E180" i="34"/>
  <c r="F180" i="34"/>
  <c r="E181" i="34"/>
  <c r="F181" i="34"/>
  <c r="E182" i="34"/>
  <c r="F182" i="34"/>
  <c r="E183" i="34"/>
  <c r="F183" i="34"/>
  <c r="F184" i="34"/>
  <c r="E185" i="34"/>
  <c r="F185" i="34"/>
  <c r="E186" i="34"/>
  <c r="F186" i="34"/>
  <c r="E187" i="34"/>
  <c r="F187" i="34"/>
  <c r="E188" i="34"/>
  <c r="F188" i="34"/>
  <c r="E189" i="34"/>
  <c r="F189" i="34"/>
  <c r="E191" i="34"/>
  <c r="F191" i="34"/>
  <c r="E192" i="34"/>
  <c r="F192" i="34"/>
  <c r="E193" i="34"/>
  <c r="F193" i="34"/>
  <c r="E195" i="34"/>
  <c r="F195" i="34"/>
  <c r="E199" i="34"/>
  <c r="F199" i="34"/>
  <c r="E200" i="34"/>
  <c r="F200" i="34"/>
  <c r="E201" i="34"/>
  <c r="F201" i="34"/>
  <c r="E202" i="34"/>
  <c r="F202" i="34"/>
  <c r="E203" i="34"/>
  <c r="F203" i="34"/>
  <c r="E204" i="34"/>
  <c r="F204" i="34"/>
  <c r="E205" i="34"/>
  <c r="F205" i="34"/>
  <c r="E206" i="34"/>
  <c r="F206" i="34"/>
  <c r="E208" i="34"/>
  <c r="F208" i="34"/>
  <c r="E209" i="34"/>
  <c r="F209" i="34"/>
  <c r="E211" i="34"/>
  <c r="F211" i="34"/>
  <c r="E212" i="34"/>
  <c r="F212" i="34"/>
  <c r="E213" i="34"/>
  <c r="F213" i="34"/>
  <c r="E214" i="34"/>
  <c r="F214" i="34"/>
  <c r="E216" i="34"/>
  <c r="F216" i="34"/>
  <c r="E217" i="34"/>
  <c r="F217" i="34"/>
  <c r="E218" i="34"/>
  <c r="F218" i="34"/>
  <c r="E219" i="34"/>
  <c r="F219" i="34"/>
  <c r="E220" i="34"/>
  <c r="F220" i="34"/>
  <c r="E221" i="34"/>
  <c r="F221" i="34"/>
  <c r="E223" i="34"/>
  <c r="F223" i="34"/>
  <c r="E224" i="34"/>
  <c r="F224" i="34"/>
  <c r="E225" i="34"/>
  <c r="F225" i="34"/>
  <c r="E226" i="34"/>
  <c r="F226" i="34"/>
  <c r="E227" i="34"/>
  <c r="F227" i="34"/>
  <c r="E230" i="34"/>
  <c r="F230" i="34"/>
  <c r="E231" i="34"/>
  <c r="F231" i="34"/>
  <c r="E232" i="34"/>
  <c r="F232" i="34"/>
  <c r="E233" i="34"/>
  <c r="F233" i="34"/>
  <c r="E234" i="34"/>
  <c r="F234" i="34"/>
  <c r="E235" i="34"/>
  <c r="F235" i="34"/>
  <c r="E237" i="34"/>
  <c r="F237" i="34"/>
  <c r="E238" i="34"/>
  <c r="F238" i="34"/>
  <c r="E239" i="34"/>
  <c r="F239" i="34"/>
  <c r="E240" i="34"/>
  <c r="F240" i="34"/>
  <c r="F242" i="34"/>
  <c r="E243" i="34"/>
  <c r="F243" i="34"/>
  <c r="E244" i="34"/>
  <c r="F244" i="34"/>
  <c r="E245" i="34"/>
  <c r="F245" i="34"/>
  <c r="E246" i="34"/>
  <c r="F246" i="34"/>
  <c r="E247" i="34"/>
  <c r="F247" i="34"/>
  <c r="E248" i="34"/>
  <c r="F248" i="34"/>
  <c r="E249" i="34"/>
  <c r="F249" i="34"/>
  <c r="E250" i="34"/>
  <c r="F250" i="34"/>
  <c r="E251" i="34"/>
  <c r="F251" i="34"/>
  <c r="E252" i="34"/>
  <c r="F252" i="34"/>
  <c r="E253" i="34"/>
  <c r="F253" i="34"/>
  <c r="E254" i="34"/>
  <c r="F254" i="34"/>
  <c r="E255" i="34"/>
  <c r="F255" i="34"/>
  <c r="E256" i="34"/>
  <c r="F256" i="34"/>
  <c r="E257" i="34"/>
  <c r="F257" i="34"/>
  <c r="E258" i="34"/>
  <c r="F258" i="34"/>
  <c r="E259" i="34"/>
  <c r="F259" i="34"/>
  <c r="E260" i="34"/>
  <c r="F260" i="34"/>
  <c r="E261" i="34"/>
  <c r="F261" i="34"/>
  <c r="E262" i="34"/>
  <c r="F262" i="34"/>
  <c r="E264" i="34"/>
  <c r="F264" i="34"/>
  <c r="E267" i="34"/>
  <c r="F267" i="34"/>
  <c r="E268" i="34"/>
  <c r="F268" i="34"/>
  <c r="E269" i="34"/>
  <c r="F269" i="34"/>
  <c r="E270" i="34"/>
  <c r="F270" i="34"/>
  <c r="F275" i="34"/>
  <c r="E276" i="34"/>
  <c r="F276" i="34"/>
  <c r="E277" i="34"/>
  <c r="F277" i="34"/>
  <c r="E278" i="34"/>
  <c r="F278" i="34"/>
  <c r="E279" i="34"/>
  <c r="F279" i="34"/>
  <c r="E280" i="34"/>
  <c r="F280" i="34"/>
  <c r="E281" i="34"/>
  <c r="F281" i="34"/>
  <c r="E282" i="34"/>
  <c r="F282" i="34"/>
  <c r="E289" i="34"/>
  <c r="F289" i="34"/>
  <c r="E290" i="34"/>
  <c r="F290" i="34"/>
  <c r="E291" i="34"/>
  <c r="F291" i="34"/>
  <c r="E292" i="34"/>
  <c r="F292" i="34"/>
  <c r="E293" i="34"/>
  <c r="F293" i="34"/>
  <c r="E294" i="34"/>
  <c r="F294" i="34"/>
  <c r="E295" i="34"/>
  <c r="F295" i="34"/>
  <c r="E298" i="34"/>
  <c r="F298" i="34"/>
  <c r="E299" i="34"/>
  <c r="F299" i="34"/>
  <c r="E300" i="34"/>
  <c r="F300" i="34"/>
  <c r="E302" i="34"/>
  <c r="F302" i="34"/>
  <c r="E303" i="34"/>
  <c r="F303" i="34"/>
  <c r="E305" i="34"/>
  <c r="F305" i="34"/>
  <c r="E306" i="34"/>
  <c r="F306" i="34"/>
  <c r="E307" i="34"/>
  <c r="F307" i="34"/>
  <c r="E308" i="34"/>
  <c r="F308" i="34"/>
  <c r="E309" i="34"/>
  <c r="F309" i="34"/>
  <c r="E310" i="34"/>
  <c r="F310" i="34"/>
  <c r="E311" i="34"/>
  <c r="F311" i="34"/>
  <c r="E312" i="34"/>
  <c r="F312" i="34"/>
  <c r="E314" i="34"/>
  <c r="F314" i="34"/>
  <c r="E315" i="34"/>
  <c r="F315" i="34"/>
  <c r="E316" i="34"/>
  <c r="F316" i="34"/>
  <c r="E317" i="34"/>
  <c r="F317" i="34"/>
  <c r="E318" i="34"/>
  <c r="F318" i="34"/>
  <c r="E320" i="34"/>
  <c r="F320" i="34"/>
  <c r="E321" i="34"/>
  <c r="F321" i="34"/>
  <c r="E322" i="34"/>
  <c r="F322" i="34"/>
  <c r="E323" i="34"/>
  <c r="F323" i="34"/>
  <c r="E324" i="34"/>
  <c r="F324" i="34"/>
  <c r="E325" i="34"/>
  <c r="F325" i="34"/>
  <c r="E326" i="34"/>
  <c r="F326" i="34"/>
  <c r="E327" i="34"/>
  <c r="F327" i="34"/>
  <c r="E328" i="34"/>
  <c r="F328" i="34"/>
  <c r="E329" i="34"/>
  <c r="F329" i="34"/>
  <c r="E330" i="34"/>
  <c r="F330" i="34"/>
  <c r="E331" i="34"/>
  <c r="F331" i="34"/>
  <c r="E332" i="34"/>
  <c r="F332" i="34"/>
  <c r="E333" i="34"/>
  <c r="F333" i="34"/>
  <c r="E335" i="34"/>
  <c r="F335" i="34"/>
  <c r="E336" i="34"/>
  <c r="F336" i="34"/>
  <c r="E337" i="34"/>
  <c r="F337" i="34"/>
  <c r="E338" i="34"/>
  <c r="F338" i="34"/>
  <c r="E339" i="34"/>
  <c r="F339" i="34"/>
  <c r="F85" i="33"/>
  <c r="E81" i="32"/>
  <c r="F81" i="32"/>
  <c r="E82" i="32"/>
  <c r="F82" i="32"/>
  <c r="E83" i="32"/>
  <c r="F83" i="32"/>
  <c r="E84" i="32"/>
  <c r="F84" i="32"/>
  <c r="E85" i="32"/>
  <c r="F85" i="32"/>
  <c r="E87" i="32"/>
  <c r="F87" i="32"/>
  <c r="E88" i="32"/>
  <c r="F88" i="32"/>
  <c r="E89" i="32"/>
  <c r="F89" i="32"/>
  <c r="F90" i="32"/>
  <c r="E91" i="32"/>
  <c r="F91" i="32"/>
  <c r="E92" i="32"/>
  <c r="F92" i="32"/>
  <c r="E93" i="32"/>
  <c r="F93" i="32"/>
  <c r="E94" i="32"/>
  <c r="F94" i="32"/>
  <c r="E95" i="32"/>
  <c r="F95" i="32"/>
  <c r="E96" i="32"/>
  <c r="F96" i="32"/>
  <c r="E101" i="32"/>
  <c r="F101" i="32"/>
  <c r="E105" i="32"/>
  <c r="F105" i="32"/>
  <c r="E106" i="32"/>
  <c r="F106" i="32"/>
  <c r="E107" i="32"/>
  <c r="F107" i="32"/>
  <c r="E108" i="32"/>
  <c r="F108" i="32"/>
  <c r="E110" i="32"/>
  <c r="F110" i="32"/>
  <c r="E113" i="32"/>
  <c r="F113" i="32"/>
  <c r="E115" i="32"/>
  <c r="F115" i="32"/>
  <c r="E116" i="32"/>
  <c r="F116" i="32"/>
  <c r="E117" i="32"/>
  <c r="F117" i="32"/>
  <c r="E118" i="32"/>
  <c r="F118" i="32"/>
  <c r="E119" i="32"/>
  <c r="F119" i="32"/>
  <c r="E120" i="32"/>
  <c r="F120" i="32"/>
  <c r="E121" i="32"/>
  <c r="F121" i="32"/>
  <c r="E122" i="32"/>
  <c r="F122" i="32"/>
  <c r="E124" i="32"/>
  <c r="F124" i="32"/>
  <c r="E125" i="32"/>
  <c r="F125" i="32"/>
  <c r="F126" i="32"/>
  <c r="F131" i="32"/>
  <c r="E135" i="32"/>
  <c r="F135" i="32"/>
  <c r="E136" i="32"/>
  <c r="F136" i="32"/>
  <c r="E137" i="32"/>
  <c r="F137" i="32"/>
  <c r="E139" i="32"/>
  <c r="F139" i="32"/>
  <c r="E140" i="32"/>
  <c r="F140" i="32"/>
  <c r="F141" i="32"/>
  <c r="E142" i="32"/>
  <c r="F142" i="32"/>
  <c r="E143" i="32"/>
  <c r="F143" i="32"/>
  <c r="E145" i="32"/>
  <c r="F145" i="32"/>
  <c r="E146" i="32"/>
  <c r="F146" i="32"/>
  <c r="E148" i="32"/>
  <c r="F148" i="32"/>
  <c r="E149" i="32"/>
  <c r="F149" i="32"/>
  <c r="E151" i="32"/>
  <c r="F151" i="32"/>
  <c r="E152" i="32"/>
  <c r="F152" i="32"/>
  <c r="E154" i="32"/>
  <c r="F154" i="32"/>
  <c r="F155" i="32"/>
  <c r="E156" i="32"/>
  <c r="F156" i="32"/>
  <c r="E157" i="32"/>
  <c r="F157" i="32"/>
  <c r="F158" i="32"/>
  <c r="E160" i="32"/>
  <c r="F160" i="32"/>
  <c r="E161" i="32"/>
  <c r="F161" i="32"/>
  <c r="E162" i="32"/>
  <c r="F162" i="32"/>
  <c r="E163" i="32"/>
  <c r="F163" i="32"/>
  <c r="E85" i="31"/>
  <c r="F85" i="31"/>
  <c r="E117" i="31"/>
  <c r="F117" i="31"/>
  <c r="F125" i="31"/>
  <c r="F136" i="31"/>
  <c r="F146" i="31"/>
  <c r="E162" i="31"/>
  <c r="F162" i="31"/>
  <c r="E81" i="30"/>
  <c r="F81" i="30"/>
  <c r="E82" i="30"/>
  <c r="F82" i="30"/>
  <c r="F83" i="30"/>
  <c r="E85" i="30"/>
  <c r="F85" i="30"/>
  <c r="E87" i="30"/>
  <c r="F87" i="30"/>
  <c r="F102" i="30"/>
  <c r="E105" i="30"/>
  <c r="F105" i="30"/>
  <c r="E106" i="30"/>
  <c r="F106" i="30"/>
  <c r="E107" i="30"/>
  <c r="F107" i="30"/>
  <c r="E108" i="30"/>
  <c r="F108" i="30"/>
  <c r="E111" i="30"/>
  <c r="F111" i="30"/>
  <c r="F113" i="30"/>
  <c r="E116" i="30"/>
  <c r="F116" i="30"/>
  <c r="E117" i="30"/>
  <c r="F117" i="30"/>
  <c r="E118" i="30"/>
  <c r="F118" i="30"/>
  <c r="E120" i="30"/>
  <c r="F120" i="30"/>
  <c r="F122" i="30"/>
  <c r="E125" i="30"/>
  <c r="F125" i="30"/>
  <c r="E128" i="30"/>
  <c r="F128" i="30"/>
  <c r="E136" i="30"/>
  <c r="F136" i="30"/>
  <c r="E137" i="30"/>
  <c r="F137" i="30"/>
  <c r="E138" i="30"/>
  <c r="F138" i="30"/>
  <c r="F139" i="30"/>
  <c r="E140" i="30"/>
  <c r="F140" i="30"/>
  <c r="F142" i="30"/>
  <c r="F143" i="30"/>
  <c r="E145" i="30"/>
  <c r="F145" i="30"/>
  <c r="F146" i="30"/>
  <c r="E148" i="30"/>
  <c r="F148" i="30"/>
  <c r="E149" i="30"/>
  <c r="F149" i="30"/>
  <c r="E151" i="30"/>
  <c r="F151" i="30"/>
  <c r="E152" i="30"/>
  <c r="F152" i="30"/>
  <c r="E154" i="30"/>
  <c r="F154" i="30"/>
  <c r="F155" i="30"/>
  <c r="E156" i="30"/>
  <c r="F156" i="30"/>
  <c r="E157" i="30"/>
  <c r="F157" i="30"/>
  <c r="E158" i="30"/>
  <c r="F158" i="30"/>
  <c r="E161" i="30"/>
  <c r="F161" i="30"/>
  <c r="E162" i="30"/>
  <c r="F162" i="30"/>
  <c r="E163" i="30"/>
  <c r="F163" i="30"/>
  <c r="E85" i="29"/>
  <c r="F85" i="29"/>
  <c r="E87" i="29"/>
  <c r="F87" i="29"/>
  <c r="E106" i="29"/>
  <c r="F106" i="29"/>
  <c r="F116" i="29"/>
  <c r="E117" i="29"/>
  <c r="F117" i="29"/>
  <c r="F120" i="29"/>
  <c r="E125" i="29"/>
  <c r="F125" i="29"/>
  <c r="E136" i="29"/>
  <c r="F136" i="29"/>
  <c r="F145" i="29"/>
  <c r="E148" i="29"/>
  <c r="F148" i="29"/>
  <c r="E151" i="29"/>
  <c r="F151" i="29"/>
  <c r="E162" i="29"/>
  <c r="F162" i="29"/>
  <c r="E163" i="29"/>
  <c r="F163" i="29"/>
  <c r="F85" i="28"/>
  <c r="F117" i="28"/>
  <c r="F136" i="28"/>
  <c r="E162" i="28"/>
  <c r="F162" i="28"/>
  <c r="E163" i="28"/>
  <c r="F163" i="28"/>
  <c r="F82" i="27"/>
  <c r="E84" i="27"/>
  <c r="F84" i="27"/>
  <c r="E85" i="27"/>
  <c r="F85" i="27"/>
  <c r="F105" i="27"/>
  <c r="F115" i="27"/>
  <c r="E116" i="27"/>
  <c r="F116" i="27"/>
  <c r="E117" i="27"/>
  <c r="F117" i="27"/>
  <c r="F122" i="27"/>
  <c r="E136" i="27"/>
  <c r="F136" i="27"/>
  <c r="F145" i="27"/>
  <c r="E148" i="27"/>
  <c r="F148" i="27"/>
  <c r="E149" i="27"/>
  <c r="F149" i="27"/>
  <c r="F158" i="27"/>
  <c r="E163" i="27"/>
  <c r="F163" i="27"/>
  <c r="F82" i="26"/>
  <c r="E85" i="26"/>
  <c r="F85" i="26"/>
  <c r="F106" i="26"/>
  <c r="E117" i="26"/>
  <c r="F117" i="26"/>
  <c r="E125" i="26"/>
  <c r="F125" i="26"/>
  <c r="F128" i="26"/>
  <c r="F145" i="26"/>
  <c r="E146" i="26"/>
  <c r="F146" i="26"/>
  <c r="E148" i="26"/>
  <c r="F148" i="26"/>
  <c r="F149" i="26"/>
  <c r="E161" i="26"/>
  <c r="F161" i="26"/>
  <c r="E162" i="26"/>
  <c r="F162" i="26"/>
  <c r="E163" i="26"/>
  <c r="F163" i="26"/>
  <c r="F81" i="25"/>
  <c r="F83" i="25"/>
  <c r="E85" i="25"/>
  <c r="F85" i="25"/>
  <c r="E87" i="25"/>
  <c r="F87" i="25"/>
  <c r="E105" i="25"/>
  <c r="F105" i="25"/>
  <c r="F106" i="25"/>
  <c r="E116" i="25"/>
  <c r="F116" i="25"/>
  <c r="E117" i="25"/>
  <c r="F117" i="25"/>
  <c r="F120" i="25"/>
  <c r="E125" i="25"/>
  <c r="F125" i="25"/>
  <c r="E128" i="25"/>
  <c r="F128" i="25"/>
  <c r="E136" i="25"/>
  <c r="F136" i="25"/>
  <c r="E139" i="25"/>
  <c r="F139" i="25"/>
  <c r="F141" i="25"/>
  <c r="F145" i="25"/>
  <c r="E146" i="25"/>
  <c r="F146" i="25"/>
  <c r="E148" i="25"/>
  <c r="F148" i="25"/>
  <c r="F151" i="25"/>
  <c r="F157" i="25"/>
  <c r="F158" i="25"/>
  <c r="E162" i="25"/>
  <c r="F162" i="25"/>
  <c r="E163" i="25"/>
  <c r="F163" i="25"/>
  <c r="F81" i="24"/>
  <c r="E82" i="24"/>
  <c r="F82" i="24"/>
  <c r="E84" i="24"/>
  <c r="F84" i="24"/>
  <c r="E85" i="24"/>
  <c r="F85" i="24"/>
  <c r="F87" i="24"/>
  <c r="E94" i="24"/>
  <c r="F94" i="24"/>
  <c r="E95" i="24"/>
  <c r="F95" i="24"/>
  <c r="E96" i="24"/>
  <c r="F96" i="24"/>
  <c r="E105" i="24"/>
  <c r="F105" i="24"/>
  <c r="E106" i="24"/>
  <c r="F106" i="24"/>
  <c r="E111" i="24"/>
  <c r="F111" i="24"/>
  <c r="E116" i="24"/>
  <c r="F116" i="24"/>
  <c r="E117" i="24"/>
  <c r="F117" i="24"/>
  <c r="E120" i="24"/>
  <c r="F120" i="24"/>
  <c r="E122" i="24"/>
  <c r="F122" i="24"/>
  <c r="F133" i="24"/>
  <c r="E136" i="24"/>
  <c r="F136" i="24"/>
  <c r="E138" i="24"/>
  <c r="F138" i="24"/>
  <c r="F139" i="24"/>
  <c r="F141" i="24"/>
  <c r="F145" i="24"/>
  <c r="E146" i="24"/>
  <c r="F146" i="24"/>
  <c r="E148" i="24"/>
  <c r="F148" i="24"/>
  <c r="E149" i="24"/>
  <c r="F149" i="24"/>
  <c r="E151" i="24"/>
  <c r="F151" i="24"/>
  <c r="E154" i="24"/>
  <c r="F154" i="24"/>
  <c r="F155" i="24"/>
  <c r="E157" i="24"/>
  <c r="F157" i="24"/>
  <c r="F158" i="24"/>
  <c r="E162" i="24"/>
  <c r="F162" i="24"/>
  <c r="E163" i="24"/>
  <c r="F163" i="24"/>
  <c r="E82" i="23"/>
  <c r="F82" i="23"/>
  <c r="E83" i="23"/>
  <c r="F83" i="23"/>
  <c r="E85" i="23"/>
  <c r="F85" i="23"/>
  <c r="E107" i="23"/>
  <c r="F107" i="23"/>
  <c r="E108" i="23"/>
  <c r="F108" i="23"/>
  <c r="F112" i="23"/>
  <c r="F114" i="23"/>
  <c r="E116" i="23"/>
  <c r="F116" i="23"/>
  <c r="E117" i="23"/>
  <c r="F117" i="23"/>
  <c r="E120" i="23"/>
  <c r="F120" i="23"/>
  <c r="E122" i="23"/>
  <c r="F122" i="23"/>
  <c r="E125" i="23"/>
  <c r="F125" i="23"/>
  <c r="F136" i="23"/>
  <c r="E137" i="23"/>
  <c r="F137" i="23"/>
  <c r="E138" i="23"/>
  <c r="F138" i="23"/>
  <c r="F140" i="23"/>
  <c r="F142" i="23"/>
  <c r="E145" i="23"/>
  <c r="F145" i="23"/>
  <c r="E146" i="23"/>
  <c r="F146" i="23"/>
  <c r="E148" i="23"/>
  <c r="F148" i="23"/>
  <c r="E149" i="23"/>
  <c r="F149" i="23"/>
  <c r="E151" i="23"/>
  <c r="F151" i="23"/>
  <c r="E161" i="23"/>
  <c r="F161" i="23"/>
  <c r="E162" i="23"/>
  <c r="F162" i="23"/>
  <c r="E163" i="23"/>
  <c r="F163" i="23"/>
  <c r="E84" i="22"/>
  <c r="F84" i="22"/>
  <c r="E85" i="22"/>
  <c r="F85" i="22"/>
  <c r="E94" i="22"/>
  <c r="F94" i="22"/>
  <c r="E101" i="22"/>
  <c r="F101" i="22"/>
  <c r="F105" i="22"/>
  <c r="F106" i="22"/>
  <c r="E112" i="22"/>
  <c r="F112" i="22"/>
  <c r="E117" i="22"/>
  <c r="F117" i="22"/>
  <c r="E122" i="22"/>
  <c r="F122" i="22"/>
  <c r="E125" i="22"/>
  <c r="F125" i="22"/>
  <c r="E136" i="22"/>
  <c r="F136" i="22"/>
  <c r="F142" i="22"/>
  <c r="E146" i="22"/>
  <c r="F146" i="22"/>
  <c r="E148" i="22"/>
  <c r="F148" i="22"/>
  <c r="F149" i="22"/>
  <c r="F151" i="22"/>
  <c r="E154" i="22"/>
  <c r="F154" i="22"/>
  <c r="F156" i="22"/>
  <c r="E161" i="22"/>
  <c r="F161" i="22"/>
  <c r="E162" i="22"/>
  <c r="F162" i="22"/>
  <c r="E163" i="22"/>
  <c r="F163" i="22"/>
  <c r="F82" i="21"/>
  <c r="E85" i="21"/>
  <c r="F85" i="21"/>
  <c r="F92" i="21"/>
  <c r="F94" i="21"/>
  <c r="E96" i="21"/>
  <c r="F96" i="21"/>
  <c r="E105" i="21"/>
  <c r="F105" i="21"/>
  <c r="E107" i="21"/>
  <c r="F107" i="21"/>
  <c r="E116" i="21"/>
  <c r="F116" i="21"/>
  <c r="E117" i="21"/>
  <c r="F117" i="21"/>
  <c r="F120" i="21"/>
  <c r="E125" i="21"/>
  <c r="F125" i="21"/>
  <c r="E136" i="21"/>
  <c r="F136" i="21"/>
  <c r="E138" i="21"/>
  <c r="F138" i="21"/>
  <c r="F142" i="21"/>
  <c r="E145" i="21"/>
  <c r="F145" i="21"/>
  <c r="E148" i="21"/>
  <c r="F148" i="21"/>
  <c r="F154" i="21"/>
  <c r="F155" i="21"/>
  <c r="F157" i="21"/>
  <c r="F158" i="21"/>
  <c r="E162" i="21"/>
  <c r="F162" i="21"/>
  <c r="E163" i="21"/>
  <c r="F163" i="21"/>
  <c r="E81" i="20"/>
  <c r="F81" i="20"/>
  <c r="E82" i="20"/>
  <c r="F82" i="20"/>
  <c r="E83" i="20"/>
  <c r="F83" i="20"/>
  <c r="E84" i="20"/>
  <c r="F84" i="20"/>
  <c r="E85" i="20"/>
  <c r="F85" i="20"/>
  <c r="E87" i="20"/>
  <c r="F87" i="20"/>
  <c r="E92" i="20"/>
  <c r="F92" i="20"/>
  <c r="F93" i="20"/>
  <c r="E94" i="20"/>
  <c r="F94" i="20"/>
  <c r="E95" i="20"/>
  <c r="F95" i="20"/>
  <c r="E101" i="20"/>
  <c r="F101" i="20"/>
  <c r="E105" i="20"/>
  <c r="F105" i="20"/>
  <c r="E106" i="20"/>
  <c r="F106" i="20"/>
  <c r="E107" i="20"/>
  <c r="F107" i="20"/>
  <c r="E108" i="20"/>
  <c r="F108" i="20"/>
  <c r="F109" i="20"/>
  <c r="E111" i="20"/>
  <c r="F111" i="20"/>
  <c r="E112" i="20"/>
  <c r="F112" i="20"/>
  <c r="F114" i="20"/>
  <c r="E116" i="20"/>
  <c r="F116" i="20"/>
  <c r="E117" i="20"/>
  <c r="F117" i="20"/>
  <c r="E118" i="20"/>
  <c r="F118" i="20"/>
  <c r="E120" i="20"/>
  <c r="F120" i="20"/>
  <c r="E121" i="20"/>
  <c r="F121" i="20"/>
  <c r="E122" i="20"/>
  <c r="F122" i="20"/>
  <c r="E125" i="20"/>
  <c r="F125" i="20"/>
  <c r="E128" i="20"/>
  <c r="F128" i="20"/>
  <c r="E133" i="20"/>
  <c r="F133" i="20"/>
  <c r="E136" i="20"/>
  <c r="F136" i="20"/>
  <c r="F137" i="20"/>
  <c r="E140" i="20"/>
  <c r="F140" i="20"/>
  <c r="F142" i="20"/>
  <c r="F143" i="20"/>
  <c r="E146" i="20"/>
  <c r="F146" i="20"/>
  <c r="E148" i="20"/>
  <c r="F148" i="20"/>
  <c r="E149" i="20"/>
  <c r="F149" i="20"/>
  <c r="F150" i="20"/>
  <c r="E154" i="20"/>
  <c r="F154" i="20"/>
  <c r="F155" i="20"/>
  <c r="E156" i="20"/>
  <c r="F156" i="20"/>
  <c r="E157" i="20"/>
  <c r="F157" i="20"/>
  <c r="E158" i="20"/>
  <c r="F158" i="20"/>
  <c r="E160" i="20"/>
  <c r="F160" i="20"/>
  <c r="E161" i="20"/>
  <c r="F161" i="20"/>
  <c r="E162" i="20"/>
  <c r="F162" i="20"/>
  <c r="E163" i="20"/>
  <c r="F163" i="20"/>
  <c r="E85" i="19"/>
  <c r="F85" i="19"/>
  <c r="E87" i="19"/>
  <c r="F87" i="19"/>
  <c r="F93" i="19"/>
  <c r="E95" i="19"/>
  <c r="F95" i="19"/>
  <c r="E101" i="19"/>
  <c r="F101" i="19"/>
  <c r="E106" i="19"/>
  <c r="F106" i="19"/>
  <c r="E107" i="19"/>
  <c r="F107" i="19"/>
  <c r="E112" i="19"/>
  <c r="F112" i="19"/>
  <c r="E116" i="19"/>
  <c r="F116" i="19"/>
  <c r="E117" i="19"/>
  <c r="F117" i="19"/>
  <c r="E122" i="19"/>
  <c r="F122" i="19"/>
  <c r="E125" i="19"/>
  <c r="F125" i="19"/>
  <c r="E136" i="19"/>
  <c r="F136" i="19"/>
  <c r="E142" i="19"/>
  <c r="F142" i="19"/>
  <c r="F143" i="19"/>
  <c r="E145" i="19"/>
  <c r="F145" i="19"/>
  <c r="E148" i="19"/>
  <c r="F148" i="19"/>
  <c r="E149" i="19"/>
  <c r="F149" i="19"/>
  <c r="E154" i="19"/>
  <c r="F154" i="19"/>
  <c r="F155" i="19"/>
  <c r="E156" i="19"/>
  <c r="F156" i="19"/>
  <c r="E157" i="19"/>
  <c r="F157" i="19"/>
  <c r="F158" i="19"/>
  <c r="E162" i="19"/>
  <c r="F162" i="19"/>
  <c r="E163" i="19"/>
  <c r="F163" i="19"/>
  <c r="E82" i="18"/>
  <c r="F82" i="18"/>
  <c r="E85" i="18"/>
  <c r="F85" i="18"/>
  <c r="F116" i="18"/>
  <c r="E117" i="18"/>
  <c r="F117" i="18"/>
  <c r="F125" i="18"/>
  <c r="E136" i="18"/>
  <c r="F136" i="18"/>
  <c r="E146" i="18"/>
  <c r="F146" i="18"/>
  <c r="E162" i="18"/>
  <c r="F162" i="18"/>
  <c r="E163" i="18"/>
  <c r="F163" i="18"/>
  <c r="E81" i="17"/>
  <c r="F81" i="17"/>
  <c r="E82" i="17"/>
  <c r="F82" i="17"/>
  <c r="F83" i="17"/>
  <c r="F84" i="17"/>
  <c r="E85" i="17"/>
  <c r="F85" i="17"/>
  <c r="E86" i="17"/>
  <c r="F86" i="17"/>
  <c r="E87" i="17"/>
  <c r="F87" i="17"/>
  <c r="F88" i="17"/>
  <c r="F90" i="17"/>
  <c r="E91" i="17"/>
  <c r="F91" i="17"/>
  <c r="E92" i="17"/>
  <c r="F92" i="17"/>
  <c r="E93" i="17"/>
  <c r="F93" i="17"/>
  <c r="E94" i="17"/>
  <c r="F94" i="17"/>
  <c r="E95" i="17"/>
  <c r="F95" i="17"/>
  <c r="E96" i="17"/>
  <c r="F96" i="17"/>
  <c r="E101" i="17"/>
  <c r="F101" i="17"/>
  <c r="E102" i="17"/>
  <c r="F102" i="17"/>
  <c r="E104" i="17"/>
  <c r="F104" i="17"/>
  <c r="F105" i="17"/>
  <c r="E106" i="17"/>
  <c r="F106" i="17"/>
  <c r="E107" i="17"/>
  <c r="F107" i="17"/>
  <c r="E108" i="17"/>
  <c r="F108" i="17"/>
  <c r="F109" i="17"/>
  <c r="F111" i="17"/>
  <c r="E112" i="17"/>
  <c r="F112" i="17"/>
  <c r="E113" i="17"/>
  <c r="F113" i="17"/>
  <c r="E114" i="17"/>
  <c r="F114" i="17"/>
  <c r="E115" i="17"/>
  <c r="F115" i="17"/>
  <c r="E116" i="17"/>
  <c r="F116" i="17"/>
  <c r="E117" i="17"/>
  <c r="F117" i="17"/>
  <c r="E118" i="17"/>
  <c r="F118" i="17"/>
  <c r="E120" i="17"/>
  <c r="F120" i="17"/>
  <c r="E121" i="17"/>
  <c r="F121" i="17"/>
  <c r="F122" i="17"/>
  <c r="E125" i="17"/>
  <c r="F125" i="17"/>
  <c r="E128" i="17"/>
  <c r="F128" i="17"/>
  <c r="E133" i="17"/>
  <c r="F133" i="17"/>
  <c r="E136" i="17"/>
  <c r="F136" i="17"/>
  <c r="E137" i="17"/>
  <c r="F137" i="17"/>
  <c r="F138" i="17"/>
  <c r="F139" i="17"/>
  <c r="F140" i="17"/>
  <c r="E142" i="17"/>
  <c r="F142" i="17"/>
  <c r="F143" i="17"/>
  <c r="E146" i="17"/>
  <c r="F146" i="17"/>
  <c r="E148" i="17"/>
  <c r="F148" i="17"/>
  <c r="E149" i="17"/>
  <c r="F149" i="17"/>
  <c r="E150" i="17"/>
  <c r="F150" i="17"/>
  <c r="F151" i="17"/>
  <c r="E152" i="17"/>
  <c r="F152" i="17"/>
  <c r="E154" i="17"/>
  <c r="F154" i="17"/>
  <c r="F155" i="17"/>
  <c r="E157" i="17"/>
  <c r="F157" i="17"/>
  <c r="E158" i="17"/>
  <c r="F158" i="17"/>
  <c r="E160" i="17"/>
  <c r="F160" i="17"/>
  <c r="E161" i="17"/>
  <c r="F161" i="17"/>
  <c r="E162" i="17"/>
  <c r="F162" i="17"/>
  <c r="E163" i="17"/>
  <c r="F163" i="17"/>
  <c r="E82" i="16"/>
  <c r="F82" i="16"/>
  <c r="E83" i="16"/>
  <c r="F83" i="16"/>
  <c r="F84" i="16"/>
  <c r="E85" i="16"/>
  <c r="F85" i="16"/>
  <c r="F94" i="16"/>
  <c r="E106" i="16"/>
  <c r="F106" i="16"/>
  <c r="E107" i="16"/>
  <c r="F107" i="16"/>
  <c r="E116" i="16"/>
  <c r="F116" i="16"/>
  <c r="E117" i="16"/>
  <c r="F117" i="16"/>
  <c r="E122" i="16"/>
  <c r="F122" i="16"/>
  <c r="E125" i="16"/>
  <c r="F125" i="16"/>
  <c r="F128" i="16"/>
  <c r="E136" i="16"/>
  <c r="F136" i="16"/>
  <c r="F137" i="16"/>
  <c r="F138" i="16"/>
  <c r="E142" i="16"/>
  <c r="F142" i="16"/>
  <c r="E146" i="16"/>
  <c r="F146" i="16"/>
  <c r="E148" i="16"/>
  <c r="F148" i="16"/>
  <c r="E154" i="16"/>
  <c r="F154" i="16"/>
  <c r="F155" i="16"/>
  <c r="E158" i="16"/>
  <c r="F158" i="16"/>
  <c r="E161" i="16"/>
  <c r="F161" i="16"/>
  <c r="E162" i="16"/>
  <c r="F162" i="16"/>
  <c r="E163" i="16"/>
  <c r="F163" i="16"/>
  <c r="E81" i="15"/>
  <c r="F81" i="15"/>
  <c r="E82" i="15"/>
  <c r="F82" i="15"/>
  <c r="E83" i="15"/>
  <c r="F83" i="15"/>
  <c r="E84" i="15"/>
  <c r="F84" i="15"/>
  <c r="E85" i="15"/>
  <c r="F85" i="15"/>
  <c r="E86" i="15"/>
  <c r="F86" i="15"/>
  <c r="E90" i="15"/>
  <c r="F90" i="15"/>
  <c r="E91" i="15"/>
  <c r="F91" i="15"/>
  <c r="E93" i="15"/>
  <c r="F93" i="15"/>
  <c r="E94" i="15"/>
  <c r="F94" i="15"/>
  <c r="E95" i="15"/>
  <c r="F95" i="15"/>
  <c r="E96" i="15"/>
  <c r="F96" i="15"/>
  <c r="E101" i="15"/>
  <c r="F101" i="15"/>
  <c r="E105" i="15"/>
  <c r="F105" i="15"/>
  <c r="E106" i="15"/>
  <c r="F106" i="15"/>
  <c r="E107" i="15"/>
  <c r="F107" i="15"/>
  <c r="E108" i="15"/>
  <c r="F108" i="15"/>
  <c r="F112" i="15"/>
  <c r="F113" i="15"/>
  <c r="E116" i="15"/>
  <c r="F116" i="15"/>
  <c r="E117" i="15"/>
  <c r="F117" i="15"/>
  <c r="E120" i="15"/>
  <c r="F120" i="15"/>
  <c r="E121" i="15"/>
  <c r="F121" i="15"/>
  <c r="E122" i="15"/>
  <c r="F122" i="15"/>
  <c r="E125" i="15"/>
  <c r="F125" i="15"/>
  <c r="E128" i="15"/>
  <c r="F128" i="15"/>
  <c r="E134" i="15"/>
  <c r="F134" i="15"/>
  <c r="E135" i="15"/>
  <c r="F135" i="15"/>
  <c r="E136" i="15"/>
  <c r="F136" i="15"/>
  <c r="E137" i="15"/>
  <c r="F137" i="15"/>
  <c r="E138" i="15"/>
  <c r="F138" i="15"/>
  <c r="E140" i="15"/>
  <c r="F140" i="15"/>
  <c r="E141" i="15"/>
  <c r="F141" i="15"/>
  <c r="F142" i="15"/>
  <c r="E145" i="15"/>
  <c r="F145" i="15"/>
  <c r="E146" i="15"/>
  <c r="F146" i="15"/>
  <c r="E148" i="15"/>
  <c r="F148" i="15"/>
  <c r="E149" i="15"/>
  <c r="F149" i="15"/>
  <c r="E150" i="15"/>
  <c r="F150" i="15"/>
  <c r="E151" i="15"/>
  <c r="F151" i="15"/>
  <c r="E152" i="15"/>
  <c r="F152" i="15"/>
  <c r="E154" i="15"/>
  <c r="F154" i="15"/>
  <c r="F155" i="15"/>
  <c r="F157" i="15"/>
  <c r="E161" i="15"/>
  <c r="F161" i="15"/>
  <c r="E162" i="15"/>
  <c r="F162" i="15"/>
  <c r="E163" i="15"/>
  <c r="F163" i="15"/>
  <c r="E82" i="14"/>
  <c r="F82" i="14"/>
  <c r="F83" i="14"/>
  <c r="E84" i="14"/>
  <c r="F84" i="14"/>
  <c r="E85" i="14"/>
  <c r="F85" i="14"/>
  <c r="E95" i="14"/>
  <c r="F95" i="14"/>
  <c r="E96" i="14"/>
  <c r="F96" i="14"/>
  <c r="E116" i="14"/>
  <c r="F116" i="14"/>
  <c r="E117" i="14"/>
  <c r="F117" i="14"/>
  <c r="F119" i="14"/>
  <c r="F120" i="14"/>
  <c r="F128" i="14"/>
  <c r="F137" i="14"/>
  <c r="F138" i="14"/>
  <c r="E148" i="14"/>
  <c r="F148" i="14"/>
  <c r="F157" i="14"/>
  <c r="E162" i="14"/>
  <c r="F162" i="14"/>
  <c r="E163" i="14"/>
  <c r="F163" i="14"/>
  <c r="E82" i="13"/>
  <c r="F82" i="13"/>
  <c r="E84" i="13"/>
  <c r="F84" i="13"/>
  <c r="E85" i="13"/>
  <c r="F85" i="13"/>
  <c r="E87" i="13"/>
  <c r="F87" i="13"/>
  <c r="E105" i="13"/>
  <c r="F105" i="13"/>
  <c r="F106" i="13"/>
  <c r="E107" i="13"/>
  <c r="F107" i="13"/>
  <c r="E117" i="13"/>
  <c r="F117" i="13"/>
  <c r="E122" i="13"/>
  <c r="F122" i="13"/>
  <c r="E125" i="13"/>
  <c r="F125" i="13"/>
  <c r="E133" i="13"/>
  <c r="F133" i="13"/>
  <c r="F146" i="13"/>
  <c r="E148" i="13"/>
  <c r="F148" i="13"/>
  <c r="E151" i="13"/>
  <c r="F151" i="13"/>
  <c r="E156" i="13"/>
  <c r="F156" i="13"/>
  <c r="E157" i="13"/>
  <c r="F157" i="13"/>
  <c r="F158" i="13"/>
  <c r="E162" i="13"/>
  <c r="F162" i="13"/>
  <c r="E163" i="13"/>
  <c r="F163" i="13"/>
  <c r="E82" i="12"/>
  <c r="F82" i="12"/>
  <c r="F83" i="12"/>
  <c r="E85" i="12"/>
  <c r="F85" i="12"/>
  <c r="F87" i="12"/>
  <c r="E107" i="12"/>
  <c r="F107" i="12"/>
  <c r="E108" i="12"/>
  <c r="F108" i="12"/>
  <c r="E116" i="12"/>
  <c r="F116" i="12"/>
  <c r="F119" i="12"/>
  <c r="F120" i="12"/>
  <c r="E122" i="12"/>
  <c r="F122" i="12"/>
  <c r="E125" i="12"/>
  <c r="F125" i="12"/>
  <c r="F137" i="12"/>
  <c r="E145" i="12"/>
  <c r="F145" i="12"/>
  <c r="E146" i="12"/>
  <c r="F146" i="12"/>
  <c r="E148" i="12"/>
  <c r="F148" i="12"/>
  <c r="E149" i="12"/>
  <c r="F149" i="12"/>
  <c r="E154" i="12"/>
  <c r="F154" i="12"/>
  <c r="F156" i="12"/>
  <c r="F158" i="12"/>
  <c r="E162" i="12"/>
  <c r="F162" i="12"/>
  <c r="E163" i="12"/>
  <c r="F163" i="12"/>
  <c r="F84" i="11"/>
  <c r="E85" i="11"/>
  <c r="F85" i="11"/>
  <c r="E106" i="11"/>
  <c r="F106" i="11"/>
  <c r="F108" i="11"/>
  <c r="E112" i="11"/>
  <c r="F112" i="11"/>
  <c r="F115" i="11"/>
  <c r="E116" i="11"/>
  <c r="F116" i="11"/>
  <c r="E117" i="11"/>
  <c r="F117" i="11"/>
  <c r="F120" i="11"/>
  <c r="F125" i="11"/>
  <c r="F128" i="11"/>
  <c r="E136" i="11"/>
  <c r="F136" i="11"/>
  <c r="E138" i="11"/>
  <c r="F138" i="11"/>
  <c r="E140" i="11"/>
  <c r="F140" i="11"/>
  <c r="E142" i="11"/>
  <c r="F142" i="11"/>
  <c r="F145" i="11"/>
  <c r="E146" i="11"/>
  <c r="F146" i="11"/>
  <c r="F149" i="11"/>
  <c r="E154" i="11"/>
  <c r="F154" i="11"/>
  <c r="E157" i="11"/>
  <c r="F157" i="11"/>
  <c r="E158" i="11"/>
  <c r="F158" i="11"/>
  <c r="E161" i="11"/>
  <c r="F161" i="11"/>
  <c r="E162" i="11"/>
  <c r="F162" i="11"/>
  <c r="E163" i="11"/>
  <c r="F163" i="11"/>
  <c r="F82" i="10"/>
  <c r="F83" i="10"/>
  <c r="E85" i="10"/>
  <c r="F85" i="10"/>
  <c r="F87" i="10"/>
  <c r="E116" i="10"/>
  <c r="F116" i="10"/>
  <c r="E117" i="10"/>
  <c r="F117" i="10"/>
  <c r="E125" i="10"/>
  <c r="F125" i="10"/>
  <c r="F136" i="10"/>
  <c r="E137" i="10"/>
  <c r="F137" i="10"/>
  <c r="E148" i="10"/>
  <c r="F148" i="10"/>
  <c r="E162" i="10"/>
  <c r="F162" i="10"/>
  <c r="E163" i="10"/>
  <c r="F163" i="10"/>
  <c r="E82" i="9"/>
  <c r="F82" i="9"/>
  <c r="E83" i="9"/>
  <c r="F83" i="9"/>
  <c r="E85" i="9"/>
  <c r="F85" i="9"/>
  <c r="F86" i="9"/>
  <c r="E96" i="9"/>
  <c r="F96" i="9"/>
  <c r="E105" i="9"/>
  <c r="F105" i="9"/>
  <c r="E106" i="9"/>
  <c r="F106" i="9"/>
  <c r="E107" i="9"/>
  <c r="F107" i="9"/>
  <c r="E108" i="9"/>
  <c r="F108" i="9"/>
  <c r="F111" i="9"/>
  <c r="E116" i="9"/>
  <c r="F116" i="9"/>
  <c r="E117" i="9"/>
  <c r="F117" i="9"/>
  <c r="F118" i="9"/>
  <c r="F120" i="9"/>
  <c r="E125" i="9"/>
  <c r="F125" i="9"/>
  <c r="E128" i="9"/>
  <c r="F128" i="9"/>
  <c r="F136" i="9"/>
  <c r="E138" i="9"/>
  <c r="F138" i="9"/>
  <c r="E139" i="9"/>
  <c r="F139" i="9"/>
  <c r="E140" i="9"/>
  <c r="F140" i="9"/>
  <c r="F141" i="9"/>
  <c r="F142" i="9"/>
  <c r="E145" i="9"/>
  <c r="F145" i="9"/>
  <c r="E146" i="9"/>
  <c r="F146" i="9"/>
  <c r="E148" i="9"/>
  <c r="F148" i="9"/>
  <c r="E149" i="9"/>
  <c r="F149" i="9"/>
  <c r="E154" i="9"/>
  <c r="F154" i="9"/>
  <c r="E156" i="9"/>
  <c r="F156" i="9"/>
  <c r="E161" i="9"/>
  <c r="F161" i="9"/>
  <c r="E162" i="9"/>
  <c r="F162" i="9"/>
  <c r="E163" i="9"/>
  <c r="F163" i="9"/>
  <c r="F82" i="8"/>
  <c r="E84" i="8"/>
  <c r="F84" i="8"/>
  <c r="E85" i="8"/>
  <c r="F85" i="8"/>
  <c r="E87" i="8"/>
  <c r="F87" i="8"/>
  <c r="F91" i="8"/>
  <c r="E92" i="8"/>
  <c r="F92" i="8"/>
  <c r="E94" i="8"/>
  <c r="F94" i="8"/>
  <c r="E95" i="8"/>
  <c r="F95" i="8"/>
  <c r="E101" i="8"/>
  <c r="F101" i="8"/>
  <c r="F103" i="8"/>
  <c r="F105" i="8"/>
  <c r="E106" i="8"/>
  <c r="F106" i="8"/>
  <c r="E108" i="8"/>
  <c r="F108" i="8"/>
  <c r="E116" i="8"/>
  <c r="F116" i="8"/>
  <c r="E117" i="8"/>
  <c r="F117" i="8"/>
  <c r="F118" i="8"/>
  <c r="F119" i="8"/>
  <c r="E120" i="8"/>
  <c r="F120" i="8"/>
  <c r="E122" i="8"/>
  <c r="F122" i="8"/>
  <c r="E125" i="8"/>
  <c r="F125" i="8"/>
  <c r="E136" i="8"/>
  <c r="F136" i="8"/>
  <c r="F137" i="8"/>
  <c r="E138" i="8"/>
  <c r="F138" i="8"/>
  <c r="E140" i="8"/>
  <c r="F140" i="8"/>
  <c r="F141" i="8"/>
  <c r="E146" i="8"/>
  <c r="F146" i="8"/>
  <c r="F148" i="8"/>
  <c r="E151" i="8"/>
  <c r="F151" i="8"/>
  <c r="E154" i="8"/>
  <c r="F154" i="8"/>
  <c r="E161" i="8"/>
  <c r="F161" i="8"/>
  <c r="E162" i="8"/>
  <c r="F162" i="8"/>
  <c r="E163" i="8"/>
  <c r="F163" i="8"/>
  <c r="F84" i="7"/>
  <c r="E85" i="7"/>
  <c r="F85" i="7"/>
  <c r="F87" i="7"/>
  <c r="E101" i="7"/>
  <c r="F101" i="7"/>
  <c r="E105" i="7"/>
  <c r="F105" i="7"/>
  <c r="E106" i="7"/>
  <c r="F106" i="7"/>
  <c r="F114" i="7"/>
  <c r="F116" i="7"/>
  <c r="E117" i="7"/>
  <c r="F117" i="7"/>
  <c r="E119" i="7"/>
  <c r="F119" i="7"/>
  <c r="E122" i="7"/>
  <c r="F122" i="7"/>
  <c r="E125" i="7"/>
  <c r="F125" i="7"/>
  <c r="F133" i="7"/>
  <c r="E136" i="7"/>
  <c r="F136" i="7"/>
  <c r="F138" i="7"/>
  <c r="F145" i="7"/>
  <c r="E146" i="7"/>
  <c r="F146" i="7"/>
  <c r="F148" i="7"/>
  <c r="F151" i="7"/>
  <c r="E162" i="7"/>
  <c r="F162" i="7"/>
  <c r="E163" i="7"/>
  <c r="F163" i="7"/>
  <c r="E82" i="6"/>
  <c r="F82" i="6"/>
  <c r="E85" i="6"/>
  <c r="F85" i="6"/>
  <c r="E87" i="6"/>
  <c r="F87" i="6"/>
  <c r="F93" i="6"/>
  <c r="E95" i="6"/>
  <c r="F95" i="6"/>
  <c r="E96" i="6"/>
  <c r="F96" i="6"/>
  <c r="E101" i="6"/>
  <c r="F101" i="6"/>
  <c r="E105" i="6"/>
  <c r="F105" i="6"/>
  <c r="E106" i="6"/>
  <c r="F106" i="6"/>
  <c r="E107" i="6"/>
  <c r="F107" i="6"/>
  <c r="E108" i="6"/>
  <c r="F108" i="6"/>
  <c r="F111" i="6"/>
  <c r="F113" i="6"/>
  <c r="E115" i="6"/>
  <c r="F115" i="6"/>
  <c r="F116" i="6"/>
  <c r="E117" i="6"/>
  <c r="F117" i="6"/>
  <c r="E118" i="6"/>
  <c r="F118" i="6"/>
  <c r="E120" i="6"/>
  <c r="F120" i="6"/>
  <c r="F123" i="6"/>
  <c r="E125" i="6"/>
  <c r="F125" i="6"/>
  <c r="F128" i="6"/>
  <c r="E133" i="6"/>
  <c r="F133" i="6"/>
  <c r="F135" i="6"/>
  <c r="E137" i="6"/>
  <c r="F137" i="6"/>
  <c r="E138" i="6"/>
  <c r="F138" i="6"/>
  <c r="E140" i="6"/>
  <c r="F140" i="6"/>
  <c r="E142" i="6"/>
  <c r="F142" i="6"/>
  <c r="F143" i="6"/>
  <c r="E145" i="6"/>
  <c r="F145" i="6"/>
  <c r="E146" i="6"/>
  <c r="F146" i="6"/>
  <c r="E148" i="6"/>
  <c r="F148" i="6"/>
  <c r="E149" i="6"/>
  <c r="F149" i="6"/>
  <c r="E151" i="6"/>
  <c r="F151" i="6"/>
  <c r="E152" i="6"/>
  <c r="F152" i="6"/>
  <c r="E157" i="6"/>
  <c r="F157" i="6"/>
  <c r="E158" i="6"/>
  <c r="F158" i="6"/>
  <c r="E160" i="6"/>
  <c r="F160" i="6"/>
  <c r="E161" i="6"/>
  <c r="F161" i="6"/>
  <c r="E162" i="6"/>
  <c r="F162" i="6"/>
  <c r="E163" i="6"/>
  <c r="F163" i="6"/>
  <c r="E85" i="5"/>
  <c r="F85" i="5"/>
  <c r="E117" i="5"/>
  <c r="F117" i="5"/>
  <c r="F125" i="5"/>
  <c r="F136" i="5"/>
  <c r="F145" i="5"/>
  <c r="E162" i="5"/>
  <c r="F162" i="5"/>
  <c r="E163" i="5"/>
  <c r="F163" i="5"/>
  <c r="E82" i="4"/>
  <c r="F82" i="4"/>
  <c r="E83" i="4"/>
  <c r="F83" i="4"/>
  <c r="F84" i="4"/>
  <c r="E85" i="4"/>
  <c r="F85" i="4"/>
  <c r="E87" i="4"/>
  <c r="F87" i="4"/>
  <c r="E95" i="4"/>
  <c r="F95" i="4"/>
  <c r="E105" i="4"/>
  <c r="F105" i="4"/>
  <c r="E106" i="4"/>
  <c r="F106" i="4"/>
  <c r="E107" i="4"/>
  <c r="F107" i="4"/>
  <c r="E116" i="4"/>
  <c r="F116" i="4"/>
  <c r="E117" i="4"/>
  <c r="F117" i="4"/>
  <c r="F119" i="4"/>
  <c r="E122" i="4"/>
  <c r="F122" i="4"/>
  <c r="E125" i="4"/>
  <c r="F125" i="4"/>
  <c r="E128" i="4"/>
  <c r="F128" i="4"/>
  <c r="E136" i="4"/>
  <c r="F136" i="4"/>
  <c r="E137" i="4"/>
  <c r="F137" i="4"/>
  <c r="E138" i="4"/>
  <c r="F138" i="4"/>
  <c r="E140" i="4"/>
  <c r="F140" i="4"/>
  <c r="E142" i="4"/>
  <c r="F142" i="4"/>
  <c r="F143" i="4"/>
  <c r="E145" i="4"/>
  <c r="F145" i="4"/>
  <c r="E146" i="4"/>
  <c r="F146" i="4"/>
  <c r="E148" i="4"/>
  <c r="F148" i="4"/>
  <c r="E149" i="4"/>
  <c r="F149" i="4"/>
  <c r="E151" i="4"/>
  <c r="F151" i="4"/>
  <c r="F155" i="4"/>
  <c r="E157" i="4"/>
  <c r="F157" i="4"/>
  <c r="E162" i="4"/>
  <c r="F162" i="4"/>
  <c r="E163" i="4"/>
  <c r="F163" i="4"/>
  <c r="E82" i="3"/>
  <c r="F82" i="3"/>
  <c r="F83" i="3"/>
  <c r="E85" i="3"/>
  <c r="F85" i="3"/>
  <c r="E94" i="3"/>
  <c r="F94" i="3"/>
  <c r="F112" i="3"/>
  <c r="E116" i="3"/>
  <c r="F116" i="3"/>
  <c r="E117" i="3"/>
  <c r="F117" i="3"/>
  <c r="E119" i="3"/>
  <c r="F119" i="3"/>
  <c r="F120" i="3"/>
  <c r="F122" i="3"/>
  <c r="E125" i="3"/>
  <c r="F125" i="3"/>
  <c r="F145" i="3"/>
  <c r="E146" i="3"/>
  <c r="F146" i="3"/>
  <c r="E148" i="3"/>
  <c r="F148" i="3"/>
  <c r="E151" i="3"/>
  <c r="F151" i="3"/>
  <c r="F154" i="3"/>
  <c r="E162" i="3"/>
  <c r="F162" i="3"/>
  <c r="E163" i="3"/>
  <c r="F163" i="3"/>
  <c r="E85" i="2"/>
  <c r="F85" i="2"/>
  <c r="E116" i="2"/>
  <c r="F116" i="2"/>
  <c r="F117" i="2"/>
  <c r="E125" i="2"/>
  <c r="F125" i="2"/>
  <c r="F142" i="2"/>
  <c r="F146" i="2"/>
  <c r="E163" i="2"/>
  <c r="F163" i="2"/>
  <c r="E81" i="1"/>
  <c r="F81" i="1"/>
  <c r="E82" i="1"/>
  <c r="F82" i="1"/>
  <c r="E83" i="1"/>
  <c r="F83" i="1"/>
  <c r="E84" i="1"/>
  <c r="F84" i="1"/>
  <c r="E85" i="1"/>
  <c r="F85" i="1"/>
  <c r="E86" i="1"/>
  <c r="F86" i="1"/>
  <c r="E87" i="1"/>
  <c r="F87" i="1"/>
  <c r="E90" i="1"/>
  <c r="F90" i="1"/>
  <c r="E91" i="1"/>
  <c r="F91" i="1"/>
  <c r="E92" i="1"/>
  <c r="F92" i="1"/>
  <c r="E93" i="1"/>
  <c r="F93" i="1"/>
  <c r="E94" i="1"/>
  <c r="F94" i="1"/>
  <c r="E95" i="1"/>
  <c r="F95" i="1"/>
  <c r="E96" i="1"/>
  <c r="F96" i="1"/>
  <c r="E101" i="1"/>
  <c r="F101" i="1"/>
  <c r="E102" i="1"/>
  <c r="F102" i="1"/>
  <c r="E103" i="1"/>
  <c r="F103" i="1"/>
  <c r="E104" i="1"/>
  <c r="F104" i="1"/>
  <c r="E105" i="1"/>
  <c r="F105" i="1"/>
  <c r="E106" i="1"/>
  <c r="F106" i="1"/>
  <c r="E107" i="1"/>
  <c r="F107" i="1"/>
  <c r="E108" i="1"/>
  <c r="F108" i="1"/>
  <c r="F109" i="1"/>
  <c r="E110" i="1"/>
  <c r="F110" i="1"/>
  <c r="E111" i="1"/>
  <c r="F111" i="1"/>
  <c r="F112" i="1"/>
  <c r="E113" i="1"/>
  <c r="F113" i="1"/>
  <c r="E114" i="1"/>
  <c r="F114" i="1"/>
  <c r="E115" i="1"/>
  <c r="F115" i="1"/>
  <c r="E116" i="1"/>
  <c r="F116" i="1"/>
  <c r="E117" i="1"/>
  <c r="F117" i="1"/>
  <c r="E118" i="1"/>
  <c r="F118" i="1"/>
  <c r="E119" i="1"/>
  <c r="F119" i="1"/>
  <c r="E120" i="1"/>
  <c r="F120" i="1"/>
  <c r="E121" i="1"/>
  <c r="F121" i="1"/>
  <c r="E122" i="1"/>
  <c r="F122" i="1"/>
  <c r="E123" i="1"/>
  <c r="F123" i="1"/>
  <c r="E124" i="1"/>
  <c r="F124" i="1"/>
  <c r="E125" i="1"/>
  <c r="F125" i="1"/>
  <c r="E126" i="1"/>
  <c r="F126" i="1"/>
  <c r="E128" i="1"/>
  <c r="F128" i="1"/>
  <c r="F132" i="1"/>
  <c r="E133" i="1"/>
  <c r="F133" i="1"/>
  <c r="E135" i="1"/>
  <c r="F135" i="1"/>
  <c r="E136" i="1"/>
  <c r="F136" i="1"/>
  <c r="F137" i="1"/>
  <c r="E138" i="1"/>
  <c r="F138" i="1"/>
  <c r="E139" i="1"/>
  <c r="F139" i="1"/>
  <c r="E140" i="1"/>
  <c r="F140" i="1"/>
  <c r="E141" i="1"/>
  <c r="F141" i="1"/>
  <c r="E142" i="1"/>
  <c r="F142" i="1"/>
  <c r="E143" i="1"/>
  <c r="F143" i="1"/>
  <c r="E145" i="1"/>
  <c r="F145" i="1"/>
  <c r="E146" i="1"/>
  <c r="F146" i="1"/>
  <c r="E148" i="1"/>
  <c r="F148" i="1"/>
  <c r="E149" i="1"/>
  <c r="F149" i="1"/>
  <c r="E150" i="1"/>
  <c r="F150" i="1"/>
  <c r="E151" i="1"/>
  <c r="F151" i="1"/>
  <c r="E152" i="1"/>
  <c r="F152" i="1"/>
  <c r="E154" i="1"/>
  <c r="F154" i="1"/>
  <c r="F155" i="1"/>
  <c r="E156" i="1"/>
  <c r="F156" i="1"/>
  <c r="E157" i="1"/>
  <c r="F157" i="1"/>
  <c r="E158" i="1"/>
  <c r="F158" i="1"/>
  <c r="E160" i="1"/>
  <c r="F160" i="1"/>
  <c r="E161" i="1"/>
  <c r="F161" i="1"/>
  <c r="E162" i="1"/>
  <c r="F162" i="1"/>
  <c r="E163" i="1"/>
  <c r="F163" i="1"/>
  <c r="E81" i="34"/>
  <c r="F81" i="34"/>
  <c r="E82" i="34"/>
  <c r="F82" i="34"/>
  <c r="E83" i="34"/>
  <c r="F83" i="34"/>
  <c r="E84" i="34"/>
  <c r="F84" i="34"/>
  <c r="E85" i="34"/>
  <c r="F85" i="34"/>
  <c r="E87" i="34"/>
  <c r="F87" i="34"/>
  <c r="E90" i="34"/>
  <c r="F90" i="34"/>
  <c r="E91" i="34"/>
  <c r="F91" i="34"/>
  <c r="E92" i="34"/>
  <c r="F92" i="34"/>
  <c r="E93" i="34"/>
  <c r="F93" i="34"/>
  <c r="E94" i="34"/>
  <c r="F94" i="34"/>
  <c r="E95" i="34"/>
  <c r="F95" i="34"/>
  <c r="E96" i="34"/>
  <c r="F96" i="34"/>
  <c r="E102" i="34"/>
  <c r="F102" i="34"/>
  <c r="E103" i="34"/>
  <c r="F103" i="34"/>
  <c r="E104" i="34"/>
  <c r="F104" i="34"/>
  <c r="E105" i="34"/>
  <c r="F105" i="34"/>
  <c r="E106" i="34"/>
  <c r="F106" i="34"/>
  <c r="E107" i="34"/>
  <c r="F107" i="34"/>
  <c r="E108" i="34"/>
  <c r="F108" i="34"/>
  <c r="E111" i="34"/>
  <c r="F111" i="34"/>
  <c r="E116" i="34"/>
  <c r="F116" i="34"/>
  <c r="E117" i="34"/>
  <c r="F117" i="34"/>
  <c r="E118" i="34"/>
  <c r="F118" i="34"/>
  <c r="E119" i="34"/>
  <c r="F119" i="34"/>
  <c r="E120" i="34"/>
  <c r="F120" i="34"/>
  <c r="E121" i="34"/>
  <c r="F121" i="34"/>
  <c r="E122" i="34"/>
  <c r="F122" i="34"/>
  <c r="E125" i="34"/>
  <c r="F125" i="34"/>
  <c r="E128" i="34"/>
  <c r="F128" i="34"/>
  <c r="F130" i="34"/>
  <c r="E133" i="34"/>
  <c r="F133" i="34"/>
  <c r="E134" i="34"/>
  <c r="F134" i="34"/>
  <c r="E135" i="34"/>
  <c r="F135" i="34"/>
  <c r="E136" i="34"/>
  <c r="F136" i="34"/>
  <c r="E137" i="34"/>
  <c r="F137" i="34"/>
  <c r="E138" i="34"/>
  <c r="F138" i="34"/>
  <c r="E139" i="34"/>
  <c r="F139" i="34"/>
  <c r="E140" i="34"/>
  <c r="F140" i="34"/>
  <c r="E141" i="34"/>
  <c r="F141" i="34"/>
  <c r="E142" i="34"/>
  <c r="F142" i="34"/>
  <c r="E143" i="34"/>
  <c r="F143" i="34"/>
  <c r="E145" i="34"/>
  <c r="F145" i="34"/>
  <c r="E146" i="34"/>
  <c r="F146" i="34"/>
  <c r="E148" i="34"/>
  <c r="F148" i="34"/>
  <c r="E149" i="34"/>
  <c r="F149" i="34"/>
  <c r="E150" i="34"/>
  <c r="F150" i="34"/>
  <c r="E151" i="34"/>
  <c r="F151" i="34"/>
  <c r="E154" i="34"/>
  <c r="F154" i="34"/>
  <c r="F155" i="34"/>
  <c r="F156" i="34"/>
  <c r="E157" i="34"/>
  <c r="F157" i="34"/>
  <c r="E158" i="34"/>
  <c r="F158" i="34"/>
  <c r="E160" i="34"/>
  <c r="F160" i="34"/>
  <c r="E161" i="34"/>
  <c r="F161" i="34"/>
  <c r="E162" i="34"/>
  <c r="F162" i="34"/>
  <c r="E163" i="34"/>
  <c r="F163" i="34"/>
  <c r="F76" i="32"/>
  <c r="E77" i="32"/>
  <c r="F77" i="32"/>
  <c r="E78" i="32"/>
  <c r="F78" i="32"/>
  <c r="E80" i="32"/>
  <c r="F80" i="32"/>
  <c r="E76" i="30"/>
  <c r="F76" i="30"/>
  <c r="E80" i="30"/>
  <c r="F80" i="30"/>
  <c r="F80" i="29"/>
  <c r="E80" i="27"/>
  <c r="F80" i="27"/>
  <c r="F80" i="26"/>
  <c r="E80" i="25"/>
  <c r="F80" i="25"/>
  <c r="E80" i="24"/>
  <c r="F80" i="24"/>
  <c r="E80" i="22"/>
  <c r="F80" i="22"/>
  <c r="F80" i="21"/>
  <c r="E76" i="20"/>
  <c r="F76" i="20"/>
  <c r="E77" i="20"/>
  <c r="F77" i="20"/>
  <c r="E80" i="20"/>
  <c r="F80" i="20"/>
  <c r="E80" i="19"/>
  <c r="F80" i="19"/>
  <c r="F80" i="18"/>
  <c r="F76" i="17"/>
  <c r="E77" i="17"/>
  <c r="F77" i="17"/>
  <c r="E80" i="17"/>
  <c r="F80" i="17"/>
  <c r="E77" i="16"/>
  <c r="F77" i="16"/>
  <c r="E80" i="16"/>
  <c r="F80" i="16"/>
  <c r="E77" i="15"/>
  <c r="F77" i="15"/>
  <c r="E80" i="15"/>
  <c r="F80" i="15"/>
  <c r="F80" i="14"/>
  <c r="E80" i="11"/>
  <c r="F80" i="11"/>
  <c r="E80" i="10"/>
  <c r="F80" i="10"/>
  <c r="E80" i="9"/>
  <c r="F80" i="9"/>
  <c r="E80" i="8"/>
  <c r="F80" i="8"/>
  <c r="F80" i="7"/>
  <c r="E76" i="6"/>
  <c r="F76" i="6"/>
  <c r="E77" i="6"/>
  <c r="F77" i="6"/>
  <c r="E80" i="6"/>
  <c r="F80" i="6"/>
  <c r="F80" i="5"/>
  <c r="F80" i="4"/>
  <c r="F80" i="3"/>
  <c r="E76" i="1"/>
  <c r="F76" i="1"/>
  <c r="E77" i="1"/>
  <c r="F77" i="1"/>
  <c r="E78" i="1"/>
  <c r="F78" i="1"/>
  <c r="E79" i="1"/>
  <c r="F79" i="1"/>
  <c r="E80" i="1"/>
  <c r="F80" i="1"/>
  <c r="E76" i="34"/>
  <c r="F76" i="34"/>
  <c r="E77" i="34"/>
  <c r="F77" i="34"/>
  <c r="E80" i="34"/>
  <c r="F80" i="34"/>
  <c r="E25" i="32"/>
  <c r="F25" i="32"/>
  <c r="E25" i="30"/>
  <c r="F25" i="30"/>
  <c r="E25" i="24"/>
  <c r="F25" i="24"/>
  <c r="E25" i="22"/>
  <c r="F25" i="22"/>
  <c r="E25" i="21"/>
  <c r="E25" i="20"/>
  <c r="F25" i="20"/>
  <c r="E25" i="17"/>
  <c r="F25" i="17"/>
  <c r="E25" i="12"/>
  <c r="E25" i="9"/>
  <c r="F25" i="9"/>
  <c r="E25" i="6"/>
  <c r="F25" i="6"/>
  <c r="E25" i="4"/>
  <c r="F25" i="4"/>
  <c r="E25" i="1"/>
  <c r="F25" i="1"/>
  <c r="E25" i="34"/>
  <c r="F25" i="34"/>
  <c r="H591" i="30" l="1"/>
  <c r="H593" i="1"/>
  <c r="H576" i="17"/>
  <c r="H321" i="13"/>
  <c r="H492" i="26"/>
  <c r="H487" i="26"/>
  <c r="H319" i="13"/>
  <c r="H584" i="1"/>
  <c r="H234" i="34"/>
  <c r="H332" i="7"/>
  <c r="H181" i="15"/>
  <c r="H173" i="15"/>
  <c r="H338" i="16"/>
  <c r="H119" i="7"/>
  <c r="H81" i="30"/>
  <c r="H154" i="32"/>
  <c r="H303" i="6"/>
  <c r="H299" i="6"/>
  <c r="H243" i="6"/>
  <c r="H211" i="6"/>
  <c r="H535" i="13"/>
  <c r="H507" i="13"/>
  <c r="H441" i="26"/>
  <c r="H526" i="30"/>
  <c r="H516" i="28"/>
  <c r="H348" i="32"/>
  <c r="H204" i="5"/>
  <c r="H312" i="6"/>
  <c r="H332" i="14"/>
  <c r="H559" i="13"/>
  <c r="H416" i="14"/>
  <c r="H303" i="14"/>
  <c r="H268" i="14"/>
  <c r="H447" i="30"/>
  <c r="H491" i="31"/>
  <c r="H589" i="1"/>
  <c r="H179" i="13"/>
  <c r="H235" i="12"/>
  <c r="H217" i="12"/>
  <c r="H187" i="12"/>
  <c r="H359" i="32"/>
  <c r="H591" i="6"/>
  <c r="H462" i="21"/>
  <c r="H372" i="30"/>
  <c r="H253" i="6"/>
  <c r="H208" i="12"/>
  <c r="H516" i="11"/>
  <c r="H471" i="11"/>
  <c r="H529" i="12"/>
  <c r="H457" i="13"/>
  <c r="H560" i="15"/>
  <c r="H418" i="15"/>
  <c r="H352" i="15"/>
  <c r="H294" i="6"/>
  <c r="H290" i="6"/>
  <c r="H268" i="6"/>
  <c r="H293" i="14"/>
  <c r="H278" i="14"/>
  <c r="H454" i="15"/>
  <c r="H442" i="15"/>
  <c r="H438" i="15"/>
  <c r="H591" i="17"/>
  <c r="H337" i="6"/>
  <c r="H333" i="6"/>
  <c r="H329" i="6"/>
  <c r="H325" i="6"/>
  <c r="H321" i="6"/>
  <c r="H318" i="6"/>
  <c r="H269" i="6"/>
  <c r="H316" i="13"/>
  <c r="H295" i="13"/>
  <c r="H516" i="7"/>
  <c r="H349" i="11"/>
  <c r="H509" i="12"/>
  <c r="H463" i="12"/>
  <c r="H420" i="13"/>
  <c r="H406" i="15"/>
  <c r="H403" i="15"/>
  <c r="H400" i="15"/>
  <c r="H370" i="15"/>
  <c r="H583" i="34"/>
  <c r="H575" i="34"/>
  <c r="H234" i="6"/>
  <c r="H225" i="6"/>
  <c r="H553" i="7"/>
  <c r="H516" i="12"/>
  <c r="H536" i="30"/>
  <c r="H532" i="30"/>
  <c r="H486" i="30"/>
  <c r="H482" i="30"/>
  <c r="H429" i="30"/>
  <c r="H594" i="34"/>
  <c r="H590" i="34"/>
  <c r="H25" i="6"/>
  <c r="H145" i="32"/>
  <c r="H313" i="1"/>
  <c r="H318" i="13"/>
  <c r="H436" i="11"/>
  <c r="H429" i="11"/>
  <c r="H384" i="12"/>
  <c r="H425" i="15"/>
  <c r="H464" i="26"/>
  <c r="H536" i="28"/>
  <c r="H543" i="30"/>
  <c r="H480" i="32"/>
  <c r="H590" i="17"/>
  <c r="H586" i="17"/>
  <c r="H591" i="32"/>
  <c r="H336" i="1"/>
  <c r="H332" i="1"/>
  <c r="H328" i="1"/>
  <c r="H324" i="1"/>
  <c r="H320" i="1"/>
  <c r="H316" i="1"/>
  <c r="H275" i="1"/>
  <c r="H268" i="1"/>
  <c r="H264" i="1"/>
  <c r="H264" i="15"/>
  <c r="H218" i="15"/>
  <c r="H213" i="15"/>
  <c r="H207" i="15"/>
  <c r="H545" i="34"/>
  <c r="H356" i="6"/>
  <c r="H463" i="7"/>
  <c r="H536" i="11"/>
  <c r="H516" i="14"/>
  <c r="H480" i="21"/>
  <c r="H440" i="26"/>
  <c r="H502" i="30"/>
  <c r="H350" i="30"/>
  <c r="H367" i="32"/>
  <c r="H440" i="12"/>
  <c r="H492" i="14"/>
  <c r="H491" i="26"/>
  <c r="H576" i="30"/>
  <c r="H230" i="34"/>
  <c r="H224" i="34"/>
  <c r="H350" i="7"/>
  <c r="H497" i="15"/>
  <c r="H493" i="15"/>
  <c r="H489" i="15"/>
  <c r="H485" i="15"/>
  <c r="H481" i="15"/>
  <c r="H478" i="15"/>
  <c r="H462" i="30"/>
  <c r="H583" i="1"/>
  <c r="H578" i="1"/>
  <c r="H575" i="1"/>
  <c r="H557" i="34"/>
  <c r="H554" i="34"/>
  <c r="H550" i="34"/>
  <c r="H282" i="1"/>
  <c r="H278" i="1"/>
  <c r="H338" i="34"/>
  <c r="H235" i="1"/>
  <c r="H231" i="1"/>
  <c r="H225" i="1"/>
  <c r="H219" i="1"/>
  <c r="H214" i="1"/>
  <c r="H210" i="1"/>
  <c r="H206" i="1"/>
  <c r="H203" i="1"/>
  <c r="H199" i="1"/>
  <c r="H187" i="1"/>
  <c r="H591" i="34"/>
  <c r="H579" i="34"/>
  <c r="H576" i="34"/>
  <c r="H594" i="1"/>
  <c r="H590" i="1"/>
  <c r="H580" i="1"/>
  <c r="H581" i="4"/>
  <c r="H593" i="8"/>
  <c r="H586" i="9"/>
  <c r="H576" i="9"/>
  <c r="H583" i="29"/>
  <c r="H576" i="29"/>
  <c r="H576" i="32"/>
  <c r="H581" i="1"/>
  <c r="H586" i="32"/>
  <c r="H546" i="34"/>
  <c r="H526" i="34"/>
  <c r="H485" i="34"/>
  <c r="H481" i="34"/>
  <c r="H478" i="34"/>
  <c r="H474" i="34"/>
  <c r="H443" i="34"/>
  <c r="H439" i="34"/>
  <c r="H435" i="34"/>
  <c r="H425" i="34"/>
  <c r="H421" i="34"/>
  <c r="H417" i="34"/>
  <c r="H411" i="34"/>
  <c r="H403" i="34"/>
  <c r="H354" i="34"/>
  <c r="H494" i="6"/>
  <c r="H490" i="6"/>
  <c r="H487" i="6"/>
  <c r="H457" i="6"/>
  <c r="H420" i="6"/>
  <c r="H408" i="6"/>
  <c r="H402" i="6"/>
  <c r="H355" i="6"/>
  <c r="H515" i="7"/>
  <c r="H457" i="7"/>
  <c r="H425" i="7"/>
  <c r="H551" i="8"/>
  <c r="H546" i="8"/>
  <c r="H490" i="8"/>
  <c r="H464" i="8"/>
  <c r="H442" i="8"/>
  <c r="H415" i="8"/>
  <c r="H356" i="8"/>
  <c r="H564" i="9"/>
  <c r="H555" i="9"/>
  <c r="H552" i="9"/>
  <c r="H537" i="9"/>
  <c r="H522" i="9"/>
  <c r="H506" i="9"/>
  <c r="H498" i="9"/>
  <c r="H487" i="9"/>
  <c r="H483" i="9"/>
  <c r="H476" i="9"/>
  <c r="H474" i="9"/>
  <c r="H466" i="9"/>
  <c r="H462" i="9"/>
  <c r="H452" i="9"/>
  <c r="H406" i="9"/>
  <c r="H359" i="9"/>
  <c r="H553" i="10"/>
  <c r="H536" i="10"/>
  <c r="H535" i="8"/>
  <c r="H510" i="8"/>
  <c r="H494" i="8"/>
  <c r="H482" i="8"/>
  <c r="H419" i="8"/>
  <c r="H558" i="9"/>
  <c r="H534" i="9"/>
  <c r="H529" i="9"/>
  <c r="H525" i="9"/>
  <c r="H510" i="9"/>
  <c r="H507" i="9"/>
  <c r="H499" i="9"/>
  <c r="H488" i="9"/>
  <c r="H484" i="9"/>
  <c r="H480" i="9"/>
  <c r="H477" i="9"/>
  <c r="H469" i="9"/>
  <c r="H467" i="9"/>
  <c r="H463" i="9"/>
  <c r="H437" i="9"/>
  <c r="H407" i="9"/>
  <c r="H404" i="9"/>
  <c r="H382" i="9"/>
  <c r="H356" i="9"/>
  <c r="H493" i="6"/>
  <c r="H486" i="6"/>
  <c r="H469" i="6"/>
  <c r="H456" i="6"/>
  <c r="H441" i="6"/>
  <c r="H419" i="6"/>
  <c r="H407" i="6"/>
  <c r="H516" i="10"/>
  <c r="H492" i="10"/>
  <c r="H515" i="11"/>
  <c r="H509" i="11"/>
  <c r="H497" i="11"/>
  <c r="H492" i="11"/>
  <c r="H481" i="11"/>
  <c r="H373" i="11"/>
  <c r="H356" i="11"/>
  <c r="H564" i="12"/>
  <c r="H536" i="12"/>
  <c r="H515" i="12"/>
  <c r="H469" i="12"/>
  <c r="H467" i="12"/>
  <c r="H558" i="13"/>
  <c r="H541" i="13"/>
  <c r="H530" i="13"/>
  <c r="H520" i="13"/>
  <c r="H517" i="13"/>
  <c r="H502" i="13"/>
  <c r="H497" i="13"/>
  <c r="H492" i="13"/>
  <c r="H419" i="13"/>
  <c r="H402" i="13"/>
  <c r="H373" i="13"/>
  <c r="H534" i="14"/>
  <c r="H467" i="14"/>
  <c r="H415" i="14"/>
  <c r="H384" i="14"/>
  <c r="H350" i="14"/>
  <c r="H563" i="15"/>
  <c r="H559" i="15"/>
  <c r="H496" i="15"/>
  <c r="H492" i="15"/>
  <c r="H488" i="15"/>
  <c r="H484" i="15"/>
  <c r="H480" i="15"/>
  <c r="H477" i="15"/>
  <c r="H457" i="15"/>
  <c r="H453" i="15"/>
  <c r="H441" i="15"/>
  <c r="H437" i="15"/>
  <c r="H417" i="15"/>
  <c r="H402" i="15"/>
  <c r="H373" i="15"/>
  <c r="H349" i="15"/>
  <c r="H522" i="16"/>
  <c r="H520" i="16"/>
  <c r="H516" i="16"/>
  <c r="H502" i="16"/>
  <c r="H485" i="16"/>
  <c r="H482" i="16"/>
  <c r="H562" i="15"/>
  <c r="H558" i="15"/>
  <c r="H535" i="16"/>
  <c r="H519" i="16"/>
  <c r="H515" i="16"/>
  <c r="H497" i="16"/>
  <c r="H493" i="16"/>
  <c r="H515" i="21"/>
  <c r="H494" i="21"/>
  <c r="H466" i="21"/>
  <c r="H396" i="21"/>
  <c r="H349" i="21"/>
  <c r="H563" i="22"/>
  <c r="H516" i="29"/>
  <c r="H440" i="29"/>
  <c r="H543" i="32"/>
  <c r="H539" i="32"/>
  <c r="H521" i="32"/>
  <c r="H517" i="32"/>
  <c r="H513" i="32"/>
  <c r="H509" i="32"/>
  <c r="H486" i="32"/>
  <c r="H482" i="32"/>
  <c r="H419" i="26"/>
  <c r="H553" i="28"/>
  <c r="H466" i="29"/>
  <c r="H436" i="29"/>
  <c r="H551" i="30"/>
  <c r="H537" i="30"/>
  <c r="H533" i="30"/>
  <c r="H487" i="30"/>
  <c r="H483" i="30"/>
  <c r="H463" i="30"/>
  <c r="H430" i="30"/>
  <c r="H424" i="30"/>
  <c r="H404" i="30"/>
  <c r="H373" i="30"/>
  <c r="H550" i="32"/>
  <c r="H546" i="32"/>
  <c r="H542" i="32"/>
  <c r="H526" i="32"/>
  <c r="H520" i="32"/>
  <c r="H516" i="32"/>
  <c r="H512" i="32"/>
  <c r="H508" i="32"/>
  <c r="H487" i="32"/>
  <c r="H483" i="32"/>
  <c r="H366" i="32"/>
  <c r="H356" i="32"/>
  <c r="H280" i="6"/>
  <c r="H220" i="6"/>
  <c r="H173" i="6"/>
  <c r="H321" i="7"/>
  <c r="H331" i="16"/>
  <c r="H327" i="16"/>
  <c r="H323" i="16"/>
  <c r="H293" i="6"/>
  <c r="H289" i="6"/>
  <c r="H256" i="6"/>
  <c r="H252" i="6"/>
  <c r="H247" i="6"/>
  <c r="H208" i="6"/>
  <c r="H171" i="6"/>
  <c r="H173" i="12"/>
  <c r="H305" i="13"/>
  <c r="H278" i="13"/>
  <c r="H256" i="13"/>
  <c r="H249" i="13"/>
  <c r="H335" i="14"/>
  <c r="H237" i="14"/>
  <c r="H235" i="14"/>
  <c r="H267" i="15"/>
  <c r="H289" i="16"/>
  <c r="H300" i="13"/>
  <c r="H204" i="13"/>
  <c r="H338" i="14"/>
  <c r="H310" i="34"/>
  <c r="H267" i="34"/>
  <c r="H238" i="34"/>
  <c r="H205" i="34"/>
  <c r="H201" i="34"/>
  <c r="H333" i="7"/>
  <c r="H327" i="7"/>
  <c r="H295" i="7"/>
  <c r="H217" i="14"/>
  <c r="H189" i="14"/>
  <c r="H336" i="15"/>
  <c r="H332" i="15"/>
  <c r="H328" i="15"/>
  <c r="H324" i="15"/>
  <c r="H320" i="15"/>
  <c r="H316" i="15"/>
  <c r="H259" i="16"/>
  <c r="H248" i="16"/>
  <c r="H230" i="16"/>
  <c r="H205" i="16"/>
  <c r="H185" i="16"/>
  <c r="H253" i="14"/>
  <c r="H240" i="14"/>
  <c r="H225" i="14"/>
  <c r="H220" i="14"/>
  <c r="H173" i="14"/>
  <c r="H225" i="15"/>
  <c r="H219" i="15"/>
  <c r="H214" i="15"/>
  <c r="H187" i="15"/>
  <c r="H178" i="15"/>
  <c r="H303" i="16"/>
  <c r="H260" i="16"/>
  <c r="H252" i="16"/>
  <c r="H249" i="16"/>
  <c r="H243" i="16"/>
  <c r="H224" i="16"/>
  <c r="H208" i="16"/>
  <c r="H337" i="17"/>
  <c r="H333" i="17"/>
  <c r="H125" i="34"/>
  <c r="H85" i="34"/>
  <c r="H160" i="1"/>
  <c r="H152" i="1"/>
  <c r="H148" i="1"/>
  <c r="H142" i="1"/>
  <c r="H138" i="1"/>
  <c r="H105" i="7"/>
  <c r="H118" i="30"/>
  <c r="H146" i="32"/>
  <c r="H577" i="1"/>
  <c r="H592" i="32"/>
  <c r="H542" i="34"/>
  <c r="H538" i="34"/>
  <c r="H534" i="34"/>
  <c r="H519" i="34"/>
  <c r="H515" i="34"/>
  <c r="H511" i="34"/>
  <c r="H507" i="34"/>
  <c r="H497" i="34"/>
  <c r="H493" i="34"/>
  <c r="H486" i="34"/>
  <c r="H482" i="34"/>
  <c r="H458" i="34"/>
  <c r="H454" i="34"/>
  <c r="H447" i="34"/>
  <c r="H429" i="34"/>
  <c r="H422" i="34"/>
  <c r="H418" i="34"/>
  <c r="H414" i="34"/>
  <c r="H407" i="34"/>
  <c r="H404" i="34"/>
  <c r="H400" i="34"/>
  <c r="H373" i="34"/>
  <c r="H370" i="34"/>
  <c r="H564" i="34"/>
  <c r="H560" i="34"/>
  <c r="H553" i="34"/>
  <c r="H543" i="34"/>
  <c r="H539" i="34"/>
  <c r="H535" i="34"/>
  <c r="H172" i="34"/>
  <c r="H146" i="34"/>
  <c r="H141" i="34"/>
  <c r="H133" i="34"/>
  <c r="H151" i="34"/>
  <c r="H137" i="34"/>
  <c r="H84" i="34"/>
  <c r="H126" i="1"/>
  <c r="H122" i="1"/>
  <c r="H118" i="1"/>
  <c r="H114" i="1"/>
  <c r="H108" i="1"/>
  <c r="H116" i="2"/>
  <c r="H162" i="3"/>
  <c r="H138" i="9"/>
  <c r="H128" i="9"/>
  <c r="H152" i="32"/>
  <c r="H149" i="32"/>
  <c r="H143" i="32"/>
  <c r="H541" i="34"/>
  <c r="H537" i="34"/>
  <c r="H533" i="34"/>
  <c r="H25" i="22"/>
  <c r="H25" i="30"/>
  <c r="H161" i="34"/>
  <c r="H148" i="34"/>
  <c r="H142" i="34"/>
  <c r="H138" i="34"/>
  <c r="H134" i="34"/>
  <c r="H119" i="34"/>
  <c r="H111" i="34"/>
  <c r="H145" i="12"/>
  <c r="H138" i="30"/>
  <c r="H151" i="32"/>
  <c r="H148" i="32"/>
  <c r="H142" i="32"/>
  <c r="H318" i="34"/>
  <c r="H314" i="34"/>
  <c r="H281" i="34"/>
  <c r="H277" i="34"/>
  <c r="H259" i="34"/>
  <c r="H253" i="34"/>
  <c r="H249" i="34"/>
  <c r="H245" i="34"/>
  <c r="H208" i="34"/>
  <c r="H195" i="34"/>
  <c r="H189" i="34"/>
  <c r="H185" i="34"/>
  <c r="H182" i="34"/>
  <c r="H178" i="34"/>
  <c r="H338" i="6"/>
  <c r="H334" i="6"/>
  <c r="H330" i="6"/>
  <c r="H326" i="6"/>
  <c r="H322" i="6"/>
  <c r="H319" i="6"/>
  <c r="H310" i="6"/>
  <c r="H306" i="6"/>
  <c r="H300" i="6"/>
  <c r="H295" i="6"/>
  <c r="H270" i="6"/>
  <c r="H266" i="6"/>
  <c r="H254" i="6"/>
  <c r="H250" i="6"/>
  <c r="H238" i="6"/>
  <c r="H235" i="6"/>
  <c r="H231" i="6"/>
  <c r="H226" i="6"/>
  <c r="H212" i="6"/>
  <c r="H540" i="34"/>
  <c r="H536" i="34"/>
  <c r="H532" i="34"/>
  <c r="H530" i="34"/>
  <c r="H477" i="34"/>
  <c r="H470" i="34"/>
  <c r="H466" i="34"/>
  <c r="H462" i="34"/>
  <c r="H442" i="34"/>
  <c r="H438" i="34"/>
  <c r="H410" i="34"/>
  <c r="H397" i="34"/>
  <c r="H393" i="34"/>
  <c r="H364" i="34"/>
  <c r="H548" i="1"/>
  <c r="H544" i="1"/>
  <c r="H540" i="1"/>
  <c r="H536" i="1"/>
  <c r="H532" i="1"/>
  <c r="H456" i="1"/>
  <c r="H452" i="1"/>
  <c r="H448" i="1"/>
  <c r="H444" i="1"/>
  <c r="H440" i="1"/>
  <c r="H436" i="1"/>
  <c r="H414" i="1"/>
  <c r="H370" i="1"/>
  <c r="H353" i="1"/>
  <c r="H350" i="1"/>
  <c r="H336" i="7"/>
  <c r="H269" i="7"/>
  <c r="H225" i="12"/>
  <c r="H216" i="12"/>
  <c r="H336" i="13"/>
  <c r="H333" i="13"/>
  <c r="H329" i="13"/>
  <c r="H326" i="13"/>
  <c r="H310" i="13"/>
  <c r="H294" i="13"/>
  <c r="H193" i="13"/>
  <c r="H318" i="14"/>
  <c r="H316" i="14"/>
  <c r="H256" i="14"/>
  <c r="H216" i="14"/>
  <c r="H193" i="14"/>
  <c r="H180" i="14"/>
  <c r="H339" i="15"/>
  <c r="H335" i="15"/>
  <c r="H331" i="15"/>
  <c r="H327" i="15"/>
  <c r="H323" i="15"/>
  <c r="H319" i="15"/>
  <c r="H310" i="15"/>
  <c r="H298" i="15"/>
  <c r="H292" i="15"/>
  <c r="H257" i="15"/>
  <c r="H255" i="15"/>
  <c r="H251" i="15"/>
  <c r="H244" i="15"/>
  <c r="H237" i="15"/>
  <c r="H206" i="15"/>
  <c r="H204" i="15"/>
  <c r="H192" i="15"/>
  <c r="H172" i="15"/>
  <c r="H337" i="16"/>
  <c r="H330" i="16"/>
  <c r="H326" i="16"/>
  <c r="H322" i="16"/>
  <c r="H310" i="16"/>
  <c r="H300" i="16"/>
  <c r="H293" i="16"/>
  <c r="H233" i="16"/>
  <c r="H221" i="16"/>
  <c r="H214" i="16"/>
  <c r="H204" i="16"/>
  <c r="H179" i="16"/>
  <c r="H330" i="34"/>
  <c r="H326" i="34"/>
  <c r="H322" i="34"/>
  <c r="H300" i="34"/>
  <c r="H294" i="34"/>
  <c r="H290" i="34"/>
  <c r="H221" i="34"/>
  <c r="H217" i="34"/>
  <c r="H212" i="34"/>
  <c r="H309" i="1"/>
  <c r="H306" i="1"/>
  <c r="H267" i="1"/>
  <c r="H261" i="1"/>
  <c r="H256" i="1"/>
  <c r="H252" i="1"/>
  <c r="H248" i="1"/>
  <c r="H244" i="1"/>
  <c r="H218" i="1"/>
  <c r="H213" i="1"/>
  <c r="H209" i="1"/>
  <c r="H202" i="1"/>
  <c r="H198" i="1"/>
  <c r="H195" i="1"/>
  <c r="H266" i="3"/>
  <c r="H260" i="3"/>
  <c r="H314" i="6"/>
  <c r="H311" i="6"/>
  <c r="H267" i="6"/>
  <c r="H264" i="6"/>
  <c r="H259" i="6"/>
  <c r="H257" i="6"/>
  <c r="H255" i="6"/>
  <c r="H251" i="6"/>
  <c r="H239" i="6"/>
  <c r="H219" i="6"/>
  <c r="H202" i="6"/>
  <c r="H192" i="6"/>
  <c r="H176" i="6"/>
  <c r="H307" i="7"/>
  <c r="H303" i="7"/>
  <c r="H293" i="7"/>
  <c r="H278" i="7"/>
  <c r="H240" i="12"/>
  <c r="H193" i="12"/>
  <c r="H339" i="13"/>
  <c r="H335" i="13"/>
  <c r="H332" i="13"/>
  <c r="H325" i="13"/>
  <c r="H322" i="13"/>
  <c r="H243" i="13"/>
  <c r="H326" i="14"/>
  <c r="H321" i="14"/>
  <c r="H232" i="14"/>
  <c r="H309" i="15"/>
  <c r="H295" i="15"/>
  <c r="H288" i="15"/>
  <c r="H261" i="15"/>
  <c r="H254" i="15"/>
  <c r="H250" i="15"/>
  <c r="H247" i="15"/>
  <c r="H243" i="15"/>
  <c r="H240" i="15"/>
  <c r="H234" i="15"/>
  <c r="H226" i="15"/>
  <c r="H203" i="15"/>
  <c r="H316" i="16"/>
  <c r="H306" i="16"/>
  <c r="H292" i="16"/>
  <c r="H278" i="16"/>
  <c r="H276" i="16"/>
  <c r="H267" i="16"/>
  <c r="H256" i="16"/>
  <c r="H253" i="16"/>
  <c r="H238" i="16"/>
  <c r="H209" i="16"/>
  <c r="H338" i="17"/>
  <c r="H334" i="17"/>
  <c r="H520" i="34"/>
  <c r="H516" i="34"/>
  <c r="H512" i="34"/>
  <c r="H508" i="34"/>
  <c r="H501" i="34"/>
  <c r="H498" i="34"/>
  <c r="H494" i="34"/>
  <c r="H490" i="34"/>
  <c r="H469" i="34"/>
  <c r="H465" i="34"/>
  <c r="H461" i="34"/>
  <c r="H459" i="34"/>
  <c r="H455" i="34"/>
  <c r="H451" i="34"/>
  <c r="H396" i="34"/>
  <c r="H392" i="34"/>
  <c r="H374" i="34"/>
  <c r="H363" i="34"/>
  <c r="H528" i="1"/>
  <c r="H524" i="1"/>
  <c r="H411" i="1"/>
  <c r="H408" i="1"/>
  <c r="H404" i="1"/>
  <c r="H397" i="1"/>
  <c r="H393" i="1"/>
  <c r="H389" i="1"/>
  <c r="H498" i="6"/>
  <c r="H495" i="6"/>
  <c r="H491" i="6"/>
  <c r="H488" i="6"/>
  <c r="H439" i="6"/>
  <c r="H415" i="6"/>
  <c r="H403" i="6"/>
  <c r="H396" i="6"/>
  <c r="H496" i="6"/>
  <c r="H492" i="6"/>
  <c r="H485" i="6"/>
  <c r="H440" i="6"/>
  <c r="H416" i="6"/>
  <c r="H404" i="6"/>
  <c r="H373" i="6"/>
  <c r="H353" i="6"/>
  <c r="H349" i="6"/>
  <c r="H560" i="7"/>
  <c r="H541" i="7"/>
  <c r="H557" i="8"/>
  <c r="H536" i="8"/>
  <c r="H514" i="8"/>
  <c r="H511" i="8"/>
  <c r="H508" i="8"/>
  <c r="H483" i="8"/>
  <c r="H457" i="8"/>
  <c r="H437" i="8"/>
  <c r="H422" i="8"/>
  <c r="H403" i="8"/>
  <c r="H559" i="9"/>
  <c r="H535" i="9"/>
  <c r="H530" i="9"/>
  <c r="H526" i="9"/>
  <c r="H514" i="9"/>
  <c r="H502" i="9"/>
  <c r="H491" i="9"/>
  <c r="H470" i="9"/>
  <c r="H441" i="9"/>
  <c r="H438" i="9"/>
  <c r="H350" i="9"/>
  <c r="H551" i="10"/>
  <c r="H526" i="11"/>
  <c r="H485" i="11"/>
  <c r="H416" i="11"/>
  <c r="H397" i="11"/>
  <c r="H507" i="12"/>
  <c r="H441" i="12"/>
  <c r="H373" i="12"/>
  <c r="H488" i="13"/>
  <c r="H481" i="13"/>
  <c r="H476" i="13"/>
  <c r="H461" i="13"/>
  <c r="H441" i="13"/>
  <c r="H415" i="13"/>
  <c r="H563" i="14"/>
  <c r="H551" i="14"/>
  <c r="H546" i="14"/>
  <c r="H517" i="14"/>
  <c r="H514" i="14"/>
  <c r="H493" i="14"/>
  <c r="H557" i="15"/>
  <c r="H554" i="15"/>
  <c r="H546" i="15"/>
  <c r="H539" i="15"/>
  <c r="H535" i="15"/>
  <c r="H508" i="15"/>
  <c r="H501" i="15"/>
  <c r="H468" i="15"/>
  <c r="H464" i="15"/>
  <c r="H429" i="15"/>
  <c r="H422" i="15"/>
  <c r="H384" i="15"/>
  <c r="H367" i="15"/>
  <c r="H559" i="16"/>
  <c r="H553" i="16"/>
  <c r="H546" i="16"/>
  <c r="H534" i="16"/>
  <c r="H525" i="16"/>
  <c r="H512" i="16"/>
  <c r="H509" i="16"/>
  <c r="H496" i="16"/>
  <c r="H492" i="16"/>
  <c r="H491" i="21"/>
  <c r="H485" i="21"/>
  <c r="H467" i="21"/>
  <c r="H457" i="21"/>
  <c r="H429" i="21"/>
  <c r="H419" i="21"/>
  <c r="H551" i="22"/>
  <c r="H502" i="26"/>
  <c r="H493" i="26"/>
  <c r="H488" i="26"/>
  <c r="H374" i="6"/>
  <c r="H359" i="6"/>
  <c r="H354" i="6"/>
  <c r="H350" i="6"/>
  <c r="H545" i="8"/>
  <c r="H529" i="8"/>
  <c r="H525" i="8"/>
  <c r="H515" i="8"/>
  <c r="H463" i="8"/>
  <c r="H461" i="8"/>
  <c r="H441" i="8"/>
  <c r="H438" i="8"/>
  <c r="H429" i="8"/>
  <c r="H359" i="8"/>
  <c r="H563" i="9"/>
  <c r="H560" i="9"/>
  <c r="H554" i="9"/>
  <c r="H551" i="9"/>
  <c r="H546" i="9"/>
  <c r="H536" i="9"/>
  <c r="H521" i="9"/>
  <c r="H515" i="9"/>
  <c r="H503" i="9"/>
  <c r="H459" i="9"/>
  <c r="H451" i="9"/>
  <c r="H402" i="9"/>
  <c r="H396" i="9"/>
  <c r="H552" i="10"/>
  <c r="H491" i="10"/>
  <c r="H463" i="10"/>
  <c r="H441" i="10"/>
  <c r="H416" i="10"/>
  <c r="H563" i="11"/>
  <c r="H545" i="11"/>
  <c r="H511" i="11"/>
  <c r="H491" i="11"/>
  <c r="H453" i="11"/>
  <c r="H364" i="11"/>
  <c r="H563" i="12"/>
  <c r="H545" i="12"/>
  <c r="H498" i="12"/>
  <c r="H492" i="12"/>
  <c r="H466" i="12"/>
  <c r="H410" i="12"/>
  <c r="H396" i="12"/>
  <c r="H546" i="13"/>
  <c r="H516" i="13"/>
  <c r="H494" i="13"/>
  <c r="H491" i="13"/>
  <c r="H592" i="34"/>
  <c r="H588" i="34"/>
  <c r="H580" i="34"/>
  <c r="H595" i="1"/>
  <c r="H591" i="1"/>
  <c r="H576" i="1"/>
  <c r="H593" i="32"/>
  <c r="H349" i="27"/>
  <c r="H545" i="29"/>
  <c r="H535" i="29"/>
  <c r="H441" i="29"/>
  <c r="H564" i="30"/>
  <c r="H535" i="30"/>
  <c r="H525" i="30"/>
  <c r="H485" i="30"/>
  <c r="H471" i="30"/>
  <c r="H467" i="30"/>
  <c r="H461" i="30"/>
  <c r="H450" i="30"/>
  <c r="H402" i="30"/>
  <c r="H371" i="30"/>
  <c r="H349" i="30"/>
  <c r="H440" i="31"/>
  <c r="H416" i="31"/>
  <c r="H544" i="32"/>
  <c r="H540" i="32"/>
  <c r="H522" i="32"/>
  <c r="H518" i="32"/>
  <c r="H514" i="32"/>
  <c r="H510" i="32"/>
  <c r="H481" i="32"/>
  <c r="H368" i="32"/>
  <c r="H349" i="32"/>
  <c r="H583" i="4"/>
  <c r="H583" i="9"/>
  <c r="H589" i="17"/>
  <c r="H583" i="17"/>
  <c r="H575" i="17"/>
  <c r="H590" i="32"/>
  <c r="H580" i="32"/>
  <c r="H564" i="15"/>
  <c r="H543" i="16"/>
  <c r="H541" i="16"/>
  <c r="H441" i="31"/>
  <c r="H545" i="32"/>
  <c r="H541" i="32"/>
  <c r="H525" i="32"/>
  <c r="H519" i="32"/>
  <c r="H515" i="32"/>
  <c r="H511" i="32"/>
  <c r="H507" i="32"/>
  <c r="H593" i="34"/>
  <c r="H589" i="34"/>
  <c r="H581" i="34"/>
  <c r="H596" i="1"/>
  <c r="H592" i="1"/>
  <c r="H596" i="15"/>
  <c r="H594" i="17"/>
  <c r="H583" i="32"/>
  <c r="H577" i="32"/>
  <c r="H416" i="13"/>
  <c r="H536" i="14"/>
  <c r="H533" i="14"/>
  <c r="H520" i="14"/>
  <c r="H543" i="15"/>
  <c r="H540" i="15"/>
  <c r="H536" i="15"/>
  <c r="H532" i="15"/>
  <c r="H469" i="15"/>
  <c r="H465" i="15"/>
  <c r="H461" i="15"/>
  <c r="H392" i="15"/>
  <c r="H390" i="15"/>
  <c r="H382" i="15"/>
  <c r="H356" i="15"/>
  <c r="H512" i="21"/>
  <c r="H436" i="21"/>
  <c r="H516" i="26"/>
  <c r="H494" i="26"/>
  <c r="H545" i="28"/>
  <c r="H422" i="29"/>
  <c r="H416" i="29"/>
  <c r="H563" i="30"/>
  <c r="H552" i="30"/>
  <c r="H538" i="30"/>
  <c r="H534" i="30"/>
  <c r="H488" i="30"/>
  <c r="H484" i="30"/>
  <c r="H466" i="30"/>
  <c r="H449" i="30"/>
  <c r="H396" i="30"/>
  <c r="H488" i="32"/>
  <c r="H484" i="32"/>
  <c r="H591" i="4"/>
  <c r="H580" i="9"/>
  <c r="H577" i="9"/>
  <c r="H562" i="34"/>
  <c r="H558" i="34"/>
  <c r="H563" i="34"/>
  <c r="H559" i="34"/>
  <c r="H353" i="34"/>
  <c r="H350" i="34"/>
  <c r="H337" i="34"/>
  <c r="H333" i="34"/>
  <c r="H329" i="34"/>
  <c r="H325" i="34"/>
  <c r="H321" i="34"/>
  <c r="H317" i="34"/>
  <c r="H309" i="34"/>
  <c r="H306" i="34"/>
  <c r="H303" i="34"/>
  <c r="H299" i="34"/>
  <c r="H293" i="34"/>
  <c r="H289" i="34"/>
  <c r="H280" i="34"/>
  <c r="H276" i="34"/>
  <c r="H270" i="34"/>
  <c r="H262" i="34"/>
  <c r="H256" i="34"/>
  <c r="H252" i="34"/>
  <c r="H248" i="34"/>
  <c r="H244" i="34"/>
  <c r="H237" i="34"/>
  <c r="H233" i="34"/>
  <c r="H227" i="34"/>
  <c r="H223" i="34"/>
  <c r="H220" i="34"/>
  <c r="H216" i="34"/>
  <c r="H211" i="34"/>
  <c r="H204" i="34"/>
  <c r="H200" i="34"/>
  <c r="H193" i="34"/>
  <c r="H188" i="34"/>
  <c r="H181" i="34"/>
  <c r="H171" i="34"/>
  <c r="H120" i="34"/>
  <c r="H116" i="34"/>
  <c r="H81" i="34"/>
  <c r="H104" i="1"/>
  <c r="H95" i="1"/>
  <c r="H91" i="1"/>
  <c r="H186" i="1"/>
  <c r="H179" i="1"/>
  <c r="H226" i="3"/>
  <c r="H204" i="3"/>
  <c r="H520" i="1"/>
  <c r="H516" i="1"/>
  <c r="H512" i="1"/>
  <c r="H508" i="1"/>
  <c r="H504" i="1"/>
  <c r="H500" i="1"/>
  <c r="H496" i="1"/>
  <c r="H492" i="1"/>
  <c r="H488" i="1"/>
  <c r="H484" i="1"/>
  <c r="H480" i="1"/>
  <c r="H476" i="1"/>
  <c r="H443" i="6"/>
  <c r="H545" i="7"/>
  <c r="H337" i="1"/>
  <c r="H333" i="1"/>
  <c r="H329" i="1"/>
  <c r="H325" i="1"/>
  <c r="H321" i="1"/>
  <c r="H317" i="1"/>
  <c r="H302" i="1"/>
  <c r="H298" i="1"/>
  <c r="H292" i="1"/>
  <c r="H279" i="1"/>
  <c r="H239" i="1"/>
  <c r="H232" i="1"/>
  <c r="H226" i="1"/>
  <c r="H308" i="1"/>
  <c r="H305" i="1"/>
  <c r="H303" i="1"/>
  <c r="H299" i="1"/>
  <c r="H293" i="1"/>
  <c r="H289" i="1"/>
  <c r="H260" i="1"/>
  <c r="H255" i="1"/>
  <c r="H251" i="1"/>
  <c r="H247" i="1"/>
  <c r="H243" i="1"/>
  <c r="H240" i="1"/>
  <c r="H182" i="1"/>
  <c r="H178" i="1"/>
  <c r="H563" i="1"/>
  <c r="H559" i="1"/>
  <c r="H555" i="1"/>
  <c r="H472" i="1"/>
  <c r="H468" i="1"/>
  <c r="H464" i="1"/>
  <c r="H429" i="1"/>
  <c r="H422" i="1"/>
  <c r="H418" i="1"/>
  <c r="H384" i="1"/>
  <c r="H562" i="1"/>
  <c r="H558" i="1"/>
  <c r="H554" i="1"/>
  <c r="H547" i="1"/>
  <c r="H543" i="1"/>
  <c r="H539" i="1"/>
  <c r="H535" i="1"/>
  <c r="H527" i="1"/>
  <c r="H519" i="1"/>
  <c r="H515" i="1"/>
  <c r="H511" i="1"/>
  <c r="H507" i="1"/>
  <c r="H503" i="1"/>
  <c r="H499" i="1"/>
  <c r="H495" i="1"/>
  <c r="H491" i="1"/>
  <c r="H487" i="1"/>
  <c r="H483" i="1"/>
  <c r="H479" i="1"/>
  <c r="H471" i="1"/>
  <c r="H467" i="1"/>
  <c r="H463" i="1"/>
  <c r="H459" i="1"/>
  <c r="H455" i="1"/>
  <c r="H451" i="1"/>
  <c r="H447" i="1"/>
  <c r="H443" i="1"/>
  <c r="H439" i="1"/>
  <c r="H435" i="1"/>
  <c r="H432" i="1"/>
  <c r="H425" i="1"/>
  <c r="H421" i="1"/>
  <c r="H413" i="1"/>
  <c r="H410" i="1"/>
  <c r="H407" i="1"/>
  <c r="H396" i="1"/>
  <c r="H392" i="1"/>
  <c r="H383" i="1"/>
  <c r="H373" i="1"/>
  <c r="H360" i="1"/>
  <c r="H356" i="1"/>
  <c r="H352" i="1"/>
  <c r="H349" i="1"/>
  <c r="H171" i="1"/>
  <c r="H172" i="1"/>
  <c r="H163" i="1"/>
  <c r="H158" i="1"/>
  <c r="H151" i="1"/>
  <c r="H146" i="1"/>
  <c r="H141" i="1"/>
  <c r="H125" i="1"/>
  <c r="H121" i="1"/>
  <c r="H117" i="1"/>
  <c r="H113" i="1"/>
  <c r="H107" i="1"/>
  <c r="H103" i="1"/>
  <c r="H94" i="1"/>
  <c r="H90" i="1"/>
  <c r="H338" i="3"/>
  <c r="H308" i="3"/>
  <c r="H162" i="5"/>
  <c r="H223" i="3"/>
  <c r="H535" i="4"/>
  <c r="H474" i="4"/>
  <c r="H461" i="4"/>
  <c r="H577" i="4"/>
  <c r="H575" i="4"/>
  <c r="H552" i="2"/>
  <c r="H441" i="2"/>
  <c r="H463" i="2"/>
  <c r="H416" i="2"/>
  <c r="H266" i="2"/>
  <c r="H294" i="2"/>
  <c r="H269" i="2"/>
  <c r="H260" i="2"/>
  <c r="H235" i="2"/>
  <c r="H220" i="2"/>
  <c r="H193" i="2"/>
  <c r="H328" i="3"/>
  <c r="H311" i="3"/>
  <c r="H295" i="3"/>
  <c r="H239" i="3"/>
  <c r="H218" i="3"/>
  <c r="H550" i="4"/>
  <c r="H526" i="4"/>
  <c r="H367" i="4"/>
  <c r="H331" i="3"/>
  <c r="H188" i="6"/>
  <c r="H553" i="3"/>
  <c r="H591" i="3"/>
  <c r="H493" i="3"/>
  <c r="H545" i="3"/>
  <c r="H517" i="3"/>
  <c r="H507" i="3"/>
  <c r="H485" i="3"/>
  <c r="H466" i="3"/>
  <c r="H463" i="3"/>
  <c r="H443" i="3"/>
  <c r="H440" i="3"/>
  <c r="H436" i="3"/>
  <c r="H424" i="3"/>
  <c r="H415" i="3"/>
  <c r="H339" i="3"/>
  <c r="H335" i="3"/>
  <c r="H332" i="3"/>
  <c r="H321" i="3"/>
  <c r="H300" i="3"/>
  <c r="H278" i="3"/>
  <c r="H253" i="3"/>
  <c r="H235" i="3"/>
  <c r="H232" i="3"/>
  <c r="H227" i="3"/>
  <c r="H214" i="3"/>
  <c r="H209" i="3"/>
  <c r="H189" i="3"/>
  <c r="H82" i="3"/>
  <c r="H151" i="3"/>
  <c r="H157" i="4"/>
  <c r="H146" i="4"/>
  <c r="H140" i="4"/>
  <c r="H105" i="4"/>
  <c r="H545" i="4"/>
  <c r="H538" i="4"/>
  <c r="H519" i="4"/>
  <c r="H515" i="4"/>
  <c r="H512" i="4"/>
  <c r="H487" i="4"/>
  <c r="H483" i="4"/>
  <c r="H451" i="4"/>
  <c r="H443" i="4"/>
  <c r="H422" i="6"/>
  <c r="H148" i="4"/>
  <c r="H106" i="4"/>
  <c r="H95" i="6"/>
  <c r="H529" i="4"/>
  <c r="H491" i="4"/>
  <c r="H471" i="4"/>
  <c r="H436" i="4"/>
  <c r="H425" i="4"/>
  <c r="H580" i="6"/>
  <c r="H546" i="4"/>
  <c r="H530" i="4"/>
  <c r="H516" i="4"/>
  <c r="H510" i="4"/>
  <c r="H507" i="4"/>
  <c r="H496" i="4"/>
  <c r="H492" i="4"/>
  <c r="H488" i="4"/>
  <c r="H484" i="4"/>
  <c r="H480" i="4"/>
  <c r="H477" i="4"/>
  <c r="H469" i="4"/>
  <c r="H466" i="4"/>
  <c r="H462" i="4"/>
  <c r="H440" i="4"/>
  <c r="H437" i="4"/>
  <c r="H429" i="4"/>
  <c r="H422" i="4"/>
  <c r="H415" i="4"/>
  <c r="H402" i="4"/>
  <c r="H384" i="4"/>
  <c r="H373" i="4"/>
  <c r="H349" i="4"/>
  <c r="H338" i="4"/>
  <c r="H334" i="4"/>
  <c r="H330" i="4"/>
  <c r="H327" i="4"/>
  <c r="H314" i="4"/>
  <c r="H310" i="4"/>
  <c r="H307" i="4"/>
  <c r="H305" i="4"/>
  <c r="H302" i="4"/>
  <c r="H293" i="4"/>
  <c r="H278" i="4"/>
  <c r="H270" i="4"/>
  <c r="H259" i="4"/>
  <c r="H256" i="4"/>
  <c r="H252" i="4"/>
  <c r="H245" i="4"/>
  <c r="H239" i="4"/>
  <c r="H232" i="4"/>
  <c r="H224" i="4"/>
  <c r="H218" i="4"/>
  <c r="H211" i="4"/>
  <c r="H208" i="4"/>
  <c r="H192" i="4"/>
  <c r="H180" i="4"/>
  <c r="H173" i="4"/>
  <c r="H337" i="4"/>
  <c r="H333" i="4"/>
  <c r="H329" i="4"/>
  <c r="H326" i="4"/>
  <c r="H316" i="4"/>
  <c r="H292" i="4"/>
  <c r="H289" i="4"/>
  <c r="H269" i="4"/>
  <c r="H262" i="4"/>
  <c r="H257" i="4"/>
  <c r="H255" i="4"/>
  <c r="H251" i="4"/>
  <c r="H248" i="4"/>
  <c r="H244" i="4"/>
  <c r="H238" i="4"/>
  <c r="H235" i="4"/>
  <c r="H226" i="4"/>
  <c r="H221" i="4"/>
  <c r="H217" i="4"/>
  <c r="H85" i="4"/>
  <c r="H136" i="7"/>
  <c r="H187" i="6"/>
  <c r="H563" i="5"/>
  <c r="H466" i="5"/>
  <c r="H349" i="5"/>
  <c r="H555" i="6"/>
  <c r="H529" i="6"/>
  <c r="H514" i="5"/>
  <c r="H492" i="5"/>
  <c r="H440" i="5"/>
  <c r="H338" i="5"/>
  <c r="H332" i="5"/>
  <c r="H327" i="5"/>
  <c r="H295" i="5"/>
  <c r="H260" i="5"/>
  <c r="H253" i="5"/>
  <c r="H226" i="5"/>
  <c r="H173" i="5"/>
  <c r="H339" i="5"/>
  <c r="H335" i="5"/>
  <c r="H278" i="5"/>
  <c r="H235" i="5"/>
  <c r="H232" i="5"/>
  <c r="H224" i="5"/>
  <c r="H217" i="5"/>
  <c r="H85" i="5"/>
  <c r="H563" i="6"/>
  <c r="H559" i="6"/>
  <c r="H532" i="6"/>
  <c r="H516" i="6"/>
  <c r="H512" i="6"/>
  <c r="H508" i="6"/>
  <c r="H501" i="6"/>
  <c r="H463" i="6"/>
  <c r="H452" i="6"/>
  <c r="H449" i="6"/>
  <c r="H436" i="6"/>
  <c r="H432" i="6"/>
  <c r="H429" i="6"/>
  <c r="H163" i="6"/>
  <c r="H158" i="6"/>
  <c r="H145" i="6"/>
  <c r="H154" i="8"/>
  <c r="H85" i="8"/>
  <c r="H552" i="6"/>
  <c r="H543" i="6"/>
  <c r="H526" i="6"/>
  <c r="H520" i="6"/>
  <c r="H502" i="6"/>
  <c r="H476" i="6"/>
  <c r="H464" i="6"/>
  <c r="H453" i="6"/>
  <c r="H437" i="6"/>
  <c r="H433" i="6"/>
  <c r="H449" i="8"/>
  <c r="H391" i="9"/>
  <c r="H583" i="6"/>
  <c r="H578" i="6"/>
  <c r="H503" i="6"/>
  <c r="H477" i="6"/>
  <c r="H461" i="6"/>
  <c r="H444" i="6"/>
  <c r="H434" i="6"/>
  <c r="H390" i="6"/>
  <c r="H562" i="6"/>
  <c r="H558" i="6"/>
  <c r="H546" i="6"/>
  <c r="H538" i="6"/>
  <c r="H535" i="6"/>
  <c r="H519" i="6"/>
  <c r="H515" i="6"/>
  <c r="H507" i="6"/>
  <c r="H504" i="6"/>
  <c r="H482" i="6"/>
  <c r="H478" i="6"/>
  <c r="H474" i="6"/>
  <c r="H462" i="6"/>
  <c r="H451" i="6"/>
  <c r="H435" i="6"/>
  <c r="H410" i="6"/>
  <c r="H189" i="6"/>
  <c r="H185" i="6"/>
  <c r="H186" i="6"/>
  <c r="H160" i="6"/>
  <c r="H151" i="6"/>
  <c r="H146" i="6"/>
  <c r="H115" i="6"/>
  <c r="H101" i="6"/>
  <c r="H96" i="6"/>
  <c r="H493" i="7"/>
  <c r="H101" i="7"/>
  <c r="H140" i="8"/>
  <c r="H441" i="7"/>
  <c r="H374" i="8"/>
  <c r="H420" i="9"/>
  <c r="H551" i="7"/>
  <c r="H491" i="7"/>
  <c r="H440" i="7"/>
  <c r="H436" i="7"/>
  <c r="H494" i="7"/>
  <c r="H435" i="7"/>
  <c r="H117" i="7"/>
  <c r="H161" i="8"/>
  <c r="H120" i="8"/>
  <c r="H162" i="8"/>
  <c r="H108" i="8"/>
  <c r="H560" i="8"/>
  <c r="H394" i="9"/>
  <c r="H591" i="9"/>
  <c r="H371" i="8"/>
  <c r="H416" i="9"/>
  <c r="H583" i="8"/>
  <c r="H538" i="8"/>
  <c r="H502" i="8"/>
  <c r="H467" i="8"/>
  <c r="H466" i="8"/>
  <c r="H117" i="8"/>
  <c r="H92" i="8"/>
  <c r="H84" i="8"/>
  <c r="H390" i="9"/>
  <c r="H419" i="9"/>
  <c r="H415" i="9"/>
  <c r="H384" i="9"/>
  <c r="H145" i="9"/>
  <c r="H116" i="9"/>
  <c r="H108" i="9"/>
  <c r="H85" i="9"/>
  <c r="H146" i="9"/>
  <c r="H117" i="9"/>
  <c r="H105" i="9"/>
  <c r="H82" i="9"/>
  <c r="H163" i="12"/>
  <c r="H154" i="12"/>
  <c r="H372" i="10"/>
  <c r="H583" i="19"/>
  <c r="H373" i="10"/>
  <c r="H443" i="13"/>
  <c r="H526" i="15"/>
  <c r="H522" i="11"/>
  <c r="H483" i="11"/>
  <c r="H521" i="11"/>
  <c r="H407" i="11"/>
  <c r="H140" i="11"/>
  <c r="H85" i="11"/>
  <c r="H154" i="11"/>
  <c r="H162" i="12"/>
  <c r="H108" i="12"/>
  <c r="H148" i="13"/>
  <c r="H122" i="13"/>
  <c r="H390" i="16"/>
  <c r="H122" i="12"/>
  <c r="H156" i="13"/>
  <c r="H593" i="13"/>
  <c r="H480" i="12"/>
  <c r="H85" i="13"/>
  <c r="H396" i="13"/>
  <c r="H356" i="14"/>
  <c r="H469" i="13"/>
  <c r="H356" i="13"/>
  <c r="H577" i="15"/>
  <c r="H151" i="13"/>
  <c r="H497" i="17"/>
  <c r="H493" i="17"/>
  <c r="H157" i="13"/>
  <c r="H163" i="15"/>
  <c r="H521" i="15"/>
  <c r="H517" i="15"/>
  <c r="H513" i="15"/>
  <c r="H578" i="15"/>
  <c r="H136" i="18"/>
  <c r="H525" i="15"/>
  <c r="H522" i="15"/>
  <c r="H518" i="15"/>
  <c r="H514" i="15"/>
  <c r="H510" i="15"/>
  <c r="H586" i="15"/>
  <c r="H579" i="15"/>
  <c r="H576" i="15"/>
  <c r="H520" i="15"/>
  <c r="H516" i="15"/>
  <c r="H512" i="15"/>
  <c r="H519" i="15"/>
  <c r="H515" i="15"/>
  <c r="H511" i="15"/>
  <c r="H260" i="17"/>
  <c r="H258" i="17"/>
  <c r="H255" i="17"/>
  <c r="H251" i="17"/>
  <c r="H218" i="18"/>
  <c r="H328" i="19"/>
  <c r="H312" i="19"/>
  <c r="H295" i="19"/>
  <c r="H278" i="19"/>
  <c r="H267" i="19"/>
  <c r="H219" i="19"/>
  <c r="H189" i="19"/>
  <c r="H461" i="16"/>
  <c r="H349" i="16"/>
  <c r="H441" i="17"/>
  <c r="H449" i="16"/>
  <c r="H452" i="17"/>
  <c r="H448" i="17"/>
  <c r="H517" i="20"/>
  <c r="H596" i="17"/>
  <c r="H464" i="16"/>
  <c r="H453" i="16"/>
  <c r="H441" i="16"/>
  <c r="H234" i="17"/>
  <c r="H230" i="17"/>
  <c r="H224" i="17"/>
  <c r="H174" i="17"/>
  <c r="H554" i="20"/>
  <c r="H530" i="20"/>
  <c r="H465" i="20"/>
  <c r="H462" i="20"/>
  <c r="H410" i="20"/>
  <c r="H356" i="20"/>
  <c r="H489" i="17"/>
  <c r="H485" i="17"/>
  <c r="H481" i="17"/>
  <c r="H456" i="17"/>
  <c r="H331" i="17"/>
  <c r="H268" i="17"/>
  <c r="H264" i="17"/>
  <c r="H204" i="17"/>
  <c r="H201" i="17"/>
  <c r="H545" i="17"/>
  <c r="H541" i="17"/>
  <c r="H537" i="17"/>
  <c r="H516" i="17"/>
  <c r="H437" i="17"/>
  <c r="H349" i="17"/>
  <c r="H552" i="17"/>
  <c r="H524" i="17"/>
  <c r="H520" i="17"/>
  <c r="H517" i="17"/>
  <c r="H508" i="17"/>
  <c r="H501" i="17"/>
  <c r="H476" i="17"/>
  <c r="H457" i="17"/>
  <c r="H453" i="17"/>
  <c r="H449" i="17"/>
  <c r="H410" i="17"/>
  <c r="H384" i="17"/>
  <c r="H374" i="17"/>
  <c r="H353" i="17"/>
  <c r="H350" i="17"/>
  <c r="H303" i="17"/>
  <c r="H299" i="17"/>
  <c r="H293" i="17"/>
  <c r="H289" i="17"/>
  <c r="H279" i="17"/>
  <c r="H269" i="17"/>
  <c r="H265" i="17"/>
  <c r="H261" i="17"/>
  <c r="H238" i="17"/>
  <c r="H235" i="17"/>
  <c r="H231" i="17"/>
  <c r="H225" i="17"/>
  <c r="H205" i="17"/>
  <c r="H182" i="17"/>
  <c r="H178" i="17"/>
  <c r="H171" i="17"/>
  <c r="H240" i="18"/>
  <c r="H495" i="20"/>
  <c r="H491" i="20"/>
  <c r="H488" i="20"/>
  <c r="H484" i="20"/>
  <c r="H403" i="20"/>
  <c r="H396" i="20"/>
  <c r="H373" i="20"/>
  <c r="H157" i="19"/>
  <c r="H154" i="19"/>
  <c r="H308" i="19"/>
  <c r="H266" i="19"/>
  <c r="H214" i="19"/>
  <c r="H516" i="18"/>
  <c r="H148" i="19"/>
  <c r="H125" i="19"/>
  <c r="H332" i="18"/>
  <c r="H336" i="18"/>
  <c r="H269" i="18"/>
  <c r="H235" i="18"/>
  <c r="H232" i="18"/>
  <c r="H122" i="19"/>
  <c r="H117" i="19"/>
  <c r="H160" i="20"/>
  <c r="H122" i="20"/>
  <c r="H106" i="20"/>
  <c r="H232" i="19"/>
  <c r="H580" i="20"/>
  <c r="H156" i="19"/>
  <c r="H142" i="19"/>
  <c r="H112" i="19"/>
  <c r="H112" i="20"/>
  <c r="H83" i="20"/>
  <c r="H162" i="21"/>
  <c r="H332" i="19"/>
  <c r="H253" i="19"/>
  <c r="H203" i="19"/>
  <c r="H193" i="19"/>
  <c r="H264" i="21"/>
  <c r="H251" i="22"/>
  <c r="H221" i="22"/>
  <c r="H217" i="22"/>
  <c r="H591" i="19"/>
  <c r="H553" i="19"/>
  <c r="H541" i="19"/>
  <c r="H536" i="19"/>
  <c r="H529" i="19"/>
  <c r="H517" i="19"/>
  <c r="H508" i="19"/>
  <c r="H491" i="19"/>
  <c r="H488" i="19"/>
  <c r="H485" i="19"/>
  <c r="H482" i="19"/>
  <c r="H477" i="19"/>
  <c r="H474" i="19"/>
  <c r="H451" i="19"/>
  <c r="H440" i="19"/>
  <c r="H436" i="19"/>
  <c r="H417" i="19"/>
  <c r="H406" i="19"/>
  <c r="H390" i="19"/>
  <c r="H382" i="19"/>
  <c r="H364" i="19"/>
  <c r="H349" i="19"/>
  <c r="H564" i="19"/>
  <c r="H560" i="19"/>
  <c r="H552" i="19"/>
  <c r="H520" i="19"/>
  <c r="H516" i="19"/>
  <c r="H173" i="19"/>
  <c r="H87" i="19"/>
  <c r="H118" i="20"/>
  <c r="H563" i="20"/>
  <c r="H544" i="20"/>
  <c r="H509" i="20"/>
  <c r="H506" i="20"/>
  <c r="H449" i="20"/>
  <c r="H441" i="20"/>
  <c r="H367" i="20"/>
  <c r="H586" i="20"/>
  <c r="H584" i="20"/>
  <c r="H593" i="20"/>
  <c r="H148" i="20"/>
  <c r="H95" i="20"/>
  <c r="H92" i="20"/>
  <c r="H255" i="21"/>
  <c r="H220" i="21"/>
  <c r="H216" i="21"/>
  <c r="H541" i="20"/>
  <c r="H538" i="20"/>
  <c r="H521" i="20"/>
  <c r="H502" i="20"/>
  <c r="H416" i="20"/>
  <c r="H359" i="20"/>
  <c r="H576" i="20"/>
  <c r="H303" i="20"/>
  <c r="H268" i="20"/>
  <c r="H264" i="20"/>
  <c r="H253" i="20"/>
  <c r="H249" i="20"/>
  <c r="H242" i="20"/>
  <c r="H238" i="20"/>
  <c r="H219" i="20"/>
  <c r="H214" i="20"/>
  <c r="H181" i="20"/>
  <c r="H178" i="20"/>
  <c r="H306" i="20"/>
  <c r="H292" i="20"/>
  <c r="H289" i="20"/>
  <c r="H278" i="20"/>
  <c r="H227" i="20"/>
  <c r="H223" i="20"/>
  <c r="H220" i="20"/>
  <c r="H216" i="20"/>
  <c r="H211" i="20"/>
  <c r="H161" i="20"/>
  <c r="H156" i="20"/>
  <c r="H149" i="20"/>
  <c r="H125" i="20"/>
  <c r="H107" i="20"/>
  <c r="H101" i="20"/>
  <c r="H87" i="20"/>
  <c r="H84" i="20"/>
  <c r="H293" i="21"/>
  <c r="H261" i="21"/>
  <c r="H243" i="21"/>
  <c r="H425" i="22"/>
  <c r="H416" i="22"/>
  <c r="H564" i="23"/>
  <c r="H555" i="23"/>
  <c r="H508" i="23"/>
  <c r="H497" i="24"/>
  <c r="H492" i="24"/>
  <c r="H472" i="24"/>
  <c r="H457" i="24"/>
  <c r="H451" i="24"/>
  <c r="H396" i="24"/>
  <c r="H373" i="24"/>
  <c r="H507" i="25"/>
  <c r="H467" i="25"/>
  <c r="H464" i="25"/>
  <c r="H556" i="32"/>
  <c r="H552" i="32"/>
  <c r="H303" i="21"/>
  <c r="H266" i="22"/>
  <c r="H248" i="22"/>
  <c r="H511" i="22"/>
  <c r="H508" i="22"/>
  <c r="H463" i="22"/>
  <c r="H443" i="22"/>
  <c r="H404" i="22"/>
  <c r="H545" i="21"/>
  <c r="H526" i="21"/>
  <c r="H323" i="21"/>
  <c r="H260" i="21"/>
  <c r="H251" i="21"/>
  <c r="H163" i="21"/>
  <c r="H148" i="22"/>
  <c r="H308" i="22"/>
  <c r="H255" i="22"/>
  <c r="H187" i="22"/>
  <c r="H226" i="23"/>
  <c r="H451" i="22"/>
  <c r="H420" i="22"/>
  <c r="H396" i="22"/>
  <c r="H311" i="22"/>
  <c r="H248" i="23"/>
  <c r="H329" i="24"/>
  <c r="H326" i="24"/>
  <c r="H268" i="24"/>
  <c r="H257" i="24"/>
  <c r="H230" i="24"/>
  <c r="H224" i="24"/>
  <c r="H560" i="23"/>
  <c r="H552" i="23"/>
  <c r="H464" i="23"/>
  <c r="H384" i="23"/>
  <c r="H356" i="23"/>
  <c r="H516" i="24"/>
  <c r="H491" i="24"/>
  <c r="H487" i="24"/>
  <c r="H471" i="24"/>
  <c r="H466" i="24"/>
  <c r="H463" i="24"/>
  <c r="H543" i="22"/>
  <c r="H540" i="22"/>
  <c r="H516" i="22"/>
  <c r="H471" i="22"/>
  <c r="H424" i="22"/>
  <c r="H356" i="22"/>
  <c r="H336" i="22"/>
  <c r="H332" i="22"/>
  <c r="H323" i="22"/>
  <c r="H319" i="22"/>
  <c r="H316" i="22"/>
  <c r="H307" i="22"/>
  <c r="H300" i="22"/>
  <c r="H295" i="22"/>
  <c r="H269" i="22"/>
  <c r="H235" i="22"/>
  <c r="H232" i="22"/>
  <c r="H193" i="22"/>
  <c r="H161" i="22"/>
  <c r="H515" i="23"/>
  <c r="H512" i="23"/>
  <c r="H404" i="23"/>
  <c r="H148" i="23"/>
  <c r="H124" i="32"/>
  <c r="H121" i="32"/>
  <c r="H107" i="32"/>
  <c r="H94" i="32"/>
  <c r="H328" i="23"/>
  <c r="H324" i="23"/>
  <c r="H278" i="23"/>
  <c r="H266" i="23"/>
  <c r="H249" i="23"/>
  <c r="H240" i="23"/>
  <c r="H318" i="24"/>
  <c r="H233" i="24"/>
  <c r="H327" i="25"/>
  <c r="H300" i="25"/>
  <c r="H280" i="25"/>
  <c r="H264" i="25"/>
  <c r="H208" i="25"/>
  <c r="H308" i="27"/>
  <c r="H253" i="27"/>
  <c r="H245" i="27"/>
  <c r="H138" i="23"/>
  <c r="H108" i="23"/>
  <c r="H336" i="23"/>
  <c r="H332" i="23"/>
  <c r="H329" i="23"/>
  <c r="H325" i="23"/>
  <c r="H321" i="23"/>
  <c r="H308" i="23"/>
  <c r="H295" i="23"/>
  <c r="H270" i="23"/>
  <c r="H259" i="23"/>
  <c r="H256" i="23"/>
  <c r="H252" i="23"/>
  <c r="H237" i="23"/>
  <c r="H173" i="23"/>
  <c r="H410" i="24"/>
  <c r="H390" i="24"/>
  <c r="H552" i="25"/>
  <c r="H519" i="23"/>
  <c r="H516" i="23"/>
  <c r="H503" i="23"/>
  <c r="H487" i="23"/>
  <c r="H349" i="23"/>
  <c r="H163" i="23"/>
  <c r="H322" i="24"/>
  <c r="H264" i="24"/>
  <c r="H515" i="24"/>
  <c r="H509" i="24"/>
  <c r="H503" i="24"/>
  <c r="H486" i="24"/>
  <c r="H483" i="24"/>
  <c r="H462" i="24"/>
  <c r="H425" i="24"/>
  <c r="H406" i="24"/>
  <c r="H349" i="24"/>
  <c r="H563" i="26"/>
  <c r="H249" i="24"/>
  <c r="H245" i="24"/>
  <c r="H318" i="25"/>
  <c r="H310" i="25"/>
  <c r="H238" i="25"/>
  <c r="H225" i="25"/>
  <c r="H221" i="25"/>
  <c r="H179" i="25"/>
  <c r="H508" i="24"/>
  <c r="H506" i="24"/>
  <c r="H449" i="24"/>
  <c r="H438" i="24"/>
  <c r="H430" i="24"/>
  <c r="H424" i="24"/>
  <c r="H422" i="24"/>
  <c r="H403" i="24"/>
  <c r="H563" i="24"/>
  <c r="H333" i="24"/>
  <c r="H330" i="24"/>
  <c r="H303" i="24"/>
  <c r="H298" i="24"/>
  <c r="H289" i="24"/>
  <c r="H253" i="24"/>
  <c r="H246" i="24"/>
  <c r="H214" i="24"/>
  <c r="H173" i="24"/>
  <c r="H120" i="24"/>
  <c r="H117" i="24"/>
  <c r="H111" i="24"/>
  <c r="H106" i="24"/>
  <c r="H96" i="24"/>
  <c r="H268" i="25"/>
  <c r="H246" i="25"/>
  <c r="H239" i="25"/>
  <c r="H323" i="25"/>
  <c r="H269" i="25"/>
  <c r="H235" i="25"/>
  <c r="H187" i="25"/>
  <c r="H240" i="27"/>
  <c r="H326" i="28"/>
  <c r="H456" i="25"/>
  <c r="H204" i="25"/>
  <c r="H488" i="25"/>
  <c r="H451" i="25"/>
  <c r="H563" i="25"/>
  <c r="H535" i="25"/>
  <c r="H491" i="25"/>
  <c r="H435" i="25"/>
  <c r="H425" i="25"/>
  <c r="H356" i="25"/>
  <c r="H349" i="25"/>
  <c r="H163" i="25"/>
  <c r="H139" i="25"/>
  <c r="H136" i="25"/>
  <c r="H117" i="25"/>
  <c r="H332" i="27"/>
  <c r="H321" i="27"/>
  <c r="H404" i="26"/>
  <c r="H545" i="27"/>
  <c r="H502" i="27"/>
  <c r="H441" i="27"/>
  <c r="H87" i="32"/>
  <c r="H335" i="26"/>
  <c r="H332" i="26"/>
  <c r="H307" i="26"/>
  <c r="H295" i="26"/>
  <c r="H269" i="26"/>
  <c r="H247" i="26"/>
  <c r="H240" i="26"/>
  <c r="H235" i="26"/>
  <c r="H336" i="26"/>
  <c r="H256" i="26"/>
  <c r="H148" i="26"/>
  <c r="H117" i="26"/>
  <c r="H85" i="26"/>
  <c r="H328" i="27"/>
  <c r="H317" i="27"/>
  <c r="H463" i="27"/>
  <c r="H403" i="27"/>
  <c r="H420" i="32"/>
  <c r="H256" i="27"/>
  <c r="H232" i="27"/>
  <c r="H519" i="30"/>
  <c r="H515" i="30"/>
  <c r="H495" i="30"/>
  <c r="H491" i="30"/>
  <c r="H459" i="30"/>
  <c r="H440" i="30"/>
  <c r="H436" i="30"/>
  <c r="H148" i="27"/>
  <c r="H85" i="27"/>
  <c r="H161" i="30"/>
  <c r="H157" i="30"/>
  <c r="H106" i="30"/>
  <c r="H137" i="32"/>
  <c r="H314" i="29"/>
  <c r="H306" i="29"/>
  <c r="H163" i="28"/>
  <c r="H162" i="30"/>
  <c r="H111" i="30"/>
  <c r="H214" i="29"/>
  <c r="H216" i="30"/>
  <c r="H520" i="30"/>
  <c r="H516" i="30"/>
  <c r="H512" i="30"/>
  <c r="H507" i="30"/>
  <c r="H492" i="30"/>
  <c r="H356" i="30"/>
  <c r="H338" i="30"/>
  <c r="H331" i="30"/>
  <c r="H327" i="30"/>
  <c r="H235" i="30"/>
  <c r="H220" i="30"/>
  <c r="H482" i="29"/>
  <c r="H503" i="32"/>
  <c r="H491" i="32"/>
  <c r="H439" i="32"/>
  <c r="H435" i="32"/>
  <c r="H564" i="29"/>
  <c r="H303" i="29"/>
  <c r="H293" i="29"/>
  <c r="H268" i="29"/>
  <c r="H264" i="29"/>
  <c r="H220" i="29"/>
  <c r="H326" i="29"/>
  <c r="H163" i="29"/>
  <c r="H87" i="29"/>
  <c r="H238" i="30"/>
  <c r="H149" i="30"/>
  <c r="H140" i="30"/>
  <c r="H120" i="30"/>
  <c r="H162" i="32"/>
  <c r="H204" i="30"/>
  <c r="H307" i="32"/>
  <c r="H261" i="32"/>
  <c r="H258" i="32"/>
  <c r="H545" i="30"/>
  <c r="H476" i="30"/>
  <c r="H418" i="30"/>
  <c r="H410" i="30"/>
  <c r="H354" i="32"/>
  <c r="H156" i="30"/>
  <c r="H105" i="30"/>
  <c r="H323" i="30"/>
  <c r="H255" i="30"/>
  <c r="H251" i="30"/>
  <c r="H508" i="30"/>
  <c r="H443" i="30"/>
  <c r="H439" i="30"/>
  <c r="H419" i="30"/>
  <c r="H415" i="30"/>
  <c r="H400" i="30"/>
  <c r="H390" i="30"/>
  <c r="H416" i="32"/>
  <c r="H373" i="32"/>
  <c r="H546" i="30"/>
  <c r="H517" i="30"/>
  <c r="H509" i="30"/>
  <c r="H497" i="30"/>
  <c r="H493" i="30"/>
  <c r="H477" i="30"/>
  <c r="H469" i="30"/>
  <c r="H441" i="30"/>
  <c r="H437" i="30"/>
  <c r="H422" i="30"/>
  <c r="H416" i="30"/>
  <c r="H391" i="30"/>
  <c r="H359" i="30"/>
  <c r="H541" i="30"/>
  <c r="H518" i="30"/>
  <c r="H514" i="30"/>
  <c r="H494" i="30"/>
  <c r="H490" i="30"/>
  <c r="H480" i="30"/>
  <c r="H438" i="30"/>
  <c r="H364" i="30"/>
  <c r="H330" i="30"/>
  <c r="H326" i="30"/>
  <c r="H322" i="30"/>
  <c r="H311" i="30"/>
  <c r="H300" i="30"/>
  <c r="H269" i="30"/>
  <c r="H261" i="30"/>
  <c r="H254" i="30"/>
  <c r="H250" i="30"/>
  <c r="H225" i="30"/>
  <c r="H208" i="30"/>
  <c r="H552" i="31"/>
  <c r="H536" i="31"/>
  <c r="H495" i="32"/>
  <c r="H492" i="32"/>
  <c r="H514" i="31"/>
  <c r="H436" i="31"/>
  <c r="H269" i="31"/>
  <c r="H235" i="31"/>
  <c r="H162" i="31"/>
  <c r="H125" i="32"/>
  <c r="H110" i="32"/>
  <c r="H95" i="32"/>
  <c r="H91" i="32"/>
  <c r="H88" i="32"/>
  <c r="H560" i="32"/>
  <c r="H557" i="32"/>
  <c r="H553" i="32"/>
  <c r="H536" i="32"/>
  <c r="H532" i="32"/>
  <c r="H528" i="32"/>
  <c r="H163" i="32"/>
  <c r="H300" i="32"/>
  <c r="H294" i="32"/>
  <c r="H290" i="32"/>
  <c r="H248" i="32"/>
  <c r="H208" i="32"/>
  <c r="H205" i="32"/>
  <c r="H564" i="32"/>
  <c r="H533" i="32"/>
  <c r="H529" i="32"/>
  <c r="H476" i="32"/>
  <c r="H446" i="32"/>
  <c r="H424" i="32"/>
  <c r="H406" i="32"/>
  <c r="H402" i="32"/>
  <c r="H364" i="32"/>
  <c r="H120" i="32"/>
  <c r="H116" i="32"/>
  <c r="H113" i="32"/>
  <c r="H106" i="32"/>
  <c r="H83" i="32"/>
  <c r="H255" i="32"/>
  <c r="H251" i="32"/>
  <c r="H183" i="32"/>
  <c r="H179" i="32"/>
  <c r="H496" i="32"/>
  <c r="H477" i="32"/>
  <c r="H454" i="32"/>
  <c r="H450" i="32"/>
  <c r="H396" i="32"/>
  <c r="H390" i="32"/>
  <c r="H384" i="32"/>
  <c r="H117" i="32"/>
  <c r="H281" i="32"/>
  <c r="H192" i="32"/>
  <c r="H187" i="32"/>
  <c r="H558" i="32"/>
  <c r="H554" i="32"/>
  <c r="H548" i="32"/>
  <c r="H534" i="32"/>
  <c r="H530" i="32"/>
  <c r="H505" i="32"/>
  <c r="H497" i="32"/>
  <c r="H493" i="32"/>
  <c r="H478" i="32"/>
  <c r="H374" i="32"/>
  <c r="H563" i="32"/>
  <c r="H555" i="32"/>
  <c r="H535" i="32"/>
  <c r="H531" i="32"/>
  <c r="H506" i="32"/>
  <c r="H502" i="32"/>
  <c r="H498" i="32"/>
  <c r="H457" i="32"/>
  <c r="H453" i="32"/>
  <c r="H449" i="32"/>
  <c r="H442" i="32"/>
  <c r="H438" i="32"/>
  <c r="H430" i="32"/>
  <c r="H423" i="32"/>
  <c r="H419" i="32"/>
  <c r="H415" i="32"/>
  <c r="H392" i="32"/>
  <c r="H336" i="32"/>
  <c r="H332" i="32"/>
  <c r="H328" i="32"/>
  <c r="H324" i="32"/>
  <c r="H320" i="32"/>
  <c r="H316" i="32"/>
  <c r="H280" i="32"/>
  <c r="H247" i="32"/>
  <c r="H244" i="32"/>
  <c r="H240" i="32"/>
  <c r="H232" i="32"/>
  <c r="H226" i="32"/>
  <c r="H172" i="32"/>
  <c r="H156" i="32"/>
  <c r="H157" i="32"/>
  <c r="H25" i="1"/>
  <c r="H76" i="6"/>
  <c r="H149" i="34"/>
  <c r="H139" i="34"/>
  <c r="H121" i="34"/>
  <c r="H154" i="1"/>
  <c r="H143" i="1"/>
  <c r="H123" i="1"/>
  <c r="H96" i="1"/>
  <c r="H25" i="9"/>
  <c r="H25" i="17"/>
  <c r="H25" i="21"/>
  <c r="H77" i="34"/>
  <c r="H78" i="1"/>
  <c r="H77" i="15"/>
  <c r="H154" i="34"/>
  <c r="H143" i="34"/>
  <c r="H135" i="34"/>
  <c r="H117" i="34"/>
  <c r="H82" i="34"/>
  <c r="H161" i="1"/>
  <c r="H156" i="1"/>
  <c r="H149" i="1"/>
  <c r="H139" i="1"/>
  <c r="H119" i="1"/>
  <c r="H115" i="1"/>
  <c r="H105" i="1"/>
  <c r="H101" i="1"/>
  <c r="H92" i="1"/>
  <c r="H146" i="3"/>
  <c r="H119" i="3"/>
  <c r="H25" i="34"/>
  <c r="H25" i="4"/>
  <c r="H25" i="12"/>
  <c r="H25" i="20"/>
  <c r="H25" i="24"/>
  <c r="H25" i="32"/>
  <c r="H80" i="34"/>
  <c r="H79" i="1"/>
  <c r="H80" i="6"/>
  <c r="H77" i="6"/>
  <c r="H80" i="15"/>
  <c r="H77" i="16"/>
  <c r="H80" i="30"/>
  <c r="H150" i="34"/>
  <c r="H145" i="34"/>
  <c r="H140" i="34"/>
  <c r="H136" i="34"/>
  <c r="H122" i="34"/>
  <c r="H118" i="34"/>
  <c r="H87" i="34"/>
  <c r="H83" i="34"/>
  <c r="H162" i="1"/>
  <c r="H157" i="1"/>
  <c r="H150" i="1"/>
  <c r="H145" i="1"/>
  <c r="H140" i="1"/>
  <c r="H135" i="1"/>
  <c r="H128" i="1"/>
  <c r="H124" i="1"/>
  <c r="H120" i="1"/>
  <c r="H116" i="1"/>
  <c r="H111" i="1"/>
  <c r="H106" i="1"/>
  <c r="H102" i="1"/>
  <c r="H93" i="1"/>
  <c r="H84" i="1"/>
  <c r="H163" i="2"/>
  <c r="H125" i="2"/>
  <c r="H148" i="3"/>
  <c r="H85" i="3"/>
  <c r="H149" i="4"/>
  <c r="H107" i="4"/>
  <c r="H163" i="5"/>
  <c r="H161" i="6"/>
  <c r="H152" i="6"/>
  <c r="H148" i="6"/>
  <c r="H82" i="6"/>
  <c r="H146" i="7"/>
  <c r="H163" i="8"/>
  <c r="H146" i="8"/>
  <c r="H122" i="8"/>
  <c r="H101" i="8"/>
  <c r="H95" i="8"/>
  <c r="H87" i="8"/>
  <c r="H162" i="9"/>
  <c r="H148" i="9"/>
  <c r="H106" i="9"/>
  <c r="H83" i="9"/>
  <c r="H137" i="10"/>
  <c r="H117" i="10"/>
  <c r="H161" i="11"/>
  <c r="H142" i="11"/>
  <c r="H136" i="11"/>
  <c r="H116" i="11"/>
  <c r="H146" i="12"/>
  <c r="H318" i="7"/>
  <c r="H310" i="7"/>
  <c r="H151" i="4"/>
  <c r="H145" i="4"/>
  <c r="H137" i="4"/>
  <c r="H125" i="4"/>
  <c r="H82" i="4"/>
  <c r="H162" i="6"/>
  <c r="H157" i="6"/>
  <c r="H149" i="6"/>
  <c r="H142" i="6"/>
  <c r="H138" i="6"/>
  <c r="H125" i="6"/>
  <c r="H118" i="6"/>
  <c r="H108" i="6"/>
  <c r="H87" i="6"/>
  <c r="H162" i="7"/>
  <c r="H85" i="7"/>
  <c r="H136" i="8"/>
  <c r="H116" i="8"/>
  <c r="H106" i="8"/>
  <c r="H154" i="9"/>
  <c r="H149" i="9"/>
  <c r="H107" i="9"/>
  <c r="H148" i="10"/>
  <c r="H125" i="10"/>
  <c r="H146" i="11"/>
  <c r="H117" i="11"/>
  <c r="H133" i="13"/>
  <c r="H117" i="13"/>
  <c r="H105" i="13"/>
  <c r="H87" i="13"/>
  <c r="H84" i="13"/>
  <c r="H154" i="15"/>
  <c r="H149" i="15"/>
  <c r="H141" i="15"/>
  <c r="H137" i="15"/>
  <c r="H121" i="15"/>
  <c r="H117" i="15"/>
  <c r="H108" i="15"/>
  <c r="H101" i="15"/>
  <c r="H96" i="15"/>
  <c r="H85" i="15"/>
  <c r="H81" i="15"/>
  <c r="H154" i="16"/>
  <c r="H146" i="16"/>
  <c r="H142" i="16"/>
  <c r="H117" i="16"/>
  <c r="H83" i="16"/>
  <c r="H163" i="17"/>
  <c r="H158" i="17"/>
  <c r="H148" i="17"/>
  <c r="H128" i="17"/>
  <c r="H120" i="17"/>
  <c r="H116" i="17"/>
  <c r="H112" i="17"/>
  <c r="H106" i="17"/>
  <c r="H95" i="17"/>
  <c r="H91" i="17"/>
  <c r="H85" i="17"/>
  <c r="H162" i="18"/>
  <c r="H146" i="22"/>
  <c r="H136" i="22"/>
  <c r="H125" i="22"/>
  <c r="H85" i="22"/>
  <c r="H162" i="23"/>
  <c r="H146" i="26"/>
  <c r="H163" i="27"/>
  <c r="H136" i="27"/>
  <c r="H84" i="27"/>
  <c r="H162" i="28"/>
  <c r="H106" i="29"/>
  <c r="H148" i="30"/>
  <c r="H137" i="30"/>
  <c r="H128" i="30"/>
  <c r="H117" i="30"/>
  <c r="H108" i="30"/>
  <c r="H87" i="30"/>
  <c r="H161" i="32"/>
  <c r="H140" i="32"/>
  <c r="H136" i="32"/>
  <c r="H119" i="32"/>
  <c r="H115" i="32"/>
  <c r="H105" i="32"/>
  <c r="H101" i="32"/>
  <c r="H93" i="32"/>
  <c r="H82" i="32"/>
  <c r="H336" i="34"/>
  <c r="H332" i="34"/>
  <c r="H328" i="34"/>
  <c r="H324" i="34"/>
  <c r="H320" i="34"/>
  <c r="H316" i="34"/>
  <c r="H312" i="34"/>
  <c r="H308" i="34"/>
  <c r="H305" i="34"/>
  <c r="H302" i="34"/>
  <c r="H298" i="34"/>
  <c r="H292" i="34"/>
  <c r="H279" i="34"/>
  <c r="H269" i="34"/>
  <c r="H261" i="34"/>
  <c r="H258" i="34"/>
  <c r="H255" i="34"/>
  <c r="H251" i="34"/>
  <c r="H247" i="34"/>
  <c r="H243" i="34"/>
  <c r="H240" i="34"/>
  <c r="H232" i="34"/>
  <c r="H226" i="34"/>
  <c r="H219" i="34"/>
  <c r="H214" i="34"/>
  <c r="H206" i="34"/>
  <c r="H203" i="34"/>
  <c r="H199" i="34"/>
  <c r="H192" i="34"/>
  <c r="H187" i="34"/>
  <c r="H180" i="34"/>
  <c r="H174" i="34"/>
  <c r="H339" i="1"/>
  <c r="H335" i="1"/>
  <c r="H331" i="1"/>
  <c r="H327" i="1"/>
  <c r="H323" i="1"/>
  <c r="H319" i="1"/>
  <c r="H311" i="1"/>
  <c r="H307" i="1"/>
  <c r="H301" i="1"/>
  <c r="H295" i="1"/>
  <c r="H291" i="1"/>
  <c r="H281" i="1"/>
  <c r="H277" i="1"/>
  <c r="H270" i="1"/>
  <c r="H266" i="1"/>
  <c r="H259" i="1"/>
  <c r="H257" i="1"/>
  <c r="H254" i="1"/>
  <c r="H250" i="1"/>
  <c r="H246" i="1"/>
  <c r="H242" i="1"/>
  <c r="H238" i="1"/>
  <c r="H234" i="1"/>
  <c r="H230" i="1"/>
  <c r="H224" i="1"/>
  <c r="H221" i="1"/>
  <c r="H217" i="1"/>
  <c r="H212" i="1"/>
  <c r="H208" i="1"/>
  <c r="H205" i="1"/>
  <c r="H201" i="1"/>
  <c r="H197" i="1"/>
  <c r="H193" i="1"/>
  <c r="H189" i="1"/>
  <c r="H185" i="1"/>
  <c r="H181" i="1"/>
  <c r="H177" i="1"/>
  <c r="H174" i="1"/>
  <c r="H183" i="6"/>
  <c r="H116" i="14"/>
  <c r="H95" i="14"/>
  <c r="H152" i="15"/>
  <c r="H148" i="15"/>
  <c r="H140" i="15"/>
  <c r="H136" i="15"/>
  <c r="H128" i="15"/>
  <c r="H120" i="15"/>
  <c r="H116" i="15"/>
  <c r="H107" i="15"/>
  <c r="H95" i="15"/>
  <c r="H91" i="15"/>
  <c r="H84" i="15"/>
  <c r="H163" i="16"/>
  <c r="H158" i="16"/>
  <c r="H116" i="16"/>
  <c r="H85" i="16"/>
  <c r="H82" i="16"/>
  <c r="H162" i="17"/>
  <c r="H157" i="17"/>
  <c r="H146" i="17"/>
  <c r="H142" i="17"/>
  <c r="H125" i="17"/>
  <c r="H115" i="17"/>
  <c r="H94" i="17"/>
  <c r="H82" i="17"/>
  <c r="H145" i="21"/>
  <c r="H125" i="21"/>
  <c r="H107" i="21"/>
  <c r="H96" i="21"/>
  <c r="H162" i="22"/>
  <c r="H149" i="23"/>
  <c r="H122" i="23"/>
  <c r="H157" i="24"/>
  <c r="H154" i="24"/>
  <c r="H146" i="24"/>
  <c r="H138" i="24"/>
  <c r="H84" i="24"/>
  <c r="H125" i="25"/>
  <c r="H105" i="25"/>
  <c r="H161" i="26"/>
  <c r="H136" i="29"/>
  <c r="H125" i="29"/>
  <c r="H163" i="30"/>
  <c r="H158" i="30"/>
  <c r="H125" i="30"/>
  <c r="H107" i="30"/>
  <c r="H117" i="31"/>
  <c r="H85" i="31"/>
  <c r="H160" i="32"/>
  <c r="H139" i="32"/>
  <c r="H135" i="32"/>
  <c r="H122" i="32"/>
  <c r="H118" i="32"/>
  <c r="H108" i="32"/>
  <c r="H96" i="32"/>
  <c r="H92" i="32"/>
  <c r="H89" i="32"/>
  <c r="H339" i="34"/>
  <c r="H335" i="34"/>
  <c r="H331" i="34"/>
  <c r="H327" i="34"/>
  <c r="H323" i="34"/>
  <c r="H315" i="34"/>
  <c r="H311" i="34"/>
  <c r="H307" i="34"/>
  <c r="H295" i="34"/>
  <c r="H291" i="34"/>
  <c r="H282" i="34"/>
  <c r="H278" i="34"/>
  <c r="H268" i="34"/>
  <c r="H264" i="34"/>
  <c r="H260" i="34"/>
  <c r="H257" i="34"/>
  <c r="H254" i="34"/>
  <c r="H250" i="34"/>
  <c r="H246" i="34"/>
  <c r="H239" i="34"/>
  <c r="H235" i="34"/>
  <c r="H231" i="34"/>
  <c r="H225" i="34"/>
  <c r="H218" i="34"/>
  <c r="H213" i="34"/>
  <c r="H209" i="34"/>
  <c r="H202" i="34"/>
  <c r="H191" i="34"/>
  <c r="H186" i="34"/>
  <c r="H183" i="34"/>
  <c r="H179" i="34"/>
  <c r="H176" i="34"/>
  <c r="H173" i="34"/>
  <c r="H338" i="1"/>
  <c r="H334" i="1"/>
  <c r="H330" i="1"/>
  <c r="H326" i="1"/>
  <c r="H322" i="1"/>
  <c r="H318" i="1"/>
  <c r="H314" i="1"/>
  <c r="H310" i="1"/>
  <c r="H300" i="1"/>
  <c r="H294" i="1"/>
  <c r="H290" i="1"/>
  <c r="H280" i="1"/>
  <c r="H269" i="1"/>
  <c r="H265" i="1"/>
  <c r="H262" i="1"/>
  <c r="H253" i="1"/>
  <c r="H249" i="1"/>
  <c r="H245" i="1"/>
  <c r="H237" i="1"/>
  <c r="H233" i="1"/>
  <c r="H227" i="1"/>
  <c r="H223" i="1"/>
  <c r="H220" i="1"/>
  <c r="H216" i="1"/>
  <c r="H211" i="1"/>
  <c r="H207" i="1"/>
  <c r="H204" i="1"/>
  <c r="H200" i="1"/>
  <c r="H192" i="1"/>
  <c r="H188" i="1"/>
  <c r="H184" i="1"/>
  <c r="H180" i="1"/>
  <c r="H176" i="1"/>
  <c r="H173" i="1"/>
  <c r="H333" i="2"/>
  <c r="H314" i="2"/>
  <c r="H278" i="2"/>
  <c r="H336" i="3"/>
  <c r="H333" i="3"/>
  <c r="H326" i="3"/>
  <c r="H322" i="3"/>
  <c r="H303" i="3"/>
  <c r="H293" i="3"/>
  <c r="H268" i="3"/>
  <c r="H264" i="3"/>
  <c r="H212" i="3"/>
  <c r="H193" i="3"/>
  <c r="H173" i="3"/>
  <c r="H339" i="4"/>
  <c r="H335" i="4"/>
  <c r="H331" i="4"/>
  <c r="H321" i="4"/>
  <c r="H318" i="4"/>
  <c r="H311" i="4"/>
  <c r="H308" i="4"/>
  <c r="H303" i="4"/>
  <c r="H294" i="4"/>
  <c r="H279" i="4"/>
  <c r="H267" i="4"/>
  <c r="H260" i="4"/>
  <c r="H246" i="4"/>
  <c r="H240" i="4"/>
  <c r="H233" i="4"/>
  <c r="H214" i="4"/>
  <c r="H209" i="4"/>
  <c r="H206" i="4"/>
  <c r="H193" i="4"/>
  <c r="H189" i="4"/>
  <c r="H181" i="4"/>
  <c r="H176" i="4"/>
  <c r="H336" i="5"/>
  <c r="H322" i="5"/>
  <c r="H303" i="5"/>
  <c r="H293" i="5"/>
  <c r="H268" i="5"/>
  <c r="H240" i="5"/>
  <c r="H230" i="5"/>
  <c r="H214" i="5"/>
  <c r="H339" i="6"/>
  <c r="H335" i="6"/>
  <c r="H331" i="6"/>
  <c r="H327" i="6"/>
  <c r="H323" i="6"/>
  <c r="H316" i="6"/>
  <c r="H301" i="6"/>
  <c r="H281" i="6"/>
  <c r="H260" i="6"/>
  <c r="H244" i="6"/>
  <c r="H240" i="6"/>
  <c r="H232" i="6"/>
  <c r="H227" i="6"/>
  <c r="H223" i="6"/>
  <c r="H213" i="6"/>
  <c r="H206" i="6"/>
  <c r="H203" i="6"/>
  <c r="H337" i="7"/>
  <c r="H322" i="7"/>
  <c r="H238" i="7"/>
  <c r="H208" i="7"/>
  <c r="H204" i="7"/>
  <c r="H338" i="8"/>
  <c r="H334" i="8"/>
  <c r="H330" i="8"/>
  <c r="H326" i="8"/>
  <c r="H322" i="8"/>
  <c r="H319" i="8"/>
  <c r="H307" i="8"/>
  <c r="H292" i="8"/>
  <c r="H289" i="8"/>
  <c r="H279" i="8"/>
  <c r="H268" i="8"/>
  <c r="H264" i="8"/>
  <c r="H261" i="8"/>
  <c r="H256" i="8"/>
  <c r="H252" i="8"/>
  <c r="H245" i="8"/>
  <c r="H240" i="8"/>
  <c r="H237" i="8"/>
  <c r="H220" i="8"/>
  <c r="H205" i="8"/>
  <c r="H195" i="8"/>
  <c r="H178" i="8"/>
  <c r="H173" i="8"/>
  <c r="H339" i="9"/>
  <c r="H335" i="9"/>
  <c r="H332" i="9"/>
  <c r="H324" i="9"/>
  <c r="H320" i="9"/>
  <c r="H314" i="9"/>
  <c r="H310" i="9"/>
  <c r="H293" i="9"/>
  <c r="H290" i="9"/>
  <c r="H270" i="9"/>
  <c r="H259" i="9"/>
  <c r="H254" i="9"/>
  <c r="H250" i="9"/>
  <c r="H219" i="2"/>
  <c r="H330" i="3"/>
  <c r="H327" i="3"/>
  <c r="H307" i="3"/>
  <c r="H294" i="3"/>
  <c r="H269" i="3"/>
  <c r="H251" i="3"/>
  <c r="H225" i="3"/>
  <c r="H220" i="3"/>
  <c r="H217" i="3"/>
  <c r="H180" i="3"/>
  <c r="H336" i="4"/>
  <c r="H332" i="4"/>
  <c r="H322" i="4"/>
  <c r="H319" i="4"/>
  <c r="H312" i="4"/>
  <c r="H300" i="4"/>
  <c r="H295" i="4"/>
  <c r="H288" i="4"/>
  <c r="H264" i="4"/>
  <c r="H261" i="4"/>
  <c r="H254" i="4"/>
  <c r="H250" i="4"/>
  <c r="H247" i="4"/>
  <c r="H243" i="4"/>
  <c r="H230" i="4"/>
  <c r="H220" i="4"/>
  <c r="H216" i="4"/>
  <c r="H204" i="4"/>
  <c r="H323" i="5"/>
  <c r="H294" i="5"/>
  <c r="H180" i="5"/>
  <c r="H336" i="6"/>
  <c r="H332" i="6"/>
  <c r="H328" i="6"/>
  <c r="H324" i="6"/>
  <c r="H317" i="6"/>
  <c r="H308" i="6"/>
  <c r="H305" i="6"/>
  <c r="H302" i="6"/>
  <c r="H288" i="6"/>
  <c r="H282" i="6"/>
  <c r="H278" i="6"/>
  <c r="H261" i="6"/>
  <c r="H245" i="6"/>
  <c r="H241" i="6"/>
  <c r="H237" i="6"/>
  <c r="H233" i="6"/>
  <c r="H214" i="6"/>
  <c r="H207" i="6"/>
  <c r="H178" i="6"/>
  <c r="H338" i="7"/>
  <c r="H326" i="7"/>
  <c r="H266" i="7"/>
  <c r="H260" i="7"/>
  <c r="H245" i="7"/>
  <c r="H221" i="7"/>
  <c r="H214" i="7"/>
  <c r="H189" i="7"/>
  <c r="H173" i="7"/>
  <c r="H339" i="8"/>
  <c r="H335" i="8"/>
  <c r="H331" i="8"/>
  <c r="H327" i="8"/>
  <c r="H323" i="8"/>
  <c r="H308" i="8"/>
  <c r="H305" i="8"/>
  <c r="H299" i="8"/>
  <c r="H290" i="8"/>
  <c r="H269" i="8"/>
  <c r="H253" i="8"/>
  <c r="H243" i="8"/>
  <c r="H235" i="8"/>
  <c r="H232" i="8"/>
  <c r="H223" i="8"/>
  <c r="H217" i="8"/>
  <c r="H213" i="8"/>
  <c r="H187" i="8"/>
  <c r="H336" i="9"/>
  <c r="H333" i="9"/>
  <c r="H329" i="9"/>
  <c r="H325" i="9"/>
  <c r="H321" i="9"/>
  <c r="H318" i="9"/>
  <c r="H311" i="9"/>
  <c r="H307" i="9"/>
  <c r="H305" i="9"/>
  <c r="H302" i="9"/>
  <c r="H267" i="9"/>
  <c r="H260" i="9"/>
  <c r="H257" i="9"/>
  <c r="H255" i="9"/>
  <c r="H251" i="9"/>
  <c r="H240" i="9"/>
  <c r="H227" i="9"/>
  <c r="H217" i="9"/>
  <c r="H212" i="9"/>
  <c r="H204" i="9"/>
  <c r="H187" i="9"/>
  <c r="H335" i="10"/>
  <c r="H326" i="10"/>
  <c r="H308" i="10"/>
  <c r="H295" i="10"/>
  <c r="H249" i="10"/>
  <c r="H220" i="10"/>
  <c r="H217" i="10"/>
  <c r="H193" i="10"/>
  <c r="H337" i="11"/>
  <c r="H328" i="11"/>
  <c r="H318" i="11"/>
  <c r="H310" i="11"/>
  <c r="H300" i="11"/>
  <c r="H295" i="11"/>
  <c r="H279" i="11"/>
  <c r="H259" i="11"/>
  <c r="H254" i="11"/>
  <c r="H250" i="11"/>
  <c r="H240" i="11"/>
  <c r="H233" i="11"/>
  <c r="H224" i="11"/>
  <c r="H203" i="11"/>
  <c r="H193" i="11"/>
  <c r="H176" i="11"/>
  <c r="H336" i="12"/>
  <c r="H328" i="12"/>
  <c r="H325" i="12"/>
  <c r="H321" i="12"/>
  <c r="H295" i="12"/>
  <c r="H269" i="12"/>
  <c r="H262" i="12"/>
  <c r="H256" i="12"/>
  <c r="H252" i="12"/>
  <c r="H245" i="12"/>
  <c r="H337" i="13"/>
  <c r="H330" i="13"/>
  <c r="H327" i="13"/>
  <c r="H323" i="13"/>
  <c r="H314" i="13"/>
  <c r="H311" i="13"/>
  <c r="H308" i="13"/>
  <c r="H303" i="13"/>
  <c r="H280" i="13"/>
  <c r="H268" i="13"/>
  <c r="H253" i="13"/>
  <c r="H232" i="13"/>
  <c r="H173" i="13"/>
  <c r="H336" i="14"/>
  <c r="H333" i="14"/>
  <c r="H330" i="14"/>
  <c r="H322" i="14"/>
  <c r="H307" i="14"/>
  <c r="H269" i="14"/>
  <c r="H260" i="14"/>
  <c r="H243" i="14"/>
  <c r="H218" i="14"/>
  <c r="H337" i="15"/>
  <c r="H333" i="15"/>
  <c r="H329" i="15"/>
  <c r="H325" i="15"/>
  <c r="H321" i="15"/>
  <c r="H317" i="15"/>
  <c r="H314" i="15"/>
  <c r="H311" i="15"/>
  <c r="H307" i="15"/>
  <c r="H305" i="15"/>
  <c r="H299" i="15"/>
  <c r="H293" i="15"/>
  <c r="H289" i="15"/>
  <c r="H281" i="15"/>
  <c r="H278" i="15"/>
  <c r="H269" i="15"/>
  <c r="H259" i="15"/>
  <c r="H256" i="15"/>
  <c r="H252" i="15"/>
  <c r="H245" i="15"/>
  <c r="H238" i="15"/>
  <c r="H235" i="15"/>
  <c r="H232" i="15"/>
  <c r="H227" i="15"/>
  <c r="H223" i="15"/>
  <c r="H220" i="15"/>
  <c r="H216" i="15"/>
  <c r="H211" i="15"/>
  <c r="H208" i="15"/>
  <c r="H193" i="15"/>
  <c r="H189" i="15"/>
  <c r="H185" i="15"/>
  <c r="H179" i="15"/>
  <c r="H176" i="15"/>
  <c r="H339" i="16"/>
  <c r="H335" i="16"/>
  <c r="H332" i="16"/>
  <c r="H328" i="16"/>
  <c r="H324" i="16"/>
  <c r="H317" i="16"/>
  <c r="H314" i="16"/>
  <c r="H294" i="16"/>
  <c r="H280" i="16"/>
  <c r="H264" i="16"/>
  <c r="H250" i="16"/>
  <c r="H239" i="16"/>
  <c r="H231" i="16"/>
  <c r="H219" i="16"/>
  <c r="H193" i="16"/>
  <c r="H186" i="16"/>
  <c r="H173" i="16"/>
  <c r="H339" i="17"/>
  <c r="H335" i="17"/>
  <c r="H326" i="17"/>
  <c r="H322" i="17"/>
  <c r="H318" i="17"/>
  <c r="H314" i="17"/>
  <c r="H310" i="17"/>
  <c r="H300" i="17"/>
  <c r="H294" i="17"/>
  <c r="H290" i="17"/>
  <c r="H280" i="17"/>
  <c r="H276" i="17"/>
  <c r="H242" i="17"/>
  <c r="H220" i="17"/>
  <c r="H216" i="17"/>
  <c r="H211" i="17"/>
  <c r="H208" i="17"/>
  <c r="H191" i="17"/>
  <c r="H186" i="17"/>
  <c r="H183" i="17"/>
  <c r="H179" i="17"/>
  <c r="H307" i="18"/>
  <c r="H294" i="18"/>
  <c r="H193" i="18"/>
  <c r="H336" i="19"/>
  <c r="H333" i="19"/>
  <c r="H325" i="19"/>
  <c r="H321" i="19"/>
  <c r="H305" i="19"/>
  <c r="H292" i="19"/>
  <c r="H245" i="19"/>
  <c r="H240" i="19"/>
  <c r="H226" i="19"/>
  <c r="H337" i="20"/>
  <c r="H333" i="20"/>
  <c r="H329" i="20"/>
  <c r="H325" i="20"/>
  <c r="H321" i="20"/>
  <c r="H317" i="20"/>
  <c r="H313" i="20"/>
  <c r="H293" i="20"/>
  <c r="H279" i="20"/>
  <c r="H259" i="20"/>
  <c r="H257" i="20"/>
  <c r="H234" i="20"/>
  <c r="H230" i="20"/>
  <c r="H224" i="20"/>
  <c r="H206" i="20"/>
  <c r="H203" i="20"/>
  <c r="H200" i="20"/>
  <c r="H195" i="20"/>
  <c r="H189" i="20"/>
  <c r="H185" i="20"/>
  <c r="H173" i="20"/>
  <c r="H338" i="21"/>
  <c r="H331" i="21"/>
  <c r="H310" i="21"/>
  <c r="H307" i="21"/>
  <c r="H294" i="21"/>
  <c r="H269" i="21"/>
  <c r="H257" i="21"/>
  <c r="H221" i="21"/>
  <c r="H217" i="21"/>
  <c r="H328" i="22"/>
  <c r="H312" i="22"/>
  <c r="H256" i="22"/>
  <c r="H252" i="22"/>
  <c r="H240" i="22"/>
  <c r="H225" i="22"/>
  <c r="H218" i="22"/>
  <c r="H209" i="22"/>
  <c r="H172" i="22"/>
  <c r="H253" i="23"/>
  <c r="H232" i="23"/>
  <c r="H223" i="23"/>
  <c r="H218" i="23"/>
  <c r="H213" i="23"/>
  <c r="H189" i="23"/>
  <c r="H337" i="24"/>
  <c r="H313" i="24"/>
  <c r="H309" i="24"/>
  <c r="H293" i="24"/>
  <c r="H278" i="24"/>
  <c r="H216" i="24"/>
  <c r="H203" i="24"/>
  <c r="H189" i="24"/>
  <c r="H181" i="24"/>
  <c r="H307" i="25"/>
  <c r="H290" i="25"/>
  <c r="H251" i="25"/>
  <c r="H247" i="25"/>
  <c r="H243" i="25"/>
  <c r="H327" i="26"/>
  <c r="H323" i="26"/>
  <c r="H290" i="26"/>
  <c r="H193" i="26"/>
  <c r="H336" i="27"/>
  <c r="H295" i="27"/>
  <c r="H192" i="27"/>
  <c r="H555" i="34"/>
  <c r="H551" i="34"/>
  <c r="H234" i="9"/>
  <c r="H230" i="9"/>
  <c r="H224" i="9"/>
  <c r="H218" i="9"/>
  <c r="H213" i="9"/>
  <c r="H205" i="9"/>
  <c r="H192" i="9"/>
  <c r="H188" i="9"/>
  <c r="H178" i="9"/>
  <c r="H171" i="9"/>
  <c r="H336" i="10"/>
  <c r="H330" i="10"/>
  <c r="H327" i="10"/>
  <c r="H314" i="10"/>
  <c r="H300" i="10"/>
  <c r="H278" i="10"/>
  <c r="H256" i="10"/>
  <c r="H253" i="10"/>
  <c r="H218" i="10"/>
  <c r="H208" i="10"/>
  <c r="H338" i="11"/>
  <c r="H325" i="11"/>
  <c r="H321" i="11"/>
  <c r="H307" i="11"/>
  <c r="H298" i="11"/>
  <c r="H292" i="11"/>
  <c r="H289" i="11"/>
  <c r="H260" i="11"/>
  <c r="H255" i="11"/>
  <c r="H251" i="11"/>
  <c r="H243" i="11"/>
  <c r="H219" i="11"/>
  <c r="H214" i="11"/>
  <c r="H204" i="11"/>
  <c r="H187" i="11"/>
  <c r="H337" i="12"/>
  <c r="H322" i="12"/>
  <c r="H307" i="12"/>
  <c r="H305" i="12"/>
  <c r="H292" i="12"/>
  <c r="H266" i="12"/>
  <c r="H253" i="12"/>
  <c r="H243" i="12"/>
  <c r="H239" i="12"/>
  <c r="H232" i="12"/>
  <c r="H227" i="12"/>
  <c r="H224" i="12"/>
  <c r="H221" i="12"/>
  <c r="H214" i="12"/>
  <c r="H189" i="12"/>
  <c r="H338" i="13"/>
  <c r="H331" i="13"/>
  <c r="H312" i="13"/>
  <c r="H293" i="13"/>
  <c r="H269" i="13"/>
  <c r="H260" i="13"/>
  <c r="H235" i="13"/>
  <c r="H224" i="13"/>
  <c r="H189" i="13"/>
  <c r="H328" i="14"/>
  <c r="H308" i="14"/>
  <c r="H295" i="14"/>
  <c r="H257" i="14"/>
  <c r="H214" i="14"/>
  <c r="H204" i="14"/>
  <c r="H338" i="15"/>
  <c r="H334" i="15"/>
  <c r="H330" i="15"/>
  <c r="H326" i="15"/>
  <c r="H322" i="15"/>
  <c r="H318" i="15"/>
  <c r="H312" i="15"/>
  <c r="H308" i="15"/>
  <c r="H303" i="15"/>
  <c r="H300" i="15"/>
  <c r="H294" i="15"/>
  <c r="H290" i="15"/>
  <c r="H279" i="15"/>
  <c r="H266" i="15"/>
  <c r="H260" i="15"/>
  <c r="H253" i="15"/>
  <c r="H249" i="15"/>
  <c r="H246" i="15"/>
  <c r="H242" i="15"/>
  <c r="H239" i="15"/>
  <c r="H230" i="15"/>
  <c r="H224" i="15"/>
  <c r="H221" i="15"/>
  <c r="H217" i="15"/>
  <c r="H212" i="15"/>
  <c r="H209" i="15"/>
  <c r="H202" i="15"/>
  <c r="H186" i="15"/>
  <c r="H183" i="15"/>
  <c r="H180" i="15"/>
  <c r="H171" i="15"/>
  <c r="H336" i="16"/>
  <c r="H333" i="16"/>
  <c r="H329" i="16"/>
  <c r="H325" i="16"/>
  <c r="H321" i="16"/>
  <c r="H318" i="16"/>
  <c r="H312" i="16"/>
  <c r="H307" i="16"/>
  <c r="H305" i="16"/>
  <c r="H295" i="16"/>
  <c r="H269" i="16"/>
  <c r="H255" i="16"/>
  <c r="H232" i="16"/>
  <c r="H220" i="16"/>
  <c r="H217" i="16"/>
  <c r="H213" i="16"/>
  <c r="H176" i="16"/>
  <c r="H336" i="17"/>
  <c r="H327" i="17"/>
  <c r="H323" i="17"/>
  <c r="H319" i="17"/>
  <c r="H311" i="17"/>
  <c r="H307" i="17"/>
  <c r="H257" i="17"/>
  <c r="H254" i="17"/>
  <c r="H250" i="17"/>
  <c r="H246" i="17"/>
  <c r="H243" i="17"/>
  <c r="H217" i="17"/>
  <c r="H212" i="17"/>
  <c r="H200" i="17"/>
  <c r="H192" i="17"/>
  <c r="H187" i="17"/>
  <c r="H295" i="18"/>
  <c r="H337" i="19"/>
  <c r="H316" i="19"/>
  <c r="H262" i="19"/>
  <c r="H256" i="19"/>
  <c r="H252" i="19"/>
  <c r="H237" i="19"/>
  <c r="H209" i="19"/>
  <c r="H338" i="20"/>
  <c r="H334" i="20"/>
  <c r="H330" i="20"/>
  <c r="H326" i="20"/>
  <c r="H322" i="20"/>
  <c r="H318" i="20"/>
  <c r="H314" i="20"/>
  <c r="H310" i="20"/>
  <c r="H302" i="20"/>
  <c r="H299" i="20"/>
  <c r="H267" i="20"/>
  <c r="H260" i="20"/>
  <c r="H245" i="20"/>
  <c r="H241" i="20"/>
  <c r="H204" i="20"/>
  <c r="H191" i="20"/>
  <c r="H186" i="20"/>
  <c r="H177" i="20"/>
  <c r="H335" i="21"/>
  <c r="H326" i="21"/>
  <c r="H322" i="21"/>
  <c r="H258" i="21"/>
  <c r="H235" i="21"/>
  <c r="H230" i="21"/>
  <c r="H208" i="21"/>
  <c r="H335" i="22"/>
  <c r="H294" i="22"/>
  <c r="H243" i="22"/>
  <c r="H226" i="22"/>
  <c r="H180" i="22"/>
  <c r="H277" i="23"/>
  <c r="H233" i="23"/>
  <c r="H214" i="23"/>
  <c r="H193" i="23"/>
  <c r="H338" i="24"/>
  <c r="H325" i="24"/>
  <c r="H321" i="24"/>
  <c r="H314" i="24"/>
  <c r="H310" i="24"/>
  <c r="H267" i="24"/>
  <c r="H260" i="24"/>
  <c r="H238" i="24"/>
  <c r="H227" i="24"/>
  <c r="H223" i="24"/>
  <c r="H220" i="24"/>
  <c r="H204" i="24"/>
  <c r="H330" i="25"/>
  <c r="H326" i="25"/>
  <c r="H322" i="25"/>
  <c r="H293" i="25"/>
  <c r="H220" i="25"/>
  <c r="H216" i="25"/>
  <c r="H331" i="26"/>
  <c r="H328" i="26"/>
  <c r="H311" i="26"/>
  <c r="H294" i="26"/>
  <c r="H232" i="26"/>
  <c r="H217" i="26"/>
  <c r="H208" i="26"/>
  <c r="H187" i="26"/>
  <c r="H316" i="27"/>
  <c r="H278" i="27"/>
  <c r="H249" i="27"/>
  <c r="H212" i="27"/>
  <c r="H193" i="27"/>
  <c r="H189" i="27"/>
  <c r="H173" i="27"/>
  <c r="H316" i="28"/>
  <c r="H214" i="28"/>
  <c r="H333" i="29"/>
  <c r="H325" i="29"/>
  <c r="H339" i="30"/>
  <c r="H335" i="30"/>
  <c r="H293" i="30"/>
  <c r="H279" i="30"/>
  <c r="H276" i="30"/>
  <c r="H257" i="30"/>
  <c r="H246" i="30"/>
  <c r="H239" i="30"/>
  <c r="H217" i="30"/>
  <c r="H212" i="30"/>
  <c r="H187" i="30"/>
  <c r="H171" i="30"/>
  <c r="H327" i="31"/>
  <c r="H295" i="31"/>
  <c r="H193" i="31"/>
  <c r="H552" i="34"/>
  <c r="H529" i="34"/>
  <c r="H311" i="32"/>
  <c r="H308" i="32"/>
  <c r="H305" i="32"/>
  <c r="H301" i="32"/>
  <c r="H295" i="32"/>
  <c r="H291" i="32"/>
  <c r="H269" i="32"/>
  <c r="H256" i="32"/>
  <c r="H252" i="32"/>
  <c r="H221" i="32"/>
  <c r="H217" i="32"/>
  <c r="H212" i="32"/>
  <c r="H209" i="32"/>
  <c r="H197" i="32"/>
  <c r="H193" i="32"/>
  <c r="H188" i="32"/>
  <c r="H180" i="32"/>
  <c r="H176" i="32"/>
  <c r="H521" i="34"/>
  <c r="H517" i="34"/>
  <c r="H513" i="34"/>
  <c r="H509" i="34"/>
  <c r="H505" i="34"/>
  <c r="H502" i="34"/>
  <c r="H499" i="34"/>
  <c r="H495" i="34"/>
  <c r="H491" i="34"/>
  <c r="H487" i="34"/>
  <c r="H483" i="34"/>
  <c r="H479" i="34"/>
  <c r="H475" i="34"/>
  <c r="H471" i="34"/>
  <c r="H467" i="34"/>
  <c r="H463" i="34"/>
  <c r="H456" i="34"/>
  <c r="H452" i="34"/>
  <c r="H448" i="34"/>
  <c r="H444" i="34"/>
  <c r="H440" i="34"/>
  <c r="H436" i="34"/>
  <c r="H433" i="34"/>
  <c r="H423" i="34"/>
  <c r="H419" i="34"/>
  <c r="H415" i="34"/>
  <c r="H405" i="34"/>
  <c r="H401" i="34"/>
  <c r="H394" i="34"/>
  <c r="H390" i="34"/>
  <c r="H384" i="34"/>
  <c r="H375" i="34"/>
  <c r="H371" i="34"/>
  <c r="H367" i="34"/>
  <c r="H358" i="34"/>
  <c r="H355" i="34"/>
  <c r="H564" i="1"/>
  <c r="H560" i="1"/>
  <c r="H556" i="1"/>
  <c r="H552" i="1"/>
  <c r="H545" i="1"/>
  <c r="H541" i="1"/>
  <c r="H537" i="1"/>
  <c r="H533" i="1"/>
  <c r="H529" i="1"/>
  <c r="H525" i="1"/>
  <c r="H521" i="1"/>
  <c r="H517" i="1"/>
  <c r="H513" i="1"/>
  <c r="H509" i="1"/>
  <c r="H505" i="1"/>
  <c r="H501" i="1"/>
  <c r="H497" i="1"/>
  <c r="H493" i="1"/>
  <c r="H489" i="1"/>
  <c r="H485" i="1"/>
  <c r="H481" i="1"/>
  <c r="H477" i="1"/>
  <c r="H473" i="1"/>
  <c r="H469" i="1"/>
  <c r="H465" i="1"/>
  <c r="H461" i="1"/>
  <c r="H457" i="1"/>
  <c r="H453" i="1"/>
  <c r="H449" i="1"/>
  <c r="H445" i="1"/>
  <c r="H441" i="1"/>
  <c r="H437" i="1"/>
  <c r="H430" i="1"/>
  <c r="H423" i="1"/>
  <c r="H419" i="1"/>
  <c r="H415" i="1"/>
  <c r="H405" i="1"/>
  <c r="H402" i="1"/>
  <c r="H390" i="1"/>
  <c r="H375" i="1"/>
  <c r="H371" i="1"/>
  <c r="H367" i="1"/>
  <c r="H363" i="1"/>
  <c r="H358" i="1"/>
  <c r="H354" i="1"/>
  <c r="H347" i="1"/>
  <c r="H514" i="2"/>
  <c r="H494" i="2"/>
  <c r="H491" i="2"/>
  <c r="H436" i="2"/>
  <c r="H546" i="3"/>
  <c r="H520" i="3"/>
  <c r="H514" i="3"/>
  <c r="H491" i="3"/>
  <c r="H483" i="3"/>
  <c r="H480" i="3"/>
  <c r="H467" i="3"/>
  <c r="H464" i="3"/>
  <c r="H441" i="3"/>
  <c r="H416" i="3"/>
  <c r="H356" i="3"/>
  <c r="H349" i="3"/>
  <c r="H563" i="4"/>
  <c r="H543" i="4"/>
  <c r="H533" i="4"/>
  <c r="H517" i="4"/>
  <c r="H508" i="4"/>
  <c r="H502" i="4"/>
  <c r="H497" i="4"/>
  <c r="H493" i="4"/>
  <c r="H485" i="4"/>
  <c r="H481" i="4"/>
  <c r="H478" i="4"/>
  <c r="H467" i="4"/>
  <c r="H463" i="4"/>
  <c r="H449" i="4"/>
  <c r="H441" i="4"/>
  <c r="H416" i="4"/>
  <c r="H406" i="4"/>
  <c r="H403" i="4"/>
  <c r="H390" i="4"/>
  <c r="H363" i="4"/>
  <c r="H350" i="4"/>
  <c r="H564" i="5"/>
  <c r="H471" i="5"/>
  <c r="H419" i="5"/>
  <c r="H564" i="6"/>
  <c r="H560" i="6"/>
  <c r="H544" i="6"/>
  <c r="H540" i="6"/>
  <c r="H322" i="29"/>
  <c r="H278" i="29"/>
  <c r="H253" i="29"/>
  <c r="H224" i="29"/>
  <c r="H318" i="30"/>
  <c r="H310" i="30"/>
  <c r="H307" i="30"/>
  <c r="H303" i="30"/>
  <c r="H294" i="30"/>
  <c r="H280" i="30"/>
  <c r="H268" i="30"/>
  <c r="H264" i="30"/>
  <c r="H260" i="30"/>
  <c r="H258" i="30"/>
  <c r="H230" i="30"/>
  <c r="H182" i="30"/>
  <c r="H179" i="30"/>
  <c r="H300" i="31"/>
  <c r="H339" i="32"/>
  <c r="H335" i="32"/>
  <c r="H331" i="32"/>
  <c r="H327" i="32"/>
  <c r="H323" i="32"/>
  <c r="H319" i="32"/>
  <c r="H315" i="32"/>
  <c r="H312" i="32"/>
  <c r="H266" i="32"/>
  <c r="H243" i="32"/>
  <c r="H239" i="32"/>
  <c r="H235" i="32"/>
  <c r="H231" i="32"/>
  <c r="H225" i="32"/>
  <c r="H218" i="32"/>
  <c r="H213" i="32"/>
  <c r="H171" i="32"/>
  <c r="H525" i="34"/>
  <c r="H522" i="34"/>
  <c r="H518" i="34"/>
  <c r="H514" i="34"/>
  <c r="H510" i="34"/>
  <c r="H503" i="34"/>
  <c r="H496" i="34"/>
  <c r="H492" i="34"/>
  <c r="H488" i="34"/>
  <c r="H484" i="34"/>
  <c r="H476" i="34"/>
  <c r="H472" i="34"/>
  <c r="H464" i="34"/>
  <c r="H457" i="34"/>
  <c r="H453" i="34"/>
  <c r="H445" i="34"/>
  <c r="H441" i="34"/>
  <c r="H437" i="34"/>
  <c r="H424" i="34"/>
  <c r="H420" i="34"/>
  <c r="H416" i="34"/>
  <c r="H402" i="34"/>
  <c r="H395" i="34"/>
  <c r="H391" i="34"/>
  <c r="H368" i="34"/>
  <c r="H359" i="34"/>
  <c r="H356" i="34"/>
  <c r="H352" i="34"/>
  <c r="H349" i="34"/>
  <c r="H557" i="1"/>
  <c r="H553" i="1"/>
  <c r="H550" i="1"/>
  <c r="H546" i="1"/>
  <c r="H542" i="1"/>
  <c r="H538" i="1"/>
  <c r="H534" i="1"/>
  <c r="H530" i="1"/>
  <c r="H526" i="1"/>
  <c r="H522" i="1"/>
  <c r="H518" i="1"/>
  <c r="H514" i="1"/>
  <c r="H510" i="1"/>
  <c r="H506" i="1"/>
  <c r="H502" i="1"/>
  <c r="H498" i="1"/>
  <c r="H494" i="1"/>
  <c r="H490" i="1"/>
  <c r="H486" i="1"/>
  <c r="H482" i="1"/>
  <c r="H478" i="1"/>
  <c r="H474" i="1"/>
  <c r="H470" i="1"/>
  <c r="H466" i="1"/>
  <c r="H462" i="1"/>
  <c r="H458" i="1"/>
  <c r="H454" i="1"/>
  <c r="H450" i="1"/>
  <c r="H446" i="1"/>
  <c r="H442" i="1"/>
  <c r="H438" i="1"/>
  <c r="H424" i="1"/>
  <c r="H420" i="1"/>
  <c r="H416" i="1"/>
  <c r="H406" i="1"/>
  <c r="H391" i="1"/>
  <c r="H382" i="1"/>
  <c r="H372" i="1"/>
  <c r="H368" i="1"/>
  <c r="H364" i="1"/>
  <c r="H359" i="1"/>
  <c r="H355" i="1"/>
  <c r="H348" i="1"/>
  <c r="H546" i="2"/>
  <c r="H440" i="2"/>
  <c r="H533" i="6"/>
  <c r="H513" i="6"/>
  <c r="H509" i="6"/>
  <c r="H375" i="6"/>
  <c r="H371" i="6"/>
  <c r="H364" i="6"/>
  <c r="H538" i="7"/>
  <c r="H511" i="7"/>
  <c r="H466" i="7"/>
  <c r="H373" i="7"/>
  <c r="H563" i="8"/>
  <c r="H552" i="8"/>
  <c r="H533" i="8"/>
  <c r="H516" i="8"/>
  <c r="H512" i="8"/>
  <c r="H507" i="8"/>
  <c r="H491" i="8"/>
  <c r="H472" i="8"/>
  <c r="H469" i="8"/>
  <c r="H443" i="8"/>
  <c r="H435" i="8"/>
  <c r="H430" i="8"/>
  <c r="H420" i="8"/>
  <c r="H416" i="8"/>
  <c r="H349" i="8"/>
  <c r="H544" i="9"/>
  <c r="H541" i="9"/>
  <c r="H519" i="9"/>
  <c r="H516" i="9"/>
  <c r="H512" i="9"/>
  <c r="H492" i="9"/>
  <c r="H485" i="9"/>
  <c r="H481" i="9"/>
  <c r="H471" i="9"/>
  <c r="H464" i="9"/>
  <c r="H455" i="9"/>
  <c r="H449" i="9"/>
  <c r="H443" i="9"/>
  <c r="H433" i="9"/>
  <c r="H425" i="9"/>
  <c r="H422" i="9"/>
  <c r="H397" i="9"/>
  <c r="H372" i="9"/>
  <c r="H364" i="9"/>
  <c r="H354" i="9"/>
  <c r="H563" i="10"/>
  <c r="H507" i="10"/>
  <c r="H552" i="3"/>
  <c r="H541" i="3"/>
  <c r="H536" i="3"/>
  <c r="H526" i="3"/>
  <c r="H515" i="3"/>
  <c r="H502" i="3"/>
  <c r="H492" i="3"/>
  <c r="H438" i="3"/>
  <c r="H402" i="3"/>
  <c r="H384" i="3"/>
  <c r="H364" i="3"/>
  <c r="H564" i="4"/>
  <c r="H553" i="4"/>
  <c r="H534" i="4"/>
  <c r="H522" i="4"/>
  <c r="H518" i="4"/>
  <c r="H514" i="4"/>
  <c r="H505" i="4"/>
  <c r="H498" i="4"/>
  <c r="H494" i="4"/>
  <c r="H490" i="4"/>
  <c r="H486" i="4"/>
  <c r="H482" i="4"/>
  <c r="H447" i="4"/>
  <c r="H435" i="4"/>
  <c r="H404" i="4"/>
  <c r="H396" i="4"/>
  <c r="H393" i="4"/>
  <c r="H364" i="4"/>
  <c r="H356" i="4"/>
  <c r="H353" i="4"/>
  <c r="H545" i="5"/>
  <c r="H494" i="5"/>
  <c r="H491" i="5"/>
  <c r="H416" i="5"/>
  <c r="H396" i="5"/>
  <c r="H557" i="6"/>
  <c r="H550" i="6"/>
  <c r="H545" i="6"/>
  <c r="H541" i="6"/>
  <c r="H522" i="6"/>
  <c r="H518" i="6"/>
  <c r="H514" i="6"/>
  <c r="H510" i="6"/>
  <c r="H372" i="6"/>
  <c r="H539" i="7"/>
  <c r="H536" i="7"/>
  <c r="H526" i="7"/>
  <c r="H467" i="7"/>
  <c r="H449" i="7"/>
  <c r="H407" i="7"/>
  <c r="H564" i="8"/>
  <c r="H553" i="8"/>
  <c r="H541" i="8"/>
  <c r="H520" i="8"/>
  <c r="H517" i="8"/>
  <c r="H492" i="8"/>
  <c r="H485" i="8"/>
  <c r="H481" i="8"/>
  <c r="H440" i="8"/>
  <c r="H436" i="8"/>
  <c r="H424" i="8"/>
  <c r="H390" i="8"/>
  <c r="H545" i="9"/>
  <c r="H520" i="9"/>
  <c r="H517" i="9"/>
  <c r="H513" i="9"/>
  <c r="H509" i="9"/>
  <c r="H505" i="9"/>
  <c r="H497" i="9"/>
  <c r="H493" i="9"/>
  <c r="H482" i="9"/>
  <c r="H472" i="9"/>
  <c r="H465" i="9"/>
  <c r="H461" i="9"/>
  <c r="H456" i="9"/>
  <c r="H450" i="9"/>
  <c r="H440" i="9"/>
  <c r="H436" i="9"/>
  <c r="H429" i="9"/>
  <c r="H373" i="9"/>
  <c r="H367" i="9"/>
  <c r="H349" i="9"/>
  <c r="H546" i="10"/>
  <c r="H443" i="10"/>
  <c r="H410" i="10"/>
  <c r="H564" i="11"/>
  <c r="H546" i="11"/>
  <c r="H517" i="11"/>
  <c r="H513" i="11"/>
  <c r="H493" i="11"/>
  <c r="H486" i="11"/>
  <c r="H477" i="11"/>
  <c r="H472" i="11"/>
  <c r="H469" i="11"/>
  <c r="H463" i="11"/>
  <c r="H451" i="11"/>
  <c r="H443" i="11"/>
  <c r="H440" i="11"/>
  <c r="H424" i="11"/>
  <c r="H418" i="11"/>
  <c r="H350" i="11"/>
  <c r="H526" i="12"/>
  <c r="H520" i="12"/>
  <c r="H514" i="12"/>
  <c r="H494" i="12"/>
  <c r="H538" i="13"/>
  <c r="H533" i="13"/>
  <c r="H514" i="13"/>
  <c r="H483" i="13"/>
  <c r="H436" i="10"/>
  <c r="H403" i="10"/>
  <c r="H356" i="10"/>
  <c r="H552" i="11"/>
  <c r="H525" i="11"/>
  <c r="H514" i="11"/>
  <c r="H507" i="11"/>
  <c r="H487" i="11"/>
  <c r="H480" i="11"/>
  <c r="H464" i="11"/>
  <c r="H461" i="11"/>
  <c r="H422" i="11"/>
  <c r="H419" i="11"/>
  <c r="H415" i="11"/>
  <c r="H410" i="11"/>
  <c r="H396" i="11"/>
  <c r="H384" i="11"/>
  <c r="H363" i="11"/>
  <c r="H415" i="12"/>
  <c r="H367" i="12"/>
  <c r="H356" i="12"/>
  <c r="H349" i="12"/>
  <c r="H563" i="13"/>
  <c r="H560" i="13"/>
  <c r="H466" i="13"/>
  <c r="H463" i="13"/>
  <c r="H449" i="13"/>
  <c r="H446" i="13"/>
  <c r="H364" i="13"/>
  <c r="H551" i="12"/>
  <c r="H546" i="12"/>
  <c r="H493" i="12"/>
  <c r="H471" i="12"/>
  <c r="H461" i="12"/>
  <c r="H436" i="12"/>
  <c r="H416" i="12"/>
  <c r="H359" i="12"/>
  <c r="H564" i="13"/>
  <c r="H534" i="13"/>
  <c r="H526" i="13"/>
  <c r="H519" i="13"/>
  <c r="H515" i="13"/>
  <c r="H512" i="13"/>
  <c r="H436" i="13"/>
  <c r="H422" i="13"/>
  <c r="H404" i="13"/>
  <c r="H359" i="13"/>
  <c r="H349" i="13"/>
  <c r="H494" i="14"/>
  <c r="H443" i="14"/>
  <c r="H436" i="14"/>
  <c r="H555" i="15"/>
  <c r="H552" i="15"/>
  <c r="H541" i="15"/>
  <c r="H537" i="15"/>
  <c r="H533" i="15"/>
  <c r="H529" i="15"/>
  <c r="H506" i="15"/>
  <c r="H502" i="15"/>
  <c r="H498" i="15"/>
  <c r="H494" i="15"/>
  <c r="H490" i="15"/>
  <c r="H486" i="15"/>
  <c r="H482" i="15"/>
  <c r="H470" i="15"/>
  <c r="H466" i="15"/>
  <c r="H462" i="15"/>
  <c r="H455" i="15"/>
  <c r="H451" i="15"/>
  <c r="H443" i="15"/>
  <c r="H435" i="15"/>
  <c r="H430" i="15"/>
  <c r="H423" i="15"/>
  <c r="H419" i="15"/>
  <c r="H415" i="15"/>
  <c r="H407" i="15"/>
  <c r="H404" i="15"/>
  <c r="H375" i="15"/>
  <c r="H371" i="15"/>
  <c r="H363" i="15"/>
  <c r="H359" i="15"/>
  <c r="H350" i="15"/>
  <c r="H563" i="16"/>
  <c r="H560" i="16"/>
  <c r="H555" i="16"/>
  <c r="H536" i="16"/>
  <c r="H529" i="16"/>
  <c r="H517" i="16"/>
  <c r="H498" i="16"/>
  <c r="H494" i="16"/>
  <c r="H490" i="16"/>
  <c r="H436" i="16"/>
  <c r="H429" i="16"/>
  <c r="H414" i="16"/>
  <c r="H406" i="16"/>
  <c r="H402" i="16"/>
  <c r="H350" i="16"/>
  <c r="H564" i="17"/>
  <c r="H560" i="17"/>
  <c r="H529" i="17"/>
  <c r="H525" i="17"/>
  <c r="H521" i="17"/>
  <c r="H505" i="17"/>
  <c r="H477" i="17"/>
  <c r="H468" i="17"/>
  <c r="H464" i="17"/>
  <c r="H432" i="17"/>
  <c r="H425" i="17"/>
  <c r="H421" i="17"/>
  <c r="H402" i="17"/>
  <c r="H390" i="17"/>
  <c r="H375" i="17"/>
  <c r="H371" i="17"/>
  <c r="H440" i="18"/>
  <c r="H436" i="18"/>
  <c r="H545" i="19"/>
  <c r="H533" i="19"/>
  <c r="H509" i="19"/>
  <c r="H492" i="19"/>
  <c r="H483" i="19"/>
  <c r="H441" i="19"/>
  <c r="H424" i="19"/>
  <c r="H407" i="19"/>
  <c r="H404" i="19"/>
  <c r="H375" i="19"/>
  <c r="H367" i="19"/>
  <c r="H356" i="19"/>
  <c r="H564" i="20"/>
  <c r="H560" i="20"/>
  <c r="H557" i="20"/>
  <c r="H551" i="20"/>
  <c r="H539" i="20"/>
  <c r="H535" i="20"/>
  <c r="H525" i="20"/>
  <c r="H514" i="20"/>
  <c r="H510" i="20"/>
  <c r="H507" i="20"/>
  <c r="H496" i="20"/>
  <c r="H492" i="20"/>
  <c r="H485" i="20"/>
  <c r="H476" i="20"/>
  <c r="H469" i="20"/>
  <c r="H466" i="20"/>
  <c r="H463" i="20"/>
  <c r="H457" i="20"/>
  <c r="H453" i="20"/>
  <c r="H442" i="20"/>
  <c r="H435" i="20"/>
  <c r="H411" i="20"/>
  <c r="H404" i="20"/>
  <c r="H397" i="20"/>
  <c r="H384" i="20"/>
  <c r="H354" i="20"/>
  <c r="H349" i="20"/>
  <c r="H553" i="21"/>
  <c r="H546" i="21"/>
  <c r="H519" i="21"/>
  <c r="H516" i="21"/>
  <c r="H492" i="21"/>
  <c r="H552" i="22"/>
  <c r="H520" i="22"/>
  <c r="H507" i="22"/>
  <c r="H491" i="22"/>
  <c r="H467" i="22"/>
  <c r="H491" i="14"/>
  <c r="H477" i="14"/>
  <c r="H463" i="14"/>
  <c r="H441" i="14"/>
  <c r="H437" i="14"/>
  <c r="H396" i="14"/>
  <c r="H349" i="14"/>
  <c r="H545" i="15"/>
  <c r="H538" i="15"/>
  <c r="H534" i="15"/>
  <c r="H530" i="15"/>
  <c r="H507" i="15"/>
  <c r="H499" i="15"/>
  <c r="H495" i="15"/>
  <c r="H491" i="15"/>
  <c r="H487" i="15"/>
  <c r="H483" i="15"/>
  <c r="H476" i="15"/>
  <c r="H471" i="15"/>
  <c r="H467" i="15"/>
  <c r="H463" i="15"/>
  <c r="H456" i="15"/>
  <c r="H452" i="15"/>
  <c r="H444" i="15"/>
  <c r="H440" i="15"/>
  <c r="H436" i="15"/>
  <c r="H424" i="15"/>
  <c r="H420" i="15"/>
  <c r="H416" i="15"/>
  <c r="H410" i="15"/>
  <c r="H396" i="15"/>
  <c r="H372" i="15"/>
  <c r="H364" i="15"/>
  <c r="H564" i="16"/>
  <c r="H545" i="16"/>
  <c r="H537" i="16"/>
  <c r="H533" i="16"/>
  <c r="H530" i="16"/>
  <c r="H518" i="16"/>
  <c r="H514" i="16"/>
  <c r="H511" i="16"/>
  <c r="H507" i="16"/>
  <c r="H501" i="16"/>
  <c r="H491" i="16"/>
  <c r="H488" i="16"/>
  <c r="H469" i="16"/>
  <c r="H457" i="16"/>
  <c r="H440" i="16"/>
  <c r="H410" i="16"/>
  <c r="H557" i="17"/>
  <c r="H544" i="17"/>
  <c r="H540" i="17"/>
  <c r="H536" i="17"/>
  <c r="H533" i="17"/>
  <c r="H496" i="17"/>
  <c r="H492" i="17"/>
  <c r="H488" i="17"/>
  <c r="H484" i="17"/>
  <c r="H472" i="17"/>
  <c r="H469" i="17"/>
  <c r="H465" i="17"/>
  <c r="H461" i="17"/>
  <c r="H444" i="17"/>
  <c r="H440" i="17"/>
  <c r="H436" i="17"/>
  <c r="H433" i="17"/>
  <c r="H429" i="17"/>
  <c r="H422" i="17"/>
  <c r="H414" i="17"/>
  <c r="H406" i="17"/>
  <c r="H397" i="17"/>
  <c r="H393" i="17"/>
  <c r="H367" i="17"/>
  <c r="H525" i="19"/>
  <c r="H520" i="21"/>
  <c r="H517" i="21"/>
  <c r="H493" i="21"/>
  <c r="H487" i="21"/>
  <c r="H402" i="21"/>
  <c r="H390" i="21"/>
  <c r="H371" i="21"/>
  <c r="H553" i="22"/>
  <c r="H536" i="22"/>
  <c r="H515" i="22"/>
  <c r="H483" i="22"/>
  <c r="H349" i="22"/>
  <c r="H563" i="23"/>
  <c r="H551" i="23"/>
  <c r="H536" i="23"/>
  <c r="H532" i="23"/>
  <c r="H507" i="23"/>
  <c r="H492" i="23"/>
  <c r="H463" i="23"/>
  <c r="H451" i="23"/>
  <c r="H436" i="23"/>
  <c r="H396" i="23"/>
  <c r="H559" i="24"/>
  <c r="H551" i="24"/>
  <c r="H535" i="24"/>
  <c r="H510" i="24"/>
  <c r="H501" i="24"/>
  <c r="H493" i="24"/>
  <c r="H478" i="24"/>
  <c r="H467" i="24"/>
  <c r="H464" i="24"/>
  <c r="H443" i="24"/>
  <c r="H436" i="24"/>
  <c r="H416" i="24"/>
  <c r="H404" i="24"/>
  <c r="H394" i="24"/>
  <c r="H536" i="25"/>
  <c r="H492" i="25"/>
  <c r="H471" i="25"/>
  <c r="H436" i="25"/>
  <c r="H416" i="25"/>
  <c r="H433" i="29"/>
  <c r="H464" i="22"/>
  <c r="H440" i="22"/>
  <c r="H436" i="22"/>
  <c r="H373" i="22"/>
  <c r="H535" i="23"/>
  <c r="H520" i="23"/>
  <c r="H495" i="23"/>
  <c r="H491" i="23"/>
  <c r="H488" i="23"/>
  <c r="H476" i="23"/>
  <c r="H435" i="23"/>
  <c r="H420" i="23"/>
  <c r="H416" i="23"/>
  <c r="H373" i="23"/>
  <c r="H564" i="24"/>
  <c r="H560" i="24"/>
  <c r="H552" i="24"/>
  <c r="H543" i="24"/>
  <c r="H540" i="24"/>
  <c r="H536" i="24"/>
  <c r="H532" i="24"/>
  <c r="H520" i="24"/>
  <c r="H514" i="24"/>
  <c r="H511" i="24"/>
  <c r="H502" i="24"/>
  <c r="H494" i="24"/>
  <c r="H485" i="24"/>
  <c r="H482" i="24"/>
  <c r="H461" i="24"/>
  <c r="H437" i="24"/>
  <c r="H384" i="24"/>
  <c r="H551" i="25"/>
  <c r="H516" i="25"/>
  <c r="H472" i="25"/>
  <c r="H463" i="25"/>
  <c r="H443" i="26"/>
  <c r="H384" i="25"/>
  <c r="H535" i="26"/>
  <c r="H514" i="26"/>
  <c r="H461" i="26"/>
  <c r="H430" i="26"/>
  <c r="H546" i="27"/>
  <c r="H514" i="27"/>
  <c r="H494" i="27"/>
  <c r="H491" i="27"/>
  <c r="H461" i="27"/>
  <c r="H425" i="27"/>
  <c r="H404" i="27"/>
  <c r="H373" i="28"/>
  <c r="H546" i="29"/>
  <c r="H536" i="29"/>
  <c r="H508" i="29"/>
  <c r="H438" i="29"/>
  <c r="H390" i="29"/>
  <c r="H371" i="32"/>
  <c r="H581" i="15"/>
  <c r="H589" i="16"/>
  <c r="H579" i="19"/>
  <c r="H591" i="20"/>
  <c r="H443" i="25"/>
  <c r="H440" i="25"/>
  <c r="H373" i="25"/>
  <c r="H552" i="26"/>
  <c r="H536" i="26"/>
  <c r="H515" i="26"/>
  <c r="H436" i="28"/>
  <c r="H533" i="29"/>
  <c r="H509" i="29"/>
  <c r="H502" i="29"/>
  <c r="H349" i="29"/>
  <c r="H372" i="32"/>
  <c r="H363" i="32"/>
  <c r="H583" i="15"/>
  <c r="H579" i="30"/>
  <c r="H469" i="32"/>
  <c r="H465" i="32"/>
  <c r="H461" i="32"/>
  <c r="H440" i="32"/>
  <c r="H436" i="32"/>
  <c r="H425" i="32"/>
  <c r="H410" i="32"/>
  <c r="H407" i="32"/>
  <c r="H403" i="32"/>
  <c r="H397" i="32"/>
  <c r="H350" i="32"/>
  <c r="H592" i="6"/>
  <c r="H591" i="8"/>
  <c r="H591" i="15"/>
  <c r="H584" i="17"/>
  <c r="H474" i="32"/>
  <c r="H470" i="32"/>
  <c r="H466" i="32"/>
  <c r="H462" i="32"/>
  <c r="H441" i="32"/>
  <c r="H437" i="32"/>
  <c r="H433" i="32"/>
  <c r="H429" i="32"/>
  <c r="H422" i="32"/>
  <c r="H414" i="32"/>
  <c r="H411" i="32"/>
  <c r="H408" i="32"/>
  <c r="H404" i="32"/>
  <c r="H593" i="6"/>
  <c r="H593" i="17"/>
  <c r="H577" i="17"/>
  <c r="H579" i="22"/>
  <c r="H105" i="34"/>
  <c r="H96" i="34"/>
  <c r="H92" i="34"/>
  <c r="H136" i="1"/>
  <c r="H85" i="1"/>
  <c r="H81" i="1"/>
  <c r="H163" i="3"/>
  <c r="H117" i="5"/>
  <c r="H133" i="6"/>
  <c r="H105" i="6"/>
  <c r="H139" i="9"/>
  <c r="H160" i="34"/>
  <c r="H106" i="34"/>
  <c r="H102" i="34"/>
  <c r="H93" i="34"/>
  <c r="H117" i="3"/>
  <c r="H94" i="3"/>
  <c r="H163" i="4"/>
  <c r="H142" i="4"/>
  <c r="H136" i="4"/>
  <c r="H122" i="4"/>
  <c r="H87" i="4"/>
  <c r="H94" i="8"/>
  <c r="H161" i="9"/>
  <c r="H156" i="9"/>
  <c r="H162" i="11"/>
  <c r="H157" i="11"/>
  <c r="H112" i="11"/>
  <c r="H162" i="34"/>
  <c r="H107" i="34"/>
  <c r="H117" i="4"/>
  <c r="H157" i="34"/>
  <c r="H103" i="34"/>
  <c r="H94" i="34"/>
  <c r="H90" i="34"/>
  <c r="H116" i="3"/>
  <c r="H162" i="4"/>
  <c r="H137" i="6"/>
  <c r="H117" i="6"/>
  <c r="H107" i="6"/>
  <c r="H110" i="1"/>
  <c r="H87" i="1"/>
  <c r="H83" i="1"/>
  <c r="H140" i="9"/>
  <c r="H162" i="10"/>
  <c r="H163" i="11"/>
  <c r="H158" i="11"/>
  <c r="H85" i="29"/>
  <c r="H163" i="7"/>
  <c r="H122" i="7"/>
  <c r="H106" i="7"/>
  <c r="H151" i="8"/>
  <c r="H125" i="8"/>
  <c r="H163" i="9"/>
  <c r="H138" i="11"/>
  <c r="H106" i="11"/>
  <c r="H149" i="12"/>
  <c r="H154" i="30"/>
  <c r="H151" i="30"/>
  <c r="H82" i="30"/>
  <c r="H163" i="34"/>
  <c r="H158" i="34"/>
  <c r="H128" i="34"/>
  <c r="H108" i="34"/>
  <c r="H104" i="34"/>
  <c r="H95" i="34"/>
  <c r="H91" i="34"/>
  <c r="H133" i="1"/>
  <c r="H86" i="1"/>
  <c r="H82" i="1"/>
  <c r="H85" i="2"/>
  <c r="H125" i="3"/>
  <c r="H138" i="4"/>
  <c r="H128" i="4"/>
  <c r="H116" i="4"/>
  <c r="H95" i="4"/>
  <c r="H83" i="4"/>
  <c r="H140" i="6"/>
  <c r="H120" i="6"/>
  <c r="H106" i="6"/>
  <c r="H85" i="6"/>
  <c r="H125" i="7"/>
  <c r="H138" i="8"/>
  <c r="H125" i="9"/>
  <c r="H96" i="9"/>
  <c r="H163" i="10"/>
  <c r="H116" i="10"/>
  <c r="H85" i="10"/>
  <c r="H148" i="12"/>
  <c r="H117" i="29"/>
  <c r="H152" i="30"/>
  <c r="H145" i="30"/>
  <c r="H136" i="30"/>
  <c r="H116" i="30"/>
  <c r="H85" i="30"/>
  <c r="H80" i="1"/>
  <c r="H76" i="1"/>
  <c r="H80" i="8"/>
  <c r="H80" i="9"/>
  <c r="H80" i="10"/>
  <c r="H80" i="11"/>
  <c r="H80" i="16"/>
  <c r="H80" i="19"/>
  <c r="H77" i="20"/>
  <c r="H77" i="32"/>
  <c r="H125" i="12"/>
  <c r="H82" i="12"/>
  <c r="H162" i="13"/>
  <c r="H125" i="13"/>
  <c r="H82" i="13"/>
  <c r="H162" i="14"/>
  <c r="H117" i="14"/>
  <c r="H96" i="14"/>
  <c r="H84" i="14"/>
  <c r="H161" i="15"/>
  <c r="H150" i="15"/>
  <c r="H145" i="15"/>
  <c r="H76" i="34"/>
  <c r="H77" i="1"/>
  <c r="H80" i="22"/>
  <c r="H80" i="27"/>
  <c r="H76" i="30"/>
  <c r="H78" i="32"/>
  <c r="H116" i="12"/>
  <c r="H107" i="12"/>
  <c r="H85" i="12"/>
  <c r="H163" i="13"/>
  <c r="H138" i="15"/>
  <c r="H134" i="15"/>
  <c r="H122" i="15"/>
  <c r="H105" i="15"/>
  <c r="H93" i="15"/>
  <c r="H86" i="15"/>
  <c r="H82" i="15"/>
  <c r="H161" i="16"/>
  <c r="H148" i="16"/>
  <c r="H136" i="16"/>
  <c r="H122" i="16"/>
  <c r="H106" i="16"/>
  <c r="H160" i="17"/>
  <c r="H152" i="17"/>
  <c r="H149" i="17"/>
  <c r="H136" i="17"/>
  <c r="H133" i="17"/>
  <c r="H121" i="17"/>
  <c r="H117" i="17"/>
  <c r="H113" i="17"/>
  <c r="H107" i="17"/>
  <c r="H104" i="17"/>
  <c r="H101" i="17"/>
  <c r="H96" i="17"/>
  <c r="H92" i="17"/>
  <c r="H86" i="17"/>
  <c r="H163" i="18"/>
  <c r="H146" i="18"/>
  <c r="H82" i="18"/>
  <c r="H162" i="19"/>
  <c r="H149" i="19"/>
  <c r="H106" i="19"/>
  <c r="H101" i="19"/>
  <c r="H85" i="19"/>
  <c r="H162" i="20"/>
  <c r="H157" i="20"/>
  <c r="H154" i="20"/>
  <c r="H136" i="20"/>
  <c r="H133" i="20"/>
  <c r="H128" i="20"/>
  <c r="H120" i="20"/>
  <c r="H116" i="20"/>
  <c r="H108" i="20"/>
  <c r="H85" i="20"/>
  <c r="H81" i="20"/>
  <c r="H138" i="21"/>
  <c r="H116" i="21"/>
  <c r="H85" i="21"/>
  <c r="H163" i="22"/>
  <c r="H154" i="22"/>
  <c r="H145" i="23"/>
  <c r="H125" i="23"/>
  <c r="H120" i="23"/>
  <c r="H116" i="23"/>
  <c r="H85" i="23"/>
  <c r="H82" i="23"/>
  <c r="H162" i="24"/>
  <c r="H151" i="24"/>
  <c r="H148" i="24"/>
  <c r="H94" i="24"/>
  <c r="H85" i="24"/>
  <c r="H146" i="25"/>
  <c r="H128" i="25"/>
  <c r="H87" i="25"/>
  <c r="H162" i="26"/>
  <c r="H149" i="27"/>
  <c r="H116" i="27"/>
  <c r="H148" i="29"/>
  <c r="H84" i="32"/>
  <c r="H224" i="7"/>
  <c r="H218" i="7"/>
  <c r="H193" i="7"/>
  <c r="H336" i="8"/>
  <c r="H332" i="8"/>
  <c r="H328" i="8"/>
  <c r="H314" i="8"/>
  <c r="H311" i="8"/>
  <c r="H303" i="8"/>
  <c r="H300" i="8"/>
  <c r="H294" i="8"/>
  <c r="H266" i="8"/>
  <c r="H250" i="8"/>
  <c r="H247" i="8"/>
  <c r="H233" i="8"/>
  <c r="H230" i="8"/>
  <c r="H218" i="8"/>
  <c r="H214" i="8"/>
  <c r="H208" i="8"/>
  <c r="H203" i="8"/>
  <c r="H192" i="8"/>
  <c r="H180" i="8"/>
  <c r="H337" i="9"/>
  <c r="H330" i="9"/>
  <c r="H326" i="9"/>
  <c r="H322" i="9"/>
  <c r="H312" i="9"/>
  <c r="H306" i="9"/>
  <c r="H303" i="9"/>
  <c r="H300" i="9"/>
  <c r="H295" i="9"/>
  <c r="H268" i="9"/>
  <c r="H264" i="9"/>
  <c r="H256" i="9"/>
  <c r="H252" i="9"/>
  <c r="H248" i="9"/>
  <c r="H245" i="9"/>
  <c r="H242" i="9"/>
  <c r="H238" i="9"/>
  <c r="H235" i="9"/>
  <c r="H225" i="9"/>
  <c r="H214" i="9"/>
  <c r="H208" i="9"/>
  <c r="H193" i="9"/>
  <c r="H189" i="9"/>
  <c r="H182" i="9"/>
  <c r="H179" i="9"/>
  <c r="H172" i="9"/>
  <c r="H331" i="10"/>
  <c r="H328" i="10"/>
  <c r="H321" i="10"/>
  <c r="H318" i="10"/>
  <c r="H303" i="10"/>
  <c r="H293" i="10"/>
  <c r="H237" i="10"/>
  <c r="H224" i="10"/>
  <c r="H214" i="10"/>
  <c r="H204" i="10"/>
  <c r="H339" i="11"/>
  <c r="H335" i="11"/>
  <c r="H332" i="11"/>
  <c r="H326" i="11"/>
  <c r="H322" i="11"/>
  <c r="H316" i="11"/>
  <c r="H308" i="11"/>
  <c r="H293" i="11"/>
  <c r="H277" i="11"/>
  <c r="H268" i="11"/>
  <c r="H264" i="11"/>
  <c r="H252" i="11"/>
  <c r="H248" i="11"/>
  <c r="H238" i="11"/>
  <c r="H235" i="11"/>
  <c r="H231" i="11"/>
  <c r="H216" i="11"/>
  <c r="H209" i="11"/>
  <c r="H188" i="11"/>
  <c r="H180" i="11"/>
  <c r="H338" i="12"/>
  <c r="H332" i="12"/>
  <c r="H323" i="12"/>
  <c r="H308" i="12"/>
  <c r="H303" i="12"/>
  <c r="H293" i="12"/>
  <c r="H290" i="12"/>
  <c r="H278" i="12"/>
  <c r="H267" i="12"/>
  <c r="H260" i="12"/>
  <c r="H254" i="12"/>
  <c r="H107" i="13"/>
  <c r="H163" i="14"/>
  <c r="H148" i="14"/>
  <c r="H85" i="14"/>
  <c r="H82" i="14"/>
  <c r="H162" i="15"/>
  <c r="H151" i="15"/>
  <c r="H146" i="15"/>
  <c r="H135" i="15"/>
  <c r="H125" i="15"/>
  <c r="H106" i="15"/>
  <c r="H94" i="15"/>
  <c r="H90" i="15"/>
  <c r="H83" i="15"/>
  <c r="H162" i="16"/>
  <c r="H125" i="16"/>
  <c r="H107" i="16"/>
  <c r="H161" i="17"/>
  <c r="H154" i="17"/>
  <c r="H150" i="17"/>
  <c r="H137" i="17"/>
  <c r="H118" i="17"/>
  <c r="H114" i="17"/>
  <c r="H108" i="17"/>
  <c r="H102" i="17"/>
  <c r="H93" i="17"/>
  <c r="H87" i="17"/>
  <c r="H81" i="17"/>
  <c r="H117" i="18"/>
  <c r="H85" i="18"/>
  <c r="H163" i="19"/>
  <c r="H145" i="19"/>
  <c r="H136" i="19"/>
  <c r="H116" i="19"/>
  <c r="H107" i="19"/>
  <c r="H95" i="19"/>
  <c r="H163" i="20"/>
  <c r="H158" i="20"/>
  <c r="H146" i="20"/>
  <c r="H140" i="20"/>
  <c r="H121" i="20"/>
  <c r="H117" i="20"/>
  <c r="H111" i="20"/>
  <c r="H105" i="20"/>
  <c r="H94" i="20"/>
  <c r="H82" i="20"/>
  <c r="H148" i="21"/>
  <c r="H136" i="21"/>
  <c r="H117" i="21"/>
  <c r="H105" i="21"/>
  <c r="H122" i="22"/>
  <c r="H117" i="22"/>
  <c r="H112" i="22"/>
  <c r="H101" i="22"/>
  <c r="H94" i="22"/>
  <c r="H84" i="22"/>
  <c r="H161" i="23"/>
  <c r="H151" i="23"/>
  <c r="H146" i="23"/>
  <c r="H137" i="23"/>
  <c r="H117" i="23"/>
  <c r="H107" i="23"/>
  <c r="H83" i="23"/>
  <c r="H163" i="24"/>
  <c r="H149" i="24"/>
  <c r="H136" i="24"/>
  <c r="H122" i="24"/>
  <c r="H116" i="24"/>
  <c r="H105" i="24"/>
  <c r="H95" i="24"/>
  <c r="H82" i="24"/>
  <c r="H162" i="25"/>
  <c r="H148" i="25"/>
  <c r="H116" i="25"/>
  <c r="H85" i="25"/>
  <c r="H163" i="26"/>
  <c r="H125" i="26"/>
  <c r="H117" i="27"/>
  <c r="H162" i="29"/>
  <c r="H151" i="29"/>
  <c r="H85" i="32"/>
  <c r="H264" i="7"/>
  <c r="H249" i="7"/>
  <c r="H337" i="8"/>
  <c r="H333" i="8"/>
  <c r="H329" i="8"/>
  <c r="H325" i="8"/>
  <c r="H318" i="8"/>
  <c r="H295" i="8"/>
  <c r="H278" i="8"/>
  <c r="H267" i="8"/>
  <c r="H260" i="8"/>
  <c r="H255" i="8"/>
  <c r="H251" i="8"/>
  <c r="H219" i="8"/>
  <c r="H209" i="8"/>
  <c r="H204" i="8"/>
  <c r="H193" i="8"/>
  <c r="H189" i="8"/>
  <c r="H172" i="8"/>
  <c r="H338" i="9"/>
  <c r="H331" i="9"/>
  <c r="H327" i="9"/>
  <c r="H323" i="9"/>
  <c r="H316" i="9"/>
  <c r="H313" i="9"/>
  <c r="H309" i="9"/>
  <c r="H298" i="9"/>
  <c r="H292" i="9"/>
  <c r="H278" i="9"/>
  <c r="H269" i="9"/>
  <c r="H262" i="9"/>
  <c r="H253" i="9"/>
  <c r="H249" i="9"/>
  <c r="H243" i="9"/>
  <c r="H239" i="9"/>
  <c r="H232" i="9"/>
  <c r="H226" i="9"/>
  <c r="H220" i="9"/>
  <c r="H209" i="9"/>
  <c r="H203" i="9"/>
  <c r="H176" i="9"/>
  <c r="H338" i="10"/>
  <c r="H334" i="10"/>
  <c r="H322" i="10"/>
  <c r="H310" i="10"/>
  <c r="H307" i="10"/>
  <c r="H260" i="10"/>
  <c r="H245" i="10"/>
  <c r="H216" i="10"/>
  <c r="H189" i="10"/>
  <c r="H173" i="10"/>
  <c r="H336" i="11"/>
  <c r="H333" i="11"/>
  <c r="H330" i="11"/>
  <c r="H327" i="11"/>
  <c r="H323" i="11"/>
  <c r="H312" i="11"/>
  <c r="H309" i="11"/>
  <c r="H294" i="11"/>
  <c r="H278" i="11"/>
  <c r="H269" i="11"/>
  <c r="H253" i="11"/>
  <c r="H249" i="11"/>
  <c r="H239" i="11"/>
  <c r="H232" i="11"/>
  <c r="H223" i="11"/>
  <c r="H217" i="11"/>
  <c r="H212" i="11"/>
  <c r="H189" i="11"/>
  <c r="H178" i="11"/>
  <c r="H339" i="12"/>
  <c r="H335" i="12"/>
  <c r="H327" i="12"/>
  <c r="H311" i="12"/>
  <c r="H264" i="12"/>
  <c r="H261" i="12"/>
  <c r="H257" i="12"/>
  <c r="H332" i="17"/>
  <c r="H328" i="17"/>
  <c r="H324" i="17"/>
  <c r="H320" i="17"/>
  <c r="H316" i="17"/>
  <c r="H312" i="17"/>
  <c r="H308" i="17"/>
  <c r="H305" i="17"/>
  <c r="H301" i="17"/>
  <c r="H295" i="17"/>
  <c r="H291" i="17"/>
  <c r="H281" i="17"/>
  <c r="H277" i="17"/>
  <c r="H270" i="17"/>
  <c r="H266" i="17"/>
  <c r="H262" i="17"/>
  <c r="H256" i="17"/>
  <c r="H252" i="17"/>
  <c r="H248" i="17"/>
  <c r="H240" i="17"/>
  <c r="H232" i="17"/>
  <c r="H226" i="17"/>
  <c r="H218" i="17"/>
  <c r="H213" i="17"/>
  <c r="H209" i="17"/>
  <c r="H198" i="17"/>
  <c r="H193" i="17"/>
  <c r="H188" i="17"/>
  <c r="H180" i="17"/>
  <c r="H176" i="17"/>
  <c r="H172" i="17"/>
  <c r="H278" i="18"/>
  <c r="H267" i="18"/>
  <c r="H253" i="18"/>
  <c r="H237" i="18"/>
  <c r="H173" i="18"/>
  <c r="H338" i="19"/>
  <c r="H330" i="19"/>
  <c r="H326" i="19"/>
  <c r="H322" i="19"/>
  <c r="H318" i="19"/>
  <c r="H314" i="19"/>
  <c r="H310" i="19"/>
  <c r="H303" i="19"/>
  <c r="H293" i="19"/>
  <c r="H279" i="19"/>
  <c r="H268" i="19"/>
  <c r="H264" i="19"/>
  <c r="H260" i="19"/>
  <c r="H250" i="19"/>
  <c r="H246" i="19"/>
  <c r="H224" i="19"/>
  <c r="H220" i="19"/>
  <c r="H216" i="19"/>
  <c r="H204" i="19"/>
  <c r="H339" i="20"/>
  <c r="H335" i="20"/>
  <c r="H331" i="20"/>
  <c r="H327" i="20"/>
  <c r="H323" i="20"/>
  <c r="H311" i="20"/>
  <c r="H307" i="20"/>
  <c r="H300" i="20"/>
  <c r="H294" i="20"/>
  <c r="H290" i="20"/>
  <c r="H280" i="20"/>
  <c r="H269" i="20"/>
  <c r="H261" i="20"/>
  <c r="H258" i="20"/>
  <c r="H255" i="20"/>
  <c r="H251" i="20"/>
  <c r="H243" i="20"/>
  <c r="H239" i="20"/>
  <c r="H235" i="20"/>
  <c r="H225" i="20"/>
  <c r="H221" i="20"/>
  <c r="H217" i="20"/>
  <c r="H212" i="20"/>
  <c r="H208" i="20"/>
  <c r="H192" i="20"/>
  <c r="H187" i="20"/>
  <c r="H171" i="20"/>
  <c r="H336" i="21"/>
  <c r="H332" i="21"/>
  <c r="H316" i="21"/>
  <c r="H312" i="21"/>
  <c r="H295" i="21"/>
  <c r="H266" i="21"/>
  <c r="H218" i="21"/>
  <c r="H193" i="21"/>
  <c r="H325" i="22"/>
  <c r="H321" i="22"/>
  <c r="H292" i="22"/>
  <c r="H288" i="22"/>
  <c r="H278" i="22"/>
  <c r="H267" i="22"/>
  <c r="H259" i="22"/>
  <c r="H253" i="22"/>
  <c r="H245" i="22"/>
  <c r="H219" i="22"/>
  <c r="H214" i="22"/>
  <c r="H189" i="22"/>
  <c r="H173" i="22"/>
  <c r="H338" i="23"/>
  <c r="H330" i="23"/>
  <c r="H326" i="23"/>
  <c r="H322" i="23"/>
  <c r="H318" i="23"/>
  <c r="H310" i="23"/>
  <c r="H303" i="23"/>
  <c r="H293" i="23"/>
  <c r="H279" i="23"/>
  <c r="H268" i="23"/>
  <c r="H264" i="23"/>
  <c r="H260" i="23"/>
  <c r="H257" i="23"/>
  <c r="H254" i="23"/>
  <c r="H246" i="23"/>
  <c r="H238" i="23"/>
  <c r="H230" i="23"/>
  <c r="H224" i="23"/>
  <c r="H216" i="23"/>
  <c r="H204" i="23"/>
  <c r="H186" i="23"/>
  <c r="H182" i="23"/>
  <c r="H339" i="24"/>
  <c r="H335" i="24"/>
  <c r="H327" i="24"/>
  <c r="H323" i="24"/>
  <c r="H311" i="24"/>
  <c r="H307" i="24"/>
  <c r="H300" i="24"/>
  <c r="H290" i="24"/>
  <c r="H269" i="24"/>
  <c r="H261" i="24"/>
  <c r="H251" i="24"/>
  <c r="H247" i="24"/>
  <c r="H243" i="24"/>
  <c r="H239" i="24"/>
  <c r="H235" i="24"/>
  <c r="H225" i="24"/>
  <c r="H221" i="24"/>
  <c r="H217" i="24"/>
  <c r="H212" i="24"/>
  <c r="H205" i="24"/>
  <c r="H192" i="24"/>
  <c r="H187" i="24"/>
  <c r="H183" i="24"/>
  <c r="H336" i="25"/>
  <c r="H332" i="25"/>
  <c r="H328" i="25"/>
  <c r="H316" i="25"/>
  <c r="H308" i="25"/>
  <c r="H266" i="25"/>
  <c r="H252" i="25"/>
  <c r="H240" i="25"/>
  <c r="H232" i="25"/>
  <c r="H226" i="25"/>
  <c r="H218" i="25"/>
  <c r="H209" i="25"/>
  <c r="H193" i="25"/>
  <c r="H180" i="25"/>
  <c r="H337" i="26"/>
  <c r="H333" i="26"/>
  <c r="H325" i="26"/>
  <c r="H321" i="26"/>
  <c r="H278" i="26"/>
  <c r="H267" i="26"/>
  <c r="H253" i="26"/>
  <c r="H249" i="26"/>
  <c r="H245" i="26"/>
  <c r="H214" i="26"/>
  <c r="H173" i="26"/>
  <c r="H338" i="27"/>
  <c r="H326" i="27"/>
  <c r="H322" i="27"/>
  <c r="H318" i="27"/>
  <c r="H303" i="27"/>
  <c r="H293" i="27"/>
  <c r="H264" i="27"/>
  <c r="H260" i="27"/>
  <c r="H257" i="27"/>
  <c r="H235" i="27"/>
  <c r="H214" i="27"/>
  <c r="H329" i="17"/>
  <c r="H325" i="17"/>
  <c r="H321" i="17"/>
  <c r="H317" i="17"/>
  <c r="H313" i="17"/>
  <c r="H309" i="17"/>
  <c r="H306" i="17"/>
  <c r="H302" i="17"/>
  <c r="H298" i="17"/>
  <c r="H292" i="17"/>
  <c r="H288" i="17"/>
  <c r="H278" i="17"/>
  <c r="H267" i="17"/>
  <c r="H259" i="17"/>
  <c r="H253" i="17"/>
  <c r="H249" i="17"/>
  <c r="H245" i="17"/>
  <c r="H241" i="17"/>
  <c r="H237" i="17"/>
  <c r="H233" i="17"/>
  <c r="H227" i="17"/>
  <c r="H223" i="17"/>
  <c r="H219" i="17"/>
  <c r="H214" i="17"/>
  <c r="H206" i="17"/>
  <c r="H203" i="17"/>
  <c r="H199" i="17"/>
  <c r="H195" i="17"/>
  <c r="H189" i="17"/>
  <c r="H185" i="17"/>
  <c r="H181" i="17"/>
  <c r="H177" i="17"/>
  <c r="H173" i="17"/>
  <c r="H322" i="18"/>
  <c r="H293" i="18"/>
  <c r="H260" i="18"/>
  <c r="H339" i="19"/>
  <c r="H335" i="19"/>
  <c r="H327" i="19"/>
  <c r="H323" i="19"/>
  <c r="H319" i="19"/>
  <c r="H311" i="19"/>
  <c r="H307" i="19"/>
  <c r="H300" i="19"/>
  <c r="H294" i="19"/>
  <c r="H290" i="19"/>
  <c r="H269" i="19"/>
  <c r="H261" i="19"/>
  <c r="H255" i="19"/>
  <c r="H251" i="19"/>
  <c r="H247" i="19"/>
  <c r="H243" i="19"/>
  <c r="H239" i="19"/>
  <c r="H235" i="19"/>
  <c r="H217" i="19"/>
  <c r="H187" i="19"/>
  <c r="H336" i="20"/>
  <c r="H332" i="20"/>
  <c r="H328" i="20"/>
  <c r="H324" i="20"/>
  <c r="H320" i="20"/>
  <c r="H316" i="20"/>
  <c r="H312" i="20"/>
  <c r="H308" i="20"/>
  <c r="H270" i="20"/>
  <c r="H262" i="20"/>
  <c r="H256" i="20"/>
  <c r="H252" i="20"/>
  <c r="H248" i="20"/>
  <c r="H244" i="20"/>
  <c r="H240" i="20"/>
  <c r="H232" i="20"/>
  <c r="H226" i="20"/>
  <c r="H218" i="20"/>
  <c r="H209" i="20"/>
  <c r="H193" i="20"/>
  <c r="H188" i="20"/>
  <c r="H180" i="20"/>
  <c r="H176" i="20"/>
  <c r="H337" i="21"/>
  <c r="H333" i="21"/>
  <c r="H329" i="21"/>
  <c r="H321" i="21"/>
  <c r="H317" i="21"/>
  <c r="H292" i="21"/>
  <c r="H278" i="21"/>
  <c r="H267" i="21"/>
  <c r="H253" i="21"/>
  <c r="H249" i="21"/>
  <c r="H219" i="21"/>
  <c r="H214" i="21"/>
  <c r="H173" i="21"/>
  <c r="H334" i="22"/>
  <c r="H326" i="22"/>
  <c r="H322" i="22"/>
  <c r="H318" i="22"/>
  <c r="H314" i="22"/>
  <c r="H310" i="22"/>
  <c r="H293" i="22"/>
  <c r="H289" i="22"/>
  <c r="H279" i="22"/>
  <c r="H264" i="22"/>
  <c r="H260" i="22"/>
  <c r="H238" i="22"/>
  <c r="H224" i="22"/>
  <c r="H220" i="22"/>
  <c r="H216" i="22"/>
  <c r="H204" i="22"/>
  <c r="H178" i="22"/>
  <c r="H339" i="23"/>
  <c r="H327" i="23"/>
  <c r="H323" i="23"/>
  <c r="H311" i="23"/>
  <c r="H307" i="23"/>
  <c r="H294" i="23"/>
  <c r="H290" i="23"/>
  <c r="H269" i="23"/>
  <c r="H261" i="23"/>
  <c r="H255" i="23"/>
  <c r="H239" i="23"/>
  <c r="H235" i="23"/>
  <c r="H225" i="23"/>
  <c r="H217" i="23"/>
  <c r="H208" i="23"/>
  <c r="H187" i="23"/>
  <c r="H336" i="24"/>
  <c r="H332" i="24"/>
  <c r="H316" i="24"/>
  <c r="H312" i="24"/>
  <c r="H308" i="24"/>
  <c r="H295" i="24"/>
  <c r="H281" i="24"/>
  <c r="H266" i="24"/>
  <c r="H262" i="24"/>
  <c r="H256" i="24"/>
  <c r="H252" i="24"/>
  <c r="H248" i="24"/>
  <c r="H240" i="24"/>
  <c r="H232" i="24"/>
  <c r="H226" i="24"/>
  <c r="H218" i="24"/>
  <c r="H209" i="24"/>
  <c r="H193" i="24"/>
  <c r="H180" i="24"/>
  <c r="H172" i="24"/>
  <c r="H337" i="25"/>
  <c r="H333" i="25"/>
  <c r="H325" i="25"/>
  <c r="H309" i="25"/>
  <c r="H298" i="25"/>
  <c r="H278" i="25"/>
  <c r="H259" i="25"/>
  <c r="H253" i="25"/>
  <c r="H249" i="25"/>
  <c r="H233" i="25"/>
  <c r="H227" i="25"/>
  <c r="H219" i="25"/>
  <c r="H214" i="25"/>
  <c r="H173" i="25"/>
  <c r="H326" i="26"/>
  <c r="H322" i="26"/>
  <c r="H293" i="26"/>
  <c r="H260" i="26"/>
  <c r="H220" i="26"/>
  <c r="H204" i="26"/>
  <c r="H327" i="27"/>
  <c r="H323" i="27"/>
  <c r="H300" i="27"/>
  <c r="H251" i="27"/>
  <c r="H293" i="28"/>
  <c r="H335" i="29"/>
  <c r="H327" i="29"/>
  <c r="H307" i="29"/>
  <c r="H300" i="29"/>
  <c r="H294" i="29"/>
  <c r="H255" i="29"/>
  <c r="H243" i="29"/>
  <c r="H235" i="29"/>
  <c r="H217" i="29"/>
  <c r="H208" i="29"/>
  <c r="H336" i="30"/>
  <c r="H332" i="30"/>
  <c r="H328" i="30"/>
  <c r="H320" i="30"/>
  <c r="H316" i="30"/>
  <c r="H312" i="30"/>
  <c r="H308" i="30"/>
  <c r="H305" i="30"/>
  <c r="H301" i="30"/>
  <c r="H295" i="30"/>
  <c r="H270" i="30"/>
  <c r="H266" i="30"/>
  <c r="H262" i="30"/>
  <c r="H252" i="30"/>
  <c r="H248" i="30"/>
  <c r="H240" i="30"/>
  <c r="H232" i="30"/>
  <c r="H226" i="30"/>
  <c r="H218" i="30"/>
  <c r="H213" i="30"/>
  <c r="H209" i="30"/>
  <c r="H193" i="30"/>
  <c r="H180" i="30"/>
  <c r="H176" i="30"/>
  <c r="H278" i="31"/>
  <c r="H214" i="31"/>
  <c r="H337" i="32"/>
  <c r="H333" i="32"/>
  <c r="H329" i="32"/>
  <c r="H325" i="32"/>
  <c r="H321" i="32"/>
  <c r="H317" i="32"/>
  <c r="H306" i="32"/>
  <c r="H302" i="32"/>
  <c r="H298" i="32"/>
  <c r="H292" i="32"/>
  <c r="H282" i="32"/>
  <c r="H278" i="32"/>
  <c r="H259" i="32"/>
  <c r="H253" i="32"/>
  <c r="H249" i="32"/>
  <c r="H245" i="32"/>
  <c r="H241" i="32"/>
  <c r="H237" i="32"/>
  <c r="H233" i="32"/>
  <c r="H227" i="32"/>
  <c r="H223" i="32"/>
  <c r="H219" i="32"/>
  <c r="H214" i="32"/>
  <c r="H206" i="32"/>
  <c r="H203" i="32"/>
  <c r="H199" i="32"/>
  <c r="H195" i="32"/>
  <c r="H189" i="32"/>
  <c r="H185" i="32"/>
  <c r="H181" i="32"/>
  <c r="H173" i="32"/>
  <c r="H224" i="27"/>
  <c r="H216" i="27"/>
  <c r="H204" i="27"/>
  <c r="H307" i="28"/>
  <c r="H332" i="29"/>
  <c r="H295" i="29"/>
  <c r="H252" i="29"/>
  <c r="H240" i="29"/>
  <c r="H337" i="30"/>
  <c r="H333" i="30"/>
  <c r="H329" i="30"/>
  <c r="H325" i="30"/>
  <c r="H321" i="30"/>
  <c r="H302" i="30"/>
  <c r="H298" i="30"/>
  <c r="H292" i="30"/>
  <c r="H278" i="30"/>
  <c r="H267" i="30"/>
  <c r="H259" i="30"/>
  <c r="H253" i="30"/>
  <c r="H245" i="30"/>
  <c r="H241" i="30"/>
  <c r="H237" i="30"/>
  <c r="H233" i="30"/>
  <c r="H227" i="30"/>
  <c r="H223" i="30"/>
  <c r="H214" i="30"/>
  <c r="H203" i="30"/>
  <c r="H195" i="30"/>
  <c r="H189" i="30"/>
  <c r="H185" i="30"/>
  <c r="H173" i="30"/>
  <c r="H322" i="31"/>
  <c r="H293" i="31"/>
  <c r="H338" i="32"/>
  <c r="H334" i="32"/>
  <c r="H330" i="32"/>
  <c r="H326" i="32"/>
  <c r="H322" i="32"/>
  <c r="H318" i="32"/>
  <c r="H314" i="32"/>
  <c r="H310" i="32"/>
  <c r="H303" i="32"/>
  <c r="H299" i="32"/>
  <c r="H293" i="32"/>
  <c r="H289" i="32"/>
  <c r="H279" i="32"/>
  <c r="H268" i="32"/>
  <c r="H264" i="32"/>
  <c r="H260" i="32"/>
  <c r="H257" i="32"/>
  <c r="H254" i="32"/>
  <c r="H242" i="32"/>
  <c r="H238" i="32"/>
  <c r="H234" i="32"/>
  <c r="H230" i="32"/>
  <c r="H224" i="32"/>
  <c r="H220" i="32"/>
  <c r="H216" i="32"/>
  <c r="H207" i="32"/>
  <c r="H204" i="32"/>
  <c r="H200" i="32"/>
  <c r="H191" i="32"/>
  <c r="H186" i="32"/>
  <c r="H182" i="32"/>
  <c r="H178" i="32"/>
  <c r="H466" i="16"/>
  <c r="H462" i="16"/>
  <c r="H415" i="16"/>
  <c r="H407" i="16"/>
  <c r="H562" i="17"/>
  <c r="H558" i="17"/>
  <c r="H554" i="17"/>
  <c r="H550" i="17"/>
  <c r="H546" i="17"/>
  <c r="H542" i="17"/>
  <c r="H538" i="17"/>
  <c r="H534" i="17"/>
  <c r="H530" i="17"/>
  <c r="H526" i="17"/>
  <c r="H514" i="17"/>
  <c r="H510" i="17"/>
  <c r="H506" i="17"/>
  <c r="H502" i="17"/>
  <c r="H498" i="17"/>
  <c r="H494" i="17"/>
  <c r="H490" i="17"/>
  <c r="H486" i="17"/>
  <c r="H482" i="17"/>
  <c r="H478" i="17"/>
  <c r="H474" i="17"/>
  <c r="H466" i="17"/>
  <c r="H462" i="17"/>
  <c r="H450" i="17"/>
  <c r="H446" i="17"/>
  <c r="H442" i="17"/>
  <c r="H430" i="17"/>
  <c r="H423" i="17"/>
  <c r="H419" i="17"/>
  <c r="H415" i="17"/>
  <c r="H411" i="17"/>
  <c r="H407" i="17"/>
  <c r="H403" i="17"/>
  <c r="H382" i="17"/>
  <c r="H372" i="17"/>
  <c r="H364" i="17"/>
  <c r="H355" i="17"/>
  <c r="H347" i="17"/>
  <c r="H546" i="18"/>
  <c r="H514" i="18"/>
  <c r="H494" i="18"/>
  <c r="H359" i="18"/>
  <c r="H554" i="19"/>
  <c r="H546" i="19"/>
  <c r="H538" i="19"/>
  <c r="H534" i="19"/>
  <c r="H530" i="19"/>
  <c r="H526" i="19"/>
  <c r="H522" i="19"/>
  <c r="H514" i="19"/>
  <c r="H507" i="19"/>
  <c r="H502" i="19"/>
  <c r="H493" i="19"/>
  <c r="H461" i="19"/>
  <c r="H438" i="19"/>
  <c r="H415" i="19"/>
  <c r="H402" i="19"/>
  <c r="H359" i="19"/>
  <c r="H558" i="20"/>
  <c r="H552" i="20"/>
  <c r="H546" i="20"/>
  <c r="H536" i="20"/>
  <c r="H532" i="20"/>
  <c r="H526" i="20"/>
  <c r="H519" i="20"/>
  <c r="H515" i="20"/>
  <c r="H497" i="20"/>
  <c r="H493" i="20"/>
  <c r="H486" i="20"/>
  <c r="H482" i="20"/>
  <c r="H477" i="20"/>
  <c r="H467" i="20"/>
  <c r="H443" i="20"/>
  <c r="H436" i="20"/>
  <c r="H433" i="20"/>
  <c r="H418" i="20"/>
  <c r="H414" i="20"/>
  <c r="H394" i="20"/>
  <c r="H390" i="20"/>
  <c r="H371" i="20"/>
  <c r="H350" i="20"/>
  <c r="H563" i="21"/>
  <c r="H560" i="21"/>
  <c r="H536" i="21"/>
  <c r="H532" i="21"/>
  <c r="H471" i="16"/>
  <c r="H467" i="16"/>
  <c r="H463" i="16"/>
  <c r="H443" i="16"/>
  <c r="H435" i="16"/>
  <c r="H416" i="16"/>
  <c r="H404" i="16"/>
  <c r="H396" i="16"/>
  <c r="H356" i="16"/>
  <c r="H563" i="17"/>
  <c r="H559" i="17"/>
  <c r="H555" i="17"/>
  <c r="H551" i="17"/>
  <c r="H547" i="17"/>
  <c r="H543" i="17"/>
  <c r="H539" i="17"/>
  <c r="H519" i="17"/>
  <c r="H515" i="17"/>
  <c r="H511" i="17"/>
  <c r="H507" i="17"/>
  <c r="H503" i="17"/>
  <c r="H495" i="17"/>
  <c r="H491" i="17"/>
  <c r="H487" i="17"/>
  <c r="H483" i="17"/>
  <c r="H471" i="17"/>
  <c r="H467" i="17"/>
  <c r="H463" i="17"/>
  <c r="H459" i="17"/>
  <c r="H455" i="17"/>
  <c r="H451" i="17"/>
  <c r="H447" i="17"/>
  <c r="H443" i="17"/>
  <c r="H439" i="17"/>
  <c r="H435" i="17"/>
  <c r="H424" i="17"/>
  <c r="H420" i="17"/>
  <c r="H416" i="17"/>
  <c r="H404" i="17"/>
  <c r="H400" i="17"/>
  <c r="H396" i="17"/>
  <c r="H373" i="17"/>
  <c r="H356" i="17"/>
  <c r="H491" i="18"/>
  <c r="H451" i="18"/>
  <c r="H416" i="18"/>
  <c r="H563" i="19"/>
  <c r="H559" i="19"/>
  <c r="H543" i="19"/>
  <c r="H535" i="19"/>
  <c r="H519" i="19"/>
  <c r="H494" i="19"/>
  <c r="H490" i="19"/>
  <c r="H487" i="19"/>
  <c r="H481" i="19"/>
  <c r="H476" i="19"/>
  <c r="H471" i="19"/>
  <c r="H466" i="19"/>
  <c r="H443" i="19"/>
  <c r="H429" i="19"/>
  <c r="H416" i="19"/>
  <c r="H396" i="19"/>
  <c r="H553" i="20"/>
  <c r="H543" i="20"/>
  <c r="H537" i="20"/>
  <c r="H533" i="20"/>
  <c r="H520" i="20"/>
  <c r="H516" i="20"/>
  <c r="H512" i="20"/>
  <c r="H508" i="20"/>
  <c r="H505" i="20"/>
  <c r="H501" i="20"/>
  <c r="H498" i="20"/>
  <c r="H494" i="20"/>
  <c r="H490" i="20"/>
  <c r="H487" i="20"/>
  <c r="H483" i="20"/>
  <c r="H474" i="20"/>
  <c r="H471" i="20"/>
  <c r="H461" i="20"/>
  <c r="H455" i="20"/>
  <c r="H451" i="20"/>
  <c r="H440" i="20"/>
  <c r="H437" i="20"/>
  <c r="H424" i="20"/>
  <c r="H419" i="20"/>
  <c r="H415" i="20"/>
  <c r="H406" i="20"/>
  <c r="H402" i="20"/>
  <c r="H372" i="20"/>
  <c r="H564" i="21"/>
  <c r="H533" i="21"/>
  <c r="H545" i="22"/>
  <c r="H541" i="22"/>
  <c r="H485" i="22"/>
  <c r="H481" i="22"/>
  <c r="H477" i="22"/>
  <c r="H469" i="22"/>
  <c r="H461" i="22"/>
  <c r="H457" i="22"/>
  <c r="H449" i="22"/>
  <c r="H441" i="22"/>
  <c r="H429" i="22"/>
  <c r="H410" i="22"/>
  <c r="H390" i="22"/>
  <c r="H371" i="22"/>
  <c r="H367" i="22"/>
  <c r="H553" i="23"/>
  <c r="H545" i="23"/>
  <c r="H541" i="23"/>
  <c r="H533" i="23"/>
  <c r="H529" i="23"/>
  <c r="H517" i="23"/>
  <c r="H509" i="23"/>
  <c r="H493" i="23"/>
  <c r="H469" i="23"/>
  <c r="H461" i="23"/>
  <c r="H449" i="23"/>
  <c r="H441" i="23"/>
  <c r="H410" i="23"/>
  <c r="H402" i="23"/>
  <c r="H390" i="23"/>
  <c r="H367" i="23"/>
  <c r="H363" i="23"/>
  <c r="H545" i="24"/>
  <c r="H541" i="24"/>
  <c r="H533" i="24"/>
  <c r="H525" i="24"/>
  <c r="H546" i="22"/>
  <c r="H538" i="22"/>
  <c r="H534" i="22"/>
  <c r="H530" i="22"/>
  <c r="H526" i="22"/>
  <c r="H514" i="22"/>
  <c r="H494" i="22"/>
  <c r="H490" i="22"/>
  <c r="H482" i="22"/>
  <c r="H466" i="22"/>
  <c r="H462" i="22"/>
  <c r="H419" i="22"/>
  <c r="H415" i="22"/>
  <c r="H407" i="22"/>
  <c r="H546" i="23"/>
  <c r="H534" i="23"/>
  <c r="H530" i="23"/>
  <c r="H522" i="23"/>
  <c r="H514" i="23"/>
  <c r="H502" i="23"/>
  <c r="H494" i="23"/>
  <c r="H466" i="23"/>
  <c r="H438" i="23"/>
  <c r="H419" i="23"/>
  <c r="H415" i="23"/>
  <c r="H403" i="23"/>
  <c r="H562" i="24"/>
  <c r="H538" i="24"/>
  <c r="H534" i="24"/>
  <c r="H530" i="24"/>
  <c r="H526" i="24"/>
  <c r="H522" i="24"/>
  <c r="H350" i="24"/>
  <c r="H553" i="25"/>
  <c r="H545" i="25"/>
  <c r="H541" i="25"/>
  <c r="H493" i="25"/>
  <c r="H457" i="25"/>
  <c r="H453" i="25"/>
  <c r="H449" i="25"/>
  <c r="H441" i="25"/>
  <c r="H372" i="24"/>
  <c r="H364" i="24"/>
  <c r="H546" i="25"/>
  <c r="H538" i="25"/>
  <c r="H534" i="25"/>
  <c r="H526" i="25"/>
  <c r="H514" i="25"/>
  <c r="H502" i="25"/>
  <c r="H494" i="25"/>
  <c r="H482" i="25"/>
  <c r="H466" i="25"/>
  <c r="H462" i="25"/>
  <c r="H415" i="25"/>
  <c r="H554" i="26"/>
  <c r="H546" i="26"/>
  <c r="H373" i="26"/>
  <c r="H534" i="27"/>
  <c r="H416" i="27"/>
  <c r="H541" i="27"/>
  <c r="H538" i="27"/>
  <c r="H515" i="27"/>
  <c r="H485" i="27"/>
  <c r="H449" i="27"/>
  <c r="H436" i="27"/>
  <c r="H415" i="27"/>
  <c r="H471" i="32"/>
  <c r="H467" i="32"/>
  <c r="H463" i="32"/>
  <c r="H455" i="32"/>
  <c r="H451" i="32"/>
  <c r="H447" i="32"/>
  <c r="H443" i="32"/>
  <c r="H472" i="32"/>
  <c r="H468" i="32"/>
  <c r="H464" i="32"/>
  <c r="H456" i="32"/>
  <c r="H452" i="32"/>
  <c r="H576" i="21"/>
  <c r="H591" i="23"/>
  <c r="H591" i="24"/>
  <c r="H583" i="24"/>
  <c r="H576" i="24"/>
  <c r="H81" i="32"/>
  <c r="H77" i="17"/>
  <c r="H80" i="20"/>
  <c r="H76" i="20"/>
  <c r="H80" i="24"/>
  <c r="H80" i="32"/>
  <c r="H80" i="17"/>
  <c r="H80" i="25"/>
  <c r="C570" i="12" l="1"/>
  <c r="E45" i="14"/>
  <c r="F67" i="32"/>
  <c r="F56" i="32"/>
  <c r="E54" i="32"/>
  <c r="F52" i="32"/>
  <c r="E52" i="32"/>
  <c r="F48" i="32"/>
  <c r="E48" i="32"/>
  <c r="F46" i="32"/>
  <c r="F44" i="32"/>
  <c r="E44" i="32"/>
  <c r="H44" i="32" s="1"/>
  <c r="F40" i="32"/>
  <c r="F39" i="32"/>
  <c r="F36" i="32"/>
  <c r="E36" i="32"/>
  <c r="F33" i="32"/>
  <c r="F30" i="32"/>
  <c r="F28" i="32"/>
  <c r="F23" i="32"/>
  <c r="F22" i="32"/>
  <c r="F21" i="32"/>
  <c r="F19" i="32"/>
  <c r="F571" i="32"/>
  <c r="F571" i="17"/>
  <c r="F571" i="1"/>
  <c r="F571" i="34"/>
  <c r="E571" i="32"/>
  <c r="E571" i="17"/>
  <c r="E571" i="1"/>
  <c r="E571" i="34"/>
  <c r="D570" i="32"/>
  <c r="F577" i="32" s="1"/>
  <c r="C570" i="32"/>
  <c r="E589" i="32" s="1"/>
  <c r="H589" i="32" s="1"/>
  <c r="D570" i="31"/>
  <c r="C570" i="31"/>
  <c r="E582" i="31" s="1"/>
  <c r="H582" i="31" s="1"/>
  <c r="D570" i="30"/>
  <c r="F583" i="30" s="1"/>
  <c r="C570" i="30"/>
  <c r="D570" i="29"/>
  <c r="C570" i="29"/>
  <c r="E581" i="29" s="1"/>
  <c r="H581" i="29" s="1"/>
  <c r="D570" i="28"/>
  <c r="C570" i="28"/>
  <c r="D570" i="27"/>
  <c r="F591" i="27" s="1"/>
  <c r="C570" i="27"/>
  <c r="D570" i="26"/>
  <c r="C570" i="26"/>
  <c r="D570" i="25"/>
  <c r="C570" i="25"/>
  <c r="E579" i="25" s="1"/>
  <c r="H579" i="25" s="1"/>
  <c r="D570" i="24"/>
  <c r="F578" i="24" s="1"/>
  <c r="C570" i="24"/>
  <c r="D570" i="23"/>
  <c r="C570" i="23"/>
  <c r="D570" i="22"/>
  <c r="F579" i="22" s="1"/>
  <c r="C570" i="22"/>
  <c r="D570" i="21"/>
  <c r="F576" i="21" s="1"/>
  <c r="C570" i="21"/>
  <c r="D570" i="20"/>
  <c r="C570" i="20"/>
  <c r="E577" i="20" s="1"/>
  <c r="H577" i="20" s="1"/>
  <c r="D570" i="19"/>
  <c r="F583" i="19" s="1"/>
  <c r="C570" i="19"/>
  <c r="E576" i="19" s="1"/>
  <c r="H576" i="19" s="1"/>
  <c r="D570" i="18"/>
  <c r="F582" i="18" s="1"/>
  <c r="C570" i="18"/>
  <c r="D570" i="17"/>
  <c r="C570" i="17"/>
  <c r="D570" i="16"/>
  <c r="F589" i="16" s="1"/>
  <c r="C570" i="16"/>
  <c r="E576" i="16" s="1"/>
  <c r="H576" i="16" s="1"/>
  <c r="D570" i="15"/>
  <c r="F596" i="15" s="1"/>
  <c r="C570" i="15"/>
  <c r="D570" i="14"/>
  <c r="F583" i="14" s="1"/>
  <c r="C570" i="14"/>
  <c r="D570" i="13"/>
  <c r="D13" i="13" s="1"/>
  <c r="C570" i="13"/>
  <c r="D570" i="12"/>
  <c r="D570" i="11"/>
  <c r="C570" i="11"/>
  <c r="E577" i="11" s="1"/>
  <c r="H577" i="11" s="1"/>
  <c r="D570" i="10"/>
  <c r="F576" i="10" s="1"/>
  <c r="C570" i="10"/>
  <c r="E582" i="10" s="1"/>
  <c r="H582" i="10" s="1"/>
  <c r="D570" i="9"/>
  <c r="C570" i="9"/>
  <c r="D570" i="8"/>
  <c r="F580" i="8" s="1"/>
  <c r="C570" i="8"/>
  <c r="C13" i="8" s="1"/>
  <c r="D570" i="7"/>
  <c r="F576" i="7" s="1"/>
  <c r="C570" i="7"/>
  <c r="E571" i="7" s="1"/>
  <c r="D570" i="6"/>
  <c r="C570" i="6"/>
  <c r="D570" i="5"/>
  <c r="F582" i="5" s="1"/>
  <c r="C570" i="5"/>
  <c r="D570" i="4"/>
  <c r="C570" i="4"/>
  <c r="D570" i="3"/>
  <c r="F582" i="3" s="1"/>
  <c r="C570" i="3"/>
  <c r="D570" i="2"/>
  <c r="C570" i="2"/>
  <c r="D570" i="1"/>
  <c r="F585" i="1" s="1"/>
  <c r="C570" i="1"/>
  <c r="D570" i="34"/>
  <c r="C570" i="34"/>
  <c r="D570" i="33"/>
  <c r="F582" i="33" s="1"/>
  <c r="C570" i="33"/>
  <c r="E582" i="33" s="1"/>
  <c r="H582" i="33" s="1"/>
  <c r="D345" i="32"/>
  <c r="C345" i="32"/>
  <c r="D345" i="31"/>
  <c r="C345" i="31"/>
  <c r="D345" i="30"/>
  <c r="C345" i="30"/>
  <c r="E345" i="30" s="1"/>
  <c r="D345" i="29"/>
  <c r="C345" i="29"/>
  <c r="D345" i="28"/>
  <c r="C345" i="28"/>
  <c r="D345" i="27"/>
  <c r="C345" i="27"/>
  <c r="D345" i="26"/>
  <c r="C345" i="26"/>
  <c r="D345" i="25"/>
  <c r="C345" i="25"/>
  <c r="D345" i="24"/>
  <c r="C345" i="24"/>
  <c r="D345" i="23"/>
  <c r="C345" i="23"/>
  <c r="D345" i="22"/>
  <c r="C345" i="22"/>
  <c r="D345" i="21"/>
  <c r="D345" i="20"/>
  <c r="C345" i="20"/>
  <c r="D345" i="19"/>
  <c r="C345" i="19"/>
  <c r="D345" i="18"/>
  <c r="C345" i="18"/>
  <c r="D345" i="17"/>
  <c r="C345" i="17"/>
  <c r="E379" i="17" s="1"/>
  <c r="H379" i="17" s="1"/>
  <c r="D345" i="16"/>
  <c r="C345" i="16"/>
  <c r="D345" i="15"/>
  <c r="C345" i="15"/>
  <c r="D345" i="14"/>
  <c r="C345" i="14"/>
  <c r="D345" i="13"/>
  <c r="C345" i="13"/>
  <c r="D345" i="12"/>
  <c r="C345" i="12"/>
  <c r="D345" i="11"/>
  <c r="C345" i="11"/>
  <c r="D345" i="10"/>
  <c r="C345" i="10"/>
  <c r="D345" i="9"/>
  <c r="C345" i="9"/>
  <c r="D345" i="8"/>
  <c r="C345" i="8"/>
  <c r="D345" i="7"/>
  <c r="C345" i="7"/>
  <c r="D345" i="6"/>
  <c r="C345" i="6"/>
  <c r="D345" i="5"/>
  <c r="C345" i="5"/>
  <c r="D345" i="4"/>
  <c r="C345" i="4"/>
  <c r="D345" i="3"/>
  <c r="C345" i="3"/>
  <c r="D345" i="2"/>
  <c r="C345" i="2"/>
  <c r="D345" i="1"/>
  <c r="C345" i="1"/>
  <c r="D345" i="34"/>
  <c r="C345" i="34"/>
  <c r="E379" i="34" s="1"/>
  <c r="H379" i="34" s="1"/>
  <c r="D345" i="33"/>
  <c r="C345" i="33"/>
  <c r="F170" i="1"/>
  <c r="E170" i="1"/>
  <c r="F170" i="29"/>
  <c r="F170" i="28"/>
  <c r="F170" i="26"/>
  <c r="F170" i="24"/>
  <c r="F170" i="23"/>
  <c r="F170" i="21"/>
  <c r="F170" i="18"/>
  <c r="F170" i="14"/>
  <c r="F170" i="13"/>
  <c r="F170" i="12"/>
  <c r="F75" i="21"/>
  <c r="E23" i="32"/>
  <c r="E24" i="32"/>
  <c r="F24" i="32"/>
  <c r="E30" i="32"/>
  <c r="E31" i="32"/>
  <c r="F31" i="32"/>
  <c r="E33" i="32"/>
  <c r="E34" i="32"/>
  <c r="F34" i="32"/>
  <c r="E37" i="32"/>
  <c r="F37" i="32"/>
  <c r="E39" i="32"/>
  <c r="E40" i="32"/>
  <c r="F43" i="32"/>
  <c r="E45" i="32"/>
  <c r="F45" i="32"/>
  <c r="E55" i="32"/>
  <c r="F55" i="32"/>
  <c r="E66" i="32"/>
  <c r="F66" i="32"/>
  <c r="E28" i="30"/>
  <c r="E30" i="30"/>
  <c r="F30" i="30"/>
  <c r="F33" i="30"/>
  <c r="F34" i="30"/>
  <c r="E39" i="30"/>
  <c r="F39" i="30"/>
  <c r="E41" i="30"/>
  <c r="F41" i="30"/>
  <c r="E46" i="30"/>
  <c r="F46" i="30"/>
  <c r="E47" i="30"/>
  <c r="F47" i="30"/>
  <c r="E52" i="30"/>
  <c r="F52" i="30"/>
  <c r="E55" i="30"/>
  <c r="F55" i="30"/>
  <c r="E56" i="30"/>
  <c r="F56" i="30"/>
  <c r="F45" i="29"/>
  <c r="E41" i="27"/>
  <c r="F41" i="27"/>
  <c r="E45" i="27"/>
  <c r="F45" i="27"/>
  <c r="E56" i="26"/>
  <c r="F56" i="26"/>
  <c r="E34" i="25"/>
  <c r="F41" i="25"/>
  <c r="F52" i="25"/>
  <c r="E56" i="25"/>
  <c r="F56" i="25"/>
  <c r="E33" i="24"/>
  <c r="F33" i="24"/>
  <c r="E36" i="24"/>
  <c r="F36" i="24"/>
  <c r="E39" i="24"/>
  <c r="E41" i="24"/>
  <c r="F41" i="24"/>
  <c r="E45" i="24"/>
  <c r="F45" i="24"/>
  <c r="E55" i="24"/>
  <c r="F55" i="24"/>
  <c r="E56" i="24"/>
  <c r="F56" i="24"/>
  <c r="E67" i="24"/>
  <c r="F67" i="24"/>
  <c r="F21" i="23"/>
  <c r="E30" i="23"/>
  <c r="F30" i="23"/>
  <c r="E33" i="23"/>
  <c r="F33" i="23"/>
  <c r="F39" i="23"/>
  <c r="E40" i="23"/>
  <c r="F40" i="23"/>
  <c r="E41" i="23"/>
  <c r="F41" i="23"/>
  <c r="F44" i="23"/>
  <c r="E45" i="23"/>
  <c r="F45" i="23"/>
  <c r="E47" i="23"/>
  <c r="F47" i="23"/>
  <c r="E55" i="23"/>
  <c r="F55" i="23"/>
  <c r="E30" i="22"/>
  <c r="F30" i="22"/>
  <c r="E34" i="22"/>
  <c r="F34" i="22"/>
  <c r="E41" i="22"/>
  <c r="F41" i="22"/>
  <c r="E45" i="22"/>
  <c r="F45" i="22"/>
  <c r="E56" i="22"/>
  <c r="F56" i="22"/>
  <c r="E36" i="21"/>
  <c r="E45" i="21"/>
  <c r="F45" i="21"/>
  <c r="E47" i="21"/>
  <c r="F47" i="21"/>
  <c r="E55" i="21"/>
  <c r="F55" i="21"/>
  <c r="E56" i="21"/>
  <c r="F56" i="21"/>
  <c r="E28" i="20"/>
  <c r="F28" i="20"/>
  <c r="E33" i="20"/>
  <c r="F33" i="20"/>
  <c r="E34" i="20"/>
  <c r="F34" i="20"/>
  <c r="E36" i="20"/>
  <c r="F36" i="20"/>
  <c r="F39" i="20"/>
  <c r="E40" i="20"/>
  <c r="F40" i="20"/>
  <c r="E41" i="20"/>
  <c r="F41" i="20"/>
  <c r="E42" i="20"/>
  <c r="F42" i="20"/>
  <c r="E45" i="20"/>
  <c r="F45" i="20"/>
  <c r="E50" i="20"/>
  <c r="F50" i="20"/>
  <c r="E52" i="20"/>
  <c r="F52" i="20"/>
  <c r="E54" i="20"/>
  <c r="F54" i="20"/>
  <c r="E55" i="20"/>
  <c r="F55" i="20"/>
  <c r="E56" i="20"/>
  <c r="F56" i="20"/>
  <c r="E65" i="20"/>
  <c r="F65" i="20"/>
  <c r="E66" i="20"/>
  <c r="E67" i="20"/>
  <c r="F67" i="20"/>
  <c r="E39" i="19"/>
  <c r="F39" i="19"/>
  <c r="E47" i="19"/>
  <c r="F47" i="19"/>
  <c r="E55" i="19"/>
  <c r="E45" i="18"/>
  <c r="F45" i="18"/>
  <c r="F21" i="17"/>
  <c r="F22" i="17"/>
  <c r="E23" i="17"/>
  <c r="F23" i="17"/>
  <c r="E24" i="17"/>
  <c r="F24" i="17"/>
  <c r="E27" i="17"/>
  <c r="F27" i="17"/>
  <c r="E28" i="17"/>
  <c r="F28" i="17"/>
  <c r="E30" i="17"/>
  <c r="F30" i="17"/>
  <c r="E31" i="17"/>
  <c r="F31" i="17"/>
  <c r="E32" i="17"/>
  <c r="F32" i="17"/>
  <c r="E33" i="17"/>
  <c r="F33" i="17"/>
  <c r="E34" i="17"/>
  <c r="F34" i="17"/>
  <c r="E35" i="17"/>
  <c r="F35" i="17"/>
  <c r="E36" i="17"/>
  <c r="F36" i="17"/>
  <c r="E38" i="17"/>
  <c r="F38" i="17"/>
  <c r="F39" i="17"/>
  <c r="E40" i="17"/>
  <c r="F40" i="17"/>
  <c r="E41" i="17"/>
  <c r="F41" i="17"/>
  <c r="E42" i="17"/>
  <c r="F42" i="17"/>
  <c r="E44" i="17"/>
  <c r="F44" i="17"/>
  <c r="E45" i="17"/>
  <c r="F45" i="17"/>
  <c r="E46" i="17"/>
  <c r="F46" i="17"/>
  <c r="E47" i="17"/>
  <c r="F47" i="17"/>
  <c r="E48" i="17"/>
  <c r="F48" i="17"/>
  <c r="E50" i="17"/>
  <c r="F50" i="17"/>
  <c r="E52" i="17"/>
  <c r="F52" i="17"/>
  <c r="E53" i="17"/>
  <c r="F53" i="17"/>
  <c r="E54" i="17"/>
  <c r="F54" i="17"/>
  <c r="E55" i="17"/>
  <c r="F55" i="17"/>
  <c r="E56" i="17"/>
  <c r="F56" i="17"/>
  <c r="E60" i="17"/>
  <c r="F60" i="17"/>
  <c r="E61" i="17"/>
  <c r="F61" i="17"/>
  <c r="F62" i="17"/>
  <c r="E67" i="17"/>
  <c r="F67" i="17"/>
  <c r="E68" i="17"/>
  <c r="F68" i="17"/>
  <c r="E30" i="16"/>
  <c r="F30" i="16"/>
  <c r="F34" i="16"/>
  <c r="E36" i="16"/>
  <c r="F36" i="16"/>
  <c r="F41" i="16"/>
  <c r="E45" i="16"/>
  <c r="F45" i="16"/>
  <c r="E48" i="16"/>
  <c r="E52" i="16"/>
  <c r="F52" i="16"/>
  <c r="E21" i="15"/>
  <c r="F21" i="15"/>
  <c r="E23" i="15"/>
  <c r="F23" i="15"/>
  <c r="E24" i="15"/>
  <c r="F24" i="15"/>
  <c r="E28" i="15"/>
  <c r="F28" i="15"/>
  <c r="E31" i="15"/>
  <c r="F31" i="15"/>
  <c r="E32" i="15"/>
  <c r="F32" i="15"/>
  <c r="E33" i="15"/>
  <c r="F33" i="15"/>
  <c r="F36" i="15"/>
  <c r="E41" i="15"/>
  <c r="F41" i="15"/>
  <c r="E45" i="15"/>
  <c r="F45" i="15"/>
  <c r="E46" i="15"/>
  <c r="F46" i="15"/>
  <c r="E47" i="15"/>
  <c r="F47" i="15"/>
  <c r="E48" i="15"/>
  <c r="E55" i="15"/>
  <c r="F55" i="15"/>
  <c r="E56" i="15"/>
  <c r="F56" i="15"/>
  <c r="E61" i="15"/>
  <c r="F61" i="15"/>
  <c r="F62" i="15"/>
  <c r="E67" i="15"/>
  <c r="F67" i="15"/>
  <c r="F39" i="14"/>
  <c r="F45" i="14"/>
  <c r="E33" i="13"/>
  <c r="F33" i="13"/>
  <c r="E39" i="12"/>
  <c r="F39" i="12"/>
  <c r="F41" i="12"/>
  <c r="E45" i="12"/>
  <c r="F45" i="12"/>
  <c r="E56" i="12"/>
  <c r="F56" i="12"/>
  <c r="F28" i="11"/>
  <c r="E30" i="11"/>
  <c r="F30" i="11"/>
  <c r="E33" i="11"/>
  <c r="F33" i="11"/>
  <c r="E36" i="11"/>
  <c r="F36" i="11"/>
  <c r="E39" i="11"/>
  <c r="F39" i="11"/>
  <c r="E41" i="11"/>
  <c r="F41" i="11"/>
  <c r="E56" i="10"/>
  <c r="F56" i="10"/>
  <c r="F21" i="9"/>
  <c r="E33" i="9"/>
  <c r="F33" i="9"/>
  <c r="E34" i="9"/>
  <c r="F34" i="9"/>
  <c r="E36" i="9"/>
  <c r="F36" i="9"/>
  <c r="E41" i="9"/>
  <c r="F41" i="9"/>
  <c r="E42" i="9"/>
  <c r="F42" i="9"/>
  <c r="E45" i="9"/>
  <c r="F45" i="9"/>
  <c r="E47" i="9"/>
  <c r="F47" i="9"/>
  <c r="E48" i="9"/>
  <c r="E52" i="9"/>
  <c r="F52" i="9"/>
  <c r="E67" i="9"/>
  <c r="E30" i="8"/>
  <c r="F30" i="8"/>
  <c r="E36" i="8"/>
  <c r="F36" i="8"/>
  <c r="E39" i="8"/>
  <c r="F39" i="8"/>
  <c r="F41" i="8"/>
  <c r="E42" i="8"/>
  <c r="F42" i="8"/>
  <c r="E45" i="8"/>
  <c r="F45" i="8"/>
  <c r="F46" i="8"/>
  <c r="E47" i="8"/>
  <c r="F47" i="8"/>
  <c r="E36" i="7"/>
  <c r="E39" i="7"/>
  <c r="F39" i="7"/>
  <c r="E56" i="7"/>
  <c r="F56" i="7"/>
  <c r="F21" i="6"/>
  <c r="E22" i="6"/>
  <c r="F22" i="6"/>
  <c r="E32" i="6"/>
  <c r="F32" i="6"/>
  <c r="E33" i="6"/>
  <c r="F33" i="6"/>
  <c r="E34" i="6"/>
  <c r="F34" i="6"/>
  <c r="E36" i="6"/>
  <c r="F36" i="6"/>
  <c r="E37" i="6"/>
  <c r="F37" i="6"/>
  <c r="F40" i="6"/>
  <c r="E42" i="6"/>
  <c r="F42" i="6"/>
  <c r="E43" i="6"/>
  <c r="F43" i="6"/>
  <c r="E44" i="6"/>
  <c r="F44" i="6"/>
  <c r="E45" i="6"/>
  <c r="F45" i="6"/>
  <c r="E46" i="6"/>
  <c r="F46" i="6"/>
  <c r="F52" i="6"/>
  <c r="F68" i="6"/>
  <c r="E30" i="4"/>
  <c r="F30" i="4"/>
  <c r="E36" i="4"/>
  <c r="F36" i="4"/>
  <c r="F41" i="4"/>
  <c r="E45" i="4"/>
  <c r="E46" i="4"/>
  <c r="F46" i="4"/>
  <c r="E47" i="4"/>
  <c r="F47" i="4"/>
  <c r="E54" i="4"/>
  <c r="F54" i="4"/>
  <c r="F55" i="4"/>
  <c r="E41" i="3"/>
  <c r="F41" i="3"/>
  <c r="F21" i="1"/>
  <c r="E23" i="1"/>
  <c r="F23" i="1"/>
  <c r="E24" i="1"/>
  <c r="F24" i="1"/>
  <c r="F26" i="1"/>
  <c r="F27" i="1"/>
  <c r="E28" i="1"/>
  <c r="F28" i="1"/>
  <c r="E30" i="1"/>
  <c r="F30" i="1"/>
  <c r="E32" i="1"/>
  <c r="F32" i="1"/>
  <c r="E33" i="1"/>
  <c r="F33" i="1"/>
  <c r="E34" i="1"/>
  <c r="F34" i="1"/>
  <c r="E35" i="1"/>
  <c r="F35" i="1"/>
  <c r="E36" i="1"/>
  <c r="F36" i="1"/>
  <c r="E37" i="1"/>
  <c r="F37" i="1"/>
  <c r="E39" i="1"/>
  <c r="F39" i="1"/>
  <c r="E41" i="1"/>
  <c r="F41" i="1"/>
  <c r="E42" i="1"/>
  <c r="F42" i="1"/>
  <c r="F43" i="1"/>
  <c r="E45" i="1"/>
  <c r="F45" i="1"/>
  <c r="E46" i="1"/>
  <c r="F46" i="1"/>
  <c r="E47" i="1"/>
  <c r="F47" i="1"/>
  <c r="E49" i="1"/>
  <c r="F49" i="1"/>
  <c r="E50" i="1"/>
  <c r="F50" i="1"/>
  <c r="E52" i="1"/>
  <c r="F52" i="1"/>
  <c r="E53" i="1"/>
  <c r="F53" i="1"/>
  <c r="E55" i="1"/>
  <c r="F55" i="1"/>
  <c r="E56" i="1"/>
  <c r="F56" i="1"/>
  <c r="E61" i="1"/>
  <c r="F61" i="1"/>
  <c r="E62" i="1"/>
  <c r="F62" i="1"/>
  <c r="E65" i="1"/>
  <c r="F65" i="1"/>
  <c r="E66" i="1"/>
  <c r="F66" i="1"/>
  <c r="E67" i="1"/>
  <c r="F67" i="1"/>
  <c r="E21" i="34"/>
  <c r="F21" i="34"/>
  <c r="E22" i="34"/>
  <c r="F22" i="34"/>
  <c r="E24" i="34"/>
  <c r="F24" i="34"/>
  <c r="E28" i="34"/>
  <c r="F28" i="34"/>
  <c r="F31" i="34"/>
  <c r="E32" i="34"/>
  <c r="F32" i="34"/>
  <c r="E33" i="34"/>
  <c r="E34" i="34"/>
  <c r="F34" i="34"/>
  <c r="E36" i="34"/>
  <c r="F36" i="34"/>
  <c r="E37" i="34"/>
  <c r="F37" i="34"/>
  <c r="E39" i="34"/>
  <c r="F39" i="34"/>
  <c r="F40" i="34"/>
  <c r="E41" i="34"/>
  <c r="F41" i="34"/>
  <c r="E42" i="34"/>
  <c r="F42" i="34"/>
  <c r="E44" i="34"/>
  <c r="F44" i="34"/>
  <c r="E45" i="34"/>
  <c r="F45" i="34"/>
  <c r="E46" i="34"/>
  <c r="F46" i="34"/>
  <c r="E47" i="34"/>
  <c r="F47" i="34"/>
  <c r="E48" i="34"/>
  <c r="F48" i="34"/>
  <c r="E49" i="34"/>
  <c r="F49" i="34"/>
  <c r="E52" i="34"/>
  <c r="F52" i="34"/>
  <c r="E55" i="34"/>
  <c r="E56" i="34"/>
  <c r="F56" i="34"/>
  <c r="F65" i="34"/>
  <c r="E67" i="34"/>
  <c r="F67" i="34"/>
  <c r="E68" i="34"/>
  <c r="F68" i="34"/>
  <c r="F19" i="30"/>
  <c r="F19" i="34"/>
  <c r="E19" i="32"/>
  <c r="E19" i="30"/>
  <c r="E19" i="17"/>
  <c r="E19" i="34"/>
  <c r="D18" i="32"/>
  <c r="F20" i="32" s="1"/>
  <c r="F42" i="32"/>
  <c r="D18" i="31"/>
  <c r="C18" i="31"/>
  <c r="E58" i="31" s="1"/>
  <c r="H58" i="31" s="1"/>
  <c r="D18" i="30"/>
  <c r="C18" i="30"/>
  <c r="D18" i="29"/>
  <c r="F46" i="29" s="1"/>
  <c r="C18" i="29"/>
  <c r="D18" i="28"/>
  <c r="F41" i="28" s="1"/>
  <c r="C18" i="28"/>
  <c r="D18" i="27"/>
  <c r="F42" i="27" s="1"/>
  <c r="C18" i="27"/>
  <c r="E58" i="27" s="1"/>
  <c r="H58" i="27" s="1"/>
  <c r="D18" i="26"/>
  <c r="F40" i="26" s="1"/>
  <c r="C18" i="26"/>
  <c r="E58" i="26" s="1"/>
  <c r="H58" i="26" s="1"/>
  <c r="D18" i="25"/>
  <c r="F22" i="25" s="1"/>
  <c r="C18" i="25"/>
  <c r="D18" i="24"/>
  <c r="F29" i="24" s="1"/>
  <c r="C18" i="24"/>
  <c r="E58" i="24" s="1"/>
  <c r="H58" i="24" s="1"/>
  <c r="D18" i="23"/>
  <c r="C18" i="23"/>
  <c r="D18" i="22"/>
  <c r="C18" i="22"/>
  <c r="E67" i="22" s="1"/>
  <c r="D18" i="21"/>
  <c r="F36" i="21" s="1"/>
  <c r="C18" i="21"/>
  <c r="E58" i="21" s="1"/>
  <c r="H58" i="21" s="1"/>
  <c r="D18" i="20"/>
  <c r="F32" i="20" s="1"/>
  <c r="C18" i="20"/>
  <c r="D18" i="19"/>
  <c r="C18" i="19"/>
  <c r="E61" i="19" s="1"/>
  <c r="D18" i="18"/>
  <c r="C18" i="18"/>
  <c r="E58" i="18" s="1"/>
  <c r="H58" i="18" s="1"/>
  <c r="D18" i="17"/>
  <c r="F19" i="17" s="1"/>
  <c r="C18" i="17"/>
  <c r="D18" i="16"/>
  <c r="F24" i="16" s="1"/>
  <c r="C18" i="16"/>
  <c r="E58" i="16" s="1"/>
  <c r="H58" i="16" s="1"/>
  <c r="D18" i="15"/>
  <c r="C18" i="15"/>
  <c r="D18" i="14"/>
  <c r="F58" i="14" s="1"/>
  <c r="D18" i="13"/>
  <c r="F58" i="13" s="1"/>
  <c r="C18" i="13"/>
  <c r="E58" i="13" s="1"/>
  <c r="H58" i="13" s="1"/>
  <c r="D18" i="12"/>
  <c r="C18" i="12"/>
  <c r="E58" i="12" s="1"/>
  <c r="H58" i="12" s="1"/>
  <c r="D18" i="11"/>
  <c r="F63" i="11" s="1"/>
  <c r="F19" i="11"/>
  <c r="C18" i="11"/>
  <c r="E58" i="11" s="1"/>
  <c r="H58" i="11" s="1"/>
  <c r="D18" i="10"/>
  <c r="F58" i="10" s="1"/>
  <c r="C18" i="10"/>
  <c r="D18" i="9"/>
  <c r="F48" i="9" s="1"/>
  <c r="C18" i="9"/>
  <c r="E31" i="9" s="1"/>
  <c r="D18" i="8"/>
  <c r="C18" i="8"/>
  <c r="D18" i="7"/>
  <c r="F58" i="7" s="1"/>
  <c r="C18" i="7"/>
  <c r="D18" i="6"/>
  <c r="F58" i="6" s="1"/>
  <c r="C18" i="6"/>
  <c r="E56" i="6" s="1"/>
  <c r="D18" i="5"/>
  <c r="C18" i="5"/>
  <c r="E58" i="5" s="1"/>
  <c r="H58" i="5" s="1"/>
  <c r="D18" i="4"/>
  <c r="F32" i="4" s="1"/>
  <c r="C18" i="4"/>
  <c r="D18" i="3"/>
  <c r="C18" i="3"/>
  <c r="D18" i="2"/>
  <c r="F58" i="2" s="1"/>
  <c r="C18" i="2"/>
  <c r="D18" i="1"/>
  <c r="F18" i="1" s="1"/>
  <c r="C18" i="1"/>
  <c r="E68" i="1" s="1"/>
  <c r="D18" i="34"/>
  <c r="F54" i="34" s="1"/>
  <c r="C18" i="34"/>
  <c r="E62" i="34" s="1"/>
  <c r="D18" i="33"/>
  <c r="F57" i="33" s="1"/>
  <c r="C18" i="33"/>
  <c r="C13" i="27"/>
  <c r="C13" i="25"/>
  <c r="C13" i="17"/>
  <c r="C13" i="13"/>
  <c r="E570" i="21"/>
  <c r="E570" i="23"/>
  <c r="E570" i="31"/>
  <c r="E169" i="33"/>
  <c r="F68" i="32"/>
  <c r="E345" i="8"/>
  <c r="F66" i="34"/>
  <c r="F170" i="34"/>
  <c r="E27" i="34"/>
  <c r="E65" i="34"/>
  <c r="F35" i="34"/>
  <c r="C13" i="1"/>
  <c r="E75" i="1"/>
  <c r="E43" i="1"/>
  <c r="E27" i="1"/>
  <c r="E26" i="1"/>
  <c r="F29" i="1"/>
  <c r="E56" i="2"/>
  <c r="F56" i="2"/>
  <c r="E46" i="3"/>
  <c r="E34" i="3"/>
  <c r="E40" i="3"/>
  <c r="F33" i="3"/>
  <c r="E55" i="4"/>
  <c r="F40" i="4"/>
  <c r="F39" i="4"/>
  <c r="E21" i="4"/>
  <c r="F68" i="4"/>
  <c r="F45" i="4"/>
  <c r="E44" i="4"/>
  <c r="E40" i="4"/>
  <c r="F33" i="4"/>
  <c r="F19" i="4"/>
  <c r="C11" i="5"/>
  <c r="F41" i="5"/>
  <c r="E36" i="5"/>
  <c r="E34" i="5"/>
  <c r="E40" i="6"/>
  <c r="E52" i="6"/>
  <c r="E74" i="6"/>
  <c r="E54" i="6"/>
  <c r="E21" i="6"/>
  <c r="E68" i="6"/>
  <c r="E41" i="6"/>
  <c r="F41" i="6"/>
  <c r="E33" i="7"/>
  <c r="E28" i="7"/>
  <c r="F571" i="8"/>
  <c r="F75" i="8"/>
  <c r="E56" i="8"/>
  <c r="E28" i="8"/>
  <c r="E66" i="8"/>
  <c r="E46" i="8"/>
  <c r="E34" i="8"/>
  <c r="E571" i="9"/>
  <c r="F571" i="9"/>
  <c r="E51" i="9"/>
  <c r="E27" i="9"/>
  <c r="F27" i="9"/>
  <c r="E21" i="9"/>
  <c r="E170" i="10"/>
  <c r="E39" i="10"/>
  <c r="E28" i="10"/>
  <c r="C11" i="11"/>
  <c r="E170" i="11"/>
  <c r="E74" i="11"/>
  <c r="E19" i="11"/>
  <c r="E24" i="11"/>
  <c r="F45" i="11"/>
  <c r="E40" i="11"/>
  <c r="E28" i="11"/>
  <c r="E345" i="12"/>
  <c r="E41" i="12"/>
  <c r="E40" i="12"/>
  <c r="E34" i="12"/>
  <c r="E21" i="12"/>
  <c r="F21" i="12"/>
  <c r="E571" i="13"/>
  <c r="E570" i="13"/>
  <c r="E48" i="13"/>
  <c r="F41" i="13"/>
  <c r="E46" i="13"/>
  <c r="E34" i="13"/>
  <c r="E49" i="13"/>
  <c r="E41" i="13"/>
  <c r="E24" i="13"/>
  <c r="E345" i="14"/>
  <c r="E75" i="14"/>
  <c r="E74" i="14"/>
  <c r="E39" i="14"/>
  <c r="C18" i="14"/>
  <c r="E58" i="14" s="1"/>
  <c r="H58" i="14" s="1"/>
  <c r="C11" i="15"/>
  <c r="E170" i="15"/>
  <c r="E570" i="15"/>
  <c r="F170" i="15"/>
  <c r="E75" i="15"/>
  <c r="F53" i="15"/>
  <c r="E36" i="15"/>
  <c r="E66" i="15"/>
  <c r="E51" i="15"/>
  <c r="F48" i="15"/>
  <c r="E65" i="15"/>
  <c r="E54" i="15"/>
  <c r="E42" i="15"/>
  <c r="F39" i="15"/>
  <c r="E62" i="15"/>
  <c r="F34" i="15"/>
  <c r="F30" i="15"/>
  <c r="E571" i="16"/>
  <c r="E40" i="16"/>
  <c r="E60" i="16"/>
  <c r="E43" i="16"/>
  <c r="E35" i="16"/>
  <c r="E22" i="16"/>
  <c r="F47" i="16"/>
  <c r="F39" i="16"/>
  <c r="E34" i="16"/>
  <c r="E41" i="16"/>
  <c r="E62" i="17"/>
  <c r="E39" i="17"/>
  <c r="E22" i="17"/>
  <c r="E21" i="17"/>
  <c r="F20" i="17"/>
  <c r="E51" i="17"/>
  <c r="E23" i="18"/>
  <c r="E345" i="18"/>
  <c r="E74" i="18"/>
  <c r="E42" i="18"/>
  <c r="E66" i="18"/>
  <c r="E24" i="18"/>
  <c r="E20" i="18"/>
  <c r="E68" i="18"/>
  <c r="F46" i="18"/>
  <c r="E29" i="18"/>
  <c r="E19" i="18"/>
  <c r="E170" i="19"/>
  <c r="E169" i="19"/>
  <c r="E570" i="19"/>
  <c r="E571" i="19"/>
  <c r="F54" i="19"/>
  <c r="F21" i="19"/>
  <c r="E65" i="19"/>
  <c r="H65" i="19" s="1"/>
  <c r="F32" i="19"/>
  <c r="E62" i="19"/>
  <c r="E40" i="19"/>
  <c r="E23" i="19"/>
  <c r="F45" i="19"/>
  <c r="F40" i="19"/>
  <c r="F23" i="19"/>
  <c r="E60" i="20"/>
  <c r="E51" i="20"/>
  <c r="E39" i="20"/>
  <c r="E27" i="20"/>
  <c r="E68" i="20"/>
  <c r="F30" i="20"/>
  <c r="E29" i="20"/>
  <c r="E24" i="20"/>
  <c r="E20" i="20"/>
  <c r="E44" i="20"/>
  <c r="F37" i="20"/>
  <c r="C13" i="21"/>
  <c r="C345" i="21"/>
  <c r="E67" i="21"/>
  <c r="E571" i="22"/>
  <c r="F571" i="22"/>
  <c r="D12" i="22"/>
  <c r="E170" i="22"/>
  <c r="E65" i="22"/>
  <c r="E54" i="22"/>
  <c r="E47" i="22"/>
  <c r="E40" i="22"/>
  <c r="E31" i="22"/>
  <c r="F24" i="22"/>
  <c r="E21" i="22"/>
  <c r="E53" i="22"/>
  <c r="E52" i="22"/>
  <c r="E50" i="22"/>
  <c r="F39" i="22"/>
  <c r="E35" i="22"/>
  <c r="E33" i="22"/>
  <c r="E19" i="22"/>
  <c r="C13" i="23"/>
  <c r="E571" i="23"/>
  <c r="E39" i="23"/>
  <c r="E35" i="23"/>
  <c r="E22" i="23"/>
  <c r="E44" i="23"/>
  <c r="F24" i="23"/>
  <c r="E68" i="23"/>
  <c r="F37" i="23"/>
  <c r="C18" i="32"/>
  <c r="E62" i="32" s="1"/>
  <c r="C13" i="24"/>
  <c r="F75" i="24"/>
  <c r="E52" i="24"/>
  <c r="E24" i="24"/>
  <c r="E23" i="24"/>
  <c r="E29" i="24"/>
  <c r="E22" i="24"/>
  <c r="E54" i="24"/>
  <c r="E44" i="24"/>
  <c r="F39" i="24"/>
  <c r="E38" i="24"/>
  <c r="F23" i="24"/>
  <c r="E60" i="24"/>
  <c r="F34" i="24"/>
  <c r="E27" i="24"/>
  <c r="F21" i="24"/>
  <c r="E570" i="25"/>
  <c r="E571" i="25"/>
  <c r="E40" i="25"/>
  <c r="E62" i="25"/>
  <c r="F40" i="25"/>
  <c r="E22" i="25"/>
  <c r="F55" i="25"/>
  <c r="E32" i="25"/>
  <c r="E41" i="25"/>
  <c r="F34" i="25"/>
  <c r="F33" i="25"/>
  <c r="E75" i="26"/>
  <c r="F75" i="26"/>
  <c r="E54" i="26"/>
  <c r="E43" i="26"/>
  <c r="E38" i="26"/>
  <c r="E34" i="26"/>
  <c r="E21" i="26"/>
  <c r="E66" i="26"/>
  <c r="E41" i="26"/>
  <c r="E65" i="26"/>
  <c r="E46" i="26"/>
  <c r="E32" i="26"/>
  <c r="E28" i="26"/>
  <c r="E68" i="26"/>
  <c r="E39" i="26"/>
  <c r="F32" i="26"/>
  <c r="E22" i="26"/>
  <c r="E19" i="26"/>
  <c r="F38" i="32"/>
  <c r="E75" i="32"/>
  <c r="F53" i="32"/>
  <c r="E67" i="32"/>
  <c r="E61" i="32"/>
  <c r="E56" i="32"/>
  <c r="H54" i="32"/>
  <c r="E46" i="32"/>
  <c r="E28" i="32"/>
  <c r="E21" i="32"/>
  <c r="E570" i="27"/>
  <c r="E40" i="27"/>
  <c r="E47" i="27"/>
  <c r="F32" i="27"/>
  <c r="E67" i="27"/>
  <c r="E46" i="27"/>
  <c r="F39" i="27"/>
  <c r="E34" i="27"/>
  <c r="E30" i="27"/>
  <c r="E26" i="27"/>
  <c r="H26" i="27" s="1"/>
  <c r="E24" i="27"/>
  <c r="E75" i="28"/>
  <c r="E47" i="28"/>
  <c r="E27" i="28"/>
  <c r="E42" i="28"/>
  <c r="E34" i="28"/>
  <c r="E68" i="28"/>
  <c r="E49" i="28"/>
  <c r="E29" i="28"/>
  <c r="E67" i="28"/>
  <c r="E48" i="28"/>
  <c r="E36" i="28"/>
  <c r="E47" i="29"/>
  <c r="E30" i="29"/>
  <c r="E56" i="29"/>
  <c r="H56" i="29" s="1"/>
  <c r="F30" i="29"/>
  <c r="E75" i="30"/>
  <c r="E74" i="30"/>
  <c r="E66" i="30"/>
  <c r="E53" i="30"/>
  <c r="E37" i="30"/>
  <c r="E31" i="30"/>
  <c r="E24" i="30"/>
  <c r="E20" i="30"/>
  <c r="E51" i="30"/>
  <c r="E50" i="30"/>
  <c r="E34" i="30"/>
  <c r="E23" i="30"/>
  <c r="F20" i="30"/>
  <c r="E68" i="30"/>
  <c r="E62" i="30"/>
  <c r="E49" i="30"/>
  <c r="E33" i="30"/>
  <c r="E61" i="30"/>
  <c r="E60" i="30"/>
  <c r="E48" i="30"/>
  <c r="E38" i="30"/>
  <c r="E27" i="30"/>
  <c r="C13" i="31"/>
  <c r="E571" i="31"/>
  <c r="E27" i="31"/>
  <c r="E42" i="31"/>
  <c r="E41" i="14"/>
  <c r="E19" i="14"/>
  <c r="E26" i="32"/>
  <c r="E43" i="32"/>
  <c r="E20" i="32"/>
  <c r="E22" i="32"/>
  <c r="E42" i="32"/>
  <c r="F571" i="24" l="1"/>
  <c r="F589" i="34"/>
  <c r="F588" i="34"/>
  <c r="F378" i="34"/>
  <c r="F381" i="34"/>
  <c r="F379" i="34"/>
  <c r="F394" i="34"/>
  <c r="F401" i="34"/>
  <c r="F358" i="34"/>
  <c r="F456" i="34"/>
  <c r="F499" i="34"/>
  <c r="F55" i="34"/>
  <c r="F23" i="34"/>
  <c r="F33" i="34"/>
  <c r="D13" i="10"/>
  <c r="F571" i="10"/>
  <c r="F379" i="1"/>
  <c r="F381" i="1"/>
  <c r="F378" i="1"/>
  <c r="F389" i="1"/>
  <c r="F445" i="1"/>
  <c r="F528" i="1"/>
  <c r="F348" i="1"/>
  <c r="F418" i="1"/>
  <c r="F548" i="1"/>
  <c r="F377" i="2"/>
  <c r="F379" i="2"/>
  <c r="F378" i="2"/>
  <c r="F380" i="2"/>
  <c r="F381" i="2"/>
  <c r="F534" i="2"/>
  <c r="F552" i="2"/>
  <c r="F462" i="2"/>
  <c r="F440" i="2"/>
  <c r="F377" i="3"/>
  <c r="F378" i="3"/>
  <c r="F380" i="3"/>
  <c r="F379" i="3"/>
  <c r="F381" i="3"/>
  <c r="F541" i="3"/>
  <c r="F438" i="3"/>
  <c r="F467" i="3"/>
  <c r="F402" i="3"/>
  <c r="F483" i="3"/>
  <c r="F507" i="3"/>
  <c r="F519" i="3"/>
  <c r="F526" i="3"/>
  <c r="F58" i="3"/>
  <c r="F57" i="3"/>
  <c r="F59" i="3"/>
  <c r="F578" i="4"/>
  <c r="F581" i="4"/>
  <c r="F577" i="4"/>
  <c r="F590" i="4"/>
  <c r="F379" i="4"/>
  <c r="F378" i="4"/>
  <c r="F380" i="4"/>
  <c r="F415" i="4"/>
  <c r="F505" i="4"/>
  <c r="F353" i="4"/>
  <c r="F397" i="4"/>
  <c r="F497" i="4"/>
  <c r="F393" i="4"/>
  <c r="F407" i="4"/>
  <c r="F437" i="4"/>
  <c r="F447" i="4"/>
  <c r="F560" i="4"/>
  <c r="F510" i="4"/>
  <c r="F532" i="4"/>
  <c r="F538" i="4"/>
  <c r="F377" i="5"/>
  <c r="F378" i="5"/>
  <c r="F380" i="5"/>
  <c r="F379" i="5"/>
  <c r="F381" i="5"/>
  <c r="F507" i="5"/>
  <c r="F471" i="5"/>
  <c r="F364" i="5"/>
  <c r="F440" i="5"/>
  <c r="F466" i="5"/>
  <c r="F480" i="5"/>
  <c r="F443" i="5"/>
  <c r="F467" i="5"/>
  <c r="F58" i="5"/>
  <c r="F57" i="5"/>
  <c r="F59" i="5"/>
  <c r="F592" i="6"/>
  <c r="F578" i="6"/>
  <c r="F379" i="6"/>
  <c r="F366" i="6"/>
  <c r="F478" i="6"/>
  <c r="F526" i="6"/>
  <c r="F558" i="6"/>
  <c r="F562" i="6"/>
  <c r="F408" i="6"/>
  <c r="F432" i="6"/>
  <c r="F444" i="6"/>
  <c r="F464" i="6"/>
  <c r="F54" i="6"/>
  <c r="F377" i="7"/>
  <c r="F379" i="7"/>
  <c r="F381" i="7"/>
  <c r="F378" i="7"/>
  <c r="F380" i="7"/>
  <c r="F350" i="7"/>
  <c r="F447" i="7"/>
  <c r="F453" i="7"/>
  <c r="F435" i="7"/>
  <c r="F477" i="7"/>
  <c r="F515" i="7"/>
  <c r="F36" i="7"/>
  <c r="F378" i="8"/>
  <c r="F379" i="8"/>
  <c r="F381" i="8"/>
  <c r="F350" i="8"/>
  <c r="F456" i="8"/>
  <c r="F481" i="8"/>
  <c r="F396" i="8"/>
  <c r="F557" i="8"/>
  <c r="F384" i="8"/>
  <c r="F435" i="8"/>
  <c r="F538" i="8"/>
  <c r="F63" i="8"/>
  <c r="F58" i="8"/>
  <c r="F57" i="8"/>
  <c r="F66" i="8"/>
  <c r="F46" i="13"/>
  <c r="F377" i="9"/>
  <c r="F379" i="9"/>
  <c r="F381" i="9"/>
  <c r="F378" i="9"/>
  <c r="F352" i="9"/>
  <c r="F383" i="9"/>
  <c r="F394" i="9"/>
  <c r="F551" i="9"/>
  <c r="F354" i="9"/>
  <c r="F367" i="9"/>
  <c r="F440" i="9"/>
  <c r="F450" i="9"/>
  <c r="F384" i="9"/>
  <c r="F499" i="9"/>
  <c r="F539" i="9"/>
  <c r="F67" i="9"/>
  <c r="F65" i="9"/>
  <c r="F63" i="9"/>
  <c r="F35" i="9"/>
  <c r="F378" i="10"/>
  <c r="F380" i="10"/>
  <c r="F379" i="10"/>
  <c r="F381" i="10"/>
  <c r="F463" i="10"/>
  <c r="F510" i="10"/>
  <c r="F373" i="10"/>
  <c r="F436" i="10"/>
  <c r="F378" i="11"/>
  <c r="F380" i="11"/>
  <c r="F379" i="11"/>
  <c r="F381" i="11"/>
  <c r="F362" i="11"/>
  <c r="F384" i="11"/>
  <c r="F397" i="11"/>
  <c r="F513" i="11"/>
  <c r="F403" i="11"/>
  <c r="F536" i="11"/>
  <c r="F374" i="11"/>
  <c r="F487" i="11"/>
  <c r="F377" i="12"/>
  <c r="F379" i="12"/>
  <c r="F381" i="12"/>
  <c r="F378" i="12"/>
  <c r="F380" i="12"/>
  <c r="F477" i="12"/>
  <c r="F373" i="12"/>
  <c r="F469" i="12"/>
  <c r="F526" i="12"/>
  <c r="F367" i="12"/>
  <c r="F471" i="12"/>
  <c r="F58" i="12"/>
  <c r="F25" i="12"/>
  <c r="F377" i="13"/>
  <c r="F379" i="13"/>
  <c r="F381" i="13"/>
  <c r="F378" i="13"/>
  <c r="F380" i="13"/>
  <c r="F359" i="13"/>
  <c r="F512" i="13"/>
  <c r="F520" i="13"/>
  <c r="F402" i="13"/>
  <c r="F441" i="13"/>
  <c r="F453" i="13"/>
  <c r="F476" i="13"/>
  <c r="F356" i="13"/>
  <c r="F526" i="13"/>
  <c r="F558" i="13"/>
  <c r="F457" i="13"/>
  <c r="F469" i="13"/>
  <c r="F537" i="13"/>
  <c r="F377" i="14"/>
  <c r="F381" i="14"/>
  <c r="F378" i="14"/>
  <c r="F380" i="14"/>
  <c r="F379" i="14"/>
  <c r="F481" i="14"/>
  <c r="F482" i="14"/>
  <c r="F515" i="14"/>
  <c r="F533" i="14"/>
  <c r="F378" i="15"/>
  <c r="F380" i="15"/>
  <c r="F379" i="15"/>
  <c r="F381" i="15"/>
  <c r="F352" i="15"/>
  <c r="F392" i="15"/>
  <c r="F518" i="15"/>
  <c r="F526" i="15"/>
  <c r="F559" i="15"/>
  <c r="F438" i="15"/>
  <c r="F468" i="15"/>
  <c r="F553" i="15"/>
  <c r="F562" i="15"/>
  <c r="F564" i="15"/>
  <c r="F35" i="15"/>
  <c r="F58" i="15"/>
  <c r="F377" i="16"/>
  <c r="F379" i="16"/>
  <c r="F381" i="16"/>
  <c r="F378" i="16"/>
  <c r="F380" i="16"/>
  <c r="F442" i="16"/>
  <c r="F518" i="16"/>
  <c r="F530" i="16"/>
  <c r="F555" i="16"/>
  <c r="F407" i="16"/>
  <c r="F440" i="16"/>
  <c r="F451" i="16"/>
  <c r="F496" i="16"/>
  <c r="F443" i="16"/>
  <c r="F505" i="16"/>
  <c r="F553" i="16"/>
  <c r="F559" i="16"/>
  <c r="F429" i="16"/>
  <c r="F563" i="16"/>
  <c r="F33" i="16"/>
  <c r="F58" i="16"/>
  <c r="F576" i="17"/>
  <c r="F595" i="17"/>
  <c r="F353" i="17"/>
  <c r="F399" i="17"/>
  <c r="F480" i="17"/>
  <c r="F500" i="17"/>
  <c r="F377" i="18"/>
  <c r="F379" i="18"/>
  <c r="F381" i="18"/>
  <c r="F378" i="18"/>
  <c r="F380" i="18"/>
  <c r="F403" i="18"/>
  <c r="F534" i="18"/>
  <c r="F41" i="18"/>
  <c r="F57" i="18"/>
  <c r="F59" i="18"/>
  <c r="F58" i="18"/>
  <c r="F31" i="24"/>
  <c r="F54" i="32"/>
  <c r="F35" i="21"/>
  <c r="F377" i="19"/>
  <c r="F379" i="19"/>
  <c r="F381" i="19"/>
  <c r="F378" i="19"/>
  <c r="F380" i="19"/>
  <c r="F406" i="19"/>
  <c r="F424" i="19"/>
  <c r="F466" i="19"/>
  <c r="F474" i="19"/>
  <c r="F359" i="19"/>
  <c r="F382" i="19"/>
  <c r="F417" i="19"/>
  <c r="F552" i="19"/>
  <c r="F554" i="19"/>
  <c r="F407" i="19"/>
  <c r="F422" i="19"/>
  <c r="F429" i="19"/>
  <c r="F441" i="19"/>
  <c r="F451" i="19"/>
  <c r="F476" i="19"/>
  <c r="F375" i="19"/>
  <c r="F413" i="19"/>
  <c r="F481" i="19"/>
  <c r="F525" i="19"/>
  <c r="F22" i="24"/>
  <c r="F24" i="27"/>
  <c r="F38" i="24"/>
  <c r="F65" i="19"/>
  <c r="F58" i="19"/>
  <c r="F64" i="19"/>
  <c r="F55" i="19"/>
  <c r="F577" i="20"/>
  <c r="F592" i="20"/>
  <c r="F575" i="20"/>
  <c r="F378" i="20"/>
  <c r="F380" i="20"/>
  <c r="F379" i="20"/>
  <c r="F381" i="20"/>
  <c r="F372" i="20"/>
  <c r="F397" i="20"/>
  <c r="F418" i="20"/>
  <c r="F437" i="20"/>
  <c r="F459" i="20"/>
  <c r="F462" i="20"/>
  <c r="F535" i="20"/>
  <c r="F455" i="20"/>
  <c r="F540" i="20"/>
  <c r="F410" i="20"/>
  <c r="F533" i="20"/>
  <c r="F450" i="20"/>
  <c r="F524" i="20"/>
  <c r="F557" i="20"/>
  <c r="F48" i="20"/>
  <c r="F58" i="20"/>
  <c r="F66" i="20"/>
  <c r="F24" i="20"/>
  <c r="F377" i="21"/>
  <c r="F378" i="21"/>
  <c r="F380" i="21"/>
  <c r="F379" i="21"/>
  <c r="F381" i="21"/>
  <c r="F551" i="21"/>
  <c r="F536" i="21"/>
  <c r="F359" i="21"/>
  <c r="F483" i="21"/>
  <c r="F457" i="21"/>
  <c r="F564" i="21"/>
  <c r="F61" i="21"/>
  <c r="F58" i="21"/>
  <c r="F59" i="21"/>
  <c r="F25" i="21"/>
  <c r="F377" i="22"/>
  <c r="F379" i="22"/>
  <c r="F381" i="22"/>
  <c r="F378" i="22"/>
  <c r="F503" i="22"/>
  <c r="F526" i="22"/>
  <c r="F529" i="22"/>
  <c r="F349" i="22"/>
  <c r="F557" i="22"/>
  <c r="F60" i="22"/>
  <c r="F58" i="22"/>
  <c r="F377" i="23"/>
  <c r="F378" i="23"/>
  <c r="F379" i="23"/>
  <c r="F381" i="23"/>
  <c r="F420" i="23"/>
  <c r="F390" i="23"/>
  <c r="F404" i="23"/>
  <c r="F534" i="23"/>
  <c r="F405" i="23"/>
  <c r="F503" i="23"/>
  <c r="F65" i="23"/>
  <c r="F58" i="23"/>
  <c r="F38" i="27"/>
  <c r="F378" i="24"/>
  <c r="F379" i="24"/>
  <c r="F381" i="24"/>
  <c r="F380" i="24"/>
  <c r="F435" i="24"/>
  <c r="F450" i="24"/>
  <c r="F456" i="24"/>
  <c r="F506" i="24"/>
  <c r="F559" i="24"/>
  <c r="F363" i="24"/>
  <c r="F488" i="24"/>
  <c r="F529" i="24"/>
  <c r="F534" i="24"/>
  <c r="F554" i="24"/>
  <c r="F562" i="24"/>
  <c r="F353" i="24"/>
  <c r="F416" i="24"/>
  <c r="F451" i="24"/>
  <c r="F464" i="24"/>
  <c r="F484" i="24"/>
  <c r="F486" i="24"/>
  <c r="F490" i="24"/>
  <c r="F501" i="24"/>
  <c r="F503" i="24"/>
  <c r="F510" i="24"/>
  <c r="F558" i="24"/>
  <c r="F560" i="24"/>
  <c r="F355" i="24"/>
  <c r="F364" i="24"/>
  <c r="F430" i="24"/>
  <c r="F442" i="24"/>
  <c r="F455" i="24"/>
  <c r="F465" i="24"/>
  <c r="F467" i="24"/>
  <c r="F47" i="24"/>
  <c r="F58" i="24"/>
  <c r="F377" i="25"/>
  <c r="F379" i="25"/>
  <c r="F381" i="25"/>
  <c r="F378" i="25"/>
  <c r="F380" i="25"/>
  <c r="F561" i="25"/>
  <c r="F356" i="25"/>
  <c r="F462" i="25"/>
  <c r="F487" i="25"/>
  <c r="F553" i="25"/>
  <c r="F372" i="25"/>
  <c r="F521" i="25"/>
  <c r="F461" i="25"/>
  <c r="F482" i="25"/>
  <c r="F488" i="25"/>
  <c r="F541" i="25"/>
  <c r="F36" i="25"/>
  <c r="F59" i="25"/>
  <c r="F377" i="26"/>
  <c r="F378" i="26"/>
  <c r="F380" i="26"/>
  <c r="F379" i="26"/>
  <c r="F381" i="26"/>
  <c r="F485" i="26"/>
  <c r="F410" i="26"/>
  <c r="F554" i="26"/>
  <c r="F350" i="26"/>
  <c r="F430" i="26"/>
  <c r="F441" i="26"/>
  <c r="F461" i="26"/>
  <c r="F471" i="26"/>
  <c r="F487" i="26"/>
  <c r="F59" i="26"/>
  <c r="F58" i="26"/>
  <c r="F57" i="26"/>
  <c r="F377" i="27"/>
  <c r="F378" i="27"/>
  <c r="F380" i="27"/>
  <c r="F379" i="27"/>
  <c r="F381" i="27"/>
  <c r="F367" i="27"/>
  <c r="F515" i="27"/>
  <c r="F545" i="27"/>
  <c r="F372" i="27"/>
  <c r="F404" i="27"/>
  <c r="F415" i="27"/>
  <c r="F441" i="27"/>
  <c r="F485" i="27"/>
  <c r="F494" i="27"/>
  <c r="F407" i="27"/>
  <c r="F501" i="27"/>
  <c r="F534" i="27"/>
  <c r="F359" i="27"/>
  <c r="F410" i="27"/>
  <c r="F61" i="27"/>
  <c r="F58" i="27"/>
  <c r="F59" i="27"/>
  <c r="F64" i="27"/>
  <c r="F30" i="27"/>
  <c r="F571" i="28"/>
  <c r="F582" i="28"/>
  <c r="F377" i="28"/>
  <c r="F378" i="28"/>
  <c r="F379" i="28"/>
  <c r="F381" i="28"/>
  <c r="F380" i="28"/>
  <c r="F561" i="28"/>
  <c r="F516" i="28"/>
  <c r="F553" i="28"/>
  <c r="F540" i="28"/>
  <c r="F373" i="28"/>
  <c r="F546" i="28"/>
  <c r="F58" i="28"/>
  <c r="F57" i="28"/>
  <c r="F59" i="28"/>
  <c r="F570" i="29"/>
  <c r="F591" i="29"/>
  <c r="F576" i="29"/>
  <c r="F377" i="29"/>
  <c r="F379" i="29"/>
  <c r="F381" i="29"/>
  <c r="F378" i="29"/>
  <c r="F380" i="29"/>
  <c r="F390" i="29"/>
  <c r="F438" i="29"/>
  <c r="F536" i="29"/>
  <c r="F564" i="29"/>
  <c r="F403" i="29"/>
  <c r="F443" i="29"/>
  <c r="F349" i="29"/>
  <c r="F440" i="29"/>
  <c r="F449" i="29"/>
  <c r="F509" i="29"/>
  <c r="F433" i="29"/>
  <c r="F451" i="29"/>
  <c r="F482" i="29"/>
  <c r="F514" i="29"/>
  <c r="F40" i="29"/>
  <c r="F58" i="29"/>
  <c r="F377" i="30"/>
  <c r="F378" i="30"/>
  <c r="F379" i="30"/>
  <c r="F381" i="30"/>
  <c r="F430" i="30"/>
  <c r="F447" i="30"/>
  <c r="F394" i="30"/>
  <c r="F452" i="30"/>
  <c r="F354" i="30"/>
  <c r="F408" i="30"/>
  <c r="F418" i="30"/>
  <c r="F422" i="30"/>
  <c r="F438" i="30"/>
  <c r="F517" i="30"/>
  <c r="F519" i="30"/>
  <c r="F525" i="30"/>
  <c r="F537" i="30"/>
  <c r="F459" i="30"/>
  <c r="F49" i="30"/>
  <c r="F58" i="30"/>
  <c r="F63" i="30"/>
  <c r="F53" i="30"/>
  <c r="F377" i="31"/>
  <c r="F379" i="31"/>
  <c r="F381" i="31"/>
  <c r="F378" i="31"/>
  <c r="F380" i="31"/>
  <c r="F480" i="31"/>
  <c r="F514" i="31"/>
  <c r="F551" i="31"/>
  <c r="F440" i="31"/>
  <c r="F552" i="31"/>
  <c r="F436" i="31"/>
  <c r="F56" i="31"/>
  <c r="F57" i="31"/>
  <c r="F58" i="31"/>
  <c r="F59" i="31"/>
  <c r="F381" i="32"/>
  <c r="F378" i="32"/>
  <c r="F380" i="32"/>
  <c r="F379" i="32"/>
  <c r="F454" i="32"/>
  <c r="F366" i="32"/>
  <c r="F368" i="32"/>
  <c r="F377" i="33"/>
  <c r="F379" i="33"/>
  <c r="F381" i="33"/>
  <c r="F378" i="33"/>
  <c r="F380" i="33"/>
  <c r="F561" i="33"/>
  <c r="F58" i="33"/>
  <c r="F59" i="33"/>
  <c r="F46" i="33"/>
  <c r="E35" i="3"/>
  <c r="E58" i="3"/>
  <c r="H58" i="3" s="1"/>
  <c r="E59" i="3"/>
  <c r="H59" i="3" s="1"/>
  <c r="E20" i="23"/>
  <c r="E58" i="23"/>
  <c r="H58" i="23" s="1"/>
  <c r="E59" i="23"/>
  <c r="H59" i="23" s="1"/>
  <c r="E380" i="22"/>
  <c r="H380" i="22" s="1"/>
  <c r="E379" i="22"/>
  <c r="H379" i="22" s="1"/>
  <c r="E381" i="22"/>
  <c r="H381" i="22" s="1"/>
  <c r="E379" i="28"/>
  <c r="H379" i="28" s="1"/>
  <c r="E380" i="28"/>
  <c r="H380" i="28" s="1"/>
  <c r="E381" i="28"/>
  <c r="H381" i="28" s="1"/>
  <c r="E52" i="31"/>
  <c r="E62" i="21"/>
  <c r="E54" i="5"/>
  <c r="E39" i="13"/>
  <c r="E379" i="2"/>
  <c r="H379" i="2" s="1"/>
  <c r="E380" i="2"/>
  <c r="H380" i="2" s="1"/>
  <c r="E381" i="2"/>
  <c r="H381" i="2" s="1"/>
  <c r="E379" i="4"/>
  <c r="H379" i="4" s="1"/>
  <c r="E380" i="4"/>
  <c r="H380" i="4" s="1"/>
  <c r="E381" i="4"/>
  <c r="H381" i="4" s="1"/>
  <c r="E379" i="6"/>
  <c r="H379" i="6" s="1"/>
  <c r="E380" i="6"/>
  <c r="H380" i="6" s="1"/>
  <c r="E379" i="8"/>
  <c r="H379" i="8" s="1"/>
  <c r="E380" i="8"/>
  <c r="H380" i="8" s="1"/>
  <c r="E381" i="8"/>
  <c r="H381" i="8" s="1"/>
  <c r="E379" i="10"/>
  <c r="H379" i="10" s="1"/>
  <c r="E380" i="10"/>
  <c r="H380" i="10" s="1"/>
  <c r="E381" i="10"/>
  <c r="H381" i="10" s="1"/>
  <c r="E380" i="12"/>
  <c r="H380" i="12" s="1"/>
  <c r="E379" i="12"/>
  <c r="H379" i="12" s="1"/>
  <c r="E381" i="12"/>
  <c r="H381" i="12" s="1"/>
  <c r="E380" i="14"/>
  <c r="H380" i="14" s="1"/>
  <c r="E379" i="14"/>
  <c r="H379" i="14" s="1"/>
  <c r="E381" i="14"/>
  <c r="H381" i="14" s="1"/>
  <c r="E380" i="16"/>
  <c r="H380" i="16" s="1"/>
  <c r="E379" i="16"/>
  <c r="H379" i="16" s="1"/>
  <c r="E381" i="16"/>
  <c r="H381" i="16" s="1"/>
  <c r="E380" i="18"/>
  <c r="H380" i="18" s="1"/>
  <c r="E379" i="18"/>
  <c r="H379" i="18" s="1"/>
  <c r="E381" i="18"/>
  <c r="H381" i="18" s="1"/>
  <c r="E380" i="20"/>
  <c r="H380" i="20" s="1"/>
  <c r="E379" i="20"/>
  <c r="H379" i="20" s="1"/>
  <c r="E381" i="20"/>
  <c r="H381" i="20" s="1"/>
  <c r="E54" i="7"/>
  <c r="E58" i="7"/>
  <c r="H58" i="7" s="1"/>
  <c r="E36" i="25"/>
  <c r="E58" i="25"/>
  <c r="H58" i="25" s="1"/>
  <c r="E48" i="29"/>
  <c r="E58" i="29"/>
  <c r="H58" i="29" s="1"/>
  <c r="E59" i="29"/>
  <c r="H59" i="29" s="1"/>
  <c r="E380" i="24"/>
  <c r="H380" i="24" s="1"/>
  <c r="E379" i="24"/>
  <c r="H379" i="24" s="1"/>
  <c r="E381" i="24"/>
  <c r="H381" i="24" s="1"/>
  <c r="E379" i="32"/>
  <c r="H379" i="32" s="1"/>
  <c r="E381" i="32"/>
  <c r="H381" i="32" s="1"/>
  <c r="E60" i="27"/>
  <c r="E571" i="10"/>
  <c r="E53" i="31"/>
  <c r="E21" i="29"/>
  <c r="E61" i="29"/>
  <c r="E29" i="27"/>
  <c r="E43" i="19"/>
  <c r="E345" i="32"/>
  <c r="E58" i="2"/>
  <c r="H58" i="2" s="1"/>
  <c r="E59" i="2"/>
  <c r="H59" i="2" s="1"/>
  <c r="E58" i="8"/>
  <c r="H58" i="8" s="1"/>
  <c r="E59" i="8"/>
  <c r="H59" i="8" s="1"/>
  <c r="E45" i="10"/>
  <c r="E58" i="10"/>
  <c r="H58" i="10" s="1"/>
  <c r="E58" i="28"/>
  <c r="H58" i="28" s="1"/>
  <c r="E59" i="28"/>
  <c r="H59" i="28" s="1"/>
  <c r="E21" i="30"/>
  <c r="E58" i="30"/>
  <c r="H58" i="30" s="1"/>
  <c r="E47" i="24"/>
  <c r="E380" i="23"/>
  <c r="H380" i="23" s="1"/>
  <c r="E379" i="23"/>
  <c r="H379" i="23" s="1"/>
  <c r="E381" i="23"/>
  <c r="H381" i="23" s="1"/>
  <c r="E380" i="25"/>
  <c r="H380" i="25" s="1"/>
  <c r="E379" i="25"/>
  <c r="H379" i="25" s="1"/>
  <c r="E381" i="25"/>
  <c r="H381" i="25" s="1"/>
  <c r="E380" i="27"/>
  <c r="H380" i="27" s="1"/>
  <c r="E379" i="27"/>
  <c r="H379" i="27" s="1"/>
  <c r="E381" i="27"/>
  <c r="H381" i="27" s="1"/>
  <c r="E379" i="29"/>
  <c r="H379" i="29" s="1"/>
  <c r="E380" i="29"/>
  <c r="H380" i="29" s="1"/>
  <c r="E381" i="29"/>
  <c r="H381" i="29" s="1"/>
  <c r="E379" i="31"/>
  <c r="H379" i="31" s="1"/>
  <c r="E380" i="31"/>
  <c r="H380" i="31" s="1"/>
  <c r="E381" i="31"/>
  <c r="H381" i="31" s="1"/>
  <c r="E67" i="33"/>
  <c r="E58" i="33"/>
  <c r="H58" i="33" s="1"/>
  <c r="E59" i="33"/>
  <c r="H59" i="33" s="1"/>
  <c r="E380" i="26"/>
  <c r="H380" i="26" s="1"/>
  <c r="E379" i="26"/>
  <c r="H379" i="26" s="1"/>
  <c r="E381" i="26"/>
  <c r="H381" i="26" s="1"/>
  <c r="E379" i="30"/>
  <c r="H379" i="30" s="1"/>
  <c r="E380" i="30"/>
  <c r="H380" i="30" s="1"/>
  <c r="E381" i="30"/>
  <c r="H381" i="30" s="1"/>
  <c r="C12" i="32"/>
  <c r="E66" i="25"/>
  <c r="E39" i="21"/>
  <c r="E380" i="21"/>
  <c r="H380" i="21" s="1"/>
  <c r="E379" i="21"/>
  <c r="H379" i="21" s="1"/>
  <c r="E381" i="21"/>
  <c r="H381" i="21" s="1"/>
  <c r="E49" i="7"/>
  <c r="E51" i="33"/>
  <c r="C12" i="28"/>
  <c r="C12" i="30"/>
  <c r="E40" i="24"/>
  <c r="E380" i="33"/>
  <c r="H380" i="33" s="1"/>
  <c r="E379" i="33"/>
  <c r="H379" i="33" s="1"/>
  <c r="E381" i="33"/>
  <c r="H381" i="33" s="1"/>
  <c r="E379" i="1"/>
  <c r="H379" i="1" s="1"/>
  <c r="E381" i="1"/>
  <c r="H381" i="1" s="1"/>
  <c r="E379" i="3"/>
  <c r="H379" i="3" s="1"/>
  <c r="E380" i="3"/>
  <c r="H380" i="3" s="1"/>
  <c r="E381" i="3"/>
  <c r="H381" i="3" s="1"/>
  <c r="E379" i="5"/>
  <c r="H379" i="5" s="1"/>
  <c r="E380" i="5"/>
  <c r="H380" i="5" s="1"/>
  <c r="E381" i="5"/>
  <c r="H381" i="5" s="1"/>
  <c r="E379" i="7"/>
  <c r="H379" i="7" s="1"/>
  <c r="E380" i="7"/>
  <c r="H380" i="7" s="1"/>
  <c r="E381" i="7"/>
  <c r="H381" i="7" s="1"/>
  <c r="E379" i="9"/>
  <c r="H379" i="9" s="1"/>
  <c r="E381" i="9"/>
  <c r="H381" i="9" s="1"/>
  <c r="E379" i="11"/>
  <c r="H379" i="11" s="1"/>
  <c r="E380" i="11"/>
  <c r="H380" i="11" s="1"/>
  <c r="E381" i="11"/>
  <c r="H381" i="11" s="1"/>
  <c r="E380" i="13"/>
  <c r="H380" i="13" s="1"/>
  <c r="E379" i="13"/>
  <c r="H379" i="13" s="1"/>
  <c r="E381" i="13"/>
  <c r="H381" i="13" s="1"/>
  <c r="E380" i="15"/>
  <c r="H380" i="15" s="1"/>
  <c r="E379" i="15"/>
  <c r="H379" i="15" s="1"/>
  <c r="E381" i="15"/>
  <c r="H381" i="15" s="1"/>
  <c r="E380" i="19"/>
  <c r="H380" i="19" s="1"/>
  <c r="E379" i="19"/>
  <c r="H379" i="19" s="1"/>
  <c r="E381" i="19"/>
  <c r="H381" i="19" s="1"/>
  <c r="E581" i="3"/>
  <c r="H581" i="3" s="1"/>
  <c r="E593" i="3"/>
  <c r="H593" i="3" s="1"/>
  <c r="E595" i="9"/>
  <c r="H595" i="9" s="1"/>
  <c r="E575" i="9"/>
  <c r="H575" i="9" s="1"/>
  <c r="E579" i="9"/>
  <c r="H579" i="9" s="1"/>
  <c r="E589" i="9"/>
  <c r="H589" i="9" s="1"/>
  <c r="E577" i="22"/>
  <c r="H577" i="22" s="1"/>
  <c r="E578" i="22"/>
  <c r="H578" i="22" s="1"/>
  <c r="E580" i="24"/>
  <c r="H580" i="24" s="1"/>
  <c r="E593" i="24"/>
  <c r="H593" i="24" s="1"/>
  <c r="E586" i="30"/>
  <c r="H586" i="30" s="1"/>
  <c r="E577" i="30"/>
  <c r="H577" i="30" s="1"/>
  <c r="E593" i="30"/>
  <c r="H593" i="30" s="1"/>
  <c r="E577" i="34"/>
  <c r="H577" i="34" s="1"/>
  <c r="E578" i="34"/>
  <c r="H578" i="34" s="1"/>
  <c r="E586" i="34"/>
  <c r="H586" i="34" s="1"/>
  <c r="E576" i="6"/>
  <c r="H576" i="6" s="1"/>
  <c r="E575" i="6"/>
  <c r="H575" i="6" s="1"/>
  <c r="E594" i="15"/>
  <c r="H594" i="15" s="1"/>
  <c r="E595" i="15"/>
  <c r="H595" i="15" s="1"/>
  <c r="E578" i="23"/>
  <c r="H578" i="23" s="1"/>
  <c r="E593" i="23"/>
  <c r="H593" i="23" s="1"/>
  <c r="E581" i="12"/>
  <c r="H581" i="12" s="1"/>
  <c r="E582" i="12"/>
  <c r="H582" i="12" s="1"/>
  <c r="E583" i="12"/>
  <c r="H583" i="12" s="1"/>
  <c r="E345" i="21"/>
  <c r="E385" i="21"/>
  <c r="H385" i="21" s="1"/>
  <c r="E362" i="21"/>
  <c r="H362" i="21" s="1"/>
  <c r="E373" i="21"/>
  <c r="H373" i="21" s="1"/>
  <c r="E424" i="21"/>
  <c r="H424" i="21" s="1"/>
  <c r="E438" i="21"/>
  <c r="H438" i="21" s="1"/>
  <c r="E509" i="21"/>
  <c r="H509" i="21" s="1"/>
  <c r="E535" i="21"/>
  <c r="H535" i="21" s="1"/>
  <c r="E461" i="21"/>
  <c r="H461" i="21" s="1"/>
  <c r="E465" i="21"/>
  <c r="H465" i="21" s="1"/>
  <c r="E415" i="21"/>
  <c r="H415" i="21" s="1"/>
  <c r="E417" i="21"/>
  <c r="H417" i="21" s="1"/>
  <c r="E450" i="21"/>
  <c r="H450" i="21" s="1"/>
  <c r="E453" i="21"/>
  <c r="H453" i="21" s="1"/>
  <c r="E521" i="21"/>
  <c r="H521" i="21" s="1"/>
  <c r="E530" i="21"/>
  <c r="H530" i="21" s="1"/>
  <c r="E464" i="21"/>
  <c r="H464" i="21" s="1"/>
  <c r="E503" i="21"/>
  <c r="H503" i="21" s="1"/>
  <c r="E559" i="21"/>
  <c r="H559" i="21" s="1"/>
  <c r="E345" i="23"/>
  <c r="E385" i="23"/>
  <c r="H385" i="23" s="1"/>
  <c r="E439" i="23"/>
  <c r="H439" i="23" s="1"/>
  <c r="E506" i="23"/>
  <c r="H506" i="23" s="1"/>
  <c r="E411" i="23"/>
  <c r="H411" i="23" s="1"/>
  <c r="E407" i="23"/>
  <c r="H407" i="23" s="1"/>
  <c r="E437" i="23"/>
  <c r="H437" i="23" s="1"/>
  <c r="E447" i="23"/>
  <c r="H447" i="23" s="1"/>
  <c r="E510" i="23"/>
  <c r="H510" i="23" s="1"/>
  <c r="E559" i="23"/>
  <c r="H559" i="23" s="1"/>
  <c r="E362" i="25"/>
  <c r="H362" i="25" s="1"/>
  <c r="E385" i="25"/>
  <c r="H385" i="25" s="1"/>
  <c r="E486" i="25"/>
  <c r="H486" i="25" s="1"/>
  <c r="E508" i="25"/>
  <c r="H508" i="25" s="1"/>
  <c r="E537" i="25"/>
  <c r="H537" i="25" s="1"/>
  <c r="E557" i="25"/>
  <c r="H557" i="25" s="1"/>
  <c r="E363" i="25"/>
  <c r="H363" i="25" s="1"/>
  <c r="E404" i="25"/>
  <c r="H404" i="25" s="1"/>
  <c r="E480" i="25"/>
  <c r="H480" i="25" s="1"/>
  <c r="E498" i="25"/>
  <c r="H498" i="25" s="1"/>
  <c r="E530" i="25"/>
  <c r="H530" i="25" s="1"/>
  <c r="E533" i="25"/>
  <c r="H533" i="25" s="1"/>
  <c r="E348" i="25"/>
  <c r="H348" i="25" s="1"/>
  <c r="E485" i="25"/>
  <c r="H485" i="25" s="1"/>
  <c r="E364" i="25"/>
  <c r="H364" i="25" s="1"/>
  <c r="E371" i="25"/>
  <c r="H371" i="25" s="1"/>
  <c r="E396" i="25"/>
  <c r="H396" i="25" s="1"/>
  <c r="E510" i="25"/>
  <c r="H510" i="25" s="1"/>
  <c r="E543" i="25"/>
  <c r="H543" i="25" s="1"/>
  <c r="E362" i="27"/>
  <c r="H362" i="27" s="1"/>
  <c r="E385" i="27"/>
  <c r="H385" i="27" s="1"/>
  <c r="E402" i="27"/>
  <c r="H402" i="27" s="1"/>
  <c r="E443" i="27"/>
  <c r="H443" i="27" s="1"/>
  <c r="E520" i="27"/>
  <c r="H520" i="27" s="1"/>
  <c r="E492" i="27"/>
  <c r="H492" i="27" s="1"/>
  <c r="E482" i="27"/>
  <c r="H482" i="27" s="1"/>
  <c r="E437" i="27"/>
  <c r="H437" i="27" s="1"/>
  <c r="E516" i="27"/>
  <c r="H516" i="27" s="1"/>
  <c r="E526" i="27"/>
  <c r="H526" i="27" s="1"/>
  <c r="E543" i="27"/>
  <c r="H543" i="27" s="1"/>
  <c r="E362" i="29"/>
  <c r="H362" i="29" s="1"/>
  <c r="E385" i="29"/>
  <c r="H385" i="29" s="1"/>
  <c r="E417" i="29"/>
  <c r="H417" i="29" s="1"/>
  <c r="E429" i="29"/>
  <c r="H429" i="29" s="1"/>
  <c r="E402" i="29"/>
  <c r="H402" i="29" s="1"/>
  <c r="E493" i="29"/>
  <c r="H493" i="29" s="1"/>
  <c r="E430" i="29"/>
  <c r="H430" i="29" s="1"/>
  <c r="E488" i="29"/>
  <c r="H488" i="29" s="1"/>
  <c r="E491" i="29"/>
  <c r="H491" i="29" s="1"/>
  <c r="E522" i="29"/>
  <c r="H522" i="29" s="1"/>
  <c r="E437" i="29"/>
  <c r="H437" i="29" s="1"/>
  <c r="E463" i="29"/>
  <c r="H463" i="29" s="1"/>
  <c r="E480" i="29"/>
  <c r="H480" i="29" s="1"/>
  <c r="E520" i="29"/>
  <c r="H520" i="29" s="1"/>
  <c r="E526" i="29"/>
  <c r="H526" i="29" s="1"/>
  <c r="E385" i="31"/>
  <c r="H385" i="31" s="1"/>
  <c r="E362" i="31"/>
  <c r="H362" i="31" s="1"/>
  <c r="E349" i="31"/>
  <c r="H349" i="31" s="1"/>
  <c r="E385" i="33"/>
  <c r="H385" i="33" s="1"/>
  <c r="E362" i="33"/>
  <c r="H362" i="33" s="1"/>
  <c r="E388" i="1"/>
  <c r="H388" i="1" s="1"/>
  <c r="E394" i="1"/>
  <c r="H394" i="1" s="1"/>
  <c r="E361" i="1"/>
  <c r="H361" i="1" s="1"/>
  <c r="E395" i="1"/>
  <c r="H395" i="1" s="1"/>
  <c r="E385" i="3"/>
  <c r="H385" i="3" s="1"/>
  <c r="E362" i="3"/>
  <c r="H362" i="3" s="1"/>
  <c r="E371" i="3"/>
  <c r="H371" i="3" s="1"/>
  <c r="E506" i="3"/>
  <c r="H506" i="3" s="1"/>
  <c r="E396" i="3"/>
  <c r="H396" i="3" s="1"/>
  <c r="E494" i="3"/>
  <c r="H494" i="3" s="1"/>
  <c r="E521" i="3"/>
  <c r="H521" i="3" s="1"/>
  <c r="E350" i="3"/>
  <c r="H350" i="3" s="1"/>
  <c r="E422" i="3"/>
  <c r="H422" i="3" s="1"/>
  <c r="E516" i="3"/>
  <c r="H516" i="3" s="1"/>
  <c r="E487" i="3"/>
  <c r="H487" i="3" s="1"/>
  <c r="E559" i="3"/>
  <c r="H559" i="3" s="1"/>
  <c r="E362" i="5"/>
  <c r="H362" i="5" s="1"/>
  <c r="E385" i="5"/>
  <c r="H385" i="5" s="1"/>
  <c r="E415" i="5"/>
  <c r="H415" i="5" s="1"/>
  <c r="E441" i="5"/>
  <c r="H441" i="5" s="1"/>
  <c r="E516" i="5"/>
  <c r="H516" i="5" s="1"/>
  <c r="E535" i="5"/>
  <c r="H535" i="5" s="1"/>
  <c r="E356" i="5"/>
  <c r="H356" i="5" s="1"/>
  <c r="E437" i="5"/>
  <c r="H437" i="5" s="1"/>
  <c r="E552" i="5"/>
  <c r="H552" i="5" s="1"/>
  <c r="E424" i="5"/>
  <c r="H424" i="5" s="1"/>
  <c r="E536" i="5"/>
  <c r="H536" i="5" s="1"/>
  <c r="E385" i="7"/>
  <c r="H385" i="7" s="1"/>
  <c r="E362" i="7"/>
  <c r="H362" i="7" s="1"/>
  <c r="E476" i="7"/>
  <c r="H476" i="7" s="1"/>
  <c r="E490" i="7"/>
  <c r="H490" i="7" s="1"/>
  <c r="E517" i="7"/>
  <c r="H517" i="7" s="1"/>
  <c r="E482" i="7"/>
  <c r="H482" i="7" s="1"/>
  <c r="E488" i="7"/>
  <c r="H488" i="7" s="1"/>
  <c r="E525" i="7"/>
  <c r="H525" i="7" s="1"/>
  <c r="E543" i="7"/>
  <c r="H543" i="7" s="1"/>
  <c r="E563" i="7"/>
  <c r="H563" i="7" s="1"/>
  <c r="E446" i="7"/>
  <c r="H446" i="7" s="1"/>
  <c r="E462" i="7"/>
  <c r="H462" i="7" s="1"/>
  <c r="E385" i="9"/>
  <c r="H385" i="9" s="1"/>
  <c r="E368" i="9"/>
  <c r="H368" i="9" s="1"/>
  <c r="E371" i="9"/>
  <c r="H371" i="9" s="1"/>
  <c r="E375" i="9"/>
  <c r="H375" i="9" s="1"/>
  <c r="E403" i="9"/>
  <c r="H403" i="9" s="1"/>
  <c r="E479" i="9"/>
  <c r="H479" i="9" s="1"/>
  <c r="E486" i="9"/>
  <c r="H486" i="9" s="1"/>
  <c r="E417" i="9"/>
  <c r="H417" i="9" s="1"/>
  <c r="E446" i="9"/>
  <c r="H446" i="9" s="1"/>
  <c r="E385" i="11"/>
  <c r="H385" i="11" s="1"/>
  <c r="E404" i="11"/>
  <c r="H404" i="11" s="1"/>
  <c r="E414" i="11"/>
  <c r="H414" i="11" s="1"/>
  <c r="E425" i="11"/>
  <c r="H425" i="11" s="1"/>
  <c r="E439" i="11"/>
  <c r="H439" i="11" s="1"/>
  <c r="E534" i="11"/>
  <c r="H534" i="11" s="1"/>
  <c r="E437" i="11"/>
  <c r="H437" i="11" s="1"/>
  <c r="E441" i="11"/>
  <c r="H441" i="11" s="1"/>
  <c r="E465" i="11"/>
  <c r="H465" i="11" s="1"/>
  <c r="E558" i="11"/>
  <c r="H558" i="11" s="1"/>
  <c r="E560" i="11"/>
  <c r="H560" i="11" s="1"/>
  <c r="E367" i="11"/>
  <c r="H367" i="11" s="1"/>
  <c r="E452" i="11"/>
  <c r="H452" i="11" s="1"/>
  <c r="E533" i="11"/>
  <c r="H533" i="11" s="1"/>
  <c r="E355" i="11"/>
  <c r="H355" i="11" s="1"/>
  <c r="E444" i="11"/>
  <c r="H444" i="11" s="1"/>
  <c r="E488" i="11"/>
  <c r="H488" i="11" s="1"/>
  <c r="E538" i="11"/>
  <c r="H538" i="11" s="1"/>
  <c r="E559" i="11"/>
  <c r="H559" i="11" s="1"/>
  <c r="E385" i="13"/>
  <c r="H385" i="13" s="1"/>
  <c r="E362" i="13"/>
  <c r="H362" i="13" s="1"/>
  <c r="E521" i="13"/>
  <c r="H521" i="13" s="1"/>
  <c r="E403" i="13"/>
  <c r="H403" i="13" s="1"/>
  <c r="E505" i="13"/>
  <c r="H505" i="13" s="1"/>
  <c r="E430" i="13"/>
  <c r="H430" i="13" s="1"/>
  <c r="E433" i="13"/>
  <c r="H433" i="13" s="1"/>
  <c r="E552" i="13"/>
  <c r="H552" i="13" s="1"/>
  <c r="E385" i="15"/>
  <c r="H385" i="15" s="1"/>
  <c r="E411" i="15"/>
  <c r="H411" i="15" s="1"/>
  <c r="E528" i="15"/>
  <c r="H528" i="15" s="1"/>
  <c r="E374" i="15"/>
  <c r="H374" i="15" s="1"/>
  <c r="E447" i="15"/>
  <c r="H447" i="15" s="1"/>
  <c r="E459" i="15"/>
  <c r="H459" i="15" s="1"/>
  <c r="E397" i="15"/>
  <c r="H397" i="15" s="1"/>
  <c r="E439" i="15"/>
  <c r="H439" i="15" s="1"/>
  <c r="E505" i="15"/>
  <c r="H505" i="15" s="1"/>
  <c r="E550" i="15"/>
  <c r="H550" i="15" s="1"/>
  <c r="E355" i="15"/>
  <c r="H355" i="15" s="1"/>
  <c r="E448" i="15"/>
  <c r="H448" i="15" s="1"/>
  <c r="E503" i="15"/>
  <c r="H503" i="15" s="1"/>
  <c r="E524" i="15"/>
  <c r="H524" i="15" s="1"/>
  <c r="E544" i="15"/>
  <c r="H544" i="15" s="1"/>
  <c r="E385" i="17"/>
  <c r="H385" i="17" s="1"/>
  <c r="E358" i="17"/>
  <c r="H358" i="17" s="1"/>
  <c r="E418" i="17"/>
  <c r="H418" i="17" s="1"/>
  <c r="E528" i="17"/>
  <c r="H528" i="17" s="1"/>
  <c r="E363" i="17"/>
  <c r="H363" i="17" s="1"/>
  <c r="E401" i="17"/>
  <c r="H401" i="17" s="1"/>
  <c r="E354" i="17"/>
  <c r="H354" i="17" s="1"/>
  <c r="E385" i="19"/>
  <c r="H385" i="19" s="1"/>
  <c r="E437" i="19"/>
  <c r="H437" i="19" s="1"/>
  <c r="E442" i="19"/>
  <c r="H442" i="19" s="1"/>
  <c r="E495" i="19"/>
  <c r="H495" i="19" s="1"/>
  <c r="E497" i="19"/>
  <c r="H497" i="19" s="1"/>
  <c r="E518" i="19"/>
  <c r="H518" i="19" s="1"/>
  <c r="E411" i="19"/>
  <c r="H411" i="19" s="1"/>
  <c r="E511" i="19"/>
  <c r="H511" i="19" s="1"/>
  <c r="E550" i="19"/>
  <c r="H550" i="19" s="1"/>
  <c r="E373" i="19"/>
  <c r="H373" i="19" s="1"/>
  <c r="E425" i="19"/>
  <c r="H425" i="19" s="1"/>
  <c r="E469" i="19"/>
  <c r="H469" i="19" s="1"/>
  <c r="E496" i="19"/>
  <c r="H496" i="19" s="1"/>
  <c r="E498" i="19"/>
  <c r="H498" i="19" s="1"/>
  <c r="E385" i="22"/>
  <c r="H385" i="22" s="1"/>
  <c r="E554" i="22"/>
  <c r="H554" i="22" s="1"/>
  <c r="E392" i="22"/>
  <c r="H392" i="22" s="1"/>
  <c r="E453" i="22"/>
  <c r="H453" i="22" s="1"/>
  <c r="E474" i="22"/>
  <c r="H474" i="22" s="1"/>
  <c r="E495" i="22"/>
  <c r="H495" i="22" s="1"/>
  <c r="E509" i="22"/>
  <c r="H509" i="22" s="1"/>
  <c r="E535" i="22"/>
  <c r="H535" i="22" s="1"/>
  <c r="E385" i="24"/>
  <c r="H385" i="24" s="1"/>
  <c r="E415" i="24"/>
  <c r="H415" i="24" s="1"/>
  <c r="E507" i="24"/>
  <c r="H507" i="24" s="1"/>
  <c r="E474" i="24"/>
  <c r="H474" i="24" s="1"/>
  <c r="E539" i="24"/>
  <c r="H539" i="24" s="1"/>
  <c r="E546" i="24"/>
  <c r="H546" i="24" s="1"/>
  <c r="E524" i="24"/>
  <c r="H524" i="24" s="1"/>
  <c r="E550" i="24"/>
  <c r="H550" i="24" s="1"/>
  <c r="E555" i="24"/>
  <c r="H555" i="24" s="1"/>
  <c r="E469" i="24"/>
  <c r="H469" i="24" s="1"/>
  <c r="E385" i="26"/>
  <c r="H385" i="26" s="1"/>
  <c r="E362" i="26"/>
  <c r="H362" i="26" s="1"/>
  <c r="E406" i="26"/>
  <c r="H406" i="26" s="1"/>
  <c r="E416" i="26"/>
  <c r="H416" i="26" s="1"/>
  <c r="E469" i="26"/>
  <c r="H469" i="26" s="1"/>
  <c r="E543" i="26"/>
  <c r="H543" i="26" s="1"/>
  <c r="E553" i="26"/>
  <c r="H553" i="26" s="1"/>
  <c r="E349" i="26"/>
  <c r="H349" i="26" s="1"/>
  <c r="E356" i="26"/>
  <c r="H356" i="26" s="1"/>
  <c r="E364" i="26"/>
  <c r="H364" i="26" s="1"/>
  <c r="E480" i="26"/>
  <c r="H480" i="26" s="1"/>
  <c r="E507" i="26"/>
  <c r="H507" i="26" s="1"/>
  <c r="E526" i="26"/>
  <c r="H526" i="26" s="1"/>
  <c r="E436" i="26"/>
  <c r="H436" i="26" s="1"/>
  <c r="E520" i="26"/>
  <c r="H520" i="26" s="1"/>
  <c r="E385" i="28"/>
  <c r="H385" i="28" s="1"/>
  <c r="E362" i="28"/>
  <c r="H362" i="28" s="1"/>
  <c r="E416" i="28"/>
  <c r="H416" i="28" s="1"/>
  <c r="E491" i="28"/>
  <c r="H491" i="28" s="1"/>
  <c r="E441" i="28"/>
  <c r="H441" i="28" s="1"/>
  <c r="E514" i="28"/>
  <c r="H514" i="28" s="1"/>
  <c r="E385" i="30"/>
  <c r="H385" i="30" s="1"/>
  <c r="E406" i="30"/>
  <c r="H406" i="30" s="1"/>
  <c r="E513" i="30"/>
  <c r="H513" i="30" s="1"/>
  <c r="E554" i="30"/>
  <c r="H554" i="30" s="1"/>
  <c r="E448" i="30"/>
  <c r="H448" i="30" s="1"/>
  <c r="E451" i="30"/>
  <c r="H451" i="30" s="1"/>
  <c r="E503" i="30"/>
  <c r="H503" i="30" s="1"/>
  <c r="E361" i="30"/>
  <c r="H361" i="30" s="1"/>
  <c r="E403" i="30"/>
  <c r="H403" i="30" s="1"/>
  <c r="E442" i="30"/>
  <c r="H442" i="30" s="1"/>
  <c r="E472" i="30"/>
  <c r="H472" i="30" s="1"/>
  <c r="E555" i="30"/>
  <c r="H555" i="30" s="1"/>
  <c r="E417" i="30"/>
  <c r="H417" i="30" s="1"/>
  <c r="E559" i="30"/>
  <c r="H559" i="30" s="1"/>
  <c r="E385" i="32"/>
  <c r="H385" i="32" s="1"/>
  <c r="E358" i="32"/>
  <c r="H358" i="32" s="1"/>
  <c r="E370" i="32"/>
  <c r="H370" i="32" s="1"/>
  <c r="E398" i="32"/>
  <c r="H398" i="32" s="1"/>
  <c r="E418" i="32"/>
  <c r="H418" i="32" s="1"/>
  <c r="E485" i="32"/>
  <c r="H485" i="32" s="1"/>
  <c r="E382" i="32"/>
  <c r="H382" i="32" s="1"/>
  <c r="E405" i="32"/>
  <c r="H405" i="32" s="1"/>
  <c r="E458" i="32"/>
  <c r="H458" i="32" s="1"/>
  <c r="E385" i="34"/>
  <c r="H385" i="34" s="1"/>
  <c r="E432" i="34"/>
  <c r="H432" i="34" s="1"/>
  <c r="E528" i="34"/>
  <c r="H528" i="34" s="1"/>
  <c r="E449" i="34"/>
  <c r="H449" i="34" s="1"/>
  <c r="E468" i="34"/>
  <c r="H468" i="34" s="1"/>
  <c r="E506" i="34"/>
  <c r="H506" i="34" s="1"/>
  <c r="E385" i="2"/>
  <c r="H385" i="2" s="1"/>
  <c r="E362" i="2"/>
  <c r="H362" i="2" s="1"/>
  <c r="E350" i="2"/>
  <c r="H350" i="2" s="1"/>
  <c r="E461" i="2"/>
  <c r="H461" i="2" s="1"/>
  <c r="E526" i="2"/>
  <c r="H526" i="2" s="1"/>
  <c r="E349" i="2"/>
  <c r="H349" i="2" s="1"/>
  <c r="E356" i="2"/>
  <c r="H356" i="2" s="1"/>
  <c r="E429" i="2"/>
  <c r="H429" i="2" s="1"/>
  <c r="E502" i="2"/>
  <c r="H502" i="2" s="1"/>
  <c r="E373" i="2"/>
  <c r="H373" i="2" s="1"/>
  <c r="E541" i="2"/>
  <c r="H541" i="2" s="1"/>
  <c r="E425" i="2"/>
  <c r="H425" i="2" s="1"/>
  <c r="E385" i="4"/>
  <c r="H385" i="4" s="1"/>
  <c r="E371" i="4"/>
  <c r="H371" i="4" s="1"/>
  <c r="E400" i="4"/>
  <c r="H400" i="4" s="1"/>
  <c r="E450" i="4"/>
  <c r="H450" i="4" s="1"/>
  <c r="E520" i="4"/>
  <c r="H520" i="4" s="1"/>
  <c r="E525" i="4"/>
  <c r="H525" i="4" s="1"/>
  <c r="E555" i="4"/>
  <c r="H555" i="4" s="1"/>
  <c r="E374" i="4"/>
  <c r="H374" i="4" s="1"/>
  <c r="E433" i="4"/>
  <c r="H433" i="4" s="1"/>
  <c r="E456" i="4"/>
  <c r="H456" i="4" s="1"/>
  <c r="E464" i="4"/>
  <c r="H464" i="4" s="1"/>
  <c r="E559" i="4"/>
  <c r="H559" i="4" s="1"/>
  <c r="E472" i="4"/>
  <c r="H472" i="4" s="1"/>
  <c r="E557" i="4"/>
  <c r="H557" i="4" s="1"/>
  <c r="E385" i="6"/>
  <c r="H385" i="6" s="1"/>
  <c r="E384" i="6"/>
  <c r="H384" i="6" s="1"/>
  <c r="E448" i="6"/>
  <c r="H448" i="6" s="1"/>
  <c r="E459" i="6"/>
  <c r="H459" i="6" s="1"/>
  <c r="E361" i="6"/>
  <c r="H361" i="6" s="1"/>
  <c r="E425" i="6"/>
  <c r="H425" i="6" s="1"/>
  <c r="E467" i="6"/>
  <c r="H467" i="6" s="1"/>
  <c r="E511" i="6"/>
  <c r="H511" i="6" s="1"/>
  <c r="E414" i="6"/>
  <c r="H414" i="6" s="1"/>
  <c r="E423" i="6"/>
  <c r="H423" i="6" s="1"/>
  <c r="E430" i="6"/>
  <c r="H430" i="6" s="1"/>
  <c r="E363" i="6"/>
  <c r="H363" i="6" s="1"/>
  <c r="E506" i="6"/>
  <c r="H506" i="6" s="1"/>
  <c r="E385" i="8"/>
  <c r="H385" i="8" s="1"/>
  <c r="E362" i="8"/>
  <c r="H362" i="8" s="1"/>
  <c r="E363" i="8"/>
  <c r="H363" i="8" s="1"/>
  <c r="E410" i="8"/>
  <c r="H410" i="8" s="1"/>
  <c r="E484" i="8"/>
  <c r="H484" i="8" s="1"/>
  <c r="E488" i="8"/>
  <c r="H488" i="8" s="1"/>
  <c r="E498" i="8"/>
  <c r="H498" i="8" s="1"/>
  <c r="E526" i="8"/>
  <c r="H526" i="8" s="1"/>
  <c r="E417" i="8"/>
  <c r="H417" i="8" s="1"/>
  <c r="E486" i="8"/>
  <c r="H486" i="8" s="1"/>
  <c r="E522" i="8"/>
  <c r="H522" i="8" s="1"/>
  <c r="E423" i="8"/>
  <c r="H423" i="8" s="1"/>
  <c r="E540" i="8"/>
  <c r="H540" i="8" s="1"/>
  <c r="E447" i="8"/>
  <c r="H447" i="8" s="1"/>
  <c r="E519" i="8"/>
  <c r="H519" i="8" s="1"/>
  <c r="E385" i="10"/>
  <c r="H385" i="10" s="1"/>
  <c r="E362" i="10"/>
  <c r="H362" i="10" s="1"/>
  <c r="E440" i="10"/>
  <c r="H440" i="10" s="1"/>
  <c r="E464" i="10"/>
  <c r="H464" i="10" s="1"/>
  <c r="E494" i="10"/>
  <c r="H494" i="10" s="1"/>
  <c r="E517" i="10"/>
  <c r="H517" i="10" s="1"/>
  <c r="E520" i="10"/>
  <c r="H520" i="10" s="1"/>
  <c r="E534" i="10"/>
  <c r="H534" i="10" s="1"/>
  <c r="E511" i="10"/>
  <c r="H511" i="10" s="1"/>
  <c r="E482" i="10"/>
  <c r="H482" i="10" s="1"/>
  <c r="E560" i="10"/>
  <c r="H560" i="10" s="1"/>
  <c r="E385" i="12"/>
  <c r="H385" i="12" s="1"/>
  <c r="E362" i="12"/>
  <c r="H362" i="12" s="1"/>
  <c r="E402" i="12"/>
  <c r="H402" i="12" s="1"/>
  <c r="E419" i="12"/>
  <c r="H419" i="12" s="1"/>
  <c r="E495" i="12"/>
  <c r="H495" i="12" s="1"/>
  <c r="E552" i="12"/>
  <c r="H552" i="12" s="1"/>
  <c r="E443" i="12"/>
  <c r="H443" i="12" s="1"/>
  <c r="E488" i="12"/>
  <c r="H488" i="12" s="1"/>
  <c r="E511" i="12"/>
  <c r="H511" i="12" s="1"/>
  <c r="E538" i="12"/>
  <c r="H538" i="12" s="1"/>
  <c r="E541" i="12"/>
  <c r="H541" i="12" s="1"/>
  <c r="E385" i="14"/>
  <c r="H385" i="14" s="1"/>
  <c r="E362" i="14"/>
  <c r="H362" i="14" s="1"/>
  <c r="E373" i="14"/>
  <c r="H373" i="14" s="1"/>
  <c r="E461" i="14"/>
  <c r="H461" i="14" s="1"/>
  <c r="E507" i="14"/>
  <c r="H507" i="14" s="1"/>
  <c r="E390" i="14"/>
  <c r="H390" i="14" s="1"/>
  <c r="E403" i="14"/>
  <c r="H403" i="14" s="1"/>
  <c r="E422" i="14"/>
  <c r="H422" i="14" s="1"/>
  <c r="E425" i="14"/>
  <c r="H425" i="14" s="1"/>
  <c r="E469" i="14"/>
  <c r="H469" i="14" s="1"/>
  <c r="E487" i="14"/>
  <c r="H487" i="14" s="1"/>
  <c r="E530" i="14"/>
  <c r="H530" i="14" s="1"/>
  <c r="E543" i="14"/>
  <c r="H543" i="14" s="1"/>
  <c r="E440" i="14"/>
  <c r="H440" i="14" s="1"/>
  <c r="E502" i="14"/>
  <c r="H502" i="14" s="1"/>
  <c r="E508" i="14"/>
  <c r="H508" i="14" s="1"/>
  <c r="E488" i="14"/>
  <c r="H488" i="14" s="1"/>
  <c r="E529" i="14"/>
  <c r="H529" i="14" s="1"/>
  <c r="E362" i="16"/>
  <c r="H362" i="16" s="1"/>
  <c r="E385" i="16"/>
  <c r="H385" i="16" s="1"/>
  <c r="E373" i="16"/>
  <c r="H373" i="16" s="1"/>
  <c r="E481" i="16"/>
  <c r="H481" i="16" s="1"/>
  <c r="E487" i="16"/>
  <c r="H487" i="16" s="1"/>
  <c r="E503" i="16"/>
  <c r="H503" i="16" s="1"/>
  <c r="E526" i="16"/>
  <c r="H526" i="16" s="1"/>
  <c r="E483" i="16"/>
  <c r="H483" i="16" s="1"/>
  <c r="E495" i="16"/>
  <c r="H495" i="16" s="1"/>
  <c r="E508" i="16"/>
  <c r="H508" i="16" s="1"/>
  <c r="E372" i="16"/>
  <c r="H372" i="16" s="1"/>
  <c r="E403" i="16"/>
  <c r="H403" i="16" s="1"/>
  <c r="E424" i="16"/>
  <c r="H424" i="16" s="1"/>
  <c r="E477" i="16"/>
  <c r="H477" i="16" s="1"/>
  <c r="E385" i="18"/>
  <c r="H385" i="18" s="1"/>
  <c r="E362" i="18"/>
  <c r="H362" i="18" s="1"/>
  <c r="E396" i="18"/>
  <c r="H396" i="18" s="1"/>
  <c r="E520" i="18"/>
  <c r="H520" i="18" s="1"/>
  <c r="E438" i="18"/>
  <c r="H438" i="18" s="1"/>
  <c r="E535" i="18"/>
  <c r="H535" i="18" s="1"/>
  <c r="E349" i="18"/>
  <c r="H349" i="18" s="1"/>
  <c r="E461" i="18"/>
  <c r="H461" i="18" s="1"/>
  <c r="E441" i="18"/>
  <c r="H441" i="18" s="1"/>
  <c r="E385" i="20"/>
  <c r="H385" i="20" s="1"/>
  <c r="E408" i="20"/>
  <c r="H408" i="20" s="1"/>
  <c r="E348" i="20"/>
  <c r="H348" i="20" s="1"/>
  <c r="E392" i="20"/>
  <c r="H392" i="20" s="1"/>
  <c r="E503" i="20"/>
  <c r="H503" i="20" s="1"/>
  <c r="E522" i="20"/>
  <c r="H522" i="20" s="1"/>
  <c r="E444" i="20"/>
  <c r="H444" i="20" s="1"/>
  <c r="E475" i="20"/>
  <c r="H475" i="20" s="1"/>
  <c r="E47" i="14"/>
  <c r="E63" i="14"/>
  <c r="H63" i="14" s="1"/>
  <c r="E56" i="5"/>
  <c r="E63" i="5"/>
  <c r="H63" i="5" s="1"/>
  <c r="E64" i="5"/>
  <c r="H64" i="5" s="1"/>
  <c r="E25" i="5"/>
  <c r="H25" i="5" s="1"/>
  <c r="E42" i="21"/>
  <c r="E63" i="21"/>
  <c r="H63" i="21" s="1"/>
  <c r="E64" i="21"/>
  <c r="H64" i="21" s="1"/>
  <c r="E53" i="27"/>
  <c r="E63" i="27"/>
  <c r="H63" i="27" s="1"/>
  <c r="E33" i="21"/>
  <c r="E32" i="29"/>
  <c r="E21" i="25"/>
  <c r="E23" i="25"/>
  <c r="E51" i="21"/>
  <c r="E38" i="15"/>
  <c r="E48" i="7"/>
  <c r="E39" i="5"/>
  <c r="E36" i="33"/>
  <c r="E42" i="33"/>
  <c r="E63" i="13"/>
  <c r="H63" i="13" s="1"/>
  <c r="E64" i="13"/>
  <c r="H64" i="13" s="1"/>
  <c r="E47" i="20"/>
  <c r="E38" i="7"/>
  <c r="E64" i="7"/>
  <c r="H64" i="7" s="1"/>
  <c r="E63" i="7"/>
  <c r="H63" i="7" s="1"/>
  <c r="E27" i="11"/>
  <c r="E63" i="11"/>
  <c r="H63" i="11" s="1"/>
  <c r="E30" i="19"/>
  <c r="E63" i="19"/>
  <c r="H63" i="19" s="1"/>
  <c r="E25" i="19"/>
  <c r="H25" i="19" s="1"/>
  <c r="E61" i="25"/>
  <c r="E63" i="25"/>
  <c r="H63" i="25" s="1"/>
  <c r="E43" i="31"/>
  <c r="E63" i="31"/>
  <c r="H63" i="31" s="1"/>
  <c r="E64" i="31"/>
  <c r="H64" i="31" s="1"/>
  <c r="E56" i="31"/>
  <c r="E31" i="31"/>
  <c r="E44" i="29"/>
  <c r="E24" i="29"/>
  <c r="E21" i="27"/>
  <c r="E68" i="27"/>
  <c r="H68" i="27" s="1"/>
  <c r="E43" i="14"/>
  <c r="E47" i="31"/>
  <c r="E43" i="27"/>
  <c r="E26" i="25"/>
  <c r="E48" i="25"/>
  <c r="E39" i="25"/>
  <c r="E65" i="21"/>
  <c r="E46" i="19"/>
  <c r="E27" i="19"/>
  <c r="E60" i="19"/>
  <c r="E18" i="17"/>
  <c r="E34" i="11"/>
  <c r="E53" i="5"/>
  <c r="E23" i="5"/>
  <c r="E44" i="5"/>
  <c r="E25" i="2"/>
  <c r="H25" i="2" s="1"/>
  <c r="E63" i="2"/>
  <c r="H63" i="2" s="1"/>
  <c r="E64" i="2"/>
  <c r="H64" i="2" s="1"/>
  <c r="E29" i="4"/>
  <c r="E63" i="4"/>
  <c r="H63" i="4" s="1"/>
  <c r="E64" i="4"/>
  <c r="H64" i="4" s="1"/>
  <c r="E33" i="8"/>
  <c r="E63" i="8"/>
  <c r="H63" i="8" s="1"/>
  <c r="E49" i="10"/>
  <c r="E63" i="10"/>
  <c r="H63" i="10" s="1"/>
  <c r="E25" i="10"/>
  <c r="H25" i="10" s="1"/>
  <c r="E38" i="16"/>
  <c r="E63" i="16"/>
  <c r="H63" i="16" s="1"/>
  <c r="E25" i="16"/>
  <c r="H25" i="16" s="1"/>
  <c r="E25" i="18"/>
  <c r="H25" i="18" s="1"/>
  <c r="E64" i="18"/>
  <c r="H64" i="18" s="1"/>
  <c r="E63" i="18"/>
  <c r="H63" i="18" s="1"/>
  <c r="E66" i="24"/>
  <c r="E63" i="24"/>
  <c r="H63" i="24" s="1"/>
  <c r="E55" i="26"/>
  <c r="E64" i="26"/>
  <c r="H64" i="26" s="1"/>
  <c r="E63" i="26"/>
  <c r="H63" i="26" s="1"/>
  <c r="E25" i="26"/>
  <c r="H25" i="26" s="1"/>
  <c r="E64" i="28"/>
  <c r="H64" i="28" s="1"/>
  <c r="E63" i="28"/>
  <c r="H63" i="28" s="1"/>
  <c r="E52" i="11"/>
  <c r="E36" i="14"/>
  <c r="E22" i="15"/>
  <c r="E33" i="16"/>
  <c r="E48" i="24"/>
  <c r="E36" i="26"/>
  <c r="E22" i="30"/>
  <c r="E66" i="33"/>
  <c r="E63" i="33"/>
  <c r="H63" i="33" s="1"/>
  <c r="E64" i="33"/>
  <c r="H64" i="33" s="1"/>
  <c r="E33" i="3"/>
  <c r="E63" i="3"/>
  <c r="H63" i="3" s="1"/>
  <c r="E25" i="3"/>
  <c r="H25" i="3" s="1"/>
  <c r="E48" i="23"/>
  <c r="E63" i="23"/>
  <c r="H63" i="23" s="1"/>
  <c r="E66" i="29"/>
  <c r="E64" i="29"/>
  <c r="H64" i="29" s="1"/>
  <c r="E63" i="29"/>
  <c r="H63" i="29" s="1"/>
  <c r="E25" i="29"/>
  <c r="H25" i="29" s="1"/>
  <c r="E39" i="29"/>
  <c r="E65" i="29"/>
  <c r="E35" i="27"/>
  <c r="E37" i="25"/>
  <c r="E44" i="25"/>
  <c r="E20" i="31"/>
  <c r="E38" i="31"/>
  <c r="E60" i="29"/>
  <c r="E18" i="32"/>
  <c r="E48" i="31"/>
  <c r="E37" i="31"/>
  <c r="E20" i="29"/>
  <c r="E68" i="29"/>
  <c r="E35" i="29"/>
  <c r="E55" i="27"/>
  <c r="E28" i="25"/>
  <c r="E54" i="25"/>
  <c r="E65" i="25"/>
  <c r="E53" i="23"/>
  <c r="E24" i="21"/>
  <c r="E44" i="19"/>
  <c r="E37" i="19"/>
  <c r="E31" i="11"/>
  <c r="E35" i="7"/>
  <c r="E37" i="7"/>
  <c r="E28" i="5"/>
  <c r="E53" i="3"/>
  <c r="C9" i="25"/>
  <c r="E46" i="12"/>
  <c r="E63" i="12"/>
  <c r="H63" i="12" s="1"/>
  <c r="E64" i="12"/>
  <c r="H64" i="12" s="1"/>
  <c r="E53" i="34"/>
  <c r="E55" i="6"/>
  <c r="E30" i="9"/>
  <c r="E28" i="23"/>
  <c r="D13" i="34"/>
  <c r="F578" i="34"/>
  <c r="F577" i="34"/>
  <c r="F584" i="34"/>
  <c r="F586" i="34"/>
  <c r="F385" i="34"/>
  <c r="F432" i="34"/>
  <c r="F468" i="34"/>
  <c r="F504" i="34"/>
  <c r="F528" i="34"/>
  <c r="F524" i="34"/>
  <c r="F527" i="34"/>
  <c r="F556" i="34"/>
  <c r="F506" i="34"/>
  <c r="F449" i="34"/>
  <c r="F53" i="34"/>
  <c r="F68" i="1"/>
  <c r="F345" i="1"/>
  <c r="F394" i="1"/>
  <c r="F351" i="1"/>
  <c r="F361" i="1"/>
  <c r="F388" i="1"/>
  <c r="F395" i="1"/>
  <c r="F409" i="1"/>
  <c r="F385" i="2"/>
  <c r="F362" i="2"/>
  <c r="F349" i="2"/>
  <c r="F451" i="2"/>
  <c r="F461" i="2"/>
  <c r="F526" i="2"/>
  <c r="F541" i="2"/>
  <c r="F373" i="2"/>
  <c r="F449" i="2"/>
  <c r="F466" i="2"/>
  <c r="F540" i="2"/>
  <c r="F429" i="2"/>
  <c r="F350" i="2"/>
  <c r="F356" i="2"/>
  <c r="F425" i="2"/>
  <c r="F502" i="2"/>
  <c r="F513" i="2"/>
  <c r="F543" i="2"/>
  <c r="F63" i="2"/>
  <c r="F64" i="2"/>
  <c r="D13" i="3"/>
  <c r="F593" i="3"/>
  <c r="F385" i="3"/>
  <c r="F362" i="3"/>
  <c r="F367" i="3"/>
  <c r="F457" i="3"/>
  <c r="F494" i="3"/>
  <c r="F506" i="3"/>
  <c r="F559" i="3"/>
  <c r="F373" i="3"/>
  <c r="F422" i="3"/>
  <c r="F487" i="3"/>
  <c r="F554" i="3"/>
  <c r="F371" i="3"/>
  <c r="F396" i="3"/>
  <c r="F484" i="3"/>
  <c r="F533" i="3"/>
  <c r="F350" i="3"/>
  <c r="F406" i="3"/>
  <c r="F516" i="3"/>
  <c r="F521" i="3"/>
  <c r="F562" i="3"/>
  <c r="F63" i="3"/>
  <c r="F25" i="3"/>
  <c r="F385" i="4"/>
  <c r="F395" i="4"/>
  <c r="F456" i="4"/>
  <c r="F371" i="4"/>
  <c r="F450" i="4"/>
  <c r="F464" i="4"/>
  <c r="F513" i="4"/>
  <c r="F539" i="4"/>
  <c r="F555" i="4"/>
  <c r="F557" i="4"/>
  <c r="F559" i="4"/>
  <c r="F472" i="4"/>
  <c r="F374" i="4"/>
  <c r="F400" i="4"/>
  <c r="F405" i="4"/>
  <c r="F433" i="4"/>
  <c r="F520" i="4"/>
  <c r="F525" i="4"/>
  <c r="F51" i="4"/>
  <c r="F64" i="4"/>
  <c r="F63" i="4"/>
  <c r="F362" i="5"/>
  <c r="F385" i="5"/>
  <c r="F525" i="5"/>
  <c r="F541" i="5"/>
  <c r="F350" i="5"/>
  <c r="F356" i="5"/>
  <c r="F415" i="5"/>
  <c r="F422" i="5"/>
  <c r="F424" i="5"/>
  <c r="F437" i="5"/>
  <c r="F441" i="5"/>
  <c r="F459" i="5"/>
  <c r="F529" i="5"/>
  <c r="F536" i="5"/>
  <c r="F490" i="5"/>
  <c r="F512" i="5"/>
  <c r="F516" i="5"/>
  <c r="F535" i="5"/>
  <c r="F540" i="5"/>
  <c r="F463" i="5"/>
  <c r="F530" i="5"/>
  <c r="F552" i="5"/>
  <c r="F559" i="5"/>
  <c r="F66" i="5"/>
  <c r="F63" i="5"/>
  <c r="F64" i="5"/>
  <c r="F25" i="5"/>
  <c r="F576" i="6"/>
  <c r="F575" i="6"/>
  <c r="F385" i="6"/>
  <c r="F384" i="6"/>
  <c r="F459" i="6"/>
  <c r="F466" i="6"/>
  <c r="F511" i="6"/>
  <c r="F363" i="6"/>
  <c r="F423" i="6"/>
  <c r="F425" i="6"/>
  <c r="F468" i="6"/>
  <c r="F506" i="6"/>
  <c r="F361" i="6"/>
  <c r="F445" i="6"/>
  <c r="F470" i="6"/>
  <c r="F473" i="6"/>
  <c r="F530" i="6"/>
  <c r="F414" i="6"/>
  <c r="F421" i="6"/>
  <c r="F430" i="6"/>
  <c r="F448" i="6"/>
  <c r="F467" i="6"/>
  <c r="F55" i="6"/>
  <c r="F44" i="20"/>
  <c r="F21" i="16"/>
  <c r="F362" i="7"/>
  <c r="F385" i="7"/>
  <c r="F462" i="7"/>
  <c r="F489" i="7"/>
  <c r="F532" i="7"/>
  <c r="F374" i="7"/>
  <c r="F534" i="7"/>
  <c r="F416" i="7"/>
  <c r="F461" i="7"/>
  <c r="F472" i="7"/>
  <c r="F482" i="7"/>
  <c r="F514" i="7"/>
  <c r="F525" i="7"/>
  <c r="F530" i="7"/>
  <c r="F563" i="7"/>
  <c r="F557" i="7"/>
  <c r="F446" i="7"/>
  <c r="F488" i="7"/>
  <c r="F512" i="7"/>
  <c r="F517" i="7"/>
  <c r="F520" i="7"/>
  <c r="F543" i="7"/>
  <c r="F476" i="7"/>
  <c r="F490" i="7"/>
  <c r="F564" i="7"/>
  <c r="F64" i="7"/>
  <c r="F63" i="7"/>
  <c r="F385" i="8"/>
  <c r="F362" i="8"/>
  <c r="F410" i="8"/>
  <c r="F423" i="8"/>
  <c r="F476" i="8"/>
  <c r="F486" i="8"/>
  <c r="F488" i="8"/>
  <c r="F540" i="8"/>
  <c r="F363" i="8"/>
  <c r="F405" i="8"/>
  <c r="F498" i="8"/>
  <c r="F501" i="8"/>
  <c r="F522" i="8"/>
  <c r="F526" i="8"/>
  <c r="F417" i="8"/>
  <c r="F447" i="8"/>
  <c r="F484" i="8"/>
  <c r="F519" i="8"/>
  <c r="F478" i="8"/>
  <c r="F554" i="8"/>
  <c r="F56" i="8"/>
  <c r="F579" i="9"/>
  <c r="F589" i="9"/>
  <c r="F575" i="9"/>
  <c r="F595" i="9"/>
  <c r="F385" i="9"/>
  <c r="F368" i="9"/>
  <c r="F401" i="9"/>
  <c r="F454" i="9"/>
  <c r="F479" i="9"/>
  <c r="F371" i="9"/>
  <c r="F417" i="9"/>
  <c r="F486" i="9"/>
  <c r="F489" i="9"/>
  <c r="F540" i="9"/>
  <c r="F403" i="9"/>
  <c r="F412" i="9"/>
  <c r="F446" i="9"/>
  <c r="F458" i="9"/>
  <c r="F375" i="9"/>
  <c r="F30" i="9"/>
  <c r="F362" i="10"/>
  <c r="F385" i="10"/>
  <c r="F350" i="10"/>
  <c r="F420" i="10"/>
  <c r="F464" i="10"/>
  <c r="F482" i="10"/>
  <c r="F494" i="10"/>
  <c r="F560" i="10"/>
  <c r="F490" i="10"/>
  <c r="F517" i="10"/>
  <c r="F430" i="10"/>
  <c r="F534" i="10"/>
  <c r="F511" i="10"/>
  <c r="F529" i="10"/>
  <c r="F404" i="10"/>
  <c r="F429" i="10"/>
  <c r="F440" i="10"/>
  <c r="F520" i="10"/>
  <c r="F63" i="10"/>
  <c r="F25" i="10"/>
  <c r="F45" i="10"/>
  <c r="F570" i="11"/>
  <c r="F576" i="11"/>
  <c r="F589" i="11"/>
  <c r="F577" i="11"/>
  <c r="F385" i="11"/>
  <c r="F355" i="11"/>
  <c r="F372" i="11"/>
  <c r="F391" i="11"/>
  <c r="F444" i="11"/>
  <c r="F484" i="11"/>
  <c r="F488" i="11"/>
  <c r="F499" i="11"/>
  <c r="F530" i="11"/>
  <c r="F544" i="11"/>
  <c r="F437" i="11"/>
  <c r="F446" i="11"/>
  <c r="F455" i="11"/>
  <c r="F367" i="11"/>
  <c r="F395" i="11"/>
  <c r="F425" i="11"/>
  <c r="F441" i="11"/>
  <c r="F452" i="11"/>
  <c r="F467" i="11"/>
  <c r="F494" i="11"/>
  <c r="F505" i="11"/>
  <c r="F534" i="11"/>
  <c r="F560" i="11"/>
  <c r="F375" i="11"/>
  <c r="F400" i="11"/>
  <c r="F414" i="11"/>
  <c r="F423" i="11"/>
  <c r="F439" i="11"/>
  <c r="F495" i="11"/>
  <c r="F501" i="11"/>
  <c r="F535" i="11"/>
  <c r="F558" i="11"/>
  <c r="F358" i="11"/>
  <c r="F404" i="11"/>
  <c r="F465" i="11"/>
  <c r="F478" i="11"/>
  <c r="F533" i="11"/>
  <c r="F538" i="11"/>
  <c r="F543" i="11"/>
  <c r="F559" i="11"/>
  <c r="F52" i="11"/>
  <c r="F571" i="12"/>
  <c r="F582" i="12"/>
  <c r="F593" i="12"/>
  <c r="F583" i="12"/>
  <c r="F362" i="12"/>
  <c r="F385" i="12"/>
  <c r="F382" i="12"/>
  <c r="F472" i="12"/>
  <c r="F538" i="12"/>
  <c r="F350" i="12"/>
  <c r="F366" i="12"/>
  <c r="F402" i="12"/>
  <c r="F443" i="12"/>
  <c r="F511" i="12"/>
  <c r="F552" i="12"/>
  <c r="F484" i="12"/>
  <c r="F488" i="12"/>
  <c r="F495" i="12"/>
  <c r="F530" i="12"/>
  <c r="F541" i="12"/>
  <c r="F407" i="12"/>
  <c r="F419" i="12"/>
  <c r="F474" i="12"/>
  <c r="F482" i="12"/>
  <c r="F518" i="12"/>
  <c r="F540" i="12"/>
  <c r="F63" i="12"/>
  <c r="F64" i="12"/>
  <c r="F385" i="13"/>
  <c r="F362" i="13"/>
  <c r="F485" i="13"/>
  <c r="F489" i="13"/>
  <c r="F493" i="13"/>
  <c r="F513" i="13"/>
  <c r="F430" i="13"/>
  <c r="F495" i="13"/>
  <c r="F554" i="13"/>
  <c r="F403" i="13"/>
  <c r="F429" i="13"/>
  <c r="F433" i="13"/>
  <c r="F505" i="13"/>
  <c r="F521" i="13"/>
  <c r="F552" i="13"/>
  <c r="F37" i="13"/>
  <c r="F63" i="13"/>
  <c r="F64" i="13"/>
  <c r="F39" i="13"/>
  <c r="F22" i="29"/>
  <c r="F51" i="21"/>
  <c r="F44" i="29"/>
  <c r="F41" i="29"/>
  <c r="F385" i="14"/>
  <c r="F362" i="14"/>
  <c r="F373" i="14"/>
  <c r="F422" i="14"/>
  <c r="F430" i="14"/>
  <c r="F461" i="14"/>
  <c r="F465" i="14"/>
  <c r="F469" i="14"/>
  <c r="F486" i="14"/>
  <c r="F508" i="14"/>
  <c r="F519" i="14"/>
  <c r="F526" i="14"/>
  <c r="F530" i="14"/>
  <c r="F557" i="14"/>
  <c r="F425" i="14"/>
  <c r="F440" i="14"/>
  <c r="F507" i="14"/>
  <c r="F529" i="14"/>
  <c r="F545" i="14"/>
  <c r="F390" i="14"/>
  <c r="F435" i="14"/>
  <c r="F464" i="14"/>
  <c r="F485" i="14"/>
  <c r="F488" i="14"/>
  <c r="F502" i="14"/>
  <c r="F522" i="14"/>
  <c r="F543" i="14"/>
  <c r="F403" i="14"/>
  <c r="F487" i="14"/>
  <c r="F538" i="14"/>
  <c r="F553" i="14"/>
  <c r="F47" i="14"/>
  <c r="F63" i="14"/>
  <c r="F36" i="14"/>
  <c r="F39" i="29"/>
  <c r="F34" i="27"/>
  <c r="F33" i="27"/>
  <c r="F67" i="25"/>
  <c r="F62" i="21"/>
  <c r="F65" i="21"/>
  <c r="F48" i="29"/>
  <c r="F51" i="25"/>
  <c r="F23" i="25"/>
  <c r="F21" i="29"/>
  <c r="F54" i="25"/>
  <c r="F590" i="15"/>
  <c r="F595" i="15"/>
  <c r="F592" i="15"/>
  <c r="F594" i="15"/>
  <c r="F589" i="15"/>
  <c r="F385" i="15"/>
  <c r="F355" i="15"/>
  <c r="F374" i="15"/>
  <c r="F383" i="15"/>
  <c r="F439" i="15"/>
  <c r="F447" i="15"/>
  <c r="F544" i="15"/>
  <c r="F550" i="15"/>
  <c r="F395" i="15"/>
  <c r="F528" i="15"/>
  <c r="F397" i="15"/>
  <c r="F399" i="15"/>
  <c r="F479" i="15"/>
  <c r="F524" i="15"/>
  <c r="F398" i="15"/>
  <c r="F448" i="15"/>
  <c r="F473" i="15"/>
  <c r="F503" i="15"/>
  <c r="F505" i="15"/>
  <c r="F358" i="15"/>
  <c r="F401" i="15"/>
  <c r="F413" i="15"/>
  <c r="F431" i="15"/>
  <c r="F459" i="15"/>
  <c r="F542" i="15"/>
  <c r="F411" i="15"/>
  <c r="F22" i="15"/>
  <c r="F571" i="16"/>
  <c r="F580" i="16"/>
  <c r="F576" i="16"/>
  <c r="F583" i="16"/>
  <c r="F362" i="16"/>
  <c r="F385" i="16"/>
  <c r="F510" i="16"/>
  <c r="F526" i="16"/>
  <c r="F373" i="16"/>
  <c r="F481" i="16"/>
  <c r="F495" i="16"/>
  <c r="F503" i="16"/>
  <c r="F557" i="16"/>
  <c r="F372" i="16"/>
  <c r="F403" i="16"/>
  <c r="F431" i="16"/>
  <c r="F477" i="16"/>
  <c r="F400" i="16"/>
  <c r="F424" i="16"/>
  <c r="F472" i="16"/>
  <c r="F483" i="16"/>
  <c r="F487" i="16"/>
  <c r="F508" i="16"/>
  <c r="F538" i="16"/>
  <c r="F26" i="16"/>
  <c r="F63" i="16"/>
  <c r="F25" i="16"/>
  <c r="F48" i="16"/>
  <c r="F588" i="17"/>
  <c r="F578" i="17"/>
  <c r="F385" i="17"/>
  <c r="F504" i="17"/>
  <c r="F354" i="17"/>
  <c r="F363" i="17"/>
  <c r="F528" i="17"/>
  <c r="F358" i="17"/>
  <c r="F401" i="17"/>
  <c r="F418" i="17"/>
  <c r="F434" i="17"/>
  <c r="F385" i="18"/>
  <c r="F362" i="18"/>
  <c r="F350" i="18"/>
  <c r="F441" i="18"/>
  <c r="F477" i="18"/>
  <c r="F510" i="18"/>
  <c r="F520" i="18"/>
  <c r="F540" i="18"/>
  <c r="F551" i="18"/>
  <c r="F563" i="18"/>
  <c r="F438" i="18"/>
  <c r="F461" i="18"/>
  <c r="F349" i="18"/>
  <c r="F396" i="18"/>
  <c r="F472" i="18"/>
  <c r="F482" i="18"/>
  <c r="F535" i="18"/>
  <c r="F407" i="18"/>
  <c r="F453" i="18"/>
  <c r="F553" i="18"/>
  <c r="F25" i="18"/>
  <c r="F63" i="18"/>
  <c r="F64" i="18"/>
  <c r="F575" i="19"/>
  <c r="F576" i="19"/>
  <c r="F385" i="19"/>
  <c r="F374" i="19"/>
  <c r="F411" i="19"/>
  <c r="F496" i="19"/>
  <c r="F550" i="19"/>
  <c r="F437" i="19"/>
  <c r="F495" i="19"/>
  <c r="F373" i="19"/>
  <c r="F425" i="19"/>
  <c r="F442" i="19"/>
  <c r="F465" i="19"/>
  <c r="F469" i="19"/>
  <c r="F498" i="19"/>
  <c r="F511" i="19"/>
  <c r="F518" i="19"/>
  <c r="F355" i="19"/>
  <c r="F408" i="19"/>
  <c r="F497" i="19"/>
  <c r="F35" i="19"/>
  <c r="F63" i="19"/>
  <c r="F25" i="19"/>
  <c r="F385" i="20"/>
  <c r="F383" i="20"/>
  <c r="F503" i="20"/>
  <c r="F368" i="20"/>
  <c r="F444" i="20"/>
  <c r="F522" i="20"/>
  <c r="F528" i="20"/>
  <c r="F348" i="20"/>
  <c r="F392" i="20"/>
  <c r="F408" i="20"/>
  <c r="F499" i="20"/>
  <c r="F468" i="20"/>
  <c r="F475" i="20"/>
  <c r="F47" i="20"/>
  <c r="F37" i="22"/>
  <c r="F24" i="21"/>
  <c r="F48" i="21"/>
  <c r="F53" i="21"/>
  <c r="F362" i="21"/>
  <c r="F385" i="21"/>
  <c r="F438" i="21"/>
  <c r="F464" i="21"/>
  <c r="F488" i="21"/>
  <c r="F503" i="21"/>
  <c r="F530" i="21"/>
  <c r="F559" i="21"/>
  <c r="F395" i="21"/>
  <c r="F415" i="21"/>
  <c r="F424" i="21"/>
  <c r="F435" i="21"/>
  <c r="F453" i="21"/>
  <c r="F461" i="21"/>
  <c r="F511" i="21"/>
  <c r="F529" i="21"/>
  <c r="F403" i="21"/>
  <c r="F414" i="21"/>
  <c r="F417" i="21"/>
  <c r="F433" i="21"/>
  <c r="F452" i="21"/>
  <c r="F471" i="21"/>
  <c r="F509" i="21"/>
  <c r="F521" i="21"/>
  <c r="F543" i="21"/>
  <c r="F373" i="21"/>
  <c r="F450" i="21"/>
  <c r="F465" i="21"/>
  <c r="F535" i="21"/>
  <c r="F43" i="21"/>
  <c r="F63" i="21"/>
  <c r="F64" i="21"/>
  <c r="F39" i="21"/>
  <c r="F33" i="21"/>
  <c r="F578" i="22"/>
  <c r="F577" i="22"/>
  <c r="F591" i="22"/>
  <c r="F385" i="22"/>
  <c r="F392" i="22"/>
  <c r="F350" i="22"/>
  <c r="F423" i="22"/>
  <c r="F446" i="22"/>
  <c r="F465" i="22"/>
  <c r="F474" i="22"/>
  <c r="F535" i="22"/>
  <c r="F509" i="22"/>
  <c r="F453" i="22"/>
  <c r="F495" i="22"/>
  <c r="F532" i="22"/>
  <c r="F382" i="22"/>
  <c r="F414" i="22"/>
  <c r="F433" i="22"/>
  <c r="F554" i="22"/>
  <c r="F593" i="23"/>
  <c r="F578" i="23"/>
  <c r="F385" i="23"/>
  <c r="F366" i="23"/>
  <c r="F472" i="23"/>
  <c r="F486" i="23"/>
  <c r="F513" i="23"/>
  <c r="F559" i="23"/>
  <c r="F407" i="23"/>
  <c r="F411" i="23"/>
  <c r="F439" i="23"/>
  <c r="F447" i="23"/>
  <c r="F471" i="23"/>
  <c r="F506" i="23"/>
  <c r="F510" i="23"/>
  <c r="F437" i="23"/>
  <c r="F23" i="23"/>
  <c r="F63" i="23"/>
  <c r="F28" i="23"/>
  <c r="F43" i="23"/>
  <c r="F593" i="24"/>
  <c r="F580" i="24"/>
  <c r="F592" i="24"/>
  <c r="F385" i="24"/>
  <c r="F469" i="24"/>
  <c r="F474" i="24"/>
  <c r="F499" i="24"/>
  <c r="F550" i="24"/>
  <c r="F495" i="24"/>
  <c r="F524" i="24"/>
  <c r="F539" i="24"/>
  <c r="F555" i="24"/>
  <c r="F447" i="24"/>
  <c r="F470" i="24"/>
  <c r="F507" i="24"/>
  <c r="F546" i="24"/>
  <c r="F407" i="24"/>
  <c r="F415" i="24"/>
  <c r="F46" i="24"/>
  <c r="F44" i="24"/>
  <c r="F20" i="24"/>
  <c r="F28" i="24"/>
  <c r="F63" i="24"/>
  <c r="F48" i="24"/>
  <c r="F26" i="24"/>
  <c r="F40" i="24"/>
  <c r="F576" i="25"/>
  <c r="F579" i="25"/>
  <c r="F580" i="25"/>
  <c r="F362" i="25"/>
  <c r="F385" i="25"/>
  <c r="F364" i="25"/>
  <c r="F480" i="25"/>
  <c r="F498" i="25"/>
  <c r="F508" i="25"/>
  <c r="F510" i="25"/>
  <c r="F557" i="25"/>
  <c r="F348" i="25"/>
  <c r="F363" i="25"/>
  <c r="F371" i="25"/>
  <c r="F404" i="25"/>
  <c r="F407" i="25"/>
  <c r="F422" i="25"/>
  <c r="F438" i="25"/>
  <c r="F465" i="25"/>
  <c r="F486" i="25"/>
  <c r="F490" i="25"/>
  <c r="F531" i="25"/>
  <c r="F533" i="25"/>
  <c r="F537" i="25"/>
  <c r="F396" i="25"/>
  <c r="F469" i="25"/>
  <c r="F476" i="25"/>
  <c r="F485" i="25"/>
  <c r="F539" i="25"/>
  <c r="F543" i="25"/>
  <c r="F530" i="25"/>
  <c r="F29" i="25"/>
  <c r="F63" i="25"/>
  <c r="F571" i="26"/>
  <c r="F593" i="26"/>
  <c r="F578" i="26"/>
  <c r="F577" i="26"/>
  <c r="F362" i="26"/>
  <c r="F385" i="26"/>
  <c r="F480" i="26"/>
  <c r="F490" i="26"/>
  <c r="F522" i="26"/>
  <c r="F543" i="26"/>
  <c r="F551" i="26"/>
  <c r="F562" i="26"/>
  <c r="F356" i="26"/>
  <c r="F406" i="26"/>
  <c r="F442" i="26"/>
  <c r="F469" i="26"/>
  <c r="F520" i="26"/>
  <c r="F534" i="26"/>
  <c r="F564" i="26"/>
  <c r="F364" i="26"/>
  <c r="F416" i="26"/>
  <c r="F436" i="26"/>
  <c r="F526" i="26"/>
  <c r="F532" i="26"/>
  <c r="F553" i="26"/>
  <c r="F349" i="26"/>
  <c r="F505" i="26"/>
  <c r="F507" i="26"/>
  <c r="F530" i="26"/>
  <c r="F21" i="26"/>
  <c r="F63" i="26"/>
  <c r="F64" i="26"/>
  <c r="F25" i="26"/>
  <c r="F36" i="26"/>
  <c r="F385" i="27"/>
  <c r="F362" i="27"/>
  <c r="F482" i="27"/>
  <c r="F443" i="27"/>
  <c r="F488" i="27"/>
  <c r="F492" i="27"/>
  <c r="F516" i="27"/>
  <c r="F536" i="27"/>
  <c r="F543" i="27"/>
  <c r="F402" i="27"/>
  <c r="F437" i="27"/>
  <c r="F493" i="27"/>
  <c r="F520" i="27"/>
  <c r="F526" i="27"/>
  <c r="F535" i="27"/>
  <c r="F55" i="27"/>
  <c r="F63" i="27"/>
  <c r="F385" i="28"/>
  <c r="F362" i="28"/>
  <c r="F457" i="28"/>
  <c r="F467" i="28"/>
  <c r="F538" i="28"/>
  <c r="F451" i="28"/>
  <c r="F461" i="28"/>
  <c r="F492" i="28"/>
  <c r="F522" i="28"/>
  <c r="F441" i="28"/>
  <c r="F514" i="28"/>
  <c r="F563" i="28"/>
  <c r="F416" i="28"/>
  <c r="F485" i="28"/>
  <c r="F491" i="28"/>
  <c r="F551" i="28"/>
  <c r="F20" i="28"/>
  <c r="F63" i="28"/>
  <c r="F64" i="28"/>
  <c r="F385" i="29"/>
  <c r="F362" i="29"/>
  <c r="F417" i="29"/>
  <c r="F430" i="29"/>
  <c r="F477" i="29"/>
  <c r="F512" i="29"/>
  <c r="F521" i="29"/>
  <c r="F373" i="29"/>
  <c r="F429" i="29"/>
  <c r="F480" i="29"/>
  <c r="F485" i="29"/>
  <c r="F510" i="29"/>
  <c r="F526" i="29"/>
  <c r="F364" i="29"/>
  <c r="F367" i="29"/>
  <c r="F411" i="29"/>
  <c r="F437" i="29"/>
  <c r="F488" i="29"/>
  <c r="F495" i="29"/>
  <c r="F513" i="29"/>
  <c r="F520" i="29"/>
  <c r="F563" i="29"/>
  <c r="F402" i="29"/>
  <c r="F463" i="29"/>
  <c r="F491" i="29"/>
  <c r="F493" i="29"/>
  <c r="F522" i="29"/>
  <c r="F530" i="29"/>
  <c r="F36" i="29"/>
  <c r="F64" i="29"/>
  <c r="F63" i="29"/>
  <c r="F25" i="29"/>
  <c r="F575" i="30"/>
  <c r="F586" i="30"/>
  <c r="F593" i="30"/>
  <c r="F577" i="30"/>
  <c r="F385" i="30"/>
  <c r="F355" i="30"/>
  <c r="F361" i="30"/>
  <c r="F366" i="30"/>
  <c r="F374" i="30"/>
  <c r="F397" i="30"/>
  <c r="F403" i="30"/>
  <c r="F451" i="30"/>
  <c r="F513" i="30"/>
  <c r="F522" i="30"/>
  <c r="F531" i="30"/>
  <c r="F559" i="30"/>
  <c r="F406" i="30"/>
  <c r="F448" i="30"/>
  <c r="F503" i="30"/>
  <c r="F382" i="30"/>
  <c r="F504" i="30"/>
  <c r="F417" i="30"/>
  <c r="F442" i="30"/>
  <c r="F554" i="30"/>
  <c r="F363" i="30"/>
  <c r="F375" i="30"/>
  <c r="F472" i="30"/>
  <c r="F499" i="30"/>
  <c r="F555" i="30"/>
  <c r="F48" i="30"/>
  <c r="F37" i="30"/>
  <c r="F22" i="30"/>
  <c r="F28" i="30"/>
  <c r="F362" i="31"/>
  <c r="F385" i="31"/>
  <c r="F477" i="31"/>
  <c r="F349" i="31"/>
  <c r="F449" i="31"/>
  <c r="F46" i="31"/>
  <c r="F63" i="31"/>
  <c r="F64" i="31"/>
  <c r="D13" i="32"/>
  <c r="F589" i="32"/>
  <c r="F385" i="32"/>
  <c r="F358" i="32"/>
  <c r="F405" i="32"/>
  <c r="F418" i="32"/>
  <c r="F370" i="32"/>
  <c r="F382" i="32"/>
  <c r="F398" i="32"/>
  <c r="F458" i="32"/>
  <c r="F485" i="32"/>
  <c r="F383" i="32"/>
  <c r="F362" i="33"/>
  <c r="F385" i="33"/>
  <c r="F416" i="33"/>
  <c r="F491" i="33"/>
  <c r="F514" i="33"/>
  <c r="F47" i="33"/>
  <c r="F63" i="33"/>
  <c r="F64" i="33"/>
  <c r="E29" i="14"/>
  <c r="E32" i="31"/>
  <c r="E41" i="31"/>
  <c r="E21" i="31"/>
  <c r="E54" i="31"/>
  <c r="E39" i="31"/>
  <c r="H39" i="31" s="1"/>
  <c r="E60" i="31"/>
  <c r="E42" i="29"/>
  <c r="E37" i="29"/>
  <c r="E43" i="29"/>
  <c r="C9" i="27"/>
  <c r="E27" i="27"/>
  <c r="E23" i="27"/>
  <c r="E65" i="27"/>
  <c r="E27" i="25"/>
  <c r="E68" i="25"/>
  <c r="E26" i="23"/>
  <c r="E27" i="23"/>
  <c r="E27" i="21"/>
  <c r="E40" i="21"/>
  <c r="E35" i="15"/>
  <c r="E22" i="12"/>
  <c r="E67" i="12"/>
  <c r="E46" i="11"/>
  <c r="E29" i="9"/>
  <c r="E43" i="7"/>
  <c r="E61" i="7"/>
  <c r="E26" i="7"/>
  <c r="E47" i="5"/>
  <c r="E44" i="3"/>
  <c r="E35" i="32"/>
  <c r="E36" i="31"/>
  <c r="E67" i="31"/>
  <c r="E45" i="31"/>
  <c r="E26" i="31"/>
  <c r="E65" i="31"/>
  <c r="E26" i="29"/>
  <c r="E38" i="29"/>
  <c r="E34" i="29"/>
  <c r="E31" i="29"/>
  <c r="E62" i="29"/>
  <c r="E38" i="25"/>
  <c r="E60" i="21"/>
  <c r="E29" i="21"/>
  <c r="E38" i="21"/>
  <c r="E29" i="19"/>
  <c r="E66" i="7"/>
  <c r="E55" i="5"/>
  <c r="E40" i="5"/>
  <c r="E37" i="3"/>
  <c r="E31" i="3"/>
  <c r="E19" i="33"/>
  <c r="E34" i="33"/>
  <c r="E18" i="21"/>
  <c r="E570" i="5"/>
  <c r="E582" i="5"/>
  <c r="H582" i="5" s="1"/>
  <c r="E32" i="12"/>
  <c r="E43" i="12"/>
  <c r="E55" i="12"/>
  <c r="H27" i="24"/>
  <c r="E60" i="12"/>
  <c r="E55" i="16"/>
  <c r="E37" i="24"/>
  <c r="E19" i="6"/>
  <c r="E66" i="9"/>
  <c r="E43" i="30"/>
  <c r="E47" i="6"/>
  <c r="E46" i="20"/>
  <c r="E53" i="9"/>
  <c r="E28" i="19"/>
  <c r="E581" i="33"/>
  <c r="H581" i="33" s="1"/>
  <c r="E572" i="1"/>
  <c r="H572" i="1" s="1"/>
  <c r="E588" i="1"/>
  <c r="H588" i="1" s="1"/>
  <c r="E579" i="1"/>
  <c r="H579" i="1" s="1"/>
  <c r="E571" i="5"/>
  <c r="E581" i="5"/>
  <c r="H581" i="5" s="1"/>
  <c r="C13" i="7"/>
  <c r="E581" i="7"/>
  <c r="H581" i="7" s="1"/>
  <c r="E578" i="9"/>
  <c r="H578" i="9" s="1"/>
  <c r="E581" i="9"/>
  <c r="H581" i="9" s="1"/>
  <c r="E594" i="9"/>
  <c r="H594" i="9" s="1"/>
  <c r="E593" i="9"/>
  <c r="H593" i="9" s="1"/>
  <c r="E596" i="9"/>
  <c r="H596" i="9" s="1"/>
  <c r="C13" i="11"/>
  <c r="E593" i="11"/>
  <c r="H593" i="11" s="1"/>
  <c r="E594" i="11"/>
  <c r="H594" i="11" s="1"/>
  <c r="E596" i="11"/>
  <c r="H596" i="11" s="1"/>
  <c r="E581" i="11"/>
  <c r="H581" i="11" s="1"/>
  <c r="E579" i="11"/>
  <c r="H579" i="11" s="1"/>
  <c r="E571" i="14"/>
  <c r="E581" i="14"/>
  <c r="H581" i="14" s="1"/>
  <c r="E579" i="14"/>
  <c r="H579" i="14" s="1"/>
  <c r="E591" i="14"/>
  <c r="H591" i="14" s="1"/>
  <c r="E577" i="14"/>
  <c r="H577" i="14" s="1"/>
  <c r="E579" i="16"/>
  <c r="H579" i="16" s="1"/>
  <c r="E581" i="16"/>
  <c r="H581" i="16" s="1"/>
  <c r="E577" i="16"/>
  <c r="H577" i="16" s="1"/>
  <c r="E586" i="16"/>
  <c r="H586" i="16" s="1"/>
  <c r="E593" i="16"/>
  <c r="H593" i="16" s="1"/>
  <c r="E570" i="18"/>
  <c r="E581" i="18"/>
  <c r="H581" i="18" s="1"/>
  <c r="E594" i="18"/>
  <c r="H594" i="18" s="1"/>
  <c r="E570" i="20"/>
  <c r="E578" i="20"/>
  <c r="H578" i="20" s="1"/>
  <c r="E594" i="20"/>
  <c r="H594" i="20" s="1"/>
  <c r="E589" i="20"/>
  <c r="H589" i="20" s="1"/>
  <c r="E579" i="20"/>
  <c r="H579" i="20" s="1"/>
  <c r="E596" i="20"/>
  <c r="H596" i="20" s="1"/>
  <c r="E581" i="20"/>
  <c r="H581" i="20" s="1"/>
  <c r="E570" i="22"/>
  <c r="E580" i="22"/>
  <c r="H580" i="22" s="1"/>
  <c r="E594" i="22"/>
  <c r="H594" i="22" s="1"/>
  <c r="E576" i="22"/>
  <c r="H576" i="22" s="1"/>
  <c r="E581" i="22"/>
  <c r="H581" i="22" s="1"/>
  <c r="E593" i="22"/>
  <c r="H593" i="22" s="1"/>
  <c r="E571" i="24"/>
  <c r="E581" i="24"/>
  <c r="H581" i="24" s="1"/>
  <c r="E575" i="24"/>
  <c r="H575" i="24" s="1"/>
  <c r="E577" i="24"/>
  <c r="H577" i="24" s="1"/>
  <c r="E579" i="24"/>
  <c r="H579" i="24" s="1"/>
  <c r="E594" i="24"/>
  <c r="H594" i="24" s="1"/>
  <c r="E584" i="24"/>
  <c r="H584" i="24" s="1"/>
  <c r="E570" i="26"/>
  <c r="E581" i="26"/>
  <c r="H581" i="26" s="1"/>
  <c r="C13" i="28"/>
  <c r="E581" i="28"/>
  <c r="H581" i="28" s="1"/>
  <c r="E581" i="30"/>
  <c r="H581" i="30" s="1"/>
  <c r="E594" i="30"/>
  <c r="H594" i="30" s="1"/>
  <c r="C13" i="32"/>
  <c r="E578" i="32"/>
  <c r="H578" i="32" s="1"/>
  <c r="E594" i="32"/>
  <c r="H594" i="32" s="1"/>
  <c r="E596" i="32"/>
  <c r="H596" i="32" s="1"/>
  <c r="E581" i="32"/>
  <c r="H581" i="32" s="1"/>
  <c r="E572" i="32"/>
  <c r="H572" i="32" s="1"/>
  <c r="E575" i="32"/>
  <c r="H575" i="32" s="1"/>
  <c r="E595" i="32"/>
  <c r="H595" i="32" s="1"/>
  <c r="E584" i="32"/>
  <c r="H584" i="32" s="1"/>
  <c r="C13" i="34"/>
  <c r="E572" i="34"/>
  <c r="H572" i="34" s="1"/>
  <c r="E585" i="34"/>
  <c r="H585" i="34" s="1"/>
  <c r="E595" i="34"/>
  <c r="H595" i="34" s="1"/>
  <c r="E594" i="2"/>
  <c r="H594" i="2" s="1"/>
  <c r="E581" i="2"/>
  <c r="H581" i="2" s="1"/>
  <c r="E583" i="2"/>
  <c r="H583" i="2" s="1"/>
  <c r="E576" i="4"/>
  <c r="H576" i="4" s="1"/>
  <c r="E580" i="4"/>
  <c r="H580" i="4" s="1"/>
  <c r="E589" i="4"/>
  <c r="H589" i="4" s="1"/>
  <c r="E593" i="4"/>
  <c r="H593" i="4" s="1"/>
  <c r="E579" i="4"/>
  <c r="H579" i="4" s="1"/>
  <c r="E586" i="4"/>
  <c r="H586" i="4" s="1"/>
  <c r="E594" i="4"/>
  <c r="H594" i="4" s="1"/>
  <c r="E579" i="6"/>
  <c r="H579" i="6" s="1"/>
  <c r="E585" i="6"/>
  <c r="H585" i="6" s="1"/>
  <c r="E589" i="6"/>
  <c r="H589" i="6" s="1"/>
  <c r="E594" i="6"/>
  <c r="H594" i="6" s="1"/>
  <c r="E581" i="6"/>
  <c r="H581" i="6" s="1"/>
  <c r="E594" i="8"/>
  <c r="H594" i="8" s="1"/>
  <c r="E577" i="8"/>
  <c r="H577" i="8" s="1"/>
  <c r="E579" i="8"/>
  <c r="H579" i="8" s="1"/>
  <c r="E581" i="8"/>
  <c r="H581" i="8" s="1"/>
  <c r="E581" i="10"/>
  <c r="H581" i="10" s="1"/>
  <c r="E583" i="13"/>
  <c r="H583" i="13" s="1"/>
  <c r="E578" i="13"/>
  <c r="H578" i="13" s="1"/>
  <c r="E581" i="13"/>
  <c r="H581" i="13" s="1"/>
  <c r="E594" i="13"/>
  <c r="H594" i="13" s="1"/>
  <c r="E591" i="13"/>
  <c r="H591" i="13" s="1"/>
  <c r="E575" i="15"/>
  <c r="H575" i="15" s="1"/>
  <c r="E584" i="15"/>
  <c r="H584" i="15" s="1"/>
  <c r="E593" i="15"/>
  <c r="H593" i="15" s="1"/>
  <c r="E579" i="17"/>
  <c r="H579" i="17" s="1"/>
  <c r="E581" i="17"/>
  <c r="H581" i="17" s="1"/>
  <c r="E577" i="19"/>
  <c r="H577" i="19" s="1"/>
  <c r="E581" i="19"/>
  <c r="H581" i="19" s="1"/>
  <c r="E594" i="19"/>
  <c r="H594" i="19" s="1"/>
  <c r="E578" i="19"/>
  <c r="H578" i="19" s="1"/>
  <c r="E593" i="19"/>
  <c r="H593" i="19" s="1"/>
  <c r="E594" i="21"/>
  <c r="H594" i="21" s="1"/>
  <c r="E578" i="21"/>
  <c r="H578" i="21" s="1"/>
  <c r="E581" i="21"/>
  <c r="H581" i="21" s="1"/>
  <c r="E577" i="21"/>
  <c r="H577" i="21" s="1"/>
  <c r="E579" i="21"/>
  <c r="H579" i="21" s="1"/>
  <c r="E581" i="23"/>
  <c r="H581" i="23" s="1"/>
  <c r="E577" i="23"/>
  <c r="H577" i="23" s="1"/>
  <c r="E593" i="25"/>
  <c r="H593" i="25" s="1"/>
  <c r="E594" i="25"/>
  <c r="H594" i="25" s="1"/>
  <c r="E591" i="25"/>
  <c r="H591" i="25" s="1"/>
  <c r="E577" i="25"/>
  <c r="H577" i="25" s="1"/>
  <c r="E581" i="25"/>
  <c r="H581" i="25" s="1"/>
  <c r="E590" i="25"/>
  <c r="H590" i="25" s="1"/>
  <c r="E576" i="27"/>
  <c r="H576" i="27" s="1"/>
  <c r="E578" i="27"/>
  <c r="H578" i="27" s="1"/>
  <c r="E581" i="27"/>
  <c r="H581" i="27" s="1"/>
  <c r="E581" i="31"/>
  <c r="H581" i="31" s="1"/>
  <c r="E359" i="23"/>
  <c r="H359" i="23" s="1"/>
  <c r="E374" i="23"/>
  <c r="H374" i="23" s="1"/>
  <c r="E382" i="23"/>
  <c r="H382" i="23" s="1"/>
  <c r="E417" i="23"/>
  <c r="H417" i="23" s="1"/>
  <c r="E440" i="23"/>
  <c r="H440" i="23" s="1"/>
  <c r="E456" i="23"/>
  <c r="H456" i="23" s="1"/>
  <c r="E482" i="23"/>
  <c r="H482" i="23" s="1"/>
  <c r="E490" i="23"/>
  <c r="H490" i="23" s="1"/>
  <c r="E395" i="23"/>
  <c r="H395" i="23" s="1"/>
  <c r="E429" i="23"/>
  <c r="H429" i="23" s="1"/>
  <c r="E498" i="23"/>
  <c r="H498" i="23" s="1"/>
  <c r="E525" i="23"/>
  <c r="H525" i="23" s="1"/>
  <c r="E562" i="23"/>
  <c r="H562" i="23" s="1"/>
  <c r="E406" i="23"/>
  <c r="H406" i="23" s="1"/>
  <c r="E418" i="23"/>
  <c r="H418" i="23" s="1"/>
  <c r="E433" i="23"/>
  <c r="H433" i="23" s="1"/>
  <c r="E443" i="23"/>
  <c r="H443" i="23" s="1"/>
  <c r="E448" i="23"/>
  <c r="H448" i="23" s="1"/>
  <c r="E462" i="23"/>
  <c r="H462" i="23" s="1"/>
  <c r="E465" i="23"/>
  <c r="H465" i="23" s="1"/>
  <c r="E481" i="23"/>
  <c r="H481" i="23" s="1"/>
  <c r="E501" i="23"/>
  <c r="H501" i="23" s="1"/>
  <c r="E523" i="23"/>
  <c r="H523" i="23" s="1"/>
  <c r="E538" i="23"/>
  <c r="H538" i="23" s="1"/>
  <c r="E550" i="23"/>
  <c r="H550" i="23" s="1"/>
  <c r="E350" i="23"/>
  <c r="H350" i="23" s="1"/>
  <c r="E353" i="23"/>
  <c r="H353" i="23" s="1"/>
  <c r="E361" i="23"/>
  <c r="H361" i="23" s="1"/>
  <c r="E372" i="23"/>
  <c r="H372" i="23" s="1"/>
  <c r="E425" i="23"/>
  <c r="H425" i="23" s="1"/>
  <c r="E467" i="23"/>
  <c r="H467" i="23" s="1"/>
  <c r="E474" i="23"/>
  <c r="H474" i="23" s="1"/>
  <c r="E499" i="23"/>
  <c r="H499" i="23" s="1"/>
  <c r="E511" i="23"/>
  <c r="H511" i="23" s="1"/>
  <c r="E526" i="23"/>
  <c r="H526" i="23" s="1"/>
  <c r="E390" i="25"/>
  <c r="H390" i="25" s="1"/>
  <c r="E424" i="25"/>
  <c r="H424" i="25" s="1"/>
  <c r="E511" i="25"/>
  <c r="H511" i="25" s="1"/>
  <c r="E515" i="25"/>
  <c r="H515" i="25" s="1"/>
  <c r="E544" i="25"/>
  <c r="H544" i="25" s="1"/>
  <c r="E397" i="25"/>
  <c r="H397" i="25" s="1"/>
  <c r="E414" i="25"/>
  <c r="H414" i="25" s="1"/>
  <c r="E417" i="25"/>
  <c r="H417" i="25" s="1"/>
  <c r="E419" i="25"/>
  <c r="H419" i="25" s="1"/>
  <c r="E484" i="25"/>
  <c r="H484" i="25" s="1"/>
  <c r="E495" i="25"/>
  <c r="H495" i="25" s="1"/>
  <c r="E509" i="25"/>
  <c r="H509" i="25" s="1"/>
  <c r="E518" i="25"/>
  <c r="H518" i="25" s="1"/>
  <c r="E523" i="25"/>
  <c r="H523" i="25" s="1"/>
  <c r="E550" i="25"/>
  <c r="H550" i="25" s="1"/>
  <c r="E564" i="25"/>
  <c r="H564" i="25" s="1"/>
  <c r="E418" i="25"/>
  <c r="H418" i="25" s="1"/>
  <c r="E421" i="25"/>
  <c r="H421" i="25" s="1"/>
  <c r="E423" i="25"/>
  <c r="H423" i="25" s="1"/>
  <c r="E503" i="25"/>
  <c r="H503" i="25" s="1"/>
  <c r="E506" i="25"/>
  <c r="H506" i="25" s="1"/>
  <c r="E517" i="25"/>
  <c r="H517" i="25" s="1"/>
  <c r="E350" i="25"/>
  <c r="H350" i="25" s="1"/>
  <c r="E359" i="25"/>
  <c r="H359" i="25" s="1"/>
  <c r="E367" i="25"/>
  <c r="H367" i="25" s="1"/>
  <c r="E402" i="25"/>
  <c r="H402" i="25" s="1"/>
  <c r="E433" i="25"/>
  <c r="H433" i="25" s="1"/>
  <c r="E470" i="25"/>
  <c r="H470" i="25" s="1"/>
  <c r="E554" i="25"/>
  <c r="H554" i="25" s="1"/>
  <c r="E394" i="25"/>
  <c r="H394" i="25" s="1"/>
  <c r="E410" i="25"/>
  <c r="H410" i="25" s="1"/>
  <c r="E437" i="25"/>
  <c r="H437" i="25" s="1"/>
  <c r="E439" i="25"/>
  <c r="H439" i="25" s="1"/>
  <c r="E448" i="25"/>
  <c r="H448" i="25" s="1"/>
  <c r="E477" i="25"/>
  <c r="H477" i="25" s="1"/>
  <c r="E512" i="25"/>
  <c r="H512" i="25" s="1"/>
  <c r="E466" i="27"/>
  <c r="H466" i="27" s="1"/>
  <c r="E469" i="27"/>
  <c r="H469" i="27" s="1"/>
  <c r="E356" i="27"/>
  <c r="H356" i="27" s="1"/>
  <c r="E418" i="27"/>
  <c r="H418" i="27" s="1"/>
  <c r="E429" i="27"/>
  <c r="H429" i="27" s="1"/>
  <c r="E439" i="27"/>
  <c r="H439" i="27" s="1"/>
  <c r="E472" i="27"/>
  <c r="H472" i="27" s="1"/>
  <c r="E508" i="27"/>
  <c r="H508" i="27" s="1"/>
  <c r="E523" i="27"/>
  <c r="H523" i="27" s="1"/>
  <c r="E417" i="27"/>
  <c r="H417" i="27" s="1"/>
  <c r="E419" i="27"/>
  <c r="H419" i="27" s="1"/>
  <c r="E430" i="27"/>
  <c r="H430" i="27" s="1"/>
  <c r="E440" i="27"/>
  <c r="H440" i="27" s="1"/>
  <c r="E471" i="27"/>
  <c r="H471" i="27" s="1"/>
  <c r="E540" i="27"/>
  <c r="H540" i="27" s="1"/>
  <c r="E554" i="27"/>
  <c r="H554" i="27" s="1"/>
  <c r="E371" i="27"/>
  <c r="H371" i="27" s="1"/>
  <c r="E505" i="27"/>
  <c r="H505" i="27" s="1"/>
  <c r="E550" i="27"/>
  <c r="H550" i="27" s="1"/>
  <c r="E517" i="29"/>
  <c r="H517" i="29" s="1"/>
  <c r="E523" i="29"/>
  <c r="H523" i="29" s="1"/>
  <c r="E396" i="29"/>
  <c r="H396" i="29" s="1"/>
  <c r="E404" i="29"/>
  <c r="H404" i="29" s="1"/>
  <c r="E407" i="29"/>
  <c r="H407" i="29" s="1"/>
  <c r="E410" i="29"/>
  <c r="H410" i="29" s="1"/>
  <c r="E419" i="29"/>
  <c r="H419" i="29" s="1"/>
  <c r="E461" i="29"/>
  <c r="H461" i="29" s="1"/>
  <c r="E492" i="29"/>
  <c r="H492" i="29" s="1"/>
  <c r="E543" i="29"/>
  <c r="H543" i="29" s="1"/>
  <c r="E550" i="29"/>
  <c r="H550" i="29" s="1"/>
  <c r="E425" i="29"/>
  <c r="H425" i="29" s="1"/>
  <c r="E481" i="29"/>
  <c r="H481" i="29" s="1"/>
  <c r="E494" i="29"/>
  <c r="H494" i="29" s="1"/>
  <c r="E534" i="29"/>
  <c r="H534" i="29" s="1"/>
  <c r="E356" i="29"/>
  <c r="H356" i="29" s="1"/>
  <c r="E418" i="29"/>
  <c r="H418" i="29" s="1"/>
  <c r="E439" i="29"/>
  <c r="H439" i="29" s="1"/>
  <c r="E462" i="29"/>
  <c r="H462" i="29" s="1"/>
  <c r="E515" i="29"/>
  <c r="H515" i="29" s="1"/>
  <c r="E356" i="31"/>
  <c r="H356" i="31" s="1"/>
  <c r="E402" i="31"/>
  <c r="H402" i="31" s="1"/>
  <c r="E467" i="31"/>
  <c r="H467" i="31" s="1"/>
  <c r="E520" i="31"/>
  <c r="H520" i="31" s="1"/>
  <c r="E523" i="31"/>
  <c r="H523" i="31" s="1"/>
  <c r="E396" i="31"/>
  <c r="H396" i="31" s="1"/>
  <c r="E418" i="31"/>
  <c r="H418" i="31" s="1"/>
  <c r="E424" i="31"/>
  <c r="H424" i="31" s="1"/>
  <c r="E543" i="31"/>
  <c r="H543" i="31" s="1"/>
  <c r="E403" i="31"/>
  <c r="H403" i="31" s="1"/>
  <c r="E439" i="31"/>
  <c r="H439" i="31" s="1"/>
  <c r="E492" i="31"/>
  <c r="H492" i="31" s="1"/>
  <c r="E541" i="31"/>
  <c r="H541" i="31" s="1"/>
  <c r="E550" i="31"/>
  <c r="H550" i="31" s="1"/>
  <c r="E417" i="31"/>
  <c r="H417" i="31" s="1"/>
  <c r="E419" i="31"/>
  <c r="H419" i="31" s="1"/>
  <c r="E425" i="31"/>
  <c r="H425" i="31" s="1"/>
  <c r="E437" i="31"/>
  <c r="H437" i="31" s="1"/>
  <c r="E529" i="31"/>
  <c r="H529" i="31" s="1"/>
  <c r="E417" i="33"/>
  <c r="H417" i="33" s="1"/>
  <c r="E419" i="33"/>
  <c r="H419" i="33" s="1"/>
  <c r="E436" i="33"/>
  <c r="H436" i="33" s="1"/>
  <c r="E439" i="33"/>
  <c r="H439" i="33" s="1"/>
  <c r="E441" i="33"/>
  <c r="H441" i="33" s="1"/>
  <c r="E523" i="33"/>
  <c r="H523" i="33" s="1"/>
  <c r="E550" i="33"/>
  <c r="H550" i="33" s="1"/>
  <c r="E418" i="33"/>
  <c r="H418" i="33" s="1"/>
  <c r="E437" i="33"/>
  <c r="H437" i="33" s="1"/>
  <c r="E402" i="33"/>
  <c r="H402" i="33" s="1"/>
  <c r="E425" i="33"/>
  <c r="H425" i="33" s="1"/>
  <c r="E440" i="33"/>
  <c r="H440" i="33" s="1"/>
  <c r="C12" i="1"/>
  <c r="E366" i="1"/>
  <c r="H366" i="1" s="1"/>
  <c r="E369" i="1"/>
  <c r="H369" i="1" s="1"/>
  <c r="E386" i="1"/>
  <c r="H386" i="1" s="1"/>
  <c r="E399" i="1"/>
  <c r="H399" i="1" s="1"/>
  <c r="E401" i="1"/>
  <c r="H401" i="1" s="1"/>
  <c r="E433" i="1"/>
  <c r="H433" i="1" s="1"/>
  <c r="E531" i="1"/>
  <c r="H531" i="1" s="1"/>
  <c r="E523" i="1"/>
  <c r="H523" i="1" s="1"/>
  <c r="E549" i="1"/>
  <c r="H549" i="1" s="1"/>
  <c r="E357" i="1"/>
  <c r="H357" i="1" s="1"/>
  <c r="E365" i="1"/>
  <c r="H365" i="1" s="1"/>
  <c r="E374" i="1"/>
  <c r="H374" i="1" s="1"/>
  <c r="E387" i="1"/>
  <c r="H387" i="1" s="1"/>
  <c r="E398" i="1"/>
  <c r="H398" i="1" s="1"/>
  <c r="E400" i="1"/>
  <c r="H400" i="1" s="1"/>
  <c r="E460" i="1"/>
  <c r="H460" i="1" s="1"/>
  <c r="E475" i="1"/>
  <c r="H475" i="1" s="1"/>
  <c r="E417" i="1"/>
  <c r="H417" i="1" s="1"/>
  <c r="E431" i="1"/>
  <c r="H431" i="1" s="1"/>
  <c r="E345" i="3"/>
  <c r="E404" i="3"/>
  <c r="H404" i="3" s="1"/>
  <c r="E417" i="3"/>
  <c r="H417" i="3" s="1"/>
  <c r="E419" i="3"/>
  <c r="H419" i="3" s="1"/>
  <c r="E439" i="3"/>
  <c r="H439" i="3" s="1"/>
  <c r="E448" i="3"/>
  <c r="H448" i="3" s="1"/>
  <c r="E530" i="3"/>
  <c r="H530" i="3" s="1"/>
  <c r="E551" i="3"/>
  <c r="H551" i="3" s="1"/>
  <c r="E407" i="3"/>
  <c r="H407" i="3" s="1"/>
  <c r="E505" i="3"/>
  <c r="H505" i="3" s="1"/>
  <c r="E523" i="3"/>
  <c r="H523" i="3" s="1"/>
  <c r="E537" i="3"/>
  <c r="H537" i="3" s="1"/>
  <c r="E382" i="3"/>
  <c r="H382" i="3" s="1"/>
  <c r="E403" i="3"/>
  <c r="H403" i="3" s="1"/>
  <c r="E418" i="3"/>
  <c r="H418" i="3" s="1"/>
  <c r="E461" i="3"/>
  <c r="H461" i="3" s="1"/>
  <c r="E476" i="3"/>
  <c r="H476" i="3" s="1"/>
  <c r="E503" i="3"/>
  <c r="H503" i="3" s="1"/>
  <c r="E508" i="3"/>
  <c r="H508" i="3" s="1"/>
  <c r="E510" i="3"/>
  <c r="H510" i="3" s="1"/>
  <c r="E529" i="3"/>
  <c r="H529" i="3" s="1"/>
  <c r="E534" i="3"/>
  <c r="H534" i="3" s="1"/>
  <c r="E543" i="3"/>
  <c r="H543" i="3" s="1"/>
  <c r="E550" i="3"/>
  <c r="H550" i="3" s="1"/>
  <c r="E425" i="3"/>
  <c r="H425" i="3" s="1"/>
  <c r="E437" i="3"/>
  <c r="H437" i="3" s="1"/>
  <c r="E452" i="3"/>
  <c r="H452" i="3" s="1"/>
  <c r="E481" i="3"/>
  <c r="H481" i="3" s="1"/>
  <c r="E486" i="3"/>
  <c r="H486" i="3" s="1"/>
  <c r="E495" i="3"/>
  <c r="H495" i="3" s="1"/>
  <c r="E345" i="5"/>
  <c r="E407" i="5"/>
  <c r="H407" i="5" s="1"/>
  <c r="E506" i="5"/>
  <c r="H506" i="5" s="1"/>
  <c r="E523" i="5"/>
  <c r="H523" i="5" s="1"/>
  <c r="E538" i="5"/>
  <c r="H538" i="5" s="1"/>
  <c r="E402" i="5"/>
  <c r="H402" i="5" s="1"/>
  <c r="E425" i="5"/>
  <c r="H425" i="5" s="1"/>
  <c r="E477" i="5"/>
  <c r="H477" i="5" s="1"/>
  <c r="E515" i="5"/>
  <c r="H515" i="5" s="1"/>
  <c r="E522" i="5"/>
  <c r="H522" i="5" s="1"/>
  <c r="E550" i="5"/>
  <c r="H550" i="5" s="1"/>
  <c r="E390" i="5"/>
  <c r="H390" i="5" s="1"/>
  <c r="E417" i="5"/>
  <c r="H417" i="5" s="1"/>
  <c r="E436" i="5"/>
  <c r="H436" i="5" s="1"/>
  <c r="E508" i="5"/>
  <c r="H508" i="5" s="1"/>
  <c r="E546" i="5"/>
  <c r="H546" i="5" s="1"/>
  <c r="E384" i="5"/>
  <c r="H384" i="5" s="1"/>
  <c r="E418" i="5"/>
  <c r="H418" i="5" s="1"/>
  <c r="E520" i="5"/>
  <c r="H520" i="5" s="1"/>
  <c r="E482" i="5"/>
  <c r="H482" i="5" s="1"/>
  <c r="E439" i="5"/>
  <c r="H439" i="5" s="1"/>
  <c r="E457" i="5"/>
  <c r="H457" i="5" s="1"/>
  <c r="E519" i="5"/>
  <c r="H519" i="5" s="1"/>
  <c r="E534" i="5"/>
  <c r="H534" i="5" s="1"/>
  <c r="E554" i="5"/>
  <c r="H554" i="5" s="1"/>
  <c r="C12" i="7"/>
  <c r="E356" i="7"/>
  <c r="H356" i="7" s="1"/>
  <c r="E415" i="7"/>
  <c r="H415" i="7" s="1"/>
  <c r="E417" i="7"/>
  <c r="H417" i="7" s="1"/>
  <c r="E419" i="7"/>
  <c r="H419" i="7" s="1"/>
  <c r="E438" i="7"/>
  <c r="H438" i="7" s="1"/>
  <c r="E523" i="7"/>
  <c r="H523" i="7" s="1"/>
  <c r="E349" i="7"/>
  <c r="H349" i="7" s="1"/>
  <c r="E418" i="7"/>
  <c r="H418" i="7" s="1"/>
  <c r="E437" i="7"/>
  <c r="H437" i="7" s="1"/>
  <c r="E439" i="7"/>
  <c r="H439" i="7" s="1"/>
  <c r="E474" i="7"/>
  <c r="H474" i="7" s="1"/>
  <c r="E509" i="7"/>
  <c r="H509" i="7" s="1"/>
  <c r="E550" i="7"/>
  <c r="H550" i="7" s="1"/>
  <c r="E561" i="7"/>
  <c r="H561" i="7" s="1"/>
  <c r="E363" i="7"/>
  <c r="H363" i="7" s="1"/>
  <c r="E402" i="7"/>
  <c r="H402" i="7" s="1"/>
  <c r="E448" i="7"/>
  <c r="H448" i="7" s="1"/>
  <c r="E492" i="7"/>
  <c r="H492" i="7" s="1"/>
  <c r="E503" i="7"/>
  <c r="H503" i="7" s="1"/>
  <c r="E506" i="7"/>
  <c r="H506" i="7" s="1"/>
  <c r="E529" i="7"/>
  <c r="H529" i="7" s="1"/>
  <c r="E554" i="7"/>
  <c r="H554" i="7" s="1"/>
  <c r="E535" i="7"/>
  <c r="H535" i="7" s="1"/>
  <c r="E540" i="7"/>
  <c r="H540" i="7" s="1"/>
  <c r="E403" i="7"/>
  <c r="H403" i="7" s="1"/>
  <c r="E430" i="7"/>
  <c r="H430" i="7" s="1"/>
  <c r="E433" i="7"/>
  <c r="H433" i="7" s="1"/>
  <c r="E345" i="9"/>
  <c r="E393" i="9"/>
  <c r="H393" i="9" s="1"/>
  <c r="E414" i="9"/>
  <c r="H414" i="9" s="1"/>
  <c r="E424" i="9"/>
  <c r="H424" i="9" s="1"/>
  <c r="E447" i="9"/>
  <c r="H447" i="9" s="1"/>
  <c r="E494" i="9"/>
  <c r="H494" i="9" s="1"/>
  <c r="E496" i="9"/>
  <c r="H496" i="9" s="1"/>
  <c r="E523" i="9"/>
  <c r="H523" i="9" s="1"/>
  <c r="E532" i="9"/>
  <c r="H532" i="9" s="1"/>
  <c r="E538" i="9"/>
  <c r="H538" i="9" s="1"/>
  <c r="E550" i="9"/>
  <c r="H550" i="9" s="1"/>
  <c r="E556" i="9"/>
  <c r="H556" i="9" s="1"/>
  <c r="E562" i="9"/>
  <c r="H562" i="9" s="1"/>
  <c r="E355" i="9"/>
  <c r="H355" i="9" s="1"/>
  <c r="E392" i="9"/>
  <c r="H392" i="9" s="1"/>
  <c r="E400" i="9"/>
  <c r="H400" i="9" s="1"/>
  <c r="E439" i="9"/>
  <c r="H439" i="9" s="1"/>
  <c r="E442" i="9"/>
  <c r="H442" i="9" s="1"/>
  <c r="E448" i="9"/>
  <c r="H448" i="9" s="1"/>
  <c r="E495" i="9"/>
  <c r="H495" i="9" s="1"/>
  <c r="E524" i="9"/>
  <c r="H524" i="9" s="1"/>
  <c r="E531" i="9"/>
  <c r="H531" i="9" s="1"/>
  <c r="E533" i="9"/>
  <c r="H533" i="9" s="1"/>
  <c r="E543" i="9"/>
  <c r="H543" i="9" s="1"/>
  <c r="E405" i="9"/>
  <c r="H405" i="9" s="1"/>
  <c r="E411" i="9"/>
  <c r="H411" i="9" s="1"/>
  <c r="E418" i="9"/>
  <c r="H418" i="9" s="1"/>
  <c r="E500" i="9"/>
  <c r="H500" i="9" s="1"/>
  <c r="E508" i="9"/>
  <c r="H508" i="9" s="1"/>
  <c r="E511" i="9"/>
  <c r="H511" i="9" s="1"/>
  <c r="E353" i="9"/>
  <c r="H353" i="9" s="1"/>
  <c r="E361" i="9"/>
  <c r="H361" i="9" s="1"/>
  <c r="E410" i="9"/>
  <c r="H410" i="9" s="1"/>
  <c r="E490" i="9"/>
  <c r="H490" i="9" s="1"/>
  <c r="E345" i="11"/>
  <c r="E490" i="11"/>
  <c r="H490" i="11" s="1"/>
  <c r="E510" i="11"/>
  <c r="H510" i="11" s="1"/>
  <c r="E449" i="11"/>
  <c r="H449" i="11" s="1"/>
  <c r="E503" i="11"/>
  <c r="H503" i="11" s="1"/>
  <c r="E523" i="11"/>
  <c r="H523" i="11" s="1"/>
  <c r="E390" i="11"/>
  <c r="H390" i="11" s="1"/>
  <c r="E402" i="11"/>
  <c r="H402" i="11" s="1"/>
  <c r="E406" i="11"/>
  <c r="H406" i="11" s="1"/>
  <c r="E448" i="11"/>
  <c r="H448" i="11" s="1"/>
  <c r="E466" i="11"/>
  <c r="H466" i="11" s="1"/>
  <c r="E528" i="11"/>
  <c r="H528" i="11" s="1"/>
  <c r="E539" i="11"/>
  <c r="H539" i="11" s="1"/>
  <c r="E550" i="11"/>
  <c r="H550" i="11" s="1"/>
  <c r="E554" i="11"/>
  <c r="H554" i="11" s="1"/>
  <c r="E557" i="11"/>
  <c r="H557" i="11" s="1"/>
  <c r="E348" i="11"/>
  <c r="H348" i="11" s="1"/>
  <c r="E417" i="11"/>
  <c r="H417" i="11" s="1"/>
  <c r="E420" i="11"/>
  <c r="H420" i="11" s="1"/>
  <c r="E476" i="11"/>
  <c r="H476" i="11" s="1"/>
  <c r="E424" i="13"/>
  <c r="H424" i="13" s="1"/>
  <c r="E437" i="13"/>
  <c r="H437" i="13" s="1"/>
  <c r="E448" i="13"/>
  <c r="H448" i="13" s="1"/>
  <c r="E459" i="13"/>
  <c r="H459" i="13" s="1"/>
  <c r="E471" i="13"/>
  <c r="H471" i="13" s="1"/>
  <c r="E474" i="13"/>
  <c r="H474" i="13" s="1"/>
  <c r="E490" i="13"/>
  <c r="H490" i="13" s="1"/>
  <c r="E498" i="13"/>
  <c r="H498" i="13" s="1"/>
  <c r="E503" i="13"/>
  <c r="H503" i="13" s="1"/>
  <c r="E518" i="13"/>
  <c r="H518" i="13" s="1"/>
  <c r="E525" i="13"/>
  <c r="H525" i="13" s="1"/>
  <c r="E550" i="13"/>
  <c r="H550" i="13" s="1"/>
  <c r="E350" i="13"/>
  <c r="H350" i="13" s="1"/>
  <c r="E367" i="13"/>
  <c r="H367" i="13" s="1"/>
  <c r="E407" i="13"/>
  <c r="H407" i="13" s="1"/>
  <c r="E417" i="13"/>
  <c r="H417" i="13" s="1"/>
  <c r="E440" i="13"/>
  <c r="H440" i="13" s="1"/>
  <c r="E450" i="13"/>
  <c r="H450" i="13" s="1"/>
  <c r="E467" i="13"/>
  <c r="H467" i="13" s="1"/>
  <c r="E509" i="13"/>
  <c r="H509" i="13" s="1"/>
  <c r="E523" i="13"/>
  <c r="H523" i="13" s="1"/>
  <c r="E543" i="13"/>
  <c r="H543" i="13" s="1"/>
  <c r="E363" i="13"/>
  <c r="H363" i="13" s="1"/>
  <c r="E371" i="13"/>
  <c r="H371" i="13" s="1"/>
  <c r="E406" i="13"/>
  <c r="H406" i="13" s="1"/>
  <c r="E408" i="13"/>
  <c r="H408" i="13" s="1"/>
  <c r="E418" i="13"/>
  <c r="H418" i="13" s="1"/>
  <c r="E435" i="13"/>
  <c r="H435" i="13" s="1"/>
  <c r="E439" i="13"/>
  <c r="H439" i="13" s="1"/>
  <c r="E451" i="13"/>
  <c r="H451" i="13" s="1"/>
  <c r="E464" i="13"/>
  <c r="H464" i="13" s="1"/>
  <c r="E484" i="13"/>
  <c r="H484" i="13" s="1"/>
  <c r="E486" i="13"/>
  <c r="H486" i="13" s="1"/>
  <c r="E508" i="13"/>
  <c r="H508" i="13" s="1"/>
  <c r="E510" i="13"/>
  <c r="H510" i="13" s="1"/>
  <c r="E522" i="13"/>
  <c r="H522" i="13" s="1"/>
  <c r="E529" i="13"/>
  <c r="H529" i="13" s="1"/>
  <c r="E536" i="13"/>
  <c r="H536" i="13" s="1"/>
  <c r="E506" i="13"/>
  <c r="H506" i="13" s="1"/>
  <c r="E425" i="13"/>
  <c r="H425" i="13" s="1"/>
  <c r="E462" i="13"/>
  <c r="H462" i="13" s="1"/>
  <c r="E477" i="13"/>
  <c r="H477" i="13" s="1"/>
  <c r="E482" i="13"/>
  <c r="H482" i="13" s="1"/>
  <c r="C12" i="15"/>
  <c r="E433" i="15"/>
  <c r="H433" i="15" s="1"/>
  <c r="E458" i="15"/>
  <c r="H458" i="15" s="1"/>
  <c r="E504" i="15"/>
  <c r="H504" i="15" s="1"/>
  <c r="E531" i="15"/>
  <c r="H531" i="15" s="1"/>
  <c r="E354" i="15"/>
  <c r="H354" i="15" s="1"/>
  <c r="E414" i="15"/>
  <c r="H414" i="15" s="1"/>
  <c r="E421" i="15"/>
  <c r="H421" i="15" s="1"/>
  <c r="E445" i="15"/>
  <c r="H445" i="15" s="1"/>
  <c r="E450" i="15"/>
  <c r="H450" i="15" s="1"/>
  <c r="E500" i="15"/>
  <c r="H500" i="15" s="1"/>
  <c r="E353" i="15"/>
  <c r="H353" i="15" s="1"/>
  <c r="E360" i="15"/>
  <c r="H360" i="15" s="1"/>
  <c r="E446" i="15"/>
  <c r="H446" i="15" s="1"/>
  <c r="E449" i="15"/>
  <c r="H449" i="15" s="1"/>
  <c r="E472" i="15"/>
  <c r="H472" i="15" s="1"/>
  <c r="E523" i="15"/>
  <c r="H523" i="15" s="1"/>
  <c r="C12" i="17"/>
  <c r="E352" i="17"/>
  <c r="H352" i="17" s="1"/>
  <c r="E395" i="17"/>
  <c r="H395" i="17" s="1"/>
  <c r="E438" i="17"/>
  <c r="H438" i="17" s="1"/>
  <c r="E499" i="17"/>
  <c r="H499" i="17" s="1"/>
  <c r="E523" i="17"/>
  <c r="H523" i="17" s="1"/>
  <c r="E366" i="17"/>
  <c r="H366" i="17" s="1"/>
  <c r="E417" i="17"/>
  <c r="H417" i="17" s="1"/>
  <c r="E431" i="17"/>
  <c r="H431" i="17" s="1"/>
  <c r="E454" i="17"/>
  <c r="H454" i="17" s="1"/>
  <c r="E394" i="17"/>
  <c r="H394" i="17" s="1"/>
  <c r="E522" i="17"/>
  <c r="H522" i="17" s="1"/>
  <c r="E531" i="17"/>
  <c r="H531" i="17" s="1"/>
  <c r="E556" i="17"/>
  <c r="H556" i="17" s="1"/>
  <c r="E527" i="17"/>
  <c r="H527" i="17" s="1"/>
  <c r="E345" i="19"/>
  <c r="E372" i="19"/>
  <c r="H372" i="19" s="1"/>
  <c r="E423" i="19"/>
  <c r="H423" i="19" s="1"/>
  <c r="E448" i="19"/>
  <c r="H448" i="19" s="1"/>
  <c r="E513" i="19"/>
  <c r="H513" i="19" s="1"/>
  <c r="E532" i="19"/>
  <c r="H532" i="19" s="1"/>
  <c r="E363" i="19"/>
  <c r="H363" i="19" s="1"/>
  <c r="E384" i="19"/>
  <c r="H384" i="19" s="1"/>
  <c r="E410" i="19"/>
  <c r="H410" i="19" s="1"/>
  <c r="E419" i="19"/>
  <c r="H419" i="19" s="1"/>
  <c r="E551" i="19"/>
  <c r="H551" i="19" s="1"/>
  <c r="E562" i="19"/>
  <c r="H562" i="19" s="1"/>
  <c r="E371" i="19"/>
  <c r="H371" i="19" s="1"/>
  <c r="E439" i="19"/>
  <c r="H439" i="19" s="1"/>
  <c r="E449" i="19"/>
  <c r="H449" i="19" s="1"/>
  <c r="E457" i="19"/>
  <c r="H457" i="19" s="1"/>
  <c r="E506" i="19"/>
  <c r="H506" i="19" s="1"/>
  <c r="E523" i="19"/>
  <c r="H523" i="19" s="1"/>
  <c r="E418" i="19"/>
  <c r="H418" i="19" s="1"/>
  <c r="E420" i="19"/>
  <c r="H420" i="19" s="1"/>
  <c r="E544" i="19"/>
  <c r="H544" i="19" s="1"/>
  <c r="E364" i="21"/>
  <c r="H364" i="21" s="1"/>
  <c r="E367" i="21"/>
  <c r="H367" i="21" s="1"/>
  <c r="E372" i="21"/>
  <c r="H372" i="21" s="1"/>
  <c r="E407" i="21"/>
  <c r="H407" i="21" s="1"/>
  <c r="E410" i="21"/>
  <c r="H410" i="21" s="1"/>
  <c r="E439" i="21"/>
  <c r="H439" i="21" s="1"/>
  <c r="E441" i="21"/>
  <c r="H441" i="21" s="1"/>
  <c r="E510" i="21"/>
  <c r="H510" i="21" s="1"/>
  <c r="E534" i="21"/>
  <c r="H534" i="21" s="1"/>
  <c r="E540" i="21"/>
  <c r="H540" i="21" s="1"/>
  <c r="E555" i="21"/>
  <c r="H555" i="21" s="1"/>
  <c r="E459" i="21"/>
  <c r="H459" i="21" s="1"/>
  <c r="E476" i="21"/>
  <c r="H476" i="21" s="1"/>
  <c r="E525" i="21"/>
  <c r="H525" i="21" s="1"/>
  <c r="E538" i="21"/>
  <c r="H538" i="21" s="1"/>
  <c r="E550" i="21"/>
  <c r="H550" i="21" s="1"/>
  <c r="E391" i="21"/>
  <c r="H391" i="21" s="1"/>
  <c r="E394" i="21"/>
  <c r="H394" i="21" s="1"/>
  <c r="E406" i="21"/>
  <c r="H406" i="21" s="1"/>
  <c r="E440" i="21"/>
  <c r="H440" i="21" s="1"/>
  <c r="E449" i="21"/>
  <c r="H449" i="21" s="1"/>
  <c r="E463" i="21"/>
  <c r="H463" i="21" s="1"/>
  <c r="E481" i="21"/>
  <c r="H481" i="21" s="1"/>
  <c r="E506" i="21"/>
  <c r="H506" i="21" s="1"/>
  <c r="E523" i="21"/>
  <c r="H523" i="21" s="1"/>
  <c r="E541" i="21"/>
  <c r="H541" i="21" s="1"/>
  <c r="E554" i="21"/>
  <c r="H554" i="21" s="1"/>
  <c r="E356" i="21"/>
  <c r="H356" i="21" s="1"/>
  <c r="E404" i="21"/>
  <c r="H404" i="21" s="1"/>
  <c r="E418" i="21"/>
  <c r="H418" i="21" s="1"/>
  <c r="E425" i="21"/>
  <c r="H425" i="21" s="1"/>
  <c r="E437" i="21"/>
  <c r="H437" i="21" s="1"/>
  <c r="E456" i="21"/>
  <c r="H456" i="21" s="1"/>
  <c r="E477" i="21"/>
  <c r="H477" i="21" s="1"/>
  <c r="E490" i="21"/>
  <c r="H490" i="21" s="1"/>
  <c r="E508" i="21"/>
  <c r="H508" i="21" s="1"/>
  <c r="E557" i="21"/>
  <c r="H557" i="21" s="1"/>
  <c r="E345" i="22"/>
  <c r="E364" i="22"/>
  <c r="H364" i="22" s="1"/>
  <c r="E384" i="22"/>
  <c r="H384" i="22" s="1"/>
  <c r="E455" i="22"/>
  <c r="H455" i="22" s="1"/>
  <c r="E459" i="22"/>
  <c r="H459" i="22" s="1"/>
  <c r="E502" i="22"/>
  <c r="H502" i="22" s="1"/>
  <c r="E544" i="22"/>
  <c r="H544" i="22" s="1"/>
  <c r="E560" i="22"/>
  <c r="H560" i="22" s="1"/>
  <c r="E562" i="22"/>
  <c r="H562" i="22" s="1"/>
  <c r="E372" i="22"/>
  <c r="H372" i="22" s="1"/>
  <c r="E402" i="22"/>
  <c r="H402" i="22" s="1"/>
  <c r="E417" i="22"/>
  <c r="H417" i="22" s="1"/>
  <c r="E438" i="22"/>
  <c r="H438" i="22" s="1"/>
  <c r="E448" i="22"/>
  <c r="H448" i="22" s="1"/>
  <c r="E488" i="22"/>
  <c r="H488" i="22" s="1"/>
  <c r="E493" i="22"/>
  <c r="H493" i="22" s="1"/>
  <c r="E496" i="22"/>
  <c r="H496" i="22" s="1"/>
  <c r="E505" i="22"/>
  <c r="H505" i="22" s="1"/>
  <c r="E522" i="22"/>
  <c r="H522" i="22" s="1"/>
  <c r="E564" i="22"/>
  <c r="H564" i="22" s="1"/>
  <c r="E363" i="22"/>
  <c r="H363" i="22" s="1"/>
  <c r="E435" i="22"/>
  <c r="H435" i="22" s="1"/>
  <c r="E450" i="22"/>
  <c r="H450" i="22" s="1"/>
  <c r="E456" i="22"/>
  <c r="H456" i="22" s="1"/>
  <c r="E518" i="22"/>
  <c r="H518" i="22" s="1"/>
  <c r="E559" i="22"/>
  <c r="H559" i="22" s="1"/>
  <c r="E561" i="22"/>
  <c r="H561" i="22" s="1"/>
  <c r="E397" i="22"/>
  <c r="H397" i="22" s="1"/>
  <c r="E403" i="22"/>
  <c r="H403" i="22" s="1"/>
  <c r="E418" i="22"/>
  <c r="H418" i="22" s="1"/>
  <c r="E437" i="22"/>
  <c r="H437" i="22" s="1"/>
  <c r="E439" i="22"/>
  <c r="H439" i="22" s="1"/>
  <c r="E442" i="22"/>
  <c r="H442" i="22" s="1"/>
  <c r="E489" i="22"/>
  <c r="H489" i="22" s="1"/>
  <c r="E506" i="22"/>
  <c r="H506" i="22" s="1"/>
  <c r="E523" i="22"/>
  <c r="H523" i="22" s="1"/>
  <c r="E537" i="22"/>
  <c r="H537" i="22" s="1"/>
  <c r="E550" i="22"/>
  <c r="H550" i="22" s="1"/>
  <c r="E345" i="24"/>
  <c r="E402" i="24"/>
  <c r="H402" i="24" s="1"/>
  <c r="E453" i="24"/>
  <c r="H453" i="24" s="1"/>
  <c r="E481" i="24"/>
  <c r="H481" i="24" s="1"/>
  <c r="E523" i="24"/>
  <c r="H523" i="24" s="1"/>
  <c r="E375" i="24"/>
  <c r="H375" i="24" s="1"/>
  <c r="E391" i="24"/>
  <c r="H391" i="24" s="1"/>
  <c r="E418" i="24"/>
  <c r="H418" i="24" s="1"/>
  <c r="E420" i="24"/>
  <c r="H420" i="24" s="1"/>
  <c r="E433" i="24"/>
  <c r="H433" i="24" s="1"/>
  <c r="E440" i="24"/>
  <c r="H440" i="24" s="1"/>
  <c r="E476" i="24"/>
  <c r="H476" i="24" s="1"/>
  <c r="E517" i="24"/>
  <c r="H517" i="24" s="1"/>
  <c r="E367" i="24"/>
  <c r="H367" i="24" s="1"/>
  <c r="E419" i="24"/>
  <c r="H419" i="24" s="1"/>
  <c r="E480" i="24"/>
  <c r="H480" i="24" s="1"/>
  <c r="E356" i="24"/>
  <c r="H356" i="24" s="1"/>
  <c r="E371" i="24"/>
  <c r="H371" i="24" s="1"/>
  <c r="E417" i="24"/>
  <c r="H417" i="24" s="1"/>
  <c r="E441" i="24"/>
  <c r="H441" i="24" s="1"/>
  <c r="E458" i="24"/>
  <c r="H458" i="24" s="1"/>
  <c r="E537" i="24"/>
  <c r="H537" i="24" s="1"/>
  <c r="E439" i="24"/>
  <c r="H439" i="24" s="1"/>
  <c r="E452" i="24"/>
  <c r="H452" i="24" s="1"/>
  <c r="E498" i="24"/>
  <c r="H498" i="24" s="1"/>
  <c r="E512" i="24"/>
  <c r="H512" i="24" s="1"/>
  <c r="E521" i="24"/>
  <c r="H521" i="24" s="1"/>
  <c r="E544" i="24"/>
  <c r="H544" i="24" s="1"/>
  <c r="E557" i="24"/>
  <c r="H557" i="24" s="1"/>
  <c r="E396" i="26"/>
  <c r="H396" i="26" s="1"/>
  <c r="E408" i="26"/>
  <c r="H408" i="26" s="1"/>
  <c r="E418" i="26"/>
  <c r="H418" i="26" s="1"/>
  <c r="E438" i="26"/>
  <c r="H438" i="26" s="1"/>
  <c r="E466" i="26"/>
  <c r="H466" i="26" s="1"/>
  <c r="E495" i="26"/>
  <c r="H495" i="26" s="1"/>
  <c r="E509" i="26"/>
  <c r="H509" i="26" s="1"/>
  <c r="E367" i="26"/>
  <c r="H367" i="26" s="1"/>
  <c r="E402" i="26"/>
  <c r="H402" i="26" s="1"/>
  <c r="E448" i="26"/>
  <c r="H448" i="26" s="1"/>
  <c r="E497" i="26"/>
  <c r="H497" i="26" s="1"/>
  <c r="E529" i="26"/>
  <c r="H529" i="26" s="1"/>
  <c r="E435" i="26"/>
  <c r="H435" i="26" s="1"/>
  <c r="E439" i="26"/>
  <c r="H439" i="26" s="1"/>
  <c r="E415" i="26"/>
  <c r="H415" i="26" s="1"/>
  <c r="E425" i="26"/>
  <c r="H425" i="26" s="1"/>
  <c r="E437" i="26"/>
  <c r="H437" i="26" s="1"/>
  <c r="E486" i="26"/>
  <c r="H486" i="26" s="1"/>
  <c r="E550" i="26"/>
  <c r="H550" i="26" s="1"/>
  <c r="E403" i="26"/>
  <c r="H403" i="26" s="1"/>
  <c r="E417" i="26"/>
  <c r="H417" i="26" s="1"/>
  <c r="E449" i="26"/>
  <c r="H449" i="26" s="1"/>
  <c r="E462" i="26"/>
  <c r="H462" i="26" s="1"/>
  <c r="E407" i="26"/>
  <c r="H407" i="26" s="1"/>
  <c r="E506" i="26"/>
  <c r="H506" i="26" s="1"/>
  <c r="E519" i="26"/>
  <c r="H519" i="26" s="1"/>
  <c r="E523" i="26"/>
  <c r="H523" i="26" s="1"/>
  <c r="E402" i="28"/>
  <c r="H402" i="28" s="1"/>
  <c r="E404" i="28"/>
  <c r="H404" i="28" s="1"/>
  <c r="E407" i="28"/>
  <c r="H407" i="28" s="1"/>
  <c r="E440" i="28"/>
  <c r="H440" i="28" s="1"/>
  <c r="E417" i="28"/>
  <c r="H417" i="28" s="1"/>
  <c r="E419" i="28"/>
  <c r="H419" i="28" s="1"/>
  <c r="E422" i="28"/>
  <c r="H422" i="28" s="1"/>
  <c r="E425" i="28"/>
  <c r="H425" i="28" s="1"/>
  <c r="E435" i="28"/>
  <c r="H435" i="28" s="1"/>
  <c r="E453" i="28"/>
  <c r="H453" i="28" s="1"/>
  <c r="E523" i="28"/>
  <c r="H523" i="28" s="1"/>
  <c r="E550" i="28"/>
  <c r="H550" i="28" s="1"/>
  <c r="E418" i="28"/>
  <c r="H418" i="28" s="1"/>
  <c r="E463" i="28"/>
  <c r="H463" i="28" s="1"/>
  <c r="E403" i="28"/>
  <c r="H403" i="28" s="1"/>
  <c r="E437" i="28"/>
  <c r="H437" i="28" s="1"/>
  <c r="E439" i="28"/>
  <c r="H439" i="28" s="1"/>
  <c r="E368" i="30"/>
  <c r="H368" i="30" s="1"/>
  <c r="E393" i="30"/>
  <c r="H393" i="30" s="1"/>
  <c r="E456" i="30"/>
  <c r="H456" i="30" s="1"/>
  <c r="E498" i="30"/>
  <c r="H498" i="30" s="1"/>
  <c r="E550" i="30"/>
  <c r="H550" i="30" s="1"/>
  <c r="E347" i="30"/>
  <c r="H347" i="30" s="1"/>
  <c r="E407" i="30"/>
  <c r="H407" i="30" s="1"/>
  <c r="E425" i="30"/>
  <c r="H425" i="30" s="1"/>
  <c r="E506" i="30"/>
  <c r="H506" i="30" s="1"/>
  <c r="E511" i="30"/>
  <c r="H511" i="30" s="1"/>
  <c r="E523" i="30"/>
  <c r="H523" i="30" s="1"/>
  <c r="E540" i="30"/>
  <c r="H540" i="30" s="1"/>
  <c r="E558" i="30"/>
  <c r="H558" i="30" s="1"/>
  <c r="E384" i="30"/>
  <c r="H384" i="30" s="1"/>
  <c r="E435" i="30"/>
  <c r="H435" i="30" s="1"/>
  <c r="E455" i="30"/>
  <c r="H455" i="30" s="1"/>
  <c r="E560" i="30"/>
  <c r="H560" i="30" s="1"/>
  <c r="E433" i="30"/>
  <c r="H433" i="30" s="1"/>
  <c r="E496" i="30"/>
  <c r="H496" i="30" s="1"/>
  <c r="E505" i="30"/>
  <c r="H505" i="30" s="1"/>
  <c r="E510" i="30"/>
  <c r="H510" i="30" s="1"/>
  <c r="E528" i="30"/>
  <c r="H528" i="30" s="1"/>
  <c r="E562" i="30"/>
  <c r="H562" i="30" s="1"/>
  <c r="E353" i="32"/>
  <c r="H353" i="32" s="1"/>
  <c r="E395" i="32"/>
  <c r="H395" i="32" s="1"/>
  <c r="E400" i="32"/>
  <c r="H400" i="32" s="1"/>
  <c r="E417" i="32"/>
  <c r="H417" i="32" s="1"/>
  <c r="E473" i="32"/>
  <c r="H473" i="32" s="1"/>
  <c r="E559" i="32"/>
  <c r="H559" i="32" s="1"/>
  <c r="E562" i="32"/>
  <c r="H562" i="32" s="1"/>
  <c r="E361" i="32"/>
  <c r="H361" i="32" s="1"/>
  <c r="E393" i="32"/>
  <c r="H393" i="32" s="1"/>
  <c r="E413" i="32"/>
  <c r="H413" i="32" s="1"/>
  <c r="E432" i="32"/>
  <c r="H432" i="32" s="1"/>
  <c r="E445" i="32"/>
  <c r="H445" i="32" s="1"/>
  <c r="E448" i="32"/>
  <c r="H448" i="32" s="1"/>
  <c r="E475" i="32"/>
  <c r="H475" i="32" s="1"/>
  <c r="E494" i="32"/>
  <c r="H494" i="32" s="1"/>
  <c r="E500" i="32"/>
  <c r="H500" i="32" s="1"/>
  <c r="E524" i="32"/>
  <c r="H524" i="32" s="1"/>
  <c r="E537" i="32"/>
  <c r="H537" i="32" s="1"/>
  <c r="E434" i="32"/>
  <c r="H434" i="32" s="1"/>
  <c r="E490" i="32"/>
  <c r="H490" i="32" s="1"/>
  <c r="E375" i="32"/>
  <c r="H375" i="32" s="1"/>
  <c r="E388" i="32"/>
  <c r="H388" i="32" s="1"/>
  <c r="E421" i="32"/>
  <c r="H421" i="32" s="1"/>
  <c r="E431" i="32"/>
  <c r="H431" i="32" s="1"/>
  <c r="E499" i="32"/>
  <c r="H499" i="32" s="1"/>
  <c r="E501" i="32"/>
  <c r="H501" i="32" s="1"/>
  <c r="E504" i="32"/>
  <c r="H504" i="32" s="1"/>
  <c r="E523" i="32"/>
  <c r="H523" i="32" s="1"/>
  <c r="E412" i="34"/>
  <c r="H412" i="34" s="1"/>
  <c r="E431" i="34"/>
  <c r="H431" i="34" s="1"/>
  <c r="E523" i="34"/>
  <c r="H523" i="34" s="1"/>
  <c r="E548" i="34"/>
  <c r="H548" i="34" s="1"/>
  <c r="E347" i="34"/>
  <c r="H347" i="34" s="1"/>
  <c r="E382" i="34"/>
  <c r="H382" i="34" s="1"/>
  <c r="E398" i="34"/>
  <c r="H398" i="34" s="1"/>
  <c r="E450" i="34"/>
  <c r="H450" i="34" s="1"/>
  <c r="E489" i="34"/>
  <c r="H489" i="34" s="1"/>
  <c r="E408" i="34"/>
  <c r="H408" i="34" s="1"/>
  <c r="E473" i="34"/>
  <c r="H473" i="34" s="1"/>
  <c r="E369" i="34"/>
  <c r="H369" i="34" s="1"/>
  <c r="E372" i="34"/>
  <c r="H372" i="34" s="1"/>
  <c r="E388" i="34"/>
  <c r="H388" i="34" s="1"/>
  <c r="E406" i="34"/>
  <c r="H406" i="34" s="1"/>
  <c r="E446" i="34"/>
  <c r="H446" i="34" s="1"/>
  <c r="E544" i="34"/>
  <c r="H544" i="34" s="1"/>
  <c r="E547" i="34"/>
  <c r="H547" i="34" s="1"/>
  <c r="E383" i="34"/>
  <c r="H383" i="34" s="1"/>
  <c r="E480" i="34"/>
  <c r="H480" i="34" s="1"/>
  <c r="E402" i="2"/>
  <c r="H402" i="2" s="1"/>
  <c r="E418" i="2"/>
  <c r="H418" i="2" s="1"/>
  <c r="E420" i="2"/>
  <c r="H420" i="2" s="1"/>
  <c r="E448" i="2"/>
  <c r="H448" i="2" s="1"/>
  <c r="E506" i="2"/>
  <c r="H506" i="2" s="1"/>
  <c r="E523" i="2"/>
  <c r="H523" i="2" s="1"/>
  <c r="E476" i="2"/>
  <c r="H476" i="2" s="1"/>
  <c r="E551" i="2"/>
  <c r="H551" i="2" s="1"/>
  <c r="E564" i="2"/>
  <c r="H564" i="2" s="1"/>
  <c r="E563" i="2"/>
  <c r="H563" i="2" s="1"/>
  <c r="E403" i="2"/>
  <c r="H403" i="2" s="1"/>
  <c r="E417" i="2"/>
  <c r="H417" i="2" s="1"/>
  <c r="E419" i="2"/>
  <c r="H419" i="2" s="1"/>
  <c r="E435" i="2"/>
  <c r="H435" i="2" s="1"/>
  <c r="E439" i="2"/>
  <c r="H439" i="2" s="1"/>
  <c r="E493" i="2"/>
  <c r="H493" i="2" s="1"/>
  <c r="E508" i="2"/>
  <c r="H508" i="2" s="1"/>
  <c r="E516" i="2"/>
  <c r="H516" i="2" s="1"/>
  <c r="E522" i="2"/>
  <c r="H522" i="2" s="1"/>
  <c r="E553" i="2"/>
  <c r="H553" i="2" s="1"/>
  <c r="E407" i="2"/>
  <c r="H407" i="2" s="1"/>
  <c r="E410" i="2"/>
  <c r="H410" i="2" s="1"/>
  <c r="E422" i="2"/>
  <c r="H422" i="2" s="1"/>
  <c r="E437" i="2"/>
  <c r="H437" i="2" s="1"/>
  <c r="E485" i="2"/>
  <c r="H485" i="2" s="1"/>
  <c r="E520" i="2"/>
  <c r="H520" i="2" s="1"/>
  <c r="E550" i="2"/>
  <c r="H550" i="2" s="1"/>
  <c r="E372" i="4"/>
  <c r="H372" i="4" s="1"/>
  <c r="E375" i="4"/>
  <c r="H375" i="4" s="1"/>
  <c r="E382" i="4"/>
  <c r="H382" i="4" s="1"/>
  <c r="E417" i="4"/>
  <c r="H417" i="4" s="1"/>
  <c r="E419" i="4"/>
  <c r="H419" i="4" s="1"/>
  <c r="E423" i="4"/>
  <c r="H423" i="4" s="1"/>
  <c r="E452" i="4"/>
  <c r="H452" i="4" s="1"/>
  <c r="E495" i="4"/>
  <c r="H495" i="4" s="1"/>
  <c r="E523" i="4"/>
  <c r="H523" i="4" s="1"/>
  <c r="E541" i="4"/>
  <c r="H541" i="4" s="1"/>
  <c r="E554" i="4"/>
  <c r="H554" i="4" s="1"/>
  <c r="E562" i="4"/>
  <c r="H562" i="4" s="1"/>
  <c r="E355" i="4"/>
  <c r="H355" i="4" s="1"/>
  <c r="E411" i="4"/>
  <c r="H411" i="4" s="1"/>
  <c r="E457" i="4"/>
  <c r="H457" i="4" s="1"/>
  <c r="E551" i="4"/>
  <c r="H551" i="4" s="1"/>
  <c r="E556" i="4"/>
  <c r="H556" i="4" s="1"/>
  <c r="E394" i="4"/>
  <c r="H394" i="4" s="1"/>
  <c r="E418" i="4"/>
  <c r="H418" i="4" s="1"/>
  <c r="E420" i="4"/>
  <c r="H420" i="4" s="1"/>
  <c r="E424" i="4"/>
  <c r="H424" i="4" s="1"/>
  <c r="E528" i="4"/>
  <c r="H528" i="4" s="1"/>
  <c r="E536" i="4"/>
  <c r="H536" i="4" s="1"/>
  <c r="E540" i="4"/>
  <c r="H540" i="4" s="1"/>
  <c r="E542" i="4"/>
  <c r="H542" i="4" s="1"/>
  <c r="E558" i="4"/>
  <c r="H558" i="4" s="1"/>
  <c r="E410" i="4"/>
  <c r="H410" i="4" s="1"/>
  <c r="E439" i="4"/>
  <c r="H439" i="4" s="1"/>
  <c r="E442" i="4"/>
  <c r="H442" i="4" s="1"/>
  <c r="E465" i="4"/>
  <c r="H465" i="4" s="1"/>
  <c r="E489" i="4"/>
  <c r="H489" i="4" s="1"/>
  <c r="E506" i="4"/>
  <c r="H506" i="4" s="1"/>
  <c r="E521" i="4"/>
  <c r="H521" i="4" s="1"/>
  <c r="E544" i="4"/>
  <c r="H544" i="4" s="1"/>
  <c r="E552" i="4"/>
  <c r="H552" i="4" s="1"/>
  <c r="E358" i="6"/>
  <c r="H358" i="6" s="1"/>
  <c r="E368" i="6"/>
  <c r="H368" i="6" s="1"/>
  <c r="E393" i="6"/>
  <c r="H393" i="6" s="1"/>
  <c r="E406" i="6"/>
  <c r="H406" i="6" s="1"/>
  <c r="E411" i="6"/>
  <c r="H411" i="6" s="1"/>
  <c r="E418" i="6"/>
  <c r="H418" i="6" s="1"/>
  <c r="E424" i="6"/>
  <c r="H424" i="6" s="1"/>
  <c r="E447" i="6"/>
  <c r="H447" i="6" s="1"/>
  <c r="E450" i="6"/>
  <c r="H450" i="6" s="1"/>
  <c r="E455" i="6"/>
  <c r="H455" i="6" s="1"/>
  <c r="E458" i="6"/>
  <c r="H458" i="6" s="1"/>
  <c r="E472" i="6"/>
  <c r="H472" i="6" s="1"/>
  <c r="E480" i="6"/>
  <c r="H480" i="6" s="1"/>
  <c r="E500" i="6"/>
  <c r="H500" i="6" s="1"/>
  <c r="E521" i="6"/>
  <c r="H521" i="6" s="1"/>
  <c r="E531" i="6"/>
  <c r="H531" i="6" s="1"/>
  <c r="E534" i="6"/>
  <c r="H534" i="6" s="1"/>
  <c r="E553" i="6"/>
  <c r="H553" i="6" s="1"/>
  <c r="E367" i="6"/>
  <c r="H367" i="6" s="1"/>
  <c r="E405" i="6"/>
  <c r="H405" i="6" s="1"/>
  <c r="E412" i="6"/>
  <c r="H412" i="6" s="1"/>
  <c r="E417" i="6"/>
  <c r="H417" i="6" s="1"/>
  <c r="E479" i="6"/>
  <c r="H479" i="6" s="1"/>
  <c r="E481" i="6"/>
  <c r="H481" i="6" s="1"/>
  <c r="E497" i="6"/>
  <c r="H497" i="6" s="1"/>
  <c r="E537" i="6"/>
  <c r="H537" i="6" s="1"/>
  <c r="E556" i="6"/>
  <c r="H556" i="6" s="1"/>
  <c r="E370" i="6"/>
  <c r="H370" i="6" s="1"/>
  <c r="E397" i="6"/>
  <c r="H397" i="6" s="1"/>
  <c r="E431" i="6"/>
  <c r="H431" i="6" s="1"/>
  <c r="E475" i="6"/>
  <c r="H475" i="6" s="1"/>
  <c r="E489" i="6"/>
  <c r="H489" i="6" s="1"/>
  <c r="E539" i="6"/>
  <c r="H539" i="6" s="1"/>
  <c r="E542" i="6"/>
  <c r="H542" i="6" s="1"/>
  <c r="E551" i="6"/>
  <c r="H551" i="6" s="1"/>
  <c r="E484" i="6"/>
  <c r="H484" i="6" s="1"/>
  <c r="E523" i="6"/>
  <c r="H523" i="6" s="1"/>
  <c r="E528" i="6"/>
  <c r="H528" i="6" s="1"/>
  <c r="E517" i="6"/>
  <c r="H517" i="6" s="1"/>
  <c r="E373" i="8"/>
  <c r="H373" i="8" s="1"/>
  <c r="E407" i="8"/>
  <c r="H407" i="8" s="1"/>
  <c r="E425" i="8"/>
  <c r="H425" i="8" s="1"/>
  <c r="E450" i="8"/>
  <c r="H450" i="8" s="1"/>
  <c r="E544" i="8"/>
  <c r="H544" i="8" s="1"/>
  <c r="E367" i="8"/>
  <c r="H367" i="8" s="1"/>
  <c r="E372" i="8"/>
  <c r="H372" i="8" s="1"/>
  <c r="E404" i="8"/>
  <c r="H404" i="8" s="1"/>
  <c r="E406" i="8"/>
  <c r="H406" i="8" s="1"/>
  <c r="E418" i="8"/>
  <c r="H418" i="8" s="1"/>
  <c r="E433" i="8"/>
  <c r="H433" i="8" s="1"/>
  <c r="E451" i="8"/>
  <c r="H451" i="8" s="1"/>
  <c r="E458" i="8"/>
  <c r="H458" i="8" s="1"/>
  <c r="E521" i="8"/>
  <c r="H521" i="8" s="1"/>
  <c r="E534" i="8"/>
  <c r="H534" i="8" s="1"/>
  <c r="E543" i="8"/>
  <c r="H543" i="8" s="1"/>
  <c r="E348" i="8"/>
  <c r="H348" i="8" s="1"/>
  <c r="E352" i="8"/>
  <c r="H352" i="8" s="1"/>
  <c r="E355" i="8"/>
  <c r="H355" i="8" s="1"/>
  <c r="E394" i="8"/>
  <c r="H394" i="8" s="1"/>
  <c r="E414" i="8"/>
  <c r="H414" i="8" s="1"/>
  <c r="E444" i="8"/>
  <c r="H444" i="8" s="1"/>
  <c r="E448" i="8"/>
  <c r="H448" i="8" s="1"/>
  <c r="E455" i="8"/>
  <c r="H455" i="8" s="1"/>
  <c r="E470" i="8"/>
  <c r="H470" i="8" s="1"/>
  <c r="E487" i="8"/>
  <c r="H487" i="8" s="1"/>
  <c r="E495" i="8"/>
  <c r="H495" i="8" s="1"/>
  <c r="E523" i="8"/>
  <c r="H523" i="8" s="1"/>
  <c r="E531" i="8"/>
  <c r="H531" i="8" s="1"/>
  <c r="E550" i="8"/>
  <c r="H550" i="8" s="1"/>
  <c r="E559" i="8"/>
  <c r="H559" i="8" s="1"/>
  <c r="E439" i="8"/>
  <c r="H439" i="8" s="1"/>
  <c r="E532" i="8"/>
  <c r="H532" i="8" s="1"/>
  <c r="E556" i="8"/>
  <c r="H556" i="8" s="1"/>
  <c r="E375" i="8"/>
  <c r="H375" i="8" s="1"/>
  <c r="E402" i="8"/>
  <c r="H402" i="8" s="1"/>
  <c r="E496" i="8"/>
  <c r="H496" i="8" s="1"/>
  <c r="E506" i="8"/>
  <c r="H506" i="8" s="1"/>
  <c r="E513" i="8"/>
  <c r="H513" i="8" s="1"/>
  <c r="E402" i="10"/>
  <c r="H402" i="10" s="1"/>
  <c r="E406" i="10"/>
  <c r="H406" i="10" s="1"/>
  <c r="E415" i="10"/>
  <c r="H415" i="10" s="1"/>
  <c r="E424" i="10"/>
  <c r="H424" i="10" s="1"/>
  <c r="E449" i="10"/>
  <c r="H449" i="10" s="1"/>
  <c r="E495" i="10"/>
  <c r="H495" i="10" s="1"/>
  <c r="E359" i="10"/>
  <c r="H359" i="10" s="1"/>
  <c r="E384" i="10"/>
  <c r="H384" i="10" s="1"/>
  <c r="E417" i="10"/>
  <c r="H417" i="10" s="1"/>
  <c r="E419" i="10"/>
  <c r="H419" i="10" s="1"/>
  <c r="E437" i="10"/>
  <c r="H437" i="10" s="1"/>
  <c r="E439" i="10"/>
  <c r="H439" i="10" s="1"/>
  <c r="E442" i="10"/>
  <c r="H442" i="10" s="1"/>
  <c r="E469" i="10"/>
  <c r="H469" i="10" s="1"/>
  <c r="E488" i="10"/>
  <c r="H488" i="10" s="1"/>
  <c r="E506" i="10"/>
  <c r="H506" i="10" s="1"/>
  <c r="E508" i="10"/>
  <c r="H508" i="10" s="1"/>
  <c r="E390" i="10"/>
  <c r="H390" i="10" s="1"/>
  <c r="E418" i="10"/>
  <c r="H418" i="10" s="1"/>
  <c r="E438" i="10"/>
  <c r="H438" i="10" s="1"/>
  <c r="E461" i="10"/>
  <c r="H461" i="10" s="1"/>
  <c r="E509" i="10"/>
  <c r="H509" i="10" s="1"/>
  <c r="E467" i="10"/>
  <c r="H467" i="10" s="1"/>
  <c r="E425" i="10"/>
  <c r="H425" i="10" s="1"/>
  <c r="E433" i="10"/>
  <c r="H433" i="10" s="1"/>
  <c r="E448" i="10"/>
  <c r="H448" i="10" s="1"/>
  <c r="E512" i="10"/>
  <c r="H512" i="10" s="1"/>
  <c r="E523" i="10"/>
  <c r="H523" i="10" s="1"/>
  <c r="E481" i="10"/>
  <c r="H481" i="10" s="1"/>
  <c r="E533" i="10"/>
  <c r="H533" i="10" s="1"/>
  <c r="E545" i="10"/>
  <c r="H545" i="10" s="1"/>
  <c r="E550" i="10"/>
  <c r="H550" i="10" s="1"/>
  <c r="E555" i="10"/>
  <c r="H555" i="10" s="1"/>
  <c r="E457" i="10"/>
  <c r="H457" i="10" s="1"/>
  <c r="E496" i="10"/>
  <c r="H496" i="10" s="1"/>
  <c r="E355" i="12"/>
  <c r="H355" i="12" s="1"/>
  <c r="E363" i="12"/>
  <c r="H363" i="12" s="1"/>
  <c r="E422" i="12"/>
  <c r="H422" i="12" s="1"/>
  <c r="E452" i="12"/>
  <c r="H452" i="12" s="1"/>
  <c r="E459" i="12"/>
  <c r="H459" i="12" s="1"/>
  <c r="E502" i="12"/>
  <c r="H502" i="12" s="1"/>
  <c r="E513" i="12"/>
  <c r="H513" i="12" s="1"/>
  <c r="E537" i="12"/>
  <c r="H537" i="12" s="1"/>
  <c r="E560" i="12"/>
  <c r="H560" i="12" s="1"/>
  <c r="E403" i="12"/>
  <c r="H403" i="12" s="1"/>
  <c r="E418" i="12"/>
  <c r="H418" i="12" s="1"/>
  <c r="E425" i="12"/>
  <c r="H425" i="12" s="1"/>
  <c r="E430" i="12"/>
  <c r="H430" i="12" s="1"/>
  <c r="E450" i="12"/>
  <c r="H450" i="12" s="1"/>
  <c r="E522" i="12"/>
  <c r="H522" i="12" s="1"/>
  <c r="E390" i="12"/>
  <c r="H390" i="12" s="1"/>
  <c r="E417" i="12"/>
  <c r="H417" i="12" s="1"/>
  <c r="E424" i="12"/>
  <c r="H424" i="12" s="1"/>
  <c r="E437" i="12"/>
  <c r="H437" i="12" s="1"/>
  <c r="E464" i="12"/>
  <c r="H464" i="12" s="1"/>
  <c r="E481" i="12"/>
  <c r="H481" i="12" s="1"/>
  <c r="E517" i="12"/>
  <c r="H517" i="12" s="1"/>
  <c r="E521" i="12"/>
  <c r="H521" i="12" s="1"/>
  <c r="E523" i="12"/>
  <c r="H523" i="12" s="1"/>
  <c r="E550" i="12"/>
  <c r="H550" i="12" s="1"/>
  <c r="E553" i="12"/>
  <c r="H553" i="12" s="1"/>
  <c r="E462" i="12"/>
  <c r="H462" i="12" s="1"/>
  <c r="E532" i="12"/>
  <c r="H532" i="12" s="1"/>
  <c r="E439" i="12"/>
  <c r="H439" i="12" s="1"/>
  <c r="E476" i="12"/>
  <c r="H476" i="12" s="1"/>
  <c r="E364" i="12"/>
  <c r="H364" i="12" s="1"/>
  <c r="E555" i="12"/>
  <c r="H555" i="12" s="1"/>
  <c r="E372" i="14"/>
  <c r="H372" i="14" s="1"/>
  <c r="E402" i="14"/>
  <c r="H402" i="14" s="1"/>
  <c r="E424" i="14"/>
  <c r="H424" i="14" s="1"/>
  <c r="E438" i="14"/>
  <c r="H438" i="14" s="1"/>
  <c r="E523" i="14"/>
  <c r="H523" i="14" s="1"/>
  <c r="E532" i="14"/>
  <c r="H532" i="14" s="1"/>
  <c r="E535" i="14"/>
  <c r="H535" i="14" s="1"/>
  <c r="E363" i="14"/>
  <c r="H363" i="14" s="1"/>
  <c r="E404" i="14"/>
  <c r="H404" i="14" s="1"/>
  <c r="E418" i="14"/>
  <c r="H418" i="14" s="1"/>
  <c r="E420" i="14"/>
  <c r="H420" i="14" s="1"/>
  <c r="E495" i="14"/>
  <c r="H495" i="14" s="1"/>
  <c r="E513" i="14"/>
  <c r="H513" i="14" s="1"/>
  <c r="E540" i="14"/>
  <c r="H540" i="14" s="1"/>
  <c r="E550" i="14"/>
  <c r="H550" i="14" s="1"/>
  <c r="E560" i="14"/>
  <c r="H560" i="14" s="1"/>
  <c r="E439" i="14"/>
  <c r="H439" i="14" s="1"/>
  <c r="E483" i="14"/>
  <c r="H483" i="14" s="1"/>
  <c r="E518" i="14"/>
  <c r="H518" i="14" s="1"/>
  <c r="E364" i="14"/>
  <c r="H364" i="14" s="1"/>
  <c r="E417" i="14"/>
  <c r="H417" i="14" s="1"/>
  <c r="E419" i="14"/>
  <c r="H419" i="14" s="1"/>
  <c r="E453" i="14"/>
  <c r="H453" i="14" s="1"/>
  <c r="E466" i="14"/>
  <c r="H466" i="14" s="1"/>
  <c r="E509" i="14"/>
  <c r="H509" i="14" s="1"/>
  <c r="E359" i="16"/>
  <c r="H359" i="16" s="1"/>
  <c r="E367" i="16"/>
  <c r="H367" i="16" s="1"/>
  <c r="E384" i="16"/>
  <c r="H384" i="16" s="1"/>
  <c r="E394" i="16"/>
  <c r="H394" i="16" s="1"/>
  <c r="E425" i="16"/>
  <c r="H425" i="16" s="1"/>
  <c r="E439" i="16"/>
  <c r="H439" i="16" s="1"/>
  <c r="E475" i="16"/>
  <c r="H475" i="16" s="1"/>
  <c r="E486" i="16"/>
  <c r="H486" i="16" s="1"/>
  <c r="E523" i="16"/>
  <c r="H523" i="16" s="1"/>
  <c r="E405" i="16"/>
  <c r="H405" i="16" s="1"/>
  <c r="E408" i="16"/>
  <c r="H408" i="16" s="1"/>
  <c r="E418" i="16"/>
  <c r="H418" i="16" s="1"/>
  <c r="E437" i="16"/>
  <c r="H437" i="16" s="1"/>
  <c r="E448" i="16"/>
  <c r="H448" i="16" s="1"/>
  <c r="E459" i="16"/>
  <c r="H459" i="16" s="1"/>
  <c r="E539" i="16"/>
  <c r="H539" i="16" s="1"/>
  <c r="E550" i="16"/>
  <c r="H550" i="16" s="1"/>
  <c r="E368" i="16"/>
  <c r="H368" i="16" s="1"/>
  <c r="E474" i="16"/>
  <c r="H474" i="16" s="1"/>
  <c r="E506" i="16"/>
  <c r="H506" i="16" s="1"/>
  <c r="E532" i="16"/>
  <c r="H532" i="16" s="1"/>
  <c r="E554" i="16"/>
  <c r="H554" i="16" s="1"/>
  <c r="E375" i="16"/>
  <c r="H375" i="16" s="1"/>
  <c r="E417" i="16"/>
  <c r="H417" i="16" s="1"/>
  <c r="E419" i="16"/>
  <c r="H419" i="16" s="1"/>
  <c r="E484" i="16"/>
  <c r="H484" i="16" s="1"/>
  <c r="E364" i="18"/>
  <c r="H364" i="18" s="1"/>
  <c r="E367" i="18"/>
  <c r="H367" i="18" s="1"/>
  <c r="E439" i="18"/>
  <c r="H439" i="18" s="1"/>
  <c r="E466" i="18"/>
  <c r="H466" i="18" s="1"/>
  <c r="E495" i="18"/>
  <c r="H495" i="18" s="1"/>
  <c r="E502" i="18"/>
  <c r="H502" i="18" s="1"/>
  <c r="E393" i="18"/>
  <c r="H393" i="18" s="1"/>
  <c r="E402" i="18"/>
  <c r="H402" i="18" s="1"/>
  <c r="E404" i="18"/>
  <c r="H404" i="18" s="1"/>
  <c r="E418" i="18"/>
  <c r="H418" i="18" s="1"/>
  <c r="E424" i="18"/>
  <c r="H424" i="18" s="1"/>
  <c r="E462" i="18"/>
  <c r="H462" i="18" s="1"/>
  <c r="E464" i="18"/>
  <c r="H464" i="18" s="1"/>
  <c r="E469" i="18"/>
  <c r="H469" i="18" s="1"/>
  <c r="E506" i="18"/>
  <c r="H506" i="18" s="1"/>
  <c r="E356" i="18"/>
  <c r="H356" i="18" s="1"/>
  <c r="E415" i="18"/>
  <c r="H415" i="18" s="1"/>
  <c r="E373" i="18"/>
  <c r="H373" i="18" s="1"/>
  <c r="E417" i="18"/>
  <c r="H417" i="18" s="1"/>
  <c r="E419" i="18"/>
  <c r="H419" i="18" s="1"/>
  <c r="E425" i="18"/>
  <c r="H425" i="18" s="1"/>
  <c r="E437" i="18"/>
  <c r="H437" i="18" s="1"/>
  <c r="E463" i="18"/>
  <c r="H463" i="18" s="1"/>
  <c r="E480" i="18"/>
  <c r="H480" i="18" s="1"/>
  <c r="E529" i="18"/>
  <c r="H529" i="18" s="1"/>
  <c r="E515" i="18"/>
  <c r="H515" i="18" s="1"/>
  <c r="E522" i="18"/>
  <c r="H522" i="18" s="1"/>
  <c r="E536" i="18"/>
  <c r="H536" i="18" s="1"/>
  <c r="E550" i="18"/>
  <c r="H550" i="18" s="1"/>
  <c r="E564" i="18"/>
  <c r="H564" i="18" s="1"/>
  <c r="E533" i="18"/>
  <c r="H533" i="18" s="1"/>
  <c r="E523" i="18"/>
  <c r="H523" i="18" s="1"/>
  <c r="E374" i="20"/>
  <c r="H374" i="20" s="1"/>
  <c r="E401" i="20"/>
  <c r="H401" i="20" s="1"/>
  <c r="E407" i="20"/>
  <c r="H407" i="20" s="1"/>
  <c r="E454" i="20"/>
  <c r="H454" i="20" s="1"/>
  <c r="E470" i="20"/>
  <c r="H470" i="20" s="1"/>
  <c r="E480" i="20"/>
  <c r="H480" i="20" s="1"/>
  <c r="E518" i="20"/>
  <c r="H518" i="20" s="1"/>
  <c r="E527" i="20"/>
  <c r="H527" i="20" s="1"/>
  <c r="E548" i="20"/>
  <c r="H548" i="20" s="1"/>
  <c r="E370" i="20"/>
  <c r="H370" i="20" s="1"/>
  <c r="E391" i="20"/>
  <c r="H391" i="20" s="1"/>
  <c r="E429" i="20"/>
  <c r="H429" i="20" s="1"/>
  <c r="E446" i="20"/>
  <c r="H446" i="20" s="1"/>
  <c r="E448" i="20"/>
  <c r="H448" i="20" s="1"/>
  <c r="E456" i="20"/>
  <c r="H456" i="20" s="1"/>
  <c r="E511" i="20"/>
  <c r="H511" i="20" s="1"/>
  <c r="E531" i="20"/>
  <c r="H531" i="20" s="1"/>
  <c r="E534" i="20"/>
  <c r="H534" i="20" s="1"/>
  <c r="E562" i="20"/>
  <c r="H562" i="20" s="1"/>
  <c r="E358" i="20"/>
  <c r="H358" i="20" s="1"/>
  <c r="E375" i="20"/>
  <c r="H375" i="20" s="1"/>
  <c r="E393" i="20"/>
  <c r="H393" i="20" s="1"/>
  <c r="E400" i="20"/>
  <c r="H400" i="20" s="1"/>
  <c r="E423" i="20"/>
  <c r="H423" i="20" s="1"/>
  <c r="E432" i="20"/>
  <c r="H432" i="20" s="1"/>
  <c r="E439" i="20"/>
  <c r="H439" i="20" s="1"/>
  <c r="E458" i="20"/>
  <c r="H458" i="20" s="1"/>
  <c r="E504" i="20"/>
  <c r="H504" i="20" s="1"/>
  <c r="E513" i="20"/>
  <c r="H513" i="20" s="1"/>
  <c r="E523" i="20"/>
  <c r="H523" i="20" s="1"/>
  <c r="E545" i="20"/>
  <c r="H545" i="20" s="1"/>
  <c r="E364" i="20"/>
  <c r="H364" i="20" s="1"/>
  <c r="E382" i="20"/>
  <c r="H382" i="20" s="1"/>
  <c r="E395" i="20"/>
  <c r="H395" i="20" s="1"/>
  <c r="E398" i="20"/>
  <c r="H398" i="20" s="1"/>
  <c r="E405" i="20"/>
  <c r="H405" i="20" s="1"/>
  <c r="E417" i="20"/>
  <c r="H417" i="20" s="1"/>
  <c r="E425" i="20"/>
  <c r="H425" i="20" s="1"/>
  <c r="E430" i="20"/>
  <c r="H430" i="20" s="1"/>
  <c r="E445" i="20"/>
  <c r="H445" i="20" s="1"/>
  <c r="E447" i="20"/>
  <c r="H447" i="20" s="1"/>
  <c r="E452" i="20"/>
  <c r="H452" i="20" s="1"/>
  <c r="E473" i="20"/>
  <c r="H473" i="20" s="1"/>
  <c r="E500" i="20"/>
  <c r="H500" i="20" s="1"/>
  <c r="E550" i="20"/>
  <c r="H550" i="20" s="1"/>
  <c r="E266" i="34"/>
  <c r="H266" i="34" s="1"/>
  <c r="E319" i="34"/>
  <c r="H319" i="34" s="1"/>
  <c r="E334" i="34"/>
  <c r="H334" i="34" s="1"/>
  <c r="E197" i="34"/>
  <c r="H197" i="34" s="1"/>
  <c r="E236" i="34"/>
  <c r="H236" i="34" s="1"/>
  <c r="E263" i="34"/>
  <c r="H263" i="34" s="1"/>
  <c r="E301" i="34"/>
  <c r="H301" i="34" s="1"/>
  <c r="E313" i="34"/>
  <c r="H313" i="34" s="1"/>
  <c r="E265" i="34"/>
  <c r="H265" i="34" s="1"/>
  <c r="E288" i="34"/>
  <c r="H288" i="34" s="1"/>
  <c r="E207" i="34"/>
  <c r="H207" i="34" s="1"/>
  <c r="E210" i="34"/>
  <c r="H210" i="34" s="1"/>
  <c r="E241" i="34"/>
  <c r="H241" i="34" s="1"/>
  <c r="E219" i="4"/>
  <c r="H219" i="4" s="1"/>
  <c r="E231" i="4"/>
  <c r="H231" i="4" s="1"/>
  <c r="E234" i="4"/>
  <c r="H234" i="4" s="1"/>
  <c r="E253" i="4"/>
  <c r="H253" i="4" s="1"/>
  <c r="E313" i="4"/>
  <c r="H313" i="4" s="1"/>
  <c r="E325" i="4"/>
  <c r="H325" i="4" s="1"/>
  <c r="E197" i="4"/>
  <c r="H197" i="4" s="1"/>
  <c r="E205" i="4"/>
  <c r="H205" i="4" s="1"/>
  <c r="E172" i="4"/>
  <c r="H172" i="4" s="1"/>
  <c r="E187" i="4"/>
  <c r="H187" i="4" s="1"/>
  <c r="E266" i="4"/>
  <c r="H266" i="4" s="1"/>
  <c r="E280" i="4"/>
  <c r="H280" i="4" s="1"/>
  <c r="E298" i="4"/>
  <c r="H298" i="4" s="1"/>
  <c r="E317" i="4"/>
  <c r="H317" i="4" s="1"/>
  <c r="E265" i="4"/>
  <c r="H265" i="4" s="1"/>
  <c r="E183" i="4"/>
  <c r="H183" i="4" s="1"/>
  <c r="E203" i="4"/>
  <c r="H203" i="4" s="1"/>
  <c r="E237" i="4"/>
  <c r="H237" i="4" s="1"/>
  <c r="E268" i="4"/>
  <c r="H268" i="4" s="1"/>
  <c r="E290" i="4"/>
  <c r="H290" i="4" s="1"/>
  <c r="E324" i="4"/>
  <c r="H324" i="4" s="1"/>
  <c r="E188" i="4"/>
  <c r="H188" i="4" s="1"/>
  <c r="E281" i="4"/>
  <c r="H281" i="4" s="1"/>
  <c r="E301" i="4"/>
  <c r="H301" i="4" s="1"/>
  <c r="E306" i="4"/>
  <c r="H306" i="4" s="1"/>
  <c r="E176" i="8"/>
  <c r="H176" i="8" s="1"/>
  <c r="E239" i="8"/>
  <c r="H239" i="8" s="1"/>
  <c r="E248" i="8"/>
  <c r="H248" i="8" s="1"/>
  <c r="E254" i="8"/>
  <c r="H254" i="8" s="1"/>
  <c r="E262" i="8"/>
  <c r="H262" i="8" s="1"/>
  <c r="E270" i="8"/>
  <c r="H270" i="8" s="1"/>
  <c r="E280" i="8"/>
  <c r="H280" i="8" s="1"/>
  <c r="E312" i="8"/>
  <c r="H312" i="8" s="1"/>
  <c r="E316" i="8"/>
  <c r="H316" i="8" s="1"/>
  <c r="E321" i="8"/>
  <c r="H321" i="8" s="1"/>
  <c r="E324" i="8"/>
  <c r="H324" i="8" s="1"/>
  <c r="E212" i="8"/>
  <c r="H212" i="8" s="1"/>
  <c r="E293" i="8"/>
  <c r="H293" i="8" s="1"/>
  <c r="E298" i="8"/>
  <c r="H298" i="8" s="1"/>
  <c r="E301" i="8"/>
  <c r="H301" i="8" s="1"/>
  <c r="E179" i="8"/>
  <c r="H179" i="8" s="1"/>
  <c r="E183" i="8"/>
  <c r="H183" i="8" s="1"/>
  <c r="E186" i="8"/>
  <c r="H186" i="8" s="1"/>
  <c r="E265" i="8"/>
  <c r="H265" i="8" s="1"/>
  <c r="E317" i="8"/>
  <c r="H317" i="8" s="1"/>
  <c r="E306" i="8"/>
  <c r="H306" i="8" s="1"/>
  <c r="E246" i="8"/>
  <c r="H246" i="8" s="1"/>
  <c r="E282" i="8"/>
  <c r="H282" i="8" s="1"/>
  <c r="E188" i="8"/>
  <c r="H188" i="8" s="1"/>
  <c r="E197" i="8"/>
  <c r="H197" i="8" s="1"/>
  <c r="E188" i="12"/>
  <c r="H188" i="12" s="1"/>
  <c r="E197" i="12"/>
  <c r="H197" i="12" s="1"/>
  <c r="E204" i="12"/>
  <c r="H204" i="12" s="1"/>
  <c r="E255" i="12"/>
  <c r="H255" i="12" s="1"/>
  <c r="E270" i="12"/>
  <c r="H270" i="12" s="1"/>
  <c r="E223" i="12"/>
  <c r="H223" i="12" s="1"/>
  <c r="E279" i="12"/>
  <c r="H279" i="12" s="1"/>
  <c r="E288" i="12"/>
  <c r="H288" i="12" s="1"/>
  <c r="E180" i="12"/>
  <c r="H180" i="12" s="1"/>
  <c r="E185" i="12"/>
  <c r="H185" i="12" s="1"/>
  <c r="E205" i="12"/>
  <c r="H205" i="12" s="1"/>
  <c r="E306" i="12"/>
  <c r="H306" i="12" s="1"/>
  <c r="E318" i="12"/>
  <c r="H318" i="12" s="1"/>
  <c r="E330" i="12"/>
  <c r="H330" i="12" s="1"/>
  <c r="E183" i="12"/>
  <c r="H183" i="12" s="1"/>
  <c r="E324" i="12"/>
  <c r="H324" i="12" s="1"/>
  <c r="E265" i="12"/>
  <c r="H265" i="12" s="1"/>
  <c r="E268" i="12"/>
  <c r="H268" i="12" s="1"/>
  <c r="E316" i="12"/>
  <c r="H316" i="12" s="1"/>
  <c r="E231" i="12"/>
  <c r="H231" i="12" s="1"/>
  <c r="E248" i="12"/>
  <c r="H248" i="12" s="1"/>
  <c r="E289" i="12"/>
  <c r="H289" i="12" s="1"/>
  <c r="E294" i="12"/>
  <c r="H294" i="12" s="1"/>
  <c r="E300" i="12"/>
  <c r="H300" i="12" s="1"/>
  <c r="E212" i="12"/>
  <c r="H212" i="12" s="1"/>
  <c r="E220" i="12"/>
  <c r="H220" i="12" s="1"/>
  <c r="E169" i="14"/>
  <c r="E249" i="14"/>
  <c r="H249" i="14" s="1"/>
  <c r="E261" i="14"/>
  <c r="H261" i="14" s="1"/>
  <c r="E266" i="14"/>
  <c r="H266" i="14" s="1"/>
  <c r="E205" i="14"/>
  <c r="H205" i="14" s="1"/>
  <c r="E224" i="14"/>
  <c r="H224" i="14" s="1"/>
  <c r="E245" i="14"/>
  <c r="H245" i="14" s="1"/>
  <c r="E247" i="14"/>
  <c r="H247" i="14" s="1"/>
  <c r="E252" i="14"/>
  <c r="H252" i="14" s="1"/>
  <c r="E289" i="14"/>
  <c r="H289" i="14" s="1"/>
  <c r="E178" i="14"/>
  <c r="H178" i="14" s="1"/>
  <c r="E183" i="14"/>
  <c r="H183" i="14" s="1"/>
  <c r="E188" i="14"/>
  <c r="H188" i="14" s="1"/>
  <c r="E197" i="14"/>
  <c r="H197" i="14" s="1"/>
  <c r="E265" i="14"/>
  <c r="H265" i="14" s="1"/>
  <c r="E267" i="14"/>
  <c r="H267" i="14" s="1"/>
  <c r="E290" i="14"/>
  <c r="H290" i="14" s="1"/>
  <c r="E294" i="14"/>
  <c r="H294" i="14" s="1"/>
  <c r="E300" i="14"/>
  <c r="H300" i="14" s="1"/>
  <c r="E270" i="14"/>
  <c r="H270" i="14" s="1"/>
  <c r="E312" i="14"/>
  <c r="H312" i="14" s="1"/>
  <c r="E230" i="14"/>
  <c r="H230" i="14" s="1"/>
  <c r="E244" i="14"/>
  <c r="H244" i="14" s="1"/>
  <c r="E255" i="14"/>
  <c r="H255" i="14" s="1"/>
  <c r="E279" i="14"/>
  <c r="H279" i="14" s="1"/>
  <c r="E337" i="14"/>
  <c r="H337" i="14" s="1"/>
  <c r="E324" i="14"/>
  <c r="H324" i="14" s="1"/>
  <c r="E339" i="14"/>
  <c r="H339" i="14" s="1"/>
  <c r="E275" i="17"/>
  <c r="H275" i="17" s="1"/>
  <c r="E282" i="17"/>
  <c r="H282" i="17" s="1"/>
  <c r="E197" i="17"/>
  <c r="H197" i="17" s="1"/>
  <c r="E247" i="17"/>
  <c r="H247" i="17" s="1"/>
  <c r="E263" i="17"/>
  <c r="H263" i="17" s="1"/>
  <c r="E315" i="17"/>
  <c r="H315" i="17" s="1"/>
  <c r="E183" i="20"/>
  <c r="H183" i="20" s="1"/>
  <c r="E197" i="20"/>
  <c r="H197" i="20" s="1"/>
  <c r="E201" i="20"/>
  <c r="H201" i="20" s="1"/>
  <c r="E213" i="20"/>
  <c r="H213" i="20" s="1"/>
  <c r="E276" i="20"/>
  <c r="H276" i="20" s="1"/>
  <c r="E246" i="20"/>
  <c r="H246" i="20" s="1"/>
  <c r="E265" i="20"/>
  <c r="H265" i="20" s="1"/>
  <c r="E281" i="20"/>
  <c r="H281" i="20" s="1"/>
  <c r="E309" i="20"/>
  <c r="H309" i="20" s="1"/>
  <c r="E319" i="20"/>
  <c r="H319" i="20" s="1"/>
  <c r="E172" i="20"/>
  <c r="H172" i="20" s="1"/>
  <c r="E205" i="20"/>
  <c r="H205" i="20" s="1"/>
  <c r="E231" i="20"/>
  <c r="H231" i="20" s="1"/>
  <c r="E295" i="20"/>
  <c r="H295" i="20" s="1"/>
  <c r="E315" i="20"/>
  <c r="H315" i="20" s="1"/>
  <c r="E233" i="20"/>
  <c r="H233" i="20" s="1"/>
  <c r="E174" i="20"/>
  <c r="H174" i="20" s="1"/>
  <c r="E266" i="20"/>
  <c r="H266" i="20" s="1"/>
  <c r="E250" i="20"/>
  <c r="H250" i="20" s="1"/>
  <c r="E180" i="23"/>
  <c r="H180" i="23" s="1"/>
  <c r="E241" i="23"/>
  <c r="H241" i="23" s="1"/>
  <c r="E250" i="23"/>
  <c r="H250" i="23" s="1"/>
  <c r="E258" i="23"/>
  <c r="H258" i="23" s="1"/>
  <c r="E267" i="23"/>
  <c r="H267" i="23" s="1"/>
  <c r="E288" i="23"/>
  <c r="H288" i="23" s="1"/>
  <c r="E292" i="23"/>
  <c r="H292" i="23" s="1"/>
  <c r="E316" i="23"/>
  <c r="H316" i="23" s="1"/>
  <c r="E178" i="23"/>
  <c r="H178" i="23" s="1"/>
  <c r="E188" i="23"/>
  <c r="H188" i="23" s="1"/>
  <c r="E205" i="23"/>
  <c r="H205" i="23" s="1"/>
  <c r="E220" i="23"/>
  <c r="H220" i="23" s="1"/>
  <c r="E262" i="23"/>
  <c r="H262" i="23" s="1"/>
  <c r="E302" i="23"/>
  <c r="H302" i="23" s="1"/>
  <c r="E306" i="23"/>
  <c r="H306" i="23" s="1"/>
  <c r="E172" i="23"/>
  <c r="H172" i="23" s="1"/>
  <c r="E181" i="23"/>
  <c r="H181" i="23" s="1"/>
  <c r="E197" i="23"/>
  <c r="H197" i="23" s="1"/>
  <c r="E289" i="23"/>
  <c r="H289" i="23" s="1"/>
  <c r="E300" i="23"/>
  <c r="H300" i="23" s="1"/>
  <c r="E312" i="23"/>
  <c r="H312" i="23" s="1"/>
  <c r="E331" i="23"/>
  <c r="H331" i="23" s="1"/>
  <c r="E335" i="23"/>
  <c r="H335" i="23" s="1"/>
  <c r="E177" i="23"/>
  <c r="H177" i="23" s="1"/>
  <c r="E195" i="23"/>
  <c r="H195" i="23" s="1"/>
  <c r="E243" i="23"/>
  <c r="H243" i="23" s="1"/>
  <c r="E183" i="23"/>
  <c r="H183" i="23" s="1"/>
  <c r="E231" i="23"/>
  <c r="H231" i="23" s="1"/>
  <c r="E265" i="23"/>
  <c r="H265" i="23" s="1"/>
  <c r="E337" i="23"/>
  <c r="H337" i="23" s="1"/>
  <c r="E209" i="23"/>
  <c r="H209" i="23" s="1"/>
  <c r="E212" i="23"/>
  <c r="H212" i="23" s="1"/>
  <c r="E305" i="23"/>
  <c r="H305" i="23" s="1"/>
  <c r="E333" i="23"/>
  <c r="H333" i="23" s="1"/>
  <c r="E183" i="25"/>
  <c r="H183" i="25" s="1"/>
  <c r="E205" i="25"/>
  <c r="H205" i="25" s="1"/>
  <c r="E223" i="25"/>
  <c r="H223" i="25" s="1"/>
  <c r="E261" i="25"/>
  <c r="H261" i="25" s="1"/>
  <c r="E265" i="25"/>
  <c r="H265" i="25" s="1"/>
  <c r="E188" i="25"/>
  <c r="H188" i="25" s="1"/>
  <c r="E197" i="25"/>
  <c r="H197" i="25" s="1"/>
  <c r="E217" i="25"/>
  <c r="H217" i="25" s="1"/>
  <c r="E241" i="25"/>
  <c r="H241" i="25" s="1"/>
  <c r="E245" i="25"/>
  <c r="H245" i="25" s="1"/>
  <c r="E248" i="25"/>
  <c r="H248" i="25" s="1"/>
  <c r="E267" i="25"/>
  <c r="H267" i="25" s="1"/>
  <c r="E270" i="25"/>
  <c r="H270" i="25" s="1"/>
  <c r="E282" i="25"/>
  <c r="H282" i="25" s="1"/>
  <c r="E288" i="25"/>
  <c r="H288" i="25" s="1"/>
  <c r="E294" i="25"/>
  <c r="H294" i="25" s="1"/>
  <c r="E305" i="25"/>
  <c r="H305" i="25" s="1"/>
  <c r="E312" i="25"/>
  <c r="H312" i="25" s="1"/>
  <c r="E324" i="25"/>
  <c r="H324" i="25" s="1"/>
  <c r="E335" i="25"/>
  <c r="H335" i="25" s="1"/>
  <c r="E338" i="25"/>
  <c r="H338" i="25" s="1"/>
  <c r="E195" i="25"/>
  <c r="H195" i="25" s="1"/>
  <c r="E224" i="25"/>
  <c r="H224" i="25" s="1"/>
  <c r="E237" i="25"/>
  <c r="H237" i="25" s="1"/>
  <c r="E250" i="25"/>
  <c r="H250" i="25" s="1"/>
  <c r="E260" i="25"/>
  <c r="H260" i="25" s="1"/>
  <c r="E319" i="25"/>
  <c r="H319" i="25" s="1"/>
  <c r="E189" i="25"/>
  <c r="H189" i="25" s="1"/>
  <c r="E244" i="25"/>
  <c r="H244" i="25" s="1"/>
  <c r="E279" i="25"/>
  <c r="H279" i="25" s="1"/>
  <c r="E311" i="25"/>
  <c r="H311" i="25" s="1"/>
  <c r="E339" i="25"/>
  <c r="H339" i="25" s="1"/>
  <c r="E185" i="25"/>
  <c r="H185" i="25" s="1"/>
  <c r="E255" i="25"/>
  <c r="H255" i="25" s="1"/>
  <c r="E258" i="25"/>
  <c r="H258" i="25" s="1"/>
  <c r="E295" i="25"/>
  <c r="H295" i="25" s="1"/>
  <c r="E289" i="25"/>
  <c r="H289" i="25" s="1"/>
  <c r="E329" i="25"/>
  <c r="H329" i="25" s="1"/>
  <c r="E334" i="25"/>
  <c r="H334" i="25" s="1"/>
  <c r="E169" i="28"/>
  <c r="E183" i="28"/>
  <c r="H183" i="28" s="1"/>
  <c r="E189" i="28"/>
  <c r="H189" i="28" s="1"/>
  <c r="E205" i="28"/>
  <c r="H205" i="28" s="1"/>
  <c r="E239" i="28"/>
  <c r="H239" i="28" s="1"/>
  <c r="E253" i="28"/>
  <c r="H253" i="28" s="1"/>
  <c r="E260" i="28"/>
  <c r="H260" i="28" s="1"/>
  <c r="E290" i="28"/>
  <c r="H290" i="28" s="1"/>
  <c r="E338" i="28"/>
  <c r="H338" i="28" s="1"/>
  <c r="E266" i="28"/>
  <c r="H266" i="28" s="1"/>
  <c r="E268" i="28"/>
  <c r="H268" i="28" s="1"/>
  <c r="E270" i="28"/>
  <c r="H270" i="28" s="1"/>
  <c r="E279" i="28"/>
  <c r="H279" i="28" s="1"/>
  <c r="E295" i="28"/>
  <c r="H295" i="28" s="1"/>
  <c r="E327" i="28"/>
  <c r="H327" i="28" s="1"/>
  <c r="E188" i="28"/>
  <c r="H188" i="28" s="1"/>
  <c r="E220" i="28"/>
  <c r="H220" i="28" s="1"/>
  <c r="E252" i="28"/>
  <c r="H252" i="28" s="1"/>
  <c r="E261" i="28"/>
  <c r="H261" i="28" s="1"/>
  <c r="E289" i="28"/>
  <c r="H289" i="28" s="1"/>
  <c r="E300" i="28"/>
  <c r="H300" i="28" s="1"/>
  <c r="E335" i="28"/>
  <c r="H335" i="28" s="1"/>
  <c r="E337" i="28"/>
  <c r="H337" i="28" s="1"/>
  <c r="E339" i="28"/>
  <c r="H339" i="28" s="1"/>
  <c r="E265" i="28"/>
  <c r="H265" i="28" s="1"/>
  <c r="E324" i="28"/>
  <c r="H324" i="28" s="1"/>
  <c r="E298" i="28"/>
  <c r="H298" i="28" s="1"/>
  <c r="E269" i="28"/>
  <c r="H269" i="28" s="1"/>
  <c r="E294" i="28"/>
  <c r="H294" i="28" s="1"/>
  <c r="E197" i="28"/>
  <c r="H197" i="28" s="1"/>
  <c r="E267" i="28"/>
  <c r="H267" i="28" s="1"/>
  <c r="E170" i="30"/>
  <c r="E183" i="30"/>
  <c r="H183" i="30" s="1"/>
  <c r="E205" i="30"/>
  <c r="H205" i="30" s="1"/>
  <c r="E243" i="30"/>
  <c r="H243" i="30" s="1"/>
  <c r="E265" i="30"/>
  <c r="H265" i="30" s="1"/>
  <c r="E219" i="30"/>
  <c r="H219" i="30" s="1"/>
  <c r="E282" i="30"/>
  <c r="H282" i="30" s="1"/>
  <c r="E290" i="30"/>
  <c r="H290" i="30" s="1"/>
  <c r="E221" i="30"/>
  <c r="H221" i="30" s="1"/>
  <c r="E231" i="30"/>
  <c r="H231" i="30" s="1"/>
  <c r="E242" i="30"/>
  <c r="H242" i="30" s="1"/>
  <c r="E324" i="30"/>
  <c r="H324" i="30" s="1"/>
  <c r="E188" i="30"/>
  <c r="H188" i="30" s="1"/>
  <c r="E197" i="30"/>
  <c r="H197" i="30" s="1"/>
  <c r="E289" i="30"/>
  <c r="H289" i="30" s="1"/>
  <c r="E263" i="30"/>
  <c r="H263" i="30" s="1"/>
  <c r="E183" i="1"/>
  <c r="H183" i="1" s="1"/>
  <c r="E241" i="1"/>
  <c r="H241" i="1" s="1"/>
  <c r="E312" i="1"/>
  <c r="H312" i="1" s="1"/>
  <c r="E315" i="1"/>
  <c r="H315" i="1" s="1"/>
  <c r="E236" i="1"/>
  <c r="H236" i="1" s="1"/>
  <c r="E276" i="1"/>
  <c r="H276" i="1" s="1"/>
  <c r="E288" i="1"/>
  <c r="H288" i="1" s="1"/>
  <c r="E197" i="5"/>
  <c r="H197" i="5" s="1"/>
  <c r="E205" i="5"/>
  <c r="H205" i="5" s="1"/>
  <c r="E233" i="5"/>
  <c r="H233" i="5" s="1"/>
  <c r="E252" i="5"/>
  <c r="H252" i="5" s="1"/>
  <c r="E269" i="5"/>
  <c r="H269" i="5" s="1"/>
  <c r="E289" i="5"/>
  <c r="H289" i="5" s="1"/>
  <c r="E324" i="5"/>
  <c r="H324" i="5" s="1"/>
  <c r="E337" i="5"/>
  <c r="H337" i="5" s="1"/>
  <c r="E183" i="5"/>
  <c r="H183" i="5" s="1"/>
  <c r="E193" i="5"/>
  <c r="H193" i="5" s="1"/>
  <c r="E203" i="5"/>
  <c r="H203" i="5" s="1"/>
  <c r="E227" i="5"/>
  <c r="H227" i="5" s="1"/>
  <c r="E243" i="5"/>
  <c r="H243" i="5" s="1"/>
  <c r="E188" i="5"/>
  <c r="H188" i="5" s="1"/>
  <c r="E195" i="5"/>
  <c r="H195" i="5" s="1"/>
  <c r="E261" i="5"/>
  <c r="H261" i="5" s="1"/>
  <c r="E264" i="5"/>
  <c r="H264" i="5" s="1"/>
  <c r="E266" i="5"/>
  <c r="H266" i="5" s="1"/>
  <c r="E292" i="5"/>
  <c r="H292" i="5" s="1"/>
  <c r="E279" i="5"/>
  <c r="H279" i="5" s="1"/>
  <c r="E316" i="5"/>
  <c r="H316" i="5" s="1"/>
  <c r="E255" i="5"/>
  <c r="H255" i="5" s="1"/>
  <c r="E270" i="5"/>
  <c r="H270" i="5" s="1"/>
  <c r="E290" i="5"/>
  <c r="H290" i="5" s="1"/>
  <c r="E300" i="5"/>
  <c r="H300" i="5" s="1"/>
  <c r="E312" i="5"/>
  <c r="H312" i="5" s="1"/>
  <c r="E325" i="5"/>
  <c r="H325" i="5" s="1"/>
  <c r="E331" i="5"/>
  <c r="H331" i="5" s="1"/>
  <c r="E189" i="5"/>
  <c r="H189" i="5" s="1"/>
  <c r="E218" i="5"/>
  <c r="H218" i="5" s="1"/>
  <c r="E249" i="5"/>
  <c r="H249" i="5" s="1"/>
  <c r="E265" i="5"/>
  <c r="H265" i="5" s="1"/>
  <c r="E267" i="5"/>
  <c r="H267" i="5" s="1"/>
  <c r="E307" i="5"/>
  <c r="H307" i="5" s="1"/>
  <c r="E170" i="9"/>
  <c r="E173" i="9"/>
  <c r="H173" i="9" s="1"/>
  <c r="E177" i="9"/>
  <c r="H177" i="9" s="1"/>
  <c r="E180" i="9"/>
  <c r="H180" i="9" s="1"/>
  <c r="E186" i="9"/>
  <c r="H186" i="9" s="1"/>
  <c r="E231" i="9"/>
  <c r="H231" i="9" s="1"/>
  <c r="E258" i="9"/>
  <c r="H258" i="9" s="1"/>
  <c r="E265" i="9"/>
  <c r="H265" i="9" s="1"/>
  <c r="E280" i="9"/>
  <c r="H280" i="9" s="1"/>
  <c r="E328" i="9"/>
  <c r="H328" i="9" s="1"/>
  <c r="E199" i="9"/>
  <c r="H199" i="9" s="1"/>
  <c r="E202" i="9"/>
  <c r="H202" i="9" s="1"/>
  <c r="E233" i="9"/>
  <c r="H233" i="9" s="1"/>
  <c r="E241" i="9"/>
  <c r="H241" i="9" s="1"/>
  <c r="E277" i="9"/>
  <c r="H277" i="9" s="1"/>
  <c r="E289" i="9"/>
  <c r="H289" i="9" s="1"/>
  <c r="E308" i="9"/>
  <c r="H308" i="9" s="1"/>
  <c r="E317" i="9"/>
  <c r="H317" i="9" s="1"/>
  <c r="E174" i="9"/>
  <c r="H174" i="9" s="1"/>
  <c r="E185" i="9"/>
  <c r="H185" i="9" s="1"/>
  <c r="E197" i="9"/>
  <c r="H197" i="9" s="1"/>
  <c r="E237" i="9"/>
  <c r="H237" i="9" s="1"/>
  <c r="E247" i="9"/>
  <c r="H247" i="9" s="1"/>
  <c r="E266" i="9"/>
  <c r="H266" i="9" s="1"/>
  <c r="E279" i="9"/>
  <c r="H279" i="9" s="1"/>
  <c r="E281" i="9"/>
  <c r="H281" i="9" s="1"/>
  <c r="E294" i="9"/>
  <c r="H294" i="9" s="1"/>
  <c r="E261" i="9"/>
  <c r="H261" i="9" s="1"/>
  <c r="E288" i="9"/>
  <c r="H288" i="9" s="1"/>
  <c r="E195" i="9"/>
  <c r="H195" i="9" s="1"/>
  <c r="E183" i="9"/>
  <c r="H183" i="9" s="1"/>
  <c r="E206" i="9"/>
  <c r="H206" i="9" s="1"/>
  <c r="E216" i="9"/>
  <c r="H216" i="9" s="1"/>
  <c r="E219" i="9"/>
  <c r="H219" i="9" s="1"/>
  <c r="E223" i="9"/>
  <c r="H223" i="9" s="1"/>
  <c r="E169" i="18"/>
  <c r="E179" i="18"/>
  <c r="H179" i="18" s="1"/>
  <c r="E188" i="18"/>
  <c r="H188" i="18" s="1"/>
  <c r="E197" i="18"/>
  <c r="H197" i="18" s="1"/>
  <c r="E217" i="18"/>
  <c r="H217" i="18" s="1"/>
  <c r="E224" i="18"/>
  <c r="H224" i="18" s="1"/>
  <c r="E265" i="18"/>
  <c r="H265" i="18" s="1"/>
  <c r="E270" i="18"/>
  <c r="H270" i="18" s="1"/>
  <c r="E290" i="18"/>
  <c r="H290" i="18" s="1"/>
  <c r="E328" i="18"/>
  <c r="H328" i="18" s="1"/>
  <c r="E335" i="18"/>
  <c r="H335" i="18" s="1"/>
  <c r="E183" i="18"/>
  <c r="H183" i="18" s="1"/>
  <c r="E195" i="18"/>
  <c r="H195" i="18" s="1"/>
  <c r="E205" i="18"/>
  <c r="H205" i="18" s="1"/>
  <c r="E214" i="18"/>
  <c r="H214" i="18" s="1"/>
  <c r="E249" i="18"/>
  <c r="H249" i="18" s="1"/>
  <c r="E252" i="18"/>
  <c r="H252" i="18" s="1"/>
  <c r="E261" i="18"/>
  <c r="H261" i="18" s="1"/>
  <c r="E279" i="18"/>
  <c r="H279" i="18" s="1"/>
  <c r="E316" i="18"/>
  <c r="H316" i="18" s="1"/>
  <c r="E319" i="18"/>
  <c r="H319" i="18" s="1"/>
  <c r="E324" i="18"/>
  <c r="H324" i="18" s="1"/>
  <c r="E333" i="18"/>
  <c r="H333" i="18" s="1"/>
  <c r="E337" i="18"/>
  <c r="H337" i="18" s="1"/>
  <c r="E339" i="18"/>
  <c r="H339" i="18" s="1"/>
  <c r="E187" i="18"/>
  <c r="H187" i="18" s="1"/>
  <c r="E189" i="18"/>
  <c r="H189" i="18" s="1"/>
  <c r="E223" i="18"/>
  <c r="H223" i="18" s="1"/>
  <c r="E233" i="18"/>
  <c r="H233" i="18" s="1"/>
  <c r="E239" i="18"/>
  <c r="H239" i="18" s="1"/>
  <c r="E264" i="18"/>
  <c r="H264" i="18" s="1"/>
  <c r="E266" i="18"/>
  <c r="H266" i="18" s="1"/>
  <c r="E289" i="18"/>
  <c r="H289" i="18" s="1"/>
  <c r="E262" i="18"/>
  <c r="H262" i="18" s="1"/>
  <c r="E255" i="18"/>
  <c r="H255" i="18" s="1"/>
  <c r="E268" i="18"/>
  <c r="H268" i="18" s="1"/>
  <c r="E300" i="18"/>
  <c r="H300" i="18" s="1"/>
  <c r="E310" i="18"/>
  <c r="H310" i="18" s="1"/>
  <c r="E312" i="18"/>
  <c r="H312" i="18" s="1"/>
  <c r="E338" i="18"/>
  <c r="H338" i="18" s="1"/>
  <c r="C11" i="21"/>
  <c r="E183" i="21"/>
  <c r="H183" i="21" s="1"/>
  <c r="E205" i="21"/>
  <c r="H205" i="21" s="1"/>
  <c r="E232" i="21"/>
  <c r="H232" i="21" s="1"/>
  <c r="E246" i="21"/>
  <c r="H246" i="21" s="1"/>
  <c r="E252" i="21"/>
  <c r="H252" i="21" s="1"/>
  <c r="E270" i="21"/>
  <c r="H270" i="21" s="1"/>
  <c r="E290" i="21"/>
  <c r="H290" i="21" s="1"/>
  <c r="E318" i="21"/>
  <c r="H318" i="21" s="1"/>
  <c r="E325" i="21"/>
  <c r="H325" i="21" s="1"/>
  <c r="E178" i="21"/>
  <c r="H178" i="21" s="1"/>
  <c r="E189" i="21"/>
  <c r="H189" i="21" s="1"/>
  <c r="E209" i="21"/>
  <c r="H209" i="21" s="1"/>
  <c r="E212" i="21"/>
  <c r="H212" i="21" s="1"/>
  <c r="E262" i="21"/>
  <c r="H262" i="21" s="1"/>
  <c r="E279" i="21"/>
  <c r="H279" i="21" s="1"/>
  <c r="E300" i="21"/>
  <c r="H300" i="21" s="1"/>
  <c r="E327" i="21"/>
  <c r="H327" i="21" s="1"/>
  <c r="E339" i="21"/>
  <c r="H339" i="21" s="1"/>
  <c r="E197" i="21"/>
  <c r="H197" i="21" s="1"/>
  <c r="E204" i="21"/>
  <c r="H204" i="21" s="1"/>
  <c r="E238" i="21"/>
  <c r="H238" i="21" s="1"/>
  <c r="E245" i="21"/>
  <c r="H245" i="21" s="1"/>
  <c r="E289" i="21"/>
  <c r="H289" i="21" s="1"/>
  <c r="E309" i="21"/>
  <c r="H309" i="21" s="1"/>
  <c r="E324" i="21"/>
  <c r="H324" i="21" s="1"/>
  <c r="E250" i="21"/>
  <c r="H250" i="21" s="1"/>
  <c r="E188" i="21"/>
  <c r="H188" i="21" s="1"/>
  <c r="E265" i="21"/>
  <c r="H265" i="21" s="1"/>
  <c r="E268" i="21"/>
  <c r="H268" i="21" s="1"/>
  <c r="E320" i="21"/>
  <c r="H320" i="21" s="1"/>
  <c r="E170" i="26"/>
  <c r="E189" i="26"/>
  <c r="H189" i="26" s="1"/>
  <c r="E212" i="26"/>
  <c r="H212" i="26" s="1"/>
  <c r="E238" i="26"/>
  <c r="H238" i="26" s="1"/>
  <c r="E265" i="26"/>
  <c r="H265" i="26" s="1"/>
  <c r="E270" i="26"/>
  <c r="H270" i="26" s="1"/>
  <c r="E338" i="26"/>
  <c r="H338" i="26" s="1"/>
  <c r="E205" i="26"/>
  <c r="H205" i="26" s="1"/>
  <c r="E255" i="26"/>
  <c r="H255" i="26" s="1"/>
  <c r="E279" i="26"/>
  <c r="H279" i="26" s="1"/>
  <c r="E292" i="26"/>
  <c r="H292" i="26" s="1"/>
  <c r="E312" i="26"/>
  <c r="H312" i="26" s="1"/>
  <c r="E329" i="26"/>
  <c r="H329" i="26" s="1"/>
  <c r="E180" i="26"/>
  <c r="H180" i="26" s="1"/>
  <c r="E183" i="26"/>
  <c r="H183" i="26" s="1"/>
  <c r="E188" i="26"/>
  <c r="H188" i="26" s="1"/>
  <c r="E197" i="26"/>
  <c r="H197" i="26" s="1"/>
  <c r="E213" i="26"/>
  <c r="H213" i="26" s="1"/>
  <c r="E252" i="26"/>
  <c r="H252" i="26" s="1"/>
  <c r="E261" i="26"/>
  <c r="H261" i="26" s="1"/>
  <c r="E266" i="26"/>
  <c r="H266" i="26" s="1"/>
  <c r="E300" i="26"/>
  <c r="H300" i="26" s="1"/>
  <c r="E339" i="26"/>
  <c r="H339" i="26" s="1"/>
  <c r="E195" i="26"/>
  <c r="H195" i="26" s="1"/>
  <c r="E280" i="26"/>
  <c r="H280" i="26" s="1"/>
  <c r="E289" i="26"/>
  <c r="H289" i="26" s="1"/>
  <c r="E316" i="26"/>
  <c r="H316" i="26" s="1"/>
  <c r="E324" i="26"/>
  <c r="H324" i="26" s="1"/>
  <c r="E268" i="26"/>
  <c r="H268" i="26" s="1"/>
  <c r="E173" i="31"/>
  <c r="H173" i="31" s="1"/>
  <c r="E197" i="31"/>
  <c r="H197" i="31" s="1"/>
  <c r="E217" i="31"/>
  <c r="H217" i="31" s="1"/>
  <c r="E220" i="31"/>
  <c r="H220" i="31" s="1"/>
  <c r="E252" i="31"/>
  <c r="H252" i="31" s="1"/>
  <c r="E289" i="31"/>
  <c r="H289" i="31" s="1"/>
  <c r="E311" i="31"/>
  <c r="H311" i="31" s="1"/>
  <c r="E326" i="31"/>
  <c r="H326" i="31" s="1"/>
  <c r="E337" i="31"/>
  <c r="H337" i="31" s="1"/>
  <c r="E339" i="31"/>
  <c r="H339" i="31" s="1"/>
  <c r="E188" i="31"/>
  <c r="H188" i="31" s="1"/>
  <c r="E205" i="31"/>
  <c r="H205" i="31" s="1"/>
  <c r="E224" i="31"/>
  <c r="H224" i="31" s="1"/>
  <c r="E227" i="31"/>
  <c r="H227" i="31" s="1"/>
  <c r="E255" i="31"/>
  <c r="H255" i="31" s="1"/>
  <c r="E261" i="31"/>
  <c r="H261" i="31" s="1"/>
  <c r="E264" i="31"/>
  <c r="H264" i="31" s="1"/>
  <c r="E266" i="31"/>
  <c r="H266" i="31" s="1"/>
  <c r="E268" i="31"/>
  <c r="H268" i="31" s="1"/>
  <c r="E294" i="31"/>
  <c r="H294" i="31" s="1"/>
  <c r="E324" i="31"/>
  <c r="H324" i="31" s="1"/>
  <c r="E335" i="31"/>
  <c r="H335" i="31" s="1"/>
  <c r="E253" i="31"/>
  <c r="H253" i="31" s="1"/>
  <c r="E270" i="31"/>
  <c r="H270" i="31" s="1"/>
  <c r="E290" i="31"/>
  <c r="H290" i="31" s="1"/>
  <c r="E333" i="31"/>
  <c r="H333" i="31" s="1"/>
  <c r="E338" i="31"/>
  <c r="H338" i="31" s="1"/>
  <c r="E183" i="31"/>
  <c r="H183" i="31" s="1"/>
  <c r="E265" i="31"/>
  <c r="H265" i="31" s="1"/>
  <c r="E240" i="31"/>
  <c r="H240" i="31" s="1"/>
  <c r="E279" i="31"/>
  <c r="H279" i="31" s="1"/>
  <c r="E260" i="31"/>
  <c r="H260" i="31" s="1"/>
  <c r="E189" i="31"/>
  <c r="H189" i="31" s="1"/>
  <c r="E267" i="31"/>
  <c r="H267" i="31" s="1"/>
  <c r="E173" i="2"/>
  <c r="H173" i="2" s="1"/>
  <c r="E197" i="2"/>
  <c r="H197" i="2" s="1"/>
  <c r="E204" i="2"/>
  <c r="H204" i="2" s="1"/>
  <c r="E216" i="2"/>
  <c r="H216" i="2" s="1"/>
  <c r="E243" i="2"/>
  <c r="H243" i="2" s="1"/>
  <c r="E252" i="2"/>
  <c r="H252" i="2" s="1"/>
  <c r="E268" i="2"/>
  <c r="H268" i="2" s="1"/>
  <c r="E280" i="2"/>
  <c r="H280" i="2" s="1"/>
  <c r="E289" i="2"/>
  <c r="H289" i="2" s="1"/>
  <c r="E316" i="2"/>
  <c r="H316" i="2" s="1"/>
  <c r="E325" i="2"/>
  <c r="H325" i="2" s="1"/>
  <c r="E337" i="2"/>
  <c r="H337" i="2" s="1"/>
  <c r="E339" i="2"/>
  <c r="H339" i="2" s="1"/>
  <c r="E183" i="2"/>
  <c r="H183" i="2" s="1"/>
  <c r="E189" i="2"/>
  <c r="H189" i="2" s="1"/>
  <c r="E188" i="2"/>
  <c r="H188" i="2" s="1"/>
  <c r="E233" i="2"/>
  <c r="H233" i="2" s="1"/>
  <c r="E238" i="2"/>
  <c r="H238" i="2" s="1"/>
  <c r="E255" i="2"/>
  <c r="H255" i="2" s="1"/>
  <c r="E265" i="2"/>
  <c r="H265" i="2" s="1"/>
  <c r="E270" i="2"/>
  <c r="H270" i="2" s="1"/>
  <c r="E208" i="2"/>
  <c r="H208" i="2" s="1"/>
  <c r="E300" i="2"/>
  <c r="H300" i="2" s="1"/>
  <c r="E205" i="2"/>
  <c r="H205" i="2" s="1"/>
  <c r="E214" i="2"/>
  <c r="H214" i="2" s="1"/>
  <c r="E253" i="2"/>
  <c r="H253" i="2" s="1"/>
  <c r="E267" i="2"/>
  <c r="H267" i="2" s="1"/>
  <c r="E279" i="2"/>
  <c r="H279" i="2" s="1"/>
  <c r="E290" i="2"/>
  <c r="H290" i="2" s="1"/>
  <c r="E293" i="2"/>
  <c r="H293" i="2" s="1"/>
  <c r="E324" i="2"/>
  <c r="H324" i="2" s="1"/>
  <c r="E326" i="2"/>
  <c r="H326" i="2" s="1"/>
  <c r="E338" i="2"/>
  <c r="H338" i="2" s="1"/>
  <c r="E295" i="2"/>
  <c r="H295" i="2" s="1"/>
  <c r="E318" i="2"/>
  <c r="H318" i="2" s="1"/>
  <c r="E261" i="2"/>
  <c r="H261" i="2" s="1"/>
  <c r="E303" i="2"/>
  <c r="H303" i="2" s="1"/>
  <c r="E195" i="6"/>
  <c r="H195" i="6" s="1"/>
  <c r="E242" i="6"/>
  <c r="H242" i="6" s="1"/>
  <c r="E180" i="6"/>
  <c r="H180" i="6" s="1"/>
  <c r="E204" i="6"/>
  <c r="H204" i="6" s="1"/>
  <c r="E218" i="6"/>
  <c r="H218" i="6" s="1"/>
  <c r="E193" i="6"/>
  <c r="H193" i="6" s="1"/>
  <c r="E199" i="6"/>
  <c r="H199" i="6" s="1"/>
  <c r="E249" i="6"/>
  <c r="H249" i="6" s="1"/>
  <c r="E265" i="6"/>
  <c r="H265" i="6" s="1"/>
  <c r="E179" i="6"/>
  <c r="H179" i="6" s="1"/>
  <c r="E279" i="6"/>
  <c r="H279" i="6" s="1"/>
  <c r="E197" i="6"/>
  <c r="H197" i="6" s="1"/>
  <c r="E246" i="6"/>
  <c r="H246" i="6" s="1"/>
  <c r="E224" i="6"/>
  <c r="H224" i="6" s="1"/>
  <c r="E236" i="6"/>
  <c r="H236" i="6" s="1"/>
  <c r="E276" i="6"/>
  <c r="H276" i="6" s="1"/>
  <c r="E307" i="6"/>
  <c r="H307" i="6" s="1"/>
  <c r="E181" i="6"/>
  <c r="H181" i="6" s="1"/>
  <c r="E205" i="6"/>
  <c r="H205" i="6" s="1"/>
  <c r="E210" i="6"/>
  <c r="H210" i="6" s="1"/>
  <c r="E217" i="6"/>
  <c r="H217" i="6" s="1"/>
  <c r="E205" i="10"/>
  <c r="H205" i="10" s="1"/>
  <c r="E227" i="10"/>
  <c r="H227" i="10" s="1"/>
  <c r="E238" i="10"/>
  <c r="H238" i="10" s="1"/>
  <c r="E252" i="10"/>
  <c r="H252" i="10" s="1"/>
  <c r="E292" i="10"/>
  <c r="H292" i="10" s="1"/>
  <c r="E311" i="10"/>
  <c r="H311" i="10" s="1"/>
  <c r="E316" i="10"/>
  <c r="H316" i="10" s="1"/>
  <c r="E339" i="10"/>
  <c r="H339" i="10" s="1"/>
  <c r="E188" i="10"/>
  <c r="H188" i="10" s="1"/>
  <c r="E197" i="10"/>
  <c r="H197" i="10" s="1"/>
  <c r="E209" i="10"/>
  <c r="H209" i="10" s="1"/>
  <c r="E212" i="10"/>
  <c r="H212" i="10" s="1"/>
  <c r="E232" i="10"/>
  <c r="H232" i="10" s="1"/>
  <c r="E246" i="10"/>
  <c r="H246" i="10" s="1"/>
  <c r="E259" i="10"/>
  <c r="H259" i="10" s="1"/>
  <c r="E266" i="10"/>
  <c r="H266" i="10" s="1"/>
  <c r="E268" i="10"/>
  <c r="H268" i="10" s="1"/>
  <c r="E270" i="10"/>
  <c r="H270" i="10" s="1"/>
  <c r="E290" i="10"/>
  <c r="H290" i="10" s="1"/>
  <c r="E294" i="10"/>
  <c r="H294" i="10" s="1"/>
  <c r="E324" i="10"/>
  <c r="H324" i="10" s="1"/>
  <c r="E179" i="10"/>
  <c r="H179" i="10" s="1"/>
  <c r="E221" i="10"/>
  <c r="H221" i="10" s="1"/>
  <c r="E230" i="10"/>
  <c r="H230" i="10" s="1"/>
  <c r="E235" i="10"/>
  <c r="H235" i="10" s="1"/>
  <c r="E251" i="10"/>
  <c r="H251" i="10" s="1"/>
  <c r="E255" i="10"/>
  <c r="H255" i="10" s="1"/>
  <c r="E261" i="10"/>
  <c r="H261" i="10" s="1"/>
  <c r="E279" i="10"/>
  <c r="H279" i="10" s="1"/>
  <c r="E317" i="10"/>
  <c r="H317" i="10" s="1"/>
  <c r="E183" i="10"/>
  <c r="H183" i="10" s="1"/>
  <c r="E247" i="10"/>
  <c r="H247" i="10" s="1"/>
  <c r="E325" i="10"/>
  <c r="H325" i="10" s="1"/>
  <c r="E337" i="10"/>
  <c r="H337" i="10" s="1"/>
  <c r="E240" i="10"/>
  <c r="H240" i="10" s="1"/>
  <c r="E269" i="10"/>
  <c r="H269" i="10" s="1"/>
  <c r="E319" i="10"/>
  <c r="H319" i="10" s="1"/>
  <c r="E233" i="10"/>
  <c r="H233" i="10" s="1"/>
  <c r="E265" i="10"/>
  <c r="H265" i="10" s="1"/>
  <c r="E267" i="10"/>
  <c r="H267" i="10" s="1"/>
  <c r="E289" i="10"/>
  <c r="H289" i="10" s="1"/>
  <c r="E176" i="13"/>
  <c r="H176" i="13" s="1"/>
  <c r="E183" i="13"/>
  <c r="H183" i="13" s="1"/>
  <c r="E212" i="13"/>
  <c r="H212" i="13" s="1"/>
  <c r="E220" i="13"/>
  <c r="H220" i="13" s="1"/>
  <c r="E225" i="13"/>
  <c r="H225" i="13" s="1"/>
  <c r="E227" i="13"/>
  <c r="H227" i="13" s="1"/>
  <c r="E231" i="13"/>
  <c r="H231" i="13" s="1"/>
  <c r="E250" i="13"/>
  <c r="H250" i="13" s="1"/>
  <c r="E252" i="13"/>
  <c r="H252" i="13" s="1"/>
  <c r="E289" i="13"/>
  <c r="H289" i="13" s="1"/>
  <c r="E298" i="13"/>
  <c r="H298" i="13" s="1"/>
  <c r="E306" i="13"/>
  <c r="H306" i="13" s="1"/>
  <c r="E307" i="13"/>
  <c r="H307" i="13" s="1"/>
  <c r="E216" i="13"/>
  <c r="H216" i="13" s="1"/>
  <c r="E239" i="13"/>
  <c r="H239" i="13" s="1"/>
  <c r="E246" i="13"/>
  <c r="H246" i="13" s="1"/>
  <c r="E254" i="13"/>
  <c r="H254" i="13" s="1"/>
  <c r="E265" i="13"/>
  <c r="H265" i="13" s="1"/>
  <c r="E267" i="13"/>
  <c r="H267" i="13" s="1"/>
  <c r="E270" i="13"/>
  <c r="H270" i="13" s="1"/>
  <c r="E292" i="13"/>
  <c r="H292" i="13" s="1"/>
  <c r="E324" i="13"/>
  <c r="H324" i="13" s="1"/>
  <c r="E182" i="13"/>
  <c r="H182" i="13" s="1"/>
  <c r="E203" i="13"/>
  <c r="H203" i="13" s="1"/>
  <c r="E208" i="13"/>
  <c r="H208" i="13" s="1"/>
  <c r="E219" i="13"/>
  <c r="H219" i="13" s="1"/>
  <c r="E226" i="13"/>
  <c r="H226" i="13" s="1"/>
  <c r="E259" i="13"/>
  <c r="H259" i="13" s="1"/>
  <c r="E277" i="13"/>
  <c r="H277" i="13" s="1"/>
  <c r="E290" i="13"/>
  <c r="H290" i="13" s="1"/>
  <c r="E185" i="13"/>
  <c r="H185" i="13" s="1"/>
  <c r="E188" i="13"/>
  <c r="H188" i="13" s="1"/>
  <c r="E197" i="13"/>
  <c r="H197" i="13" s="1"/>
  <c r="E217" i="13"/>
  <c r="H217" i="13" s="1"/>
  <c r="E261" i="13"/>
  <c r="H261" i="13" s="1"/>
  <c r="E279" i="13"/>
  <c r="H279" i="13" s="1"/>
  <c r="E214" i="13"/>
  <c r="H214" i="13" s="1"/>
  <c r="E240" i="13"/>
  <c r="H240" i="13" s="1"/>
  <c r="E245" i="13"/>
  <c r="H245" i="13" s="1"/>
  <c r="E255" i="13"/>
  <c r="H255" i="13" s="1"/>
  <c r="E205" i="13"/>
  <c r="H205" i="13" s="1"/>
  <c r="E266" i="13"/>
  <c r="H266" i="13" s="1"/>
  <c r="E205" i="15"/>
  <c r="H205" i="15" s="1"/>
  <c r="E270" i="15"/>
  <c r="H270" i="15" s="1"/>
  <c r="E277" i="15"/>
  <c r="H277" i="15" s="1"/>
  <c r="E199" i="15"/>
  <c r="H199" i="15" s="1"/>
  <c r="E188" i="15"/>
  <c r="H188" i="15" s="1"/>
  <c r="E197" i="15"/>
  <c r="H197" i="15" s="1"/>
  <c r="E291" i="15"/>
  <c r="H291" i="15" s="1"/>
  <c r="E302" i="15"/>
  <c r="H302" i="15" s="1"/>
  <c r="E265" i="15"/>
  <c r="H265" i="15" s="1"/>
  <c r="E268" i="15"/>
  <c r="H268" i="15" s="1"/>
  <c r="C11" i="24"/>
  <c r="E270" i="24"/>
  <c r="H270" i="24" s="1"/>
  <c r="E319" i="24"/>
  <c r="H319" i="24" s="1"/>
  <c r="E277" i="24"/>
  <c r="H277" i="24" s="1"/>
  <c r="E292" i="24"/>
  <c r="H292" i="24" s="1"/>
  <c r="E305" i="24"/>
  <c r="H305" i="24" s="1"/>
  <c r="E324" i="24"/>
  <c r="H324" i="24" s="1"/>
  <c r="E237" i="24"/>
  <c r="H237" i="24" s="1"/>
  <c r="E244" i="24"/>
  <c r="H244" i="24" s="1"/>
  <c r="E265" i="24"/>
  <c r="H265" i="24" s="1"/>
  <c r="E279" i="24"/>
  <c r="H279" i="24" s="1"/>
  <c r="E294" i="24"/>
  <c r="H294" i="24" s="1"/>
  <c r="E320" i="24"/>
  <c r="H320" i="24" s="1"/>
  <c r="E306" i="24"/>
  <c r="H306" i="24" s="1"/>
  <c r="E317" i="24"/>
  <c r="H317" i="24" s="1"/>
  <c r="E179" i="24"/>
  <c r="H179" i="24" s="1"/>
  <c r="E188" i="24"/>
  <c r="H188" i="24" s="1"/>
  <c r="E197" i="24"/>
  <c r="H197" i="24" s="1"/>
  <c r="E255" i="24"/>
  <c r="H255" i="24" s="1"/>
  <c r="E270" i="29"/>
  <c r="H270" i="29" s="1"/>
  <c r="E323" i="29"/>
  <c r="H323" i="29" s="1"/>
  <c r="E338" i="29"/>
  <c r="H338" i="29" s="1"/>
  <c r="E183" i="29"/>
  <c r="H183" i="29" s="1"/>
  <c r="E189" i="29"/>
  <c r="H189" i="29" s="1"/>
  <c r="E197" i="29"/>
  <c r="H197" i="29" s="1"/>
  <c r="E261" i="29"/>
  <c r="H261" i="29" s="1"/>
  <c r="E265" i="29"/>
  <c r="H265" i="29" s="1"/>
  <c r="E267" i="29"/>
  <c r="H267" i="29" s="1"/>
  <c r="E279" i="29"/>
  <c r="H279" i="29" s="1"/>
  <c r="E290" i="29"/>
  <c r="H290" i="29" s="1"/>
  <c r="E316" i="29"/>
  <c r="H316" i="29" s="1"/>
  <c r="E205" i="29"/>
  <c r="H205" i="29" s="1"/>
  <c r="E238" i="29"/>
  <c r="H238" i="29" s="1"/>
  <c r="E269" i="29"/>
  <c r="H269" i="29" s="1"/>
  <c r="E324" i="29"/>
  <c r="H324" i="29" s="1"/>
  <c r="E337" i="29"/>
  <c r="H337" i="29" s="1"/>
  <c r="E339" i="29"/>
  <c r="H339" i="29" s="1"/>
  <c r="E216" i="29"/>
  <c r="H216" i="29" s="1"/>
  <c r="E266" i="29"/>
  <c r="H266" i="29" s="1"/>
  <c r="E289" i="29"/>
  <c r="H289" i="29" s="1"/>
  <c r="E262" i="29"/>
  <c r="H262" i="29" s="1"/>
  <c r="E260" i="29"/>
  <c r="H260" i="29" s="1"/>
  <c r="E188" i="29"/>
  <c r="H188" i="29" s="1"/>
  <c r="E177" i="32"/>
  <c r="H177" i="32" s="1"/>
  <c r="E184" i="32"/>
  <c r="H184" i="32" s="1"/>
  <c r="E236" i="32"/>
  <c r="H236" i="32" s="1"/>
  <c r="E262" i="32"/>
  <c r="H262" i="32" s="1"/>
  <c r="E267" i="32"/>
  <c r="H267" i="32" s="1"/>
  <c r="E270" i="32"/>
  <c r="H270" i="32" s="1"/>
  <c r="E211" i="32"/>
  <c r="H211" i="32" s="1"/>
  <c r="E277" i="32"/>
  <c r="H277" i="32" s="1"/>
  <c r="E288" i="32"/>
  <c r="H288" i="32" s="1"/>
  <c r="E304" i="32"/>
  <c r="H304" i="32" s="1"/>
  <c r="E265" i="32"/>
  <c r="H265" i="32" s="1"/>
  <c r="E197" i="33"/>
  <c r="H197" i="33" s="1"/>
  <c r="E214" i="33"/>
  <c r="H214" i="33" s="1"/>
  <c r="E252" i="33"/>
  <c r="H252" i="33" s="1"/>
  <c r="E261" i="33"/>
  <c r="H261" i="33" s="1"/>
  <c r="E289" i="33"/>
  <c r="H289" i="33" s="1"/>
  <c r="E294" i="33"/>
  <c r="H294" i="33" s="1"/>
  <c r="E183" i="33"/>
  <c r="H183" i="33" s="1"/>
  <c r="E189" i="33"/>
  <c r="H189" i="33" s="1"/>
  <c r="E205" i="33"/>
  <c r="H205" i="33" s="1"/>
  <c r="E265" i="33"/>
  <c r="H265" i="33" s="1"/>
  <c r="E267" i="33"/>
  <c r="H267" i="33" s="1"/>
  <c r="E269" i="33"/>
  <c r="H269" i="33" s="1"/>
  <c r="E324" i="33"/>
  <c r="H324" i="33" s="1"/>
  <c r="E338" i="33"/>
  <c r="H338" i="33" s="1"/>
  <c r="E253" i="33"/>
  <c r="H253" i="33" s="1"/>
  <c r="E260" i="33"/>
  <c r="H260" i="33" s="1"/>
  <c r="E290" i="33"/>
  <c r="H290" i="33" s="1"/>
  <c r="E293" i="33"/>
  <c r="H293" i="33" s="1"/>
  <c r="E295" i="33"/>
  <c r="H295" i="33" s="1"/>
  <c r="E300" i="33"/>
  <c r="H300" i="33" s="1"/>
  <c r="E268" i="33"/>
  <c r="H268" i="33" s="1"/>
  <c r="E337" i="33"/>
  <c r="H337" i="33" s="1"/>
  <c r="E266" i="33"/>
  <c r="H266" i="33" s="1"/>
  <c r="E188" i="33"/>
  <c r="H188" i="33" s="1"/>
  <c r="E270" i="33"/>
  <c r="H270" i="33" s="1"/>
  <c r="E279" i="33"/>
  <c r="H279" i="33" s="1"/>
  <c r="E339" i="33"/>
  <c r="H339" i="33" s="1"/>
  <c r="E188" i="3"/>
  <c r="H188" i="3" s="1"/>
  <c r="E197" i="3"/>
  <c r="H197" i="3" s="1"/>
  <c r="E208" i="3"/>
  <c r="H208" i="3" s="1"/>
  <c r="E248" i="3"/>
  <c r="H248" i="3" s="1"/>
  <c r="E250" i="3"/>
  <c r="H250" i="3" s="1"/>
  <c r="E279" i="3"/>
  <c r="H279" i="3" s="1"/>
  <c r="E290" i="3"/>
  <c r="H290" i="3" s="1"/>
  <c r="E318" i="3"/>
  <c r="H318" i="3" s="1"/>
  <c r="E245" i="3"/>
  <c r="H245" i="3" s="1"/>
  <c r="E255" i="3"/>
  <c r="H255" i="3" s="1"/>
  <c r="E267" i="3"/>
  <c r="H267" i="3" s="1"/>
  <c r="E323" i="3"/>
  <c r="H323" i="3" s="1"/>
  <c r="E325" i="3"/>
  <c r="H325" i="3" s="1"/>
  <c r="E183" i="3"/>
  <c r="H183" i="3" s="1"/>
  <c r="E233" i="3"/>
  <c r="H233" i="3" s="1"/>
  <c r="E252" i="3"/>
  <c r="H252" i="3" s="1"/>
  <c r="E310" i="3"/>
  <c r="H310" i="3" s="1"/>
  <c r="E324" i="3"/>
  <c r="H324" i="3" s="1"/>
  <c r="E187" i="3"/>
  <c r="H187" i="3" s="1"/>
  <c r="E216" i="3"/>
  <c r="H216" i="3" s="1"/>
  <c r="E230" i="3"/>
  <c r="H230" i="3" s="1"/>
  <c r="E247" i="3"/>
  <c r="H247" i="3" s="1"/>
  <c r="E259" i="3"/>
  <c r="H259" i="3" s="1"/>
  <c r="E265" i="3"/>
  <c r="H265" i="3" s="1"/>
  <c r="E289" i="3"/>
  <c r="H289" i="3" s="1"/>
  <c r="E317" i="3"/>
  <c r="H317" i="3" s="1"/>
  <c r="E337" i="3"/>
  <c r="H337" i="3" s="1"/>
  <c r="E171" i="3"/>
  <c r="H171" i="3" s="1"/>
  <c r="E205" i="3"/>
  <c r="H205" i="3" s="1"/>
  <c r="E270" i="3"/>
  <c r="H270" i="3" s="1"/>
  <c r="E292" i="3"/>
  <c r="H292" i="3" s="1"/>
  <c r="E261" i="3"/>
  <c r="H261" i="3" s="1"/>
  <c r="E172" i="7"/>
  <c r="H172" i="7" s="1"/>
  <c r="E213" i="7"/>
  <c r="H213" i="7" s="1"/>
  <c r="E225" i="7"/>
  <c r="H225" i="7" s="1"/>
  <c r="E253" i="7"/>
  <c r="H253" i="7" s="1"/>
  <c r="E268" i="7"/>
  <c r="H268" i="7" s="1"/>
  <c r="E289" i="7"/>
  <c r="H289" i="7" s="1"/>
  <c r="E311" i="7"/>
  <c r="H311" i="7" s="1"/>
  <c r="E335" i="7"/>
  <c r="H335" i="7" s="1"/>
  <c r="E188" i="7"/>
  <c r="H188" i="7" s="1"/>
  <c r="E220" i="7"/>
  <c r="H220" i="7" s="1"/>
  <c r="E265" i="7"/>
  <c r="H265" i="7" s="1"/>
  <c r="E270" i="7"/>
  <c r="H270" i="7" s="1"/>
  <c r="E281" i="7"/>
  <c r="H281" i="7" s="1"/>
  <c r="E299" i="7"/>
  <c r="H299" i="7" s="1"/>
  <c r="E324" i="7"/>
  <c r="H324" i="7" s="1"/>
  <c r="E205" i="7"/>
  <c r="H205" i="7" s="1"/>
  <c r="E212" i="7"/>
  <c r="H212" i="7" s="1"/>
  <c r="E248" i="7"/>
  <c r="H248" i="7" s="1"/>
  <c r="E252" i="7"/>
  <c r="H252" i="7" s="1"/>
  <c r="E261" i="7"/>
  <c r="H261" i="7" s="1"/>
  <c r="E267" i="7"/>
  <c r="H267" i="7" s="1"/>
  <c r="E279" i="7"/>
  <c r="H279" i="7" s="1"/>
  <c r="E290" i="7"/>
  <c r="H290" i="7" s="1"/>
  <c r="E294" i="7"/>
  <c r="H294" i="7" s="1"/>
  <c r="E308" i="7"/>
  <c r="H308" i="7" s="1"/>
  <c r="E312" i="7"/>
  <c r="H312" i="7" s="1"/>
  <c r="E317" i="7"/>
  <c r="H317" i="7" s="1"/>
  <c r="E339" i="7"/>
  <c r="H339" i="7" s="1"/>
  <c r="E197" i="7"/>
  <c r="H197" i="7" s="1"/>
  <c r="E255" i="7"/>
  <c r="H255" i="7" s="1"/>
  <c r="E325" i="7"/>
  <c r="H325" i="7" s="1"/>
  <c r="E331" i="7"/>
  <c r="H331" i="7" s="1"/>
  <c r="E180" i="7"/>
  <c r="H180" i="7" s="1"/>
  <c r="E183" i="7"/>
  <c r="H183" i="7" s="1"/>
  <c r="E219" i="7"/>
  <c r="H219" i="7" s="1"/>
  <c r="E300" i="7"/>
  <c r="H300" i="7" s="1"/>
  <c r="E181" i="11"/>
  <c r="H181" i="11" s="1"/>
  <c r="E226" i="11"/>
  <c r="H226" i="11" s="1"/>
  <c r="E237" i="11"/>
  <c r="H237" i="11" s="1"/>
  <c r="E280" i="11"/>
  <c r="H280" i="11" s="1"/>
  <c r="E303" i="11"/>
  <c r="H303" i="11" s="1"/>
  <c r="E317" i="11"/>
  <c r="H317" i="11" s="1"/>
  <c r="E324" i="11"/>
  <c r="H324" i="11" s="1"/>
  <c r="E173" i="11"/>
  <c r="H173" i="11" s="1"/>
  <c r="E208" i="11"/>
  <c r="H208" i="11" s="1"/>
  <c r="E261" i="11"/>
  <c r="H261" i="11" s="1"/>
  <c r="E265" i="11"/>
  <c r="H265" i="11" s="1"/>
  <c r="E267" i="11"/>
  <c r="H267" i="11" s="1"/>
  <c r="E270" i="11"/>
  <c r="H270" i="11" s="1"/>
  <c r="E197" i="11"/>
  <c r="H197" i="11" s="1"/>
  <c r="E218" i="11"/>
  <c r="H218" i="11" s="1"/>
  <c r="E225" i="11"/>
  <c r="H225" i="11" s="1"/>
  <c r="E234" i="11"/>
  <c r="H234" i="11" s="1"/>
  <c r="E290" i="11"/>
  <c r="H290" i="11" s="1"/>
  <c r="E205" i="11"/>
  <c r="H205" i="11" s="1"/>
  <c r="E230" i="11"/>
  <c r="H230" i="11" s="1"/>
  <c r="E266" i="11"/>
  <c r="H266" i="11" s="1"/>
  <c r="E183" i="11"/>
  <c r="H183" i="11" s="1"/>
  <c r="E262" i="11"/>
  <c r="H262" i="11" s="1"/>
  <c r="E305" i="11"/>
  <c r="H305" i="11" s="1"/>
  <c r="E220" i="11"/>
  <c r="H220" i="11" s="1"/>
  <c r="E172" i="11"/>
  <c r="H172" i="11" s="1"/>
  <c r="E213" i="11"/>
  <c r="H213" i="11" s="1"/>
  <c r="E170" i="16"/>
  <c r="E171" i="16"/>
  <c r="H171" i="16" s="1"/>
  <c r="E180" i="16"/>
  <c r="H180" i="16" s="1"/>
  <c r="E188" i="16"/>
  <c r="H188" i="16" s="1"/>
  <c r="E197" i="16"/>
  <c r="H197" i="16" s="1"/>
  <c r="E226" i="16"/>
  <c r="H226" i="16" s="1"/>
  <c r="E262" i="16"/>
  <c r="H262" i="16" s="1"/>
  <c r="E266" i="16"/>
  <c r="H266" i="16" s="1"/>
  <c r="E282" i="16"/>
  <c r="H282" i="16" s="1"/>
  <c r="E183" i="16"/>
  <c r="H183" i="16" s="1"/>
  <c r="E223" i="16"/>
  <c r="H223" i="16" s="1"/>
  <c r="E246" i="16"/>
  <c r="H246" i="16" s="1"/>
  <c r="E251" i="16"/>
  <c r="H251" i="16" s="1"/>
  <c r="E254" i="16"/>
  <c r="H254" i="16" s="1"/>
  <c r="E268" i="16"/>
  <c r="H268" i="16" s="1"/>
  <c r="E279" i="16"/>
  <c r="H279" i="16" s="1"/>
  <c r="E302" i="16"/>
  <c r="H302" i="16" s="1"/>
  <c r="E187" i="16"/>
  <c r="H187" i="16" s="1"/>
  <c r="E189" i="16"/>
  <c r="H189" i="16" s="1"/>
  <c r="E211" i="16"/>
  <c r="H211" i="16" s="1"/>
  <c r="E225" i="16"/>
  <c r="H225" i="16" s="1"/>
  <c r="E261" i="16"/>
  <c r="H261" i="16" s="1"/>
  <c r="E265" i="16"/>
  <c r="H265" i="16" s="1"/>
  <c r="E270" i="16"/>
  <c r="H270" i="16" s="1"/>
  <c r="E281" i="16"/>
  <c r="H281" i="16" s="1"/>
  <c r="E257" i="16"/>
  <c r="H257" i="16" s="1"/>
  <c r="E319" i="16"/>
  <c r="H319" i="16" s="1"/>
  <c r="E290" i="16"/>
  <c r="H290" i="16" s="1"/>
  <c r="E245" i="16"/>
  <c r="H245" i="16" s="1"/>
  <c r="E172" i="19"/>
  <c r="H172" i="19" s="1"/>
  <c r="E182" i="19"/>
  <c r="H182" i="19" s="1"/>
  <c r="E188" i="19"/>
  <c r="H188" i="19" s="1"/>
  <c r="E208" i="19"/>
  <c r="H208" i="19" s="1"/>
  <c r="E225" i="19"/>
  <c r="H225" i="19" s="1"/>
  <c r="E185" i="19"/>
  <c r="H185" i="19" s="1"/>
  <c r="E197" i="19"/>
  <c r="H197" i="19" s="1"/>
  <c r="E227" i="19"/>
  <c r="H227" i="19" s="1"/>
  <c r="E257" i="19"/>
  <c r="H257" i="19" s="1"/>
  <c r="E265" i="19"/>
  <c r="H265" i="19" s="1"/>
  <c r="E329" i="19"/>
  <c r="H329" i="19" s="1"/>
  <c r="E179" i="19"/>
  <c r="H179" i="19" s="1"/>
  <c r="E181" i="19"/>
  <c r="H181" i="19" s="1"/>
  <c r="E183" i="19"/>
  <c r="H183" i="19" s="1"/>
  <c r="E205" i="19"/>
  <c r="H205" i="19" s="1"/>
  <c r="E234" i="19"/>
  <c r="H234" i="19" s="1"/>
  <c r="E331" i="19"/>
  <c r="H331" i="19" s="1"/>
  <c r="E270" i="19"/>
  <c r="H270" i="19" s="1"/>
  <c r="E276" i="19"/>
  <c r="H276" i="19" s="1"/>
  <c r="E223" i="19"/>
  <c r="H223" i="19" s="1"/>
  <c r="E238" i="19"/>
  <c r="H238" i="19" s="1"/>
  <c r="E254" i="19"/>
  <c r="H254" i="19" s="1"/>
  <c r="E289" i="19"/>
  <c r="H289" i="19" s="1"/>
  <c r="E324" i="19"/>
  <c r="H324" i="19" s="1"/>
  <c r="E183" i="22"/>
  <c r="H183" i="22" s="1"/>
  <c r="E208" i="22"/>
  <c r="H208" i="22" s="1"/>
  <c r="E223" i="22"/>
  <c r="H223" i="22" s="1"/>
  <c r="E230" i="22"/>
  <c r="H230" i="22" s="1"/>
  <c r="E186" i="22"/>
  <c r="H186" i="22" s="1"/>
  <c r="E244" i="22"/>
  <c r="H244" i="22" s="1"/>
  <c r="E188" i="22"/>
  <c r="H188" i="22" s="1"/>
  <c r="E205" i="22"/>
  <c r="H205" i="22" s="1"/>
  <c r="E231" i="22"/>
  <c r="H231" i="22" s="1"/>
  <c r="E237" i="22"/>
  <c r="H237" i="22" s="1"/>
  <c r="E185" i="22"/>
  <c r="H185" i="22" s="1"/>
  <c r="E239" i="22"/>
  <c r="H239" i="22" s="1"/>
  <c r="E249" i="22"/>
  <c r="H249" i="22" s="1"/>
  <c r="E270" i="22"/>
  <c r="H270" i="22" s="1"/>
  <c r="E302" i="22"/>
  <c r="H302" i="22" s="1"/>
  <c r="E320" i="22"/>
  <c r="H320" i="22" s="1"/>
  <c r="E329" i="22"/>
  <c r="H329" i="22" s="1"/>
  <c r="E337" i="22"/>
  <c r="H337" i="22" s="1"/>
  <c r="E339" i="22"/>
  <c r="H339" i="22" s="1"/>
  <c r="E171" i="22"/>
  <c r="H171" i="22" s="1"/>
  <c r="E233" i="22"/>
  <c r="H233" i="22" s="1"/>
  <c r="E254" i="22"/>
  <c r="H254" i="22" s="1"/>
  <c r="E258" i="22"/>
  <c r="H258" i="22" s="1"/>
  <c r="E262" i="22"/>
  <c r="H262" i="22" s="1"/>
  <c r="E298" i="22"/>
  <c r="H298" i="22" s="1"/>
  <c r="E333" i="22"/>
  <c r="H333" i="22" s="1"/>
  <c r="E197" i="22"/>
  <c r="H197" i="22" s="1"/>
  <c r="E246" i="22"/>
  <c r="H246" i="22" s="1"/>
  <c r="E277" i="22"/>
  <c r="H277" i="22" s="1"/>
  <c r="E280" i="22"/>
  <c r="H280" i="22" s="1"/>
  <c r="E290" i="22"/>
  <c r="H290" i="22" s="1"/>
  <c r="E303" i="22"/>
  <c r="H303" i="22" s="1"/>
  <c r="E338" i="22"/>
  <c r="H338" i="22" s="1"/>
  <c r="E257" i="22"/>
  <c r="H257" i="22" s="1"/>
  <c r="E324" i="22"/>
  <c r="H324" i="22" s="1"/>
  <c r="E265" i="22"/>
  <c r="H265" i="22" s="1"/>
  <c r="E268" i="22"/>
  <c r="H268" i="22" s="1"/>
  <c r="E261" i="22"/>
  <c r="H261" i="22" s="1"/>
  <c r="E183" i="27"/>
  <c r="H183" i="27" s="1"/>
  <c r="E197" i="27"/>
  <c r="H197" i="27" s="1"/>
  <c r="E239" i="27"/>
  <c r="H239" i="27" s="1"/>
  <c r="E246" i="27"/>
  <c r="H246" i="27" s="1"/>
  <c r="E266" i="27"/>
  <c r="H266" i="27" s="1"/>
  <c r="E268" i="27"/>
  <c r="H268" i="27" s="1"/>
  <c r="E270" i="27"/>
  <c r="H270" i="27" s="1"/>
  <c r="E281" i="27"/>
  <c r="H281" i="27" s="1"/>
  <c r="E325" i="27"/>
  <c r="H325" i="27" s="1"/>
  <c r="E337" i="27"/>
  <c r="H337" i="27" s="1"/>
  <c r="E219" i="27"/>
  <c r="H219" i="27" s="1"/>
  <c r="E255" i="27"/>
  <c r="H255" i="27" s="1"/>
  <c r="E279" i="27"/>
  <c r="H279" i="27" s="1"/>
  <c r="E290" i="27"/>
  <c r="H290" i="27" s="1"/>
  <c r="E294" i="27"/>
  <c r="H294" i="27" s="1"/>
  <c r="E302" i="27"/>
  <c r="H302" i="27" s="1"/>
  <c r="E330" i="27"/>
  <c r="H330" i="27" s="1"/>
  <c r="E339" i="27"/>
  <c r="H339" i="27" s="1"/>
  <c r="E188" i="27"/>
  <c r="H188" i="27" s="1"/>
  <c r="E213" i="27"/>
  <c r="H213" i="27" s="1"/>
  <c r="E226" i="27"/>
  <c r="H226" i="27" s="1"/>
  <c r="E233" i="27"/>
  <c r="H233" i="27" s="1"/>
  <c r="E238" i="27"/>
  <c r="H238" i="27" s="1"/>
  <c r="E261" i="27"/>
  <c r="H261" i="27" s="1"/>
  <c r="E265" i="27"/>
  <c r="H265" i="27" s="1"/>
  <c r="E267" i="27"/>
  <c r="H267" i="27" s="1"/>
  <c r="E269" i="27"/>
  <c r="H269" i="27" s="1"/>
  <c r="E298" i="27"/>
  <c r="H298" i="27" s="1"/>
  <c r="E319" i="27"/>
  <c r="H319" i="27" s="1"/>
  <c r="E324" i="27"/>
  <c r="H324" i="27" s="1"/>
  <c r="E205" i="27"/>
  <c r="H205" i="27" s="1"/>
  <c r="E209" i="27"/>
  <c r="H209" i="27" s="1"/>
  <c r="E329" i="27"/>
  <c r="H329" i="27" s="1"/>
  <c r="E252" i="27"/>
  <c r="H252" i="27" s="1"/>
  <c r="E220" i="27"/>
  <c r="H220" i="27" s="1"/>
  <c r="E331" i="27"/>
  <c r="H331" i="27" s="1"/>
  <c r="E335" i="27"/>
  <c r="H335" i="27" s="1"/>
  <c r="E176" i="27"/>
  <c r="H176" i="27" s="1"/>
  <c r="E289" i="27"/>
  <c r="H289" i="27" s="1"/>
  <c r="E312" i="27"/>
  <c r="H312" i="27" s="1"/>
  <c r="E107" i="33"/>
  <c r="H107" i="33" s="1"/>
  <c r="E95" i="33"/>
  <c r="H95" i="33" s="1"/>
  <c r="E134" i="33"/>
  <c r="H134" i="33" s="1"/>
  <c r="E89" i="33"/>
  <c r="H89" i="33" s="1"/>
  <c r="E161" i="33"/>
  <c r="H161" i="33" s="1"/>
  <c r="E163" i="33"/>
  <c r="H163" i="33" s="1"/>
  <c r="E96" i="33"/>
  <c r="H96" i="33" s="1"/>
  <c r="E162" i="33"/>
  <c r="H162" i="33" s="1"/>
  <c r="E160" i="33"/>
  <c r="H160" i="33" s="1"/>
  <c r="E77" i="33"/>
  <c r="H77" i="33" s="1"/>
  <c r="E155" i="3"/>
  <c r="H155" i="3" s="1"/>
  <c r="E134" i="3"/>
  <c r="H134" i="3" s="1"/>
  <c r="E160" i="3"/>
  <c r="H160" i="3" s="1"/>
  <c r="E77" i="3"/>
  <c r="H77" i="3" s="1"/>
  <c r="E136" i="3"/>
  <c r="H136" i="3" s="1"/>
  <c r="E96" i="3"/>
  <c r="H96" i="3" s="1"/>
  <c r="E107" i="3"/>
  <c r="H107" i="3" s="1"/>
  <c r="E95" i="3"/>
  <c r="H95" i="3" s="1"/>
  <c r="E89" i="3"/>
  <c r="H89" i="3" s="1"/>
  <c r="E158" i="3"/>
  <c r="H158" i="3" s="1"/>
  <c r="E161" i="3"/>
  <c r="H161" i="3" s="1"/>
  <c r="E106" i="3"/>
  <c r="H106" i="3" s="1"/>
  <c r="E89" i="7"/>
  <c r="H89" i="7" s="1"/>
  <c r="E134" i="7"/>
  <c r="H134" i="7" s="1"/>
  <c r="E95" i="7"/>
  <c r="H95" i="7" s="1"/>
  <c r="E96" i="7"/>
  <c r="H96" i="7" s="1"/>
  <c r="E107" i="7"/>
  <c r="H107" i="7" s="1"/>
  <c r="E161" i="7"/>
  <c r="H161" i="7" s="1"/>
  <c r="E160" i="7"/>
  <c r="H160" i="7" s="1"/>
  <c r="E77" i="7"/>
  <c r="H77" i="7" s="1"/>
  <c r="E89" i="11"/>
  <c r="H89" i="11" s="1"/>
  <c r="E95" i="11"/>
  <c r="H95" i="11" s="1"/>
  <c r="E82" i="11"/>
  <c r="H82" i="11" s="1"/>
  <c r="E119" i="11"/>
  <c r="H119" i="11" s="1"/>
  <c r="E151" i="11"/>
  <c r="H151" i="11" s="1"/>
  <c r="E94" i="11"/>
  <c r="H94" i="11" s="1"/>
  <c r="E156" i="11"/>
  <c r="H156" i="11" s="1"/>
  <c r="E141" i="11"/>
  <c r="H141" i="11" s="1"/>
  <c r="E107" i="11"/>
  <c r="H107" i="11" s="1"/>
  <c r="E160" i="11"/>
  <c r="H160" i="11" s="1"/>
  <c r="E81" i="11"/>
  <c r="H81" i="11" s="1"/>
  <c r="E96" i="11"/>
  <c r="H96" i="11" s="1"/>
  <c r="E134" i="11"/>
  <c r="H134" i="11" s="1"/>
  <c r="E77" i="11"/>
  <c r="H77" i="11" s="1"/>
  <c r="E156" i="15"/>
  <c r="H156" i="15" s="1"/>
  <c r="E158" i="15"/>
  <c r="H158" i="15" s="1"/>
  <c r="E89" i="15"/>
  <c r="H89" i="15" s="1"/>
  <c r="E92" i="15"/>
  <c r="H92" i="15" s="1"/>
  <c r="E110" i="15"/>
  <c r="H110" i="15" s="1"/>
  <c r="E114" i="15"/>
  <c r="H114" i="15" s="1"/>
  <c r="E119" i="15"/>
  <c r="H119" i="15" s="1"/>
  <c r="E87" i="15"/>
  <c r="H87" i="15" s="1"/>
  <c r="E104" i="15"/>
  <c r="H104" i="15" s="1"/>
  <c r="E133" i="15"/>
  <c r="H133" i="15" s="1"/>
  <c r="E160" i="15"/>
  <c r="H160" i="15" s="1"/>
  <c r="E102" i="15"/>
  <c r="H102" i="15" s="1"/>
  <c r="E139" i="15"/>
  <c r="H139" i="15" s="1"/>
  <c r="E115" i="15"/>
  <c r="H115" i="15" s="1"/>
  <c r="E118" i="15"/>
  <c r="H118" i="15" s="1"/>
  <c r="E111" i="15"/>
  <c r="H111" i="15" s="1"/>
  <c r="E76" i="15"/>
  <c r="H76" i="15" s="1"/>
  <c r="E84" i="19"/>
  <c r="H84" i="19" s="1"/>
  <c r="E133" i="19"/>
  <c r="H133" i="19" s="1"/>
  <c r="E140" i="19"/>
  <c r="H140" i="19" s="1"/>
  <c r="E82" i="19"/>
  <c r="H82" i="19" s="1"/>
  <c r="E96" i="19"/>
  <c r="H96" i="19" s="1"/>
  <c r="E120" i="19"/>
  <c r="H120" i="19" s="1"/>
  <c r="E138" i="19"/>
  <c r="H138" i="19" s="1"/>
  <c r="E161" i="19"/>
  <c r="H161" i="19" s="1"/>
  <c r="E89" i="19"/>
  <c r="H89" i="19" s="1"/>
  <c r="E128" i="19"/>
  <c r="H128" i="19" s="1"/>
  <c r="E134" i="19"/>
  <c r="H134" i="19" s="1"/>
  <c r="E105" i="19"/>
  <c r="H105" i="19" s="1"/>
  <c r="E77" i="19"/>
  <c r="H77" i="19" s="1"/>
  <c r="E146" i="19"/>
  <c r="H146" i="19" s="1"/>
  <c r="E160" i="19"/>
  <c r="H160" i="19" s="1"/>
  <c r="E91" i="22"/>
  <c r="H91" i="22" s="1"/>
  <c r="E82" i="22"/>
  <c r="H82" i="22" s="1"/>
  <c r="E89" i="22"/>
  <c r="H89" i="22" s="1"/>
  <c r="E96" i="22"/>
  <c r="H96" i="22" s="1"/>
  <c r="E119" i="22"/>
  <c r="H119" i="22" s="1"/>
  <c r="E134" i="22"/>
  <c r="H134" i="22" s="1"/>
  <c r="E139" i="22"/>
  <c r="H139" i="22" s="1"/>
  <c r="E158" i="22"/>
  <c r="H158" i="22" s="1"/>
  <c r="E95" i="22"/>
  <c r="H95" i="22" s="1"/>
  <c r="E157" i="22"/>
  <c r="H157" i="22" s="1"/>
  <c r="E107" i="22"/>
  <c r="H107" i="22" s="1"/>
  <c r="E77" i="22"/>
  <c r="H77" i="22" s="1"/>
  <c r="E116" i="22"/>
  <c r="H116" i="22" s="1"/>
  <c r="E160" i="22"/>
  <c r="H160" i="22" s="1"/>
  <c r="E89" i="26"/>
  <c r="H89" i="26" s="1"/>
  <c r="E134" i="26"/>
  <c r="H134" i="26" s="1"/>
  <c r="E160" i="26"/>
  <c r="H160" i="26" s="1"/>
  <c r="E96" i="26"/>
  <c r="H96" i="26" s="1"/>
  <c r="E107" i="26"/>
  <c r="H107" i="26" s="1"/>
  <c r="E142" i="26"/>
  <c r="H142" i="26" s="1"/>
  <c r="E157" i="26"/>
  <c r="H157" i="26" s="1"/>
  <c r="E120" i="26"/>
  <c r="H120" i="26" s="1"/>
  <c r="E95" i="26"/>
  <c r="H95" i="26" s="1"/>
  <c r="E151" i="26"/>
  <c r="H151" i="26" s="1"/>
  <c r="E116" i="26"/>
  <c r="H116" i="26" s="1"/>
  <c r="E77" i="26"/>
  <c r="H77" i="26" s="1"/>
  <c r="E155" i="30"/>
  <c r="H155" i="30" s="1"/>
  <c r="E91" i="30"/>
  <c r="H91" i="30" s="1"/>
  <c r="E94" i="30"/>
  <c r="H94" i="30" s="1"/>
  <c r="E96" i="30"/>
  <c r="H96" i="30" s="1"/>
  <c r="E104" i="30"/>
  <c r="H104" i="30" s="1"/>
  <c r="E89" i="30"/>
  <c r="H89" i="30" s="1"/>
  <c r="E134" i="30"/>
  <c r="H134" i="30" s="1"/>
  <c r="E95" i="30"/>
  <c r="H95" i="30" s="1"/>
  <c r="E160" i="30"/>
  <c r="H160" i="30" s="1"/>
  <c r="E112" i="30"/>
  <c r="H112" i="30" s="1"/>
  <c r="E133" i="30"/>
  <c r="H133" i="30" s="1"/>
  <c r="E77" i="30"/>
  <c r="H77" i="30" s="1"/>
  <c r="E155" i="34"/>
  <c r="H155" i="34" s="1"/>
  <c r="E86" i="34"/>
  <c r="H86" i="34" s="1"/>
  <c r="E113" i="34"/>
  <c r="H113" i="34" s="1"/>
  <c r="E115" i="34"/>
  <c r="H115" i="34" s="1"/>
  <c r="E126" i="34"/>
  <c r="H126" i="34" s="1"/>
  <c r="E101" i="34"/>
  <c r="H101" i="34" s="1"/>
  <c r="E110" i="34"/>
  <c r="H110" i="34" s="1"/>
  <c r="E89" i="34"/>
  <c r="H89" i="34" s="1"/>
  <c r="E112" i="34"/>
  <c r="H112" i="34" s="1"/>
  <c r="E114" i="34"/>
  <c r="H114" i="34" s="1"/>
  <c r="E132" i="34"/>
  <c r="H132" i="34" s="1"/>
  <c r="E152" i="34"/>
  <c r="H152" i="34" s="1"/>
  <c r="E89" i="4"/>
  <c r="H89" i="4" s="1"/>
  <c r="E108" i="4"/>
  <c r="H108" i="4" s="1"/>
  <c r="E154" i="4"/>
  <c r="H154" i="4" s="1"/>
  <c r="E156" i="4"/>
  <c r="H156" i="4" s="1"/>
  <c r="E161" i="4"/>
  <c r="H161" i="4" s="1"/>
  <c r="E77" i="4"/>
  <c r="H77" i="4" s="1"/>
  <c r="E160" i="4"/>
  <c r="H160" i="4" s="1"/>
  <c r="E96" i="4"/>
  <c r="H96" i="4" s="1"/>
  <c r="E134" i="4"/>
  <c r="H134" i="4" s="1"/>
  <c r="E155" i="8"/>
  <c r="H155" i="8" s="1"/>
  <c r="E89" i="8"/>
  <c r="H89" i="8" s="1"/>
  <c r="E107" i="8"/>
  <c r="H107" i="8" s="1"/>
  <c r="E112" i="8"/>
  <c r="H112" i="8" s="1"/>
  <c r="E96" i="8"/>
  <c r="H96" i="8" s="1"/>
  <c r="E133" i="8"/>
  <c r="H133" i="8" s="1"/>
  <c r="E128" i="8"/>
  <c r="H128" i="8" s="1"/>
  <c r="E134" i="8"/>
  <c r="H134" i="8" s="1"/>
  <c r="E157" i="8"/>
  <c r="H157" i="8" s="1"/>
  <c r="E160" i="8"/>
  <c r="H160" i="8" s="1"/>
  <c r="E158" i="8"/>
  <c r="H158" i="8" s="1"/>
  <c r="E77" i="8"/>
  <c r="H77" i="8" s="1"/>
  <c r="E155" i="12"/>
  <c r="H155" i="12" s="1"/>
  <c r="E96" i="12"/>
  <c r="H96" i="12" s="1"/>
  <c r="E134" i="12"/>
  <c r="H134" i="12" s="1"/>
  <c r="E95" i="12"/>
  <c r="H95" i="12" s="1"/>
  <c r="E133" i="12"/>
  <c r="H133" i="12" s="1"/>
  <c r="E160" i="12"/>
  <c r="H160" i="12" s="1"/>
  <c r="E117" i="12"/>
  <c r="H117" i="12" s="1"/>
  <c r="E77" i="12"/>
  <c r="H77" i="12" s="1"/>
  <c r="E80" i="12"/>
  <c r="H80" i="12" s="1"/>
  <c r="E89" i="12"/>
  <c r="H89" i="12" s="1"/>
  <c r="E136" i="12"/>
  <c r="H136" i="12" s="1"/>
  <c r="E138" i="12"/>
  <c r="H138" i="12" s="1"/>
  <c r="E161" i="12"/>
  <c r="H161" i="12" s="1"/>
  <c r="E155" i="16"/>
  <c r="H155" i="16" s="1"/>
  <c r="E105" i="16"/>
  <c r="H105" i="16" s="1"/>
  <c r="E108" i="16"/>
  <c r="H108" i="16" s="1"/>
  <c r="E114" i="16"/>
  <c r="H114" i="16" s="1"/>
  <c r="E134" i="16"/>
  <c r="H134" i="16" s="1"/>
  <c r="E151" i="16"/>
  <c r="H151" i="16" s="1"/>
  <c r="E96" i="16"/>
  <c r="H96" i="16" s="1"/>
  <c r="E112" i="16"/>
  <c r="H112" i="16" s="1"/>
  <c r="E145" i="16"/>
  <c r="H145" i="16" s="1"/>
  <c r="E149" i="16"/>
  <c r="H149" i="16" s="1"/>
  <c r="E160" i="16"/>
  <c r="H160" i="16" s="1"/>
  <c r="E115" i="16"/>
  <c r="H115" i="16" s="1"/>
  <c r="E133" i="16"/>
  <c r="H133" i="16" s="1"/>
  <c r="E89" i="16"/>
  <c r="H89" i="16" s="1"/>
  <c r="E95" i="16"/>
  <c r="H95" i="16" s="1"/>
  <c r="E155" i="20"/>
  <c r="H155" i="20" s="1"/>
  <c r="E91" i="20"/>
  <c r="H91" i="20" s="1"/>
  <c r="E119" i="20"/>
  <c r="H119" i="20" s="1"/>
  <c r="E132" i="20"/>
  <c r="H132" i="20" s="1"/>
  <c r="E152" i="20"/>
  <c r="H152" i="20" s="1"/>
  <c r="E89" i="20"/>
  <c r="H89" i="20" s="1"/>
  <c r="E96" i="20"/>
  <c r="H96" i="20" s="1"/>
  <c r="E115" i="20"/>
  <c r="H115" i="20" s="1"/>
  <c r="E134" i="20"/>
  <c r="H134" i="20" s="1"/>
  <c r="E138" i="20"/>
  <c r="H138" i="20" s="1"/>
  <c r="E145" i="20"/>
  <c r="H145" i="20" s="1"/>
  <c r="E151" i="20"/>
  <c r="H151" i="20" s="1"/>
  <c r="E139" i="20"/>
  <c r="H139" i="20" s="1"/>
  <c r="E104" i="20"/>
  <c r="H104" i="20" s="1"/>
  <c r="E78" i="20"/>
  <c r="H78" i="20" s="1"/>
  <c r="E75" i="23"/>
  <c r="E87" i="23"/>
  <c r="H87" i="23" s="1"/>
  <c r="E95" i="23"/>
  <c r="H95" i="23" s="1"/>
  <c r="E111" i="23"/>
  <c r="H111" i="23" s="1"/>
  <c r="E119" i="23"/>
  <c r="H119" i="23" s="1"/>
  <c r="E154" i="23"/>
  <c r="H154" i="23" s="1"/>
  <c r="E105" i="23"/>
  <c r="H105" i="23" s="1"/>
  <c r="E133" i="23"/>
  <c r="H133" i="23" s="1"/>
  <c r="E157" i="23"/>
  <c r="H157" i="23" s="1"/>
  <c r="E160" i="23"/>
  <c r="H160" i="23" s="1"/>
  <c r="E91" i="23"/>
  <c r="H91" i="23" s="1"/>
  <c r="E94" i="23"/>
  <c r="H94" i="23" s="1"/>
  <c r="E96" i="23"/>
  <c r="H96" i="23" s="1"/>
  <c r="E118" i="23"/>
  <c r="H118" i="23" s="1"/>
  <c r="E139" i="23"/>
  <c r="H139" i="23" s="1"/>
  <c r="E150" i="23"/>
  <c r="H150" i="23" s="1"/>
  <c r="E134" i="23"/>
  <c r="H134" i="23" s="1"/>
  <c r="E158" i="23"/>
  <c r="H158" i="23" s="1"/>
  <c r="E156" i="23"/>
  <c r="H156" i="23" s="1"/>
  <c r="E76" i="23"/>
  <c r="H76" i="23" s="1"/>
  <c r="E89" i="23"/>
  <c r="H89" i="23" s="1"/>
  <c r="E80" i="23"/>
  <c r="H80" i="23" s="1"/>
  <c r="E77" i="23"/>
  <c r="H77" i="23" s="1"/>
  <c r="E89" i="27"/>
  <c r="H89" i="27" s="1"/>
  <c r="E107" i="27"/>
  <c r="H107" i="27" s="1"/>
  <c r="E154" i="27"/>
  <c r="H154" i="27" s="1"/>
  <c r="E160" i="27"/>
  <c r="H160" i="27" s="1"/>
  <c r="E162" i="27"/>
  <c r="H162" i="27" s="1"/>
  <c r="E87" i="27"/>
  <c r="H87" i="27" s="1"/>
  <c r="E96" i="27"/>
  <c r="H96" i="27" s="1"/>
  <c r="E134" i="27"/>
  <c r="H134" i="27" s="1"/>
  <c r="E146" i="27"/>
  <c r="H146" i="27" s="1"/>
  <c r="E125" i="27"/>
  <c r="H125" i="27" s="1"/>
  <c r="E128" i="27"/>
  <c r="H128" i="27" s="1"/>
  <c r="E161" i="27"/>
  <c r="H161" i="27" s="1"/>
  <c r="E156" i="27"/>
  <c r="H156" i="27" s="1"/>
  <c r="E120" i="27"/>
  <c r="H120" i="27" s="1"/>
  <c r="E137" i="27"/>
  <c r="H137" i="27" s="1"/>
  <c r="E95" i="27"/>
  <c r="H95" i="27" s="1"/>
  <c r="E77" i="27"/>
  <c r="H77" i="27" s="1"/>
  <c r="E74" i="31"/>
  <c r="E96" i="31"/>
  <c r="H96" i="31" s="1"/>
  <c r="E161" i="31"/>
  <c r="H161" i="31" s="1"/>
  <c r="E95" i="31"/>
  <c r="H95" i="31" s="1"/>
  <c r="E134" i="31"/>
  <c r="H134" i="31" s="1"/>
  <c r="E163" i="31"/>
  <c r="H163" i="31" s="1"/>
  <c r="E89" i="31"/>
  <c r="H89" i="31" s="1"/>
  <c r="E160" i="31"/>
  <c r="H160" i="31" s="1"/>
  <c r="E107" i="31"/>
  <c r="H107" i="31" s="1"/>
  <c r="E77" i="31"/>
  <c r="H77" i="31" s="1"/>
  <c r="E155" i="1"/>
  <c r="H155" i="1" s="1"/>
  <c r="E134" i="1"/>
  <c r="H134" i="1" s="1"/>
  <c r="E89" i="1"/>
  <c r="H89" i="1" s="1"/>
  <c r="E127" i="1"/>
  <c r="H127" i="1" s="1"/>
  <c r="E129" i="1"/>
  <c r="H129" i="1" s="1"/>
  <c r="E95" i="5"/>
  <c r="H95" i="5" s="1"/>
  <c r="E116" i="5"/>
  <c r="H116" i="5" s="1"/>
  <c r="E138" i="5"/>
  <c r="H138" i="5" s="1"/>
  <c r="E89" i="5"/>
  <c r="H89" i="5" s="1"/>
  <c r="E160" i="5"/>
  <c r="H160" i="5" s="1"/>
  <c r="E161" i="5"/>
  <c r="H161" i="5" s="1"/>
  <c r="E96" i="5"/>
  <c r="H96" i="5" s="1"/>
  <c r="E107" i="5"/>
  <c r="H107" i="5" s="1"/>
  <c r="E134" i="5"/>
  <c r="H134" i="5" s="1"/>
  <c r="E148" i="5"/>
  <c r="H148" i="5" s="1"/>
  <c r="E157" i="5"/>
  <c r="H157" i="5" s="1"/>
  <c r="E77" i="5"/>
  <c r="H77" i="5" s="1"/>
  <c r="E84" i="9"/>
  <c r="H84" i="9" s="1"/>
  <c r="E151" i="9"/>
  <c r="H151" i="9" s="1"/>
  <c r="E158" i="9"/>
  <c r="H158" i="9" s="1"/>
  <c r="E89" i="9"/>
  <c r="H89" i="9" s="1"/>
  <c r="E95" i="9"/>
  <c r="H95" i="9" s="1"/>
  <c r="E101" i="9"/>
  <c r="H101" i="9" s="1"/>
  <c r="E104" i="9"/>
  <c r="H104" i="9" s="1"/>
  <c r="E113" i="9"/>
  <c r="H113" i="9" s="1"/>
  <c r="E134" i="9"/>
  <c r="H134" i="9" s="1"/>
  <c r="E93" i="9"/>
  <c r="H93" i="9" s="1"/>
  <c r="E119" i="9"/>
  <c r="H119" i="9" s="1"/>
  <c r="E137" i="9"/>
  <c r="H137" i="9" s="1"/>
  <c r="E150" i="9"/>
  <c r="H150" i="9" s="1"/>
  <c r="E152" i="9"/>
  <c r="H152" i="9" s="1"/>
  <c r="E157" i="9"/>
  <c r="H157" i="9" s="1"/>
  <c r="E160" i="9"/>
  <c r="H160" i="9" s="1"/>
  <c r="E112" i="9"/>
  <c r="H112" i="9" s="1"/>
  <c r="E114" i="9"/>
  <c r="H114" i="9" s="1"/>
  <c r="E122" i="9"/>
  <c r="H122" i="9" s="1"/>
  <c r="E133" i="9"/>
  <c r="H133" i="9" s="1"/>
  <c r="E77" i="9"/>
  <c r="H77" i="9" s="1"/>
  <c r="E83" i="13"/>
  <c r="H83" i="13" s="1"/>
  <c r="E89" i="13"/>
  <c r="H89" i="13" s="1"/>
  <c r="E92" i="13"/>
  <c r="H92" i="13" s="1"/>
  <c r="E95" i="13"/>
  <c r="H95" i="13" s="1"/>
  <c r="E115" i="13"/>
  <c r="H115" i="13" s="1"/>
  <c r="E138" i="13"/>
  <c r="H138" i="13" s="1"/>
  <c r="E141" i="13"/>
  <c r="H141" i="13" s="1"/>
  <c r="E161" i="13"/>
  <c r="H161" i="13" s="1"/>
  <c r="E128" i="13"/>
  <c r="H128" i="13" s="1"/>
  <c r="E136" i="13"/>
  <c r="H136" i="13" s="1"/>
  <c r="E96" i="13"/>
  <c r="H96" i="13" s="1"/>
  <c r="E77" i="13"/>
  <c r="H77" i="13" s="1"/>
  <c r="E80" i="13"/>
  <c r="H80" i="13" s="1"/>
  <c r="E149" i="13"/>
  <c r="H149" i="13" s="1"/>
  <c r="E160" i="13"/>
  <c r="H160" i="13" s="1"/>
  <c r="E134" i="13"/>
  <c r="H134" i="13" s="1"/>
  <c r="E116" i="13"/>
  <c r="H116" i="13" s="1"/>
  <c r="E119" i="17"/>
  <c r="H119" i="17" s="1"/>
  <c r="E134" i="17"/>
  <c r="H134" i="17" s="1"/>
  <c r="E156" i="17"/>
  <c r="H156" i="17" s="1"/>
  <c r="E89" i="17"/>
  <c r="H89" i="17" s="1"/>
  <c r="E145" i="17"/>
  <c r="H145" i="17" s="1"/>
  <c r="E123" i="17"/>
  <c r="H123" i="17" s="1"/>
  <c r="E110" i="17"/>
  <c r="H110" i="17" s="1"/>
  <c r="E79" i="17"/>
  <c r="H79" i="17" s="1"/>
  <c r="E75" i="21"/>
  <c r="E106" i="21"/>
  <c r="H106" i="21" s="1"/>
  <c r="E119" i="21"/>
  <c r="H119" i="21" s="1"/>
  <c r="E146" i="21"/>
  <c r="H146" i="21" s="1"/>
  <c r="E151" i="21"/>
  <c r="H151" i="21" s="1"/>
  <c r="E83" i="21"/>
  <c r="H83" i="21" s="1"/>
  <c r="E128" i="21"/>
  <c r="H128" i="21" s="1"/>
  <c r="E134" i="21"/>
  <c r="H134" i="21" s="1"/>
  <c r="E149" i="21"/>
  <c r="H149" i="21" s="1"/>
  <c r="E161" i="21"/>
  <c r="H161" i="21" s="1"/>
  <c r="E89" i="21"/>
  <c r="H89" i="21" s="1"/>
  <c r="E95" i="21"/>
  <c r="H95" i="21" s="1"/>
  <c r="E133" i="21"/>
  <c r="H133" i="21" s="1"/>
  <c r="E160" i="21"/>
  <c r="H160" i="21" s="1"/>
  <c r="E77" i="21"/>
  <c r="H77" i="21" s="1"/>
  <c r="E155" i="24"/>
  <c r="H155" i="24" s="1"/>
  <c r="E101" i="24"/>
  <c r="H101" i="24" s="1"/>
  <c r="E119" i="24"/>
  <c r="H119" i="24" s="1"/>
  <c r="E135" i="24"/>
  <c r="H135" i="24" s="1"/>
  <c r="E140" i="24"/>
  <c r="H140" i="24" s="1"/>
  <c r="E161" i="24"/>
  <c r="H161" i="24" s="1"/>
  <c r="E83" i="24"/>
  <c r="H83" i="24" s="1"/>
  <c r="E89" i="24"/>
  <c r="H89" i="24" s="1"/>
  <c r="E113" i="24"/>
  <c r="H113" i="24" s="1"/>
  <c r="E137" i="24"/>
  <c r="H137" i="24" s="1"/>
  <c r="E134" i="24"/>
  <c r="H134" i="24" s="1"/>
  <c r="E160" i="24"/>
  <c r="H160" i="24" s="1"/>
  <c r="E112" i="24"/>
  <c r="H112" i="24" s="1"/>
  <c r="E125" i="24"/>
  <c r="H125" i="24" s="1"/>
  <c r="E156" i="24"/>
  <c r="H156" i="24" s="1"/>
  <c r="E107" i="24"/>
  <c r="H107" i="24" s="1"/>
  <c r="E77" i="24"/>
  <c r="H77" i="24" s="1"/>
  <c r="E96" i="28"/>
  <c r="H96" i="28" s="1"/>
  <c r="E134" i="28"/>
  <c r="H134" i="28" s="1"/>
  <c r="E160" i="28"/>
  <c r="H160" i="28" s="1"/>
  <c r="E95" i="28"/>
  <c r="H95" i="28" s="1"/>
  <c r="E161" i="28"/>
  <c r="H161" i="28" s="1"/>
  <c r="E107" i="28"/>
  <c r="H107" i="28" s="1"/>
  <c r="E77" i="28"/>
  <c r="H77" i="28" s="1"/>
  <c r="E89" i="28"/>
  <c r="H89" i="28" s="1"/>
  <c r="E155" i="32"/>
  <c r="H155" i="32" s="1"/>
  <c r="E102" i="32"/>
  <c r="H102" i="32" s="1"/>
  <c r="E104" i="32"/>
  <c r="H104" i="32" s="1"/>
  <c r="E114" i="32"/>
  <c r="H114" i="32" s="1"/>
  <c r="E127" i="32"/>
  <c r="H127" i="32" s="1"/>
  <c r="E138" i="32"/>
  <c r="H138" i="32" s="1"/>
  <c r="E150" i="32"/>
  <c r="H150" i="32" s="1"/>
  <c r="E130" i="32"/>
  <c r="H130" i="32" s="1"/>
  <c r="E132" i="32"/>
  <c r="H132" i="32" s="1"/>
  <c r="E134" i="32"/>
  <c r="H134" i="32" s="1"/>
  <c r="E86" i="32"/>
  <c r="H86" i="32" s="1"/>
  <c r="E103" i="32"/>
  <c r="H103" i="32" s="1"/>
  <c r="E123" i="32"/>
  <c r="H123" i="32" s="1"/>
  <c r="E128" i="32"/>
  <c r="H128" i="32" s="1"/>
  <c r="E79" i="32"/>
  <c r="H79" i="32" s="1"/>
  <c r="E112" i="32"/>
  <c r="H112" i="32" s="1"/>
  <c r="E133" i="32"/>
  <c r="H133" i="32" s="1"/>
  <c r="E95" i="2"/>
  <c r="H95" i="2" s="1"/>
  <c r="E134" i="2"/>
  <c r="H134" i="2" s="1"/>
  <c r="E161" i="2"/>
  <c r="H161" i="2" s="1"/>
  <c r="E89" i="2"/>
  <c r="H89" i="2" s="1"/>
  <c r="E148" i="2"/>
  <c r="H148" i="2" s="1"/>
  <c r="E87" i="2"/>
  <c r="H87" i="2" s="1"/>
  <c r="E96" i="2"/>
  <c r="H96" i="2" s="1"/>
  <c r="E107" i="2"/>
  <c r="H107" i="2" s="1"/>
  <c r="E119" i="2"/>
  <c r="H119" i="2" s="1"/>
  <c r="E160" i="2"/>
  <c r="H160" i="2" s="1"/>
  <c r="E162" i="2"/>
  <c r="H162" i="2" s="1"/>
  <c r="E77" i="2"/>
  <c r="H77" i="2" s="1"/>
  <c r="E155" i="6"/>
  <c r="H155" i="6" s="1"/>
  <c r="E84" i="6"/>
  <c r="H84" i="6" s="1"/>
  <c r="E92" i="6"/>
  <c r="H92" i="6" s="1"/>
  <c r="E94" i="6"/>
  <c r="H94" i="6" s="1"/>
  <c r="E119" i="6"/>
  <c r="H119" i="6" s="1"/>
  <c r="E127" i="6"/>
  <c r="H127" i="6" s="1"/>
  <c r="E132" i="6"/>
  <c r="H132" i="6" s="1"/>
  <c r="E139" i="6"/>
  <c r="H139" i="6" s="1"/>
  <c r="E150" i="6"/>
  <c r="H150" i="6" s="1"/>
  <c r="E154" i="6"/>
  <c r="H154" i="6" s="1"/>
  <c r="E79" i="6"/>
  <c r="H79" i="6" s="1"/>
  <c r="E114" i="6"/>
  <c r="H114" i="6" s="1"/>
  <c r="E81" i="6"/>
  <c r="H81" i="6" s="1"/>
  <c r="E86" i="6"/>
  <c r="H86" i="6" s="1"/>
  <c r="E90" i="6"/>
  <c r="H90" i="6" s="1"/>
  <c r="E103" i="6"/>
  <c r="H103" i="6" s="1"/>
  <c r="E121" i="6"/>
  <c r="H121" i="6" s="1"/>
  <c r="E134" i="6"/>
  <c r="H134" i="6" s="1"/>
  <c r="E141" i="6"/>
  <c r="H141" i="6" s="1"/>
  <c r="E89" i="6"/>
  <c r="H89" i="6" s="1"/>
  <c r="E102" i="6"/>
  <c r="H102" i="6" s="1"/>
  <c r="E83" i="6"/>
  <c r="H83" i="6" s="1"/>
  <c r="E126" i="6"/>
  <c r="H126" i="6" s="1"/>
  <c r="E131" i="6"/>
  <c r="H131" i="6" s="1"/>
  <c r="E156" i="6"/>
  <c r="H156" i="6" s="1"/>
  <c r="E155" i="10"/>
  <c r="H155" i="10" s="1"/>
  <c r="E96" i="10"/>
  <c r="H96" i="10" s="1"/>
  <c r="E146" i="10"/>
  <c r="H146" i="10" s="1"/>
  <c r="E157" i="10"/>
  <c r="H157" i="10" s="1"/>
  <c r="E89" i="10"/>
  <c r="H89" i="10" s="1"/>
  <c r="E107" i="10"/>
  <c r="H107" i="10" s="1"/>
  <c r="E106" i="10"/>
  <c r="H106" i="10" s="1"/>
  <c r="E161" i="10"/>
  <c r="H161" i="10" s="1"/>
  <c r="E105" i="10"/>
  <c r="H105" i="10" s="1"/>
  <c r="E128" i="10"/>
  <c r="H128" i="10" s="1"/>
  <c r="E160" i="10"/>
  <c r="H160" i="10" s="1"/>
  <c r="E95" i="10"/>
  <c r="H95" i="10" s="1"/>
  <c r="E134" i="10"/>
  <c r="H134" i="10" s="1"/>
  <c r="E138" i="10"/>
  <c r="H138" i="10" s="1"/>
  <c r="E145" i="10"/>
  <c r="H145" i="10" s="1"/>
  <c r="E142" i="10"/>
  <c r="H142" i="10" s="1"/>
  <c r="E77" i="10"/>
  <c r="H77" i="10" s="1"/>
  <c r="E89" i="14"/>
  <c r="H89" i="14" s="1"/>
  <c r="E107" i="14"/>
  <c r="H107" i="14" s="1"/>
  <c r="E134" i="14"/>
  <c r="H134" i="14" s="1"/>
  <c r="E161" i="14"/>
  <c r="H161" i="14" s="1"/>
  <c r="E125" i="14"/>
  <c r="H125" i="14" s="1"/>
  <c r="E160" i="14"/>
  <c r="H160" i="14" s="1"/>
  <c r="E146" i="14"/>
  <c r="H146" i="14" s="1"/>
  <c r="E77" i="14"/>
  <c r="H77" i="14" s="1"/>
  <c r="E136" i="14"/>
  <c r="H136" i="14" s="1"/>
  <c r="C10" i="18"/>
  <c r="E158" i="18"/>
  <c r="H158" i="18" s="1"/>
  <c r="E161" i="18"/>
  <c r="H161" i="18" s="1"/>
  <c r="E95" i="18"/>
  <c r="H95" i="18" s="1"/>
  <c r="E120" i="18"/>
  <c r="H120" i="18" s="1"/>
  <c r="E134" i="18"/>
  <c r="H134" i="18" s="1"/>
  <c r="E89" i="18"/>
  <c r="H89" i="18" s="1"/>
  <c r="E118" i="18"/>
  <c r="H118" i="18" s="1"/>
  <c r="E148" i="18"/>
  <c r="H148" i="18" s="1"/>
  <c r="E160" i="18"/>
  <c r="H160" i="18" s="1"/>
  <c r="E96" i="18"/>
  <c r="H96" i="18" s="1"/>
  <c r="E107" i="18"/>
  <c r="H107" i="18" s="1"/>
  <c r="E77" i="18"/>
  <c r="H77" i="18" s="1"/>
  <c r="E87" i="18"/>
  <c r="H87" i="18" s="1"/>
  <c r="C10" i="25"/>
  <c r="E101" i="25"/>
  <c r="H101" i="25" s="1"/>
  <c r="E108" i="25"/>
  <c r="H108" i="25" s="1"/>
  <c r="E156" i="25"/>
  <c r="H156" i="25" s="1"/>
  <c r="E161" i="25"/>
  <c r="H161" i="25" s="1"/>
  <c r="E82" i="25"/>
  <c r="H82" i="25" s="1"/>
  <c r="E95" i="25"/>
  <c r="H95" i="25" s="1"/>
  <c r="E119" i="25"/>
  <c r="H119" i="25" s="1"/>
  <c r="E149" i="25"/>
  <c r="H149" i="25" s="1"/>
  <c r="E89" i="25"/>
  <c r="H89" i="25" s="1"/>
  <c r="E107" i="25"/>
  <c r="H107" i="25" s="1"/>
  <c r="E113" i="25"/>
  <c r="H113" i="25" s="1"/>
  <c r="E122" i="25"/>
  <c r="H122" i="25" s="1"/>
  <c r="E138" i="25"/>
  <c r="H138" i="25" s="1"/>
  <c r="E160" i="25"/>
  <c r="H160" i="25" s="1"/>
  <c r="E134" i="25"/>
  <c r="H134" i="25" s="1"/>
  <c r="E140" i="25"/>
  <c r="H140" i="25" s="1"/>
  <c r="E96" i="25"/>
  <c r="H96" i="25" s="1"/>
  <c r="E77" i="25"/>
  <c r="H77" i="25" s="1"/>
  <c r="E75" i="29"/>
  <c r="E96" i="29"/>
  <c r="H96" i="29" s="1"/>
  <c r="E146" i="29"/>
  <c r="H146" i="29" s="1"/>
  <c r="E160" i="29"/>
  <c r="H160" i="29" s="1"/>
  <c r="E84" i="29"/>
  <c r="H84" i="29" s="1"/>
  <c r="E134" i="29"/>
  <c r="H134" i="29" s="1"/>
  <c r="E157" i="29"/>
  <c r="H157" i="29" s="1"/>
  <c r="E95" i="29"/>
  <c r="H95" i="29" s="1"/>
  <c r="E105" i="29"/>
  <c r="H105" i="29" s="1"/>
  <c r="E161" i="29"/>
  <c r="H161" i="29" s="1"/>
  <c r="E89" i="29"/>
  <c r="H89" i="29" s="1"/>
  <c r="E77" i="29"/>
  <c r="H77" i="29" s="1"/>
  <c r="E107" i="29"/>
  <c r="H107" i="29" s="1"/>
  <c r="E54" i="13"/>
  <c r="E25" i="13"/>
  <c r="H25" i="13" s="1"/>
  <c r="E37" i="13"/>
  <c r="E26" i="13"/>
  <c r="E43" i="13"/>
  <c r="E61" i="13"/>
  <c r="E67" i="8"/>
  <c r="E25" i="8"/>
  <c r="H25" i="8" s="1"/>
  <c r="E66" i="28"/>
  <c r="E25" i="28"/>
  <c r="H25" i="28" s="1"/>
  <c r="E19" i="16"/>
  <c r="E54" i="34"/>
  <c r="E38" i="34"/>
  <c r="E28" i="6"/>
  <c r="E55" i="9"/>
  <c r="E55" i="10"/>
  <c r="E45" i="13"/>
  <c r="E45" i="30"/>
  <c r="E66" i="14"/>
  <c r="E25" i="14"/>
  <c r="H25" i="14" s="1"/>
  <c r="E47" i="13"/>
  <c r="E67" i="13"/>
  <c r="E54" i="3"/>
  <c r="E33" i="33"/>
  <c r="E48" i="4"/>
  <c r="E65" i="9"/>
  <c r="E46" i="9"/>
  <c r="E55" i="13"/>
  <c r="E56" i="16"/>
  <c r="E28" i="16"/>
  <c r="H33" i="17"/>
  <c r="E32" i="24"/>
  <c r="H66" i="32"/>
  <c r="E38" i="13"/>
  <c r="E54" i="33"/>
  <c r="E25" i="33"/>
  <c r="H25" i="33" s="1"/>
  <c r="E34" i="7"/>
  <c r="E25" i="7"/>
  <c r="H25" i="7" s="1"/>
  <c r="E55" i="11"/>
  <c r="E25" i="11"/>
  <c r="H25" i="11" s="1"/>
  <c r="E52" i="15"/>
  <c r="E25" i="15"/>
  <c r="H25" i="15" s="1"/>
  <c r="E32" i="23"/>
  <c r="E25" i="23"/>
  <c r="H25" i="23" s="1"/>
  <c r="E20" i="25"/>
  <c r="E25" i="25"/>
  <c r="H25" i="25" s="1"/>
  <c r="E56" i="27"/>
  <c r="E25" i="27"/>
  <c r="H25" i="27" s="1"/>
  <c r="E33" i="31"/>
  <c r="E25" i="31"/>
  <c r="H25" i="31" s="1"/>
  <c r="E19" i="25"/>
  <c r="E44" i="9"/>
  <c r="E47" i="12"/>
  <c r="E56" i="23"/>
  <c r="F571" i="3"/>
  <c r="G345" i="28"/>
  <c r="F45" i="33"/>
  <c r="F54" i="33"/>
  <c r="F67" i="33"/>
  <c r="E24" i="12"/>
  <c r="G345" i="13"/>
  <c r="E23" i="31"/>
  <c r="E40" i="31"/>
  <c r="E30" i="31"/>
  <c r="E46" i="31"/>
  <c r="H46" i="31" s="1"/>
  <c r="E35" i="31"/>
  <c r="H35" i="31" s="1"/>
  <c r="E51" i="31"/>
  <c r="E52" i="29"/>
  <c r="E22" i="29"/>
  <c r="H22" i="29" s="1"/>
  <c r="E49" i="29"/>
  <c r="H49" i="29" s="1"/>
  <c r="E40" i="29"/>
  <c r="E29" i="29"/>
  <c r="E51" i="29"/>
  <c r="E18" i="27"/>
  <c r="E51" i="27"/>
  <c r="E66" i="27"/>
  <c r="E52" i="27"/>
  <c r="H52" i="27" s="1"/>
  <c r="E31" i="27"/>
  <c r="H31" i="27" s="1"/>
  <c r="E62" i="27"/>
  <c r="E44" i="27"/>
  <c r="E31" i="25"/>
  <c r="H31" i="25" s="1"/>
  <c r="C12" i="24"/>
  <c r="E49" i="19"/>
  <c r="E169" i="9"/>
  <c r="E32" i="7"/>
  <c r="E62" i="7"/>
  <c r="H62" i="7" s="1"/>
  <c r="E20" i="5"/>
  <c r="E65" i="5"/>
  <c r="E67" i="3"/>
  <c r="H67" i="3" s="1"/>
  <c r="E65" i="3"/>
  <c r="H65" i="3" s="1"/>
  <c r="E51" i="3"/>
  <c r="E570" i="34"/>
  <c r="E345" i="28"/>
  <c r="C11" i="26"/>
  <c r="E28" i="31"/>
  <c r="E44" i="31"/>
  <c r="E61" i="31"/>
  <c r="E29" i="31"/>
  <c r="H29" i="31" s="1"/>
  <c r="E49" i="31"/>
  <c r="E68" i="31"/>
  <c r="E34" i="31"/>
  <c r="H34" i="31" s="1"/>
  <c r="E50" i="31"/>
  <c r="H50" i="31" s="1"/>
  <c r="E22" i="31"/>
  <c r="E55" i="31"/>
  <c r="E75" i="31"/>
  <c r="E67" i="29"/>
  <c r="H67" i="29" s="1"/>
  <c r="E27" i="29"/>
  <c r="E53" i="29"/>
  <c r="E28" i="29"/>
  <c r="E46" i="29"/>
  <c r="H46" i="29" s="1"/>
  <c r="E20" i="27"/>
  <c r="E37" i="27"/>
  <c r="H37" i="27" s="1"/>
  <c r="E38" i="27"/>
  <c r="H38" i="27" s="1"/>
  <c r="E61" i="27"/>
  <c r="E49" i="27"/>
  <c r="E32" i="27"/>
  <c r="H32" i="27" s="1"/>
  <c r="E50" i="27"/>
  <c r="H50" i="27" s="1"/>
  <c r="C10" i="32"/>
  <c r="E43" i="25"/>
  <c r="E67" i="25"/>
  <c r="H67" i="25" s="1"/>
  <c r="E35" i="25"/>
  <c r="H35" i="25" s="1"/>
  <c r="E51" i="25"/>
  <c r="G345" i="24"/>
  <c r="H345" i="24" s="1"/>
  <c r="C9" i="23"/>
  <c r="E46" i="23"/>
  <c r="E49" i="23"/>
  <c r="E38" i="23"/>
  <c r="E29" i="23"/>
  <c r="H29" i="23" s="1"/>
  <c r="E62" i="23"/>
  <c r="H62" i="23" s="1"/>
  <c r="E35" i="21"/>
  <c r="E23" i="21"/>
  <c r="E48" i="21"/>
  <c r="H48" i="21" s="1"/>
  <c r="E20" i="21"/>
  <c r="H20" i="21" s="1"/>
  <c r="E34" i="21"/>
  <c r="E54" i="21"/>
  <c r="H54" i="21" s="1"/>
  <c r="E22" i="19"/>
  <c r="H22" i="19" s="1"/>
  <c r="E51" i="19"/>
  <c r="E20" i="19"/>
  <c r="E32" i="19"/>
  <c r="H32" i="19" s="1"/>
  <c r="E53" i="19"/>
  <c r="C12" i="19"/>
  <c r="H47" i="14"/>
  <c r="E23" i="13"/>
  <c r="E65" i="11"/>
  <c r="H65" i="11" s="1"/>
  <c r="E20" i="9"/>
  <c r="E27" i="7"/>
  <c r="E55" i="7"/>
  <c r="H55" i="7" s="1"/>
  <c r="E40" i="7"/>
  <c r="H40" i="7" s="1"/>
  <c r="E21" i="7"/>
  <c r="E24" i="5"/>
  <c r="E30" i="5"/>
  <c r="E27" i="5"/>
  <c r="H27" i="5" s="1"/>
  <c r="E60" i="5"/>
  <c r="F21" i="4"/>
  <c r="E29" i="3"/>
  <c r="H29" i="3" s="1"/>
  <c r="E22" i="3"/>
  <c r="H22" i="3" s="1"/>
  <c r="E60" i="3"/>
  <c r="E61" i="33"/>
  <c r="E53" i="33"/>
  <c r="H53" i="33" s="1"/>
  <c r="E31" i="33"/>
  <c r="E18" i="31"/>
  <c r="C13" i="14"/>
  <c r="F38" i="34"/>
  <c r="E74" i="8"/>
  <c r="E345" i="7"/>
  <c r="C8" i="32"/>
  <c r="E12" i="32" s="1"/>
  <c r="E24" i="31"/>
  <c r="H24" i="31" s="1"/>
  <c r="E62" i="31"/>
  <c r="H62" i="31" s="1"/>
  <c r="E19" i="31"/>
  <c r="E66" i="31"/>
  <c r="H66" i="31" s="1"/>
  <c r="C9" i="29"/>
  <c r="E23" i="29"/>
  <c r="H23" i="29" s="1"/>
  <c r="E50" i="29"/>
  <c r="E41" i="29"/>
  <c r="E28" i="27"/>
  <c r="H34" i="32"/>
  <c r="E60" i="25"/>
  <c r="E29" i="25"/>
  <c r="E49" i="25"/>
  <c r="H49" i="25" s="1"/>
  <c r="E24" i="23"/>
  <c r="E51" i="23"/>
  <c r="E31" i="21"/>
  <c r="E43" i="21"/>
  <c r="E44" i="21"/>
  <c r="H44" i="21" s="1"/>
  <c r="E53" i="21"/>
  <c r="E26" i="21"/>
  <c r="E26" i="19"/>
  <c r="H26" i="19" s="1"/>
  <c r="E31" i="19"/>
  <c r="E68" i="19"/>
  <c r="E29" i="17"/>
  <c r="E44" i="11"/>
  <c r="H44" i="11" s="1"/>
  <c r="E51" i="7"/>
  <c r="E20" i="7"/>
  <c r="E50" i="7"/>
  <c r="E68" i="5"/>
  <c r="H68" i="5" s="1"/>
  <c r="E67" i="5"/>
  <c r="H67" i="5" s="1"/>
  <c r="E26" i="3"/>
  <c r="F570" i="34"/>
  <c r="G570" i="34"/>
  <c r="F572" i="34"/>
  <c r="F587" i="34"/>
  <c r="F573" i="34"/>
  <c r="F574" i="34"/>
  <c r="F595" i="34"/>
  <c r="F585" i="34"/>
  <c r="F348" i="34"/>
  <c r="F351" i="34"/>
  <c r="F387" i="34"/>
  <c r="F398" i="34"/>
  <c r="F412" i="34"/>
  <c r="F531" i="34"/>
  <c r="F357" i="34"/>
  <c r="F360" i="34"/>
  <c r="F383" i="34"/>
  <c r="F389" i="34"/>
  <c r="F408" i="34"/>
  <c r="F347" i="34"/>
  <c r="F369" i="34"/>
  <c r="F382" i="34"/>
  <c r="F386" i="34"/>
  <c r="F399" i="34"/>
  <c r="F431" i="34"/>
  <c r="F434" i="34"/>
  <c r="F446" i="34"/>
  <c r="F450" i="34"/>
  <c r="F473" i="34"/>
  <c r="F489" i="34"/>
  <c r="F523" i="34"/>
  <c r="F549" i="34"/>
  <c r="F361" i="34"/>
  <c r="F365" i="34"/>
  <c r="F372" i="34"/>
  <c r="F388" i="34"/>
  <c r="F406" i="34"/>
  <c r="F409" i="34"/>
  <c r="F430" i="34"/>
  <c r="F460" i="34"/>
  <c r="F480" i="34"/>
  <c r="F544" i="34"/>
  <c r="F547" i="34"/>
  <c r="F548" i="34"/>
  <c r="F175" i="34"/>
  <c r="F263" i="34"/>
  <c r="F334" i="34"/>
  <c r="F196" i="34"/>
  <c r="F210" i="34"/>
  <c r="F222" i="34"/>
  <c r="F236" i="34"/>
  <c r="F288" i="34"/>
  <c r="F198" i="34"/>
  <c r="F304" i="34"/>
  <c r="F197" i="34"/>
  <c r="F207" i="34"/>
  <c r="F241" i="34"/>
  <c r="F266" i="34"/>
  <c r="F313" i="34"/>
  <c r="F265" i="34"/>
  <c r="F301" i="34"/>
  <c r="F319" i="34"/>
  <c r="F115" i="34"/>
  <c r="F110" i="34"/>
  <c r="F114" i="34"/>
  <c r="F124" i="34"/>
  <c r="F127" i="34"/>
  <c r="F132" i="34"/>
  <c r="F78" i="34"/>
  <c r="F86" i="34"/>
  <c r="F89" i="34"/>
  <c r="F109" i="34"/>
  <c r="F113" i="34"/>
  <c r="F129" i="34"/>
  <c r="F131" i="34"/>
  <c r="F88" i="34"/>
  <c r="F101" i="34"/>
  <c r="F112" i="34"/>
  <c r="F123" i="34"/>
  <c r="F126" i="34"/>
  <c r="F152" i="34"/>
  <c r="F79" i="34"/>
  <c r="F30" i="5"/>
  <c r="F572" i="1"/>
  <c r="F579" i="1"/>
  <c r="F588" i="1"/>
  <c r="F574" i="1"/>
  <c r="F587" i="1"/>
  <c r="F573" i="1"/>
  <c r="F365" i="1"/>
  <c r="F369" i="1"/>
  <c r="F400" i="1"/>
  <c r="F417" i="1"/>
  <c r="F475" i="1"/>
  <c r="F523" i="1"/>
  <c r="F531" i="1"/>
  <c r="F387" i="1"/>
  <c r="F399" i="1"/>
  <c r="F412" i="1"/>
  <c r="F434" i="1"/>
  <c r="F357" i="1"/>
  <c r="F366" i="1"/>
  <c r="F374" i="1"/>
  <c r="F401" i="1"/>
  <c r="F433" i="1"/>
  <c r="F460" i="1"/>
  <c r="F431" i="1"/>
  <c r="F386" i="1"/>
  <c r="F398" i="1"/>
  <c r="F549" i="1"/>
  <c r="F263" i="1"/>
  <c r="F288" i="1"/>
  <c r="F312" i="1"/>
  <c r="F304" i="1"/>
  <c r="F315" i="1"/>
  <c r="F241" i="1"/>
  <c r="F276" i="1"/>
  <c r="F175" i="1"/>
  <c r="F183" i="1"/>
  <c r="F222" i="1"/>
  <c r="F236" i="1"/>
  <c r="F129" i="1"/>
  <c r="F131" i="1"/>
  <c r="F134" i="1"/>
  <c r="F130" i="1"/>
  <c r="F89" i="1"/>
  <c r="F88" i="1"/>
  <c r="F127" i="1"/>
  <c r="F47" i="10"/>
  <c r="F35" i="4"/>
  <c r="F48" i="4"/>
  <c r="F572" i="2"/>
  <c r="F574" i="2"/>
  <c r="F576" i="2"/>
  <c r="F578" i="2"/>
  <c r="F580" i="2"/>
  <c r="F585" i="2"/>
  <c r="F575" i="2"/>
  <c r="F579" i="2"/>
  <c r="F586" i="2"/>
  <c r="F594" i="2"/>
  <c r="F581" i="2"/>
  <c r="F583" i="2"/>
  <c r="F587" i="2"/>
  <c r="F589" i="2"/>
  <c r="F591" i="2"/>
  <c r="F593" i="2"/>
  <c r="F596" i="2"/>
  <c r="F588" i="2"/>
  <c r="F590" i="2"/>
  <c r="F592" i="2"/>
  <c r="F595" i="2"/>
  <c r="F573" i="2"/>
  <c r="F577" i="2"/>
  <c r="F584" i="2"/>
  <c r="F348" i="2"/>
  <c r="F351" i="2"/>
  <c r="F353" i="2"/>
  <c r="F355" i="2"/>
  <c r="F375" i="2"/>
  <c r="F383" i="2"/>
  <c r="F386" i="2"/>
  <c r="F388" i="2"/>
  <c r="F390" i="2"/>
  <c r="F392" i="2"/>
  <c r="F394" i="2"/>
  <c r="F396" i="2"/>
  <c r="F398" i="2"/>
  <c r="F400" i="2"/>
  <c r="F403" i="2"/>
  <c r="F405" i="2"/>
  <c r="F410" i="2"/>
  <c r="F412" i="2"/>
  <c r="F414" i="2"/>
  <c r="F417" i="2"/>
  <c r="F423" i="2"/>
  <c r="F431" i="2"/>
  <c r="F433" i="2"/>
  <c r="F439" i="2"/>
  <c r="F442" i="2"/>
  <c r="F444" i="2"/>
  <c r="F446" i="2"/>
  <c r="F476" i="2"/>
  <c r="F478" i="2"/>
  <c r="F480" i="2"/>
  <c r="F482" i="2"/>
  <c r="F484" i="2"/>
  <c r="F496" i="2"/>
  <c r="F498" i="2"/>
  <c r="F500" i="2"/>
  <c r="F507" i="2"/>
  <c r="F521" i="2"/>
  <c r="F524" i="2"/>
  <c r="F550" i="2"/>
  <c r="F562" i="2"/>
  <c r="F347" i="2"/>
  <c r="F352" i="2"/>
  <c r="F354" i="2"/>
  <c r="F382" i="2"/>
  <c r="F387" i="2"/>
  <c r="F389" i="2"/>
  <c r="F393" i="2"/>
  <c r="F397" i="2"/>
  <c r="F401" i="2"/>
  <c r="F404" i="2"/>
  <c r="F406" i="2"/>
  <c r="F411" i="2"/>
  <c r="F413" i="2"/>
  <c r="F430" i="2"/>
  <c r="F432" i="2"/>
  <c r="F447" i="2"/>
  <c r="F481" i="2"/>
  <c r="F495" i="2"/>
  <c r="F497" i="2"/>
  <c r="F499" i="2"/>
  <c r="F501" i="2"/>
  <c r="F506" i="2"/>
  <c r="F515" i="2"/>
  <c r="F520" i="2"/>
  <c r="F523" i="2"/>
  <c r="F360" i="2"/>
  <c r="F365" i="2"/>
  <c r="F369" i="2"/>
  <c r="F357" i="2"/>
  <c r="F359" i="2"/>
  <c r="F361" i="2"/>
  <c r="F364" i="2"/>
  <c r="F366" i="2"/>
  <c r="F368" i="2"/>
  <c r="F370" i="2"/>
  <c r="F372" i="2"/>
  <c r="F402" i="2"/>
  <c r="F407" i="2"/>
  <c r="F409" i="2"/>
  <c r="F420" i="2"/>
  <c r="F435" i="2"/>
  <c r="F438" i="2"/>
  <c r="F448" i="2"/>
  <c r="F450" i="2"/>
  <c r="F452" i="2"/>
  <c r="F454" i="2"/>
  <c r="F456" i="2"/>
  <c r="F458" i="2"/>
  <c r="F460" i="2"/>
  <c r="F465" i="2"/>
  <c r="F467" i="2"/>
  <c r="F469" i="2"/>
  <c r="F471" i="2"/>
  <c r="F473" i="2"/>
  <c r="F475" i="2"/>
  <c r="F486" i="2"/>
  <c r="F488" i="2"/>
  <c r="F490" i="2"/>
  <c r="F493" i="2"/>
  <c r="F504" i="2"/>
  <c r="F509" i="2"/>
  <c r="F511" i="2"/>
  <c r="F516" i="2"/>
  <c r="F518" i="2"/>
  <c r="F528" i="2"/>
  <c r="F530" i="2"/>
  <c r="F532" i="2"/>
  <c r="F536" i="2"/>
  <c r="F538" i="2"/>
  <c r="F547" i="2"/>
  <c r="F549" i="2"/>
  <c r="F553" i="2"/>
  <c r="F555" i="2"/>
  <c r="F557" i="2"/>
  <c r="F559" i="2"/>
  <c r="F374" i="2"/>
  <c r="F384" i="2"/>
  <c r="F391" i="2"/>
  <c r="F395" i="2"/>
  <c r="F399" i="2"/>
  <c r="F419" i="2"/>
  <c r="F422" i="2"/>
  <c r="F424" i="2"/>
  <c r="F434" i="2"/>
  <c r="F443" i="2"/>
  <c r="F445" i="2"/>
  <c r="F477" i="2"/>
  <c r="F479" i="2"/>
  <c r="F483" i="2"/>
  <c r="F492" i="2"/>
  <c r="F525" i="2"/>
  <c r="F542" i="2"/>
  <c r="F544" i="2"/>
  <c r="F564" i="2"/>
  <c r="F358" i="2"/>
  <c r="F363" i="2"/>
  <c r="F367" i="2"/>
  <c r="F418" i="2"/>
  <c r="F457" i="2"/>
  <c r="F468" i="2"/>
  <c r="F522" i="2"/>
  <c r="F529" i="2"/>
  <c r="F539" i="2"/>
  <c r="F558" i="2"/>
  <c r="F421" i="2"/>
  <c r="F510" i="2"/>
  <c r="F554" i="2"/>
  <c r="F408" i="2"/>
  <c r="F508" i="2"/>
  <c r="F517" i="2"/>
  <c r="F531" i="2"/>
  <c r="F551" i="2"/>
  <c r="F437" i="2"/>
  <c r="F455" i="2"/>
  <c r="F474" i="2"/>
  <c r="F489" i="2"/>
  <c r="F512" i="2"/>
  <c r="F527" i="2"/>
  <c r="F537" i="2"/>
  <c r="F548" i="2"/>
  <c r="F556" i="2"/>
  <c r="F453" i="2"/>
  <c r="F464" i="2"/>
  <c r="F472" i="2"/>
  <c r="F487" i="2"/>
  <c r="F505" i="2"/>
  <c r="F519" i="2"/>
  <c r="F535" i="2"/>
  <c r="F563" i="2"/>
  <c r="F371" i="2"/>
  <c r="F459" i="2"/>
  <c r="F470" i="2"/>
  <c r="F485" i="2"/>
  <c r="F503" i="2"/>
  <c r="F560" i="2"/>
  <c r="F172" i="2"/>
  <c r="F183" i="2"/>
  <c r="F185" i="2"/>
  <c r="F187" i="2"/>
  <c r="F191" i="2"/>
  <c r="F197" i="2"/>
  <c r="F199" i="2"/>
  <c r="F201" i="2"/>
  <c r="F203" i="2"/>
  <c r="F207" i="2"/>
  <c r="F214" i="2"/>
  <c r="F233" i="2"/>
  <c r="F238" i="2"/>
  <c r="F242" i="2"/>
  <c r="F257" i="2"/>
  <c r="F261" i="2"/>
  <c r="F263" i="2"/>
  <c r="F270" i="2"/>
  <c r="F275" i="2"/>
  <c r="F277" i="2"/>
  <c r="F289" i="2"/>
  <c r="F295" i="2"/>
  <c r="F299" i="2"/>
  <c r="F304" i="2"/>
  <c r="F306" i="2"/>
  <c r="F309" i="2"/>
  <c r="F313" i="2"/>
  <c r="F316" i="2"/>
  <c r="F326" i="2"/>
  <c r="F330" i="2"/>
  <c r="F337" i="2"/>
  <c r="F174" i="2"/>
  <c r="F176" i="2"/>
  <c r="F178" i="2"/>
  <c r="F180" i="2"/>
  <c r="F196" i="2"/>
  <c r="F217" i="2"/>
  <c r="F222" i="2"/>
  <c r="F226" i="2"/>
  <c r="F232" i="2"/>
  <c r="F237" i="2"/>
  <c r="F246" i="2"/>
  <c r="F282" i="2"/>
  <c r="F288" i="2"/>
  <c r="F291" i="2"/>
  <c r="F315" i="2"/>
  <c r="F318" i="2"/>
  <c r="F320" i="2"/>
  <c r="F325" i="2"/>
  <c r="F334" i="2"/>
  <c r="F336" i="2"/>
  <c r="F189" i="2"/>
  <c r="F200" i="2"/>
  <c r="F206" i="2"/>
  <c r="F239" i="2"/>
  <c r="F241" i="2"/>
  <c r="F252" i="2"/>
  <c r="F255" i="2"/>
  <c r="F293" i="2"/>
  <c r="F303" i="2"/>
  <c r="F305" i="2"/>
  <c r="F308" i="2"/>
  <c r="F317" i="2"/>
  <c r="F329" i="2"/>
  <c r="F339" i="2"/>
  <c r="F173" i="2"/>
  <c r="F175" i="2"/>
  <c r="F177" i="2"/>
  <c r="F179" i="2"/>
  <c r="F181" i="2"/>
  <c r="F188" i="2"/>
  <c r="F195" i="2"/>
  <c r="F204" i="2"/>
  <c r="F208" i="2"/>
  <c r="F210" i="2"/>
  <c r="F212" i="2"/>
  <c r="F216" i="2"/>
  <c r="F221" i="2"/>
  <c r="F223" i="2"/>
  <c r="F225" i="2"/>
  <c r="F227" i="2"/>
  <c r="F231" i="2"/>
  <c r="F236" i="2"/>
  <c r="F243" i="2"/>
  <c r="F245" i="2"/>
  <c r="F247" i="2"/>
  <c r="F254" i="2"/>
  <c r="F267" i="2"/>
  <c r="F281" i="2"/>
  <c r="F290" i="2"/>
  <c r="F292" i="2"/>
  <c r="F300" i="2"/>
  <c r="F302" i="2"/>
  <c r="F319" i="2"/>
  <c r="F321" i="2"/>
  <c r="F323" i="2"/>
  <c r="F338" i="2"/>
  <c r="F182" i="2"/>
  <c r="F209" i="2"/>
  <c r="F211" i="2"/>
  <c r="F213" i="2"/>
  <c r="F224" i="2"/>
  <c r="F230" i="2"/>
  <c r="F244" i="2"/>
  <c r="F248" i="2"/>
  <c r="F250" i="2"/>
  <c r="F253" i="2"/>
  <c r="F265" i="2"/>
  <c r="F280" i="2"/>
  <c r="F301" i="2"/>
  <c r="F322" i="2"/>
  <c r="F171" i="2"/>
  <c r="F184" i="2"/>
  <c r="F186" i="2"/>
  <c r="F192" i="2"/>
  <c r="F198" i="2"/>
  <c r="F202" i="2"/>
  <c r="F205" i="2"/>
  <c r="F234" i="2"/>
  <c r="F258" i="2"/>
  <c r="F259" i="2"/>
  <c r="F262" i="2"/>
  <c r="F268" i="2"/>
  <c r="F276" i="2"/>
  <c r="F279" i="2"/>
  <c r="F298" i="2"/>
  <c r="F310" i="2"/>
  <c r="F324" i="2"/>
  <c r="F331" i="2"/>
  <c r="F86" i="2"/>
  <c r="F89" i="2"/>
  <c r="F91" i="2"/>
  <c r="F93" i="2"/>
  <c r="F96" i="2"/>
  <c r="F101" i="2"/>
  <c r="F103" i="2"/>
  <c r="F105" i="2"/>
  <c r="F118" i="2"/>
  <c r="F127" i="2"/>
  <c r="F129" i="2"/>
  <c r="F131" i="2"/>
  <c r="F133" i="2"/>
  <c r="F148" i="2"/>
  <c r="F150" i="2"/>
  <c r="F152" i="2"/>
  <c r="F155" i="2"/>
  <c r="F157" i="2"/>
  <c r="F161" i="2"/>
  <c r="F77" i="2"/>
  <c r="F79" i="2"/>
  <c r="F81" i="2"/>
  <c r="F83" i="2"/>
  <c r="F95" i="2"/>
  <c r="F107" i="2"/>
  <c r="F109" i="2"/>
  <c r="F111" i="2"/>
  <c r="F113" i="2"/>
  <c r="F115" i="2"/>
  <c r="F120" i="2"/>
  <c r="F122" i="2"/>
  <c r="F124" i="2"/>
  <c r="F135" i="2"/>
  <c r="F137" i="2"/>
  <c r="F139" i="2"/>
  <c r="F141" i="2"/>
  <c r="F143" i="2"/>
  <c r="F160" i="2"/>
  <c r="F76" i="2"/>
  <c r="F94" i="2"/>
  <c r="F102" i="2"/>
  <c r="F106" i="2"/>
  <c r="F126" i="2"/>
  <c r="F130" i="2"/>
  <c r="F149" i="2"/>
  <c r="F154" i="2"/>
  <c r="F156" i="2"/>
  <c r="F158" i="2"/>
  <c r="F78" i="2"/>
  <c r="F80" i="2"/>
  <c r="F82" i="2"/>
  <c r="F84" i="2"/>
  <c r="F87" i="2"/>
  <c r="F108" i="2"/>
  <c r="F110" i="2"/>
  <c r="F112" i="2"/>
  <c r="F114" i="2"/>
  <c r="F119" i="2"/>
  <c r="F121" i="2"/>
  <c r="F123" i="2"/>
  <c r="F134" i="2"/>
  <c r="F136" i="2"/>
  <c r="F138" i="2"/>
  <c r="F140" i="2"/>
  <c r="F145" i="2"/>
  <c r="F162" i="2"/>
  <c r="F88" i="2"/>
  <c r="F90" i="2"/>
  <c r="F92" i="2"/>
  <c r="F104" i="2"/>
  <c r="F128" i="2"/>
  <c r="F132" i="2"/>
  <c r="F151" i="2"/>
  <c r="F31" i="2"/>
  <c r="F25" i="2"/>
  <c r="F39" i="5"/>
  <c r="F40" i="5"/>
  <c r="F577" i="3"/>
  <c r="F579" i="3"/>
  <c r="F592" i="3"/>
  <c r="F595" i="3"/>
  <c r="F573" i="3"/>
  <c r="F575" i="3"/>
  <c r="F581" i="3"/>
  <c r="F584" i="3"/>
  <c r="F586" i="3"/>
  <c r="F587" i="3"/>
  <c r="F589" i="3"/>
  <c r="F578" i="3"/>
  <c r="F580" i="3"/>
  <c r="F594" i="3"/>
  <c r="F596" i="3"/>
  <c r="F572" i="3"/>
  <c r="F574" i="3"/>
  <c r="F576" i="3"/>
  <c r="F583" i="3"/>
  <c r="F585" i="3"/>
  <c r="F588" i="3"/>
  <c r="F590" i="3"/>
  <c r="F358" i="3"/>
  <c r="F360" i="3"/>
  <c r="F363" i="3"/>
  <c r="F372" i="3"/>
  <c r="F374" i="3"/>
  <c r="F383" i="3"/>
  <c r="F397" i="3"/>
  <c r="F399" i="3"/>
  <c r="F401" i="3"/>
  <c r="F407" i="3"/>
  <c r="F409" i="3"/>
  <c r="F411" i="3"/>
  <c r="F413" i="3"/>
  <c r="F425" i="3"/>
  <c r="F430" i="3"/>
  <c r="F432" i="3"/>
  <c r="F434" i="3"/>
  <c r="F437" i="3"/>
  <c r="F448" i="3"/>
  <c r="F450" i="3"/>
  <c r="F461" i="3"/>
  <c r="F469" i="3"/>
  <c r="F471" i="3"/>
  <c r="F473" i="3"/>
  <c r="F475" i="3"/>
  <c r="F486" i="3"/>
  <c r="F495" i="3"/>
  <c r="F497" i="3"/>
  <c r="F499" i="3"/>
  <c r="F501" i="3"/>
  <c r="F504" i="3"/>
  <c r="F523" i="3"/>
  <c r="F525" i="3"/>
  <c r="F538" i="3"/>
  <c r="F540" i="3"/>
  <c r="F543" i="3"/>
  <c r="F548" i="3"/>
  <c r="F551" i="3"/>
  <c r="F556" i="3"/>
  <c r="F558" i="3"/>
  <c r="F348" i="3"/>
  <c r="F351" i="3"/>
  <c r="F353" i="3"/>
  <c r="F355" i="3"/>
  <c r="F365" i="3"/>
  <c r="F369" i="3"/>
  <c r="F386" i="3"/>
  <c r="F388" i="3"/>
  <c r="F392" i="3"/>
  <c r="F394" i="3"/>
  <c r="F404" i="3"/>
  <c r="F419" i="3"/>
  <c r="F421" i="3"/>
  <c r="F445" i="3"/>
  <c r="F447" i="3"/>
  <c r="F452" i="3"/>
  <c r="F454" i="3"/>
  <c r="F456" i="3"/>
  <c r="F357" i="3"/>
  <c r="F359" i="3"/>
  <c r="F361" i="3"/>
  <c r="F375" i="3"/>
  <c r="F382" i="3"/>
  <c r="F398" i="3"/>
  <c r="F400" i="3"/>
  <c r="F403" i="3"/>
  <c r="F408" i="3"/>
  <c r="F410" i="3"/>
  <c r="F412" i="3"/>
  <c r="F414" i="3"/>
  <c r="F418" i="3"/>
  <c r="F423" i="3"/>
  <c r="F429" i="3"/>
  <c r="F431" i="3"/>
  <c r="F433" i="3"/>
  <c r="F435" i="3"/>
  <c r="F439" i="3"/>
  <c r="F442" i="3"/>
  <c r="F462" i="3"/>
  <c r="F465" i="3"/>
  <c r="F468" i="3"/>
  <c r="F470" i="3"/>
  <c r="F472" i="3"/>
  <c r="F474" i="3"/>
  <c r="F496" i="3"/>
  <c r="F498" i="3"/>
  <c r="F500" i="3"/>
  <c r="F503" i="3"/>
  <c r="F508" i="3"/>
  <c r="F524" i="3"/>
  <c r="F529" i="3"/>
  <c r="F534" i="3"/>
  <c r="F537" i="3"/>
  <c r="F539" i="3"/>
  <c r="F544" i="3"/>
  <c r="F547" i="3"/>
  <c r="F549" i="3"/>
  <c r="F555" i="3"/>
  <c r="F557" i="3"/>
  <c r="F352" i="3"/>
  <c r="F393" i="3"/>
  <c r="F405" i="3"/>
  <c r="F417" i="3"/>
  <c r="F446" i="3"/>
  <c r="F453" i="3"/>
  <c r="F458" i="3"/>
  <c r="F460" i="3"/>
  <c r="F488" i="3"/>
  <c r="F490" i="3"/>
  <c r="F510" i="3"/>
  <c r="F512" i="3"/>
  <c r="F518" i="3"/>
  <c r="F531" i="3"/>
  <c r="F550" i="3"/>
  <c r="F389" i="3"/>
  <c r="F391" i="3"/>
  <c r="F444" i="3"/>
  <c r="F479" i="3"/>
  <c r="F505" i="3"/>
  <c r="F528" i="3"/>
  <c r="F542" i="3"/>
  <c r="F347" i="3"/>
  <c r="F370" i="3"/>
  <c r="F387" i="3"/>
  <c r="F420" i="3"/>
  <c r="F459" i="3"/>
  <c r="F489" i="3"/>
  <c r="F511" i="3"/>
  <c r="F513" i="3"/>
  <c r="F522" i="3"/>
  <c r="F530" i="3"/>
  <c r="F532" i="3"/>
  <c r="F354" i="3"/>
  <c r="F366" i="3"/>
  <c r="F368" i="3"/>
  <c r="F395" i="3"/>
  <c r="F455" i="3"/>
  <c r="F476" i="3"/>
  <c r="F478" i="3"/>
  <c r="F481" i="3"/>
  <c r="F527" i="3"/>
  <c r="F175" i="3"/>
  <c r="F177" i="3"/>
  <c r="F184" i="3"/>
  <c r="F186" i="3"/>
  <c r="F196" i="3"/>
  <c r="F216" i="3"/>
  <c r="F219" i="3"/>
  <c r="F224" i="3"/>
  <c r="F230" i="3"/>
  <c r="F233" i="3"/>
  <c r="F240" i="3"/>
  <c r="F242" i="3"/>
  <c r="F244" i="3"/>
  <c r="F247" i="3"/>
  <c r="F250" i="3"/>
  <c r="F276" i="3"/>
  <c r="F279" i="3"/>
  <c r="F281" i="3"/>
  <c r="F290" i="3"/>
  <c r="F298" i="3"/>
  <c r="F305" i="3"/>
  <c r="F329" i="3"/>
  <c r="F181" i="3"/>
  <c r="F263" i="3"/>
  <c r="F289" i="3"/>
  <c r="F292" i="3"/>
  <c r="F255" i="3"/>
  <c r="F280" i="3"/>
  <c r="F291" i="3"/>
  <c r="F320" i="3"/>
  <c r="F324" i="3"/>
  <c r="F334" i="3"/>
  <c r="F171" i="3"/>
  <c r="F182" i="3"/>
  <c r="F187" i="3"/>
  <c r="F191" i="3"/>
  <c r="F197" i="3"/>
  <c r="F199" i="3"/>
  <c r="F201" i="3"/>
  <c r="F203" i="3"/>
  <c r="F207" i="3"/>
  <c r="F210" i="3"/>
  <c r="F222" i="3"/>
  <c r="F236" i="3"/>
  <c r="F238" i="3"/>
  <c r="F245" i="3"/>
  <c r="F248" i="3"/>
  <c r="F254" i="3"/>
  <c r="F259" i="3"/>
  <c r="F262" i="3"/>
  <c r="F265" i="3"/>
  <c r="F301" i="3"/>
  <c r="F310" i="3"/>
  <c r="F317" i="3"/>
  <c r="F323" i="3"/>
  <c r="F337" i="3"/>
  <c r="F172" i="3"/>
  <c r="F192" i="3"/>
  <c r="F198" i="3"/>
  <c r="F200" i="3"/>
  <c r="F202" i="3"/>
  <c r="F205" i="3"/>
  <c r="F206" i="3"/>
  <c r="F211" i="3"/>
  <c r="F237" i="3"/>
  <c r="F246" i="3"/>
  <c r="F261" i="3"/>
  <c r="F267" i="3"/>
  <c r="F302" i="3"/>
  <c r="F325" i="3"/>
  <c r="F174" i="3"/>
  <c r="F176" i="3"/>
  <c r="F178" i="3"/>
  <c r="F183" i="3"/>
  <c r="F185" i="3"/>
  <c r="F188" i="3"/>
  <c r="F195" i="3"/>
  <c r="F208" i="3"/>
  <c r="F213" i="3"/>
  <c r="F241" i="3"/>
  <c r="F243" i="3"/>
  <c r="F252" i="3"/>
  <c r="F258" i="3"/>
  <c r="F270" i="3"/>
  <c r="F275" i="3"/>
  <c r="F277" i="3"/>
  <c r="F282" i="3"/>
  <c r="F288" i="3"/>
  <c r="F299" i="3"/>
  <c r="F304" i="3"/>
  <c r="F306" i="3"/>
  <c r="F313" i="3"/>
  <c r="F315" i="3"/>
  <c r="F318" i="3"/>
  <c r="F81" i="3"/>
  <c r="F86" i="3"/>
  <c r="F88" i="3"/>
  <c r="F96" i="3"/>
  <c r="F102" i="3"/>
  <c r="F104" i="3"/>
  <c r="F107" i="3"/>
  <c r="F109" i="3"/>
  <c r="F111" i="3"/>
  <c r="F113" i="3"/>
  <c r="F115" i="3"/>
  <c r="F118" i="3"/>
  <c r="F127" i="3"/>
  <c r="F129" i="3"/>
  <c r="F131" i="3"/>
  <c r="F133" i="3"/>
  <c r="F136" i="3"/>
  <c r="F138" i="3"/>
  <c r="F140" i="3"/>
  <c r="F142" i="3"/>
  <c r="F149" i="3"/>
  <c r="F156" i="3"/>
  <c r="F160" i="3"/>
  <c r="F76" i="3"/>
  <c r="F90" i="3"/>
  <c r="F92" i="3"/>
  <c r="F95" i="3"/>
  <c r="F106" i="3"/>
  <c r="F124" i="3"/>
  <c r="F135" i="3"/>
  <c r="F158" i="3"/>
  <c r="F78" i="3"/>
  <c r="F87" i="3"/>
  <c r="F101" i="3"/>
  <c r="F103" i="3"/>
  <c r="F105" i="3"/>
  <c r="F108" i="3"/>
  <c r="F110" i="3"/>
  <c r="F114" i="3"/>
  <c r="F126" i="3"/>
  <c r="F128" i="3"/>
  <c r="F130" i="3"/>
  <c r="F132" i="3"/>
  <c r="F137" i="3"/>
  <c r="F139" i="3"/>
  <c r="F141" i="3"/>
  <c r="F143" i="3"/>
  <c r="F150" i="3"/>
  <c r="F157" i="3"/>
  <c r="F84" i="3"/>
  <c r="F89" i="3"/>
  <c r="F91" i="3"/>
  <c r="F93" i="3"/>
  <c r="F121" i="3"/>
  <c r="F123" i="3"/>
  <c r="F134" i="3"/>
  <c r="F152" i="3"/>
  <c r="F155" i="3"/>
  <c r="F161" i="3"/>
  <c r="F77" i="3"/>
  <c r="F79" i="3"/>
  <c r="F572" i="4"/>
  <c r="F574" i="4"/>
  <c r="F584" i="4"/>
  <c r="F588" i="4"/>
  <c r="F589" i="4"/>
  <c r="F579" i="4"/>
  <c r="F580" i="4"/>
  <c r="F586" i="4"/>
  <c r="F594" i="4"/>
  <c r="F596" i="4"/>
  <c r="F573" i="4"/>
  <c r="F576" i="4"/>
  <c r="F585" i="4"/>
  <c r="F587" i="4"/>
  <c r="F593" i="4"/>
  <c r="F592" i="4"/>
  <c r="F595" i="4"/>
  <c r="F347" i="4"/>
  <c r="F352" i="4"/>
  <c r="F355" i="4"/>
  <c r="F368" i="4"/>
  <c r="F370" i="4"/>
  <c r="F382" i="4"/>
  <c r="F408" i="4"/>
  <c r="F411" i="4"/>
  <c r="F413" i="4"/>
  <c r="F420" i="4"/>
  <c r="F423" i="4"/>
  <c r="F434" i="4"/>
  <c r="F444" i="4"/>
  <c r="F446" i="4"/>
  <c r="F475" i="4"/>
  <c r="F489" i="4"/>
  <c r="F504" i="4"/>
  <c r="F521" i="4"/>
  <c r="F524" i="4"/>
  <c r="F527" i="4"/>
  <c r="F552" i="4"/>
  <c r="F556" i="4"/>
  <c r="F389" i="4"/>
  <c r="F419" i="4"/>
  <c r="F448" i="4"/>
  <c r="F457" i="4"/>
  <c r="F499" i="4"/>
  <c r="F536" i="4"/>
  <c r="F542" i="4"/>
  <c r="F562" i="4"/>
  <c r="F372" i="4"/>
  <c r="F383" i="4"/>
  <c r="F391" i="4"/>
  <c r="F394" i="4"/>
  <c r="F418" i="4"/>
  <c r="F421" i="4"/>
  <c r="F479" i="4"/>
  <c r="F554" i="4"/>
  <c r="F558" i="4"/>
  <c r="F358" i="4"/>
  <c r="F360" i="4"/>
  <c r="F366" i="4"/>
  <c r="F375" i="4"/>
  <c r="F386" i="4"/>
  <c r="F388" i="4"/>
  <c r="F398" i="4"/>
  <c r="F417" i="4"/>
  <c r="F424" i="4"/>
  <c r="F430" i="4"/>
  <c r="F432" i="4"/>
  <c r="F438" i="4"/>
  <c r="F442" i="4"/>
  <c r="F455" i="4"/>
  <c r="F458" i="4"/>
  <c r="F460" i="4"/>
  <c r="F470" i="4"/>
  <c r="F473" i="4"/>
  <c r="F500" i="4"/>
  <c r="F528" i="4"/>
  <c r="F531" i="4"/>
  <c r="F537" i="4"/>
  <c r="F540" i="4"/>
  <c r="F544" i="4"/>
  <c r="F547" i="4"/>
  <c r="F549" i="4"/>
  <c r="F354" i="4"/>
  <c r="F357" i="4"/>
  <c r="F359" i="4"/>
  <c r="F361" i="4"/>
  <c r="F365" i="4"/>
  <c r="F387" i="4"/>
  <c r="F399" i="4"/>
  <c r="F410" i="4"/>
  <c r="F431" i="4"/>
  <c r="F452" i="4"/>
  <c r="F454" i="4"/>
  <c r="F501" i="4"/>
  <c r="F548" i="4"/>
  <c r="F551" i="4"/>
  <c r="F348" i="4"/>
  <c r="F351" i="4"/>
  <c r="F369" i="4"/>
  <c r="F401" i="4"/>
  <c r="F409" i="4"/>
  <c r="F412" i="4"/>
  <c r="F414" i="4"/>
  <c r="F439" i="4"/>
  <c r="F445" i="4"/>
  <c r="F465" i="4"/>
  <c r="F468" i="4"/>
  <c r="F495" i="4"/>
  <c r="F506" i="4"/>
  <c r="F523" i="4"/>
  <c r="F541" i="4"/>
  <c r="F175" i="4"/>
  <c r="F183" i="4"/>
  <c r="F188" i="4"/>
  <c r="F198" i="4"/>
  <c r="F200" i="4"/>
  <c r="F202" i="4"/>
  <c r="F213" i="4"/>
  <c r="F266" i="4"/>
  <c r="F290" i="4"/>
  <c r="F317" i="4"/>
  <c r="F320" i="4"/>
  <c r="F205" i="4"/>
  <c r="F207" i="4"/>
  <c r="F281" i="4"/>
  <c r="F298" i="4"/>
  <c r="F171" i="4"/>
  <c r="F174" i="4"/>
  <c r="F184" i="4"/>
  <c r="F212" i="4"/>
  <c r="F234" i="4"/>
  <c r="F268" i="4"/>
  <c r="F280" i="4"/>
  <c r="F291" i="4"/>
  <c r="F315" i="4"/>
  <c r="F178" i="4"/>
  <c r="F196" i="4"/>
  <c r="F203" i="4"/>
  <c r="F219" i="4"/>
  <c r="F222" i="4"/>
  <c r="F236" i="4"/>
  <c r="F242" i="4"/>
  <c r="F253" i="4"/>
  <c r="F258" i="4"/>
  <c r="F263" i="4"/>
  <c r="F276" i="4"/>
  <c r="F282" i="4"/>
  <c r="F299" i="4"/>
  <c r="F306" i="4"/>
  <c r="F324" i="4"/>
  <c r="F172" i="4"/>
  <c r="F177" i="4"/>
  <c r="F179" i="4"/>
  <c r="F187" i="4"/>
  <c r="F210" i="4"/>
  <c r="F231" i="4"/>
  <c r="F241" i="4"/>
  <c r="F265" i="4"/>
  <c r="F275" i="4"/>
  <c r="F277" i="4"/>
  <c r="F301" i="4"/>
  <c r="F304" i="4"/>
  <c r="F313" i="4"/>
  <c r="F197" i="4"/>
  <c r="F199" i="4"/>
  <c r="F201" i="4"/>
  <c r="F237" i="4"/>
  <c r="F325" i="4"/>
  <c r="F88" i="4"/>
  <c r="F123" i="4"/>
  <c r="F130" i="4"/>
  <c r="F132" i="4"/>
  <c r="F158" i="4"/>
  <c r="F78" i="4"/>
  <c r="F90" i="4"/>
  <c r="F92" i="4"/>
  <c r="F94" i="4"/>
  <c r="F101" i="4"/>
  <c r="F103" i="4"/>
  <c r="F109" i="4"/>
  <c r="F111" i="4"/>
  <c r="F113" i="4"/>
  <c r="F115" i="4"/>
  <c r="F118" i="4"/>
  <c r="F120" i="4"/>
  <c r="F127" i="4"/>
  <c r="F134" i="4"/>
  <c r="F81" i="4"/>
  <c r="F124" i="4"/>
  <c r="F129" i="4"/>
  <c r="F131" i="4"/>
  <c r="F133" i="4"/>
  <c r="F139" i="4"/>
  <c r="F150" i="4"/>
  <c r="F154" i="4"/>
  <c r="F161" i="4"/>
  <c r="F77" i="4"/>
  <c r="F79" i="4"/>
  <c r="F86" i="4"/>
  <c r="F89" i="4"/>
  <c r="F91" i="4"/>
  <c r="F93" i="4"/>
  <c r="F96" i="4"/>
  <c r="F102" i="4"/>
  <c r="F104" i="4"/>
  <c r="F108" i="4"/>
  <c r="F110" i="4"/>
  <c r="F112" i="4"/>
  <c r="F114" i="4"/>
  <c r="F121" i="4"/>
  <c r="F126" i="4"/>
  <c r="F135" i="4"/>
  <c r="F141" i="4"/>
  <c r="F152" i="4"/>
  <c r="F156" i="4"/>
  <c r="F160" i="4"/>
  <c r="F76" i="4"/>
  <c r="F37" i="4"/>
  <c r="F572" i="5"/>
  <c r="F574" i="5"/>
  <c r="F583" i="5"/>
  <c r="F585" i="5"/>
  <c r="F588" i="5"/>
  <c r="F590" i="5"/>
  <c r="F592" i="5"/>
  <c r="F594" i="5"/>
  <c r="F596" i="5"/>
  <c r="F577" i="5"/>
  <c r="F579" i="5"/>
  <c r="F573" i="5"/>
  <c r="F575" i="5"/>
  <c r="F581" i="5"/>
  <c r="F584" i="5"/>
  <c r="F586" i="5"/>
  <c r="F587" i="5"/>
  <c r="F589" i="5"/>
  <c r="F591" i="5"/>
  <c r="F593" i="5"/>
  <c r="F595" i="5"/>
  <c r="F578" i="5"/>
  <c r="F580" i="5"/>
  <c r="F351" i="5"/>
  <c r="F353" i="5"/>
  <c r="F355" i="5"/>
  <c r="F386" i="5"/>
  <c r="F388" i="5"/>
  <c r="F397" i="5"/>
  <c r="F399" i="5"/>
  <c r="F401" i="5"/>
  <c r="F408" i="5"/>
  <c r="F410" i="5"/>
  <c r="F412" i="5"/>
  <c r="F414" i="5"/>
  <c r="F418" i="5"/>
  <c r="F445" i="5"/>
  <c r="F447" i="5"/>
  <c r="F449" i="5"/>
  <c r="F451" i="5"/>
  <c r="F453" i="5"/>
  <c r="F455" i="5"/>
  <c r="F468" i="5"/>
  <c r="F470" i="5"/>
  <c r="F477" i="5"/>
  <c r="F479" i="5"/>
  <c r="F481" i="5"/>
  <c r="F495" i="5"/>
  <c r="F497" i="5"/>
  <c r="F499" i="5"/>
  <c r="F501" i="5"/>
  <c r="F503" i="5"/>
  <c r="F505" i="5"/>
  <c r="F508" i="5"/>
  <c r="F510" i="5"/>
  <c r="F515" i="5"/>
  <c r="F534" i="5"/>
  <c r="F537" i="5"/>
  <c r="F551" i="5"/>
  <c r="F554" i="5"/>
  <c r="F556" i="5"/>
  <c r="F558" i="5"/>
  <c r="F560" i="5"/>
  <c r="F352" i="5"/>
  <c r="F354" i="5"/>
  <c r="F387" i="5"/>
  <c r="F389" i="5"/>
  <c r="F409" i="5"/>
  <c r="F413" i="5"/>
  <c r="F450" i="5"/>
  <c r="F469" i="5"/>
  <c r="F500" i="5"/>
  <c r="F504" i="5"/>
  <c r="F509" i="5"/>
  <c r="F513" i="5"/>
  <c r="F522" i="5"/>
  <c r="F555" i="5"/>
  <c r="F347" i="5"/>
  <c r="F358" i="5"/>
  <c r="F360" i="5"/>
  <c r="F363" i="5"/>
  <c r="F365" i="5"/>
  <c r="F367" i="5"/>
  <c r="F369" i="5"/>
  <c r="F371" i="5"/>
  <c r="F373" i="5"/>
  <c r="F375" i="5"/>
  <c r="F383" i="5"/>
  <c r="F391" i="5"/>
  <c r="F393" i="5"/>
  <c r="F395" i="5"/>
  <c r="F402" i="5"/>
  <c r="F404" i="5"/>
  <c r="F406" i="5"/>
  <c r="F421" i="5"/>
  <c r="F348" i="5"/>
  <c r="F357" i="5"/>
  <c r="F359" i="5"/>
  <c r="F361" i="5"/>
  <c r="F366" i="5"/>
  <c r="F368" i="5"/>
  <c r="F370" i="5"/>
  <c r="F372" i="5"/>
  <c r="F374" i="5"/>
  <c r="F382" i="5"/>
  <c r="F390" i="5"/>
  <c r="F392" i="5"/>
  <c r="F394" i="5"/>
  <c r="F403" i="5"/>
  <c r="F405" i="5"/>
  <c r="F417" i="5"/>
  <c r="F420" i="5"/>
  <c r="F425" i="5"/>
  <c r="F430" i="5"/>
  <c r="F432" i="5"/>
  <c r="F434" i="5"/>
  <c r="F457" i="5"/>
  <c r="F465" i="5"/>
  <c r="F472" i="5"/>
  <c r="F474" i="5"/>
  <c r="F476" i="5"/>
  <c r="F483" i="5"/>
  <c r="F487" i="5"/>
  <c r="F489" i="5"/>
  <c r="F517" i="5"/>
  <c r="F520" i="5"/>
  <c r="F523" i="5"/>
  <c r="F527" i="5"/>
  <c r="F531" i="5"/>
  <c r="F533" i="5"/>
  <c r="F539" i="5"/>
  <c r="F543" i="5"/>
  <c r="F546" i="5"/>
  <c r="F548" i="5"/>
  <c r="F553" i="5"/>
  <c r="F562" i="5"/>
  <c r="F384" i="5"/>
  <c r="F398" i="5"/>
  <c r="F400" i="5"/>
  <c r="F407" i="5"/>
  <c r="F411" i="5"/>
  <c r="F436" i="5"/>
  <c r="F439" i="5"/>
  <c r="F442" i="5"/>
  <c r="F444" i="5"/>
  <c r="F446" i="5"/>
  <c r="F448" i="5"/>
  <c r="F452" i="5"/>
  <c r="F454" i="5"/>
  <c r="F456" i="5"/>
  <c r="F478" i="5"/>
  <c r="F496" i="5"/>
  <c r="F498" i="5"/>
  <c r="F511" i="5"/>
  <c r="F519" i="5"/>
  <c r="F550" i="5"/>
  <c r="F557" i="5"/>
  <c r="F433" i="5"/>
  <c r="F475" i="5"/>
  <c r="F544" i="5"/>
  <c r="F482" i="5"/>
  <c r="F431" i="5"/>
  <c r="F473" i="5"/>
  <c r="F488" i="5"/>
  <c r="F521" i="5"/>
  <c r="F532" i="5"/>
  <c r="F542" i="5"/>
  <c r="F429" i="5"/>
  <c r="F438" i="5"/>
  <c r="F458" i="5"/>
  <c r="F460" i="5"/>
  <c r="F462" i="5"/>
  <c r="F464" i="5"/>
  <c r="F484" i="5"/>
  <c r="F486" i="5"/>
  <c r="F506" i="5"/>
  <c r="F528" i="5"/>
  <c r="F538" i="5"/>
  <c r="F549" i="5"/>
  <c r="F423" i="5"/>
  <c r="F435" i="5"/>
  <c r="F518" i="5"/>
  <c r="F524" i="5"/>
  <c r="F526" i="5"/>
  <c r="F547" i="5"/>
  <c r="F174" i="5"/>
  <c r="F176" i="5"/>
  <c r="F178" i="5"/>
  <c r="F183" i="5"/>
  <c r="F188" i="5"/>
  <c r="F189" i="5"/>
  <c r="F193" i="5"/>
  <c r="F197" i="5"/>
  <c r="F218" i="5"/>
  <c r="F222" i="5"/>
  <c r="F233" i="5"/>
  <c r="F242" i="5"/>
  <c r="F249" i="5"/>
  <c r="F254" i="5"/>
  <c r="F264" i="5"/>
  <c r="F276" i="5"/>
  <c r="F279" i="5"/>
  <c r="F281" i="5"/>
  <c r="F290" i="5"/>
  <c r="F298" i="5"/>
  <c r="F313" i="5"/>
  <c r="F315" i="5"/>
  <c r="F330" i="5"/>
  <c r="F175" i="5"/>
  <c r="F179" i="5"/>
  <c r="F205" i="5"/>
  <c r="F231" i="5"/>
  <c r="F234" i="5"/>
  <c r="F241" i="5"/>
  <c r="F270" i="5"/>
  <c r="F277" i="5"/>
  <c r="F280" i="5"/>
  <c r="F282" i="5"/>
  <c r="F299" i="5"/>
  <c r="F324" i="5"/>
  <c r="F334" i="5"/>
  <c r="F186" i="5"/>
  <c r="F200" i="5"/>
  <c r="F206" i="5"/>
  <c r="F208" i="5"/>
  <c r="F210" i="5"/>
  <c r="F243" i="5"/>
  <c r="F247" i="5"/>
  <c r="F252" i="5"/>
  <c r="F262" i="5"/>
  <c r="F269" i="5"/>
  <c r="F182" i="5"/>
  <c r="F185" i="5"/>
  <c r="F187" i="5"/>
  <c r="F192" i="5"/>
  <c r="F196" i="5"/>
  <c r="F199" i="5"/>
  <c r="F201" i="5"/>
  <c r="F207" i="5"/>
  <c r="F209" i="5"/>
  <c r="F211" i="5"/>
  <c r="F213" i="5"/>
  <c r="F227" i="5"/>
  <c r="F237" i="5"/>
  <c r="F239" i="5"/>
  <c r="F244" i="5"/>
  <c r="F246" i="5"/>
  <c r="F248" i="5"/>
  <c r="F257" i="5"/>
  <c r="F261" i="5"/>
  <c r="F263" i="5"/>
  <c r="F267" i="5"/>
  <c r="F289" i="5"/>
  <c r="F292" i="5"/>
  <c r="F300" i="5"/>
  <c r="F302" i="5"/>
  <c r="F308" i="5"/>
  <c r="F310" i="5"/>
  <c r="F317" i="5"/>
  <c r="F319" i="5"/>
  <c r="F321" i="5"/>
  <c r="F325" i="5"/>
  <c r="F177" i="5"/>
  <c r="F203" i="5"/>
  <c r="F219" i="5"/>
  <c r="F221" i="5"/>
  <c r="F250" i="5"/>
  <c r="F266" i="5"/>
  <c r="F275" i="5"/>
  <c r="F288" i="5"/>
  <c r="F291" i="5"/>
  <c r="F304" i="5"/>
  <c r="F306" i="5"/>
  <c r="F312" i="5"/>
  <c r="F314" i="5"/>
  <c r="F172" i="5"/>
  <c r="F181" i="5"/>
  <c r="F184" i="5"/>
  <c r="F191" i="5"/>
  <c r="F195" i="5"/>
  <c r="F198" i="5"/>
  <c r="F202" i="5"/>
  <c r="F212" i="5"/>
  <c r="F225" i="5"/>
  <c r="F236" i="5"/>
  <c r="F238" i="5"/>
  <c r="F255" i="5"/>
  <c r="F258" i="5"/>
  <c r="F265" i="5"/>
  <c r="F301" i="5"/>
  <c r="F307" i="5"/>
  <c r="F309" i="5"/>
  <c r="F316" i="5"/>
  <c r="F318" i="5"/>
  <c r="F320" i="5"/>
  <c r="F331" i="5"/>
  <c r="F337" i="5"/>
  <c r="D10" i="5"/>
  <c r="F87" i="5"/>
  <c r="F108" i="5"/>
  <c r="F110" i="5"/>
  <c r="F112" i="5"/>
  <c r="F114" i="5"/>
  <c r="F119" i="5"/>
  <c r="F121" i="5"/>
  <c r="F123" i="5"/>
  <c r="F127" i="5"/>
  <c r="F129" i="5"/>
  <c r="F131" i="5"/>
  <c r="F133" i="5"/>
  <c r="F138" i="5"/>
  <c r="F140" i="5"/>
  <c r="F142" i="5"/>
  <c r="F78" i="5"/>
  <c r="F82" i="5"/>
  <c r="F84" i="5"/>
  <c r="F89" i="5"/>
  <c r="F91" i="5"/>
  <c r="F93" i="5"/>
  <c r="F96" i="5"/>
  <c r="F101" i="5"/>
  <c r="F103" i="5"/>
  <c r="F105" i="5"/>
  <c r="F116" i="5"/>
  <c r="F135" i="5"/>
  <c r="F137" i="5"/>
  <c r="F148" i="5"/>
  <c r="F150" i="5"/>
  <c r="F152" i="5"/>
  <c r="F155" i="5"/>
  <c r="F157" i="5"/>
  <c r="F161" i="5"/>
  <c r="F76" i="5"/>
  <c r="F86" i="5"/>
  <c r="F88" i="5"/>
  <c r="F95" i="5"/>
  <c r="F107" i="5"/>
  <c r="F109" i="5"/>
  <c r="F111" i="5"/>
  <c r="F113" i="5"/>
  <c r="F115" i="5"/>
  <c r="F118" i="5"/>
  <c r="F120" i="5"/>
  <c r="F122" i="5"/>
  <c r="F124" i="5"/>
  <c r="F126" i="5"/>
  <c r="F128" i="5"/>
  <c r="F130" i="5"/>
  <c r="F132" i="5"/>
  <c r="F139" i="5"/>
  <c r="F141" i="5"/>
  <c r="F143" i="5"/>
  <c r="F146" i="5"/>
  <c r="F156" i="5"/>
  <c r="F160" i="5"/>
  <c r="F77" i="5"/>
  <c r="F79" i="5"/>
  <c r="F81" i="5"/>
  <c r="F83" i="5"/>
  <c r="F90" i="5"/>
  <c r="F92" i="5"/>
  <c r="F94" i="5"/>
  <c r="F102" i="5"/>
  <c r="F104" i="5"/>
  <c r="F106" i="5"/>
  <c r="F134" i="5"/>
  <c r="F149" i="5"/>
  <c r="F151" i="5"/>
  <c r="F154" i="5"/>
  <c r="F158" i="5"/>
  <c r="F572" i="6"/>
  <c r="F574" i="6"/>
  <c r="F588" i="6"/>
  <c r="F577" i="6"/>
  <c r="F581" i="6"/>
  <c r="F585" i="6"/>
  <c r="F589" i="6"/>
  <c r="F595" i="6"/>
  <c r="F579" i="6"/>
  <c r="F586" i="6"/>
  <c r="F590" i="6"/>
  <c r="F594" i="6"/>
  <c r="F596" i="6"/>
  <c r="F573" i="6"/>
  <c r="F587" i="6"/>
  <c r="F347" i="6"/>
  <c r="F352" i="6"/>
  <c r="F383" i="6"/>
  <c r="F391" i="6"/>
  <c r="F411" i="6"/>
  <c r="F418" i="6"/>
  <c r="F455" i="6"/>
  <c r="F458" i="6"/>
  <c r="F471" i="6"/>
  <c r="F475" i="6"/>
  <c r="F479" i="6"/>
  <c r="F539" i="6"/>
  <c r="F351" i="6"/>
  <c r="F357" i="6"/>
  <c r="F367" i="6"/>
  <c r="F392" i="6"/>
  <c r="F409" i="6"/>
  <c r="F450" i="6"/>
  <c r="F499" i="6"/>
  <c r="F534" i="6"/>
  <c r="F369" i="6"/>
  <c r="F389" i="6"/>
  <c r="F397" i="6"/>
  <c r="F401" i="6"/>
  <c r="F405" i="6"/>
  <c r="F460" i="6"/>
  <c r="F480" i="6"/>
  <c r="F524" i="6"/>
  <c r="F536" i="6"/>
  <c r="F549" i="6"/>
  <c r="F556" i="6"/>
  <c r="F358" i="6"/>
  <c r="F365" i="6"/>
  <c r="F368" i="6"/>
  <c r="F386" i="6"/>
  <c r="F388" i="6"/>
  <c r="F393" i="6"/>
  <c r="F395" i="6"/>
  <c r="F398" i="6"/>
  <c r="F400" i="6"/>
  <c r="F413" i="6"/>
  <c r="F417" i="6"/>
  <c r="F424" i="6"/>
  <c r="F431" i="6"/>
  <c r="F438" i="6"/>
  <c r="F447" i="6"/>
  <c r="F454" i="6"/>
  <c r="F465" i="6"/>
  <c r="F489" i="6"/>
  <c r="F497" i="6"/>
  <c r="F500" i="6"/>
  <c r="F523" i="6"/>
  <c r="F525" i="6"/>
  <c r="F528" i="6"/>
  <c r="F531" i="6"/>
  <c r="F542" i="6"/>
  <c r="F548" i="6"/>
  <c r="F551" i="6"/>
  <c r="F554" i="6"/>
  <c r="F348" i="6"/>
  <c r="F360" i="6"/>
  <c r="F370" i="6"/>
  <c r="F406" i="6"/>
  <c r="F446" i="6"/>
  <c r="F481" i="6"/>
  <c r="F484" i="6"/>
  <c r="F527" i="6"/>
  <c r="F537" i="6"/>
  <c r="F387" i="6"/>
  <c r="F394" i="6"/>
  <c r="F399" i="6"/>
  <c r="F412" i="6"/>
  <c r="F472" i="6"/>
  <c r="F517" i="6"/>
  <c r="F521" i="6"/>
  <c r="F547" i="6"/>
  <c r="F553" i="6"/>
  <c r="F175" i="6"/>
  <c r="F184" i="6"/>
  <c r="F196" i="6"/>
  <c r="F199" i="6"/>
  <c r="F205" i="6"/>
  <c r="F242" i="6"/>
  <c r="F246" i="6"/>
  <c r="F249" i="6"/>
  <c r="F265" i="6"/>
  <c r="F276" i="6"/>
  <c r="F279" i="6"/>
  <c r="F198" i="6"/>
  <c r="F224" i="6"/>
  <c r="F179" i="6"/>
  <c r="F193" i="6"/>
  <c r="F222" i="6"/>
  <c r="F292" i="6"/>
  <c r="F309" i="6"/>
  <c r="F315" i="6"/>
  <c r="F181" i="6"/>
  <c r="F204" i="6"/>
  <c r="F210" i="6"/>
  <c r="F263" i="6"/>
  <c r="F275" i="6"/>
  <c r="F291" i="6"/>
  <c r="F174" i="6"/>
  <c r="F180" i="6"/>
  <c r="F195" i="6"/>
  <c r="F200" i="6"/>
  <c r="F217" i="6"/>
  <c r="F218" i="6"/>
  <c r="F236" i="6"/>
  <c r="F277" i="6"/>
  <c r="F304" i="6"/>
  <c r="F307" i="6"/>
  <c r="F182" i="6"/>
  <c r="F197" i="6"/>
  <c r="F81" i="6"/>
  <c r="F88" i="6"/>
  <c r="F91" i="6"/>
  <c r="F94" i="6"/>
  <c r="F103" i="6"/>
  <c r="F109" i="6"/>
  <c r="F130" i="6"/>
  <c r="F134" i="6"/>
  <c r="F136" i="6"/>
  <c r="F154" i="6"/>
  <c r="F84" i="6"/>
  <c r="F102" i="6"/>
  <c r="F119" i="6"/>
  <c r="F122" i="6"/>
  <c r="F124" i="6"/>
  <c r="F139" i="6"/>
  <c r="F156" i="6"/>
  <c r="F78" i="6"/>
  <c r="F83" i="6"/>
  <c r="F90" i="6"/>
  <c r="F104" i="6"/>
  <c r="F110" i="6"/>
  <c r="F112" i="6"/>
  <c r="F127" i="6"/>
  <c r="F129" i="6"/>
  <c r="F132" i="6"/>
  <c r="F155" i="6"/>
  <c r="F79" i="6"/>
  <c r="F86" i="6"/>
  <c r="F89" i="6"/>
  <c r="F92" i="6"/>
  <c r="F114" i="6"/>
  <c r="F121" i="6"/>
  <c r="F126" i="6"/>
  <c r="F131" i="6"/>
  <c r="F141" i="6"/>
  <c r="F150" i="6"/>
  <c r="F47" i="6"/>
  <c r="F28" i="6"/>
  <c r="F56" i="6"/>
  <c r="F19" i="6"/>
  <c r="F61" i="16"/>
  <c r="F572" i="7"/>
  <c r="F574" i="7"/>
  <c r="F583" i="7"/>
  <c r="F585" i="7"/>
  <c r="F588" i="7"/>
  <c r="F590" i="7"/>
  <c r="F592" i="7"/>
  <c r="F594" i="7"/>
  <c r="F596" i="7"/>
  <c r="F577" i="7"/>
  <c r="F579" i="7"/>
  <c r="F573" i="7"/>
  <c r="F575" i="7"/>
  <c r="F581" i="7"/>
  <c r="F584" i="7"/>
  <c r="F586" i="7"/>
  <c r="F587" i="7"/>
  <c r="F589" i="7"/>
  <c r="F591" i="7"/>
  <c r="F593" i="7"/>
  <c r="F595" i="7"/>
  <c r="F578" i="7"/>
  <c r="F580" i="7"/>
  <c r="F347" i="7"/>
  <c r="F351" i="7"/>
  <c r="F353" i="7"/>
  <c r="F355" i="7"/>
  <c r="F363" i="7"/>
  <c r="F365" i="7"/>
  <c r="F367" i="7"/>
  <c r="F369" i="7"/>
  <c r="F371" i="7"/>
  <c r="F408" i="7"/>
  <c r="F410" i="7"/>
  <c r="F412" i="7"/>
  <c r="F414" i="7"/>
  <c r="F417" i="7"/>
  <c r="F420" i="7"/>
  <c r="F433" i="7"/>
  <c r="F450" i="7"/>
  <c r="F452" i="7"/>
  <c r="F454" i="7"/>
  <c r="F456" i="7"/>
  <c r="F459" i="7"/>
  <c r="F465" i="7"/>
  <c r="F468" i="7"/>
  <c r="F470" i="7"/>
  <c r="F479" i="7"/>
  <c r="F481" i="7"/>
  <c r="F503" i="7"/>
  <c r="F505" i="7"/>
  <c r="F510" i="7"/>
  <c r="F518" i="7"/>
  <c r="F522" i="7"/>
  <c r="F537" i="7"/>
  <c r="F546" i="7"/>
  <c r="F548" i="7"/>
  <c r="F554" i="7"/>
  <c r="F556" i="7"/>
  <c r="F558" i="7"/>
  <c r="F357" i="7"/>
  <c r="F361" i="7"/>
  <c r="F386" i="7"/>
  <c r="F390" i="7"/>
  <c r="F396" i="7"/>
  <c r="F403" i="7"/>
  <c r="F444" i="7"/>
  <c r="F487" i="7"/>
  <c r="F500" i="7"/>
  <c r="F524" i="7"/>
  <c r="F527" i="7"/>
  <c r="F550" i="7"/>
  <c r="F348" i="7"/>
  <c r="F352" i="7"/>
  <c r="F354" i="7"/>
  <c r="F364" i="7"/>
  <c r="F366" i="7"/>
  <c r="F368" i="7"/>
  <c r="F370" i="7"/>
  <c r="F372" i="7"/>
  <c r="F402" i="7"/>
  <c r="F409" i="7"/>
  <c r="F411" i="7"/>
  <c r="F413" i="7"/>
  <c r="F419" i="7"/>
  <c r="F421" i="7"/>
  <c r="F423" i="7"/>
  <c r="F429" i="7"/>
  <c r="F434" i="7"/>
  <c r="F438" i="7"/>
  <c r="F455" i="7"/>
  <c r="F458" i="7"/>
  <c r="F460" i="7"/>
  <c r="F464" i="7"/>
  <c r="F469" i="7"/>
  <c r="F471" i="7"/>
  <c r="F473" i="7"/>
  <c r="F478" i="7"/>
  <c r="F504" i="7"/>
  <c r="F356" i="7"/>
  <c r="F358" i="7"/>
  <c r="F360" i="7"/>
  <c r="F382" i="7"/>
  <c r="F384" i="7"/>
  <c r="F387" i="7"/>
  <c r="F389" i="7"/>
  <c r="F391" i="7"/>
  <c r="F393" i="7"/>
  <c r="F395" i="7"/>
  <c r="F397" i="7"/>
  <c r="F399" i="7"/>
  <c r="F401" i="7"/>
  <c r="F404" i="7"/>
  <c r="F406" i="7"/>
  <c r="F415" i="7"/>
  <c r="F418" i="7"/>
  <c r="F431" i="7"/>
  <c r="F437" i="7"/>
  <c r="F443" i="7"/>
  <c r="F445" i="7"/>
  <c r="F448" i="7"/>
  <c r="F475" i="7"/>
  <c r="F484" i="7"/>
  <c r="F486" i="7"/>
  <c r="F492" i="7"/>
  <c r="F495" i="7"/>
  <c r="F497" i="7"/>
  <c r="F499" i="7"/>
  <c r="F501" i="7"/>
  <c r="F506" i="7"/>
  <c r="F508" i="7"/>
  <c r="F513" i="7"/>
  <c r="F523" i="7"/>
  <c r="F528" i="7"/>
  <c r="F535" i="7"/>
  <c r="F544" i="7"/>
  <c r="F349" i="7"/>
  <c r="F359" i="7"/>
  <c r="F375" i="7"/>
  <c r="F383" i="7"/>
  <c r="F388" i="7"/>
  <c r="F392" i="7"/>
  <c r="F394" i="7"/>
  <c r="F398" i="7"/>
  <c r="F400" i="7"/>
  <c r="F405" i="7"/>
  <c r="F430" i="7"/>
  <c r="F432" i="7"/>
  <c r="F439" i="7"/>
  <c r="F442" i="7"/>
  <c r="F474" i="7"/>
  <c r="F483" i="7"/>
  <c r="F496" i="7"/>
  <c r="F498" i="7"/>
  <c r="F502" i="7"/>
  <c r="F507" i="7"/>
  <c r="F540" i="7"/>
  <c r="F549" i="7"/>
  <c r="F559" i="7"/>
  <c r="F547" i="7"/>
  <c r="F509" i="7"/>
  <c r="F529" i="7"/>
  <c r="F531" i="7"/>
  <c r="F533" i="7"/>
  <c r="F555" i="7"/>
  <c r="F519" i="7"/>
  <c r="F521" i="7"/>
  <c r="F542" i="7"/>
  <c r="F552" i="7"/>
  <c r="F562" i="7"/>
  <c r="F171" i="7"/>
  <c r="F174" i="7"/>
  <c r="F176" i="7"/>
  <c r="F178" i="7"/>
  <c r="F183" i="7"/>
  <c r="F185" i="7"/>
  <c r="F187" i="7"/>
  <c r="F191" i="7"/>
  <c r="F197" i="7"/>
  <c r="F199" i="7"/>
  <c r="F201" i="7"/>
  <c r="F203" i="7"/>
  <c r="F207" i="7"/>
  <c r="F212" i="7"/>
  <c r="F216" i="7"/>
  <c r="F219" i="7"/>
  <c r="F222" i="7"/>
  <c r="F225" i="7"/>
  <c r="F227" i="7"/>
  <c r="F231" i="7"/>
  <c r="F233" i="7"/>
  <c r="F237" i="7"/>
  <c r="F246" i="7"/>
  <c r="F254" i="7"/>
  <c r="F268" i="7"/>
  <c r="F275" i="7"/>
  <c r="F277" i="7"/>
  <c r="F282" i="7"/>
  <c r="F288" i="7"/>
  <c r="F291" i="7"/>
  <c r="F302" i="7"/>
  <c r="F312" i="7"/>
  <c r="F319" i="7"/>
  <c r="F325" i="7"/>
  <c r="F328" i="7"/>
  <c r="F175" i="7"/>
  <c r="F177" i="7"/>
  <c r="F179" i="7"/>
  <c r="F184" i="7"/>
  <c r="F186" i="7"/>
  <c r="F198" i="7"/>
  <c r="F200" i="7"/>
  <c r="F202" i="7"/>
  <c r="F205" i="7"/>
  <c r="F230" i="7"/>
  <c r="F232" i="7"/>
  <c r="F236" i="7"/>
  <c r="F247" i="7"/>
  <c r="F250" i="7"/>
  <c r="F253" i="7"/>
  <c r="F276" i="7"/>
  <c r="F280" i="7"/>
  <c r="F313" i="7"/>
  <c r="F315" i="7"/>
  <c r="F320" i="7"/>
  <c r="F329" i="7"/>
  <c r="F339" i="7"/>
  <c r="F172" i="7"/>
  <c r="F181" i="7"/>
  <c r="F210" i="7"/>
  <c r="F220" i="7"/>
  <c r="F244" i="7"/>
  <c r="F255" i="7"/>
  <c r="F262" i="7"/>
  <c r="F265" i="7"/>
  <c r="F270" i="7"/>
  <c r="F289" i="7"/>
  <c r="F300" i="7"/>
  <c r="F309" i="7"/>
  <c r="F180" i="7"/>
  <c r="F182" i="7"/>
  <c r="F196" i="7"/>
  <c r="F211" i="7"/>
  <c r="F241" i="7"/>
  <c r="F248" i="7"/>
  <c r="F261" i="7"/>
  <c r="F263" i="7"/>
  <c r="F267" i="7"/>
  <c r="F281" i="7"/>
  <c r="F294" i="7"/>
  <c r="F304" i="7"/>
  <c r="F306" i="7"/>
  <c r="F308" i="7"/>
  <c r="F311" i="7"/>
  <c r="F324" i="7"/>
  <c r="F206" i="7"/>
  <c r="F226" i="7"/>
  <c r="F234" i="7"/>
  <c r="F290" i="7"/>
  <c r="F301" i="7"/>
  <c r="F335" i="7"/>
  <c r="F188" i="7"/>
  <c r="F213" i="7"/>
  <c r="F242" i="7"/>
  <c r="F252" i="7"/>
  <c r="F258" i="7"/>
  <c r="F259" i="7"/>
  <c r="F279" i="7"/>
  <c r="F299" i="7"/>
  <c r="F305" i="7"/>
  <c r="F317" i="7"/>
  <c r="F331" i="7"/>
  <c r="F334" i="7"/>
  <c r="F82" i="7"/>
  <c r="F89" i="7"/>
  <c r="F91" i="7"/>
  <c r="F93" i="7"/>
  <c r="F96" i="7"/>
  <c r="F102" i="7"/>
  <c r="F104" i="7"/>
  <c r="F118" i="7"/>
  <c r="F123" i="7"/>
  <c r="F134" i="7"/>
  <c r="F149" i="7"/>
  <c r="F154" i="7"/>
  <c r="F156" i="7"/>
  <c r="F158" i="7"/>
  <c r="F77" i="7"/>
  <c r="F79" i="7"/>
  <c r="F86" i="7"/>
  <c r="F88" i="7"/>
  <c r="F95" i="7"/>
  <c r="F107" i="7"/>
  <c r="F109" i="7"/>
  <c r="F111" i="7"/>
  <c r="F113" i="7"/>
  <c r="F115" i="7"/>
  <c r="F120" i="7"/>
  <c r="F127" i="7"/>
  <c r="F129" i="7"/>
  <c r="F131" i="7"/>
  <c r="F140" i="7"/>
  <c r="F142" i="7"/>
  <c r="F76" i="7"/>
  <c r="F81" i="7"/>
  <c r="F83" i="7"/>
  <c r="F90" i="7"/>
  <c r="F92" i="7"/>
  <c r="F94" i="7"/>
  <c r="F103" i="7"/>
  <c r="F124" i="7"/>
  <c r="F135" i="7"/>
  <c r="F150" i="7"/>
  <c r="F152" i="7"/>
  <c r="F155" i="7"/>
  <c r="F157" i="7"/>
  <c r="F161" i="7"/>
  <c r="F78" i="7"/>
  <c r="F108" i="7"/>
  <c r="F110" i="7"/>
  <c r="F112" i="7"/>
  <c r="F121" i="7"/>
  <c r="F126" i="7"/>
  <c r="F128" i="7"/>
  <c r="F130" i="7"/>
  <c r="F132" i="7"/>
  <c r="F137" i="7"/>
  <c r="F139" i="7"/>
  <c r="F141" i="7"/>
  <c r="F143" i="7"/>
  <c r="F160" i="7"/>
  <c r="F45" i="7"/>
  <c r="F25" i="7"/>
  <c r="F573" i="8"/>
  <c r="F575" i="8"/>
  <c r="F577" i="8"/>
  <c r="F587" i="8"/>
  <c r="F589" i="8"/>
  <c r="F579" i="8"/>
  <c r="F585" i="8"/>
  <c r="F595" i="8"/>
  <c r="F586" i="8"/>
  <c r="F592" i="8"/>
  <c r="F596" i="8"/>
  <c r="F572" i="8"/>
  <c r="F574" i="8"/>
  <c r="F576" i="8"/>
  <c r="F581" i="8"/>
  <c r="F588" i="8"/>
  <c r="F590" i="8"/>
  <c r="F594" i="8"/>
  <c r="F352" i="8"/>
  <c r="F354" i="8"/>
  <c r="F357" i="8"/>
  <c r="F365" i="8"/>
  <c r="F373" i="8"/>
  <c r="F392" i="8"/>
  <c r="F404" i="8"/>
  <c r="F407" i="8"/>
  <c r="F409" i="8"/>
  <c r="F414" i="8"/>
  <c r="F418" i="8"/>
  <c r="F421" i="8"/>
  <c r="F425" i="8"/>
  <c r="F431" i="8"/>
  <c r="F451" i="8"/>
  <c r="F453" i="8"/>
  <c r="F470" i="8"/>
  <c r="F497" i="8"/>
  <c r="F504" i="8"/>
  <c r="F523" i="8"/>
  <c r="F528" i="8"/>
  <c r="F531" i="8"/>
  <c r="F544" i="8"/>
  <c r="F547" i="8"/>
  <c r="F549" i="8"/>
  <c r="F555" i="8"/>
  <c r="F558" i="8"/>
  <c r="F351" i="8"/>
  <c r="F361" i="8"/>
  <c r="F367" i="8"/>
  <c r="F369" i="8"/>
  <c r="F372" i="8"/>
  <c r="F382" i="8"/>
  <c r="F387" i="8"/>
  <c r="F389" i="8"/>
  <c r="F394" i="8"/>
  <c r="F398" i="8"/>
  <c r="F400" i="8"/>
  <c r="F406" i="8"/>
  <c r="F413" i="8"/>
  <c r="F433" i="8"/>
  <c r="F444" i="8"/>
  <c r="F450" i="8"/>
  <c r="F455" i="8"/>
  <c r="F458" i="8"/>
  <c r="F460" i="8"/>
  <c r="F474" i="8"/>
  <c r="F495" i="8"/>
  <c r="F496" i="8"/>
  <c r="F499" i="8"/>
  <c r="F506" i="8"/>
  <c r="F534" i="8"/>
  <c r="F537" i="8"/>
  <c r="F543" i="8"/>
  <c r="F348" i="8"/>
  <c r="F353" i="8"/>
  <c r="F358" i="8"/>
  <c r="F366" i="8"/>
  <c r="F375" i="8"/>
  <c r="F391" i="8"/>
  <c r="F393" i="8"/>
  <c r="F402" i="8"/>
  <c r="F408" i="8"/>
  <c r="F432" i="8"/>
  <c r="F439" i="8"/>
  <c r="F452" i="8"/>
  <c r="F454" i="8"/>
  <c r="F462" i="8"/>
  <c r="F465" i="8"/>
  <c r="F468" i="8"/>
  <c r="F487" i="8"/>
  <c r="F503" i="8"/>
  <c r="F505" i="8"/>
  <c r="F521" i="8"/>
  <c r="F524" i="8"/>
  <c r="F527" i="8"/>
  <c r="F539" i="8"/>
  <c r="F542" i="8"/>
  <c r="F548" i="8"/>
  <c r="F347" i="8"/>
  <c r="F355" i="8"/>
  <c r="F360" i="8"/>
  <c r="F368" i="8"/>
  <c r="F370" i="8"/>
  <c r="F383" i="8"/>
  <c r="F386" i="8"/>
  <c r="F388" i="8"/>
  <c r="F395" i="8"/>
  <c r="F397" i="8"/>
  <c r="F399" i="8"/>
  <c r="F401" i="8"/>
  <c r="F412" i="8"/>
  <c r="F434" i="8"/>
  <c r="F445" i="8"/>
  <c r="F448" i="8"/>
  <c r="F459" i="8"/>
  <c r="F473" i="8"/>
  <c r="F475" i="8"/>
  <c r="F477" i="8"/>
  <c r="F479" i="8"/>
  <c r="F489" i="8"/>
  <c r="F500" i="8"/>
  <c r="F513" i="8"/>
  <c r="F532" i="8"/>
  <c r="F550" i="8"/>
  <c r="F556" i="8"/>
  <c r="F559" i="8"/>
  <c r="F518" i="8"/>
  <c r="F174" i="8"/>
  <c r="F182" i="8"/>
  <c r="F188" i="8"/>
  <c r="F196" i="8"/>
  <c r="F241" i="8"/>
  <c r="F254" i="8"/>
  <c r="F270" i="8"/>
  <c r="F275" i="8"/>
  <c r="F277" i="8"/>
  <c r="F306" i="8"/>
  <c r="F317" i="8"/>
  <c r="F324" i="8"/>
  <c r="F176" i="8"/>
  <c r="F179" i="8"/>
  <c r="F184" i="8"/>
  <c r="F191" i="8"/>
  <c r="F198" i="8"/>
  <c r="F200" i="8"/>
  <c r="F202" i="8"/>
  <c r="F207" i="8"/>
  <c r="F210" i="8"/>
  <c r="F227" i="8"/>
  <c r="F246" i="8"/>
  <c r="F262" i="8"/>
  <c r="F265" i="8"/>
  <c r="F280" i="8"/>
  <c r="F293" i="8"/>
  <c r="F302" i="8"/>
  <c r="F316" i="8"/>
  <c r="F175" i="8"/>
  <c r="F186" i="8"/>
  <c r="F212" i="8"/>
  <c r="F222" i="8"/>
  <c r="F231" i="8"/>
  <c r="F234" i="8"/>
  <c r="F242" i="8"/>
  <c r="F276" i="8"/>
  <c r="F282" i="8"/>
  <c r="F298" i="8"/>
  <c r="F304" i="8"/>
  <c r="F315" i="8"/>
  <c r="F177" i="8"/>
  <c r="F183" i="8"/>
  <c r="F185" i="8"/>
  <c r="F197" i="8"/>
  <c r="F199" i="8"/>
  <c r="F211" i="8"/>
  <c r="F236" i="8"/>
  <c r="F239" i="8"/>
  <c r="F248" i="8"/>
  <c r="F263" i="8"/>
  <c r="F281" i="8"/>
  <c r="F288" i="8"/>
  <c r="F291" i="8"/>
  <c r="F301" i="8"/>
  <c r="F309" i="8"/>
  <c r="F312" i="8"/>
  <c r="F321" i="8"/>
  <c r="F90" i="8"/>
  <c r="F96" i="8"/>
  <c r="F110" i="8"/>
  <c r="F127" i="8"/>
  <c r="F142" i="8"/>
  <c r="F145" i="8"/>
  <c r="F157" i="8"/>
  <c r="F76" i="8"/>
  <c r="F102" i="8"/>
  <c r="F104" i="8"/>
  <c r="F107" i="8"/>
  <c r="F112" i="8"/>
  <c r="F114" i="8"/>
  <c r="F124" i="8"/>
  <c r="F129" i="8"/>
  <c r="F131" i="8"/>
  <c r="F134" i="8"/>
  <c r="F139" i="8"/>
  <c r="F150" i="8"/>
  <c r="F156" i="8"/>
  <c r="F78" i="8"/>
  <c r="F155" i="8"/>
  <c r="F158" i="8"/>
  <c r="F79" i="8"/>
  <c r="F88" i="8"/>
  <c r="F115" i="8"/>
  <c r="F123" i="8"/>
  <c r="F130" i="8"/>
  <c r="F132" i="8"/>
  <c r="F149" i="8"/>
  <c r="F77" i="8"/>
  <c r="F81" i="8"/>
  <c r="F83" i="8"/>
  <c r="F86" i="8"/>
  <c r="F89" i="8"/>
  <c r="F109" i="8"/>
  <c r="F111" i="8"/>
  <c r="F121" i="8"/>
  <c r="F126" i="8"/>
  <c r="F133" i="8"/>
  <c r="F143" i="8"/>
  <c r="F152" i="8"/>
  <c r="F160" i="8"/>
  <c r="F93" i="8"/>
  <c r="F113" i="8"/>
  <c r="F128" i="8"/>
  <c r="F135" i="8"/>
  <c r="D9" i="8"/>
  <c r="F25" i="8"/>
  <c r="F33" i="8"/>
  <c r="F43" i="12"/>
  <c r="F570" i="9"/>
  <c r="F573" i="9"/>
  <c r="F584" i="9"/>
  <c r="F588" i="9"/>
  <c r="F594" i="9"/>
  <c r="F578" i="9"/>
  <c r="F581" i="9"/>
  <c r="F590" i="9"/>
  <c r="F593" i="9"/>
  <c r="F572" i="9"/>
  <c r="F574" i="9"/>
  <c r="F585" i="9"/>
  <c r="F587" i="9"/>
  <c r="F592" i="9"/>
  <c r="F596" i="9"/>
  <c r="F347" i="9"/>
  <c r="F358" i="9"/>
  <c r="F361" i="9"/>
  <c r="F387" i="9"/>
  <c r="F389" i="9"/>
  <c r="F393" i="9"/>
  <c r="F409" i="9"/>
  <c r="F439" i="9"/>
  <c r="F445" i="9"/>
  <c r="F460" i="9"/>
  <c r="F496" i="9"/>
  <c r="F500" i="9"/>
  <c r="F542" i="9"/>
  <c r="F548" i="9"/>
  <c r="F363" i="9"/>
  <c r="F374" i="9"/>
  <c r="F386" i="9"/>
  <c r="F400" i="9"/>
  <c r="F408" i="9"/>
  <c r="F413" i="9"/>
  <c r="F423" i="9"/>
  <c r="F532" i="9"/>
  <c r="F549" i="9"/>
  <c r="F556" i="9"/>
  <c r="F355" i="9"/>
  <c r="F360" i="9"/>
  <c r="F366" i="9"/>
  <c r="F369" i="9"/>
  <c r="F392" i="9"/>
  <c r="F395" i="9"/>
  <c r="F398" i="9"/>
  <c r="F414" i="9"/>
  <c r="F418" i="9"/>
  <c r="F421" i="9"/>
  <c r="F424" i="9"/>
  <c r="F430" i="9"/>
  <c r="F432" i="9"/>
  <c r="F442" i="9"/>
  <c r="F448" i="9"/>
  <c r="F473" i="9"/>
  <c r="F495" i="9"/>
  <c r="F524" i="9"/>
  <c r="F527" i="9"/>
  <c r="F550" i="9"/>
  <c r="F348" i="9"/>
  <c r="F357" i="9"/>
  <c r="F411" i="9"/>
  <c r="F494" i="9"/>
  <c r="F523" i="9"/>
  <c r="F531" i="9"/>
  <c r="F547" i="9"/>
  <c r="F353" i="9"/>
  <c r="F365" i="9"/>
  <c r="F370" i="9"/>
  <c r="F399" i="9"/>
  <c r="F405" i="9"/>
  <c r="F410" i="9"/>
  <c r="F431" i="9"/>
  <c r="F468" i="9"/>
  <c r="F475" i="9"/>
  <c r="F511" i="9"/>
  <c r="F518" i="9"/>
  <c r="F528" i="9"/>
  <c r="F543" i="9"/>
  <c r="F562" i="9"/>
  <c r="F351" i="9"/>
  <c r="F388" i="9"/>
  <c r="F434" i="9"/>
  <c r="F444" i="9"/>
  <c r="F447" i="9"/>
  <c r="F490" i="9"/>
  <c r="F504" i="9"/>
  <c r="F508" i="9"/>
  <c r="F533" i="9"/>
  <c r="F538" i="9"/>
  <c r="F174" i="9"/>
  <c r="F177" i="9"/>
  <c r="F198" i="9"/>
  <c r="F223" i="9"/>
  <c r="F233" i="9"/>
  <c r="F236" i="9"/>
  <c r="F246" i="9"/>
  <c r="F266" i="9"/>
  <c r="F279" i="9"/>
  <c r="F282" i="9"/>
  <c r="F301" i="9"/>
  <c r="F304" i="9"/>
  <c r="F317" i="9"/>
  <c r="F328" i="9"/>
  <c r="F202" i="9"/>
  <c r="F258" i="9"/>
  <c r="F261" i="9"/>
  <c r="F288" i="9"/>
  <c r="F315" i="9"/>
  <c r="F184" i="9"/>
  <c r="F196" i="9"/>
  <c r="F199" i="9"/>
  <c r="F201" i="9"/>
  <c r="F210" i="9"/>
  <c r="F241" i="9"/>
  <c r="F247" i="9"/>
  <c r="F280" i="9"/>
  <c r="F173" i="9"/>
  <c r="F180" i="9"/>
  <c r="F183" i="9"/>
  <c r="F186" i="9"/>
  <c r="F195" i="9"/>
  <c r="F200" i="9"/>
  <c r="F206" i="9"/>
  <c r="F211" i="9"/>
  <c r="F216" i="9"/>
  <c r="F222" i="9"/>
  <c r="F265" i="9"/>
  <c r="F275" i="9"/>
  <c r="F289" i="9"/>
  <c r="F175" i="9"/>
  <c r="F185" i="9"/>
  <c r="F197" i="9"/>
  <c r="F219" i="9"/>
  <c r="F231" i="9"/>
  <c r="F277" i="9"/>
  <c r="F281" i="9"/>
  <c r="F308" i="9"/>
  <c r="F207" i="9"/>
  <c r="F237" i="9"/>
  <c r="F244" i="9"/>
  <c r="F263" i="9"/>
  <c r="F294" i="9"/>
  <c r="F299" i="9"/>
  <c r="F170" i="9"/>
  <c r="F81" i="9"/>
  <c r="F87" i="9"/>
  <c r="F94" i="9"/>
  <c r="F104" i="9"/>
  <c r="F110" i="9"/>
  <c r="F113" i="9"/>
  <c r="F119" i="9"/>
  <c r="F121" i="9"/>
  <c r="F126" i="9"/>
  <c r="F133" i="9"/>
  <c r="F150" i="9"/>
  <c r="F157" i="9"/>
  <c r="F78" i="9"/>
  <c r="F88" i="9"/>
  <c r="F93" i="9"/>
  <c r="F109" i="9"/>
  <c r="F127" i="9"/>
  <c r="F137" i="9"/>
  <c r="F152" i="9"/>
  <c r="F160" i="9"/>
  <c r="F77" i="9"/>
  <c r="F79" i="9"/>
  <c r="F90" i="9"/>
  <c r="F92" i="9"/>
  <c r="F95" i="9"/>
  <c r="F102" i="9"/>
  <c r="F114" i="9"/>
  <c r="F122" i="9"/>
  <c r="F124" i="9"/>
  <c r="F129" i="9"/>
  <c r="F131" i="9"/>
  <c r="F134" i="9"/>
  <c r="F151" i="9"/>
  <c r="F155" i="9"/>
  <c r="F158" i="9"/>
  <c r="F76" i="9"/>
  <c r="F84" i="9"/>
  <c r="F89" i="9"/>
  <c r="F91" i="9"/>
  <c r="F101" i="9"/>
  <c r="F103" i="9"/>
  <c r="F112" i="9"/>
  <c r="F115" i="9"/>
  <c r="F123" i="9"/>
  <c r="F130" i="9"/>
  <c r="F132" i="9"/>
  <c r="F135" i="9"/>
  <c r="F143" i="9"/>
  <c r="F55" i="9"/>
  <c r="F53" i="9"/>
  <c r="F54" i="9"/>
  <c r="F43" i="9"/>
  <c r="F66" i="9"/>
  <c r="F44" i="9"/>
  <c r="F46" i="9"/>
  <c r="H31" i="29"/>
  <c r="F21" i="14"/>
  <c r="F54" i="10"/>
  <c r="F55" i="10"/>
  <c r="F571" i="11"/>
  <c r="F32" i="18"/>
  <c r="F572" i="10"/>
  <c r="F574" i="10"/>
  <c r="F578" i="10"/>
  <c r="F580" i="10"/>
  <c r="F584" i="10"/>
  <c r="F586" i="10"/>
  <c r="F587" i="10"/>
  <c r="F589" i="10"/>
  <c r="F591" i="10"/>
  <c r="F593" i="10"/>
  <c r="F595" i="10"/>
  <c r="F575" i="10"/>
  <c r="F579" i="10"/>
  <c r="F585" i="10"/>
  <c r="F588" i="10"/>
  <c r="F590" i="10"/>
  <c r="F592" i="10"/>
  <c r="F596" i="10"/>
  <c r="F581" i="10"/>
  <c r="F573" i="10"/>
  <c r="F577" i="10"/>
  <c r="F583" i="10"/>
  <c r="F594" i="10"/>
  <c r="F347" i="10"/>
  <c r="F351" i="10"/>
  <c r="F353" i="10"/>
  <c r="F355" i="10"/>
  <c r="F360" i="10"/>
  <c r="F363" i="10"/>
  <c r="F365" i="10"/>
  <c r="F367" i="10"/>
  <c r="F369" i="10"/>
  <c r="F371" i="10"/>
  <c r="F374" i="10"/>
  <c r="F386" i="10"/>
  <c r="F388" i="10"/>
  <c r="F406" i="10"/>
  <c r="F408" i="10"/>
  <c r="F415" i="10"/>
  <c r="F419" i="10"/>
  <c r="F421" i="10"/>
  <c r="F423" i="10"/>
  <c r="F431" i="10"/>
  <c r="F448" i="10"/>
  <c r="F457" i="10"/>
  <c r="F459" i="10"/>
  <c r="F467" i="10"/>
  <c r="F489" i="10"/>
  <c r="F495" i="10"/>
  <c r="F506" i="10"/>
  <c r="F522" i="10"/>
  <c r="F533" i="10"/>
  <c r="F538" i="10"/>
  <c r="F540" i="10"/>
  <c r="F542" i="10"/>
  <c r="F544" i="10"/>
  <c r="F547" i="10"/>
  <c r="F549" i="10"/>
  <c r="F562" i="10"/>
  <c r="F348" i="10"/>
  <c r="F352" i="10"/>
  <c r="F354" i="10"/>
  <c r="F361" i="10"/>
  <c r="F366" i="10"/>
  <c r="F368" i="10"/>
  <c r="F384" i="10"/>
  <c r="F387" i="10"/>
  <c r="F389" i="10"/>
  <c r="F417" i="10"/>
  <c r="F425" i="10"/>
  <c r="F432" i="10"/>
  <c r="F438" i="10"/>
  <c r="F468" i="10"/>
  <c r="F493" i="10"/>
  <c r="F521" i="10"/>
  <c r="F539" i="10"/>
  <c r="F543" i="10"/>
  <c r="F391" i="10"/>
  <c r="F397" i="10"/>
  <c r="F357" i="10"/>
  <c r="F382" i="10"/>
  <c r="F390" i="10"/>
  <c r="F392" i="10"/>
  <c r="F394" i="10"/>
  <c r="F396" i="10"/>
  <c r="F398" i="10"/>
  <c r="F400" i="10"/>
  <c r="F405" i="10"/>
  <c r="F412" i="10"/>
  <c r="F414" i="10"/>
  <c r="F418" i="10"/>
  <c r="F433" i="10"/>
  <c r="F435" i="10"/>
  <c r="F439" i="10"/>
  <c r="F445" i="10"/>
  <c r="F447" i="10"/>
  <c r="F450" i="10"/>
  <c r="F452" i="10"/>
  <c r="F454" i="10"/>
  <c r="F456" i="10"/>
  <c r="F461" i="10"/>
  <c r="F466" i="10"/>
  <c r="F469" i="10"/>
  <c r="F471" i="10"/>
  <c r="F473" i="10"/>
  <c r="F475" i="10"/>
  <c r="F477" i="10"/>
  <c r="F479" i="10"/>
  <c r="F484" i="10"/>
  <c r="F486" i="10"/>
  <c r="F497" i="10"/>
  <c r="F499" i="10"/>
  <c r="F501" i="10"/>
  <c r="F503" i="10"/>
  <c r="F505" i="10"/>
  <c r="F509" i="10"/>
  <c r="F512" i="10"/>
  <c r="F519" i="10"/>
  <c r="F524" i="10"/>
  <c r="F528" i="10"/>
  <c r="F530" i="10"/>
  <c r="F532" i="10"/>
  <c r="F535" i="10"/>
  <c r="F555" i="10"/>
  <c r="F557" i="10"/>
  <c r="F559" i="10"/>
  <c r="F564" i="10"/>
  <c r="F359" i="10"/>
  <c r="F364" i="10"/>
  <c r="F370" i="10"/>
  <c r="F375" i="10"/>
  <c r="F402" i="10"/>
  <c r="F407" i="10"/>
  <c r="F409" i="10"/>
  <c r="F422" i="10"/>
  <c r="F442" i="10"/>
  <c r="F458" i="10"/>
  <c r="F460" i="10"/>
  <c r="F481" i="10"/>
  <c r="F488" i="10"/>
  <c r="F508" i="10"/>
  <c r="F537" i="10"/>
  <c r="F548" i="10"/>
  <c r="F554" i="10"/>
  <c r="F358" i="10"/>
  <c r="F383" i="10"/>
  <c r="F393" i="10"/>
  <c r="F395" i="10"/>
  <c r="F399" i="10"/>
  <c r="F401" i="10"/>
  <c r="F411" i="10"/>
  <c r="F413" i="10"/>
  <c r="F437" i="10"/>
  <c r="F446" i="10"/>
  <c r="F472" i="10"/>
  <c r="F480" i="10"/>
  <c r="F498" i="10"/>
  <c r="F523" i="10"/>
  <c r="F550" i="10"/>
  <c r="F434" i="10"/>
  <c r="F444" i="10"/>
  <c r="F451" i="10"/>
  <c r="F462" i="10"/>
  <c r="F476" i="10"/>
  <c r="F502" i="10"/>
  <c r="F556" i="10"/>
  <c r="F455" i="10"/>
  <c r="F474" i="10"/>
  <c r="F483" i="10"/>
  <c r="F500" i="10"/>
  <c r="F513" i="10"/>
  <c r="F518" i="10"/>
  <c r="F525" i="10"/>
  <c r="F527" i="10"/>
  <c r="F545" i="10"/>
  <c r="F424" i="10"/>
  <c r="F465" i="10"/>
  <c r="F470" i="10"/>
  <c r="F478" i="10"/>
  <c r="F487" i="10"/>
  <c r="F496" i="10"/>
  <c r="F504" i="10"/>
  <c r="F531" i="10"/>
  <c r="F558" i="10"/>
  <c r="F449" i="10"/>
  <c r="F175" i="10"/>
  <c r="F177" i="10"/>
  <c r="F184" i="10"/>
  <c r="F186" i="10"/>
  <c r="F192" i="10"/>
  <c r="F198" i="10"/>
  <c r="F200" i="10"/>
  <c r="F202" i="10"/>
  <c r="F205" i="10"/>
  <c r="F212" i="10"/>
  <c r="F222" i="10"/>
  <c r="F227" i="10"/>
  <c r="F232" i="10"/>
  <c r="F235" i="10"/>
  <c r="F238" i="10"/>
  <c r="F248" i="10"/>
  <c r="F251" i="10"/>
  <c r="F254" i="10"/>
  <c r="F258" i="10"/>
  <c r="F265" i="10"/>
  <c r="F269" i="10"/>
  <c r="F294" i="10"/>
  <c r="F301" i="10"/>
  <c r="F315" i="10"/>
  <c r="F319" i="10"/>
  <c r="F325" i="10"/>
  <c r="F183" i="10"/>
  <c r="F187" i="10"/>
  <c r="F191" i="10"/>
  <c r="F201" i="10"/>
  <c r="F223" i="10"/>
  <c r="F247" i="10"/>
  <c r="F267" i="10"/>
  <c r="F323" i="10"/>
  <c r="F171" i="10"/>
  <c r="F182" i="10"/>
  <c r="F196" i="10"/>
  <c r="F207" i="10"/>
  <c r="F210" i="10"/>
  <c r="F230" i="10"/>
  <c r="F252" i="10"/>
  <c r="F255" i="10"/>
  <c r="F266" i="10"/>
  <c r="F270" i="10"/>
  <c r="F275" i="10"/>
  <c r="F304" i="10"/>
  <c r="F311" i="10"/>
  <c r="F313" i="10"/>
  <c r="F339" i="10"/>
  <c r="F172" i="10"/>
  <c r="F179" i="10"/>
  <c r="F181" i="10"/>
  <c r="F188" i="10"/>
  <c r="F195" i="10"/>
  <c r="F206" i="10"/>
  <c r="F209" i="10"/>
  <c r="F211" i="10"/>
  <c r="F226" i="10"/>
  <c r="F231" i="10"/>
  <c r="F234" i="10"/>
  <c r="F240" i="10"/>
  <c r="F242" i="10"/>
  <c r="F244" i="10"/>
  <c r="F250" i="10"/>
  <c r="F259" i="10"/>
  <c r="F262" i="10"/>
  <c r="F264" i="10"/>
  <c r="F268" i="10"/>
  <c r="F276" i="10"/>
  <c r="F279" i="10"/>
  <c r="F281" i="10"/>
  <c r="F290" i="10"/>
  <c r="F298" i="10"/>
  <c r="F309" i="10"/>
  <c r="F312" i="10"/>
  <c r="F324" i="10"/>
  <c r="F337" i="10"/>
  <c r="F174" i="10"/>
  <c r="F176" i="10"/>
  <c r="F178" i="10"/>
  <c r="F185" i="10"/>
  <c r="F197" i="10"/>
  <c r="F199" i="10"/>
  <c r="F203" i="10"/>
  <c r="F221" i="10"/>
  <c r="F236" i="10"/>
  <c r="F239" i="10"/>
  <c r="F257" i="10"/>
  <c r="F289" i="10"/>
  <c r="F292" i="10"/>
  <c r="F302" i="10"/>
  <c r="F317" i="10"/>
  <c r="F320" i="10"/>
  <c r="F180" i="10"/>
  <c r="F233" i="10"/>
  <c r="F241" i="10"/>
  <c r="F246" i="10"/>
  <c r="F261" i="10"/>
  <c r="F263" i="10"/>
  <c r="F277" i="10"/>
  <c r="F280" i="10"/>
  <c r="F282" i="10"/>
  <c r="F288" i="10"/>
  <c r="F291" i="10"/>
  <c r="F299" i="10"/>
  <c r="F306" i="10"/>
  <c r="F316" i="10"/>
  <c r="F81" i="10"/>
  <c r="F90" i="10"/>
  <c r="F92" i="10"/>
  <c r="F94" i="10"/>
  <c r="F105" i="10"/>
  <c r="F108" i="10"/>
  <c r="F110" i="10"/>
  <c r="F112" i="10"/>
  <c r="F114" i="10"/>
  <c r="F119" i="10"/>
  <c r="F121" i="10"/>
  <c r="F123" i="10"/>
  <c r="F128" i="10"/>
  <c r="F130" i="10"/>
  <c r="F132" i="10"/>
  <c r="F142" i="10"/>
  <c r="F146" i="10"/>
  <c r="F157" i="10"/>
  <c r="F161" i="10"/>
  <c r="F78" i="10"/>
  <c r="F102" i="10"/>
  <c r="F104" i="10"/>
  <c r="F127" i="10"/>
  <c r="F134" i="10"/>
  <c r="F139" i="10"/>
  <c r="F141" i="10"/>
  <c r="F145" i="10"/>
  <c r="F149" i="10"/>
  <c r="F151" i="10"/>
  <c r="F154" i="10"/>
  <c r="F156" i="10"/>
  <c r="F160" i="10"/>
  <c r="F84" i="10"/>
  <c r="F89" i="10"/>
  <c r="F91" i="10"/>
  <c r="F93" i="10"/>
  <c r="F96" i="10"/>
  <c r="F107" i="10"/>
  <c r="F109" i="10"/>
  <c r="F111" i="10"/>
  <c r="F113" i="10"/>
  <c r="F115" i="10"/>
  <c r="F118" i="10"/>
  <c r="F120" i="10"/>
  <c r="F122" i="10"/>
  <c r="F124" i="10"/>
  <c r="F129" i="10"/>
  <c r="F131" i="10"/>
  <c r="F133" i="10"/>
  <c r="F143" i="10"/>
  <c r="F158" i="10"/>
  <c r="F77" i="10"/>
  <c r="F79" i="10"/>
  <c r="F86" i="10"/>
  <c r="F88" i="10"/>
  <c r="F95" i="10"/>
  <c r="F101" i="10"/>
  <c r="F103" i="10"/>
  <c r="F106" i="10"/>
  <c r="F126" i="10"/>
  <c r="F135" i="10"/>
  <c r="F138" i="10"/>
  <c r="F140" i="10"/>
  <c r="F150" i="10"/>
  <c r="F152" i="10"/>
  <c r="F155" i="10"/>
  <c r="F76" i="10"/>
  <c r="F21" i="10"/>
  <c r="F68" i="27"/>
  <c r="F50" i="27"/>
  <c r="F32" i="21"/>
  <c r="F40" i="21"/>
  <c r="D13" i="11"/>
  <c r="G13" i="11" s="1"/>
  <c r="F573" i="11"/>
  <c r="F575" i="11"/>
  <c r="F580" i="11"/>
  <c r="F593" i="11"/>
  <c r="F594" i="11"/>
  <c r="F579" i="11"/>
  <c r="F585" i="11"/>
  <c r="F588" i="11"/>
  <c r="F590" i="11"/>
  <c r="F592" i="11"/>
  <c r="F572" i="11"/>
  <c r="F574" i="11"/>
  <c r="F578" i="11"/>
  <c r="F596" i="11"/>
  <c r="F581" i="11"/>
  <c r="F584" i="11"/>
  <c r="F587" i="11"/>
  <c r="F595" i="11"/>
  <c r="F352" i="11"/>
  <c r="F354" i="11"/>
  <c r="F357" i="11"/>
  <c r="F361" i="11"/>
  <c r="F365" i="11"/>
  <c r="F386" i="11"/>
  <c r="F388" i="11"/>
  <c r="F402" i="11"/>
  <c r="F412" i="11"/>
  <c r="F449" i="11"/>
  <c r="F489" i="11"/>
  <c r="F504" i="11"/>
  <c r="F506" i="11"/>
  <c r="F528" i="11"/>
  <c r="F550" i="11"/>
  <c r="F555" i="11"/>
  <c r="F399" i="11"/>
  <c r="F409" i="11"/>
  <c r="F421" i="11"/>
  <c r="F432" i="11"/>
  <c r="F456" i="11"/>
  <c r="F460" i="11"/>
  <c r="F527" i="11"/>
  <c r="F542" i="11"/>
  <c r="F351" i="11"/>
  <c r="F353" i="11"/>
  <c r="F406" i="11"/>
  <c r="F442" i="11"/>
  <c r="F445" i="11"/>
  <c r="F447" i="11"/>
  <c r="F450" i="11"/>
  <c r="F510" i="11"/>
  <c r="F554" i="11"/>
  <c r="F347" i="11"/>
  <c r="F368" i="11"/>
  <c r="F370" i="11"/>
  <c r="F383" i="11"/>
  <c r="F393" i="11"/>
  <c r="F398" i="11"/>
  <c r="F405" i="11"/>
  <c r="F408" i="11"/>
  <c r="F420" i="11"/>
  <c r="F431" i="11"/>
  <c r="F438" i="11"/>
  <c r="F459" i="11"/>
  <c r="F470" i="11"/>
  <c r="F473" i="11"/>
  <c r="F475" i="11"/>
  <c r="F490" i="11"/>
  <c r="F500" i="11"/>
  <c r="F523" i="11"/>
  <c r="F539" i="11"/>
  <c r="F548" i="11"/>
  <c r="F562" i="11"/>
  <c r="F369" i="11"/>
  <c r="F382" i="11"/>
  <c r="F390" i="11"/>
  <c r="F392" i="11"/>
  <c r="F394" i="11"/>
  <c r="F401" i="11"/>
  <c r="F434" i="11"/>
  <c r="F448" i="11"/>
  <c r="F454" i="11"/>
  <c r="F458" i="11"/>
  <c r="F479" i="11"/>
  <c r="F524" i="11"/>
  <c r="F537" i="11"/>
  <c r="F547" i="11"/>
  <c r="F549" i="11"/>
  <c r="F557" i="11"/>
  <c r="F348" i="11"/>
  <c r="F360" i="11"/>
  <c r="F366" i="11"/>
  <c r="F387" i="11"/>
  <c r="F389" i="11"/>
  <c r="F413" i="11"/>
  <c r="F417" i="11"/>
  <c r="F462" i="11"/>
  <c r="F466" i="11"/>
  <c r="F468" i="11"/>
  <c r="F476" i="11"/>
  <c r="F503" i="11"/>
  <c r="F518" i="11"/>
  <c r="F531" i="11"/>
  <c r="F551" i="11"/>
  <c r="F556" i="11"/>
  <c r="F171" i="11"/>
  <c r="F174" i="11"/>
  <c r="F179" i="11"/>
  <c r="F182" i="11"/>
  <c r="F191" i="11"/>
  <c r="F197" i="11"/>
  <c r="F199" i="11"/>
  <c r="F201" i="11"/>
  <c r="F208" i="11"/>
  <c r="F225" i="11"/>
  <c r="F230" i="11"/>
  <c r="F234" i="11"/>
  <c r="F237" i="11"/>
  <c r="F245" i="11"/>
  <c r="F258" i="11"/>
  <c r="F263" i="11"/>
  <c r="F267" i="11"/>
  <c r="F276" i="11"/>
  <c r="F280" i="11"/>
  <c r="F282" i="11"/>
  <c r="F303" i="11"/>
  <c r="F313" i="11"/>
  <c r="F315" i="11"/>
  <c r="F173" i="11"/>
  <c r="F181" i="11"/>
  <c r="F198" i="11"/>
  <c r="F200" i="11"/>
  <c r="F202" i="11"/>
  <c r="F246" i="11"/>
  <c r="F262" i="11"/>
  <c r="F265" i="11"/>
  <c r="F304" i="11"/>
  <c r="F317" i="11"/>
  <c r="F290" i="11"/>
  <c r="F301" i="11"/>
  <c r="F184" i="11"/>
  <c r="F186" i="11"/>
  <c r="F196" i="11"/>
  <c r="F207" i="11"/>
  <c r="F210" i="11"/>
  <c r="F213" i="11"/>
  <c r="F218" i="11"/>
  <c r="F227" i="11"/>
  <c r="F236" i="11"/>
  <c r="F242" i="11"/>
  <c r="F266" i="11"/>
  <c r="F270" i="11"/>
  <c r="F288" i="11"/>
  <c r="F291" i="11"/>
  <c r="F305" i="11"/>
  <c r="F320" i="11"/>
  <c r="F324" i="11"/>
  <c r="F175" i="11"/>
  <c r="F275" i="11"/>
  <c r="F172" i="11"/>
  <c r="F177" i="11"/>
  <c r="F183" i="11"/>
  <c r="F185" i="11"/>
  <c r="F205" i="11"/>
  <c r="F211" i="11"/>
  <c r="F220" i="11"/>
  <c r="F222" i="11"/>
  <c r="F226" i="11"/>
  <c r="F241" i="11"/>
  <c r="F261" i="11"/>
  <c r="F306" i="11"/>
  <c r="F319" i="11"/>
  <c r="F170" i="11"/>
  <c r="F74" i="11"/>
  <c r="F81" i="11"/>
  <c r="F86" i="11"/>
  <c r="F88" i="11"/>
  <c r="F96" i="11"/>
  <c r="F102" i="11"/>
  <c r="F104" i="11"/>
  <c r="F107" i="11"/>
  <c r="F109" i="11"/>
  <c r="F111" i="11"/>
  <c r="F119" i="11"/>
  <c r="F121" i="11"/>
  <c r="F123" i="11"/>
  <c r="F127" i="11"/>
  <c r="F129" i="11"/>
  <c r="F131" i="11"/>
  <c r="F133" i="11"/>
  <c r="F151" i="11"/>
  <c r="F77" i="11"/>
  <c r="F79" i="11"/>
  <c r="F83" i="11"/>
  <c r="F90" i="11"/>
  <c r="F92" i="11"/>
  <c r="F95" i="11"/>
  <c r="F113" i="11"/>
  <c r="F118" i="11"/>
  <c r="F135" i="11"/>
  <c r="F141" i="11"/>
  <c r="F148" i="11"/>
  <c r="F150" i="11"/>
  <c r="F76" i="11"/>
  <c r="F87" i="11"/>
  <c r="F94" i="11"/>
  <c r="F101" i="11"/>
  <c r="F103" i="11"/>
  <c r="F105" i="11"/>
  <c r="F110" i="11"/>
  <c r="F122" i="11"/>
  <c r="F124" i="11"/>
  <c r="F126" i="11"/>
  <c r="F130" i="11"/>
  <c r="F132" i="11"/>
  <c r="F137" i="11"/>
  <c r="F143" i="11"/>
  <c r="F152" i="11"/>
  <c r="F156" i="11"/>
  <c r="F78" i="11"/>
  <c r="F82" i="11"/>
  <c r="F89" i="11"/>
  <c r="F91" i="11"/>
  <c r="F93" i="11"/>
  <c r="F114" i="11"/>
  <c r="F134" i="11"/>
  <c r="F139" i="11"/>
  <c r="F155" i="11"/>
  <c r="F160" i="11"/>
  <c r="F56" i="11"/>
  <c r="F25" i="11"/>
  <c r="F47" i="12"/>
  <c r="G169" i="12"/>
  <c r="F31" i="12"/>
  <c r="F581" i="12"/>
  <c r="F572" i="12"/>
  <c r="F574" i="12"/>
  <c r="F576" i="12"/>
  <c r="F578" i="12"/>
  <c r="F580" i="12"/>
  <c r="F585" i="12"/>
  <c r="F588" i="12"/>
  <c r="F590" i="12"/>
  <c r="F592" i="12"/>
  <c r="F594" i="12"/>
  <c r="F596" i="12"/>
  <c r="F573" i="12"/>
  <c r="F575" i="12"/>
  <c r="F577" i="12"/>
  <c r="F579" i="12"/>
  <c r="F584" i="12"/>
  <c r="F586" i="12"/>
  <c r="F587" i="12"/>
  <c r="F589" i="12"/>
  <c r="F591" i="12"/>
  <c r="F595" i="12"/>
  <c r="F351" i="12"/>
  <c r="F353" i="12"/>
  <c r="F358" i="12"/>
  <c r="F369" i="12"/>
  <c r="F371" i="12"/>
  <c r="F390" i="12"/>
  <c r="F392" i="12"/>
  <c r="F394" i="12"/>
  <c r="F412" i="12"/>
  <c r="F414" i="12"/>
  <c r="F418" i="12"/>
  <c r="F423" i="12"/>
  <c r="F439" i="12"/>
  <c r="F442" i="12"/>
  <c r="F451" i="12"/>
  <c r="F460" i="12"/>
  <c r="F464" i="12"/>
  <c r="F490" i="12"/>
  <c r="F505" i="12"/>
  <c r="F521" i="12"/>
  <c r="F524" i="12"/>
  <c r="F531" i="12"/>
  <c r="F539" i="12"/>
  <c r="F555" i="12"/>
  <c r="F557" i="12"/>
  <c r="F559" i="12"/>
  <c r="F562" i="12"/>
  <c r="F352" i="12"/>
  <c r="F354" i="12"/>
  <c r="F357" i="12"/>
  <c r="F363" i="12"/>
  <c r="F372" i="12"/>
  <c r="F425" i="12"/>
  <c r="F513" i="12"/>
  <c r="F347" i="12"/>
  <c r="F386" i="12"/>
  <c r="F397" i="12"/>
  <c r="F399" i="12"/>
  <c r="F421" i="12"/>
  <c r="F424" i="12"/>
  <c r="F445" i="12"/>
  <c r="F447" i="12"/>
  <c r="F470" i="12"/>
  <c r="F479" i="12"/>
  <c r="F499" i="12"/>
  <c r="F501" i="12"/>
  <c r="F348" i="12"/>
  <c r="F355" i="12"/>
  <c r="F360" i="12"/>
  <c r="F364" i="12"/>
  <c r="F375" i="12"/>
  <c r="F387" i="12"/>
  <c r="F389" i="12"/>
  <c r="F398" i="12"/>
  <c r="F400" i="12"/>
  <c r="F403" i="12"/>
  <c r="F405" i="12"/>
  <c r="F409" i="12"/>
  <c r="F417" i="12"/>
  <c r="F420" i="12"/>
  <c r="F431" i="12"/>
  <c r="F433" i="12"/>
  <c r="F435" i="12"/>
  <c r="F438" i="12"/>
  <c r="F444" i="12"/>
  <c r="F446" i="12"/>
  <c r="F448" i="12"/>
  <c r="F453" i="12"/>
  <c r="F455" i="12"/>
  <c r="F457" i="12"/>
  <c r="F476" i="12"/>
  <c r="F478" i="12"/>
  <c r="F481" i="12"/>
  <c r="F483" i="12"/>
  <c r="F500" i="12"/>
  <c r="F508" i="12"/>
  <c r="F528" i="12"/>
  <c r="F543" i="12"/>
  <c r="F548" i="12"/>
  <c r="F554" i="12"/>
  <c r="F368" i="12"/>
  <c r="F370" i="12"/>
  <c r="F383" i="12"/>
  <c r="F391" i="12"/>
  <c r="F393" i="12"/>
  <c r="F395" i="12"/>
  <c r="F411" i="12"/>
  <c r="F413" i="12"/>
  <c r="F422" i="12"/>
  <c r="F450" i="12"/>
  <c r="F459" i="12"/>
  <c r="F462" i="12"/>
  <c r="F465" i="12"/>
  <c r="F468" i="12"/>
  <c r="F473" i="12"/>
  <c r="F475" i="12"/>
  <c r="F489" i="12"/>
  <c r="F502" i="12"/>
  <c r="F504" i="12"/>
  <c r="F506" i="12"/>
  <c r="F510" i="12"/>
  <c r="F517" i="12"/>
  <c r="F519" i="12"/>
  <c r="F523" i="12"/>
  <c r="F525" i="12"/>
  <c r="F550" i="12"/>
  <c r="F556" i="12"/>
  <c r="F558" i="12"/>
  <c r="F361" i="12"/>
  <c r="F365" i="12"/>
  <c r="F374" i="12"/>
  <c r="F388" i="12"/>
  <c r="F401" i="12"/>
  <c r="F404" i="12"/>
  <c r="F406" i="12"/>
  <c r="F408" i="12"/>
  <c r="F430" i="12"/>
  <c r="F432" i="12"/>
  <c r="F434" i="12"/>
  <c r="F437" i="12"/>
  <c r="F452" i="12"/>
  <c r="F454" i="12"/>
  <c r="F456" i="12"/>
  <c r="F458" i="12"/>
  <c r="F486" i="12"/>
  <c r="F512" i="12"/>
  <c r="F522" i="12"/>
  <c r="F549" i="12"/>
  <c r="F542" i="12"/>
  <c r="F532" i="12"/>
  <c r="F534" i="12"/>
  <c r="F537" i="12"/>
  <c r="F553" i="12"/>
  <c r="F527" i="12"/>
  <c r="F544" i="12"/>
  <c r="F547" i="12"/>
  <c r="F560" i="12"/>
  <c r="F174" i="12"/>
  <c r="F176" i="12"/>
  <c r="F178" i="12"/>
  <c r="F183" i="12"/>
  <c r="F192" i="12"/>
  <c r="F198" i="12"/>
  <c r="F200" i="12"/>
  <c r="F202" i="12"/>
  <c r="F205" i="12"/>
  <c r="F209" i="12"/>
  <c r="F211" i="12"/>
  <c r="F244" i="12"/>
  <c r="F255" i="12"/>
  <c r="F268" i="12"/>
  <c r="F276" i="12"/>
  <c r="F279" i="12"/>
  <c r="F281" i="12"/>
  <c r="F294" i="12"/>
  <c r="F301" i="12"/>
  <c r="F313" i="12"/>
  <c r="F315" i="12"/>
  <c r="F318" i="12"/>
  <c r="F320" i="12"/>
  <c r="F324" i="12"/>
  <c r="F330" i="12"/>
  <c r="F175" i="12"/>
  <c r="F197" i="12"/>
  <c r="F199" i="12"/>
  <c r="F201" i="12"/>
  <c r="F203" i="12"/>
  <c r="F210" i="12"/>
  <c r="F248" i="12"/>
  <c r="F258" i="12"/>
  <c r="F259" i="12"/>
  <c r="F270" i="12"/>
  <c r="F275" i="12"/>
  <c r="F300" i="12"/>
  <c r="F242" i="12"/>
  <c r="F304" i="12"/>
  <c r="F309" i="12"/>
  <c r="F316" i="12"/>
  <c r="F333" i="12"/>
  <c r="F171" i="12"/>
  <c r="F180" i="12"/>
  <c r="F182" i="12"/>
  <c r="F185" i="12"/>
  <c r="F188" i="12"/>
  <c r="F195" i="12"/>
  <c r="F204" i="12"/>
  <c r="F206" i="12"/>
  <c r="F220" i="12"/>
  <c r="F223" i="12"/>
  <c r="F231" i="12"/>
  <c r="F236" i="12"/>
  <c r="F241" i="12"/>
  <c r="F263" i="12"/>
  <c r="F306" i="12"/>
  <c r="F317" i="12"/>
  <c r="F334" i="12"/>
  <c r="F177" i="12"/>
  <c r="F184" i="12"/>
  <c r="F191" i="12"/>
  <c r="F219" i="12"/>
  <c r="F222" i="12"/>
  <c r="F230" i="12"/>
  <c r="F277" i="12"/>
  <c r="F280" i="12"/>
  <c r="F282" i="12"/>
  <c r="F289" i="12"/>
  <c r="F302" i="12"/>
  <c r="F314" i="12"/>
  <c r="F319" i="12"/>
  <c r="F172" i="12"/>
  <c r="F186" i="12"/>
  <c r="F196" i="12"/>
  <c r="F207" i="12"/>
  <c r="F212" i="12"/>
  <c r="F265" i="12"/>
  <c r="F288" i="12"/>
  <c r="F291" i="12"/>
  <c r="F299" i="12"/>
  <c r="F123" i="12"/>
  <c r="F155" i="12"/>
  <c r="F157" i="12"/>
  <c r="F161" i="12"/>
  <c r="F78" i="12"/>
  <c r="F84" i="12"/>
  <c r="F89" i="12"/>
  <c r="F91" i="12"/>
  <c r="F93" i="12"/>
  <c r="F96" i="12"/>
  <c r="F102" i="12"/>
  <c r="F104" i="12"/>
  <c r="F106" i="12"/>
  <c r="F109" i="12"/>
  <c r="F111" i="12"/>
  <c r="F113" i="12"/>
  <c r="F115" i="12"/>
  <c r="F118" i="12"/>
  <c r="F127" i="12"/>
  <c r="F129" i="12"/>
  <c r="F131" i="12"/>
  <c r="F134" i="12"/>
  <c r="F139" i="12"/>
  <c r="F141" i="12"/>
  <c r="F143" i="12"/>
  <c r="F151" i="12"/>
  <c r="F160" i="12"/>
  <c r="F81" i="12"/>
  <c r="F86" i="12"/>
  <c r="F88" i="12"/>
  <c r="F95" i="12"/>
  <c r="F124" i="12"/>
  <c r="F133" i="12"/>
  <c r="F136" i="12"/>
  <c r="F77" i="12"/>
  <c r="F79" i="12"/>
  <c r="F90" i="12"/>
  <c r="F92" i="12"/>
  <c r="F94" i="12"/>
  <c r="F101" i="12"/>
  <c r="F103" i="12"/>
  <c r="F105" i="12"/>
  <c r="F110" i="12"/>
  <c r="F112" i="12"/>
  <c r="F114" i="12"/>
  <c r="F117" i="12"/>
  <c r="F121" i="12"/>
  <c r="F126" i="12"/>
  <c r="F128" i="12"/>
  <c r="F130" i="12"/>
  <c r="F132" i="12"/>
  <c r="F135" i="12"/>
  <c r="F138" i="12"/>
  <c r="F140" i="12"/>
  <c r="F142" i="12"/>
  <c r="F150" i="12"/>
  <c r="F152" i="12"/>
  <c r="F76" i="12"/>
  <c r="F80" i="12"/>
  <c r="G570" i="13"/>
  <c r="H570" i="13" s="1"/>
  <c r="F570" i="13"/>
  <c r="F581" i="13"/>
  <c r="F583" i="13"/>
  <c r="F591" i="13"/>
  <c r="F577" i="13"/>
  <c r="F572" i="13"/>
  <c r="F574" i="13"/>
  <c r="F576" i="13"/>
  <c r="F578" i="13"/>
  <c r="F580" i="13"/>
  <c r="F585" i="13"/>
  <c r="F588" i="13"/>
  <c r="F590" i="13"/>
  <c r="F594" i="13"/>
  <c r="F596" i="13"/>
  <c r="F573" i="13"/>
  <c r="F575" i="13"/>
  <c r="F579" i="13"/>
  <c r="F584" i="13"/>
  <c r="F586" i="13"/>
  <c r="F587" i="13"/>
  <c r="F589" i="13"/>
  <c r="F592" i="13"/>
  <c r="F595" i="13"/>
  <c r="F348" i="13"/>
  <c r="F351" i="13"/>
  <c r="F353" i="13"/>
  <c r="F355" i="13"/>
  <c r="F360" i="13"/>
  <c r="F366" i="13"/>
  <c r="F371" i="13"/>
  <c r="F382" i="13"/>
  <c r="F384" i="13"/>
  <c r="F387" i="13"/>
  <c r="F389" i="13"/>
  <c r="F391" i="13"/>
  <c r="F393" i="13"/>
  <c r="F395" i="13"/>
  <c r="F405" i="13"/>
  <c r="F425" i="13"/>
  <c r="F439" i="13"/>
  <c r="F442" i="13"/>
  <c r="F447" i="13"/>
  <c r="F451" i="13"/>
  <c r="F455" i="13"/>
  <c r="F458" i="13"/>
  <c r="F470" i="13"/>
  <c r="F475" i="13"/>
  <c r="F479" i="13"/>
  <c r="F482" i="13"/>
  <c r="F510" i="13"/>
  <c r="F529" i="13"/>
  <c r="F543" i="13"/>
  <c r="F550" i="13"/>
  <c r="F553" i="13"/>
  <c r="F555" i="13"/>
  <c r="F357" i="13"/>
  <c r="F399" i="13"/>
  <c r="F432" i="13"/>
  <c r="F435" i="13"/>
  <c r="F444" i="13"/>
  <c r="F450" i="13"/>
  <c r="F464" i="13"/>
  <c r="F467" i="13"/>
  <c r="F531" i="13"/>
  <c r="F347" i="13"/>
  <c r="F354" i="13"/>
  <c r="F365" i="13"/>
  <c r="F392" i="13"/>
  <c r="F417" i="13"/>
  <c r="F434" i="13"/>
  <c r="F480" i="13"/>
  <c r="F484" i="13"/>
  <c r="F508" i="13"/>
  <c r="F522" i="13"/>
  <c r="F525" i="13"/>
  <c r="F539" i="13"/>
  <c r="F358" i="13"/>
  <c r="F367" i="13"/>
  <c r="F369" i="13"/>
  <c r="F374" i="13"/>
  <c r="F398" i="13"/>
  <c r="F400" i="13"/>
  <c r="F406" i="13"/>
  <c r="F409" i="13"/>
  <c r="F411" i="13"/>
  <c r="F413" i="13"/>
  <c r="F431" i="13"/>
  <c r="F437" i="13"/>
  <c r="F440" i="13"/>
  <c r="F445" i="13"/>
  <c r="F448" i="13"/>
  <c r="F459" i="13"/>
  <c r="F462" i="13"/>
  <c r="F465" i="13"/>
  <c r="F468" i="13"/>
  <c r="F471" i="13"/>
  <c r="F473" i="13"/>
  <c r="F477" i="13"/>
  <c r="F486" i="13"/>
  <c r="F498" i="13"/>
  <c r="F500" i="13"/>
  <c r="F503" i="13"/>
  <c r="F506" i="13"/>
  <c r="F524" i="13"/>
  <c r="F527" i="13"/>
  <c r="F532" i="13"/>
  <c r="F536" i="13"/>
  <c r="F548" i="13"/>
  <c r="F551" i="13"/>
  <c r="F363" i="13"/>
  <c r="F368" i="13"/>
  <c r="F370" i="13"/>
  <c r="F375" i="13"/>
  <c r="F397" i="13"/>
  <c r="F401" i="13"/>
  <c r="F408" i="13"/>
  <c r="F410" i="13"/>
  <c r="F412" i="13"/>
  <c r="F414" i="13"/>
  <c r="F418" i="13"/>
  <c r="F421" i="13"/>
  <c r="F424" i="13"/>
  <c r="F438" i="13"/>
  <c r="F460" i="13"/>
  <c r="F472" i="13"/>
  <c r="F499" i="13"/>
  <c r="F501" i="13"/>
  <c r="F504" i="13"/>
  <c r="F509" i="13"/>
  <c r="F523" i="13"/>
  <c r="F528" i="13"/>
  <c r="F542" i="13"/>
  <c r="F547" i="13"/>
  <c r="F549" i="13"/>
  <c r="F350" i="13"/>
  <c r="F352" i="13"/>
  <c r="F361" i="13"/>
  <c r="F372" i="13"/>
  <c r="F383" i="13"/>
  <c r="F386" i="13"/>
  <c r="F388" i="13"/>
  <c r="F394" i="13"/>
  <c r="F407" i="13"/>
  <c r="F423" i="13"/>
  <c r="F454" i="13"/>
  <c r="F456" i="13"/>
  <c r="F474" i="13"/>
  <c r="F478" i="13"/>
  <c r="F490" i="13"/>
  <c r="F518" i="13"/>
  <c r="F544" i="13"/>
  <c r="F556" i="13"/>
  <c r="F562" i="13"/>
  <c r="F174" i="13"/>
  <c r="F181" i="13"/>
  <c r="F184" i="13"/>
  <c r="F196" i="13"/>
  <c r="F203" i="13"/>
  <c r="F208" i="13"/>
  <c r="F210" i="13"/>
  <c r="F217" i="13"/>
  <c r="F220" i="13"/>
  <c r="F222" i="13"/>
  <c r="F225" i="13"/>
  <c r="F233" i="13"/>
  <c r="F246" i="13"/>
  <c r="F248" i="13"/>
  <c r="F255" i="13"/>
  <c r="F261" i="13"/>
  <c r="F263" i="13"/>
  <c r="F266" i="13"/>
  <c r="F270" i="13"/>
  <c r="F275" i="13"/>
  <c r="F281" i="13"/>
  <c r="F304" i="13"/>
  <c r="F309" i="13"/>
  <c r="F315" i="13"/>
  <c r="F171" i="13"/>
  <c r="F176" i="13"/>
  <c r="F186" i="13"/>
  <c r="F207" i="13"/>
  <c r="F219" i="13"/>
  <c r="F254" i="13"/>
  <c r="F324" i="13"/>
  <c r="F188" i="13"/>
  <c r="F195" i="13"/>
  <c r="F205" i="13"/>
  <c r="F211" i="13"/>
  <c r="F214" i="13"/>
  <c r="F218" i="13"/>
  <c r="F221" i="13"/>
  <c r="F223" i="13"/>
  <c r="F234" i="13"/>
  <c r="F239" i="13"/>
  <c r="F247" i="13"/>
  <c r="F250" i="13"/>
  <c r="F276" i="13"/>
  <c r="F292" i="13"/>
  <c r="F172" i="13"/>
  <c r="F177" i="13"/>
  <c r="F182" i="13"/>
  <c r="F185" i="13"/>
  <c r="F187" i="13"/>
  <c r="F191" i="13"/>
  <c r="F197" i="13"/>
  <c r="F199" i="13"/>
  <c r="F201" i="13"/>
  <c r="F206" i="13"/>
  <c r="F213" i="13"/>
  <c r="F226" i="13"/>
  <c r="F231" i="13"/>
  <c r="F236" i="13"/>
  <c r="F238" i="13"/>
  <c r="F241" i="13"/>
  <c r="F252" i="13"/>
  <c r="F257" i="13"/>
  <c r="F267" i="13"/>
  <c r="F279" i="13"/>
  <c r="F288" i="13"/>
  <c r="F291" i="13"/>
  <c r="F302" i="13"/>
  <c r="F307" i="13"/>
  <c r="F313" i="13"/>
  <c r="F192" i="13"/>
  <c r="F198" i="13"/>
  <c r="F200" i="13"/>
  <c r="F202" i="13"/>
  <c r="F212" i="13"/>
  <c r="F216" i="13"/>
  <c r="F237" i="13"/>
  <c r="F240" i="13"/>
  <c r="F242" i="13"/>
  <c r="F245" i="13"/>
  <c r="F258" i="13"/>
  <c r="F265" i="13"/>
  <c r="F277" i="13"/>
  <c r="F290" i="13"/>
  <c r="F301" i="13"/>
  <c r="F320" i="13"/>
  <c r="F175" i="13"/>
  <c r="F180" i="13"/>
  <c r="F183" i="13"/>
  <c r="F227" i="13"/>
  <c r="F244" i="13"/>
  <c r="F259" i="13"/>
  <c r="F262" i="13"/>
  <c r="F282" i="13"/>
  <c r="F289" i="13"/>
  <c r="F298" i="13"/>
  <c r="F306" i="13"/>
  <c r="F75" i="13"/>
  <c r="F83" i="13"/>
  <c r="F86" i="13"/>
  <c r="F89" i="13"/>
  <c r="F91" i="13"/>
  <c r="F102" i="13"/>
  <c r="F104" i="13"/>
  <c r="F109" i="13"/>
  <c r="F111" i="13"/>
  <c r="F113" i="13"/>
  <c r="F116" i="13"/>
  <c r="F123" i="13"/>
  <c r="F128" i="13"/>
  <c r="F130" i="13"/>
  <c r="F132" i="13"/>
  <c r="F135" i="13"/>
  <c r="F138" i="13"/>
  <c r="F140" i="13"/>
  <c r="F152" i="13"/>
  <c r="F155" i="13"/>
  <c r="F78" i="13"/>
  <c r="F118" i="13"/>
  <c r="F127" i="13"/>
  <c r="F145" i="13"/>
  <c r="F149" i="13"/>
  <c r="F90" i="13"/>
  <c r="F103" i="13"/>
  <c r="F108" i="13"/>
  <c r="F110" i="13"/>
  <c r="F112" i="13"/>
  <c r="F114" i="13"/>
  <c r="F129" i="13"/>
  <c r="F154" i="13"/>
  <c r="F79" i="13"/>
  <c r="F92" i="13"/>
  <c r="F94" i="13"/>
  <c r="F119" i="13"/>
  <c r="F121" i="13"/>
  <c r="F126" i="13"/>
  <c r="F136" i="13"/>
  <c r="F141" i="13"/>
  <c r="F143" i="13"/>
  <c r="F150" i="13"/>
  <c r="F76" i="13"/>
  <c r="F88" i="13"/>
  <c r="F93" i="13"/>
  <c r="F96" i="13"/>
  <c r="F115" i="13"/>
  <c r="F120" i="13"/>
  <c r="F137" i="13"/>
  <c r="F142" i="13"/>
  <c r="F161" i="13"/>
  <c r="F80" i="13"/>
  <c r="F81" i="13"/>
  <c r="F95" i="13"/>
  <c r="F101" i="13"/>
  <c r="F124" i="13"/>
  <c r="F131" i="13"/>
  <c r="F134" i="13"/>
  <c r="F139" i="13"/>
  <c r="F160" i="13"/>
  <c r="F77" i="13"/>
  <c r="F56" i="13"/>
  <c r="F25" i="13"/>
  <c r="F54" i="13"/>
  <c r="F43" i="13"/>
  <c r="F55" i="13"/>
  <c r="F45" i="13"/>
  <c r="F579" i="14"/>
  <c r="F585" i="14"/>
  <c r="F588" i="14"/>
  <c r="F590" i="14"/>
  <c r="F572" i="14"/>
  <c r="F574" i="14"/>
  <c r="F578" i="14"/>
  <c r="F592" i="14"/>
  <c r="F594" i="14"/>
  <c r="F596" i="14"/>
  <c r="F581" i="14"/>
  <c r="F584" i="14"/>
  <c r="F586" i="14"/>
  <c r="F587" i="14"/>
  <c r="F589" i="14"/>
  <c r="F573" i="14"/>
  <c r="F575" i="14"/>
  <c r="F577" i="14"/>
  <c r="F580" i="14"/>
  <c r="F591" i="14"/>
  <c r="F593" i="14"/>
  <c r="F595" i="14"/>
  <c r="F347" i="14"/>
  <c r="F352" i="14"/>
  <c r="F354" i="14"/>
  <c r="F387" i="14"/>
  <c r="F389" i="14"/>
  <c r="F398" i="14"/>
  <c r="F400" i="14"/>
  <c r="F417" i="14"/>
  <c r="F423" i="14"/>
  <c r="F429" i="14"/>
  <c r="F431" i="14"/>
  <c r="F433" i="14"/>
  <c r="F439" i="14"/>
  <c r="F442" i="14"/>
  <c r="F453" i="14"/>
  <c r="F455" i="14"/>
  <c r="F457" i="14"/>
  <c r="F459" i="14"/>
  <c r="F478" i="14"/>
  <c r="F480" i="14"/>
  <c r="F496" i="14"/>
  <c r="F498" i="14"/>
  <c r="F500" i="14"/>
  <c r="F509" i="14"/>
  <c r="F511" i="14"/>
  <c r="F532" i="14"/>
  <c r="F550" i="14"/>
  <c r="F564" i="14"/>
  <c r="F348" i="14"/>
  <c r="F351" i="14"/>
  <c r="F353" i="14"/>
  <c r="F355" i="14"/>
  <c r="F363" i="14"/>
  <c r="F372" i="14"/>
  <c r="F386" i="14"/>
  <c r="F388" i="14"/>
  <c r="F397" i="14"/>
  <c r="F399" i="14"/>
  <c r="F401" i="14"/>
  <c r="F419" i="14"/>
  <c r="F432" i="14"/>
  <c r="F434" i="14"/>
  <c r="F454" i="14"/>
  <c r="F456" i="14"/>
  <c r="F458" i="14"/>
  <c r="F460" i="14"/>
  <c r="F468" i="14"/>
  <c r="F479" i="14"/>
  <c r="F495" i="14"/>
  <c r="F497" i="14"/>
  <c r="F499" i="14"/>
  <c r="F501" i="14"/>
  <c r="F510" i="14"/>
  <c r="F521" i="14"/>
  <c r="F537" i="14"/>
  <c r="F539" i="14"/>
  <c r="F544" i="14"/>
  <c r="F560" i="14"/>
  <c r="F357" i="14"/>
  <c r="F359" i="14"/>
  <c r="F361" i="14"/>
  <c r="F365" i="14"/>
  <c r="F367" i="14"/>
  <c r="F369" i="14"/>
  <c r="F371" i="14"/>
  <c r="F374" i="14"/>
  <c r="F382" i="14"/>
  <c r="F392" i="14"/>
  <c r="F394" i="14"/>
  <c r="F404" i="14"/>
  <c r="F406" i="14"/>
  <c r="F408" i="14"/>
  <c r="F410" i="14"/>
  <c r="F412" i="14"/>
  <c r="F414" i="14"/>
  <c r="F418" i="14"/>
  <c r="F421" i="14"/>
  <c r="F424" i="14"/>
  <c r="F445" i="14"/>
  <c r="F447" i="14"/>
  <c r="F449" i="14"/>
  <c r="F451" i="14"/>
  <c r="F462" i="14"/>
  <c r="F470" i="14"/>
  <c r="F472" i="14"/>
  <c r="F474" i="14"/>
  <c r="F476" i="14"/>
  <c r="F483" i="14"/>
  <c r="F490" i="14"/>
  <c r="F503" i="14"/>
  <c r="F505" i="14"/>
  <c r="F518" i="14"/>
  <c r="F523" i="14"/>
  <c r="F527" i="14"/>
  <c r="F541" i="14"/>
  <c r="F548" i="14"/>
  <c r="F555" i="14"/>
  <c r="F559" i="14"/>
  <c r="F562" i="14"/>
  <c r="F358" i="14"/>
  <c r="F360" i="14"/>
  <c r="F364" i="14"/>
  <c r="F366" i="14"/>
  <c r="F368" i="14"/>
  <c r="F370" i="14"/>
  <c r="F375" i="14"/>
  <c r="F383" i="14"/>
  <c r="F395" i="14"/>
  <c r="F409" i="14"/>
  <c r="F444" i="14"/>
  <c r="F452" i="14"/>
  <c r="F473" i="14"/>
  <c r="F506" i="14"/>
  <c r="F513" i="14"/>
  <c r="F528" i="14"/>
  <c r="F531" i="14"/>
  <c r="F542" i="14"/>
  <c r="F556" i="14"/>
  <c r="F558" i="14"/>
  <c r="F393" i="14"/>
  <c r="F407" i="14"/>
  <c r="F450" i="14"/>
  <c r="F504" i="14"/>
  <c r="F524" i="14"/>
  <c r="F540" i="14"/>
  <c r="F554" i="14"/>
  <c r="F391" i="14"/>
  <c r="F405" i="14"/>
  <c r="F413" i="14"/>
  <c r="F420" i="14"/>
  <c r="F438" i="14"/>
  <c r="F448" i="14"/>
  <c r="F484" i="14"/>
  <c r="F489" i="14"/>
  <c r="F549" i="14"/>
  <c r="F402" i="14"/>
  <c r="F411" i="14"/>
  <c r="F446" i="14"/>
  <c r="F466" i="14"/>
  <c r="F475" i="14"/>
  <c r="F535" i="14"/>
  <c r="F547" i="14"/>
  <c r="F175" i="14"/>
  <c r="F177" i="14"/>
  <c r="F182" i="14"/>
  <c r="F196" i="14"/>
  <c r="F222" i="14"/>
  <c r="F230" i="14"/>
  <c r="F242" i="14"/>
  <c r="F248" i="14"/>
  <c r="F258" i="14"/>
  <c r="F259" i="14"/>
  <c r="F262" i="14"/>
  <c r="F276" i="14"/>
  <c r="F279" i="14"/>
  <c r="F281" i="14"/>
  <c r="F309" i="14"/>
  <c r="F324" i="14"/>
  <c r="F329" i="14"/>
  <c r="F339" i="14"/>
  <c r="F192" i="14"/>
  <c r="F200" i="14"/>
  <c r="F206" i="14"/>
  <c r="F210" i="14"/>
  <c r="F219" i="14"/>
  <c r="F245" i="14"/>
  <c r="F250" i="14"/>
  <c r="F302" i="14"/>
  <c r="F313" i="14"/>
  <c r="F315" i="14"/>
  <c r="F320" i="14"/>
  <c r="F334" i="14"/>
  <c r="F174" i="14"/>
  <c r="F176" i="14"/>
  <c r="F181" i="14"/>
  <c r="F188" i="14"/>
  <c r="F195" i="14"/>
  <c r="F221" i="14"/>
  <c r="F223" i="14"/>
  <c r="F231" i="14"/>
  <c r="F236" i="14"/>
  <c r="F241" i="14"/>
  <c r="F244" i="14"/>
  <c r="F247" i="14"/>
  <c r="F252" i="14"/>
  <c r="F255" i="14"/>
  <c r="F261" i="14"/>
  <c r="F263" i="14"/>
  <c r="F266" i="14"/>
  <c r="F270" i="14"/>
  <c r="F275" i="14"/>
  <c r="F277" i="14"/>
  <c r="F280" i="14"/>
  <c r="F282" i="14"/>
  <c r="F289" i="14"/>
  <c r="F299" i="14"/>
  <c r="F304" i="14"/>
  <c r="F317" i="14"/>
  <c r="F337" i="14"/>
  <c r="F178" i="14"/>
  <c r="F183" i="14"/>
  <c r="F185" i="14"/>
  <c r="F191" i="14"/>
  <c r="F197" i="14"/>
  <c r="F199" i="14"/>
  <c r="F201" i="14"/>
  <c r="F203" i="14"/>
  <c r="F207" i="14"/>
  <c r="F211" i="14"/>
  <c r="F213" i="14"/>
  <c r="F249" i="14"/>
  <c r="F254" i="14"/>
  <c r="F265" i="14"/>
  <c r="F288" i="14"/>
  <c r="F291" i="14"/>
  <c r="F294" i="14"/>
  <c r="F301" i="14"/>
  <c r="F312" i="14"/>
  <c r="F314" i="14"/>
  <c r="F319" i="14"/>
  <c r="F172" i="14"/>
  <c r="F179" i="14"/>
  <c r="F184" i="14"/>
  <c r="F198" i="14"/>
  <c r="F202" i="14"/>
  <c r="F205" i="14"/>
  <c r="F208" i="14"/>
  <c r="F224" i="14"/>
  <c r="F234" i="14"/>
  <c r="F267" i="14"/>
  <c r="F290" i="14"/>
  <c r="F300" i="14"/>
  <c r="F81" i="14"/>
  <c r="F89" i="14"/>
  <c r="F91" i="14"/>
  <c r="F93" i="14"/>
  <c r="F108" i="14"/>
  <c r="F110" i="14"/>
  <c r="F112" i="14"/>
  <c r="F114" i="14"/>
  <c r="F121" i="14"/>
  <c r="F123" i="14"/>
  <c r="F134" i="14"/>
  <c r="F146" i="14"/>
  <c r="F160" i="14"/>
  <c r="F77" i="14"/>
  <c r="F79" i="14"/>
  <c r="F86" i="14"/>
  <c r="F88" i="14"/>
  <c r="F101" i="14"/>
  <c r="F103" i="14"/>
  <c r="F105" i="14"/>
  <c r="F125" i="14"/>
  <c r="F127" i="14"/>
  <c r="F129" i="14"/>
  <c r="F131" i="14"/>
  <c r="F133" i="14"/>
  <c r="F136" i="14"/>
  <c r="F140" i="14"/>
  <c r="F142" i="14"/>
  <c r="F145" i="14"/>
  <c r="F149" i="14"/>
  <c r="F151" i="14"/>
  <c r="F154" i="14"/>
  <c r="F156" i="14"/>
  <c r="F158" i="14"/>
  <c r="F76" i="14"/>
  <c r="F90" i="14"/>
  <c r="F92" i="14"/>
  <c r="F94" i="14"/>
  <c r="F107" i="14"/>
  <c r="F109" i="14"/>
  <c r="F111" i="14"/>
  <c r="F113" i="14"/>
  <c r="F115" i="14"/>
  <c r="F118" i="14"/>
  <c r="F122" i="14"/>
  <c r="F124" i="14"/>
  <c r="F135" i="14"/>
  <c r="F78" i="14"/>
  <c r="F87" i="14"/>
  <c r="F102" i="14"/>
  <c r="F104" i="14"/>
  <c r="F106" i="14"/>
  <c r="F126" i="14"/>
  <c r="F130" i="14"/>
  <c r="F132" i="14"/>
  <c r="F139" i="14"/>
  <c r="F141" i="14"/>
  <c r="F143" i="14"/>
  <c r="F150" i="14"/>
  <c r="F152" i="14"/>
  <c r="F155" i="14"/>
  <c r="F161" i="14"/>
  <c r="F25" i="14"/>
  <c r="H33" i="16"/>
  <c r="F584" i="15"/>
  <c r="F588" i="15"/>
  <c r="F593" i="15"/>
  <c r="F573" i="15"/>
  <c r="F575" i="15"/>
  <c r="F585" i="15"/>
  <c r="F587" i="15"/>
  <c r="F572" i="15"/>
  <c r="F574" i="15"/>
  <c r="F361" i="15"/>
  <c r="F365" i="15"/>
  <c r="F414" i="15"/>
  <c r="F434" i="15"/>
  <c r="F446" i="15"/>
  <c r="F450" i="15"/>
  <c r="F458" i="15"/>
  <c r="F527" i="15"/>
  <c r="F531" i="15"/>
  <c r="F548" i="15"/>
  <c r="F391" i="15"/>
  <c r="F547" i="15"/>
  <c r="F549" i="15"/>
  <c r="F351" i="15"/>
  <c r="F369" i="15"/>
  <c r="F387" i="15"/>
  <c r="F389" i="15"/>
  <c r="F394" i="15"/>
  <c r="F408" i="15"/>
  <c r="F421" i="15"/>
  <c r="F445" i="15"/>
  <c r="F449" i="15"/>
  <c r="F460" i="15"/>
  <c r="F472" i="15"/>
  <c r="F500" i="15"/>
  <c r="F504" i="15"/>
  <c r="F523" i="15"/>
  <c r="F347" i="15"/>
  <c r="F353" i="15"/>
  <c r="F368" i="15"/>
  <c r="F386" i="15"/>
  <c r="F388" i="15"/>
  <c r="F409" i="15"/>
  <c r="F412" i="15"/>
  <c r="F432" i="15"/>
  <c r="F475" i="15"/>
  <c r="F354" i="15"/>
  <c r="F357" i="15"/>
  <c r="F360" i="15"/>
  <c r="F433" i="15"/>
  <c r="F236" i="15"/>
  <c r="F263" i="15"/>
  <c r="F291" i="15"/>
  <c r="F306" i="15"/>
  <c r="F315" i="15"/>
  <c r="F196" i="15"/>
  <c r="F199" i="15"/>
  <c r="F205" i="15"/>
  <c r="F302" i="15"/>
  <c r="F184" i="15"/>
  <c r="F198" i="15"/>
  <c r="F301" i="15"/>
  <c r="F197" i="15"/>
  <c r="F270" i="15"/>
  <c r="F265" i="15"/>
  <c r="F275" i="15"/>
  <c r="F175" i="15"/>
  <c r="F188" i="15"/>
  <c r="F210" i="15"/>
  <c r="F222" i="15"/>
  <c r="F268" i="15"/>
  <c r="F277" i="15"/>
  <c r="F304" i="15"/>
  <c r="F75" i="15"/>
  <c r="F88" i="15"/>
  <c r="F92" i="15"/>
  <c r="F104" i="15"/>
  <c r="F111" i="15"/>
  <c r="F126" i="15"/>
  <c r="F133" i="15"/>
  <c r="F143" i="15"/>
  <c r="F76" i="15"/>
  <c r="F103" i="15"/>
  <c r="F110" i="15"/>
  <c r="F132" i="15"/>
  <c r="F156" i="15"/>
  <c r="F160" i="15"/>
  <c r="F78" i="15"/>
  <c r="F109" i="15"/>
  <c r="F119" i="15"/>
  <c r="F139" i="15"/>
  <c r="F158" i="15"/>
  <c r="F89" i="15"/>
  <c r="F102" i="15"/>
  <c r="F114" i="15"/>
  <c r="F118" i="15"/>
  <c r="F124" i="15"/>
  <c r="F129" i="15"/>
  <c r="F131" i="15"/>
  <c r="F79" i="15"/>
  <c r="F123" i="15"/>
  <c r="F130" i="15"/>
  <c r="F87" i="15"/>
  <c r="F115" i="15"/>
  <c r="F127" i="15"/>
  <c r="F52" i="15"/>
  <c r="F25" i="15"/>
  <c r="F66" i="15"/>
  <c r="H23" i="21"/>
  <c r="F60" i="20"/>
  <c r="F55" i="18"/>
  <c r="F56" i="16"/>
  <c r="F578" i="16"/>
  <c r="F581" i="16"/>
  <c r="F584" i="16"/>
  <c r="F590" i="16"/>
  <c r="F592" i="16"/>
  <c r="F591" i="16"/>
  <c r="F572" i="16"/>
  <c r="F588" i="16"/>
  <c r="F595" i="16"/>
  <c r="F573" i="16"/>
  <c r="F575" i="16"/>
  <c r="F586" i="16"/>
  <c r="F587" i="16"/>
  <c r="F594" i="16"/>
  <c r="F596" i="16"/>
  <c r="F577" i="16"/>
  <c r="F585" i="16"/>
  <c r="F574" i="16"/>
  <c r="F579" i="16"/>
  <c r="F593" i="16"/>
  <c r="F358" i="16"/>
  <c r="F382" i="16"/>
  <c r="F392" i="16"/>
  <c r="F397" i="16"/>
  <c r="F399" i="16"/>
  <c r="F401" i="16"/>
  <c r="F405" i="16"/>
  <c r="F411" i="16"/>
  <c r="F413" i="16"/>
  <c r="F417" i="16"/>
  <c r="F420" i="16"/>
  <c r="F422" i="16"/>
  <c r="F425" i="16"/>
  <c r="F438" i="16"/>
  <c r="F444" i="16"/>
  <c r="F446" i="16"/>
  <c r="F458" i="16"/>
  <c r="F470" i="16"/>
  <c r="F478" i="16"/>
  <c r="F484" i="16"/>
  <c r="F504" i="16"/>
  <c r="F521" i="16"/>
  <c r="F524" i="16"/>
  <c r="F527" i="16"/>
  <c r="F542" i="16"/>
  <c r="F550" i="16"/>
  <c r="F359" i="16"/>
  <c r="F361" i="16"/>
  <c r="F364" i="16"/>
  <c r="F366" i="16"/>
  <c r="F395" i="16"/>
  <c r="F409" i="16"/>
  <c r="F433" i="16"/>
  <c r="F439" i="16"/>
  <c r="F454" i="16"/>
  <c r="F456" i="16"/>
  <c r="F468" i="16"/>
  <c r="F499" i="16"/>
  <c r="F348" i="16"/>
  <c r="F351" i="16"/>
  <c r="F353" i="16"/>
  <c r="F355" i="16"/>
  <c r="F360" i="16"/>
  <c r="F363" i="16"/>
  <c r="F365" i="16"/>
  <c r="F368" i="16"/>
  <c r="F370" i="16"/>
  <c r="F384" i="16"/>
  <c r="F387" i="16"/>
  <c r="F389" i="16"/>
  <c r="F394" i="16"/>
  <c r="F408" i="16"/>
  <c r="F430" i="16"/>
  <c r="F432" i="16"/>
  <c r="F434" i="16"/>
  <c r="F448" i="16"/>
  <c r="F455" i="16"/>
  <c r="F460" i="16"/>
  <c r="F475" i="16"/>
  <c r="F500" i="16"/>
  <c r="F506" i="16"/>
  <c r="F513" i="16"/>
  <c r="F532" i="16"/>
  <c r="F539" i="16"/>
  <c r="F544" i="16"/>
  <c r="F547" i="16"/>
  <c r="F549" i="16"/>
  <c r="F357" i="16"/>
  <c r="F367" i="16"/>
  <c r="F375" i="16"/>
  <c r="F383" i="16"/>
  <c r="F391" i="16"/>
  <c r="F393" i="16"/>
  <c r="F398" i="16"/>
  <c r="F412" i="16"/>
  <c r="F419" i="16"/>
  <c r="F421" i="16"/>
  <c r="F423" i="16"/>
  <c r="F437" i="16"/>
  <c r="F445" i="16"/>
  <c r="F447" i="16"/>
  <c r="F450" i="16"/>
  <c r="F474" i="16"/>
  <c r="F479" i="16"/>
  <c r="F486" i="16"/>
  <c r="F489" i="16"/>
  <c r="F523" i="16"/>
  <c r="F528" i="16"/>
  <c r="F531" i="16"/>
  <c r="F554" i="16"/>
  <c r="F562" i="16"/>
  <c r="F347" i="16"/>
  <c r="F352" i="16"/>
  <c r="F354" i="16"/>
  <c r="F369" i="16"/>
  <c r="F374" i="16"/>
  <c r="F386" i="16"/>
  <c r="F388" i="16"/>
  <c r="F418" i="16"/>
  <c r="F459" i="16"/>
  <c r="F465" i="16"/>
  <c r="F473" i="16"/>
  <c r="F476" i="16"/>
  <c r="F540" i="16"/>
  <c r="F548" i="16"/>
  <c r="F556" i="16"/>
  <c r="F558" i="16"/>
  <c r="F172" i="16"/>
  <c r="F177" i="16"/>
  <c r="F180" i="16"/>
  <c r="F182" i="16"/>
  <c r="F189" i="16"/>
  <c r="F192" i="16"/>
  <c r="F198" i="16"/>
  <c r="F200" i="16"/>
  <c r="F202" i="16"/>
  <c r="F206" i="16"/>
  <c r="F225" i="16"/>
  <c r="F246" i="16"/>
  <c r="F258" i="16"/>
  <c r="F263" i="16"/>
  <c r="F279" i="16"/>
  <c r="F290" i="16"/>
  <c r="F298" i="16"/>
  <c r="F313" i="16"/>
  <c r="F174" i="16"/>
  <c r="F184" i="16"/>
  <c r="F188" i="16"/>
  <c r="F195" i="16"/>
  <c r="F211" i="16"/>
  <c r="F240" i="16"/>
  <c r="F242" i="16"/>
  <c r="F245" i="16"/>
  <c r="F266" i="16"/>
  <c r="F270" i="16"/>
  <c r="F275" i="16"/>
  <c r="F282" i="16"/>
  <c r="F315" i="16"/>
  <c r="F319" i="16"/>
  <c r="F171" i="16"/>
  <c r="F178" i="16"/>
  <c r="F187" i="16"/>
  <c r="F197" i="16"/>
  <c r="F199" i="16"/>
  <c r="F201" i="16"/>
  <c r="F207" i="16"/>
  <c r="F210" i="16"/>
  <c r="F223" i="16"/>
  <c r="F244" i="16"/>
  <c r="F247" i="16"/>
  <c r="F251" i="16"/>
  <c r="F257" i="16"/>
  <c r="F262" i="16"/>
  <c r="F265" i="16"/>
  <c r="F277" i="16"/>
  <c r="F281" i="16"/>
  <c r="F288" i="16"/>
  <c r="F291" i="16"/>
  <c r="F302" i="16"/>
  <c r="F309" i="16"/>
  <c r="F175" i="16"/>
  <c r="F183" i="16"/>
  <c r="F196" i="16"/>
  <c r="F222" i="16"/>
  <c r="F226" i="16"/>
  <c r="F234" i="16"/>
  <c r="F236" i="16"/>
  <c r="F241" i="16"/>
  <c r="F254" i="16"/>
  <c r="F261" i="16"/>
  <c r="F268" i="16"/>
  <c r="F301" i="16"/>
  <c r="F304" i="16"/>
  <c r="F320" i="16"/>
  <c r="F86" i="16"/>
  <c r="F88" i="16"/>
  <c r="F95" i="16"/>
  <c r="F101" i="16"/>
  <c r="F103" i="16"/>
  <c r="F109" i="16"/>
  <c r="F111" i="16"/>
  <c r="F114" i="16"/>
  <c r="F124" i="16"/>
  <c r="F133" i="16"/>
  <c r="F140" i="16"/>
  <c r="F151" i="16"/>
  <c r="F78" i="16"/>
  <c r="F90" i="16"/>
  <c r="F92" i="16"/>
  <c r="F105" i="16"/>
  <c r="F113" i="16"/>
  <c r="F121" i="16"/>
  <c r="F130" i="16"/>
  <c r="F135" i="16"/>
  <c r="F150" i="16"/>
  <c r="F104" i="16"/>
  <c r="F108" i="16"/>
  <c r="F145" i="16"/>
  <c r="F81" i="16"/>
  <c r="F89" i="16"/>
  <c r="F91" i="16"/>
  <c r="F93" i="16"/>
  <c r="F96" i="16"/>
  <c r="F112" i="16"/>
  <c r="F115" i="16"/>
  <c r="F118" i="16"/>
  <c r="F120" i="16"/>
  <c r="F127" i="16"/>
  <c r="F129" i="16"/>
  <c r="F131" i="16"/>
  <c r="F134" i="16"/>
  <c r="F143" i="16"/>
  <c r="F149" i="16"/>
  <c r="F157" i="16"/>
  <c r="F76" i="16"/>
  <c r="F119" i="16"/>
  <c r="F126" i="16"/>
  <c r="F132" i="16"/>
  <c r="F156" i="16"/>
  <c r="F160" i="16"/>
  <c r="F87" i="16"/>
  <c r="F102" i="16"/>
  <c r="F110" i="16"/>
  <c r="F123" i="16"/>
  <c r="F139" i="16"/>
  <c r="F141" i="16"/>
  <c r="F152" i="16"/>
  <c r="F79" i="16"/>
  <c r="F28" i="16"/>
  <c r="F55" i="16"/>
  <c r="F44" i="16"/>
  <c r="F19" i="16"/>
  <c r="F38" i="21"/>
  <c r="F66" i="21"/>
  <c r="F66" i="19"/>
  <c r="H51" i="23"/>
  <c r="F24" i="29"/>
  <c r="H27" i="27"/>
  <c r="H39" i="26"/>
  <c r="H43" i="19"/>
  <c r="G570" i="17"/>
  <c r="F572" i="17"/>
  <c r="F574" i="17"/>
  <c r="F587" i="17"/>
  <c r="F592" i="17"/>
  <c r="F573" i="17"/>
  <c r="F581" i="17"/>
  <c r="F585" i="17"/>
  <c r="F579" i="17"/>
  <c r="F357" i="17"/>
  <c r="F366" i="17"/>
  <c r="F405" i="17"/>
  <c r="F413" i="17"/>
  <c r="F417" i="17"/>
  <c r="F454" i="17"/>
  <c r="F460" i="17"/>
  <c r="F499" i="17"/>
  <c r="F549" i="17"/>
  <c r="F556" i="17"/>
  <c r="F365" i="17"/>
  <c r="F389" i="17"/>
  <c r="F395" i="17"/>
  <c r="F398" i="17"/>
  <c r="F445" i="17"/>
  <c r="F473" i="17"/>
  <c r="F479" i="17"/>
  <c r="F352" i="17"/>
  <c r="F383" i="17"/>
  <c r="F394" i="17"/>
  <c r="F409" i="17"/>
  <c r="F412" i="17"/>
  <c r="F523" i="17"/>
  <c r="F527" i="17"/>
  <c r="F531" i="17"/>
  <c r="F348" i="17"/>
  <c r="F351" i="17"/>
  <c r="F360" i="17"/>
  <c r="F369" i="17"/>
  <c r="F386" i="17"/>
  <c r="F388" i="17"/>
  <c r="F458" i="17"/>
  <c r="F522" i="17"/>
  <c r="F361" i="17"/>
  <c r="F387" i="17"/>
  <c r="F431" i="17"/>
  <c r="F438" i="17"/>
  <c r="F236" i="17"/>
  <c r="F263" i="17"/>
  <c r="F304" i="17"/>
  <c r="F315" i="17"/>
  <c r="F247" i="17"/>
  <c r="F175" i="17"/>
  <c r="F222" i="17"/>
  <c r="F197" i="17"/>
  <c r="F282" i="17"/>
  <c r="F275" i="17"/>
  <c r="F184" i="17"/>
  <c r="F124" i="17"/>
  <c r="F129" i="17"/>
  <c r="F131" i="17"/>
  <c r="F134" i="17"/>
  <c r="F141" i="17"/>
  <c r="F145" i="17"/>
  <c r="F156" i="17"/>
  <c r="F123" i="17"/>
  <c r="F135" i="17"/>
  <c r="F89" i="17"/>
  <c r="F110" i="17"/>
  <c r="F126" i="17"/>
  <c r="F79" i="17"/>
  <c r="F103" i="17"/>
  <c r="F130" i="17"/>
  <c r="F132" i="17"/>
  <c r="F78" i="17"/>
  <c r="F119" i="17"/>
  <c r="F127" i="17"/>
  <c r="F39" i="28"/>
  <c r="F30" i="18"/>
  <c r="F66" i="18"/>
  <c r="F29" i="20"/>
  <c r="F27" i="20"/>
  <c r="F43" i="20"/>
  <c r="F578" i="18"/>
  <c r="F580" i="18"/>
  <c r="F595" i="18"/>
  <c r="F572" i="18"/>
  <c r="F574" i="18"/>
  <c r="F576" i="18"/>
  <c r="F583" i="18"/>
  <c r="F585" i="18"/>
  <c r="F588" i="18"/>
  <c r="F590" i="18"/>
  <c r="F592" i="18"/>
  <c r="F577" i="18"/>
  <c r="F579" i="18"/>
  <c r="F594" i="18"/>
  <c r="F596" i="18"/>
  <c r="F573" i="18"/>
  <c r="F575" i="18"/>
  <c r="F581" i="18"/>
  <c r="F584" i="18"/>
  <c r="F586" i="18"/>
  <c r="F587" i="18"/>
  <c r="F589" i="18"/>
  <c r="F591" i="18"/>
  <c r="F593" i="18"/>
  <c r="F347" i="18"/>
  <c r="F356" i="18"/>
  <c r="F358" i="18"/>
  <c r="F364" i="18"/>
  <c r="F366" i="18"/>
  <c r="F373" i="18"/>
  <c r="F375" i="18"/>
  <c r="F383" i="18"/>
  <c r="F386" i="18"/>
  <c r="F388" i="18"/>
  <c r="F390" i="18"/>
  <c r="F392" i="18"/>
  <c r="F397" i="18"/>
  <c r="F399" i="18"/>
  <c r="F401" i="18"/>
  <c r="F404" i="18"/>
  <c r="F406" i="18"/>
  <c r="F408" i="18"/>
  <c r="F410" i="18"/>
  <c r="F412" i="18"/>
  <c r="F414" i="18"/>
  <c r="F418" i="18"/>
  <c r="F452" i="18"/>
  <c r="F454" i="18"/>
  <c r="F456" i="18"/>
  <c r="F458" i="18"/>
  <c r="F460" i="18"/>
  <c r="F464" i="18"/>
  <c r="F469" i="18"/>
  <c r="F471" i="18"/>
  <c r="F473" i="18"/>
  <c r="F475" i="18"/>
  <c r="F479" i="18"/>
  <c r="F492" i="18"/>
  <c r="F495" i="18"/>
  <c r="F497" i="18"/>
  <c r="F499" i="18"/>
  <c r="F501" i="18"/>
  <c r="F506" i="18"/>
  <c r="F508" i="18"/>
  <c r="F512" i="18"/>
  <c r="F515" i="18"/>
  <c r="F523" i="18"/>
  <c r="F525" i="18"/>
  <c r="F527" i="18"/>
  <c r="F537" i="18"/>
  <c r="F539" i="18"/>
  <c r="F543" i="18"/>
  <c r="F550" i="18"/>
  <c r="F552" i="18"/>
  <c r="F554" i="18"/>
  <c r="F556" i="18"/>
  <c r="F558" i="18"/>
  <c r="F560" i="18"/>
  <c r="F367" i="18"/>
  <c r="F371" i="18"/>
  <c r="F429" i="18"/>
  <c r="F431" i="18"/>
  <c r="F435" i="18"/>
  <c r="F484" i="18"/>
  <c r="F490" i="18"/>
  <c r="F502" i="18"/>
  <c r="F530" i="18"/>
  <c r="F351" i="18"/>
  <c r="F353" i="18"/>
  <c r="F355" i="18"/>
  <c r="F360" i="18"/>
  <c r="F363" i="18"/>
  <c r="F368" i="18"/>
  <c r="F370" i="18"/>
  <c r="F372" i="18"/>
  <c r="F394" i="18"/>
  <c r="F417" i="18"/>
  <c r="F420" i="18"/>
  <c r="F422" i="18"/>
  <c r="F425" i="18"/>
  <c r="F430" i="18"/>
  <c r="F432" i="18"/>
  <c r="F434" i="18"/>
  <c r="F437" i="18"/>
  <c r="F443" i="18"/>
  <c r="F445" i="18"/>
  <c r="F447" i="18"/>
  <c r="F449" i="18"/>
  <c r="F463" i="18"/>
  <c r="F466" i="18"/>
  <c r="F468" i="18"/>
  <c r="F481" i="18"/>
  <c r="F483" i="18"/>
  <c r="F485" i="18"/>
  <c r="F487" i="18"/>
  <c r="F489" i="18"/>
  <c r="F503" i="18"/>
  <c r="F505" i="18"/>
  <c r="F517" i="18"/>
  <c r="F519" i="18"/>
  <c r="F522" i="18"/>
  <c r="F529" i="18"/>
  <c r="F531" i="18"/>
  <c r="F547" i="18"/>
  <c r="F549" i="18"/>
  <c r="F562" i="18"/>
  <c r="F352" i="18"/>
  <c r="F395" i="18"/>
  <c r="F402" i="18"/>
  <c r="F433" i="18"/>
  <c r="F439" i="18"/>
  <c r="F442" i="18"/>
  <c r="F444" i="18"/>
  <c r="F446" i="18"/>
  <c r="F448" i="18"/>
  <c r="F480" i="18"/>
  <c r="F488" i="18"/>
  <c r="F504" i="18"/>
  <c r="F518" i="18"/>
  <c r="F532" i="18"/>
  <c r="F548" i="18"/>
  <c r="F348" i="18"/>
  <c r="F357" i="18"/>
  <c r="F365" i="18"/>
  <c r="F374" i="18"/>
  <c r="F382" i="18"/>
  <c r="F384" i="18"/>
  <c r="F387" i="18"/>
  <c r="F389" i="18"/>
  <c r="F391" i="18"/>
  <c r="F398" i="18"/>
  <c r="F400" i="18"/>
  <c r="F405" i="18"/>
  <c r="F409" i="18"/>
  <c r="F411" i="18"/>
  <c r="F413" i="18"/>
  <c r="F424" i="18"/>
  <c r="F455" i="18"/>
  <c r="F457" i="18"/>
  <c r="F459" i="18"/>
  <c r="F462" i="18"/>
  <c r="F465" i="18"/>
  <c r="F470" i="18"/>
  <c r="F474" i="18"/>
  <c r="F476" i="18"/>
  <c r="F478" i="18"/>
  <c r="F493" i="18"/>
  <c r="F496" i="18"/>
  <c r="F498" i="18"/>
  <c r="F500" i="18"/>
  <c r="F509" i="18"/>
  <c r="F511" i="18"/>
  <c r="F513" i="18"/>
  <c r="F521" i="18"/>
  <c r="F524" i="18"/>
  <c r="F526" i="18"/>
  <c r="F528" i="18"/>
  <c r="F533" i="18"/>
  <c r="F536" i="18"/>
  <c r="F538" i="18"/>
  <c r="F542" i="18"/>
  <c r="F544" i="18"/>
  <c r="F555" i="18"/>
  <c r="F557" i="18"/>
  <c r="F559" i="18"/>
  <c r="F564" i="18"/>
  <c r="F354" i="18"/>
  <c r="F361" i="18"/>
  <c r="F369" i="18"/>
  <c r="F393" i="18"/>
  <c r="F415" i="18"/>
  <c r="F419" i="18"/>
  <c r="F421" i="18"/>
  <c r="F423" i="18"/>
  <c r="F450" i="18"/>
  <c r="F486" i="18"/>
  <c r="F172" i="18"/>
  <c r="F179" i="18"/>
  <c r="F181" i="18"/>
  <c r="F189" i="18"/>
  <c r="F192" i="18"/>
  <c r="F196" i="18"/>
  <c r="F205" i="18"/>
  <c r="F206" i="18"/>
  <c r="F208" i="18"/>
  <c r="F210" i="18"/>
  <c r="F212" i="18"/>
  <c r="F223" i="18"/>
  <c r="F249" i="18"/>
  <c r="F251" i="18"/>
  <c r="F254" i="18"/>
  <c r="F262" i="18"/>
  <c r="F265" i="18"/>
  <c r="F298" i="18"/>
  <c r="F316" i="18"/>
  <c r="F318" i="18"/>
  <c r="F323" i="18"/>
  <c r="F328" i="18"/>
  <c r="F333" i="18"/>
  <c r="F174" i="18"/>
  <c r="F176" i="18"/>
  <c r="F178" i="18"/>
  <c r="F183" i="18"/>
  <c r="F185" i="18"/>
  <c r="F188" i="18"/>
  <c r="F198" i="18"/>
  <c r="F200" i="18"/>
  <c r="F202" i="18"/>
  <c r="F204" i="18"/>
  <c r="F214" i="18"/>
  <c r="F220" i="18"/>
  <c r="F222" i="18"/>
  <c r="F225" i="18"/>
  <c r="F227" i="18"/>
  <c r="F231" i="18"/>
  <c r="F234" i="18"/>
  <c r="F242" i="18"/>
  <c r="F246" i="18"/>
  <c r="F248" i="18"/>
  <c r="F257" i="18"/>
  <c r="F261" i="18"/>
  <c r="F264" i="18"/>
  <c r="F268" i="18"/>
  <c r="F276" i="18"/>
  <c r="F279" i="18"/>
  <c r="F281" i="18"/>
  <c r="F290" i="18"/>
  <c r="F292" i="18"/>
  <c r="F300" i="18"/>
  <c r="F302" i="18"/>
  <c r="F304" i="18"/>
  <c r="F306" i="18"/>
  <c r="F308" i="18"/>
  <c r="F313" i="18"/>
  <c r="F315" i="18"/>
  <c r="F320" i="18"/>
  <c r="F325" i="18"/>
  <c r="F335" i="18"/>
  <c r="F339" i="18"/>
  <c r="F171" i="18"/>
  <c r="F180" i="18"/>
  <c r="F182" i="18"/>
  <c r="F187" i="18"/>
  <c r="F191" i="18"/>
  <c r="F195" i="18"/>
  <c r="F207" i="18"/>
  <c r="F211" i="18"/>
  <c r="F213" i="18"/>
  <c r="F217" i="18"/>
  <c r="F236" i="18"/>
  <c r="F239" i="18"/>
  <c r="F250" i="18"/>
  <c r="F263" i="18"/>
  <c r="F289" i="18"/>
  <c r="F299" i="18"/>
  <c r="F310" i="18"/>
  <c r="F317" i="18"/>
  <c r="F329" i="18"/>
  <c r="F331" i="18"/>
  <c r="F334" i="18"/>
  <c r="F338" i="18"/>
  <c r="F175" i="18"/>
  <c r="F177" i="18"/>
  <c r="F184" i="18"/>
  <c r="F186" i="18"/>
  <c r="F197" i="18"/>
  <c r="F199" i="18"/>
  <c r="F201" i="18"/>
  <c r="F203" i="18"/>
  <c r="F216" i="18"/>
  <c r="F219" i="18"/>
  <c r="F224" i="18"/>
  <c r="F226" i="18"/>
  <c r="F230" i="18"/>
  <c r="F233" i="18"/>
  <c r="F241" i="18"/>
  <c r="F245" i="18"/>
  <c r="F247" i="18"/>
  <c r="F252" i="18"/>
  <c r="F255" i="18"/>
  <c r="F258" i="18"/>
  <c r="F259" i="18"/>
  <c r="F266" i="18"/>
  <c r="F270" i="18"/>
  <c r="F275" i="18"/>
  <c r="F277" i="18"/>
  <c r="F280" i="18"/>
  <c r="F282" i="18"/>
  <c r="F288" i="18"/>
  <c r="F291" i="18"/>
  <c r="F301" i="18"/>
  <c r="F303" i="18"/>
  <c r="F305" i="18"/>
  <c r="F309" i="18"/>
  <c r="F312" i="18"/>
  <c r="F319" i="18"/>
  <c r="F321" i="18"/>
  <c r="F324" i="18"/>
  <c r="F337" i="18"/>
  <c r="F75" i="18"/>
  <c r="F90" i="18"/>
  <c r="F92" i="18"/>
  <c r="F94" i="18"/>
  <c r="F102" i="18"/>
  <c r="F104" i="18"/>
  <c r="F106" i="18"/>
  <c r="F120" i="18"/>
  <c r="F122" i="18"/>
  <c r="F124" i="18"/>
  <c r="F126" i="18"/>
  <c r="F128" i="18"/>
  <c r="F130" i="18"/>
  <c r="F132" i="18"/>
  <c r="F137" i="18"/>
  <c r="F139" i="18"/>
  <c r="F141" i="18"/>
  <c r="F143" i="18"/>
  <c r="F148" i="18"/>
  <c r="F150" i="18"/>
  <c r="F152" i="18"/>
  <c r="F155" i="18"/>
  <c r="F157" i="18"/>
  <c r="F76" i="18"/>
  <c r="F84" i="18"/>
  <c r="F87" i="18"/>
  <c r="F108" i="18"/>
  <c r="F110" i="18"/>
  <c r="F112" i="18"/>
  <c r="F114" i="18"/>
  <c r="F119" i="18"/>
  <c r="F134" i="18"/>
  <c r="F161" i="18"/>
  <c r="F78" i="18"/>
  <c r="F81" i="18"/>
  <c r="F86" i="18"/>
  <c r="F89" i="18"/>
  <c r="F91" i="18"/>
  <c r="F93" i="18"/>
  <c r="F96" i="18"/>
  <c r="F101" i="18"/>
  <c r="F103" i="18"/>
  <c r="F105" i="18"/>
  <c r="F121" i="18"/>
  <c r="F123" i="18"/>
  <c r="F127" i="18"/>
  <c r="F129" i="18"/>
  <c r="F131" i="18"/>
  <c r="F133" i="18"/>
  <c r="F138" i="18"/>
  <c r="F140" i="18"/>
  <c r="F142" i="18"/>
  <c r="F145" i="18"/>
  <c r="F149" i="18"/>
  <c r="F151" i="18"/>
  <c r="F154" i="18"/>
  <c r="F156" i="18"/>
  <c r="F160" i="18"/>
  <c r="F83" i="18"/>
  <c r="F88" i="18"/>
  <c r="F95" i="18"/>
  <c r="F107" i="18"/>
  <c r="F109" i="18"/>
  <c r="F111" i="18"/>
  <c r="F113" i="18"/>
  <c r="F115" i="18"/>
  <c r="F118" i="18"/>
  <c r="F135" i="18"/>
  <c r="F158" i="18"/>
  <c r="F77" i="18"/>
  <c r="F79" i="18"/>
  <c r="F37" i="18"/>
  <c r="F29" i="18"/>
  <c r="F28" i="19"/>
  <c r="F573" i="19"/>
  <c r="F578" i="19"/>
  <c r="F581" i="19"/>
  <c r="F592" i="19"/>
  <c r="F595" i="19"/>
  <c r="F574" i="19"/>
  <c r="F594" i="19"/>
  <c r="F585" i="19"/>
  <c r="F588" i="19"/>
  <c r="F590" i="19"/>
  <c r="F577" i="19"/>
  <c r="F580" i="19"/>
  <c r="F584" i="19"/>
  <c r="F586" i="19"/>
  <c r="F587" i="19"/>
  <c r="F589" i="19"/>
  <c r="F572" i="19"/>
  <c r="F596" i="19"/>
  <c r="F593" i="19"/>
  <c r="F351" i="19"/>
  <c r="F353" i="19"/>
  <c r="F360" i="19"/>
  <c r="F366" i="19"/>
  <c r="F371" i="19"/>
  <c r="F392" i="19"/>
  <c r="F394" i="19"/>
  <c r="F423" i="19"/>
  <c r="F448" i="19"/>
  <c r="F453" i="19"/>
  <c r="F455" i="19"/>
  <c r="F462" i="19"/>
  <c r="F464" i="19"/>
  <c r="F479" i="19"/>
  <c r="F503" i="19"/>
  <c r="F505" i="19"/>
  <c r="F532" i="19"/>
  <c r="F544" i="19"/>
  <c r="F547" i="19"/>
  <c r="F549" i="19"/>
  <c r="F348" i="19"/>
  <c r="F357" i="19"/>
  <c r="F363" i="19"/>
  <c r="F368" i="19"/>
  <c r="F370" i="19"/>
  <c r="F384" i="19"/>
  <c r="F387" i="19"/>
  <c r="F389" i="19"/>
  <c r="F398" i="19"/>
  <c r="F400" i="19"/>
  <c r="F405" i="19"/>
  <c r="F420" i="19"/>
  <c r="F431" i="19"/>
  <c r="F433" i="19"/>
  <c r="F435" i="19"/>
  <c r="F439" i="19"/>
  <c r="F445" i="19"/>
  <c r="F447" i="19"/>
  <c r="F450" i="19"/>
  <c r="F457" i="19"/>
  <c r="F468" i="19"/>
  <c r="F473" i="19"/>
  <c r="F484" i="19"/>
  <c r="F500" i="19"/>
  <c r="F510" i="19"/>
  <c r="F513" i="19"/>
  <c r="F523" i="19"/>
  <c r="F528" i="19"/>
  <c r="F531" i="19"/>
  <c r="F540" i="19"/>
  <c r="F555" i="19"/>
  <c r="F557" i="19"/>
  <c r="F352" i="19"/>
  <c r="F354" i="19"/>
  <c r="F361" i="19"/>
  <c r="F365" i="19"/>
  <c r="F383" i="19"/>
  <c r="F391" i="19"/>
  <c r="F393" i="19"/>
  <c r="F395" i="19"/>
  <c r="F410" i="19"/>
  <c r="F419" i="19"/>
  <c r="F452" i="19"/>
  <c r="F454" i="19"/>
  <c r="F463" i="19"/>
  <c r="F470" i="19"/>
  <c r="F475" i="19"/>
  <c r="F478" i="19"/>
  <c r="F486" i="19"/>
  <c r="F489" i="19"/>
  <c r="F504" i="19"/>
  <c r="F512" i="19"/>
  <c r="F537" i="19"/>
  <c r="F542" i="19"/>
  <c r="F347" i="19"/>
  <c r="F358" i="19"/>
  <c r="F369" i="19"/>
  <c r="F372" i="19"/>
  <c r="F386" i="19"/>
  <c r="F388" i="19"/>
  <c r="F397" i="19"/>
  <c r="F399" i="19"/>
  <c r="F401" i="19"/>
  <c r="F409" i="19"/>
  <c r="F412" i="19"/>
  <c r="F414" i="19"/>
  <c r="F418" i="19"/>
  <c r="F421" i="19"/>
  <c r="F430" i="19"/>
  <c r="F432" i="19"/>
  <c r="F434" i="19"/>
  <c r="F444" i="19"/>
  <c r="F446" i="19"/>
  <c r="F449" i="19"/>
  <c r="F458" i="19"/>
  <c r="F460" i="19"/>
  <c r="F467" i="19"/>
  <c r="F472" i="19"/>
  <c r="F499" i="19"/>
  <c r="F506" i="19"/>
  <c r="F521" i="19"/>
  <c r="F524" i="19"/>
  <c r="F527" i="19"/>
  <c r="F539" i="19"/>
  <c r="F556" i="19"/>
  <c r="F558" i="19"/>
  <c r="F562" i="19"/>
  <c r="F548" i="19"/>
  <c r="F551" i="19"/>
  <c r="F171" i="19"/>
  <c r="F174" i="19"/>
  <c r="F176" i="19"/>
  <c r="F178" i="19"/>
  <c r="F181" i="19"/>
  <c r="F184" i="19"/>
  <c r="F191" i="19"/>
  <c r="F197" i="19"/>
  <c r="F199" i="19"/>
  <c r="F201" i="19"/>
  <c r="F208" i="19"/>
  <c r="F222" i="19"/>
  <c r="F236" i="19"/>
  <c r="F242" i="19"/>
  <c r="F257" i="19"/>
  <c r="F289" i="19"/>
  <c r="F302" i="19"/>
  <c r="F315" i="19"/>
  <c r="F329" i="19"/>
  <c r="F196" i="19"/>
  <c r="F207" i="19"/>
  <c r="F210" i="19"/>
  <c r="F225" i="19"/>
  <c r="F230" i="19"/>
  <c r="F254" i="19"/>
  <c r="F263" i="19"/>
  <c r="F276" i="19"/>
  <c r="F281" i="19"/>
  <c r="F288" i="19"/>
  <c r="F291" i="19"/>
  <c r="F304" i="19"/>
  <c r="F317" i="19"/>
  <c r="F324" i="19"/>
  <c r="F175" i="19"/>
  <c r="F177" i="19"/>
  <c r="F183" i="19"/>
  <c r="F198" i="19"/>
  <c r="F200" i="19"/>
  <c r="F202" i="19"/>
  <c r="F238" i="19"/>
  <c r="F241" i="19"/>
  <c r="F258" i="19"/>
  <c r="F270" i="19"/>
  <c r="F275" i="19"/>
  <c r="F301" i="19"/>
  <c r="F306" i="19"/>
  <c r="F331" i="19"/>
  <c r="F334" i="19"/>
  <c r="F172" i="19"/>
  <c r="F179" i="19"/>
  <c r="F182" i="19"/>
  <c r="F185" i="19"/>
  <c r="F188" i="19"/>
  <c r="F195" i="19"/>
  <c r="F205" i="19"/>
  <c r="F206" i="19"/>
  <c r="F211" i="19"/>
  <c r="F223" i="19"/>
  <c r="F227" i="19"/>
  <c r="F231" i="19"/>
  <c r="F234" i="19"/>
  <c r="F265" i="19"/>
  <c r="F277" i="19"/>
  <c r="F282" i="19"/>
  <c r="F313" i="19"/>
  <c r="F88" i="19"/>
  <c r="F109" i="19"/>
  <c r="F111" i="19"/>
  <c r="F121" i="19"/>
  <c r="F126" i="19"/>
  <c r="F133" i="19"/>
  <c r="F141" i="19"/>
  <c r="F76" i="19"/>
  <c r="F82" i="19"/>
  <c r="F90" i="19"/>
  <c r="F92" i="19"/>
  <c r="F94" i="19"/>
  <c r="F103" i="19"/>
  <c r="F113" i="19"/>
  <c r="F115" i="19"/>
  <c r="F118" i="19"/>
  <c r="F123" i="19"/>
  <c r="F128" i="19"/>
  <c r="F130" i="19"/>
  <c r="F132" i="19"/>
  <c r="F135" i="19"/>
  <c r="F138" i="19"/>
  <c r="F151" i="19"/>
  <c r="F81" i="19"/>
  <c r="F84" i="19"/>
  <c r="F105" i="19"/>
  <c r="F108" i="19"/>
  <c r="F110" i="19"/>
  <c r="F120" i="19"/>
  <c r="F127" i="19"/>
  <c r="F137" i="19"/>
  <c r="F140" i="19"/>
  <c r="F161" i="19"/>
  <c r="F83" i="19"/>
  <c r="F86" i="19"/>
  <c r="F89" i="19"/>
  <c r="F91" i="19"/>
  <c r="F96" i="19"/>
  <c r="F102" i="19"/>
  <c r="F104" i="19"/>
  <c r="F114" i="19"/>
  <c r="F119" i="19"/>
  <c r="F124" i="19"/>
  <c r="F129" i="19"/>
  <c r="F131" i="19"/>
  <c r="F134" i="19"/>
  <c r="F139" i="19"/>
  <c r="F146" i="19"/>
  <c r="F150" i="19"/>
  <c r="F152" i="19"/>
  <c r="F160" i="19"/>
  <c r="F77" i="19"/>
  <c r="F79" i="19"/>
  <c r="F78" i="19"/>
  <c r="H27" i="29"/>
  <c r="H29" i="28"/>
  <c r="H51" i="27"/>
  <c r="H39" i="29"/>
  <c r="H35" i="27"/>
  <c r="F46" i="20"/>
  <c r="F579" i="20"/>
  <c r="F583" i="20"/>
  <c r="F587" i="20"/>
  <c r="F595" i="20"/>
  <c r="F573" i="20"/>
  <c r="F578" i="20"/>
  <c r="F585" i="20"/>
  <c r="F589" i="20"/>
  <c r="F581" i="20"/>
  <c r="F588" i="20"/>
  <c r="F594" i="20"/>
  <c r="F572" i="20"/>
  <c r="F574" i="20"/>
  <c r="F590" i="20"/>
  <c r="F596" i="20"/>
  <c r="F357" i="20"/>
  <c r="F360" i="20"/>
  <c r="F375" i="20"/>
  <c r="F382" i="20"/>
  <c r="F398" i="20"/>
  <c r="F401" i="20"/>
  <c r="F405" i="20"/>
  <c r="F423" i="20"/>
  <c r="F430" i="20"/>
  <c r="F439" i="20"/>
  <c r="F447" i="20"/>
  <c r="F454" i="20"/>
  <c r="F458" i="20"/>
  <c r="F460" i="20"/>
  <c r="F470" i="20"/>
  <c r="F473" i="20"/>
  <c r="F479" i="20"/>
  <c r="F500" i="20"/>
  <c r="F504" i="20"/>
  <c r="F511" i="20"/>
  <c r="F523" i="20"/>
  <c r="F542" i="20"/>
  <c r="F555" i="20"/>
  <c r="F365" i="20"/>
  <c r="F370" i="20"/>
  <c r="F389" i="20"/>
  <c r="F400" i="20"/>
  <c r="F413" i="20"/>
  <c r="F420" i="20"/>
  <c r="F422" i="20"/>
  <c r="F432" i="20"/>
  <c r="F446" i="20"/>
  <c r="F481" i="20"/>
  <c r="F518" i="20"/>
  <c r="F545" i="20"/>
  <c r="F548" i="20"/>
  <c r="F353" i="20"/>
  <c r="F361" i="20"/>
  <c r="F369" i="20"/>
  <c r="F445" i="20"/>
  <c r="F452" i="20"/>
  <c r="F547" i="20"/>
  <c r="F556" i="20"/>
  <c r="F347" i="20"/>
  <c r="F358" i="20"/>
  <c r="F364" i="20"/>
  <c r="F366" i="20"/>
  <c r="F386" i="20"/>
  <c r="F388" i="20"/>
  <c r="F391" i="20"/>
  <c r="F395" i="20"/>
  <c r="F409" i="20"/>
  <c r="F412" i="20"/>
  <c r="F421" i="20"/>
  <c r="F448" i="20"/>
  <c r="F480" i="20"/>
  <c r="F527" i="20"/>
  <c r="F549" i="20"/>
  <c r="F562" i="20"/>
  <c r="F374" i="20"/>
  <c r="F387" i="20"/>
  <c r="F393" i="20"/>
  <c r="F417" i="20"/>
  <c r="F429" i="20"/>
  <c r="F438" i="20"/>
  <c r="F531" i="20"/>
  <c r="F351" i="20"/>
  <c r="F399" i="20"/>
  <c r="F407" i="20"/>
  <c r="F425" i="20"/>
  <c r="F431" i="20"/>
  <c r="F434" i="20"/>
  <c r="F456" i="20"/>
  <c r="F513" i="20"/>
  <c r="F534" i="20"/>
  <c r="F550" i="20"/>
  <c r="F179" i="20"/>
  <c r="F266" i="20"/>
  <c r="F276" i="20"/>
  <c r="F282" i="20"/>
  <c r="F301" i="20"/>
  <c r="F304" i="20"/>
  <c r="F309" i="20"/>
  <c r="F207" i="20"/>
  <c r="F281" i="20"/>
  <c r="F291" i="20"/>
  <c r="F295" i="20"/>
  <c r="F319" i="20"/>
  <c r="F174" i="20"/>
  <c r="F183" i="20"/>
  <c r="F201" i="20"/>
  <c r="F231" i="20"/>
  <c r="F172" i="20"/>
  <c r="F175" i="20"/>
  <c r="F184" i="20"/>
  <c r="F197" i="20"/>
  <c r="F233" i="20"/>
  <c r="F236" i="20"/>
  <c r="F250" i="20"/>
  <c r="F265" i="20"/>
  <c r="F275" i="20"/>
  <c r="F205" i="20"/>
  <c r="F210" i="20"/>
  <c r="F222" i="20"/>
  <c r="F246" i="20"/>
  <c r="F315" i="20"/>
  <c r="F198" i="20"/>
  <c r="F213" i="20"/>
  <c r="F237" i="20"/>
  <c r="F263" i="20"/>
  <c r="F170" i="20"/>
  <c r="F88" i="20"/>
  <c r="F91" i="20"/>
  <c r="F102" i="20"/>
  <c r="F126" i="20"/>
  <c r="F134" i="20"/>
  <c r="F96" i="20"/>
  <c r="F119" i="20"/>
  <c r="F127" i="20"/>
  <c r="F132" i="20"/>
  <c r="F135" i="20"/>
  <c r="F141" i="20"/>
  <c r="F152" i="20"/>
  <c r="F86" i="20"/>
  <c r="F124" i="20"/>
  <c r="F131" i="20"/>
  <c r="F151" i="20"/>
  <c r="F78" i="20"/>
  <c r="F90" i="20"/>
  <c r="F104" i="20"/>
  <c r="F110" i="20"/>
  <c r="F113" i="20"/>
  <c r="F123" i="20"/>
  <c r="F130" i="20"/>
  <c r="F139" i="20"/>
  <c r="F145" i="20"/>
  <c r="F79" i="20"/>
  <c r="F103" i="20"/>
  <c r="F115" i="20"/>
  <c r="F138" i="20"/>
  <c r="F89" i="20"/>
  <c r="F129" i="20"/>
  <c r="F75" i="20"/>
  <c r="D10" i="20"/>
  <c r="F68" i="20"/>
  <c r="F68" i="26"/>
  <c r="H22" i="25"/>
  <c r="F27" i="24"/>
  <c r="F48" i="22"/>
  <c r="F62" i="24"/>
  <c r="F35" i="22"/>
  <c r="H40" i="25"/>
  <c r="F60" i="24"/>
  <c r="F43" i="22"/>
  <c r="F573" i="21"/>
  <c r="F575" i="21"/>
  <c r="F578" i="21"/>
  <c r="F581" i="21"/>
  <c r="F584" i="21"/>
  <c r="F586" i="21"/>
  <c r="F587" i="21"/>
  <c r="F589" i="21"/>
  <c r="F593" i="21"/>
  <c r="F577" i="21"/>
  <c r="F580" i="21"/>
  <c r="F595" i="21"/>
  <c r="F572" i="21"/>
  <c r="F574" i="21"/>
  <c r="F583" i="21"/>
  <c r="F585" i="21"/>
  <c r="F588" i="21"/>
  <c r="F590" i="21"/>
  <c r="F592" i="21"/>
  <c r="F579" i="21"/>
  <c r="F594" i="21"/>
  <c r="F596" i="21"/>
  <c r="F348" i="21"/>
  <c r="F357" i="21"/>
  <c r="F361" i="21"/>
  <c r="F367" i="21"/>
  <c r="F369" i="21"/>
  <c r="F372" i="21"/>
  <c r="F383" i="21"/>
  <c r="F386" i="21"/>
  <c r="F388" i="21"/>
  <c r="F391" i="21"/>
  <c r="F393" i="21"/>
  <c r="F398" i="21"/>
  <c r="F400" i="21"/>
  <c r="F405" i="21"/>
  <c r="F408" i="21"/>
  <c r="F418" i="21"/>
  <c r="F431" i="21"/>
  <c r="F439" i="21"/>
  <c r="F442" i="21"/>
  <c r="F444" i="21"/>
  <c r="F446" i="21"/>
  <c r="F448" i="21"/>
  <c r="F451" i="21"/>
  <c r="F456" i="21"/>
  <c r="F459" i="21"/>
  <c r="F490" i="21"/>
  <c r="F498" i="21"/>
  <c r="F500" i="21"/>
  <c r="F531" i="21"/>
  <c r="F538" i="21"/>
  <c r="F541" i="21"/>
  <c r="F548" i="21"/>
  <c r="F556" i="21"/>
  <c r="F562" i="21"/>
  <c r="F347" i="21"/>
  <c r="F356" i="21"/>
  <c r="F358" i="21"/>
  <c r="F360" i="21"/>
  <c r="F363" i="21"/>
  <c r="F368" i="21"/>
  <c r="F370" i="21"/>
  <c r="F382" i="21"/>
  <c r="F384" i="21"/>
  <c r="F387" i="21"/>
  <c r="F389" i="21"/>
  <c r="F392" i="21"/>
  <c r="F397" i="21"/>
  <c r="F399" i="21"/>
  <c r="F401" i="21"/>
  <c r="F404" i="21"/>
  <c r="F407" i="21"/>
  <c r="F409" i="21"/>
  <c r="F430" i="21"/>
  <c r="F432" i="21"/>
  <c r="F434" i="21"/>
  <c r="F437" i="21"/>
  <c r="F441" i="21"/>
  <c r="F445" i="21"/>
  <c r="F447" i="21"/>
  <c r="F460" i="21"/>
  <c r="F476" i="21"/>
  <c r="F486" i="21"/>
  <c r="F495" i="21"/>
  <c r="F499" i="21"/>
  <c r="F501" i="21"/>
  <c r="F506" i="21"/>
  <c r="F513" i="21"/>
  <c r="F522" i="21"/>
  <c r="F525" i="21"/>
  <c r="F539" i="21"/>
  <c r="F542" i="21"/>
  <c r="F544" i="21"/>
  <c r="F547" i="21"/>
  <c r="F549" i="21"/>
  <c r="F350" i="21"/>
  <c r="F352" i="21"/>
  <c r="F354" i="21"/>
  <c r="F364" i="21"/>
  <c r="F366" i="21"/>
  <c r="F374" i="21"/>
  <c r="F410" i="21"/>
  <c r="F412" i="21"/>
  <c r="F420" i="21"/>
  <c r="F422" i="21"/>
  <c r="F425" i="21"/>
  <c r="F455" i="21"/>
  <c r="F458" i="21"/>
  <c r="F468" i="21"/>
  <c r="F470" i="21"/>
  <c r="F472" i="21"/>
  <c r="F474" i="21"/>
  <c r="F477" i="21"/>
  <c r="F479" i="21"/>
  <c r="F484" i="21"/>
  <c r="F489" i="21"/>
  <c r="F504" i="21"/>
  <c r="F508" i="21"/>
  <c r="F523" i="21"/>
  <c r="F528" i="21"/>
  <c r="F534" i="21"/>
  <c r="F537" i="21"/>
  <c r="F540" i="21"/>
  <c r="F550" i="21"/>
  <c r="F558" i="21"/>
  <c r="F449" i="21"/>
  <c r="F478" i="21"/>
  <c r="F554" i="21"/>
  <c r="F353" i="21"/>
  <c r="F365" i="21"/>
  <c r="F423" i="21"/>
  <c r="F475" i="21"/>
  <c r="F527" i="21"/>
  <c r="F351" i="21"/>
  <c r="F375" i="21"/>
  <c r="F421" i="21"/>
  <c r="F440" i="21"/>
  <c r="F454" i="21"/>
  <c r="F473" i="21"/>
  <c r="F481" i="21"/>
  <c r="F524" i="21"/>
  <c r="F555" i="21"/>
  <c r="F557" i="21"/>
  <c r="F355" i="21"/>
  <c r="F394" i="21"/>
  <c r="F413" i="21"/>
  <c r="F469" i="21"/>
  <c r="F518" i="21"/>
  <c r="F406" i="21"/>
  <c r="F411" i="21"/>
  <c r="F463" i="21"/>
  <c r="F510" i="21"/>
  <c r="F171" i="21"/>
  <c r="F178" i="21"/>
  <c r="F180" i="21"/>
  <c r="F182" i="21"/>
  <c r="F196" i="21"/>
  <c r="F212" i="21"/>
  <c r="F231" i="21"/>
  <c r="F236" i="21"/>
  <c r="F246" i="21"/>
  <c r="F248" i="21"/>
  <c r="F252" i="21"/>
  <c r="F268" i="21"/>
  <c r="F276" i="21"/>
  <c r="F279" i="21"/>
  <c r="F281" i="21"/>
  <c r="F290" i="21"/>
  <c r="F298" i="21"/>
  <c r="F305" i="21"/>
  <c r="F309" i="21"/>
  <c r="F314" i="21"/>
  <c r="F320" i="21"/>
  <c r="F324" i="21"/>
  <c r="F175" i="21"/>
  <c r="F177" i="21"/>
  <c r="F184" i="21"/>
  <c r="F186" i="21"/>
  <c r="F189" i="21"/>
  <c r="F192" i="21"/>
  <c r="F198" i="21"/>
  <c r="F200" i="21"/>
  <c r="F202" i="21"/>
  <c r="F205" i="21"/>
  <c r="F206" i="21"/>
  <c r="F209" i="21"/>
  <c r="F211" i="21"/>
  <c r="F222" i="21"/>
  <c r="F224" i="21"/>
  <c r="F238" i="21"/>
  <c r="F242" i="21"/>
  <c r="F245" i="21"/>
  <c r="F263" i="21"/>
  <c r="F289" i="21"/>
  <c r="F300" i="21"/>
  <c r="F302" i="21"/>
  <c r="F311" i="21"/>
  <c r="F319" i="21"/>
  <c r="F327" i="21"/>
  <c r="F181" i="21"/>
  <c r="F188" i="21"/>
  <c r="F195" i="21"/>
  <c r="F204" i="21"/>
  <c r="F213" i="21"/>
  <c r="F237" i="21"/>
  <c r="F244" i="21"/>
  <c r="F247" i="21"/>
  <c r="F250" i="21"/>
  <c r="F259" i="21"/>
  <c r="F270" i="21"/>
  <c r="F275" i="21"/>
  <c r="F277" i="21"/>
  <c r="F280" i="21"/>
  <c r="F282" i="21"/>
  <c r="F288" i="21"/>
  <c r="F291" i="21"/>
  <c r="F299" i="21"/>
  <c r="F304" i="21"/>
  <c r="F306" i="21"/>
  <c r="F313" i="21"/>
  <c r="F315" i="21"/>
  <c r="F339" i="21"/>
  <c r="F174" i="21"/>
  <c r="F183" i="21"/>
  <c r="F185" i="21"/>
  <c r="F191" i="21"/>
  <c r="F197" i="21"/>
  <c r="F199" i="21"/>
  <c r="F201" i="21"/>
  <c r="F203" i="21"/>
  <c r="F207" i="21"/>
  <c r="F210" i="21"/>
  <c r="F223" i="21"/>
  <c r="F225" i="21"/>
  <c r="F227" i="21"/>
  <c r="F232" i="21"/>
  <c r="F234" i="21"/>
  <c r="F239" i="21"/>
  <c r="F262" i="21"/>
  <c r="F265" i="21"/>
  <c r="F301" i="21"/>
  <c r="F318" i="21"/>
  <c r="F325" i="21"/>
  <c r="F83" i="21"/>
  <c r="F108" i="21"/>
  <c r="F114" i="21"/>
  <c r="F87" i="21"/>
  <c r="F102" i="21"/>
  <c r="F104" i="21"/>
  <c r="F119" i="21"/>
  <c r="F121" i="21"/>
  <c r="F123" i="21"/>
  <c r="F128" i="21"/>
  <c r="F130" i="21"/>
  <c r="F132" i="21"/>
  <c r="F135" i="21"/>
  <c r="F140" i="21"/>
  <c r="F146" i="21"/>
  <c r="F150" i="21"/>
  <c r="F161" i="21"/>
  <c r="F77" i="21"/>
  <c r="F79" i="21"/>
  <c r="F95" i="21"/>
  <c r="F101" i="21"/>
  <c r="F103" i="21"/>
  <c r="F106" i="21"/>
  <c r="F122" i="21"/>
  <c r="F124" i="21"/>
  <c r="F129" i="21"/>
  <c r="F134" i="21"/>
  <c r="F143" i="21"/>
  <c r="F149" i="21"/>
  <c r="F156" i="21"/>
  <c r="F78" i="21"/>
  <c r="F90" i="21"/>
  <c r="F110" i="21"/>
  <c r="F112" i="21"/>
  <c r="F126" i="21"/>
  <c r="F133" i="21"/>
  <c r="F84" i="21"/>
  <c r="F89" i="21"/>
  <c r="F91" i="21"/>
  <c r="F93" i="21"/>
  <c r="F109" i="21"/>
  <c r="F111" i="21"/>
  <c r="F113" i="21"/>
  <c r="F115" i="21"/>
  <c r="F118" i="21"/>
  <c r="F127" i="21"/>
  <c r="F137" i="21"/>
  <c r="F152" i="21"/>
  <c r="F160" i="21"/>
  <c r="F76" i="21"/>
  <c r="F81" i="21"/>
  <c r="F86" i="21"/>
  <c r="F88" i="21"/>
  <c r="F131" i="21"/>
  <c r="F139" i="21"/>
  <c r="F141" i="21"/>
  <c r="F151" i="21"/>
  <c r="F21" i="21"/>
  <c r="F44" i="21"/>
  <c r="F29" i="21"/>
  <c r="F49" i="21"/>
  <c r="H24" i="21"/>
  <c r="H53" i="21"/>
  <c r="H38" i="21"/>
  <c r="F60" i="21"/>
  <c r="F50" i="21"/>
  <c r="F20" i="21"/>
  <c r="F68" i="21"/>
  <c r="F27" i="21"/>
  <c r="F53" i="23"/>
  <c r="F34" i="23"/>
  <c r="F38" i="29"/>
  <c r="F42" i="29"/>
  <c r="F30" i="31"/>
  <c r="F54" i="29"/>
  <c r="F31" i="29"/>
  <c r="F48" i="27"/>
  <c r="F48" i="25"/>
  <c r="F62" i="25"/>
  <c r="D13" i="22"/>
  <c r="F572" i="22"/>
  <c r="F574" i="22"/>
  <c r="F580" i="22"/>
  <c r="F587" i="22"/>
  <c r="F589" i="22"/>
  <c r="F594" i="22"/>
  <c r="F596" i="22"/>
  <c r="F576" i="22"/>
  <c r="F583" i="22"/>
  <c r="F585" i="22"/>
  <c r="F593" i="22"/>
  <c r="F573" i="22"/>
  <c r="F575" i="22"/>
  <c r="F588" i="22"/>
  <c r="F590" i="22"/>
  <c r="F592" i="22"/>
  <c r="F595" i="22"/>
  <c r="F581" i="22"/>
  <c r="F584" i="22"/>
  <c r="F586" i="22"/>
  <c r="F347" i="22"/>
  <c r="F358" i="22"/>
  <c r="F360" i="22"/>
  <c r="F364" i="22"/>
  <c r="F366" i="22"/>
  <c r="F374" i="22"/>
  <c r="F386" i="22"/>
  <c r="F388" i="22"/>
  <c r="F393" i="22"/>
  <c r="F395" i="22"/>
  <c r="F398" i="22"/>
  <c r="F400" i="22"/>
  <c r="F403" i="22"/>
  <c r="F408" i="22"/>
  <c r="F430" i="22"/>
  <c r="F432" i="22"/>
  <c r="F434" i="22"/>
  <c r="F438" i="22"/>
  <c r="F442" i="22"/>
  <c r="F450" i="22"/>
  <c r="F456" i="22"/>
  <c r="F459" i="22"/>
  <c r="F468" i="22"/>
  <c r="F473" i="22"/>
  <c r="F478" i="22"/>
  <c r="F486" i="22"/>
  <c r="F489" i="22"/>
  <c r="F496" i="22"/>
  <c r="F498" i="22"/>
  <c r="F500" i="22"/>
  <c r="F505" i="22"/>
  <c r="F521" i="22"/>
  <c r="F524" i="22"/>
  <c r="F531" i="22"/>
  <c r="F533" i="22"/>
  <c r="F537" i="22"/>
  <c r="F555" i="22"/>
  <c r="F560" i="22"/>
  <c r="F564" i="22"/>
  <c r="F348" i="22"/>
  <c r="F357" i="22"/>
  <c r="F359" i="22"/>
  <c r="F361" i="22"/>
  <c r="F365" i="22"/>
  <c r="F375" i="22"/>
  <c r="F384" i="22"/>
  <c r="F387" i="22"/>
  <c r="F389" i="22"/>
  <c r="F394" i="22"/>
  <c r="F397" i="22"/>
  <c r="F399" i="22"/>
  <c r="F401" i="22"/>
  <c r="F409" i="22"/>
  <c r="F417" i="22"/>
  <c r="F431" i="22"/>
  <c r="F448" i="22"/>
  <c r="F454" i="22"/>
  <c r="F460" i="22"/>
  <c r="F479" i="22"/>
  <c r="F487" i="22"/>
  <c r="F497" i="22"/>
  <c r="F499" i="22"/>
  <c r="F501" i="22"/>
  <c r="F523" i="22"/>
  <c r="F550" i="22"/>
  <c r="F556" i="22"/>
  <c r="F558" i="22"/>
  <c r="F562" i="22"/>
  <c r="F351" i="22"/>
  <c r="F353" i="22"/>
  <c r="F355" i="22"/>
  <c r="F363" i="22"/>
  <c r="F368" i="22"/>
  <c r="F370" i="22"/>
  <c r="F402" i="22"/>
  <c r="F405" i="22"/>
  <c r="F412" i="22"/>
  <c r="F418" i="22"/>
  <c r="F421" i="22"/>
  <c r="F437" i="22"/>
  <c r="F444" i="22"/>
  <c r="F452" i="22"/>
  <c r="F455" i="22"/>
  <c r="F458" i="22"/>
  <c r="F470" i="22"/>
  <c r="F475" i="22"/>
  <c r="F488" i="22"/>
  <c r="F502" i="22"/>
  <c r="F504" i="22"/>
  <c r="F518" i="22"/>
  <c r="F528" i="22"/>
  <c r="F542" i="22"/>
  <c r="F548" i="22"/>
  <c r="F559" i="22"/>
  <c r="F352" i="22"/>
  <c r="F354" i="22"/>
  <c r="F369" i="22"/>
  <c r="F372" i="22"/>
  <c r="F383" i="22"/>
  <c r="F391" i="22"/>
  <c r="F406" i="22"/>
  <c r="F411" i="22"/>
  <c r="F413" i="22"/>
  <c r="F422" i="22"/>
  <c r="F435" i="22"/>
  <c r="F439" i="22"/>
  <c r="F445" i="22"/>
  <c r="F447" i="22"/>
  <c r="F476" i="22"/>
  <c r="F484" i="22"/>
  <c r="F493" i="22"/>
  <c r="F506" i="22"/>
  <c r="F513" i="22"/>
  <c r="F519" i="22"/>
  <c r="F522" i="22"/>
  <c r="F527" i="22"/>
  <c r="F544" i="22"/>
  <c r="F547" i="22"/>
  <c r="F549" i="22"/>
  <c r="F170" i="22"/>
  <c r="F171" i="22"/>
  <c r="F174" i="22"/>
  <c r="F176" i="22"/>
  <c r="F181" i="22"/>
  <c r="F191" i="22"/>
  <c r="F197" i="22"/>
  <c r="F199" i="22"/>
  <c r="F201" i="22"/>
  <c r="F203" i="22"/>
  <c r="F208" i="22"/>
  <c r="F227" i="22"/>
  <c r="F233" i="22"/>
  <c r="F239" i="22"/>
  <c r="F257" i="22"/>
  <c r="F270" i="22"/>
  <c r="F275" i="22"/>
  <c r="F281" i="22"/>
  <c r="F298" i="22"/>
  <c r="F320" i="22"/>
  <c r="F324" i="22"/>
  <c r="F333" i="22"/>
  <c r="F337" i="22"/>
  <c r="F177" i="22"/>
  <c r="F182" i="22"/>
  <c r="F185" i="22"/>
  <c r="F200" i="22"/>
  <c r="F205" i="22"/>
  <c r="F234" i="22"/>
  <c r="F237" i="22"/>
  <c r="F299" i="22"/>
  <c r="F315" i="22"/>
  <c r="F183" i="22"/>
  <c r="F186" i="22"/>
  <c r="F196" i="22"/>
  <c r="F207" i="22"/>
  <c r="F210" i="22"/>
  <c r="F212" i="22"/>
  <c r="F223" i="22"/>
  <c r="F241" i="22"/>
  <c r="F244" i="22"/>
  <c r="F247" i="22"/>
  <c r="F254" i="22"/>
  <c r="F262" i="22"/>
  <c r="F265" i="22"/>
  <c r="F277" i="22"/>
  <c r="F291" i="22"/>
  <c r="F303" i="22"/>
  <c r="F198" i="22"/>
  <c r="F202" i="22"/>
  <c r="F231" i="22"/>
  <c r="F280" i="22"/>
  <c r="F302" i="22"/>
  <c r="F309" i="22"/>
  <c r="F329" i="22"/>
  <c r="F339" i="22"/>
  <c r="F179" i="22"/>
  <c r="F184" i="22"/>
  <c r="F188" i="22"/>
  <c r="F195" i="22"/>
  <c r="F206" i="22"/>
  <c r="F211" i="22"/>
  <c r="F230" i="22"/>
  <c r="F236" i="22"/>
  <c r="F242" i="22"/>
  <c r="F246" i="22"/>
  <c r="F249" i="22"/>
  <c r="F258" i="22"/>
  <c r="F263" i="22"/>
  <c r="F290" i="22"/>
  <c r="F301" i="22"/>
  <c r="F304" i="22"/>
  <c r="F317" i="22"/>
  <c r="F338" i="22"/>
  <c r="F175" i="22"/>
  <c r="F222" i="22"/>
  <c r="F261" i="22"/>
  <c r="F268" i="22"/>
  <c r="F282" i="22"/>
  <c r="F82" i="22"/>
  <c r="F87" i="22"/>
  <c r="F92" i="22"/>
  <c r="F95" i="22"/>
  <c r="F108" i="22"/>
  <c r="F110" i="22"/>
  <c r="F120" i="22"/>
  <c r="F127" i="22"/>
  <c r="F129" i="22"/>
  <c r="F131" i="22"/>
  <c r="F133" i="22"/>
  <c r="F138" i="22"/>
  <c r="F155" i="22"/>
  <c r="F158" i="22"/>
  <c r="F77" i="22"/>
  <c r="F79" i="22"/>
  <c r="F81" i="22"/>
  <c r="F89" i="22"/>
  <c r="F103" i="22"/>
  <c r="F114" i="22"/>
  <c r="F124" i="22"/>
  <c r="F135" i="22"/>
  <c r="F140" i="22"/>
  <c r="F145" i="22"/>
  <c r="F157" i="22"/>
  <c r="F76" i="22"/>
  <c r="F83" i="22"/>
  <c r="F86" i="22"/>
  <c r="F88" i="22"/>
  <c r="F91" i="22"/>
  <c r="F93" i="22"/>
  <c r="F107" i="22"/>
  <c r="F109" i="22"/>
  <c r="F111" i="22"/>
  <c r="F116" i="22"/>
  <c r="F119" i="22"/>
  <c r="F121" i="22"/>
  <c r="F126" i="22"/>
  <c r="F128" i="22"/>
  <c r="F130" i="22"/>
  <c r="F132" i="22"/>
  <c r="F137" i="22"/>
  <c r="F78" i="22"/>
  <c r="F90" i="22"/>
  <c r="F96" i="22"/>
  <c r="F102" i="22"/>
  <c r="F104" i="22"/>
  <c r="F113" i="22"/>
  <c r="F115" i="22"/>
  <c r="F118" i="22"/>
  <c r="F123" i="22"/>
  <c r="F134" i="22"/>
  <c r="F139" i="22"/>
  <c r="F141" i="22"/>
  <c r="F143" i="22"/>
  <c r="F150" i="22"/>
  <c r="F152" i="22"/>
  <c r="F160" i="22"/>
  <c r="H52" i="22"/>
  <c r="H21" i="22"/>
  <c r="F50" i="22"/>
  <c r="H50" i="29"/>
  <c r="H65" i="29"/>
  <c r="H68" i="28"/>
  <c r="F43" i="24"/>
  <c r="F68" i="24"/>
  <c r="H51" i="30"/>
  <c r="F54" i="24"/>
  <c r="F51" i="24"/>
  <c r="F49" i="24"/>
  <c r="H35" i="23"/>
  <c r="D13" i="23"/>
  <c r="G13" i="23" s="1"/>
  <c r="F573" i="23"/>
  <c r="F575" i="23"/>
  <c r="F577" i="23"/>
  <c r="F585" i="23"/>
  <c r="F588" i="23"/>
  <c r="F590" i="23"/>
  <c r="F595" i="23"/>
  <c r="F572" i="23"/>
  <c r="F576" i="23"/>
  <c r="F586" i="23"/>
  <c r="F579" i="23"/>
  <c r="F592" i="23"/>
  <c r="F574" i="23"/>
  <c r="F581" i="23"/>
  <c r="F584" i="23"/>
  <c r="F587" i="23"/>
  <c r="F589" i="23"/>
  <c r="F594" i="23"/>
  <c r="F596" i="23"/>
  <c r="F580" i="23"/>
  <c r="F347" i="23"/>
  <c r="F350" i="23"/>
  <c r="F352" i="23"/>
  <c r="F357" i="23"/>
  <c r="F368" i="23"/>
  <c r="F370" i="23"/>
  <c r="F386" i="23"/>
  <c r="F388" i="23"/>
  <c r="F395" i="23"/>
  <c r="F408" i="23"/>
  <c r="F413" i="23"/>
  <c r="F424" i="23"/>
  <c r="F430" i="23"/>
  <c r="F432" i="23"/>
  <c r="F442" i="23"/>
  <c r="F457" i="23"/>
  <c r="F462" i="23"/>
  <c r="F473" i="23"/>
  <c r="F478" i="23"/>
  <c r="F500" i="23"/>
  <c r="F523" i="23"/>
  <c r="F526" i="23"/>
  <c r="F528" i="23"/>
  <c r="F531" i="23"/>
  <c r="F538" i="23"/>
  <c r="F550" i="23"/>
  <c r="F556" i="23"/>
  <c r="F558" i="23"/>
  <c r="F562" i="23"/>
  <c r="F354" i="23"/>
  <c r="F359" i="23"/>
  <c r="F365" i="23"/>
  <c r="F372" i="23"/>
  <c r="F375" i="23"/>
  <c r="F382" i="23"/>
  <c r="F392" i="23"/>
  <c r="F394" i="23"/>
  <c r="F397" i="23"/>
  <c r="F399" i="23"/>
  <c r="F401" i="23"/>
  <c r="F434" i="23"/>
  <c r="F444" i="23"/>
  <c r="F452" i="23"/>
  <c r="F454" i="23"/>
  <c r="F475" i="23"/>
  <c r="F505" i="23"/>
  <c r="F542" i="23"/>
  <c r="F348" i="23"/>
  <c r="F351" i="23"/>
  <c r="F358" i="23"/>
  <c r="F361" i="23"/>
  <c r="F369" i="23"/>
  <c r="F387" i="23"/>
  <c r="F389" i="23"/>
  <c r="F418" i="23"/>
  <c r="F431" i="23"/>
  <c r="F477" i="23"/>
  <c r="F482" i="23"/>
  <c r="F489" i="23"/>
  <c r="F499" i="23"/>
  <c r="F524" i="23"/>
  <c r="F539" i="23"/>
  <c r="F353" i="23"/>
  <c r="F355" i="23"/>
  <c r="F360" i="23"/>
  <c r="F364" i="23"/>
  <c r="F374" i="23"/>
  <c r="F383" i="23"/>
  <c r="F391" i="23"/>
  <c r="F393" i="23"/>
  <c r="F398" i="23"/>
  <c r="F400" i="23"/>
  <c r="F406" i="23"/>
  <c r="F417" i="23"/>
  <c r="F425" i="23"/>
  <c r="F433" i="23"/>
  <c r="F440" i="23"/>
  <c r="F443" i="23"/>
  <c r="F445" i="23"/>
  <c r="F448" i="23"/>
  <c r="F453" i="23"/>
  <c r="F455" i="23"/>
  <c r="F467" i="23"/>
  <c r="F474" i="23"/>
  <c r="F481" i="23"/>
  <c r="F498" i="23"/>
  <c r="F501" i="23"/>
  <c r="F504" i="23"/>
  <c r="F511" i="23"/>
  <c r="F543" i="23"/>
  <c r="F548" i="23"/>
  <c r="F554" i="23"/>
  <c r="F446" i="23"/>
  <c r="F465" i="23"/>
  <c r="F468" i="23"/>
  <c r="F490" i="23"/>
  <c r="F525" i="23"/>
  <c r="F537" i="23"/>
  <c r="F544" i="23"/>
  <c r="F547" i="23"/>
  <c r="F549" i="23"/>
  <c r="F371" i="23"/>
  <c r="F409" i="23"/>
  <c r="F412" i="23"/>
  <c r="F414" i="23"/>
  <c r="F421" i="23"/>
  <c r="F423" i="23"/>
  <c r="F429" i="23"/>
  <c r="F456" i="23"/>
  <c r="F458" i="23"/>
  <c r="F460" i="23"/>
  <c r="F470" i="23"/>
  <c r="F479" i="23"/>
  <c r="F484" i="23"/>
  <c r="F521" i="23"/>
  <c r="F527" i="23"/>
  <c r="F557" i="23"/>
  <c r="F175" i="23"/>
  <c r="F178" i="23"/>
  <c r="F181" i="23"/>
  <c r="F184" i="23"/>
  <c r="F191" i="23"/>
  <c r="F195" i="23"/>
  <c r="F206" i="23"/>
  <c r="F209" i="23"/>
  <c r="F211" i="23"/>
  <c r="F219" i="23"/>
  <c r="F236" i="23"/>
  <c r="F243" i="23"/>
  <c r="F275" i="23"/>
  <c r="F288" i="23"/>
  <c r="F291" i="23"/>
  <c r="F299" i="23"/>
  <c r="F302" i="23"/>
  <c r="F305" i="23"/>
  <c r="F313" i="23"/>
  <c r="F315" i="23"/>
  <c r="F320" i="23"/>
  <c r="F335" i="23"/>
  <c r="F179" i="23"/>
  <c r="F192" i="23"/>
  <c r="F210" i="23"/>
  <c r="F220" i="23"/>
  <c r="F234" i="23"/>
  <c r="F289" i="23"/>
  <c r="F306" i="23"/>
  <c r="F172" i="23"/>
  <c r="F177" i="23"/>
  <c r="F180" i="23"/>
  <c r="F197" i="23"/>
  <c r="F199" i="23"/>
  <c r="F201" i="23"/>
  <c r="F203" i="23"/>
  <c r="F242" i="23"/>
  <c r="F262" i="23"/>
  <c r="F265" i="23"/>
  <c r="F282" i="23"/>
  <c r="F301" i="23"/>
  <c r="F304" i="23"/>
  <c r="F309" i="23"/>
  <c r="F317" i="23"/>
  <c r="F331" i="23"/>
  <c r="F334" i="23"/>
  <c r="F174" i="23"/>
  <c r="F183" i="23"/>
  <c r="F185" i="23"/>
  <c r="F196" i="23"/>
  <c r="F207" i="23"/>
  <c r="F250" i="23"/>
  <c r="F276" i="23"/>
  <c r="F312" i="23"/>
  <c r="F319" i="23"/>
  <c r="F337" i="23"/>
  <c r="F188" i="23"/>
  <c r="F198" i="23"/>
  <c r="F200" i="23"/>
  <c r="F202" i="23"/>
  <c r="F205" i="23"/>
  <c r="F212" i="23"/>
  <c r="F222" i="23"/>
  <c r="F231" i="23"/>
  <c r="F241" i="23"/>
  <c r="F258" i="23"/>
  <c r="F263" i="23"/>
  <c r="F267" i="23"/>
  <c r="F281" i="23"/>
  <c r="F292" i="23"/>
  <c r="F300" i="23"/>
  <c r="F316" i="23"/>
  <c r="F333" i="23"/>
  <c r="F86" i="23"/>
  <c r="F89" i="23"/>
  <c r="F94" i="23"/>
  <c r="F105" i="23"/>
  <c r="F110" i="23"/>
  <c r="F118" i="23"/>
  <c r="F121" i="23"/>
  <c r="F126" i="23"/>
  <c r="F128" i="23"/>
  <c r="F130" i="23"/>
  <c r="F132" i="23"/>
  <c r="F135" i="23"/>
  <c r="F155" i="23"/>
  <c r="F160" i="23"/>
  <c r="F76" i="23"/>
  <c r="F88" i="23"/>
  <c r="F91" i="23"/>
  <c r="F93" i="23"/>
  <c r="F102" i="23"/>
  <c r="F104" i="23"/>
  <c r="F123" i="23"/>
  <c r="F158" i="23"/>
  <c r="F78" i="23"/>
  <c r="F90" i="23"/>
  <c r="F96" i="23"/>
  <c r="F106" i="23"/>
  <c r="F109" i="23"/>
  <c r="F127" i="23"/>
  <c r="F129" i="23"/>
  <c r="F131" i="23"/>
  <c r="F134" i="23"/>
  <c r="F150" i="23"/>
  <c r="F154" i="23"/>
  <c r="F157" i="23"/>
  <c r="F80" i="23"/>
  <c r="F81" i="23"/>
  <c r="F84" i="23"/>
  <c r="F87" i="23"/>
  <c r="F92" i="23"/>
  <c r="F95" i="23"/>
  <c r="F101" i="23"/>
  <c r="F103" i="23"/>
  <c r="F111" i="23"/>
  <c r="F113" i="23"/>
  <c r="F115" i="23"/>
  <c r="F119" i="23"/>
  <c r="F124" i="23"/>
  <c r="F133" i="23"/>
  <c r="F139" i="23"/>
  <c r="F141" i="23"/>
  <c r="F143" i="23"/>
  <c r="F152" i="23"/>
  <c r="F156" i="23"/>
  <c r="F77" i="23"/>
  <c r="F79" i="23"/>
  <c r="F38" i="23"/>
  <c r="F25" i="23"/>
  <c r="F56" i="23"/>
  <c r="H22" i="26"/>
  <c r="H66" i="25"/>
  <c r="H52" i="24"/>
  <c r="F66" i="24"/>
  <c r="F575" i="24"/>
  <c r="F581" i="24"/>
  <c r="F585" i="24"/>
  <c r="F588" i="24"/>
  <c r="F590" i="24"/>
  <c r="F574" i="24"/>
  <c r="F595" i="24"/>
  <c r="F579" i="24"/>
  <c r="F584" i="24"/>
  <c r="F586" i="24"/>
  <c r="F587" i="24"/>
  <c r="F589" i="24"/>
  <c r="F572" i="24"/>
  <c r="F577" i="24"/>
  <c r="F573" i="24"/>
  <c r="F594" i="24"/>
  <c r="F596" i="24"/>
  <c r="F348" i="24"/>
  <c r="F351" i="24"/>
  <c r="F365" i="24"/>
  <c r="F382" i="24"/>
  <c r="F395" i="24"/>
  <c r="F402" i="24"/>
  <c r="F405" i="24"/>
  <c r="F412" i="24"/>
  <c r="F414" i="24"/>
  <c r="F418" i="24"/>
  <c r="F421" i="24"/>
  <c r="F432" i="24"/>
  <c r="F444" i="24"/>
  <c r="F446" i="24"/>
  <c r="F448" i="24"/>
  <c r="F454" i="24"/>
  <c r="F459" i="24"/>
  <c r="F468" i="24"/>
  <c r="F479" i="24"/>
  <c r="F505" i="24"/>
  <c r="F512" i="24"/>
  <c r="F518" i="24"/>
  <c r="F521" i="24"/>
  <c r="F537" i="24"/>
  <c r="F544" i="24"/>
  <c r="F547" i="24"/>
  <c r="F549" i="24"/>
  <c r="F357" i="24"/>
  <c r="F361" i="24"/>
  <c r="F367" i="24"/>
  <c r="F369" i="24"/>
  <c r="F375" i="24"/>
  <c r="F387" i="24"/>
  <c r="F389" i="24"/>
  <c r="F392" i="24"/>
  <c r="F397" i="24"/>
  <c r="F399" i="24"/>
  <c r="F401" i="24"/>
  <c r="F409" i="24"/>
  <c r="F417" i="24"/>
  <c r="F423" i="24"/>
  <c r="F434" i="24"/>
  <c r="F441" i="24"/>
  <c r="F473" i="24"/>
  <c r="F476" i="24"/>
  <c r="F496" i="24"/>
  <c r="F527" i="24"/>
  <c r="F557" i="24"/>
  <c r="F347" i="24"/>
  <c r="F352" i="24"/>
  <c r="F354" i="24"/>
  <c r="F366" i="24"/>
  <c r="F371" i="24"/>
  <c r="F374" i="24"/>
  <c r="F383" i="24"/>
  <c r="F411" i="24"/>
  <c r="F413" i="24"/>
  <c r="F420" i="24"/>
  <c r="F431" i="24"/>
  <c r="F440" i="24"/>
  <c r="F445" i="24"/>
  <c r="F453" i="24"/>
  <c r="F458" i="24"/>
  <c r="F460" i="24"/>
  <c r="F475" i="24"/>
  <c r="F481" i="24"/>
  <c r="F504" i="24"/>
  <c r="F517" i="24"/>
  <c r="F523" i="24"/>
  <c r="F531" i="24"/>
  <c r="F542" i="24"/>
  <c r="F548" i="24"/>
  <c r="F556" i="24"/>
  <c r="F356" i="24"/>
  <c r="F358" i="24"/>
  <c r="F360" i="24"/>
  <c r="F368" i="24"/>
  <c r="F370" i="24"/>
  <c r="F388" i="24"/>
  <c r="F398" i="24"/>
  <c r="F386" i="24"/>
  <c r="F391" i="24"/>
  <c r="F393" i="24"/>
  <c r="F439" i="24"/>
  <c r="F480" i="24"/>
  <c r="F419" i="24"/>
  <c r="F452" i="24"/>
  <c r="F489" i="24"/>
  <c r="F408" i="24"/>
  <c r="F433" i="24"/>
  <c r="F477" i="24"/>
  <c r="F528" i="24"/>
  <c r="F498" i="24"/>
  <c r="F500" i="24"/>
  <c r="F174" i="24"/>
  <c r="F178" i="24"/>
  <c r="F184" i="24"/>
  <c r="F197" i="24"/>
  <c r="F199" i="24"/>
  <c r="F201" i="24"/>
  <c r="F210" i="24"/>
  <c r="F241" i="24"/>
  <c r="F244" i="24"/>
  <c r="F254" i="24"/>
  <c r="F263" i="24"/>
  <c r="F279" i="24"/>
  <c r="F294" i="24"/>
  <c r="F304" i="24"/>
  <c r="F317" i="24"/>
  <c r="F334" i="24"/>
  <c r="F282" i="24"/>
  <c r="F288" i="24"/>
  <c r="F291" i="24"/>
  <c r="F302" i="24"/>
  <c r="F305" i="24"/>
  <c r="F196" i="24"/>
  <c r="F222" i="24"/>
  <c r="F231" i="24"/>
  <c r="F237" i="24"/>
  <c r="F258" i="24"/>
  <c r="F259" i="24"/>
  <c r="F270" i="24"/>
  <c r="F275" i="24"/>
  <c r="F301" i="24"/>
  <c r="F320" i="24"/>
  <c r="F324" i="24"/>
  <c r="F175" i="24"/>
  <c r="F177" i="24"/>
  <c r="F185" i="24"/>
  <c r="F188" i="24"/>
  <c r="F198" i="24"/>
  <c r="F200" i="24"/>
  <c r="F202" i="24"/>
  <c r="F211" i="24"/>
  <c r="F236" i="24"/>
  <c r="F242" i="24"/>
  <c r="F265" i="24"/>
  <c r="F277" i="24"/>
  <c r="F292" i="24"/>
  <c r="F306" i="24"/>
  <c r="F315" i="24"/>
  <c r="F319" i="24"/>
  <c r="F179" i="24"/>
  <c r="F206" i="24"/>
  <c r="F213" i="24"/>
  <c r="F255" i="24"/>
  <c r="F276" i="24"/>
  <c r="F89" i="24"/>
  <c r="F91" i="24"/>
  <c r="F93" i="24"/>
  <c r="F107" i="24"/>
  <c r="F109" i="24"/>
  <c r="F112" i="24"/>
  <c r="F123" i="24"/>
  <c r="F134" i="24"/>
  <c r="F150" i="24"/>
  <c r="F161" i="24"/>
  <c r="F83" i="24"/>
  <c r="F86" i="24"/>
  <c r="F88" i="24"/>
  <c r="F140" i="24"/>
  <c r="F152" i="24"/>
  <c r="F156" i="24"/>
  <c r="F160" i="24"/>
  <c r="F90" i="24"/>
  <c r="F108" i="24"/>
  <c r="F119" i="24"/>
  <c r="F102" i="24"/>
  <c r="F104" i="24"/>
  <c r="F113" i="24"/>
  <c r="F115" i="24"/>
  <c r="F118" i="24"/>
  <c r="F121" i="24"/>
  <c r="F126" i="24"/>
  <c r="F128" i="24"/>
  <c r="F130" i="24"/>
  <c r="F132" i="24"/>
  <c r="F135" i="24"/>
  <c r="F143" i="24"/>
  <c r="F77" i="24"/>
  <c r="F79" i="24"/>
  <c r="F76" i="24"/>
  <c r="F101" i="24"/>
  <c r="F103" i="24"/>
  <c r="F114" i="24"/>
  <c r="F125" i="24"/>
  <c r="F127" i="24"/>
  <c r="F129" i="24"/>
  <c r="F131" i="24"/>
  <c r="F137" i="24"/>
  <c r="F142" i="24"/>
  <c r="F78" i="24"/>
  <c r="F92" i="24"/>
  <c r="F110" i="24"/>
  <c r="F124" i="24"/>
  <c r="F32" i="24"/>
  <c r="F37" i="24"/>
  <c r="F571" i="25"/>
  <c r="F588" i="25"/>
  <c r="F591" i="25"/>
  <c r="F594" i="25"/>
  <c r="F596" i="25"/>
  <c r="F589" i="25"/>
  <c r="F592" i="25"/>
  <c r="F575" i="25"/>
  <c r="F572" i="25"/>
  <c r="F574" i="25"/>
  <c r="F578" i="25"/>
  <c r="F581" i="25"/>
  <c r="F584" i="25"/>
  <c r="F586" i="25"/>
  <c r="F590" i="25"/>
  <c r="F593" i="25"/>
  <c r="F587" i="25"/>
  <c r="F595" i="25"/>
  <c r="F573" i="25"/>
  <c r="F577" i="25"/>
  <c r="F583" i="25"/>
  <c r="F585" i="25"/>
  <c r="F347" i="25"/>
  <c r="F357" i="25"/>
  <c r="F368" i="25"/>
  <c r="F370" i="25"/>
  <c r="F375" i="25"/>
  <c r="F382" i="25"/>
  <c r="F390" i="25"/>
  <c r="F392" i="25"/>
  <c r="F402" i="25"/>
  <c r="F411" i="25"/>
  <c r="F413" i="25"/>
  <c r="F417" i="25"/>
  <c r="F420" i="25"/>
  <c r="F423" i="25"/>
  <c r="F429" i="25"/>
  <c r="F431" i="25"/>
  <c r="F437" i="25"/>
  <c r="F445" i="25"/>
  <c r="F447" i="25"/>
  <c r="F455" i="25"/>
  <c r="F458" i="25"/>
  <c r="F460" i="25"/>
  <c r="F474" i="25"/>
  <c r="F481" i="25"/>
  <c r="F484" i="25"/>
  <c r="F506" i="25"/>
  <c r="F509" i="25"/>
  <c r="F528" i="25"/>
  <c r="F542" i="25"/>
  <c r="F548" i="25"/>
  <c r="F559" i="25"/>
  <c r="F367" i="25"/>
  <c r="F369" i="25"/>
  <c r="F374" i="25"/>
  <c r="F383" i="25"/>
  <c r="F432" i="25"/>
  <c r="F444" i="25"/>
  <c r="F454" i="25"/>
  <c r="F459" i="25"/>
  <c r="F497" i="25"/>
  <c r="F518" i="25"/>
  <c r="F520" i="25"/>
  <c r="F522" i="25"/>
  <c r="F544" i="25"/>
  <c r="F549" i="25"/>
  <c r="F560" i="25"/>
  <c r="F355" i="25"/>
  <c r="F360" i="25"/>
  <c r="F366" i="25"/>
  <c r="F386" i="25"/>
  <c r="F388" i="25"/>
  <c r="F395" i="25"/>
  <c r="F398" i="25"/>
  <c r="F400" i="25"/>
  <c r="F409" i="25"/>
  <c r="F421" i="25"/>
  <c r="F424" i="25"/>
  <c r="F434" i="25"/>
  <c r="F477" i="25"/>
  <c r="F479" i="25"/>
  <c r="F499" i="25"/>
  <c r="F501" i="25"/>
  <c r="F504" i="25"/>
  <c r="F513" i="25"/>
  <c r="F350" i="25"/>
  <c r="F352" i="25"/>
  <c r="F354" i="25"/>
  <c r="F359" i="25"/>
  <c r="F361" i="25"/>
  <c r="F365" i="25"/>
  <c r="F387" i="25"/>
  <c r="F389" i="25"/>
  <c r="F394" i="25"/>
  <c r="F397" i="25"/>
  <c r="F399" i="25"/>
  <c r="F401" i="25"/>
  <c r="F406" i="25"/>
  <c r="F408" i="25"/>
  <c r="F433" i="25"/>
  <c r="F439" i="25"/>
  <c r="F442" i="25"/>
  <c r="F452" i="25"/>
  <c r="F468" i="25"/>
  <c r="F478" i="25"/>
  <c r="F489" i="25"/>
  <c r="F500" i="25"/>
  <c r="F503" i="25"/>
  <c r="F505" i="25"/>
  <c r="F512" i="25"/>
  <c r="F515" i="25"/>
  <c r="F523" i="25"/>
  <c r="F525" i="25"/>
  <c r="F532" i="25"/>
  <c r="F550" i="25"/>
  <c r="F554" i="25"/>
  <c r="F556" i="25"/>
  <c r="F564" i="25"/>
  <c r="F358" i="25"/>
  <c r="F391" i="25"/>
  <c r="F393" i="25"/>
  <c r="F410" i="25"/>
  <c r="F412" i="25"/>
  <c r="F419" i="25"/>
  <c r="F430" i="25"/>
  <c r="F446" i="25"/>
  <c r="F470" i="25"/>
  <c r="F473" i="25"/>
  <c r="F475" i="25"/>
  <c r="F495" i="25"/>
  <c r="F511" i="25"/>
  <c r="F527" i="25"/>
  <c r="F547" i="25"/>
  <c r="F558" i="25"/>
  <c r="F351" i="25"/>
  <c r="F353" i="25"/>
  <c r="F405" i="25"/>
  <c r="F414" i="25"/>
  <c r="F418" i="25"/>
  <c r="F448" i="25"/>
  <c r="F517" i="25"/>
  <c r="F524" i="25"/>
  <c r="F540" i="25"/>
  <c r="F555" i="25"/>
  <c r="F562" i="25"/>
  <c r="F170" i="25"/>
  <c r="F172" i="25"/>
  <c r="F184" i="25"/>
  <c r="F191" i="25"/>
  <c r="F195" i="25"/>
  <c r="F217" i="25"/>
  <c r="F224" i="25"/>
  <c r="F245" i="25"/>
  <c r="F288" i="25"/>
  <c r="F291" i="25"/>
  <c r="F294" i="25"/>
  <c r="F299" i="25"/>
  <c r="F306" i="25"/>
  <c r="F320" i="25"/>
  <c r="F334" i="25"/>
  <c r="F338" i="25"/>
  <c r="F174" i="25"/>
  <c r="F176" i="25"/>
  <c r="F181" i="25"/>
  <c r="F186" i="25"/>
  <c r="F197" i="25"/>
  <c r="F199" i="25"/>
  <c r="F201" i="25"/>
  <c r="F203" i="25"/>
  <c r="F207" i="25"/>
  <c r="F210" i="25"/>
  <c r="F212" i="25"/>
  <c r="F223" i="25"/>
  <c r="F231" i="25"/>
  <c r="F234" i="25"/>
  <c r="F237" i="25"/>
  <c r="F241" i="25"/>
  <c r="F244" i="25"/>
  <c r="F248" i="25"/>
  <c r="F255" i="25"/>
  <c r="F261" i="25"/>
  <c r="F263" i="25"/>
  <c r="F267" i="25"/>
  <c r="F276" i="25"/>
  <c r="F279" i="25"/>
  <c r="F282" i="25"/>
  <c r="F301" i="25"/>
  <c r="F312" i="25"/>
  <c r="F183" i="25"/>
  <c r="F189" i="25"/>
  <c r="F192" i="25"/>
  <c r="F196" i="25"/>
  <c r="F222" i="25"/>
  <c r="F236" i="25"/>
  <c r="F258" i="25"/>
  <c r="F260" i="25"/>
  <c r="F270" i="25"/>
  <c r="F281" i="25"/>
  <c r="F292" i="25"/>
  <c r="F305" i="25"/>
  <c r="F311" i="25"/>
  <c r="F319" i="25"/>
  <c r="F321" i="25"/>
  <c r="F329" i="25"/>
  <c r="F175" i="25"/>
  <c r="F177" i="25"/>
  <c r="F182" i="25"/>
  <c r="F185" i="25"/>
  <c r="F188" i="25"/>
  <c r="F198" i="25"/>
  <c r="F200" i="25"/>
  <c r="F202" i="25"/>
  <c r="F205" i="25"/>
  <c r="F206" i="25"/>
  <c r="F211" i="25"/>
  <c r="F213" i="25"/>
  <c r="F230" i="25"/>
  <c r="F242" i="25"/>
  <c r="F250" i="25"/>
  <c r="F265" i="25"/>
  <c r="F275" i="25"/>
  <c r="F277" i="25"/>
  <c r="F289" i="25"/>
  <c r="F295" i="25"/>
  <c r="F302" i="25"/>
  <c r="F304" i="25"/>
  <c r="F313" i="25"/>
  <c r="F315" i="25"/>
  <c r="F324" i="25"/>
  <c r="F331" i="25"/>
  <c r="F335" i="25"/>
  <c r="F339" i="25"/>
  <c r="G74" i="25"/>
  <c r="F88" i="25"/>
  <c r="F95" i="25"/>
  <c r="F102" i="25"/>
  <c r="F104" i="25"/>
  <c r="F107" i="25"/>
  <c r="F114" i="25"/>
  <c r="F122" i="25"/>
  <c r="F124" i="25"/>
  <c r="F129" i="25"/>
  <c r="F131" i="25"/>
  <c r="F133" i="25"/>
  <c r="F149" i="25"/>
  <c r="F154" i="25"/>
  <c r="F156" i="25"/>
  <c r="F78" i="25"/>
  <c r="F90" i="25"/>
  <c r="F92" i="25"/>
  <c r="F94" i="25"/>
  <c r="F109" i="25"/>
  <c r="F111" i="25"/>
  <c r="F119" i="25"/>
  <c r="F121" i="25"/>
  <c r="F126" i="25"/>
  <c r="F135" i="25"/>
  <c r="F138" i="25"/>
  <c r="F143" i="25"/>
  <c r="F82" i="25"/>
  <c r="F84" i="25"/>
  <c r="F101" i="25"/>
  <c r="F103" i="25"/>
  <c r="F113" i="25"/>
  <c r="F115" i="25"/>
  <c r="F118" i="25"/>
  <c r="F123" i="25"/>
  <c r="F130" i="25"/>
  <c r="F132" i="25"/>
  <c r="F137" i="25"/>
  <c r="F150" i="25"/>
  <c r="F152" i="25"/>
  <c r="F155" i="25"/>
  <c r="F161" i="25"/>
  <c r="F77" i="25"/>
  <c r="F79" i="25"/>
  <c r="F86" i="25"/>
  <c r="F89" i="25"/>
  <c r="F91" i="25"/>
  <c r="F93" i="25"/>
  <c r="F96" i="25"/>
  <c r="F108" i="25"/>
  <c r="F110" i="25"/>
  <c r="F112" i="25"/>
  <c r="F127" i="25"/>
  <c r="F134" i="25"/>
  <c r="F140" i="25"/>
  <c r="F142" i="25"/>
  <c r="F160" i="25"/>
  <c r="F76" i="25"/>
  <c r="D10" i="25"/>
  <c r="G10" i="25" s="1"/>
  <c r="F75" i="25"/>
  <c r="F68" i="25"/>
  <c r="F19" i="25"/>
  <c r="F25" i="25"/>
  <c r="F28" i="25"/>
  <c r="F50" i="25"/>
  <c r="F35" i="25"/>
  <c r="F31" i="25"/>
  <c r="F61" i="25"/>
  <c r="G18" i="32"/>
  <c r="H18" i="32" s="1"/>
  <c r="H60" i="30"/>
  <c r="F68" i="28"/>
  <c r="H34" i="27"/>
  <c r="H43" i="26"/>
  <c r="F35" i="28"/>
  <c r="F60" i="28"/>
  <c r="F20" i="26"/>
  <c r="F27" i="26"/>
  <c r="F55" i="26"/>
  <c r="H170" i="26"/>
  <c r="F572" i="26"/>
  <c r="F574" i="26"/>
  <c r="F576" i="26"/>
  <c r="F583" i="26"/>
  <c r="F585" i="26"/>
  <c r="F588" i="26"/>
  <c r="F590" i="26"/>
  <c r="F592" i="26"/>
  <c r="F594" i="26"/>
  <c r="F596" i="26"/>
  <c r="F579" i="26"/>
  <c r="F573" i="26"/>
  <c r="F575" i="26"/>
  <c r="F581" i="26"/>
  <c r="F584" i="26"/>
  <c r="F586" i="26"/>
  <c r="F587" i="26"/>
  <c r="F589" i="26"/>
  <c r="F591" i="26"/>
  <c r="F595" i="26"/>
  <c r="F580" i="26"/>
  <c r="F352" i="26"/>
  <c r="F354" i="26"/>
  <c r="F366" i="26"/>
  <c r="F375" i="26"/>
  <c r="F383" i="26"/>
  <c r="F386" i="26"/>
  <c r="F388" i="26"/>
  <c r="F390" i="26"/>
  <c r="F392" i="26"/>
  <c r="F394" i="26"/>
  <c r="F407" i="26"/>
  <c r="F417" i="26"/>
  <c r="F420" i="26"/>
  <c r="F422" i="26"/>
  <c r="F424" i="26"/>
  <c r="F432" i="26"/>
  <c r="F434" i="26"/>
  <c r="F438" i="26"/>
  <c r="F444" i="26"/>
  <c r="F446" i="26"/>
  <c r="F449" i="26"/>
  <c r="F451" i="26"/>
  <c r="F453" i="26"/>
  <c r="F455" i="26"/>
  <c r="F457" i="26"/>
  <c r="F459" i="26"/>
  <c r="F462" i="26"/>
  <c r="F465" i="26"/>
  <c r="F470" i="26"/>
  <c r="F472" i="26"/>
  <c r="F474" i="26"/>
  <c r="F476" i="26"/>
  <c r="F478" i="26"/>
  <c r="F497" i="26"/>
  <c r="F499" i="26"/>
  <c r="F501" i="26"/>
  <c r="F506" i="26"/>
  <c r="F510" i="26"/>
  <c r="F512" i="26"/>
  <c r="F523" i="26"/>
  <c r="F525" i="26"/>
  <c r="F537" i="26"/>
  <c r="F539" i="26"/>
  <c r="F541" i="26"/>
  <c r="F548" i="26"/>
  <c r="F556" i="26"/>
  <c r="F558" i="26"/>
  <c r="F560" i="26"/>
  <c r="F387" i="26"/>
  <c r="F391" i="26"/>
  <c r="F421" i="26"/>
  <c r="F433" i="26"/>
  <c r="F456" i="26"/>
  <c r="F463" i="26"/>
  <c r="F473" i="26"/>
  <c r="F513" i="26"/>
  <c r="F524" i="26"/>
  <c r="F531" i="26"/>
  <c r="F547" i="26"/>
  <c r="F549" i="26"/>
  <c r="F557" i="26"/>
  <c r="F347" i="26"/>
  <c r="F358" i="26"/>
  <c r="F360" i="26"/>
  <c r="F363" i="26"/>
  <c r="F368" i="26"/>
  <c r="F370" i="26"/>
  <c r="F372" i="26"/>
  <c r="F396" i="26"/>
  <c r="F398" i="26"/>
  <c r="F400" i="26"/>
  <c r="F403" i="26"/>
  <c r="F409" i="26"/>
  <c r="F411" i="26"/>
  <c r="F413" i="26"/>
  <c r="F437" i="26"/>
  <c r="F448" i="26"/>
  <c r="F482" i="26"/>
  <c r="F484" i="26"/>
  <c r="F496" i="26"/>
  <c r="F503" i="26"/>
  <c r="F517" i="26"/>
  <c r="F527" i="26"/>
  <c r="F550" i="26"/>
  <c r="F351" i="26"/>
  <c r="F353" i="26"/>
  <c r="F355" i="26"/>
  <c r="F382" i="26"/>
  <c r="F395" i="26"/>
  <c r="F402" i="26"/>
  <c r="F415" i="26"/>
  <c r="F423" i="26"/>
  <c r="F445" i="26"/>
  <c r="F447" i="26"/>
  <c r="F450" i="26"/>
  <c r="F452" i="26"/>
  <c r="F458" i="26"/>
  <c r="F460" i="26"/>
  <c r="F475" i="26"/>
  <c r="F486" i="26"/>
  <c r="F500" i="26"/>
  <c r="F509" i="26"/>
  <c r="F519" i="26"/>
  <c r="F538" i="26"/>
  <c r="F542" i="26"/>
  <c r="F555" i="26"/>
  <c r="F559" i="26"/>
  <c r="F348" i="26"/>
  <c r="F357" i="26"/>
  <c r="F359" i="26"/>
  <c r="F361" i="26"/>
  <c r="F367" i="26"/>
  <c r="F369" i="26"/>
  <c r="F397" i="26"/>
  <c r="F399" i="26"/>
  <c r="F401" i="26"/>
  <c r="F408" i="26"/>
  <c r="F412" i="26"/>
  <c r="F414" i="26"/>
  <c r="F418" i="26"/>
  <c r="F425" i="26"/>
  <c r="F435" i="26"/>
  <c r="F439" i="26"/>
  <c r="F466" i="26"/>
  <c r="F468" i="26"/>
  <c r="F481" i="26"/>
  <c r="F483" i="26"/>
  <c r="F495" i="26"/>
  <c r="F504" i="26"/>
  <c r="F508" i="26"/>
  <c r="F518" i="26"/>
  <c r="F521" i="26"/>
  <c r="F528" i="26"/>
  <c r="F544" i="26"/>
  <c r="F365" i="26"/>
  <c r="F374" i="26"/>
  <c r="F389" i="26"/>
  <c r="F393" i="26"/>
  <c r="F405" i="26"/>
  <c r="F431" i="26"/>
  <c r="F454" i="26"/>
  <c r="F479" i="26"/>
  <c r="F489" i="26"/>
  <c r="F529" i="26"/>
  <c r="F533" i="26"/>
  <c r="F540" i="26"/>
  <c r="F169" i="26"/>
  <c r="F175" i="26"/>
  <c r="F177" i="26"/>
  <c r="F179" i="26"/>
  <c r="F184" i="26"/>
  <c r="F186" i="26"/>
  <c r="F197" i="26"/>
  <c r="F199" i="26"/>
  <c r="F201" i="26"/>
  <c r="F203" i="26"/>
  <c r="F207" i="26"/>
  <c r="F212" i="26"/>
  <c r="F216" i="26"/>
  <c r="F221" i="26"/>
  <c r="F223" i="26"/>
  <c r="F227" i="26"/>
  <c r="F236" i="26"/>
  <c r="F241" i="26"/>
  <c r="F243" i="26"/>
  <c r="F248" i="26"/>
  <c r="F281" i="26"/>
  <c r="F298" i="26"/>
  <c r="F313" i="26"/>
  <c r="F315" i="26"/>
  <c r="F172" i="26"/>
  <c r="F181" i="26"/>
  <c r="F189" i="26"/>
  <c r="F192" i="26"/>
  <c r="F196" i="26"/>
  <c r="F209" i="26"/>
  <c r="F211" i="26"/>
  <c r="F233" i="26"/>
  <c r="F238" i="26"/>
  <c r="F261" i="26"/>
  <c r="F263" i="26"/>
  <c r="F266" i="26"/>
  <c r="F270" i="26"/>
  <c r="F275" i="26"/>
  <c r="F277" i="26"/>
  <c r="F289" i="26"/>
  <c r="F292" i="26"/>
  <c r="F300" i="26"/>
  <c r="F302" i="26"/>
  <c r="F304" i="26"/>
  <c r="F306" i="26"/>
  <c r="F317" i="26"/>
  <c r="F319" i="26"/>
  <c r="F174" i="26"/>
  <c r="F176" i="26"/>
  <c r="F178" i="26"/>
  <c r="F183" i="26"/>
  <c r="F185" i="26"/>
  <c r="F188" i="26"/>
  <c r="F198" i="26"/>
  <c r="F200" i="26"/>
  <c r="F202" i="26"/>
  <c r="F205" i="26"/>
  <c r="F206" i="26"/>
  <c r="F222" i="26"/>
  <c r="F224" i="26"/>
  <c r="F171" i="26"/>
  <c r="F180" i="26"/>
  <c r="F182" i="26"/>
  <c r="F191" i="26"/>
  <c r="F195" i="26"/>
  <c r="F210" i="26"/>
  <c r="F213" i="26"/>
  <c r="F234" i="26"/>
  <c r="F246" i="26"/>
  <c r="F258" i="26"/>
  <c r="F262" i="26"/>
  <c r="F268" i="26"/>
  <c r="F276" i="26"/>
  <c r="F279" i="26"/>
  <c r="F301" i="26"/>
  <c r="F316" i="26"/>
  <c r="F320" i="26"/>
  <c r="F324" i="26"/>
  <c r="F334" i="26"/>
  <c r="F338" i="26"/>
  <c r="F226" i="26"/>
  <c r="F288" i="26"/>
  <c r="F309" i="26"/>
  <c r="F312" i="26"/>
  <c r="F244" i="26"/>
  <c r="F299" i="26"/>
  <c r="F329" i="26"/>
  <c r="F242" i="26"/>
  <c r="F282" i="26"/>
  <c r="F230" i="26"/>
  <c r="F252" i="26"/>
  <c r="F255" i="26"/>
  <c r="F265" i="26"/>
  <c r="F280" i="26"/>
  <c r="F291" i="26"/>
  <c r="F339" i="26"/>
  <c r="F87" i="26"/>
  <c r="F108" i="26"/>
  <c r="F110" i="26"/>
  <c r="F112" i="26"/>
  <c r="F114" i="26"/>
  <c r="F119" i="26"/>
  <c r="F126" i="26"/>
  <c r="F130" i="26"/>
  <c r="F132" i="26"/>
  <c r="F143" i="26"/>
  <c r="F150" i="26"/>
  <c r="F158" i="26"/>
  <c r="F78" i="26"/>
  <c r="F84" i="26"/>
  <c r="F89" i="26"/>
  <c r="F91" i="26"/>
  <c r="F93" i="26"/>
  <c r="F96" i="26"/>
  <c r="F101" i="26"/>
  <c r="F103" i="26"/>
  <c r="F105" i="26"/>
  <c r="F116" i="26"/>
  <c r="F121" i="26"/>
  <c r="F123" i="26"/>
  <c r="F134" i="26"/>
  <c r="F136" i="26"/>
  <c r="F138" i="26"/>
  <c r="F140" i="26"/>
  <c r="F152" i="26"/>
  <c r="F155" i="26"/>
  <c r="F86" i="26"/>
  <c r="F88" i="26"/>
  <c r="F95" i="26"/>
  <c r="F107" i="26"/>
  <c r="F109" i="26"/>
  <c r="F111" i="26"/>
  <c r="F113" i="26"/>
  <c r="F115" i="26"/>
  <c r="F118" i="26"/>
  <c r="F127" i="26"/>
  <c r="F129" i="26"/>
  <c r="F131" i="26"/>
  <c r="F133" i="26"/>
  <c r="F142" i="26"/>
  <c r="F157" i="26"/>
  <c r="F77" i="26"/>
  <c r="F79" i="26"/>
  <c r="F81" i="26"/>
  <c r="F83" i="26"/>
  <c r="F90" i="26"/>
  <c r="F92" i="26"/>
  <c r="F94" i="26"/>
  <c r="F102" i="26"/>
  <c r="F104" i="26"/>
  <c r="F120" i="26"/>
  <c r="F122" i="26"/>
  <c r="F124" i="26"/>
  <c r="F135" i="26"/>
  <c r="F137" i="26"/>
  <c r="F139" i="26"/>
  <c r="F141" i="26"/>
  <c r="F151" i="26"/>
  <c r="F154" i="26"/>
  <c r="F156" i="26"/>
  <c r="F160" i="26"/>
  <c r="F76" i="26"/>
  <c r="F62" i="29"/>
  <c r="F52" i="29"/>
  <c r="F46" i="27"/>
  <c r="F22" i="27"/>
  <c r="F31" i="27"/>
  <c r="F49" i="27"/>
  <c r="F23" i="27"/>
  <c r="F44" i="27"/>
  <c r="F65" i="27"/>
  <c r="F66" i="27"/>
  <c r="F60" i="29"/>
  <c r="F28" i="29"/>
  <c r="F61" i="29"/>
  <c r="F51" i="29"/>
  <c r="F26" i="29"/>
  <c r="F32" i="29"/>
  <c r="F29" i="29"/>
  <c r="F65" i="29"/>
  <c r="F67" i="29"/>
  <c r="F43" i="27"/>
  <c r="F62" i="27"/>
  <c r="F54" i="27"/>
  <c r="F37" i="27"/>
  <c r="F51" i="27"/>
  <c r="F20" i="29"/>
  <c r="F27" i="29"/>
  <c r="F49" i="29"/>
  <c r="F55" i="31"/>
  <c r="F34" i="29"/>
  <c r="F50" i="29"/>
  <c r="F35" i="29"/>
  <c r="F37" i="29"/>
  <c r="F43" i="29"/>
  <c r="F53" i="29"/>
  <c r="F68" i="29"/>
  <c r="F23" i="29"/>
  <c r="F47" i="29"/>
  <c r="F66" i="29"/>
  <c r="F26" i="27"/>
  <c r="F67" i="27"/>
  <c r="F27" i="27"/>
  <c r="F35" i="27"/>
  <c r="F53" i="27"/>
  <c r="F28" i="27"/>
  <c r="F40" i="27"/>
  <c r="F20" i="27"/>
  <c r="F29" i="27"/>
  <c r="F60" i="27"/>
  <c r="F576" i="27"/>
  <c r="F578" i="27"/>
  <c r="F580" i="27"/>
  <c r="F573" i="27"/>
  <c r="F575" i="27"/>
  <c r="F577" i="27"/>
  <c r="F583" i="27"/>
  <c r="F585" i="27"/>
  <c r="F588" i="27"/>
  <c r="F590" i="27"/>
  <c r="F592" i="27"/>
  <c r="F594" i="27"/>
  <c r="F596" i="27"/>
  <c r="F579" i="27"/>
  <c r="F572" i="27"/>
  <c r="F574" i="27"/>
  <c r="F581" i="27"/>
  <c r="F584" i="27"/>
  <c r="F586" i="27"/>
  <c r="F587" i="27"/>
  <c r="F589" i="27"/>
  <c r="F593" i="27"/>
  <c r="F595" i="27"/>
  <c r="F571" i="27"/>
  <c r="F347" i="27"/>
  <c r="F350" i="27"/>
  <c r="F352" i="27"/>
  <c r="F354" i="27"/>
  <c r="F357" i="27"/>
  <c r="F361" i="27"/>
  <c r="F364" i="27"/>
  <c r="F366" i="27"/>
  <c r="F368" i="27"/>
  <c r="F370" i="27"/>
  <c r="F405" i="27"/>
  <c r="F409" i="27"/>
  <c r="F411" i="27"/>
  <c r="F413" i="27"/>
  <c r="F430" i="27"/>
  <c r="F432" i="27"/>
  <c r="F434" i="27"/>
  <c r="F440" i="27"/>
  <c r="F445" i="27"/>
  <c r="F447" i="27"/>
  <c r="F462" i="27"/>
  <c r="F467" i="27"/>
  <c r="F483" i="27"/>
  <c r="F495" i="27"/>
  <c r="F497" i="27"/>
  <c r="F499" i="27"/>
  <c r="F506" i="27"/>
  <c r="F518" i="27"/>
  <c r="F523" i="27"/>
  <c r="F525" i="27"/>
  <c r="F544" i="27"/>
  <c r="F547" i="27"/>
  <c r="F549" i="27"/>
  <c r="F554" i="27"/>
  <c r="F556" i="27"/>
  <c r="F558" i="27"/>
  <c r="F560" i="27"/>
  <c r="F384" i="27"/>
  <c r="F393" i="27"/>
  <c r="F401" i="27"/>
  <c r="F439" i="27"/>
  <c r="F442" i="27"/>
  <c r="F455" i="27"/>
  <c r="F459" i="27"/>
  <c r="F464" i="27"/>
  <c r="F480" i="27"/>
  <c r="F503" i="27"/>
  <c r="F508" i="27"/>
  <c r="F510" i="27"/>
  <c r="F512" i="27"/>
  <c r="F522" i="27"/>
  <c r="F531" i="27"/>
  <c r="F562" i="27"/>
  <c r="F348" i="27"/>
  <c r="F351" i="27"/>
  <c r="F353" i="27"/>
  <c r="F355" i="27"/>
  <c r="F358" i="27"/>
  <c r="F360" i="27"/>
  <c r="F363" i="27"/>
  <c r="F365" i="27"/>
  <c r="F369" i="27"/>
  <c r="F406" i="27"/>
  <c r="F408" i="27"/>
  <c r="F412" i="27"/>
  <c r="F414" i="27"/>
  <c r="F418" i="27"/>
  <c r="F431" i="27"/>
  <c r="F433" i="27"/>
  <c r="F435" i="27"/>
  <c r="F438" i="27"/>
  <c r="F444" i="27"/>
  <c r="F446" i="27"/>
  <c r="F448" i="27"/>
  <c r="F466" i="27"/>
  <c r="F468" i="27"/>
  <c r="F471" i="27"/>
  <c r="F484" i="27"/>
  <c r="F496" i="27"/>
  <c r="F498" i="27"/>
  <c r="F500" i="27"/>
  <c r="F505" i="27"/>
  <c r="F507" i="27"/>
  <c r="F371" i="27"/>
  <c r="F373" i="27"/>
  <c r="F375" i="27"/>
  <c r="F383" i="27"/>
  <c r="F386" i="27"/>
  <c r="F388" i="27"/>
  <c r="F390" i="27"/>
  <c r="F392" i="27"/>
  <c r="F394" i="27"/>
  <c r="F396" i="27"/>
  <c r="F398" i="27"/>
  <c r="F400" i="27"/>
  <c r="F417" i="27"/>
  <c r="F420" i="27"/>
  <c r="F422" i="27"/>
  <c r="F424" i="27"/>
  <c r="F450" i="27"/>
  <c r="F452" i="27"/>
  <c r="F454" i="27"/>
  <c r="F456" i="27"/>
  <c r="F458" i="27"/>
  <c r="F460" i="27"/>
  <c r="F465" i="27"/>
  <c r="F470" i="27"/>
  <c r="F473" i="27"/>
  <c r="F475" i="27"/>
  <c r="F477" i="27"/>
  <c r="F479" i="27"/>
  <c r="F481" i="27"/>
  <c r="F486" i="27"/>
  <c r="F490" i="27"/>
  <c r="F504" i="27"/>
  <c r="F509" i="27"/>
  <c r="F511" i="27"/>
  <c r="F513" i="27"/>
  <c r="F521" i="27"/>
  <c r="F528" i="27"/>
  <c r="F530" i="27"/>
  <c r="F532" i="27"/>
  <c r="F539" i="27"/>
  <c r="F542" i="27"/>
  <c r="F550" i="27"/>
  <c r="F552" i="27"/>
  <c r="F356" i="27"/>
  <c r="F374" i="27"/>
  <c r="F382" i="27"/>
  <c r="F387" i="27"/>
  <c r="F389" i="27"/>
  <c r="F391" i="27"/>
  <c r="F395" i="27"/>
  <c r="F397" i="27"/>
  <c r="F399" i="27"/>
  <c r="F419" i="27"/>
  <c r="F421" i="27"/>
  <c r="F423" i="27"/>
  <c r="F429" i="27"/>
  <c r="F451" i="27"/>
  <c r="F453" i="27"/>
  <c r="F457" i="27"/>
  <c r="F469" i="27"/>
  <c r="F472" i="27"/>
  <c r="F474" i="27"/>
  <c r="F476" i="27"/>
  <c r="F478" i="27"/>
  <c r="F487" i="27"/>
  <c r="F489" i="27"/>
  <c r="F527" i="27"/>
  <c r="F529" i="27"/>
  <c r="F533" i="27"/>
  <c r="F551" i="27"/>
  <c r="F553" i="27"/>
  <c r="F564" i="27"/>
  <c r="F555" i="27"/>
  <c r="F524" i="27"/>
  <c r="F548" i="27"/>
  <c r="F559" i="27"/>
  <c r="F519" i="27"/>
  <c r="F540" i="27"/>
  <c r="F517" i="27"/>
  <c r="F537" i="27"/>
  <c r="F557" i="27"/>
  <c r="F170" i="27"/>
  <c r="F171" i="27"/>
  <c r="F176" i="27"/>
  <c r="F178" i="27"/>
  <c r="F182" i="27"/>
  <c r="F197" i="27"/>
  <c r="F199" i="27"/>
  <c r="F201" i="27"/>
  <c r="F203" i="27"/>
  <c r="F210" i="27"/>
  <c r="F213" i="27"/>
  <c r="F217" i="27"/>
  <c r="F220" i="27"/>
  <c r="F222" i="27"/>
  <c r="F227" i="27"/>
  <c r="F231" i="27"/>
  <c r="F234" i="27"/>
  <c r="F242" i="27"/>
  <c r="F244" i="27"/>
  <c r="F247" i="27"/>
  <c r="F268" i="27"/>
  <c r="F276" i="27"/>
  <c r="F279" i="27"/>
  <c r="F301" i="27"/>
  <c r="F304" i="27"/>
  <c r="F306" i="27"/>
  <c r="F312" i="27"/>
  <c r="F320" i="27"/>
  <c r="F324" i="27"/>
  <c r="F334" i="27"/>
  <c r="F172" i="27"/>
  <c r="F177" i="27"/>
  <c r="F181" i="27"/>
  <c r="F198" i="27"/>
  <c r="F202" i="27"/>
  <c r="F209" i="27"/>
  <c r="F226" i="27"/>
  <c r="F230" i="27"/>
  <c r="F233" i="27"/>
  <c r="F238" i="27"/>
  <c r="F241" i="27"/>
  <c r="F243" i="27"/>
  <c r="F254" i="27"/>
  <c r="F266" i="27"/>
  <c r="F270" i="27"/>
  <c r="F275" i="27"/>
  <c r="F313" i="27"/>
  <c r="F315" i="27"/>
  <c r="F183" i="27"/>
  <c r="F187" i="27"/>
  <c r="F191" i="27"/>
  <c r="F225" i="27"/>
  <c r="F237" i="27"/>
  <c r="F288" i="27"/>
  <c r="F291" i="27"/>
  <c r="F294" i="27"/>
  <c r="F299" i="27"/>
  <c r="F310" i="27"/>
  <c r="F329" i="27"/>
  <c r="F339" i="27"/>
  <c r="F175" i="27"/>
  <c r="F184" i="27"/>
  <c r="F186" i="27"/>
  <c r="F196" i="27"/>
  <c r="F207" i="27"/>
  <c r="F219" i="27"/>
  <c r="F236" i="27"/>
  <c r="F239" i="27"/>
  <c r="F252" i="27"/>
  <c r="F255" i="27"/>
  <c r="F261" i="27"/>
  <c r="F263" i="27"/>
  <c r="F267" i="27"/>
  <c r="F281" i="27"/>
  <c r="F290" i="27"/>
  <c r="F298" i="27"/>
  <c r="F309" i="27"/>
  <c r="F311" i="27"/>
  <c r="F331" i="27"/>
  <c r="F337" i="27"/>
  <c r="F179" i="27"/>
  <c r="F188" i="27"/>
  <c r="F200" i="27"/>
  <c r="F205" i="27"/>
  <c r="F211" i="27"/>
  <c r="F246" i="27"/>
  <c r="F248" i="27"/>
  <c r="F277" i="27"/>
  <c r="F280" i="27"/>
  <c r="F289" i="27"/>
  <c r="F305" i="27"/>
  <c r="F319" i="27"/>
  <c r="F330" i="27"/>
  <c r="F174" i="27"/>
  <c r="F185" i="27"/>
  <c r="F195" i="27"/>
  <c r="F206" i="27"/>
  <c r="F250" i="27"/>
  <c r="F258" i="27"/>
  <c r="F259" i="27"/>
  <c r="F265" i="27"/>
  <c r="F269" i="27"/>
  <c r="F282" i="27"/>
  <c r="F302" i="27"/>
  <c r="F325" i="27"/>
  <c r="F335" i="27"/>
  <c r="F90" i="27"/>
  <c r="F92" i="27"/>
  <c r="F94" i="27"/>
  <c r="F107" i="27"/>
  <c r="F109" i="27"/>
  <c r="F111" i="27"/>
  <c r="F113" i="27"/>
  <c r="F118" i="27"/>
  <c r="F125" i="27"/>
  <c r="F127" i="27"/>
  <c r="F134" i="27"/>
  <c r="F137" i="27"/>
  <c r="F139" i="27"/>
  <c r="F141" i="27"/>
  <c r="F143" i="27"/>
  <c r="F154" i="27"/>
  <c r="F160" i="27"/>
  <c r="F78" i="27"/>
  <c r="F87" i="27"/>
  <c r="F104" i="27"/>
  <c r="F131" i="27"/>
  <c r="F150" i="27"/>
  <c r="F152" i="27"/>
  <c r="F156" i="27"/>
  <c r="F81" i="27"/>
  <c r="F86" i="27"/>
  <c r="F91" i="27"/>
  <c r="F93" i="27"/>
  <c r="F114" i="27"/>
  <c r="F126" i="27"/>
  <c r="F138" i="27"/>
  <c r="F140" i="27"/>
  <c r="F155" i="27"/>
  <c r="F77" i="27"/>
  <c r="F88" i="27"/>
  <c r="F95" i="27"/>
  <c r="F101" i="27"/>
  <c r="F103" i="27"/>
  <c r="F121" i="27"/>
  <c r="F123" i="27"/>
  <c r="F128" i="27"/>
  <c r="F130" i="27"/>
  <c r="F132" i="27"/>
  <c r="F151" i="27"/>
  <c r="F157" i="27"/>
  <c r="F161" i="27"/>
  <c r="F76" i="27"/>
  <c r="F102" i="27"/>
  <c r="F106" i="27"/>
  <c r="F120" i="27"/>
  <c r="F124" i="27"/>
  <c r="F129" i="27"/>
  <c r="F133" i="27"/>
  <c r="F146" i="27"/>
  <c r="F83" i="27"/>
  <c r="F89" i="27"/>
  <c r="F96" i="27"/>
  <c r="F108" i="27"/>
  <c r="F110" i="27"/>
  <c r="F112" i="27"/>
  <c r="F119" i="27"/>
  <c r="F135" i="27"/>
  <c r="F142" i="27"/>
  <c r="F162" i="27"/>
  <c r="F79" i="27"/>
  <c r="F75" i="27"/>
  <c r="H40" i="27"/>
  <c r="F36" i="27"/>
  <c r="F25" i="27"/>
  <c r="H42" i="31"/>
  <c r="H62" i="30"/>
  <c r="H30" i="30"/>
  <c r="H60" i="29"/>
  <c r="H51" i="29"/>
  <c r="F581" i="28"/>
  <c r="F572" i="28"/>
  <c r="F574" i="28"/>
  <c r="F576" i="28"/>
  <c r="F578" i="28"/>
  <c r="F580" i="28"/>
  <c r="F584" i="28"/>
  <c r="F586" i="28"/>
  <c r="F587" i="28"/>
  <c r="F589" i="28"/>
  <c r="F591" i="28"/>
  <c r="F593" i="28"/>
  <c r="F595" i="28"/>
  <c r="F573" i="28"/>
  <c r="F575" i="28"/>
  <c r="F577" i="28"/>
  <c r="F579" i="28"/>
  <c r="F583" i="28"/>
  <c r="F585" i="28"/>
  <c r="F588" i="28"/>
  <c r="F590" i="28"/>
  <c r="F592" i="28"/>
  <c r="F594" i="28"/>
  <c r="F596" i="28"/>
  <c r="F348" i="28"/>
  <c r="F350" i="28"/>
  <c r="F352" i="28"/>
  <c r="F354" i="28"/>
  <c r="F356" i="28"/>
  <c r="F358" i="28"/>
  <c r="F360" i="28"/>
  <c r="F363" i="28"/>
  <c r="F365" i="28"/>
  <c r="F367" i="28"/>
  <c r="F369" i="28"/>
  <c r="F371" i="28"/>
  <c r="F404" i="28"/>
  <c r="F406" i="28"/>
  <c r="F418" i="28"/>
  <c r="F429" i="28"/>
  <c r="F431" i="28"/>
  <c r="F433" i="28"/>
  <c r="F439" i="28"/>
  <c r="F442" i="28"/>
  <c r="F444" i="28"/>
  <c r="F446" i="28"/>
  <c r="F448" i="28"/>
  <c r="F450" i="28"/>
  <c r="F452" i="28"/>
  <c r="F463" i="28"/>
  <c r="F465" i="28"/>
  <c r="F469" i="28"/>
  <c r="F471" i="28"/>
  <c r="F473" i="28"/>
  <c r="F475" i="28"/>
  <c r="F477" i="28"/>
  <c r="F479" i="28"/>
  <c r="F481" i="28"/>
  <c r="F483" i="28"/>
  <c r="F487" i="28"/>
  <c r="F489" i="28"/>
  <c r="F517" i="28"/>
  <c r="F519" i="28"/>
  <c r="F521" i="28"/>
  <c r="F524" i="28"/>
  <c r="F526" i="28"/>
  <c r="F528" i="28"/>
  <c r="F530" i="28"/>
  <c r="F532" i="28"/>
  <c r="F534" i="28"/>
  <c r="F537" i="28"/>
  <c r="F539" i="28"/>
  <c r="F543" i="28"/>
  <c r="F548" i="28"/>
  <c r="F554" i="28"/>
  <c r="F556" i="28"/>
  <c r="F558" i="28"/>
  <c r="F560" i="28"/>
  <c r="F562" i="28"/>
  <c r="F564" i="28"/>
  <c r="F347" i="28"/>
  <c r="F357" i="28"/>
  <c r="F364" i="28"/>
  <c r="F372" i="28"/>
  <c r="F422" i="28"/>
  <c r="F476" i="28"/>
  <c r="F484" i="28"/>
  <c r="F490" i="28"/>
  <c r="F515" i="28"/>
  <c r="F529" i="28"/>
  <c r="F549" i="28"/>
  <c r="F552" i="28"/>
  <c r="F375" i="28"/>
  <c r="F383" i="28"/>
  <c r="F386" i="28"/>
  <c r="F388" i="28"/>
  <c r="F390" i="28"/>
  <c r="F392" i="28"/>
  <c r="F394" i="28"/>
  <c r="F396" i="28"/>
  <c r="F398" i="28"/>
  <c r="F400" i="28"/>
  <c r="F403" i="28"/>
  <c r="F408" i="28"/>
  <c r="F410" i="28"/>
  <c r="F412" i="28"/>
  <c r="F414" i="28"/>
  <c r="F417" i="28"/>
  <c r="F420" i="28"/>
  <c r="F423" i="28"/>
  <c r="F435" i="28"/>
  <c r="F454" i="28"/>
  <c r="F456" i="28"/>
  <c r="F458" i="28"/>
  <c r="F460" i="28"/>
  <c r="F462" i="28"/>
  <c r="F493" i="28"/>
  <c r="F495" i="28"/>
  <c r="F497" i="28"/>
  <c r="F499" i="28"/>
  <c r="F501" i="28"/>
  <c r="F503" i="28"/>
  <c r="F505" i="28"/>
  <c r="F507" i="28"/>
  <c r="F509" i="28"/>
  <c r="F511" i="28"/>
  <c r="F513" i="28"/>
  <c r="F523" i="28"/>
  <c r="F550" i="28"/>
  <c r="F349" i="28"/>
  <c r="F355" i="28"/>
  <c r="F361" i="28"/>
  <c r="F370" i="28"/>
  <c r="F402" i="28"/>
  <c r="F434" i="28"/>
  <c r="F445" i="28"/>
  <c r="F466" i="28"/>
  <c r="F472" i="28"/>
  <c r="F478" i="28"/>
  <c r="F486" i="28"/>
  <c r="F520" i="28"/>
  <c r="F535" i="28"/>
  <c r="F547" i="28"/>
  <c r="F374" i="28"/>
  <c r="F382" i="28"/>
  <c r="F384" i="28"/>
  <c r="F387" i="28"/>
  <c r="F389" i="28"/>
  <c r="F391" i="28"/>
  <c r="F393" i="28"/>
  <c r="F395" i="28"/>
  <c r="F397" i="28"/>
  <c r="F399" i="28"/>
  <c r="F401" i="28"/>
  <c r="F407" i="28"/>
  <c r="F409" i="28"/>
  <c r="F411" i="28"/>
  <c r="F413" i="28"/>
  <c r="F415" i="28"/>
  <c r="F419" i="28"/>
  <c r="F421" i="28"/>
  <c r="F424" i="28"/>
  <c r="F437" i="28"/>
  <c r="F440" i="28"/>
  <c r="F453" i="28"/>
  <c r="F455" i="28"/>
  <c r="F459" i="28"/>
  <c r="F496" i="28"/>
  <c r="F498" i="28"/>
  <c r="F500" i="28"/>
  <c r="F502" i="28"/>
  <c r="F504" i="28"/>
  <c r="F506" i="28"/>
  <c r="F508" i="28"/>
  <c r="F510" i="28"/>
  <c r="F512" i="28"/>
  <c r="F351" i="28"/>
  <c r="F353" i="28"/>
  <c r="F359" i="28"/>
  <c r="F366" i="28"/>
  <c r="F368" i="28"/>
  <c r="F405" i="28"/>
  <c r="F425" i="28"/>
  <c r="F430" i="28"/>
  <c r="F432" i="28"/>
  <c r="F443" i="28"/>
  <c r="F447" i="28"/>
  <c r="F449" i="28"/>
  <c r="F464" i="28"/>
  <c r="F468" i="28"/>
  <c r="F470" i="28"/>
  <c r="F474" i="28"/>
  <c r="F480" i="28"/>
  <c r="F482" i="28"/>
  <c r="F488" i="28"/>
  <c r="F518" i="28"/>
  <c r="F525" i="28"/>
  <c r="F527" i="28"/>
  <c r="F531" i="28"/>
  <c r="F533" i="28"/>
  <c r="F542" i="28"/>
  <c r="F544" i="28"/>
  <c r="F555" i="28"/>
  <c r="F557" i="28"/>
  <c r="F559" i="28"/>
  <c r="F171" i="28"/>
  <c r="F173" i="28"/>
  <c r="F175" i="28"/>
  <c r="F177" i="28"/>
  <c r="F179" i="28"/>
  <c r="F181" i="28"/>
  <c r="F188" i="28"/>
  <c r="F197" i="28"/>
  <c r="F199" i="28"/>
  <c r="F201" i="28"/>
  <c r="F203" i="28"/>
  <c r="F216" i="28"/>
  <c r="F218" i="28"/>
  <c r="F183" i="28"/>
  <c r="F185" i="28"/>
  <c r="F187" i="28"/>
  <c r="F191" i="28"/>
  <c r="F193" i="28"/>
  <c r="F196" i="28"/>
  <c r="F205" i="28"/>
  <c r="F206" i="28"/>
  <c r="F208" i="28"/>
  <c r="F210" i="28"/>
  <c r="F212" i="28"/>
  <c r="F220" i="28"/>
  <c r="F222" i="28"/>
  <c r="F224" i="28"/>
  <c r="F226" i="28"/>
  <c r="F230" i="28"/>
  <c r="F232" i="28"/>
  <c r="F234" i="28"/>
  <c r="F236" i="28"/>
  <c r="F238" i="28"/>
  <c r="F260" i="28"/>
  <c r="F265" i="28"/>
  <c r="F269" i="28"/>
  <c r="F279" i="28"/>
  <c r="F281" i="28"/>
  <c r="F290" i="28"/>
  <c r="F292" i="28"/>
  <c r="F298" i="28"/>
  <c r="F308" i="28"/>
  <c r="F310" i="28"/>
  <c r="F312" i="28"/>
  <c r="F314" i="28"/>
  <c r="F325" i="28"/>
  <c r="F328" i="28"/>
  <c r="F330" i="28"/>
  <c r="F332" i="28"/>
  <c r="F334" i="28"/>
  <c r="F337" i="28"/>
  <c r="F172" i="28"/>
  <c r="F174" i="28"/>
  <c r="F176" i="28"/>
  <c r="F178" i="28"/>
  <c r="F180" i="28"/>
  <c r="F182" i="28"/>
  <c r="F198" i="28"/>
  <c r="F200" i="28"/>
  <c r="F202" i="28"/>
  <c r="F204" i="28"/>
  <c r="F217" i="28"/>
  <c r="F219" i="28"/>
  <c r="F240" i="28"/>
  <c r="F242" i="28"/>
  <c r="F244" i="28"/>
  <c r="F246" i="28"/>
  <c r="F248" i="28"/>
  <c r="F250" i="28"/>
  <c r="F253" i="28"/>
  <c r="F255" i="28"/>
  <c r="F258" i="28"/>
  <c r="F259" i="28"/>
  <c r="F262" i="28"/>
  <c r="F264" i="28"/>
  <c r="F268" i="28"/>
  <c r="F276" i="28"/>
  <c r="F289" i="28"/>
  <c r="F295" i="28"/>
  <c r="F300" i="28"/>
  <c r="F302" i="28"/>
  <c r="F304" i="28"/>
  <c r="F306" i="28"/>
  <c r="F320" i="28"/>
  <c r="F322" i="28"/>
  <c r="F184" i="28"/>
  <c r="F186" i="28"/>
  <c r="F189" i="28"/>
  <c r="F192" i="28"/>
  <c r="F195" i="28"/>
  <c r="F207" i="28"/>
  <c r="F209" i="28"/>
  <c r="F211" i="28"/>
  <c r="F213" i="28"/>
  <c r="F227" i="28"/>
  <c r="F237" i="28"/>
  <c r="F239" i="28"/>
  <c r="F247" i="28"/>
  <c r="F256" i="28"/>
  <c r="F257" i="28"/>
  <c r="F263" i="28"/>
  <c r="F270" i="28"/>
  <c r="F280" i="28"/>
  <c r="F299" i="28"/>
  <c r="F301" i="28"/>
  <c r="F315" i="28"/>
  <c r="F321" i="28"/>
  <c r="F329" i="28"/>
  <c r="F339" i="28"/>
  <c r="F225" i="28"/>
  <c r="F235" i="28"/>
  <c r="F245" i="28"/>
  <c r="F252" i="28"/>
  <c r="F254" i="28"/>
  <c r="F261" i="28"/>
  <c r="F267" i="28"/>
  <c r="F288" i="28"/>
  <c r="F313" i="28"/>
  <c r="F317" i="28"/>
  <c r="F319" i="28"/>
  <c r="F327" i="28"/>
  <c r="F338" i="28"/>
  <c r="F223" i="28"/>
  <c r="F233" i="28"/>
  <c r="F243" i="28"/>
  <c r="F251" i="28"/>
  <c r="F266" i="28"/>
  <c r="F277" i="28"/>
  <c r="F294" i="28"/>
  <c r="F305" i="28"/>
  <c r="F311" i="28"/>
  <c r="F324" i="28"/>
  <c r="F333" i="28"/>
  <c r="F335" i="28"/>
  <c r="F221" i="28"/>
  <c r="F231" i="28"/>
  <c r="F241" i="28"/>
  <c r="F249" i="28"/>
  <c r="F275" i="28"/>
  <c r="F282" i="28"/>
  <c r="F291" i="28"/>
  <c r="F309" i="28"/>
  <c r="F323" i="28"/>
  <c r="F331" i="28"/>
  <c r="F75" i="28"/>
  <c r="F89" i="28"/>
  <c r="F91" i="28"/>
  <c r="F93" i="28"/>
  <c r="F96" i="28"/>
  <c r="F101" i="28"/>
  <c r="F103" i="28"/>
  <c r="F105" i="28"/>
  <c r="F134" i="28"/>
  <c r="F138" i="28"/>
  <c r="F140" i="28"/>
  <c r="F142" i="28"/>
  <c r="F145" i="28"/>
  <c r="F148" i="28"/>
  <c r="F150" i="28"/>
  <c r="F152" i="28"/>
  <c r="F155" i="28"/>
  <c r="F157" i="28"/>
  <c r="F161" i="28"/>
  <c r="F78" i="28"/>
  <c r="F80" i="28"/>
  <c r="F81" i="28"/>
  <c r="F87" i="28"/>
  <c r="F112" i="28"/>
  <c r="F116" i="28"/>
  <c r="F120" i="28"/>
  <c r="F124" i="28"/>
  <c r="F128" i="28"/>
  <c r="F132" i="28"/>
  <c r="F76" i="28"/>
  <c r="F82" i="28"/>
  <c r="F84" i="28"/>
  <c r="F86" i="28"/>
  <c r="F88" i="28"/>
  <c r="F95" i="28"/>
  <c r="F107" i="28"/>
  <c r="F109" i="28"/>
  <c r="F111" i="28"/>
  <c r="F113" i="28"/>
  <c r="F115" i="28"/>
  <c r="F119" i="28"/>
  <c r="F121" i="28"/>
  <c r="F123" i="28"/>
  <c r="F125" i="28"/>
  <c r="F127" i="28"/>
  <c r="F129" i="28"/>
  <c r="F131" i="28"/>
  <c r="F133" i="28"/>
  <c r="F160" i="28"/>
  <c r="F90" i="28"/>
  <c r="F92" i="28"/>
  <c r="F94" i="28"/>
  <c r="F102" i="28"/>
  <c r="F104" i="28"/>
  <c r="F106" i="28"/>
  <c r="F135" i="28"/>
  <c r="F137" i="28"/>
  <c r="F139" i="28"/>
  <c r="F141" i="28"/>
  <c r="F143" i="28"/>
  <c r="F146" i="28"/>
  <c r="F149" i="28"/>
  <c r="F151" i="28"/>
  <c r="F154" i="28"/>
  <c r="F156" i="28"/>
  <c r="F158" i="28"/>
  <c r="F77" i="28"/>
  <c r="F79" i="28"/>
  <c r="F83" i="28"/>
  <c r="F108" i="28"/>
  <c r="F110" i="28"/>
  <c r="F114" i="28"/>
  <c r="F118" i="28"/>
  <c r="F122" i="28"/>
  <c r="F126" i="28"/>
  <c r="F130" i="28"/>
  <c r="F61" i="28"/>
  <c r="F25" i="28"/>
  <c r="D13" i="29"/>
  <c r="F581" i="29"/>
  <c r="F572" i="29"/>
  <c r="F587" i="29"/>
  <c r="F593" i="29"/>
  <c r="F595" i="29"/>
  <c r="F573" i="29"/>
  <c r="F575" i="29"/>
  <c r="F578" i="29"/>
  <c r="F580" i="29"/>
  <c r="F585" i="29"/>
  <c r="F588" i="29"/>
  <c r="F590" i="29"/>
  <c r="F592" i="29"/>
  <c r="F594" i="29"/>
  <c r="F596" i="29"/>
  <c r="F574" i="29"/>
  <c r="F577" i="29"/>
  <c r="F579" i="29"/>
  <c r="F584" i="29"/>
  <c r="F586" i="29"/>
  <c r="F589" i="29"/>
  <c r="F571" i="29"/>
  <c r="F347" i="29"/>
  <c r="F356" i="29"/>
  <c r="F358" i="29"/>
  <c r="F360" i="29"/>
  <c r="F363" i="29"/>
  <c r="F365" i="29"/>
  <c r="F369" i="29"/>
  <c r="F371" i="29"/>
  <c r="F375" i="29"/>
  <c r="F383" i="29"/>
  <c r="F386" i="29"/>
  <c r="F388" i="29"/>
  <c r="F397" i="29"/>
  <c r="F399" i="29"/>
  <c r="F401" i="29"/>
  <c r="F404" i="29"/>
  <c r="F407" i="29"/>
  <c r="F409" i="29"/>
  <c r="F425" i="29"/>
  <c r="F431" i="29"/>
  <c r="F461" i="29"/>
  <c r="F464" i="29"/>
  <c r="F484" i="29"/>
  <c r="F486" i="29"/>
  <c r="F503" i="29"/>
  <c r="F505" i="29"/>
  <c r="F519" i="29"/>
  <c r="F527" i="29"/>
  <c r="F531" i="29"/>
  <c r="F534" i="29"/>
  <c r="F537" i="29"/>
  <c r="F539" i="29"/>
  <c r="F562" i="29"/>
  <c r="F348" i="29"/>
  <c r="F359" i="29"/>
  <c r="F370" i="29"/>
  <c r="F374" i="29"/>
  <c r="F384" i="29"/>
  <c r="F389" i="29"/>
  <c r="F396" i="29"/>
  <c r="F398" i="29"/>
  <c r="F408" i="29"/>
  <c r="F418" i="29"/>
  <c r="F487" i="29"/>
  <c r="F504" i="29"/>
  <c r="F511" i="29"/>
  <c r="F528" i="29"/>
  <c r="F542" i="29"/>
  <c r="F550" i="29"/>
  <c r="F352" i="29"/>
  <c r="F395" i="29"/>
  <c r="F414" i="29"/>
  <c r="F423" i="29"/>
  <c r="F434" i="29"/>
  <c r="F445" i="29"/>
  <c r="F457" i="29"/>
  <c r="F462" i="29"/>
  <c r="F467" i="29"/>
  <c r="F471" i="29"/>
  <c r="F475" i="29"/>
  <c r="F479" i="29"/>
  <c r="F489" i="29"/>
  <c r="F492" i="29"/>
  <c r="F499" i="29"/>
  <c r="F525" i="29"/>
  <c r="F544" i="29"/>
  <c r="F351" i="29"/>
  <c r="F353" i="29"/>
  <c r="F355" i="29"/>
  <c r="F392" i="29"/>
  <c r="F394" i="29"/>
  <c r="F406" i="29"/>
  <c r="F413" i="29"/>
  <c r="F415" i="29"/>
  <c r="F419" i="29"/>
  <c r="F421" i="29"/>
  <c r="F424" i="29"/>
  <c r="F439" i="29"/>
  <c r="F442" i="29"/>
  <c r="F444" i="29"/>
  <c r="F446" i="29"/>
  <c r="F448" i="29"/>
  <c r="F450" i="29"/>
  <c r="F452" i="29"/>
  <c r="F454" i="29"/>
  <c r="F456" i="29"/>
  <c r="F458" i="29"/>
  <c r="F460" i="29"/>
  <c r="F468" i="29"/>
  <c r="F470" i="29"/>
  <c r="F472" i="29"/>
  <c r="F474" i="29"/>
  <c r="F476" i="29"/>
  <c r="F478" i="29"/>
  <c r="F481" i="29"/>
  <c r="F490" i="29"/>
  <c r="F494" i="29"/>
  <c r="F496" i="29"/>
  <c r="F498" i="29"/>
  <c r="F500" i="29"/>
  <c r="F524" i="29"/>
  <c r="F543" i="29"/>
  <c r="F548" i="29"/>
  <c r="F551" i="29"/>
  <c r="F553" i="29"/>
  <c r="F555" i="29"/>
  <c r="F557" i="29"/>
  <c r="F559" i="29"/>
  <c r="F357" i="29"/>
  <c r="F361" i="29"/>
  <c r="F366" i="29"/>
  <c r="F368" i="29"/>
  <c r="F372" i="29"/>
  <c r="F382" i="29"/>
  <c r="F387" i="29"/>
  <c r="F400" i="29"/>
  <c r="F432" i="29"/>
  <c r="F465" i="29"/>
  <c r="F483" i="29"/>
  <c r="F506" i="29"/>
  <c r="F518" i="29"/>
  <c r="F532" i="29"/>
  <c r="F538" i="29"/>
  <c r="F540" i="29"/>
  <c r="F350" i="29"/>
  <c r="F354" i="29"/>
  <c r="F391" i="29"/>
  <c r="F393" i="29"/>
  <c r="F405" i="29"/>
  <c r="F410" i="29"/>
  <c r="F412" i="29"/>
  <c r="F420" i="29"/>
  <c r="F447" i="29"/>
  <c r="F453" i="29"/>
  <c r="F455" i="29"/>
  <c r="F459" i="29"/>
  <c r="F469" i="29"/>
  <c r="F473" i="29"/>
  <c r="F497" i="29"/>
  <c r="F501" i="29"/>
  <c r="F515" i="29"/>
  <c r="F517" i="29"/>
  <c r="F523" i="29"/>
  <c r="F547" i="29"/>
  <c r="F549" i="29"/>
  <c r="F552" i="29"/>
  <c r="F560" i="29"/>
  <c r="F554" i="29"/>
  <c r="F558" i="29"/>
  <c r="F556" i="29"/>
  <c r="D11" i="29"/>
  <c r="F171" i="29"/>
  <c r="F173" i="29"/>
  <c r="F175" i="29"/>
  <c r="F177" i="29"/>
  <c r="F179" i="29"/>
  <c r="F181" i="29"/>
  <c r="F188" i="29"/>
  <c r="F197" i="29"/>
  <c r="F199" i="29"/>
  <c r="F201" i="29"/>
  <c r="F203" i="29"/>
  <c r="F209" i="29"/>
  <c r="F211" i="29"/>
  <c r="F222" i="29"/>
  <c r="F237" i="29"/>
  <c r="F242" i="29"/>
  <c r="F257" i="29"/>
  <c r="F261" i="29"/>
  <c r="F276" i="29"/>
  <c r="F279" i="29"/>
  <c r="F281" i="29"/>
  <c r="F309" i="29"/>
  <c r="F313" i="29"/>
  <c r="F316" i="29"/>
  <c r="F318" i="29"/>
  <c r="F320" i="29"/>
  <c r="F323" i="29"/>
  <c r="F329" i="29"/>
  <c r="F331" i="29"/>
  <c r="F334" i="29"/>
  <c r="F337" i="29"/>
  <c r="F183" i="29"/>
  <c r="F187" i="29"/>
  <c r="F191" i="29"/>
  <c r="F205" i="29"/>
  <c r="F206" i="29"/>
  <c r="F234" i="29"/>
  <c r="F244" i="29"/>
  <c r="F246" i="29"/>
  <c r="F263" i="29"/>
  <c r="F267" i="29"/>
  <c r="F292" i="29"/>
  <c r="F174" i="29"/>
  <c r="F180" i="29"/>
  <c r="F202" i="29"/>
  <c r="F221" i="29"/>
  <c r="F259" i="29"/>
  <c r="F270" i="29"/>
  <c r="F277" i="29"/>
  <c r="F280" i="29"/>
  <c r="F282" i="29"/>
  <c r="F289" i="29"/>
  <c r="F299" i="29"/>
  <c r="F339" i="29"/>
  <c r="F184" i="29"/>
  <c r="F186" i="29"/>
  <c r="F189" i="29"/>
  <c r="F192" i="29"/>
  <c r="F195" i="29"/>
  <c r="F207" i="29"/>
  <c r="F218" i="29"/>
  <c r="F225" i="29"/>
  <c r="F227" i="29"/>
  <c r="F231" i="29"/>
  <c r="F233" i="29"/>
  <c r="F238" i="29"/>
  <c r="F247" i="29"/>
  <c r="F254" i="29"/>
  <c r="F262" i="29"/>
  <c r="F265" i="29"/>
  <c r="F269" i="29"/>
  <c r="F288" i="29"/>
  <c r="F291" i="29"/>
  <c r="F324" i="29"/>
  <c r="F338" i="29"/>
  <c r="F185" i="29"/>
  <c r="F196" i="29"/>
  <c r="F226" i="29"/>
  <c r="F230" i="29"/>
  <c r="F239" i="29"/>
  <c r="F248" i="29"/>
  <c r="F250" i="29"/>
  <c r="F260" i="29"/>
  <c r="F290" i="29"/>
  <c r="F302" i="29"/>
  <c r="F315" i="29"/>
  <c r="F172" i="29"/>
  <c r="F176" i="29"/>
  <c r="F178" i="29"/>
  <c r="F182" i="29"/>
  <c r="F198" i="29"/>
  <c r="F200" i="29"/>
  <c r="F204" i="29"/>
  <c r="F210" i="29"/>
  <c r="F212" i="29"/>
  <c r="F216" i="29"/>
  <c r="F223" i="29"/>
  <c r="F236" i="29"/>
  <c r="F241" i="29"/>
  <c r="F258" i="29"/>
  <c r="F266" i="29"/>
  <c r="F275" i="29"/>
  <c r="F304" i="29"/>
  <c r="F308" i="29"/>
  <c r="F310" i="29"/>
  <c r="F317" i="29"/>
  <c r="F319" i="29"/>
  <c r="F330" i="29"/>
  <c r="F88" i="29"/>
  <c r="F95" i="29"/>
  <c r="F101" i="29"/>
  <c r="F103" i="29"/>
  <c r="F119" i="29"/>
  <c r="F121" i="29"/>
  <c r="F123" i="29"/>
  <c r="F134" i="29"/>
  <c r="F146" i="29"/>
  <c r="F152" i="29"/>
  <c r="F155" i="29"/>
  <c r="F157" i="29"/>
  <c r="F161" i="29"/>
  <c r="F77" i="29"/>
  <c r="F79" i="29"/>
  <c r="F82" i="29"/>
  <c r="F90" i="29"/>
  <c r="F92" i="29"/>
  <c r="F94" i="29"/>
  <c r="F105" i="29"/>
  <c r="F108" i="29"/>
  <c r="F110" i="29"/>
  <c r="F112" i="29"/>
  <c r="F114" i="29"/>
  <c r="F127" i="29"/>
  <c r="F129" i="29"/>
  <c r="F131" i="29"/>
  <c r="F133" i="29"/>
  <c r="F138" i="29"/>
  <c r="F140" i="29"/>
  <c r="F142" i="29"/>
  <c r="F149" i="29"/>
  <c r="F156" i="29"/>
  <c r="F160" i="29"/>
  <c r="F76" i="29"/>
  <c r="F84" i="29"/>
  <c r="F102" i="29"/>
  <c r="F104" i="29"/>
  <c r="F118" i="29"/>
  <c r="F122" i="29"/>
  <c r="F124" i="29"/>
  <c r="F135" i="29"/>
  <c r="F154" i="29"/>
  <c r="F158" i="29"/>
  <c r="F78" i="29"/>
  <c r="F81" i="29"/>
  <c r="F83" i="29"/>
  <c r="F86" i="29"/>
  <c r="F89" i="29"/>
  <c r="F91" i="29"/>
  <c r="F93" i="29"/>
  <c r="F96" i="29"/>
  <c r="F107" i="29"/>
  <c r="F109" i="29"/>
  <c r="F111" i="29"/>
  <c r="F113" i="29"/>
  <c r="F115" i="29"/>
  <c r="F126" i="29"/>
  <c r="F128" i="29"/>
  <c r="F130" i="29"/>
  <c r="F132" i="29"/>
  <c r="F137" i="29"/>
  <c r="F139" i="29"/>
  <c r="F141" i="29"/>
  <c r="F143" i="29"/>
  <c r="F150" i="29"/>
  <c r="H28" i="29"/>
  <c r="H66" i="29"/>
  <c r="H35" i="29"/>
  <c r="H170" i="30"/>
  <c r="F570" i="30"/>
  <c r="F580" i="30"/>
  <c r="F592" i="30"/>
  <c r="F596" i="30"/>
  <c r="F573" i="30"/>
  <c r="F585" i="30"/>
  <c r="F587" i="30"/>
  <c r="F572" i="30"/>
  <c r="F574" i="30"/>
  <c r="F581" i="30"/>
  <c r="F584" i="30"/>
  <c r="F588" i="30"/>
  <c r="F590" i="30"/>
  <c r="F594" i="30"/>
  <c r="F595" i="30"/>
  <c r="F348" i="30"/>
  <c r="F351" i="30"/>
  <c r="F360" i="30"/>
  <c r="F384" i="30"/>
  <c r="F387" i="30"/>
  <c r="F389" i="30"/>
  <c r="F399" i="30"/>
  <c r="F412" i="30"/>
  <c r="F414" i="30"/>
  <c r="F423" i="30"/>
  <c r="F432" i="30"/>
  <c r="F435" i="30"/>
  <c r="F445" i="30"/>
  <c r="F470" i="30"/>
  <c r="F473" i="30"/>
  <c r="F475" i="30"/>
  <c r="F478" i="30"/>
  <c r="F511" i="30"/>
  <c r="F524" i="30"/>
  <c r="F527" i="30"/>
  <c r="F544" i="30"/>
  <c r="F547" i="30"/>
  <c r="F549" i="30"/>
  <c r="F557" i="30"/>
  <c r="F347" i="30"/>
  <c r="F352" i="30"/>
  <c r="F368" i="30"/>
  <c r="F386" i="30"/>
  <c r="F388" i="30"/>
  <c r="F398" i="30"/>
  <c r="F411" i="30"/>
  <c r="F413" i="30"/>
  <c r="F425" i="30"/>
  <c r="F431" i="30"/>
  <c r="F444" i="30"/>
  <c r="F446" i="30"/>
  <c r="F455" i="30"/>
  <c r="F460" i="30"/>
  <c r="F479" i="30"/>
  <c r="F489" i="30"/>
  <c r="F505" i="30"/>
  <c r="F523" i="30"/>
  <c r="F540" i="30"/>
  <c r="F548" i="30"/>
  <c r="F553" i="30"/>
  <c r="F556" i="30"/>
  <c r="F393" i="30"/>
  <c r="F357" i="30"/>
  <c r="F369" i="30"/>
  <c r="F383" i="30"/>
  <c r="F401" i="30"/>
  <c r="F407" i="30"/>
  <c r="F409" i="30"/>
  <c r="F420" i="30"/>
  <c r="F434" i="30"/>
  <c r="F453" i="30"/>
  <c r="F456" i="30"/>
  <c r="F458" i="30"/>
  <c r="F498" i="30"/>
  <c r="F500" i="30"/>
  <c r="F506" i="30"/>
  <c r="F510" i="30"/>
  <c r="F521" i="30"/>
  <c r="F358" i="30"/>
  <c r="F365" i="30"/>
  <c r="F370" i="30"/>
  <c r="F395" i="30"/>
  <c r="F405" i="30"/>
  <c r="F421" i="30"/>
  <c r="F433" i="30"/>
  <c r="F454" i="30"/>
  <c r="F457" i="30"/>
  <c r="F468" i="30"/>
  <c r="F496" i="30"/>
  <c r="F528" i="30"/>
  <c r="F539" i="30"/>
  <c r="F542" i="30"/>
  <c r="F550" i="30"/>
  <c r="F558" i="30"/>
  <c r="F560" i="30"/>
  <c r="F562" i="30"/>
  <c r="F172" i="30"/>
  <c r="F177" i="30"/>
  <c r="F183" i="30"/>
  <c r="F196" i="30"/>
  <c r="F219" i="30"/>
  <c r="F222" i="30"/>
  <c r="F231" i="30"/>
  <c r="F234" i="30"/>
  <c r="F265" i="30"/>
  <c r="F277" i="30"/>
  <c r="F288" i="30"/>
  <c r="F291" i="30"/>
  <c r="F174" i="30"/>
  <c r="F198" i="30"/>
  <c r="F202" i="30"/>
  <c r="F210" i="30"/>
  <c r="F236" i="30"/>
  <c r="F315" i="30"/>
  <c r="F184" i="30"/>
  <c r="F205" i="30"/>
  <c r="F221" i="30"/>
  <c r="F243" i="30"/>
  <c r="F263" i="30"/>
  <c r="F282" i="30"/>
  <c r="F290" i="30"/>
  <c r="F324" i="30"/>
  <c r="F175" i="30"/>
  <c r="F197" i="30"/>
  <c r="F199" i="30"/>
  <c r="F201" i="30"/>
  <c r="F206" i="30"/>
  <c r="F211" i="30"/>
  <c r="F242" i="30"/>
  <c r="F275" i="30"/>
  <c r="F281" i="30"/>
  <c r="F289" i="30"/>
  <c r="F304" i="30"/>
  <c r="F188" i="30"/>
  <c r="F200" i="30"/>
  <c r="F207" i="30"/>
  <c r="F299" i="30"/>
  <c r="F313" i="30"/>
  <c r="F90" i="30"/>
  <c r="F96" i="30"/>
  <c r="F119" i="30"/>
  <c r="F126" i="30"/>
  <c r="F133" i="30"/>
  <c r="F77" i="30"/>
  <c r="F79" i="30"/>
  <c r="F84" i="30"/>
  <c r="F92" i="30"/>
  <c r="F95" i="30"/>
  <c r="F104" i="30"/>
  <c r="F110" i="30"/>
  <c r="F115" i="30"/>
  <c r="F121" i="30"/>
  <c r="F123" i="30"/>
  <c r="F130" i="30"/>
  <c r="F132" i="30"/>
  <c r="F135" i="30"/>
  <c r="F141" i="30"/>
  <c r="F160" i="30"/>
  <c r="F86" i="30"/>
  <c r="F89" i="30"/>
  <c r="F94" i="30"/>
  <c r="F101" i="30"/>
  <c r="F103" i="30"/>
  <c r="F127" i="30"/>
  <c r="F150" i="30"/>
  <c r="F78" i="30"/>
  <c r="F88" i="30"/>
  <c r="F91" i="30"/>
  <c r="F93" i="30"/>
  <c r="F109" i="30"/>
  <c r="F112" i="30"/>
  <c r="F114" i="30"/>
  <c r="F124" i="30"/>
  <c r="F129" i="30"/>
  <c r="F131" i="30"/>
  <c r="F134" i="30"/>
  <c r="F75" i="30"/>
  <c r="H37" i="30"/>
  <c r="F66" i="30"/>
  <c r="F61" i="30"/>
  <c r="F45" i="30"/>
  <c r="F43" i="30"/>
  <c r="F21" i="30"/>
  <c r="H38" i="30"/>
  <c r="H48" i="30"/>
  <c r="H23" i="30"/>
  <c r="H20" i="30"/>
  <c r="H20" i="31"/>
  <c r="H37" i="31"/>
  <c r="F570" i="31"/>
  <c r="F572" i="31"/>
  <c r="F574" i="31"/>
  <c r="F576" i="31"/>
  <c r="F583" i="31"/>
  <c r="F585" i="31"/>
  <c r="F588" i="31"/>
  <c r="F590" i="31"/>
  <c r="F592" i="31"/>
  <c r="F594" i="31"/>
  <c r="F596" i="31"/>
  <c r="F577" i="31"/>
  <c r="F579" i="31"/>
  <c r="F573" i="31"/>
  <c r="F575" i="31"/>
  <c r="F581" i="31"/>
  <c r="F584" i="31"/>
  <c r="F586" i="31"/>
  <c r="F587" i="31"/>
  <c r="F589" i="31"/>
  <c r="F591" i="31"/>
  <c r="F593" i="31"/>
  <c r="F595" i="31"/>
  <c r="F578" i="31"/>
  <c r="F580" i="31"/>
  <c r="F571" i="31"/>
  <c r="D13" i="31"/>
  <c r="G13" i="31" s="1"/>
  <c r="F348" i="31"/>
  <c r="F357" i="31"/>
  <c r="F359" i="31"/>
  <c r="F361" i="31"/>
  <c r="F364" i="31"/>
  <c r="F366" i="31"/>
  <c r="F368" i="31"/>
  <c r="F370" i="31"/>
  <c r="F372" i="31"/>
  <c r="F374" i="31"/>
  <c r="F382" i="31"/>
  <c r="F384" i="31"/>
  <c r="F387" i="31"/>
  <c r="F389" i="31"/>
  <c r="F391" i="31"/>
  <c r="F393" i="31"/>
  <c r="F395" i="31"/>
  <c r="F402" i="31"/>
  <c r="F403" i="31"/>
  <c r="F417" i="31"/>
  <c r="F418" i="31"/>
  <c r="F419" i="31"/>
  <c r="F424" i="31"/>
  <c r="F425" i="31"/>
  <c r="F443" i="31"/>
  <c r="F445" i="31"/>
  <c r="F447" i="31"/>
  <c r="F451" i="31"/>
  <c r="F453" i="31"/>
  <c r="F455" i="31"/>
  <c r="F457" i="31"/>
  <c r="F459" i="31"/>
  <c r="F461" i="31"/>
  <c r="F463" i="31"/>
  <c r="F465" i="31"/>
  <c r="F515" i="31"/>
  <c r="F517" i="31"/>
  <c r="F519" i="31"/>
  <c r="F522" i="31"/>
  <c r="F525" i="31"/>
  <c r="F527" i="31"/>
  <c r="F538" i="31"/>
  <c r="F540" i="31"/>
  <c r="F543" i="31"/>
  <c r="F545" i="31"/>
  <c r="F547" i="31"/>
  <c r="F549" i="31"/>
  <c r="F554" i="31"/>
  <c r="F556" i="31"/>
  <c r="F558" i="31"/>
  <c r="F560" i="31"/>
  <c r="F562" i="31"/>
  <c r="F564" i="31"/>
  <c r="F356" i="31"/>
  <c r="F358" i="31"/>
  <c r="F363" i="31"/>
  <c r="F367" i="31"/>
  <c r="F371" i="31"/>
  <c r="F373" i="31"/>
  <c r="F383" i="31"/>
  <c r="F388" i="31"/>
  <c r="F392" i="31"/>
  <c r="F394" i="31"/>
  <c r="F439" i="31"/>
  <c r="F448" i="31"/>
  <c r="F452" i="31"/>
  <c r="F456" i="31"/>
  <c r="F460" i="31"/>
  <c r="F462" i="31"/>
  <c r="F466" i="31"/>
  <c r="F516" i="31"/>
  <c r="F518" i="31"/>
  <c r="F521" i="31"/>
  <c r="F524" i="31"/>
  <c r="F528" i="31"/>
  <c r="F537" i="31"/>
  <c r="F539" i="31"/>
  <c r="F544" i="31"/>
  <c r="F350" i="31"/>
  <c r="F352" i="31"/>
  <c r="F354" i="31"/>
  <c r="F397" i="31"/>
  <c r="F399" i="31"/>
  <c r="F401" i="31"/>
  <c r="F405" i="31"/>
  <c r="F407" i="31"/>
  <c r="F409" i="31"/>
  <c r="F411" i="31"/>
  <c r="F413" i="31"/>
  <c r="F415" i="31"/>
  <c r="F421" i="31"/>
  <c r="F423" i="31"/>
  <c r="F430" i="31"/>
  <c r="F432" i="31"/>
  <c r="F434" i="31"/>
  <c r="F437" i="31"/>
  <c r="F467" i="31"/>
  <c r="F469" i="31"/>
  <c r="F471" i="31"/>
  <c r="F473" i="31"/>
  <c r="F475" i="31"/>
  <c r="F479" i="31"/>
  <c r="F481" i="31"/>
  <c r="F483" i="31"/>
  <c r="F485" i="31"/>
  <c r="F487" i="31"/>
  <c r="F489" i="31"/>
  <c r="F492" i="31"/>
  <c r="F494" i="31"/>
  <c r="F496" i="31"/>
  <c r="F498" i="31"/>
  <c r="F500" i="31"/>
  <c r="F502" i="31"/>
  <c r="F504" i="31"/>
  <c r="F506" i="31"/>
  <c r="F508" i="31"/>
  <c r="F510" i="31"/>
  <c r="F512" i="31"/>
  <c r="F529" i="31"/>
  <c r="F531" i="31"/>
  <c r="F533" i="31"/>
  <c r="F535" i="31"/>
  <c r="F542" i="31"/>
  <c r="F347" i="31"/>
  <c r="F360" i="31"/>
  <c r="F365" i="31"/>
  <c r="F369" i="31"/>
  <c r="F375" i="31"/>
  <c r="F386" i="31"/>
  <c r="F390" i="31"/>
  <c r="F442" i="31"/>
  <c r="F444" i="31"/>
  <c r="F446" i="31"/>
  <c r="F450" i="31"/>
  <c r="F454" i="31"/>
  <c r="F458" i="31"/>
  <c r="F464" i="31"/>
  <c r="F526" i="31"/>
  <c r="F398" i="31"/>
  <c r="F404" i="31"/>
  <c r="F412" i="31"/>
  <c r="F435" i="31"/>
  <c r="F470" i="31"/>
  <c r="F488" i="31"/>
  <c r="F497" i="31"/>
  <c r="F505" i="31"/>
  <c r="F511" i="31"/>
  <c r="F523" i="31"/>
  <c r="F534" i="31"/>
  <c r="F553" i="31"/>
  <c r="F355" i="31"/>
  <c r="F396" i="31"/>
  <c r="F410" i="31"/>
  <c r="F433" i="31"/>
  <c r="F486" i="31"/>
  <c r="F532" i="31"/>
  <c r="F548" i="31"/>
  <c r="F559" i="31"/>
  <c r="F353" i="31"/>
  <c r="F422" i="31"/>
  <c r="F530" i="31"/>
  <c r="F351" i="31"/>
  <c r="F400" i="31"/>
  <c r="F406" i="31"/>
  <c r="F414" i="31"/>
  <c r="F420" i="31"/>
  <c r="F429" i="31"/>
  <c r="F438" i="31"/>
  <c r="F472" i="31"/>
  <c r="F482" i="31"/>
  <c r="F490" i="31"/>
  <c r="F499" i="31"/>
  <c r="F507" i="31"/>
  <c r="F513" i="31"/>
  <c r="F541" i="31"/>
  <c r="F555" i="31"/>
  <c r="F563" i="31"/>
  <c r="F468" i="31"/>
  <c r="F476" i="31"/>
  <c r="F478" i="31"/>
  <c r="F495" i="31"/>
  <c r="F503" i="31"/>
  <c r="F509" i="31"/>
  <c r="F550" i="31"/>
  <c r="F408" i="31"/>
  <c r="F431" i="31"/>
  <c r="F474" i="31"/>
  <c r="F484" i="31"/>
  <c r="F493" i="31"/>
  <c r="F501" i="31"/>
  <c r="F520" i="31"/>
  <c r="F557" i="31"/>
  <c r="F170" i="31"/>
  <c r="F174" i="31"/>
  <c r="F176" i="31"/>
  <c r="F178" i="31"/>
  <c r="F180" i="31"/>
  <c r="F182" i="31"/>
  <c r="F196" i="31"/>
  <c r="F205" i="31"/>
  <c r="F206" i="31"/>
  <c r="F208" i="31"/>
  <c r="F210" i="31"/>
  <c r="F212" i="31"/>
  <c r="F218" i="31"/>
  <c r="F225" i="31"/>
  <c r="F236" i="31"/>
  <c r="F238" i="31"/>
  <c r="F256" i="31"/>
  <c r="F257" i="31"/>
  <c r="F261" i="31"/>
  <c r="F263" i="31"/>
  <c r="F267" i="31"/>
  <c r="F289" i="31"/>
  <c r="F299" i="31"/>
  <c r="F311" i="31"/>
  <c r="F313" i="31"/>
  <c r="F315" i="31"/>
  <c r="F317" i="31"/>
  <c r="F319" i="31"/>
  <c r="F321" i="31"/>
  <c r="F324" i="31"/>
  <c r="F329" i="31"/>
  <c r="F331" i="31"/>
  <c r="F336" i="31"/>
  <c r="F195" i="31"/>
  <c r="F209" i="31"/>
  <c r="F213" i="31"/>
  <c r="F217" i="31"/>
  <c r="F219" i="31"/>
  <c r="F224" i="31"/>
  <c r="F226" i="31"/>
  <c r="F255" i="31"/>
  <c r="F298" i="31"/>
  <c r="F312" i="31"/>
  <c r="F325" i="31"/>
  <c r="F183" i="31"/>
  <c r="F187" i="31"/>
  <c r="F191" i="31"/>
  <c r="F199" i="31"/>
  <c r="F203" i="31"/>
  <c r="F216" i="31"/>
  <c r="F221" i="31"/>
  <c r="F223" i="31"/>
  <c r="F232" i="31"/>
  <c r="F249" i="31"/>
  <c r="F254" i="31"/>
  <c r="F264" i="31"/>
  <c r="F276" i="31"/>
  <c r="F279" i="31"/>
  <c r="F171" i="31"/>
  <c r="F184" i="31"/>
  <c r="F186" i="31"/>
  <c r="F189" i="31"/>
  <c r="F192" i="31"/>
  <c r="F198" i="31"/>
  <c r="F200" i="31"/>
  <c r="F202" i="31"/>
  <c r="F204" i="31"/>
  <c r="F220" i="31"/>
  <c r="F222" i="31"/>
  <c r="F227" i="31"/>
  <c r="F231" i="31"/>
  <c r="F233" i="31"/>
  <c r="F240" i="31"/>
  <c r="F242" i="31"/>
  <c r="F244" i="31"/>
  <c r="F246" i="31"/>
  <c r="F248" i="31"/>
  <c r="F250" i="31"/>
  <c r="F253" i="31"/>
  <c r="F260" i="31"/>
  <c r="F266" i="31"/>
  <c r="F270" i="31"/>
  <c r="F275" i="31"/>
  <c r="F277" i="31"/>
  <c r="F280" i="31"/>
  <c r="F282" i="31"/>
  <c r="F288" i="31"/>
  <c r="F291" i="31"/>
  <c r="F294" i="31"/>
  <c r="F301" i="31"/>
  <c r="F303" i="31"/>
  <c r="F305" i="31"/>
  <c r="F308" i="31"/>
  <c r="F310" i="31"/>
  <c r="F323" i="31"/>
  <c r="F326" i="31"/>
  <c r="F333" i="31"/>
  <c r="F339" i="31"/>
  <c r="F173" i="31"/>
  <c r="F175" i="31"/>
  <c r="F177" i="31"/>
  <c r="F179" i="31"/>
  <c r="F181" i="31"/>
  <c r="F188" i="31"/>
  <c r="F207" i="31"/>
  <c r="F211" i="31"/>
  <c r="F237" i="31"/>
  <c r="F239" i="31"/>
  <c r="F252" i="31"/>
  <c r="F258" i="31"/>
  <c r="F259" i="31"/>
  <c r="F262" i="31"/>
  <c r="F265" i="31"/>
  <c r="F316" i="31"/>
  <c r="F318" i="31"/>
  <c r="F320" i="31"/>
  <c r="F328" i="31"/>
  <c r="F330" i="31"/>
  <c r="F332" i="31"/>
  <c r="F335" i="31"/>
  <c r="F338" i="31"/>
  <c r="F172" i="31"/>
  <c r="F185" i="31"/>
  <c r="F197" i="31"/>
  <c r="F201" i="31"/>
  <c r="F230" i="31"/>
  <c r="F234" i="31"/>
  <c r="F241" i="31"/>
  <c r="F243" i="31"/>
  <c r="F245" i="31"/>
  <c r="F247" i="31"/>
  <c r="F251" i="31"/>
  <c r="F268" i="31"/>
  <c r="F281" i="31"/>
  <c r="F306" i="31"/>
  <c r="F337" i="31"/>
  <c r="F304" i="31"/>
  <c r="F292" i="31"/>
  <c r="F302" i="31"/>
  <c r="F334" i="31"/>
  <c r="F290" i="31"/>
  <c r="F309" i="31"/>
  <c r="F81" i="31"/>
  <c r="F83" i="31"/>
  <c r="F90" i="31"/>
  <c r="F92" i="31"/>
  <c r="F94" i="31"/>
  <c r="F102" i="31"/>
  <c r="F104" i="31"/>
  <c r="F106" i="31"/>
  <c r="F119" i="31"/>
  <c r="F121" i="31"/>
  <c r="F123" i="31"/>
  <c r="F127" i="31"/>
  <c r="F129" i="31"/>
  <c r="F131" i="31"/>
  <c r="F133" i="31"/>
  <c r="F160" i="31"/>
  <c r="F76" i="31"/>
  <c r="F84" i="31"/>
  <c r="F120" i="31"/>
  <c r="F124" i="31"/>
  <c r="F126" i="31"/>
  <c r="F130" i="31"/>
  <c r="F86" i="31"/>
  <c r="F95" i="31"/>
  <c r="F107" i="31"/>
  <c r="F109" i="31"/>
  <c r="F113" i="31"/>
  <c r="F134" i="31"/>
  <c r="F138" i="31"/>
  <c r="F140" i="31"/>
  <c r="F142" i="31"/>
  <c r="F145" i="31"/>
  <c r="F150" i="31"/>
  <c r="F155" i="31"/>
  <c r="F79" i="31"/>
  <c r="F87" i="31"/>
  <c r="F108" i="31"/>
  <c r="F110" i="31"/>
  <c r="F112" i="31"/>
  <c r="F114" i="31"/>
  <c r="F116" i="31"/>
  <c r="F135" i="31"/>
  <c r="F137" i="31"/>
  <c r="F139" i="31"/>
  <c r="F141" i="31"/>
  <c r="F143" i="31"/>
  <c r="F149" i="31"/>
  <c r="F151" i="31"/>
  <c r="F154" i="31"/>
  <c r="F156" i="31"/>
  <c r="F158" i="31"/>
  <c r="F163" i="31"/>
  <c r="F78" i="31"/>
  <c r="F80" i="31"/>
  <c r="F82" i="31"/>
  <c r="F89" i="31"/>
  <c r="F91" i="31"/>
  <c r="F93" i="31"/>
  <c r="F96" i="31"/>
  <c r="F101" i="31"/>
  <c r="F103" i="31"/>
  <c r="F105" i="31"/>
  <c r="F118" i="31"/>
  <c r="F122" i="31"/>
  <c r="F128" i="31"/>
  <c r="F132" i="31"/>
  <c r="F88" i="31"/>
  <c r="F111" i="31"/>
  <c r="F115" i="31"/>
  <c r="F148" i="31"/>
  <c r="F152" i="31"/>
  <c r="F157" i="31"/>
  <c r="F161" i="31"/>
  <c r="F77" i="31"/>
  <c r="H75" i="31"/>
  <c r="H30" i="31"/>
  <c r="F44" i="31"/>
  <c r="F25" i="31"/>
  <c r="F45" i="31"/>
  <c r="F42" i="31"/>
  <c r="H21" i="31"/>
  <c r="H38" i="31"/>
  <c r="H54" i="31"/>
  <c r="F573" i="32"/>
  <c r="F579" i="32"/>
  <c r="F588" i="32"/>
  <c r="F574" i="32"/>
  <c r="F585" i="32"/>
  <c r="F587" i="32"/>
  <c r="F581" i="32"/>
  <c r="F584" i="32"/>
  <c r="F594" i="32"/>
  <c r="F595" i="32"/>
  <c r="F596" i="32"/>
  <c r="F572" i="32"/>
  <c r="F575" i="32"/>
  <c r="F578" i="32"/>
  <c r="F347" i="32"/>
  <c r="F353" i="32"/>
  <c r="F387" i="32"/>
  <c r="F393" i="32"/>
  <c r="F399" i="32"/>
  <c r="F409" i="32"/>
  <c r="F431" i="32"/>
  <c r="F460" i="32"/>
  <c r="F479" i="32"/>
  <c r="F499" i="32"/>
  <c r="F549" i="32"/>
  <c r="F357" i="32"/>
  <c r="F386" i="32"/>
  <c r="F394" i="32"/>
  <c r="F448" i="32"/>
  <c r="F501" i="32"/>
  <c r="F351" i="32"/>
  <c r="F400" i="32"/>
  <c r="F413" i="32"/>
  <c r="F417" i="32"/>
  <c r="F421" i="32"/>
  <c r="F500" i="32"/>
  <c r="F504" i="32"/>
  <c r="F537" i="32"/>
  <c r="F547" i="32"/>
  <c r="F352" i="32"/>
  <c r="F355" i="32"/>
  <c r="F361" i="32"/>
  <c r="F365" i="32"/>
  <c r="F375" i="32"/>
  <c r="F389" i="32"/>
  <c r="F395" i="32"/>
  <c r="F401" i="32"/>
  <c r="F434" i="32"/>
  <c r="F445" i="32"/>
  <c r="F475" i="32"/>
  <c r="F490" i="32"/>
  <c r="F494" i="32"/>
  <c r="F524" i="32"/>
  <c r="F527" i="32"/>
  <c r="F559" i="32"/>
  <c r="F360" i="32"/>
  <c r="F391" i="32"/>
  <c r="F523" i="32"/>
  <c r="F562" i="32"/>
  <c r="F369" i="32"/>
  <c r="F388" i="32"/>
  <c r="F432" i="32"/>
  <c r="F473" i="32"/>
  <c r="F184" i="32"/>
  <c r="F262" i="32"/>
  <c r="F265" i="32"/>
  <c r="F177" i="32"/>
  <c r="F270" i="32"/>
  <c r="F175" i="32"/>
  <c r="F196" i="32"/>
  <c r="F211" i="32"/>
  <c r="F277" i="32"/>
  <c r="F304" i="32"/>
  <c r="F198" i="32"/>
  <c r="F210" i="32"/>
  <c r="F222" i="32"/>
  <c r="F236" i="32"/>
  <c r="F250" i="32"/>
  <c r="F267" i="32"/>
  <c r="F288" i="32"/>
  <c r="F103" i="32"/>
  <c r="F128" i="32"/>
  <c r="F134" i="32"/>
  <c r="F138" i="32"/>
  <c r="F102" i="32"/>
  <c r="F109" i="32"/>
  <c r="F112" i="32"/>
  <c r="F127" i="32"/>
  <c r="F130" i="32"/>
  <c r="F133" i="32"/>
  <c r="F150" i="32"/>
  <c r="F104" i="32"/>
  <c r="F114" i="32"/>
  <c r="F86" i="32"/>
  <c r="F111" i="32"/>
  <c r="F123" i="32"/>
  <c r="F129" i="32"/>
  <c r="F132" i="32"/>
  <c r="F79" i="32"/>
  <c r="H43" i="32"/>
  <c r="F35" i="32"/>
  <c r="F581" i="33"/>
  <c r="F575" i="33"/>
  <c r="F579" i="33"/>
  <c r="F585" i="33"/>
  <c r="F588" i="33"/>
  <c r="F590" i="33"/>
  <c r="F592" i="33"/>
  <c r="F594" i="33"/>
  <c r="F596" i="33"/>
  <c r="F572" i="33"/>
  <c r="F574" i="33"/>
  <c r="F576" i="33"/>
  <c r="F578" i="33"/>
  <c r="F580" i="33"/>
  <c r="F584" i="33"/>
  <c r="F586" i="33"/>
  <c r="F587" i="33"/>
  <c r="F589" i="33"/>
  <c r="F591" i="33"/>
  <c r="F593" i="33"/>
  <c r="F595" i="33"/>
  <c r="F573" i="33"/>
  <c r="F577" i="33"/>
  <c r="F583" i="33"/>
  <c r="F347" i="33"/>
  <c r="F349" i="33"/>
  <c r="F351" i="33"/>
  <c r="F353" i="33"/>
  <c r="F355" i="33"/>
  <c r="F357" i="33"/>
  <c r="F359" i="33"/>
  <c r="F361" i="33"/>
  <c r="F364" i="33"/>
  <c r="F366" i="33"/>
  <c r="F368" i="33"/>
  <c r="F370" i="33"/>
  <c r="F372" i="33"/>
  <c r="F374" i="33"/>
  <c r="F382" i="33"/>
  <c r="F384" i="33"/>
  <c r="F387" i="33"/>
  <c r="F389" i="33"/>
  <c r="F391" i="33"/>
  <c r="F393" i="33"/>
  <c r="F395" i="33"/>
  <c r="F397" i="33"/>
  <c r="F399" i="33"/>
  <c r="F401" i="33"/>
  <c r="F419" i="33"/>
  <c r="F421" i="33"/>
  <c r="F423" i="33"/>
  <c r="F429" i="33"/>
  <c r="F431" i="33"/>
  <c r="F433" i="33"/>
  <c r="F435" i="33"/>
  <c r="F438" i="33"/>
  <c r="F524" i="33"/>
  <c r="F526" i="33"/>
  <c r="F528" i="33"/>
  <c r="F530" i="33"/>
  <c r="F532" i="33"/>
  <c r="F534" i="33"/>
  <c r="F536" i="33"/>
  <c r="F538" i="33"/>
  <c r="F540" i="33"/>
  <c r="F542" i="33"/>
  <c r="F544" i="33"/>
  <c r="F546" i="33"/>
  <c r="F548" i="33"/>
  <c r="F551" i="33"/>
  <c r="F553" i="33"/>
  <c r="F555" i="33"/>
  <c r="F557" i="33"/>
  <c r="F559" i="33"/>
  <c r="F563" i="33"/>
  <c r="F403" i="33"/>
  <c r="F405" i="33"/>
  <c r="F407" i="33"/>
  <c r="F409" i="33"/>
  <c r="F411" i="33"/>
  <c r="F413" i="33"/>
  <c r="F415" i="33"/>
  <c r="F418" i="33"/>
  <c r="F425" i="33"/>
  <c r="F441" i="33"/>
  <c r="F443" i="33"/>
  <c r="F445" i="33"/>
  <c r="F447" i="33"/>
  <c r="F449" i="33"/>
  <c r="F451" i="33"/>
  <c r="F453" i="33"/>
  <c r="F455" i="33"/>
  <c r="F457" i="33"/>
  <c r="F459" i="33"/>
  <c r="F461" i="33"/>
  <c r="F463" i="33"/>
  <c r="F465" i="33"/>
  <c r="F467" i="33"/>
  <c r="F469" i="33"/>
  <c r="F471" i="33"/>
  <c r="F473" i="33"/>
  <c r="F475" i="33"/>
  <c r="F477" i="33"/>
  <c r="F479" i="33"/>
  <c r="F348" i="33"/>
  <c r="F350" i="33"/>
  <c r="F352" i="33"/>
  <c r="F354" i="33"/>
  <c r="F356" i="33"/>
  <c r="F358" i="33"/>
  <c r="F360" i="33"/>
  <c r="F363" i="33"/>
  <c r="F365" i="33"/>
  <c r="F367" i="33"/>
  <c r="F369" i="33"/>
  <c r="F371" i="33"/>
  <c r="F373" i="33"/>
  <c r="F375" i="33"/>
  <c r="F383" i="33"/>
  <c r="F386" i="33"/>
  <c r="F388" i="33"/>
  <c r="F390" i="33"/>
  <c r="F392" i="33"/>
  <c r="F394" i="33"/>
  <c r="F396" i="33"/>
  <c r="F398" i="33"/>
  <c r="F400" i="33"/>
  <c r="F417" i="33"/>
  <c r="F420" i="33"/>
  <c r="F422" i="33"/>
  <c r="F424" i="33"/>
  <c r="F430" i="33"/>
  <c r="F432" i="33"/>
  <c r="F434" i="33"/>
  <c r="F437" i="33"/>
  <c r="F440" i="33"/>
  <c r="F523" i="33"/>
  <c r="F525" i="33"/>
  <c r="F527" i="33"/>
  <c r="F529" i="33"/>
  <c r="F531" i="33"/>
  <c r="F533" i="33"/>
  <c r="F535" i="33"/>
  <c r="F537" i="33"/>
  <c r="F539" i="33"/>
  <c r="F541" i="33"/>
  <c r="F543" i="33"/>
  <c r="F545" i="33"/>
  <c r="F547" i="33"/>
  <c r="F549" i="33"/>
  <c r="F552" i="33"/>
  <c r="F554" i="33"/>
  <c r="F556" i="33"/>
  <c r="F558" i="33"/>
  <c r="F560" i="33"/>
  <c r="F562" i="33"/>
  <c r="F564" i="33"/>
  <c r="F402" i="33"/>
  <c r="F404" i="33"/>
  <c r="F406" i="33"/>
  <c r="F408" i="33"/>
  <c r="F410" i="33"/>
  <c r="F412" i="33"/>
  <c r="F414" i="33"/>
  <c r="F444" i="33"/>
  <c r="F452" i="33"/>
  <c r="F460" i="33"/>
  <c r="F468" i="33"/>
  <c r="F476" i="33"/>
  <c r="F481" i="33"/>
  <c r="F483" i="33"/>
  <c r="F485" i="33"/>
  <c r="F487" i="33"/>
  <c r="F489" i="33"/>
  <c r="F493" i="33"/>
  <c r="F495" i="33"/>
  <c r="F497" i="33"/>
  <c r="F499" i="33"/>
  <c r="F501" i="33"/>
  <c r="F503" i="33"/>
  <c r="F505" i="33"/>
  <c r="F507" i="33"/>
  <c r="F509" i="33"/>
  <c r="F511" i="33"/>
  <c r="F513" i="33"/>
  <c r="F515" i="33"/>
  <c r="F517" i="33"/>
  <c r="F519" i="33"/>
  <c r="F521" i="33"/>
  <c r="F436" i="33"/>
  <c r="F442" i="33"/>
  <c r="F450" i="33"/>
  <c r="F458" i="33"/>
  <c r="F466" i="33"/>
  <c r="F474" i="33"/>
  <c r="F482" i="33"/>
  <c r="F490" i="33"/>
  <c r="F496" i="33"/>
  <c r="F500" i="33"/>
  <c r="F504" i="33"/>
  <c r="F508" i="33"/>
  <c r="F510" i="33"/>
  <c r="F512" i="33"/>
  <c r="F520" i="33"/>
  <c r="F439" i="33"/>
  <c r="F446" i="33"/>
  <c r="F454" i="33"/>
  <c r="F462" i="33"/>
  <c r="F470" i="33"/>
  <c r="F478" i="33"/>
  <c r="F550" i="33"/>
  <c r="F448" i="33"/>
  <c r="F456" i="33"/>
  <c r="F464" i="33"/>
  <c r="F472" i="33"/>
  <c r="F480" i="33"/>
  <c r="F484" i="33"/>
  <c r="F486" i="33"/>
  <c r="F488" i="33"/>
  <c r="F492" i="33"/>
  <c r="F494" i="33"/>
  <c r="F498" i="33"/>
  <c r="F502" i="33"/>
  <c r="F506" i="33"/>
  <c r="F516" i="33"/>
  <c r="F518" i="33"/>
  <c r="F522" i="33"/>
  <c r="F184" i="33"/>
  <c r="F186" i="33"/>
  <c r="F189" i="33"/>
  <c r="F192" i="33"/>
  <c r="F195" i="33"/>
  <c r="F207" i="33"/>
  <c r="F209" i="33"/>
  <c r="F211" i="33"/>
  <c r="F213" i="33"/>
  <c r="F260" i="33"/>
  <c r="F265" i="33"/>
  <c r="F269" i="33"/>
  <c r="F279" i="33"/>
  <c r="F281" i="33"/>
  <c r="F290" i="33"/>
  <c r="F292" i="33"/>
  <c r="F300" i="33"/>
  <c r="F302" i="33"/>
  <c r="F304" i="33"/>
  <c r="F306" i="33"/>
  <c r="F307" i="33"/>
  <c r="F309" i="33"/>
  <c r="F311" i="33"/>
  <c r="F313" i="33"/>
  <c r="F315" i="33"/>
  <c r="F317" i="33"/>
  <c r="F319" i="33"/>
  <c r="F321" i="33"/>
  <c r="F323" i="33"/>
  <c r="F339" i="33"/>
  <c r="F173" i="33"/>
  <c r="F175" i="33"/>
  <c r="F179" i="33"/>
  <c r="F188" i="33"/>
  <c r="F203" i="33"/>
  <c r="F226" i="33"/>
  <c r="F234" i="33"/>
  <c r="F240" i="33"/>
  <c r="F244" i="33"/>
  <c r="F248" i="33"/>
  <c r="F253" i="33"/>
  <c r="F255" i="33"/>
  <c r="F258" i="33"/>
  <c r="F259" i="33"/>
  <c r="F325" i="33"/>
  <c r="F331" i="33"/>
  <c r="F183" i="33"/>
  <c r="F185" i="33"/>
  <c r="F187" i="33"/>
  <c r="F191" i="33"/>
  <c r="F193" i="33"/>
  <c r="F196" i="33"/>
  <c r="F205" i="33"/>
  <c r="F206" i="33"/>
  <c r="F208" i="33"/>
  <c r="F210" i="33"/>
  <c r="F212" i="33"/>
  <c r="F252" i="33"/>
  <c r="F267" i="33"/>
  <c r="F280" i="33"/>
  <c r="F282" i="33"/>
  <c r="F288" i="33"/>
  <c r="F291" i="33"/>
  <c r="F294" i="33"/>
  <c r="F301" i="33"/>
  <c r="F303" i="33"/>
  <c r="F305" i="33"/>
  <c r="F308" i="33"/>
  <c r="F310" i="33"/>
  <c r="F312" i="33"/>
  <c r="F314" i="33"/>
  <c r="F316" i="33"/>
  <c r="F318" i="33"/>
  <c r="F320" i="33"/>
  <c r="F322" i="33"/>
  <c r="F337" i="33"/>
  <c r="F172" i="33"/>
  <c r="F174" i="33"/>
  <c r="F176" i="33"/>
  <c r="F178" i="33"/>
  <c r="F180" i="33"/>
  <c r="F182" i="33"/>
  <c r="F198" i="33"/>
  <c r="F200" i="33"/>
  <c r="F202" i="33"/>
  <c r="F204" i="33"/>
  <c r="F214" i="33"/>
  <c r="F217" i="33"/>
  <c r="F219" i="33"/>
  <c r="F221" i="33"/>
  <c r="F223" i="33"/>
  <c r="F225" i="33"/>
  <c r="F227" i="33"/>
  <c r="F231" i="33"/>
  <c r="F233" i="33"/>
  <c r="F235" i="33"/>
  <c r="F237" i="33"/>
  <c r="F239" i="33"/>
  <c r="F241" i="33"/>
  <c r="F243" i="33"/>
  <c r="F245" i="33"/>
  <c r="F247" i="33"/>
  <c r="F249" i="33"/>
  <c r="F251" i="33"/>
  <c r="F254" i="33"/>
  <c r="F256" i="33"/>
  <c r="F257" i="33"/>
  <c r="F261" i="33"/>
  <c r="F263" i="33"/>
  <c r="F266" i="33"/>
  <c r="F270" i="33"/>
  <c r="F275" i="33"/>
  <c r="F277" i="33"/>
  <c r="F293" i="33"/>
  <c r="F298" i="33"/>
  <c r="F324" i="33"/>
  <c r="F326" i="33"/>
  <c r="F328" i="33"/>
  <c r="F330" i="33"/>
  <c r="F332" i="33"/>
  <c r="F334" i="33"/>
  <c r="F336" i="33"/>
  <c r="F171" i="33"/>
  <c r="F177" i="33"/>
  <c r="F181" i="33"/>
  <c r="F197" i="33"/>
  <c r="F199" i="33"/>
  <c r="F201" i="33"/>
  <c r="F216" i="33"/>
  <c r="F218" i="33"/>
  <c r="F220" i="33"/>
  <c r="F222" i="33"/>
  <c r="F224" i="33"/>
  <c r="F230" i="33"/>
  <c r="F232" i="33"/>
  <c r="F236" i="33"/>
  <c r="F238" i="33"/>
  <c r="F242" i="33"/>
  <c r="F246" i="33"/>
  <c r="F250" i="33"/>
  <c r="F262" i="33"/>
  <c r="F264" i="33"/>
  <c r="F268" i="33"/>
  <c r="F276" i="33"/>
  <c r="F289" i="33"/>
  <c r="F295" i="33"/>
  <c r="F299" i="33"/>
  <c r="F327" i="33"/>
  <c r="F329" i="33"/>
  <c r="F333" i="33"/>
  <c r="F335" i="33"/>
  <c r="F338" i="33"/>
  <c r="F82" i="33"/>
  <c r="F84" i="33"/>
  <c r="F86" i="33"/>
  <c r="F88" i="33"/>
  <c r="F95" i="33"/>
  <c r="F107" i="33"/>
  <c r="F109" i="33"/>
  <c r="F111" i="33"/>
  <c r="F113" i="33"/>
  <c r="F115" i="33"/>
  <c r="F117" i="33"/>
  <c r="F119" i="33"/>
  <c r="F121" i="33"/>
  <c r="F123" i="33"/>
  <c r="F125" i="33"/>
  <c r="F127" i="33"/>
  <c r="F129" i="33"/>
  <c r="F131" i="33"/>
  <c r="F133" i="33"/>
  <c r="F160" i="33"/>
  <c r="F76" i="33"/>
  <c r="F81" i="33"/>
  <c r="F83" i="33"/>
  <c r="F87" i="33"/>
  <c r="F108" i="33"/>
  <c r="F110" i="33"/>
  <c r="F112" i="33"/>
  <c r="F114" i="33"/>
  <c r="F116" i="33"/>
  <c r="F118" i="33"/>
  <c r="F120" i="33"/>
  <c r="F122" i="33"/>
  <c r="F124" i="33"/>
  <c r="F126" i="33"/>
  <c r="F128" i="33"/>
  <c r="F130" i="33"/>
  <c r="F132" i="33"/>
  <c r="F162" i="33"/>
  <c r="F89" i="33"/>
  <c r="F91" i="33"/>
  <c r="F93" i="33"/>
  <c r="F96" i="33"/>
  <c r="F101" i="33"/>
  <c r="F103" i="33"/>
  <c r="F105" i="33"/>
  <c r="F134" i="33"/>
  <c r="F136" i="33"/>
  <c r="F138" i="33"/>
  <c r="F140" i="33"/>
  <c r="F142" i="33"/>
  <c r="F145" i="33"/>
  <c r="F148" i="33"/>
  <c r="F150" i="33"/>
  <c r="F152" i="33"/>
  <c r="F155" i="33"/>
  <c r="F157" i="33"/>
  <c r="F161" i="33"/>
  <c r="F77" i="33"/>
  <c r="F79" i="33"/>
  <c r="F90" i="33"/>
  <c r="F92" i="33"/>
  <c r="F94" i="33"/>
  <c r="F102" i="33"/>
  <c r="F104" i="33"/>
  <c r="F106" i="33"/>
  <c r="F135" i="33"/>
  <c r="F137" i="33"/>
  <c r="F139" i="33"/>
  <c r="F141" i="33"/>
  <c r="F143" i="33"/>
  <c r="F146" i="33"/>
  <c r="F149" i="33"/>
  <c r="F151" i="33"/>
  <c r="F154" i="33"/>
  <c r="F156" i="33"/>
  <c r="F158" i="33"/>
  <c r="F163" i="33"/>
  <c r="F78" i="33"/>
  <c r="F80" i="33"/>
  <c r="D9" i="33"/>
  <c r="F25" i="33"/>
  <c r="C11" i="30"/>
  <c r="E571" i="28"/>
  <c r="H571" i="28" s="1"/>
  <c r="C13" i="22"/>
  <c r="G345" i="19"/>
  <c r="H345" i="19" s="1"/>
  <c r="E571" i="18"/>
  <c r="H571" i="18" s="1"/>
  <c r="E345" i="15"/>
  <c r="E169" i="24"/>
  <c r="H75" i="21"/>
  <c r="G169" i="19"/>
  <c r="H169" i="19" s="1"/>
  <c r="G570" i="1"/>
  <c r="E170" i="28"/>
  <c r="H170" i="28" s="1"/>
  <c r="H49" i="27"/>
  <c r="E27" i="13"/>
  <c r="C12" i="3"/>
  <c r="C12" i="5"/>
  <c r="H27" i="28"/>
  <c r="E570" i="28"/>
  <c r="H48" i="25"/>
  <c r="H23" i="25"/>
  <c r="H20" i="23"/>
  <c r="H47" i="22"/>
  <c r="H66" i="20"/>
  <c r="H28" i="23"/>
  <c r="E75" i="18"/>
  <c r="E74" i="16"/>
  <c r="E74" i="12"/>
  <c r="E75" i="8"/>
  <c r="H75" i="8" s="1"/>
  <c r="E74" i="9"/>
  <c r="E155" i="9"/>
  <c r="H155" i="9" s="1"/>
  <c r="E75" i="11"/>
  <c r="H75" i="11" s="1"/>
  <c r="E155" i="11"/>
  <c r="H155" i="11" s="1"/>
  <c r="E75" i="13"/>
  <c r="E155" i="13"/>
  <c r="H155" i="13" s="1"/>
  <c r="E74" i="15"/>
  <c r="E155" i="15"/>
  <c r="H155" i="15" s="1"/>
  <c r="E74" i="17"/>
  <c r="E155" i="17"/>
  <c r="H155" i="17" s="1"/>
  <c r="E74" i="19"/>
  <c r="E155" i="19"/>
  <c r="H155" i="19" s="1"/>
  <c r="E74" i="27"/>
  <c r="E155" i="27"/>
  <c r="H155" i="27" s="1"/>
  <c r="E75" i="16"/>
  <c r="H75" i="16" s="1"/>
  <c r="E75" i="12"/>
  <c r="H75" i="12" s="1"/>
  <c r="E75" i="6"/>
  <c r="E352" i="25"/>
  <c r="H352" i="25" s="1"/>
  <c r="E360" i="25"/>
  <c r="H360" i="25" s="1"/>
  <c r="E365" i="25"/>
  <c r="H365" i="25" s="1"/>
  <c r="E369" i="25"/>
  <c r="H369" i="25" s="1"/>
  <c r="E383" i="25"/>
  <c r="H383" i="25" s="1"/>
  <c r="E388" i="25"/>
  <c r="H388" i="25" s="1"/>
  <c r="E392" i="25"/>
  <c r="H392" i="25" s="1"/>
  <c r="E400" i="25"/>
  <c r="H400" i="25" s="1"/>
  <c r="E408" i="25"/>
  <c r="H408" i="25" s="1"/>
  <c r="E412" i="25"/>
  <c r="H412" i="25" s="1"/>
  <c r="E420" i="25"/>
  <c r="H420" i="25" s="1"/>
  <c r="E431" i="25"/>
  <c r="H431" i="25" s="1"/>
  <c r="E447" i="25"/>
  <c r="H447" i="25" s="1"/>
  <c r="E455" i="25"/>
  <c r="H455" i="25" s="1"/>
  <c r="E459" i="25"/>
  <c r="H459" i="25" s="1"/>
  <c r="E475" i="25"/>
  <c r="H475" i="25" s="1"/>
  <c r="E479" i="25"/>
  <c r="H479" i="25" s="1"/>
  <c r="E483" i="25"/>
  <c r="H483" i="25" s="1"/>
  <c r="E487" i="25"/>
  <c r="H487" i="25" s="1"/>
  <c r="E499" i="25"/>
  <c r="H499" i="25" s="1"/>
  <c r="E519" i="25"/>
  <c r="H519" i="25" s="1"/>
  <c r="E527" i="25"/>
  <c r="H527" i="25" s="1"/>
  <c r="E531" i="25"/>
  <c r="H531" i="25" s="1"/>
  <c r="E539" i="25"/>
  <c r="H539" i="25" s="1"/>
  <c r="E547" i="25"/>
  <c r="H547" i="25" s="1"/>
  <c r="E555" i="25"/>
  <c r="H555" i="25" s="1"/>
  <c r="E559" i="25"/>
  <c r="H559" i="25" s="1"/>
  <c r="E347" i="25"/>
  <c r="H347" i="25" s="1"/>
  <c r="E351" i="25"/>
  <c r="H351" i="25" s="1"/>
  <c r="E355" i="25"/>
  <c r="H355" i="25" s="1"/>
  <c r="E368" i="25"/>
  <c r="H368" i="25" s="1"/>
  <c r="E372" i="25"/>
  <c r="H372" i="25" s="1"/>
  <c r="E382" i="25"/>
  <c r="H382" i="25" s="1"/>
  <c r="E387" i="25"/>
  <c r="H387" i="25" s="1"/>
  <c r="E391" i="25"/>
  <c r="H391" i="25" s="1"/>
  <c r="E395" i="25"/>
  <c r="H395" i="25" s="1"/>
  <c r="E399" i="25"/>
  <c r="H399" i="25" s="1"/>
  <c r="E403" i="25"/>
  <c r="H403" i="25" s="1"/>
  <c r="E407" i="25"/>
  <c r="H407" i="25" s="1"/>
  <c r="E411" i="25"/>
  <c r="H411" i="25" s="1"/>
  <c r="E430" i="25"/>
  <c r="H430" i="25" s="1"/>
  <c r="E434" i="25"/>
  <c r="H434" i="25" s="1"/>
  <c r="E438" i="25"/>
  <c r="H438" i="25" s="1"/>
  <c r="E442" i="25"/>
  <c r="H442" i="25" s="1"/>
  <c r="E446" i="25"/>
  <c r="H446" i="25" s="1"/>
  <c r="E450" i="25"/>
  <c r="H450" i="25" s="1"/>
  <c r="E454" i="25"/>
  <c r="H454" i="25" s="1"/>
  <c r="E458" i="25"/>
  <c r="H458" i="25" s="1"/>
  <c r="E474" i="25"/>
  <c r="H474" i="25" s="1"/>
  <c r="E478" i="25"/>
  <c r="H478" i="25" s="1"/>
  <c r="E490" i="25"/>
  <c r="H490" i="25" s="1"/>
  <c r="E522" i="25"/>
  <c r="H522" i="25" s="1"/>
  <c r="E542" i="25"/>
  <c r="H542" i="25" s="1"/>
  <c r="E558" i="25"/>
  <c r="H558" i="25" s="1"/>
  <c r="E562" i="25"/>
  <c r="H562" i="25" s="1"/>
  <c r="E354" i="25"/>
  <c r="H354" i="25" s="1"/>
  <c r="E358" i="25"/>
  <c r="H358" i="25" s="1"/>
  <c r="E375" i="25"/>
  <c r="H375" i="25" s="1"/>
  <c r="E386" i="25"/>
  <c r="H386" i="25" s="1"/>
  <c r="E398" i="25"/>
  <c r="H398" i="25" s="1"/>
  <c r="E406" i="25"/>
  <c r="H406" i="25" s="1"/>
  <c r="E422" i="25"/>
  <c r="H422" i="25" s="1"/>
  <c r="E429" i="25"/>
  <c r="H429" i="25" s="1"/>
  <c r="E445" i="25"/>
  <c r="H445" i="25" s="1"/>
  <c r="E461" i="25"/>
  <c r="H461" i="25" s="1"/>
  <c r="E465" i="25"/>
  <c r="H465" i="25" s="1"/>
  <c r="E469" i="25"/>
  <c r="H469" i="25" s="1"/>
  <c r="E473" i="25"/>
  <c r="H473" i="25" s="1"/>
  <c r="E481" i="25"/>
  <c r="H481" i="25" s="1"/>
  <c r="E489" i="25"/>
  <c r="H489" i="25" s="1"/>
  <c r="E497" i="25"/>
  <c r="H497" i="25" s="1"/>
  <c r="E501" i="25"/>
  <c r="H501" i="25" s="1"/>
  <c r="E505" i="25"/>
  <c r="H505" i="25" s="1"/>
  <c r="E513" i="25"/>
  <c r="H513" i="25" s="1"/>
  <c r="E521" i="25"/>
  <c r="H521" i="25" s="1"/>
  <c r="E525" i="25"/>
  <c r="H525" i="25" s="1"/>
  <c r="E529" i="25"/>
  <c r="H529" i="25" s="1"/>
  <c r="E549" i="25"/>
  <c r="H549" i="25" s="1"/>
  <c r="E366" i="25"/>
  <c r="H366" i="25" s="1"/>
  <c r="E432" i="25"/>
  <c r="H432" i="25" s="1"/>
  <c r="E496" i="25"/>
  <c r="H496" i="25" s="1"/>
  <c r="E524" i="25"/>
  <c r="H524" i="25" s="1"/>
  <c r="E532" i="25"/>
  <c r="H532" i="25" s="1"/>
  <c r="E353" i="25"/>
  <c r="H353" i="25" s="1"/>
  <c r="E361" i="25"/>
  <c r="H361" i="25" s="1"/>
  <c r="E374" i="25"/>
  <c r="H374" i="25" s="1"/>
  <c r="E389" i="25"/>
  <c r="H389" i="25" s="1"/>
  <c r="E413" i="25"/>
  <c r="H413" i="25" s="1"/>
  <c r="E444" i="25"/>
  <c r="H444" i="25" s="1"/>
  <c r="E452" i="25"/>
  <c r="H452" i="25" s="1"/>
  <c r="E460" i="25"/>
  <c r="H460" i="25" s="1"/>
  <c r="E504" i="25"/>
  <c r="H504" i="25" s="1"/>
  <c r="E548" i="25"/>
  <c r="H548" i="25" s="1"/>
  <c r="E560" i="25"/>
  <c r="H560" i="25" s="1"/>
  <c r="E357" i="25"/>
  <c r="H357" i="25" s="1"/>
  <c r="E393" i="25"/>
  <c r="H393" i="25" s="1"/>
  <c r="E401" i="25"/>
  <c r="H401" i="25" s="1"/>
  <c r="E409" i="25"/>
  <c r="H409" i="25" s="1"/>
  <c r="E468" i="25"/>
  <c r="H468" i="25" s="1"/>
  <c r="E476" i="25"/>
  <c r="H476" i="25" s="1"/>
  <c r="E540" i="25"/>
  <c r="H540" i="25" s="1"/>
  <c r="E556" i="25"/>
  <c r="H556" i="25" s="1"/>
  <c r="E500" i="25"/>
  <c r="H500" i="25" s="1"/>
  <c r="E370" i="25"/>
  <c r="H370" i="25" s="1"/>
  <c r="E405" i="25"/>
  <c r="H405" i="25" s="1"/>
  <c r="E528" i="25"/>
  <c r="H528" i="25" s="1"/>
  <c r="E520" i="25"/>
  <c r="H520" i="25" s="1"/>
  <c r="E347" i="31"/>
  <c r="H347" i="31" s="1"/>
  <c r="E348" i="31"/>
  <c r="H348" i="31" s="1"/>
  <c r="E350" i="31"/>
  <c r="H350" i="31" s="1"/>
  <c r="E351" i="31"/>
  <c r="H351" i="31" s="1"/>
  <c r="E352" i="31"/>
  <c r="H352" i="31" s="1"/>
  <c r="E353" i="31"/>
  <c r="H353" i="31" s="1"/>
  <c r="E354" i="31"/>
  <c r="H354" i="31" s="1"/>
  <c r="E355" i="31"/>
  <c r="H355" i="31" s="1"/>
  <c r="E357" i="31"/>
  <c r="H357" i="31" s="1"/>
  <c r="E358" i="31"/>
  <c r="H358" i="31" s="1"/>
  <c r="E359" i="31"/>
  <c r="H359" i="31" s="1"/>
  <c r="E360" i="31"/>
  <c r="H360" i="31" s="1"/>
  <c r="E361" i="31"/>
  <c r="H361" i="31" s="1"/>
  <c r="E363" i="31"/>
  <c r="H363" i="31" s="1"/>
  <c r="E364" i="31"/>
  <c r="H364" i="31" s="1"/>
  <c r="E365" i="31"/>
  <c r="H365" i="31" s="1"/>
  <c r="E366" i="31"/>
  <c r="H366" i="31" s="1"/>
  <c r="E367" i="31"/>
  <c r="H367" i="31" s="1"/>
  <c r="E368" i="31"/>
  <c r="H368" i="31" s="1"/>
  <c r="E369" i="31"/>
  <c r="H369" i="31" s="1"/>
  <c r="E370" i="31"/>
  <c r="H370" i="31" s="1"/>
  <c r="E371" i="31"/>
  <c r="H371" i="31" s="1"/>
  <c r="E372" i="31"/>
  <c r="H372" i="31" s="1"/>
  <c r="E373" i="31"/>
  <c r="H373" i="31" s="1"/>
  <c r="E374" i="31"/>
  <c r="H374" i="31" s="1"/>
  <c r="E375" i="31"/>
  <c r="H375" i="31" s="1"/>
  <c r="E382" i="31"/>
  <c r="H382" i="31" s="1"/>
  <c r="E383" i="31"/>
  <c r="H383" i="31" s="1"/>
  <c r="E384" i="31"/>
  <c r="H384" i="31" s="1"/>
  <c r="E386" i="31"/>
  <c r="H386" i="31" s="1"/>
  <c r="E387" i="31"/>
  <c r="H387" i="31" s="1"/>
  <c r="E388" i="31"/>
  <c r="H388" i="31" s="1"/>
  <c r="E389" i="31"/>
  <c r="H389" i="31" s="1"/>
  <c r="E390" i="31"/>
  <c r="H390" i="31" s="1"/>
  <c r="E391" i="31"/>
  <c r="H391" i="31" s="1"/>
  <c r="E392" i="31"/>
  <c r="H392" i="31" s="1"/>
  <c r="E393" i="31"/>
  <c r="H393" i="31" s="1"/>
  <c r="E394" i="31"/>
  <c r="H394" i="31" s="1"/>
  <c r="E395" i="31"/>
  <c r="H395" i="31" s="1"/>
  <c r="E397" i="31"/>
  <c r="H397" i="31" s="1"/>
  <c r="E398" i="31"/>
  <c r="H398" i="31" s="1"/>
  <c r="E399" i="31"/>
  <c r="H399" i="31" s="1"/>
  <c r="E400" i="31"/>
  <c r="H400" i="31" s="1"/>
  <c r="E401" i="31"/>
  <c r="H401" i="31" s="1"/>
  <c r="E404" i="31"/>
  <c r="H404" i="31" s="1"/>
  <c r="E405" i="31"/>
  <c r="H405" i="31" s="1"/>
  <c r="E406" i="31"/>
  <c r="H406" i="31" s="1"/>
  <c r="E407" i="31"/>
  <c r="H407" i="31" s="1"/>
  <c r="E408" i="31"/>
  <c r="H408" i="31" s="1"/>
  <c r="E409" i="31"/>
  <c r="H409" i="31" s="1"/>
  <c r="E410" i="31"/>
  <c r="H410" i="31" s="1"/>
  <c r="E411" i="31"/>
  <c r="H411" i="31" s="1"/>
  <c r="E412" i="31"/>
  <c r="H412" i="31" s="1"/>
  <c r="E413" i="31"/>
  <c r="H413" i="31" s="1"/>
  <c r="E414" i="31"/>
  <c r="H414" i="31" s="1"/>
  <c r="E415" i="31"/>
  <c r="H415" i="31" s="1"/>
  <c r="E420" i="31"/>
  <c r="H420" i="31" s="1"/>
  <c r="E421" i="31"/>
  <c r="H421" i="31" s="1"/>
  <c r="E422" i="31"/>
  <c r="H422" i="31" s="1"/>
  <c r="E423" i="31"/>
  <c r="H423" i="31" s="1"/>
  <c r="E429" i="31"/>
  <c r="H429" i="31" s="1"/>
  <c r="E430" i="31"/>
  <c r="H430" i="31" s="1"/>
  <c r="E431" i="31"/>
  <c r="H431" i="31" s="1"/>
  <c r="E432" i="31"/>
  <c r="H432" i="31" s="1"/>
  <c r="E433" i="31"/>
  <c r="H433" i="31" s="1"/>
  <c r="E434" i="31"/>
  <c r="H434" i="31" s="1"/>
  <c r="E435" i="31"/>
  <c r="H435" i="31" s="1"/>
  <c r="E438" i="31"/>
  <c r="H438" i="31" s="1"/>
  <c r="E442" i="31"/>
  <c r="H442" i="31" s="1"/>
  <c r="E443" i="31"/>
  <c r="H443" i="31" s="1"/>
  <c r="E444" i="31"/>
  <c r="H444" i="31" s="1"/>
  <c r="E445" i="31"/>
  <c r="H445" i="31" s="1"/>
  <c r="E446" i="31"/>
  <c r="H446" i="31" s="1"/>
  <c r="E447" i="31"/>
  <c r="H447" i="31" s="1"/>
  <c r="E448" i="31"/>
  <c r="H448" i="31" s="1"/>
  <c r="E449" i="31"/>
  <c r="H449" i="31" s="1"/>
  <c r="E450" i="31"/>
  <c r="H450" i="31" s="1"/>
  <c r="E451" i="31"/>
  <c r="H451" i="31" s="1"/>
  <c r="E452" i="31"/>
  <c r="H452" i="31" s="1"/>
  <c r="E453" i="31"/>
  <c r="H453" i="31" s="1"/>
  <c r="E454" i="31"/>
  <c r="H454" i="31" s="1"/>
  <c r="E455" i="31"/>
  <c r="H455" i="31" s="1"/>
  <c r="E456" i="31"/>
  <c r="H456" i="31" s="1"/>
  <c r="E457" i="31"/>
  <c r="H457" i="31" s="1"/>
  <c r="E458" i="31"/>
  <c r="H458" i="31" s="1"/>
  <c r="E459" i="31"/>
  <c r="H459" i="31" s="1"/>
  <c r="E460" i="31"/>
  <c r="H460" i="31" s="1"/>
  <c r="E461" i="31"/>
  <c r="H461" i="31" s="1"/>
  <c r="E462" i="31"/>
  <c r="H462" i="31" s="1"/>
  <c r="E463" i="31"/>
  <c r="H463" i="31" s="1"/>
  <c r="E464" i="31"/>
  <c r="H464" i="31" s="1"/>
  <c r="E465" i="31"/>
  <c r="H465" i="31" s="1"/>
  <c r="E466" i="31"/>
  <c r="H466" i="31" s="1"/>
  <c r="E468" i="31"/>
  <c r="H468" i="31" s="1"/>
  <c r="E469" i="31"/>
  <c r="H469" i="31" s="1"/>
  <c r="E470" i="31"/>
  <c r="H470" i="31" s="1"/>
  <c r="E471" i="31"/>
  <c r="H471" i="31" s="1"/>
  <c r="E472" i="31"/>
  <c r="H472" i="31" s="1"/>
  <c r="E473" i="31"/>
  <c r="H473" i="31" s="1"/>
  <c r="E474" i="31"/>
  <c r="H474" i="31" s="1"/>
  <c r="E475" i="31"/>
  <c r="H475" i="31" s="1"/>
  <c r="E476" i="31"/>
  <c r="H476" i="31" s="1"/>
  <c r="E477" i="31"/>
  <c r="H477" i="31" s="1"/>
  <c r="E478" i="31"/>
  <c r="H478" i="31" s="1"/>
  <c r="E479" i="31"/>
  <c r="H479" i="31" s="1"/>
  <c r="E480" i="31"/>
  <c r="H480" i="31" s="1"/>
  <c r="E481" i="31"/>
  <c r="H481" i="31" s="1"/>
  <c r="E482" i="31"/>
  <c r="H482" i="31" s="1"/>
  <c r="E483" i="31"/>
  <c r="H483" i="31" s="1"/>
  <c r="E484" i="31"/>
  <c r="H484" i="31" s="1"/>
  <c r="E485" i="31"/>
  <c r="H485" i="31" s="1"/>
  <c r="E486" i="31"/>
  <c r="H486" i="31" s="1"/>
  <c r="E487" i="31"/>
  <c r="H487" i="31" s="1"/>
  <c r="E488" i="31"/>
  <c r="H488" i="31" s="1"/>
  <c r="E489" i="31"/>
  <c r="H489" i="31" s="1"/>
  <c r="E490" i="31"/>
  <c r="H490" i="31" s="1"/>
  <c r="E493" i="31"/>
  <c r="H493" i="31" s="1"/>
  <c r="E494" i="31"/>
  <c r="H494" i="31" s="1"/>
  <c r="E495" i="31"/>
  <c r="H495" i="31" s="1"/>
  <c r="E496" i="31"/>
  <c r="H496" i="31" s="1"/>
  <c r="E497" i="31"/>
  <c r="H497" i="31" s="1"/>
  <c r="E498" i="31"/>
  <c r="H498" i="31" s="1"/>
  <c r="E499" i="31"/>
  <c r="H499" i="31" s="1"/>
  <c r="E500" i="31"/>
  <c r="H500" i="31" s="1"/>
  <c r="E501" i="31"/>
  <c r="H501" i="31" s="1"/>
  <c r="E502" i="31"/>
  <c r="H502" i="31" s="1"/>
  <c r="E503" i="31"/>
  <c r="H503" i="31" s="1"/>
  <c r="E504" i="31"/>
  <c r="H504" i="31" s="1"/>
  <c r="E505" i="31"/>
  <c r="H505" i="31" s="1"/>
  <c r="E506" i="31"/>
  <c r="H506" i="31" s="1"/>
  <c r="E507" i="31"/>
  <c r="H507" i="31" s="1"/>
  <c r="E508" i="31"/>
  <c r="H508" i="31" s="1"/>
  <c r="E509" i="31"/>
  <c r="H509" i="31" s="1"/>
  <c r="E510" i="31"/>
  <c r="H510" i="31" s="1"/>
  <c r="E511" i="31"/>
  <c r="H511" i="31" s="1"/>
  <c r="E512" i="31"/>
  <c r="H512" i="31" s="1"/>
  <c r="E513" i="31"/>
  <c r="H513" i="31" s="1"/>
  <c r="E515" i="31"/>
  <c r="H515" i="31" s="1"/>
  <c r="E516" i="31"/>
  <c r="H516" i="31" s="1"/>
  <c r="E517" i="31"/>
  <c r="H517" i="31" s="1"/>
  <c r="E518" i="31"/>
  <c r="H518" i="31" s="1"/>
  <c r="E519" i="31"/>
  <c r="H519" i="31" s="1"/>
  <c r="E521" i="31"/>
  <c r="H521" i="31" s="1"/>
  <c r="E522" i="31"/>
  <c r="H522" i="31" s="1"/>
  <c r="E524" i="31"/>
  <c r="H524" i="31" s="1"/>
  <c r="E525" i="31"/>
  <c r="H525" i="31" s="1"/>
  <c r="E526" i="31"/>
  <c r="H526" i="31" s="1"/>
  <c r="E527" i="31"/>
  <c r="H527" i="31" s="1"/>
  <c r="E528" i="31"/>
  <c r="H528" i="31" s="1"/>
  <c r="E530" i="31"/>
  <c r="H530" i="31" s="1"/>
  <c r="E531" i="31"/>
  <c r="H531" i="31" s="1"/>
  <c r="E532" i="31"/>
  <c r="H532" i="31" s="1"/>
  <c r="E533" i="31"/>
  <c r="H533" i="31" s="1"/>
  <c r="E534" i="31"/>
  <c r="H534" i="31" s="1"/>
  <c r="E535" i="31"/>
  <c r="H535" i="31" s="1"/>
  <c r="E537" i="31"/>
  <c r="H537" i="31" s="1"/>
  <c r="E538" i="31"/>
  <c r="H538" i="31" s="1"/>
  <c r="E539" i="31"/>
  <c r="H539" i="31" s="1"/>
  <c r="E540" i="31"/>
  <c r="H540" i="31" s="1"/>
  <c r="E542" i="31"/>
  <c r="H542" i="31" s="1"/>
  <c r="E544" i="31"/>
  <c r="H544" i="31" s="1"/>
  <c r="E545" i="31"/>
  <c r="H545" i="31" s="1"/>
  <c r="E546" i="31"/>
  <c r="H546" i="31" s="1"/>
  <c r="E547" i="31"/>
  <c r="H547" i="31" s="1"/>
  <c r="E548" i="31"/>
  <c r="H548" i="31" s="1"/>
  <c r="E549" i="31"/>
  <c r="H549" i="31" s="1"/>
  <c r="E551" i="31"/>
  <c r="H551" i="31" s="1"/>
  <c r="E553" i="31"/>
  <c r="H553" i="31" s="1"/>
  <c r="E554" i="31"/>
  <c r="H554" i="31" s="1"/>
  <c r="E555" i="31"/>
  <c r="H555" i="31" s="1"/>
  <c r="E556" i="31"/>
  <c r="H556" i="31" s="1"/>
  <c r="E557" i="31"/>
  <c r="H557" i="31" s="1"/>
  <c r="E558" i="31"/>
  <c r="H558" i="31" s="1"/>
  <c r="E559" i="31"/>
  <c r="H559" i="31" s="1"/>
  <c r="E560" i="31"/>
  <c r="H560" i="31" s="1"/>
  <c r="E561" i="31"/>
  <c r="H561" i="31" s="1"/>
  <c r="E562" i="31"/>
  <c r="H562" i="31" s="1"/>
  <c r="E563" i="31"/>
  <c r="H563" i="31" s="1"/>
  <c r="E564" i="31"/>
  <c r="H564" i="31" s="1"/>
  <c r="E572" i="3"/>
  <c r="H572" i="3" s="1"/>
  <c r="E573" i="3"/>
  <c r="H573" i="3" s="1"/>
  <c r="E574" i="3"/>
  <c r="H574" i="3" s="1"/>
  <c r="E575" i="3"/>
  <c r="H575" i="3" s="1"/>
  <c r="E576" i="3"/>
  <c r="H576" i="3" s="1"/>
  <c r="E577" i="3"/>
  <c r="H577" i="3" s="1"/>
  <c r="E578" i="3"/>
  <c r="H578" i="3" s="1"/>
  <c r="E579" i="3"/>
  <c r="H579" i="3" s="1"/>
  <c r="E580" i="3"/>
  <c r="H580" i="3" s="1"/>
  <c r="E583" i="3"/>
  <c r="H583" i="3" s="1"/>
  <c r="E584" i="3"/>
  <c r="H584" i="3" s="1"/>
  <c r="E585" i="3"/>
  <c r="H585" i="3" s="1"/>
  <c r="E586" i="3"/>
  <c r="H586" i="3" s="1"/>
  <c r="E587" i="3"/>
  <c r="H587" i="3" s="1"/>
  <c r="E588" i="3"/>
  <c r="H588" i="3" s="1"/>
  <c r="E589" i="3"/>
  <c r="H589" i="3" s="1"/>
  <c r="E590" i="3"/>
  <c r="H590" i="3" s="1"/>
  <c r="E592" i="3"/>
  <c r="H592" i="3" s="1"/>
  <c r="E594" i="3"/>
  <c r="H594" i="3" s="1"/>
  <c r="E595" i="3"/>
  <c r="H595" i="3" s="1"/>
  <c r="E596" i="3"/>
  <c r="H596" i="3" s="1"/>
  <c r="E572" i="9"/>
  <c r="H572" i="9" s="1"/>
  <c r="E573" i="9"/>
  <c r="H573" i="9" s="1"/>
  <c r="E574" i="9"/>
  <c r="H574" i="9" s="1"/>
  <c r="E584" i="9"/>
  <c r="H584" i="9" s="1"/>
  <c r="E585" i="9"/>
  <c r="H585" i="9" s="1"/>
  <c r="E587" i="9"/>
  <c r="H587" i="9" s="1"/>
  <c r="E588" i="9"/>
  <c r="H588" i="9" s="1"/>
  <c r="E590" i="9"/>
  <c r="H590" i="9" s="1"/>
  <c r="E592" i="9"/>
  <c r="H592" i="9" s="1"/>
  <c r="E75" i="27"/>
  <c r="H29" i="25"/>
  <c r="E75" i="25"/>
  <c r="H75" i="25" s="1"/>
  <c r="E345" i="25"/>
  <c r="E74" i="23"/>
  <c r="C8" i="17"/>
  <c r="E13" i="17" s="1"/>
  <c r="E29" i="13"/>
  <c r="H29" i="13" s="1"/>
  <c r="E62" i="13"/>
  <c r="E50" i="13"/>
  <c r="E31" i="13"/>
  <c r="H31" i="13" s="1"/>
  <c r="E51" i="13"/>
  <c r="H51" i="13" s="1"/>
  <c r="E28" i="13"/>
  <c r="E44" i="13"/>
  <c r="E570" i="11"/>
  <c r="E570" i="7"/>
  <c r="E571" i="3"/>
  <c r="F570" i="23"/>
  <c r="C13" i="3"/>
  <c r="G13" i="3" s="1"/>
  <c r="E56" i="13"/>
  <c r="H56" i="13" s="1"/>
  <c r="E175" i="34"/>
  <c r="H175" i="34" s="1"/>
  <c r="E177" i="34"/>
  <c r="H177" i="34" s="1"/>
  <c r="E184" i="34"/>
  <c r="H184" i="34" s="1"/>
  <c r="E196" i="34"/>
  <c r="H196" i="34" s="1"/>
  <c r="E198" i="34"/>
  <c r="H198" i="34" s="1"/>
  <c r="E222" i="34"/>
  <c r="H222" i="34" s="1"/>
  <c r="E242" i="34"/>
  <c r="H242" i="34" s="1"/>
  <c r="E275" i="34"/>
  <c r="H275" i="34" s="1"/>
  <c r="E304" i="34"/>
  <c r="H304" i="34" s="1"/>
  <c r="E171" i="2"/>
  <c r="H171" i="2" s="1"/>
  <c r="E172" i="2"/>
  <c r="H172" i="2" s="1"/>
  <c r="E174" i="2"/>
  <c r="H174" i="2" s="1"/>
  <c r="E175" i="2"/>
  <c r="H175" i="2" s="1"/>
  <c r="E176" i="2"/>
  <c r="H176" i="2" s="1"/>
  <c r="E177" i="2"/>
  <c r="H177" i="2" s="1"/>
  <c r="E178" i="2"/>
  <c r="H178" i="2" s="1"/>
  <c r="E179" i="2"/>
  <c r="H179" i="2" s="1"/>
  <c r="E180" i="2"/>
  <c r="H180" i="2" s="1"/>
  <c r="E181" i="2"/>
  <c r="H181" i="2" s="1"/>
  <c r="E182" i="2"/>
  <c r="H182" i="2" s="1"/>
  <c r="E184" i="2"/>
  <c r="H184" i="2" s="1"/>
  <c r="E185" i="2"/>
  <c r="H185" i="2" s="1"/>
  <c r="E186" i="2"/>
  <c r="H186" i="2" s="1"/>
  <c r="E187" i="2"/>
  <c r="H187" i="2" s="1"/>
  <c r="E191" i="2"/>
  <c r="H191" i="2" s="1"/>
  <c r="E192" i="2"/>
  <c r="H192" i="2" s="1"/>
  <c r="E195" i="2"/>
  <c r="H195" i="2" s="1"/>
  <c r="E196" i="2"/>
  <c r="H196" i="2" s="1"/>
  <c r="E198" i="2"/>
  <c r="H198" i="2" s="1"/>
  <c r="E199" i="2"/>
  <c r="H199" i="2" s="1"/>
  <c r="E200" i="2"/>
  <c r="H200" i="2" s="1"/>
  <c r="E201" i="2"/>
  <c r="H201" i="2" s="1"/>
  <c r="E202" i="2"/>
  <c r="H202" i="2" s="1"/>
  <c r="E203" i="2"/>
  <c r="H203" i="2" s="1"/>
  <c r="E206" i="2"/>
  <c r="H206" i="2" s="1"/>
  <c r="E207" i="2"/>
  <c r="H207" i="2" s="1"/>
  <c r="E209" i="2"/>
  <c r="H209" i="2" s="1"/>
  <c r="E210" i="2"/>
  <c r="H210" i="2" s="1"/>
  <c r="E211" i="2"/>
  <c r="H211" i="2" s="1"/>
  <c r="E212" i="2"/>
  <c r="H212" i="2" s="1"/>
  <c r="E213" i="2"/>
  <c r="H213" i="2" s="1"/>
  <c r="E217" i="2"/>
  <c r="H217" i="2" s="1"/>
  <c r="E218" i="2"/>
  <c r="H218" i="2" s="1"/>
  <c r="E221" i="2"/>
  <c r="H221" i="2" s="1"/>
  <c r="E222" i="2"/>
  <c r="H222" i="2" s="1"/>
  <c r="E223" i="2"/>
  <c r="H223" i="2" s="1"/>
  <c r="E224" i="2"/>
  <c r="H224" i="2" s="1"/>
  <c r="E225" i="2"/>
  <c r="H225" i="2" s="1"/>
  <c r="E226" i="2"/>
  <c r="H226" i="2" s="1"/>
  <c r="E227" i="2"/>
  <c r="H227" i="2" s="1"/>
  <c r="E230" i="2"/>
  <c r="H230" i="2" s="1"/>
  <c r="E231" i="2"/>
  <c r="H231" i="2" s="1"/>
  <c r="E232" i="2"/>
  <c r="H232" i="2" s="1"/>
  <c r="E234" i="2"/>
  <c r="H234" i="2" s="1"/>
  <c r="E236" i="2"/>
  <c r="H236" i="2" s="1"/>
  <c r="E237" i="2"/>
  <c r="H237" i="2" s="1"/>
  <c r="E239" i="2"/>
  <c r="H239" i="2" s="1"/>
  <c r="E240" i="2"/>
  <c r="H240" i="2" s="1"/>
  <c r="E241" i="2"/>
  <c r="H241" i="2" s="1"/>
  <c r="E242" i="2"/>
  <c r="H242" i="2" s="1"/>
  <c r="E244" i="2"/>
  <c r="H244" i="2" s="1"/>
  <c r="E245" i="2"/>
  <c r="H245" i="2" s="1"/>
  <c r="E246" i="2"/>
  <c r="H246" i="2" s="1"/>
  <c r="E247" i="2"/>
  <c r="H247" i="2" s="1"/>
  <c r="E248" i="2"/>
  <c r="H248" i="2" s="1"/>
  <c r="E249" i="2"/>
  <c r="H249" i="2" s="1"/>
  <c r="E250" i="2"/>
  <c r="H250" i="2" s="1"/>
  <c r="E251" i="2"/>
  <c r="H251" i="2" s="1"/>
  <c r="E254" i="2"/>
  <c r="H254" i="2" s="1"/>
  <c r="E256" i="2"/>
  <c r="H256" i="2" s="1"/>
  <c r="E257" i="2"/>
  <c r="H257" i="2" s="1"/>
  <c r="E258" i="2"/>
  <c r="H258" i="2" s="1"/>
  <c r="E259" i="2"/>
  <c r="H259" i="2" s="1"/>
  <c r="E262" i="2"/>
  <c r="H262" i="2" s="1"/>
  <c r="E263" i="2"/>
  <c r="H263" i="2" s="1"/>
  <c r="E264" i="2"/>
  <c r="H264" i="2" s="1"/>
  <c r="E275" i="2"/>
  <c r="H275" i="2" s="1"/>
  <c r="E276" i="2"/>
  <c r="H276" i="2" s="1"/>
  <c r="E277" i="2"/>
  <c r="H277" i="2" s="1"/>
  <c r="E281" i="2"/>
  <c r="H281" i="2" s="1"/>
  <c r="E282" i="2"/>
  <c r="H282" i="2" s="1"/>
  <c r="E288" i="2"/>
  <c r="H288" i="2" s="1"/>
  <c r="E291" i="2"/>
  <c r="H291" i="2" s="1"/>
  <c r="E292" i="2"/>
  <c r="H292" i="2" s="1"/>
  <c r="E298" i="2"/>
  <c r="H298" i="2" s="1"/>
  <c r="E299" i="2"/>
  <c r="H299" i="2" s="1"/>
  <c r="E301" i="2"/>
  <c r="H301" i="2" s="1"/>
  <c r="E302" i="2"/>
  <c r="H302" i="2" s="1"/>
  <c r="E304" i="2"/>
  <c r="H304" i="2" s="1"/>
  <c r="E305" i="2"/>
  <c r="H305" i="2" s="1"/>
  <c r="E306" i="2"/>
  <c r="H306" i="2" s="1"/>
  <c r="E307" i="2"/>
  <c r="H307" i="2" s="1"/>
  <c r="E308" i="2"/>
  <c r="H308" i="2" s="1"/>
  <c r="E309" i="2"/>
  <c r="H309" i="2" s="1"/>
  <c r="E310" i="2"/>
  <c r="H310" i="2" s="1"/>
  <c r="E311" i="2"/>
  <c r="H311" i="2" s="1"/>
  <c r="E312" i="2"/>
  <c r="H312" i="2" s="1"/>
  <c r="E313" i="2"/>
  <c r="H313" i="2" s="1"/>
  <c r="E315" i="2"/>
  <c r="H315" i="2" s="1"/>
  <c r="E317" i="2"/>
  <c r="H317" i="2" s="1"/>
  <c r="E319" i="2"/>
  <c r="H319" i="2" s="1"/>
  <c r="E320" i="2"/>
  <c r="H320" i="2" s="1"/>
  <c r="E321" i="2"/>
  <c r="H321" i="2" s="1"/>
  <c r="E322" i="2"/>
  <c r="H322" i="2" s="1"/>
  <c r="E323" i="2"/>
  <c r="H323" i="2" s="1"/>
  <c r="E327" i="2"/>
  <c r="H327" i="2" s="1"/>
  <c r="E328" i="2"/>
  <c r="H328" i="2" s="1"/>
  <c r="E329" i="2"/>
  <c r="H329" i="2" s="1"/>
  <c r="E330" i="2"/>
  <c r="H330" i="2" s="1"/>
  <c r="E331" i="2"/>
  <c r="H331" i="2" s="1"/>
  <c r="E332" i="2"/>
  <c r="H332" i="2" s="1"/>
  <c r="E334" i="2"/>
  <c r="H334" i="2" s="1"/>
  <c r="E335" i="2"/>
  <c r="H335" i="2" s="1"/>
  <c r="E336" i="2"/>
  <c r="H336" i="2" s="1"/>
  <c r="E171" i="4"/>
  <c r="H171" i="4" s="1"/>
  <c r="E174" i="4"/>
  <c r="H174" i="4" s="1"/>
  <c r="E175" i="4"/>
  <c r="H175" i="4" s="1"/>
  <c r="E177" i="4"/>
  <c r="H177" i="4" s="1"/>
  <c r="E178" i="4"/>
  <c r="H178" i="4" s="1"/>
  <c r="E179" i="4"/>
  <c r="H179" i="4" s="1"/>
  <c r="E182" i="4"/>
  <c r="H182" i="4" s="1"/>
  <c r="E184" i="4"/>
  <c r="H184" i="4" s="1"/>
  <c r="E185" i="4"/>
  <c r="H185" i="4" s="1"/>
  <c r="E186" i="4"/>
  <c r="H186" i="4" s="1"/>
  <c r="E191" i="4"/>
  <c r="H191" i="4" s="1"/>
  <c r="E195" i="4"/>
  <c r="H195" i="4" s="1"/>
  <c r="E196" i="4"/>
  <c r="H196" i="4" s="1"/>
  <c r="E198" i="4"/>
  <c r="H198" i="4" s="1"/>
  <c r="E199" i="4"/>
  <c r="H199" i="4" s="1"/>
  <c r="E200" i="4"/>
  <c r="H200" i="4" s="1"/>
  <c r="E201" i="4"/>
  <c r="H201" i="4" s="1"/>
  <c r="E202" i="4"/>
  <c r="H202" i="4" s="1"/>
  <c r="E207" i="4"/>
  <c r="H207" i="4" s="1"/>
  <c r="E210" i="4"/>
  <c r="H210" i="4" s="1"/>
  <c r="E212" i="4"/>
  <c r="H212" i="4" s="1"/>
  <c r="E213" i="4"/>
  <c r="H213" i="4" s="1"/>
  <c r="E222" i="4"/>
  <c r="H222" i="4" s="1"/>
  <c r="E223" i="4"/>
  <c r="H223" i="4" s="1"/>
  <c r="E225" i="4"/>
  <c r="H225" i="4" s="1"/>
  <c r="E227" i="4"/>
  <c r="H227" i="4" s="1"/>
  <c r="E236" i="4"/>
  <c r="H236" i="4" s="1"/>
  <c r="E241" i="4"/>
  <c r="H241" i="4" s="1"/>
  <c r="E242" i="4"/>
  <c r="H242" i="4" s="1"/>
  <c r="E249" i="4"/>
  <c r="H249" i="4" s="1"/>
  <c r="E258" i="4"/>
  <c r="H258" i="4" s="1"/>
  <c r="E263" i="4"/>
  <c r="H263" i="4" s="1"/>
  <c r="E275" i="4"/>
  <c r="H275" i="4" s="1"/>
  <c r="E276" i="4"/>
  <c r="H276" i="4" s="1"/>
  <c r="E277" i="4"/>
  <c r="H277" i="4" s="1"/>
  <c r="E282" i="4"/>
  <c r="H282" i="4" s="1"/>
  <c r="E291" i="4"/>
  <c r="H291" i="4" s="1"/>
  <c r="E299" i="4"/>
  <c r="H299" i="4" s="1"/>
  <c r="E304" i="4"/>
  <c r="H304" i="4" s="1"/>
  <c r="E309" i="4"/>
  <c r="H309" i="4" s="1"/>
  <c r="E315" i="4"/>
  <c r="H315" i="4" s="1"/>
  <c r="E320" i="4"/>
  <c r="H320" i="4" s="1"/>
  <c r="E323" i="4"/>
  <c r="H323" i="4" s="1"/>
  <c r="E328" i="4"/>
  <c r="H328" i="4" s="1"/>
  <c r="E172" i="6"/>
  <c r="H172" i="6" s="1"/>
  <c r="E174" i="6"/>
  <c r="H174" i="6" s="1"/>
  <c r="E175" i="6"/>
  <c r="H175" i="6" s="1"/>
  <c r="E177" i="6"/>
  <c r="H177" i="6" s="1"/>
  <c r="E182" i="6"/>
  <c r="H182" i="6" s="1"/>
  <c r="E184" i="6"/>
  <c r="H184" i="6" s="1"/>
  <c r="E191" i="6"/>
  <c r="H191" i="6" s="1"/>
  <c r="E196" i="6"/>
  <c r="H196" i="6" s="1"/>
  <c r="E198" i="6"/>
  <c r="H198" i="6" s="1"/>
  <c r="E200" i="6"/>
  <c r="H200" i="6" s="1"/>
  <c r="E201" i="6"/>
  <c r="H201" i="6" s="1"/>
  <c r="E209" i="6"/>
  <c r="H209" i="6" s="1"/>
  <c r="E216" i="6"/>
  <c r="H216" i="6" s="1"/>
  <c r="E221" i="6"/>
  <c r="H221" i="6" s="1"/>
  <c r="E222" i="6"/>
  <c r="H222" i="6" s="1"/>
  <c r="E230" i="6"/>
  <c r="H230" i="6" s="1"/>
  <c r="E248" i="6"/>
  <c r="H248" i="6" s="1"/>
  <c r="E258" i="6"/>
  <c r="H258" i="6" s="1"/>
  <c r="E262" i="6"/>
  <c r="H262" i="6" s="1"/>
  <c r="E263" i="6"/>
  <c r="H263" i="6" s="1"/>
  <c r="E275" i="6"/>
  <c r="H275" i="6" s="1"/>
  <c r="E277" i="6"/>
  <c r="H277" i="6" s="1"/>
  <c r="E291" i="6"/>
  <c r="H291" i="6" s="1"/>
  <c r="E292" i="6"/>
  <c r="H292" i="6" s="1"/>
  <c r="E298" i="6"/>
  <c r="H298" i="6" s="1"/>
  <c r="E304" i="6"/>
  <c r="H304" i="6" s="1"/>
  <c r="E309" i="6"/>
  <c r="H309" i="6" s="1"/>
  <c r="E313" i="6"/>
  <c r="H313" i="6" s="1"/>
  <c r="E315" i="6"/>
  <c r="H315" i="6" s="1"/>
  <c r="E320" i="6"/>
  <c r="H320" i="6" s="1"/>
  <c r="E171" i="8"/>
  <c r="H171" i="8" s="1"/>
  <c r="E174" i="8"/>
  <c r="H174" i="8" s="1"/>
  <c r="E175" i="8"/>
  <c r="H175" i="8" s="1"/>
  <c r="E177" i="8"/>
  <c r="H177" i="8" s="1"/>
  <c r="E181" i="8"/>
  <c r="H181" i="8" s="1"/>
  <c r="E182" i="8"/>
  <c r="H182" i="8" s="1"/>
  <c r="E184" i="8"/>
  <c r="H184" i="8" s="1"/>
  <c r="E185" i="8"/>
  <c r="H185" i="8" s="1"/>
  <c r="E191" i="8"/>
  <c r="H191" i="8" s="1"/>
  <c r="E196" i="8"/>
  <c r="H196" i="8" s="1"/>
  <c r="E198" i="8"/>
  <c r="H198" i="8" s="1"/>
  <c r="E199" i="8"/>
  <c r="H199" i="8" s="1"/>
  <c r="E200" i="8"/>
  <c r="H200" i="8" s="1"/>
  <c r="E201" i="8"/>
  <c r="H201" i="8" s="1"/>
  <c r="E202" i="8"/>
  <c r="H202" i="8" s="1"/>
  <c r="E206" i="8"/>
  <c r="H206" i="8" s="1"/>
  <c r="E207" i="8"/>
  <c r="H207" i="8" s="1"/>
  <c r="E210" i="8"/>
  <c r="H210" i="8" s="1"/>
  <c r="E211" i="8"/>
  <c r="H211" i="8" s="1"/>
  <c r="E216" i="8"/>
  <c r="H216" i="8" s="1"/>
  <c r="E221" i="8"/>
  <c r="H221" i="8" s="1"/>
  <c r="E222" i="8"/>
  <c r="H222" i="8" s="1"/>
  <c r="E224" i="8"/>
  <c r="H224" i="8" s="1"/>
  <c r="E225" i="8"/>
  <c r="H225" i="8" s="1"/>
  <c r="E226" i="8"/>
  <c r="H226" i="8" s="1"/>
  <c r="E227" i="8"/>
  <c r="H227" i="8" s="1"/>
  <c r="E231" i="8"/>
  <c r="H231" i="8" s="1"/>
  <c r="E234" i="8"/>
  <c r="H234" i="8" s="1"/>
  <c r="E236" i="8"/>
  <c r="H236" i="8" s="1"/>
  <c r="E238" i="8"/>
  <c r="H238" i="8" s="1"/>
  <c r="E241" i="8"/>
  <c r="H241" i="8" s="1"/>
  <c r="E242" i="8"/>
  <c r="H242" i="8" s="1"/>
  <c r="E244" i="8"/>
  <c r="H244" i="8" s="1"/>
  <c r="E249" i="8"/>
  <c r="H249" i="8" s="1"/>
  <c r="E257" i="8"/>
  <c r="H257" i="8" s="1"/>
  <c r="E258" i="8"/>
  <c r="H258" i="8" s="1"/>
  <c r="E259" i="8"/>
  <c r="H259" i="8" s="1"/>
  <c r="E263" i="8"/>
  <c r="H263" i="8" s="1"/>
  <c r="E275" i="8"/>
  <c r="H275" i="8" s="1"/>
  <c r="E276" i="8"/>
  <c r="H276" i="8" s="1"/>
  <c r="E277" i="8"/>
  <c r="H277" i="8" s="1"/>
  <c r="E281" i="8"/>
  <c r="H281" i="8" s="1"/>
  <c r="E288" i="8"/>
  <c r="H288" i="8" s="1"/>
  <c r="E291" i="8"/>
  <c r="H291" i="8" s="1"/>
  <c r="E302" i="8"/>
  <c r="H302" i="8" s="1"/>
  <c r="E304" i="8"/>
  <c r="H304" i="8" s="1"/>
  <c r="E309" i="8"/>
  <c r="H309" i="8" s="1"/>
  <c r="E310" i="8"/>
  <c r="H310" i="8" s="1"/>
  <c r="E313" i="8"/>
  <c r="H313" i="8" s="1"/>
  <c r="E315" i="8"/>
  <c r="H315" i="8" s="1"/>
  <c r="E320" i="8"/>
  <c r="H320" i="8" s="1"/>
  <c r="E171" i="10"/>
  <c r="H171" i="10" s="1"/>
  <c r="E172" i="10"/>
  <c r="H172" i="10" s="1"/>
  <c r="E174" i="10"/>
  <c r="H174" i="10" s="1"/>
  <c r="E175" i="10"/>
  <c r="H175" i="10" s="1"/>
  <c r="E176" i="10"/>
  <c r="H176" i="10" s="1"/>
  <c r="E177" i="10"/>
  <c r="H177" i="10" s="1"/>
  <c r="E178" i="10"/>
  <c r="H178" i="10" s="1"/>
  <c r="E180" i="10"/>
  <c r="H180" i="10" s="1"/>
  <c r="E181" i="10"/>
  <c r="H181" i="10" s="1"/>
  <c r="E182" i="10"/>
  <c r="H182" i="10" s="1"/>
  <c r="E184" i="10"/>
  <c r="H184" i="10" s="1"/>
  <c r="E185" i="10"/>
  <c r="H185" i="10" s="1"/>
  <c r="E186" i="10"/>
  <c r="H186" i="10" s="1"/>
  <c r="E187" i="10"/>
  <c r="H187" i="10" s="1"/>
  <c r="E191" i="10"/>
  <c r="H191" i="10" s="1"/>
  <c r="E192" i="10"/>
  <c r="H192" i="10" s="1"/>
  <c r="E195" i="10"/>
  <c r="H195" i="10" s="1"/>
  <c r="E196" i="10"/>
  <c r="H196" i="10" s="1"/>
  <c r="E198" i="10"/>
  <c r="H198" i="10" s="1"/>
  <c r="E199" i="10"/>
  <c r="H199" i="10" s="1"/>
  <c r="E200" i="10"/>
  <c r="H200" i="10" s="1"/>
  <c r="E201" i="10"/>
  <c r="H201" i="10" s="1"/>
  <c r="E202" i="10"/>
  <c r="H202" i="10" s="1"/>
  <c r="E203" i="10"/>
  <c r="H203" i="10" s="1"/>
  <c r="E206" i="10"/>
  <c r="H206" i="10" s="1"/>
  <c r="E207" i="10"/>
  <c r="H207" i="10" s="1"/>
  <c r="E210" i="10"/>
  <c r="H210" i="10" s="1"/>
  <c r="E211" i="10"/>
  <c r="H211" i="10" s="1"/>
  <c r="E213" i="10"/>
  <c r="H213" i="10" s="1"/>
  <c r="E219" i="10"/>
  <c r="H219" i="10" s="1"/>
  <c r="E222" i="10"/>
  <c r="H222" i="10" s="1"/>
  <c r="E223" i="10"/>
  <c r="H223" i="10" s="1"/>
  <c r="E225" i="10"/>
  <c r="H225" i="10" s="1"/>
  <c r="E226" i="10"/>
  <c r="H226" i="10" s="1"/>
  <c r="E231" i="10"/>
  <c r="H231" i="10" s="1"/>
  <c r="E234" i="10"/>
  <c r="H234" i="10" s="1"/>
  <c r="E236" i="10"/>
  <c r="H236" i="10" s="1"/>
  <c r="E239" i="10"/>
  <c r="H239" i="10" s="1"/>
  <c r="E241" i="10"/>
  <c r="H241" i="10" s="1"/>
  <c r="E242" i="10"/>
  <c r="H242" i="10" s="1"/>
  <c r="E243" i="10"/>
  <c r="H243" i="10" s="1"/>
  <c r="E244" i="10"/>
  <c r="H244" i="10" s="1"/>
  <c r="E248" i="10"/>
  <c r="H248" i="10" s="1"/>
  <c r="E250" i="10"/>
  <c r="H250" i="10" s="1"/>
  <c r="E254" i="10"/>
  <c r="H254" i="10" s="1"/>
  <c r="E257" i="10"/>
  <c r="H257" i="10" s="1"/>
  <c r="E258" i="10"/>
  <c r="H258" i="10" s="1"/>
  <c r="E262" i="10"/>
  <c r="H262" i="10" s="1"/>
  <c r="E263" i="10"/>
  <c r="H263" i="10" s="1"/>
  <c r="E264" i="10"/>
  <c r="H264" i="10" s="1"/>
  <c r="E275" i="10"/>
  <c r="H275" i="10" s="1"/>
  <c r="E276" i="10"/>
  <c r="H276" i="10" s="1"/>
  <c r="E277" i="10"/>
  <c r="H277" i="10" s="1"/>
  <c r="E280" i="10"/>
  <c r="H280" i="10" s="1"/>
  <c r="E281" i="10"/>
  <c r="H281" i="10" s="1"/>
  <c r="E282" i="10"/>
  <c r="H282" i="10" s="1"/>
  <c r="E288" i="10"/>
  <c r="H288" i="10" s="1"/>
  <c r="E291" i="10"/>
  <c r="H291" i="10" s="1"/>
  <c r="E298" i="10"/>
  <c r="H298" i="10" s="1"/>
  <c r="E299" i="10"/>
  <c r="H299" i="10" s="1"/>
  <c r="E301" i="10"/>
  <c r="H301" i="10" s="1"/>
  <c r="E302" i="10"/>
  <c r="H302" i="10" s="1"/>
  <c r="E304" i="10"/>
  <c r="H304" i="10" s="1"/>
  <c r="E305" i="10"/>
  <c r="H305" i="10" s="1"/>
  <c r="E306" i="10"/>
  <c r="H306" i="10" s="1"/>
  <c r="E309" i="10"/>
  <c r="H309" i="10" s="1"/>
  <c r="E312" i="10"/>
  <c r="H312" i="10" s="1"/>
  <c r="E313" i="10"/>
  <c r="H313" i="10" s="1"/>
  <c r="E315" i="10"/>
  <c r="H315" i="10" s="1"/>
  <c r="E320" i="10"/>
  <c r="H320" i="10" s="1"/>
  <c r="E323" i="10"/>
  <c r="H323" i="10" s="1"/>
  <c r="E329" i="10"/>
  <c r="H329" i="10" s="1"/>
  <c r="E332" i="10"/>
  <c r="H332" i="10" s="1"/>
  <c r="E333" i="10"/>
  <c r="H333" i="10" s="1"/>
  <c r="E171" i="12"/>
  <c r="H171" i="12" s="1"/>
  <c r="E172" i="12"/>
  <c r="H172" i="12" s="1"/>
  <c r="E174" i="12"/>
  <c r="H174" i="12" s="1"/>
  <c r="E175" i="12"/>
  <c r="H175" i="12" s="1"/>
  <c r="E176" i="12"/>
  <c r="H176" i="12" s="1"/>
  <c r="E177" i="12"/>
  <c r="H177" i="12" s="1"/>
  <c r="E178" i="12"/>
  <c r="H178" i="12" s="1"/>
  <c r="E179" i="12"/>
  <c r="H179" i="12" s="1"/>
  <c r="E181" i="12"/>
  <c r="H181" i="12" s="1"/>
  <c r="E182" i="12"/>
  <c r="H182" i="12" s="1"/>
  <c r="E184" i="12"/>
  <c r="H184" i="12" s="1"/>
  <c r="E186" i="12"/>
  <c r="H186" i="12" s="1"/>
  <c r="E191" i="12"/>
  <c r="H191" i="12" s="1"/>
  <c r="E192" i="12"/>
  <c r="H192" i="12" s="1"/>
  <c r="E195" i="12"/>
  <c r="H195" i="12" s="1"/>
  <c r="E196" i="12"/>
  <c r="H196" i="12" s="1"/>
  <c r="E198" i="12"/>
  <c r="H198" i="12" s="1"/>
  <c r="E199" i="12"/>
  <c r="H199" i="12" s="1"/>
  <c r="E200" i="12"/>
  <c r="H200" i="12" s="1"/>
  <c r="E201" i="12"/>
  <c r="H201" i="12" s="1"/>
  <c r="E202" i="12"/>
  <c r="H202" i="12" s="1"/>
  <c r="E203" i="12"/>
  <c r="H203" i="12" s="1"/>
  <c r="E206" i="12"/>
  <c r="H206" i="12" s="1"/>
  <c r="E207" i="12"/>
  <c r="H207" i="12" s="1"/>
  <c r="E209" i="12"/>
  <c r="H209" i="12" s="1"/>
  <c r="E210" i="12"/>
  <c r="H210" i="12" s="1"/>
  <c r="E211" i="12"/>
  <c r="H211" i="12" s="1"/>
  <c r="E213" i="12"/>
  <c r="H213" i="12" s="1"/>
  <c r="E218" i="12"/>
  <c r="H218" i="12" s="1"/>
  <c r="E219" i="12"/>
  <c r="H219" i="12" s="1"/>
  <c r="E222" i="12"/>
  <c r="H222" i="12" s="1"/>
  <c r="E226" i="12"/>
  <c r="H226" i="12" s="1"/>
  <c r="E230" i="12"/>
  <c r="H230" i="12" s="1"/>
  <c r="E233" i="12"/>
  <c r="H233" i="12" s="1"/>
  <c r="E234" i="12"/>
  <c r="H234" i="12" s="1"/>
  <c r="E236" i="12"/>
  <c r="H236" i="12" s="1"/>
  <c r="E237" i="12"/>
  <c r="H237" i="12" s="1"/>
  <c r="E238" i="12"/>
  <c r="H238" i="12" s="1"/>
  <c r="E241" i="12"/>
  <c r="H241" i="12" s="1"/>
  <c r="E242" i="12"/>
  <c r="H242" i="12" s="1"/>
  <c r="E244" i="12"/>
  <c r="H244" i="12" s="1"/>
  <c r="E246" i="12"/>
  <c r="H246" i="12" s="1"/>
  <c r="E247" i="12"/>
  <c r="H247" i="12" s="1"/>
  <c r="E249" i="12"/>
  <c r="H249" i="12" s="1"/>
  <c r="E250" i="12"/>
  <c r="H250" i="12" s="1"/>
  <c r="E251" i="12"/>
  <c r="H251" i="12" s="1"/>
  <c r="E258" i="12"/>
  <c r="H258" i="12" s="1"/>
  <c r="E259" i="12"/>
  <c r="H259" i="12" s="1"/>
  <c r="E263" i="12"/>
  <c r="H263" i="12" s="1"/>
  <c r="E275" i="12"/>
  <c r="H275" i="12" s="1"/>
  <c r="E276" i="12"/>
  <c r="H276" i="12" s="1"/>
  <c r="E277" i="12"/>
  <c r="H277" i="12" s="1"/>
  <c r="E280" i="12"/>
  <c r="H280" i="12" s="1"/>
  <c r="E281" i="12"/>
  <c r="H281" i="12" s="1"/>
  <c r="E282" i="12"/>
  <c r="H282" i="12" s="1"/>
  <c r="E291" i="12"/>
  <c r="H291" i="12" s="1"/>
  <c r="E298" i="12"/>
  <c r="H298" i="12" s="1"/>
  <c r="E299" i="12"/>
  <c r="H299" i="12" s="1"/>
  <c r="E301" i="12"/>
  <c r="H301" i="12" s="1"/>
  <c r="E302" i="12"/>
  <c r="H302" i="12" s="1"/>
  <c r="E304" i="12"/>
  <c r="H304" i="12" s="1"/>
  <c r="E309" i="12"/>
  <c r="H309" i="12" s="1"/>
  <c r="E310" i="12"/>
  <c r="H310" i="12" s="1"/>
  <c r="E312" i="12"/>
  <c r="H312" i="12" s="1"/>
  <c r="E313" i="12"/>
  <c r="H313" i="12" s="1"/>
  <c r="E314" i="12"/>
  <c r="H314" i="12" s="1"/>
  <c r="E315" i="12"/>
  <c r="H315" i="12" s="1"/>
  <c r="E317" i="12"/>
  <c r="H317" i="12" s="1"/>
  <c r="E319" i="12"/>
  <c r="H319" i="12" s="1"/>
  <c r="E320" i="12"/>
  <c r="H320" i="12" s="1"/>
  <c r="E326" i="12"/>
  <c r="H326" i="12" s="1"/>
  <c r="E329" i="12"/>
  <c r="H329" i="12" s="1"/>
  <c r="E331" i="12"/>
  <c r="H331" i="12" s="1"/>
  <c r="E333" i="12"/>
  <c r="H333" i="12" s="1"/>
  <c r="E334" i="12"/>
  <c r="H334" i="12" s="1"/>
  <c r="E171" i="14"/>
  <c r="H171" i="14" s="1"/>
  <c r="E172" i="14"/>
  <c r="H172" i="14" s="1"/>
  <c r="E174" i="14"/>
  <c r="H174" i="14" s="1"/>
  <c r="E175" i="14"/>
  <c r="H175" i="14" s="1"/>
  <c r="E176" i="14"/>
  <c r="H176" i="14" s="1"/>
  <c r="E177" i="14"/>
  <c r="H177" i="14" s="1"/>
  <c r="E179" i="14"/>
  <c r="H179" i="14" s="1"/>
  <c r="E181" i="14"/>
  <c r="H181" i="14" s="1"/>
  <c r="E182" i="14"/>
  <c r="H182" i="14" s="1"/>
  <c r="E184" i="14"/>
  <c r="H184" i="14" s="1"/>
  <c r="E185" i="14"/>
  <c r="H185" i="14" s="1"/>
  <c r="E186" i="14"/>
  <c r="H186" i="14" s="1"/>
  <c r="E187" i="14"/>
  <c r="H187" i="14" s="1"/>
  <c r="E191" i="14"/>
  <c r="H191" i="14" s="1"/>
  <c r="E192" i="14"/>
  <c r="H192" i="14" s="1"/>
  <c r="E195" i="14"/>
  <c r="H195" i="14" s="1"/>
  <c r="E196" i="14"/>
  <c r="H196" i="14" s="1"/>
  <c r="E198" i="14"/>
  <c r="H198" i="14" s="1"/>
  <c r="E199" i="14"/>
  <c r="H199" i="14" s="1"/>
  <c r="E200" i="14"/>
  <c r="H200" i="14" s="1"/>
  <c r="E201" i="14"/>
  <c r="H201" i="14" s="1"/>
  <c r="E202" i="14"/>
  <c r="H202" i="14" s="1"/>
  <c r="E203" i="14"/>
  <c r="H203" i="14" s="1"/>
  <c r="E206" i="14"/>
  <c r="H206" i="14" s="1"/>
  <c r="E207" i="14"/>
  <c r="H207" i="14" s="1"/>
  <c r="E208" i="14"/>
  <c r="H208" i="14" s="1"/>
  <c r="E209" i="14"/>
  <c r="H209" i="14" s="1"/>
  <c r="E210" i="14"/>
  <c r="H210" i="14" s="1"/>
  <c r="E211" i="14"/>
  <c r="H211" i="14" s="1"/>
  <c r="E212" i="14"/>
  <c r="H212" i="14" s="1"/>
  <c r="E213" i="14"/>
  <c r="H213" i="14" s="1"/>
  <c r="E219" i="14"/>
  <c r="H219" i="14" s="1"/>
  <c r="E221" i="14"/>
  <c r="H221" i="14" s="1"/>
  <c r="E222" i="14"/>
  <c r="H222" i="14" s="1"/>
  <c r="E223" i="14"/>
  <c r="H223" i="14" s="1"/>
  <c r="E226" i="14"/>
  <c r="H226" i="14" s="1"/>
  <c r="E231" i="14"/>
  <c r="H231" i="14" s="1"/>
  <c r="E233" i="14"/>
  <c r="H233" i="14" s="1"/>
  <c r="E234" i="14"/>
  <c r="H234" i="14" s="1"/>
  <c r="E236" i="14"/>
  <c r="H236" i="14" s="1"/>
  <c r="E238" i="14"/>
  <c r="H238" i="14" s="1"/>
  <c r="E239" i="14"/>
  <c r="H239" i="14" s="1"/>
  <c r="E241" i="14"/>
  <c r="H241" i="14" s="1"/>
  <c r="E242" i="14"/>
  <c r="H242" i="14" s="1"/>
  <c r="E246" i="14"/>
  <c r="H246" i="14" s="1"/>
  <c r="E248" i="14"/>
  <c r="H248" i="14" s="1"/>
  <c r="E250" i="14"/>
  <c r="H250" i="14" s="1"/>
  <c r="E251" i="14"/>
  <c r="H251" i="14" s="1"/>
  <c r="E254" i="14"/>
  <c r="H254" i="14" s="1"/>
  <c r="E258" i="14"/>
  <c r="H258" i="14" s="1"/>
  <c r="E259" i="14"/>
  <c r="H259" i="14" s="1"/>
  <c r="E262" i="14"/>
  <c r="H262" i="14" s="1"/>
  <c r="E263" i="14"/>
  <c r="H263" i="14" s="1"/>
  <c r="E264" i="14"/>
  <c r="H264" i="14" s="1"/>
  <c r="E275" i="14"/>
  <c r="H275" i="14" s="1"/>
  <c r="E276" i="14"/>
  <c r="H276" i="14" s="1"/>
  <c r="E277" i="14"/>
  <c r="H277" i="14" s="1"/>
  <c r="E280" i="14"/>
  <c r="H280" i="14" s="1"/>
  <c r="E281" i="14"/>
  <c r="H281" i="14" s="1"/>
  <c r="E282" i="14"/>
  <c r="H282" i="14" s="1"/>
  <c r="E288" i="14"/>
  <c r="H288" i="14" s="1"/>
  <c r="E291" i="14"/>
  <c r="H291" i="14" s="1"/>
  <c r="E292" i="14"/>
  <c r="H292" i="14" s="1"/>
  <c r="E298" i="14"/>
  <c r="H298" i="14" s="1"/>
  <c r="E299" i="14"/>
  <c r="H299" i="14" s="1"/>
  <c r="E301" i="14"/>
  <c r="H301" i="14" s="1"/>
  <c r="E302" i="14"/>
  <c r="H302" i="14" s="1"/>
  <c r="E304" i="14"/>
  <c r="H304" i="14" s="1"/>
  <c r="E305" i="14"/>
  <c r="H305" i="14" s="1"/>
  <c r="E306" i="14"/>
  <c r="H306" i="14" s="1"/>
  <c r="E309" i="14"/>
  <c r="H309" i="14" s="1"/>
  <c r="E310" i="14"/>
  <c r="H310" i="14" s="1"/>
  <c r="E311" i="14"/>
  <c r="H311" i="14" s="1"/>
  <c r="E313" i="14"/>
  <c r="H313" i="14" s="1"/>
  <c r="E314" i="14"/>
  <c r="H314" i="14" s="1"/>
  <c r="E315" i="14"/>
  <c r="H315" i="14" s="1"/>
  <c r="E317" i="14"/>
  <c r="H317" i="14" s="1"/>
  <c r="E319" i="14"/>
  <c r="H319" i="14" s="1"/>
  <c r="E320" i="14"/>
  <c r="H320" i="14" s="1"/>
  <c r="E323" i="14"/>
  <c r="H323" i="14" s="1"/>
  <c r="E325" i="14"/>
  <c r="H325" i="14" s="1"/>
  <c r="E327" i="14"/>
  <c r="H327" i="14" s="1"/>
  <c r="E329" i="14"/>
  <c r="H329" i="14" s="1"/>
  <c r="E331" i="14"/>
  <c r="H331" i="14" s="1"/>
  <c r="E334" i="14"/>
  <c r="H334" i="14" s="1"/>
  <c r="E172" i="16"/>
  <c r="H172" i="16" s="1"/>
  <c r="E174" i="16"/>
  <c r="H174" i="16" s="1"/>
  <c r="E175" i="16"/>
  <c r="H175" i="16" s="1"/>
  <c r="E177" i="16"/>
  <c r="H177" i="16" s="1"/>
  <c r="E178" i="16"/>
  <c r="H178" i="16" s="1"/>
  <c r="E181" i="16"/>
  <c r="H181" i="16" s="1"/>
  <c r="E182" i="16"/>
  <c r="H182" i="16" s="1"/>
  <c r="E184" i="16"/>
  <c r="H184" i="16" s="1"/>
  <c r="E191" i="16"/>
  <c r="H191" i="16" s="1"/>
  <c r="E192" i="16"/>
  <c r="H192" i="16" s="1"/>
  <c r="E195" i="16"/>
  <c r="H195" i="16" s="1"/>
  <c r="E196" i="16"/>
  <c r="H196" i="16" s="1"/>
  <c r="E198" i="16"/>
  <c r="H198" i="16" s="1"/>
  <c r="E199" i="16"/>
  <c r="H199" i="16" s="1"/>
  <c r="E200" i="16"/>
  <c r="H200" i="16" s="1"/>
  <c r="E201" i="16"/>
  <c r="H201" i="16" s="1"/>
  <c r="E202" i="16"/>
  <c r="H202" i="16" s="1"/>
  <c r="E203" i="16"/>
  <c r="H203" i="16" s="1"/>
  <c r="E206" i="16"/>
  <c r="H206" i="16" s="1"/>
  <c r="E207" i="16"/>
  <c r="H207" i="16" s="1"/>
  <c r="E210" i="16"/>
  <c r="H210" i="16" s="1"/>
  <c r="E212" i="16"/>
  <c r="H212" i="16" s="1"/>
  <c r="E216" i="16"/>
  <c r="H216" i="16" s="1"/>
  <c r="E218" i="16"/>
  <c r="H218" i="16" s="1"/>
  <c r="E222" i="16"/>
  <c r="H222" i="16" s="1"/>
  <c r="E227" i="16"/>
  <c r="H227" i="16" s="1"/>
  <c r="E234" i="16"/>
  <c r="H234" i="16" s="1"/>
  <c r="E235" i="16"/>
  <c r="H235" i="16" s="1"/>
  <c r="E236" i="16"/>
  <c r="H236" i="16" s="1"/>
  <c r="E237" i="16"/>
  <c r="H237" i="16" s="1"/>
  <c r="E240" i="16"/>
  <c r="H240" i="16" s="1"/>
  <c r="E241" i="16"/>
  <c r="H241" i="16" s="1"/>
  <c r="E242" i="16"/>
  <c r="H242" i="16" s="1"/>
  <c r="E244" i="16"/>
  <c r="H244" i="16" s="1"/>
  <c r="E247" i="16"/>
  <c r="H247" i="16" s="1"/>
  <c r="E258" i="16"/>
  <c r="H258" i="16" s="1"/>
  <c r="E263" i="16"/>
  <c r="H263" i="16" s="1"/>
  <c r="E275" i="16"/>
  <c r="H275" i="16" s="1"/>
  <c r="E277" i="16"/>
  <c r="H277" i="16" s="1"/>
  <c r="E288" i="16"/>
  <c r="H288" i="16" s="1"/>
  <c r="E291" i="16"/>
  <c r="H291" i="16" s="1"/>
  <c r="E298" i="16"/>
  <c r="H298" i="16" s="1"/>
  <c r="E299" i="16"/>
  <c r="H299" i="16" s="1"/>
  <c r="E301" i="16"/>
  <c r="H301" i="16" s="1"/>
  <c r="E304" i="16"/>
  <c r="H304" i="16" s="1"/>
  <c r="E308" i="16"/>
  <c r="H308" i="16" s="1"/>
  <c r="E309" i="16"/>
  <c r="H309" i="16" s="1"/>
  <c r="E311" i="16"/>
  <c r="H311" i="16" s="1"/>
  <c r="E313" i="16"/>
  <c r="H313" i="16" s="1"/>
  <c r="E315" i="16"/>
  <c r="H315" i="16" s="1"/>
  <c r="E320" i="16"/>
  <c r="H320" i="16" s="1"/>
  <c r="E334" i="16"/>
  <c r="H334" i="16" s="1"/>
  <c r="C11" i="18"/>
  <c r="E171" i="18"/>
  <c r="H171" i="18" s="1"/>
  <c r="E175" i="18"/>
  <c r="H175" i="18" s="1"/>
  <c r="E192" i="18"/>
  <c r="H192" i="18" s="1"/>
  <c r="E201" i="18"/>
  <c r="H201" i="18" s="1"/>
  <c r="E208" i="18"/>
  <c r="H208" i="18" s="1"/>
  <c r="E212" i="18"/>
  <c r="H212" i="18" s="1"/>
  <c r="E221" i="18"/>
  <c r="H221" i="18" s="1"/>
  <c r="E225" i="18"/>
  <c r="H225" i="18" s="1"/>
  <c r="E231" i="18"/>
  <c r="H231" i="18" s="1"/>
  <c r="E243" i="18"/>
  <c r="H243" i="18" s="1"/>
  <c r="E247" i="18"/>
  <c r="H247" i="18" s="1"/>
  <c r="E251" i="18"/>
  <c r="H251" i="18" s="1"/>
  <c r="E258" i="18"/>
  <c r="H258" i="18" s="1"/>
  <c r="E276" i="18"/>
  <c r="H276" i="18" s="1"/>
  <c r="E280" i="18"/>
  <c r="H280" i="18" s="1"/>
  <c r="E304" i="18"/>
  <c r="H304" i="18" s="1"/>
  <c r="E311" i="18"/>
  <c r="H311" i="18" s="1"/>
  <c r="E315" i="18"/>
  <c r="H315" i="18" s="1"/>
  <c r="E323" i="18"/>
  <c r="H323" i="18" s="1"/>
  <c r="E327" i="18"/>
  <c r="H327" i="18" s="1"/>
  <c r="E331" i="18"/>
  <c r="H331" i="18" s="1"/>
  <c r="E174" i="18"/>
  <c r="H174" i="18" s="1"/>
  <c r="E178" i="18"/>
  <c r="H178" i="18" s="1"/>
  <c r="E182" i="18"/>
  <c r="H182" i="18" s="1"/>
  <c r="E186" i="18"/>
  <c r="H186" i="18" s="1"/>
  <c r="E191" i="18"/>
  <c r="H191" i="18" s="1"/>
  <c r="E196" i="18"/>
  <c r="H196" i="18" s="1"/>
  <c r="E200" i="18"/>
  <c r="H200" i="18" s="1"/>
  <c r="E204" i="18"/>
  <c r="H204" i="18" s="1"/>
  <c r="E207" i="18"/>
  <c r="H207" i="18" s="1"/>
  <c r="E211" i="18"/>
  <c r="H211" i="18" s="1"/>
  <c r="E216" i="18"/>
  <c r="H216" i="18" s="1"/>
  <c r="E220" i="18"/>
  <c r="H220" i="18" s="1"/>
  <c r="E230" i="18"/>
  <c r="H230" i="18" s="1"/>
  <c r="E234" i="18"/>
  <c r="H234" i="18" s="1"/>
  <c r="E238" i="18"/>
  <c r="H238" i="18" s="1"/>
  <c r="E242" i="18"/>
  <c r="H242" i="18" s="1"/>
  <c r="E246" i="18"/>
  <c r="H246" i="18" s="1"/>
  <c r="E250" i="18"/>
  <c r="H250" i="18" s="1"/>
  <c r="E254" i="18"/>
  <c r="H254" i="18" s="1"/>
  <c r="E257" i="18"/>
  <c r="H257" i="18" s="1"/>
  <c r="E275" i="18"/>
  <c r="H275" i="18" s="1"/>
  <c r="E299" i="18"/>
  <c r="H299" i="18" s="1"/>
  <c r="E303" i="18"/>
  <c r="H303" i="18" s="1"/>
  <c r="E314" i="18"/>
  <c r="H314" i="18" s="1"/>
  <c r="E318" i="18"/>
  <c r="H318" i="18" s="1"/>
  <c r="E326" i="18"/>
  <c r="H326" i="18" s="1"/>
  <c r="E330" i="18"/>
  <c r="H330" i="18" s="1"/>
  <c r="E334" i="18"/>
  <c r="H334" i="18" s="1"/>
  <c r="E177" i="18"/>
  <c r="H177" i="18" s="1"/>
  <c r="E181" i="18"/>
  <c r="H181" i="18" s="1"/>
  <c r="E185" i="18"/>
  <c r="H185" i="18" s="1"/>
  <c r="E199" i="18"/>
  <c r="H199" i="18" s="1"/>
  <c r="E203" i="18"/>
  <c r="H203" i="18" s="1"/>
  <c r="E206" i="18"/>
  <c r="H206" i="18" s="1"/>
  <c r="E210" i="18"/>
  <c r="H210" i="18" s="1"/>
  <c r="E219" i="18"/>
  <c r="H219" i="18" s="1"/>
  <c r="E227" i="18"/>
  <c r="H227" i="18" s="1"/>
  <c r="E241" i="18"/>
  <c r="H241" i="18" s="1"/>
  <c r="E245" i="18"/>
  <c r="H245" i="18" s="1"/>
  <c r="E259" i="18"/>
  <c r="H259" i="18" s="1"/>
  <c r="E263" i="18"/>
  <c r="H263" i="18" s="1"/>
  <c r="E282" i="18"/>
  <c r="H282" i="18" s="1"/>
  <c r="E288" i="18"/>
  <c r="H288" i="18" s="1"/>
  <c r="E292" i="18"/>
  <c r="H292" i="18" s="1"/>
  <c r="E298" i="18"/>
  <c r="H298" i="18" s="1"/>
  <c r="E302" i="18"/>
  <c r="H302" i="18" s="1"/>
  <c r="E306" i="18"/>
  <c r="H306" i="18" s="1"/>
  <c r="E309" i="18"/>
  <c r="H309" i="18" s="1"/>
  <c r="E313" i="18"/>
  <c r="H313" i="18" s="1"/>
  <c r="E317" i="18"/>
  <c r="H317" i="18" s="1"/>
  <c r="E321" i="18"/>
  <c r="H321" i="18" s="1"/>
  <c r="E325" i="18"/>
  <c r="H325" i="18" s="1"/>
  <c r="E329" i="18"/>
  <c r="H329" i="18" s="1"/>
  <c r="E198" i="18"/>
  <c r="H198" i="18" s="1"/>
  <c r="E209" i="18"/>
  <c r="H209" i="18" s="1"/>
  <c r="E226" i="18"/>
  <c r="H226" i="18" s="1"/>
  <c r="E236" i="18"/>
  <c r="H236" i="18" s="1"/>
  <c r="E244" i="18"/>
  <c r="H244" i="18" s="1"/>
  <c r="E176" i="18"/>
  <c r="H176" i="18" s="1"/>
  <c r="E184" i="18"/>
  <c r="H184" i="18" s="1"/>
  <c r="E202" i="18"/>
  <c r="H202" i="18" s="1"/>
  <c r="E213" i="18"/>
  <c r="H213" i="18" s="1"/>
  <c r="E222" i="18"/>
  <c r="H222" i="18" s="1"/>
  <c r="E248" i="18"/>
  <c r="H248" i="18" s="1"/>
  <c r="E281" i="18"/>
  <c r="H281" i="18" s="1"/>
  <c r="E291" i="18"/>
  <c r="H291" i="18" s="1"/>
  <c r="E256" i="18"/>
  <c r="H256" i="18" s="1"/>
  <c r="E277" i="18"/>
  <c r="H277" i="18" s="1"/>
  <c r="E301" i="18"/>
  <c r="H301" i="18" s="1"/>
  <c r="E308" i="18"/>
  <c r="H308" i="18" s="1"/>
  <c r="E172" i="18"/>
  <c r="H172" i="18" s="1"/>
  <c r="E180" i="18"/>
  <c r="H180" i="18" s="1"/>
  <c r="E305" i="18"/>
  <c r="H305" i="18" s="1"/>
  <c r="E320" i="18"/>
  <c r="H320" i="18" s="1"/>
  <c r="E199" i="20"/>
  <c r="H199" i="20" s="1"/>
  <c r="E210" i="20"/>
  <c r="H210" i="20" s="1"/>
  <c r="E237" i="20"/>
  <c r="H237" i="20" s="1"/>
  <c r="E263" i="20"/>
  <c r="H263" i="20" s="1"/>
  <c r="E282" i="20"/>
  <c r="H282" i="20" s="1"/>
  <c r="E288" i="20"/>
  <c r="H288" i="20" s="1"/>
  <c r="E298" i="20"/>
  <c r="H298" i="20" s="1"/>
  <c r="E184" i="20"/>
  <c r="H184" i="20" s="1"/>
  <c r="E198" i="20"/>
  <c r="H198" i="20" s="1"/>
  <c r="E202" i="20"/>
  <c r="H202" i="20" s="1"/>
  <c r="E222" i="20"/>
  <c r="H222" i="20" s="1"/>
  <c r="E236" i="20"/>
  <c r="H236" i="20" s="1"/>
  <c r="E277" i="20"/>
  <c r="H277" i="20" s="1"/>
  <c r="E291" i="20"/>
  <c r="H291" i="20" s="1"/>
  <c r="E301" i="20"/>
  <c r="H301" i="20" s="1"/>
  <c r="E305" i="20"/>
  <c r="H305" i="20" s="1"/>
  <c r="E175" i="20"/>
  <c r="H175" i="20" s="1"/>
  <c r="E179" i="20"/>
  <c r="H179" i="20" s="1"/>
  <c r="E247" i="20"/>
  <c r="H247" i="20" s="1"/>
  <c r="E304" i="20"/>
  <c r="H304" i="20" s="1"/>
  <c r="E182" i="20"/>
  <c r="H182" i="20" s="1"/>
  <c r="E207" i="20"/>
  <c r="H207" i="20" s="1"/>
  <c r="E275" i="20"/>
  <c r="H275" i="20" s="1"/>
  <c r="E196" i="20"/>
  <c r="H196" i="20" s="1"/>
  <c r="E254" i="20"/>
  <c r="H254" i="20" s="1"/>
  <c r="E175" i="22"/>
  <c r="H175" i="22" s="1"/>
  <c r="E179" i="22"/>
  <c r="H179" i="22" s="1"/>
  <c r="E192" i="22"/>
  <c r="H192" i="22" s="1"/>
  <c r="E201" i="22"/>
  <c r="H201" i="22" s="1"/>
  <c r="E212" i="22"/>
  <c r="H212" i="22" s="1"/>
  <c r="E247" i="22"/>
  <c r="H247" i="22" s="1"/>
  <c r="E276" i="22"/>
  <c r="H276" i="22" s="1"/>
  <c r="E304" i="22"/>
  <c r="H304" i="22" s="1"/>
  <c r="E315" i="22"/>
  <c r="H315" i="22" s="1"/>
  <c r="E327" i="22"/>
  <c r="H327" i="22" s="1"/>
  <c r="E331" i="22"/>
  <c r="H331" i="22" s="1"/>
  <c r="E174" i="22"/>
  <c r="H174" i="22" s="1"/>
  <c r="E182" i="22"/>
  <c r="H182" i="22" s="1"/>
  <c r="E191" i="22"/>
  <c r="H191" i="22" s="1"/>
  <c r="E196" i="22"/>
  <c r="H196" i="22" s="1"/>
  <c r="E200" i="22"/>
  <c r="H200" i="22" s="1"/>
  <c r="E207" i="22"/>
  <c r="H207" i="22" s="1"/>
  <c r="E211" i="22"/>
  <c r="H211" i="22" s="1"/>
  <c r="E234" i="22"/>
  <c r="H234" i="22" s="1"/>
  <c r="E242" i="22"/>
  <c r="H242" i="22" s="1"/>
  <c r="E250" i="22"/>
  <c r="H250" i="22" s="1"/>
  <c r="E275" i="22"/>
  <c r="H275" i="22" s="1"/>
  <c r="E299" i="22"/>
  <c r="H299" i="22" s="1"/>
  <c r="E330" i="22"/>
  <c r="H330" i="22" s="1"/>
  <c r="E177" i="22"/>
  <c r="H177" i="22" s="1"/>
  <c r="E181" i="22"/>
  <c r="H181" i="22" s="1"/>
  <c r="E195" i="22"/>
  <c r="H195" i="22" s="1"/>
  <c r="E199" i="22"/>
  <c r="H199" i="22" s="1"/>
  <c r="E203" i="22"/>
  <c r="H203" i="22" s="1"/>
  <c r="E206" i="22"/>
  <c r="H206" i="22" s="1"/>
  <c r="E210" i="22"/>
  <c r="H210" i="22" s="1"/>
  <c r="E227" i="22"/>
  <c r="H227" i="22" s="1"/>
  <c r="E241" i="22"/>
  <c r="H241" i="22" s="1"/>
  <c r="E263" i="22"/>
  <c r="H263" i="22" s="1"/>
  <c r="E282" i="22"/>
  <c r="H282" i="22" s="1"/>
  <c r="E306" i="22"/>
  <c r="H306" i="22" s="1"/>
  <c r="E309" i="22"/>
  <c r="H309" i="22" s="1"/>
  <c r="E313" i="22"/>
  <c r="H313" i="22" s="1"/>
  <c r="E317" i="22"/>
  <c r="H317" i="22" s="1"/>
  <c r="E202" i="22"/>
  <c r="H202" i="22" s="1"/>
  <c r="E236" i="22"/>
  <c r="H236" i="22" s="1"/>
  <c r="E305" i="22"/>
  <c r="H305" i="22" s="1"/>
  <c r="E301" i="22"/>
  <c r="H301" i="22" s="1"/>
  <c r="E213" i="22"/>
  <c r="H213" i="22" s="1"/>
  <c r="E222" i="22"/>
  <c r="H222" i="22" s="1"/>
  <c r="E291" i="22"/>
  <c r="H291" i="22" s="1"/>
  <c r="E176" i="22"/>
  <c r="H176" i="22" s="1"/>
  <c r="E184" i="22"/>
  <c r="H184" i="22" s="1"/>
  <c r="E198" i="22"/>
  <c r="H198" i="22" s="1"/>
  <c r="E281" i="22"/>
  <c r="H281" i="22" s="1"/>
  <c r="E177" i="24"/>
  <c r="H177" i="24" s="1"/>
  <c r="E185" i="24"/>
  <c r="H185" i="24" s="1"/>
  <c r="E195" i="24"/>
  <c r="H195" i="24" s="1"/>
  <c r="E199" i="24"/>
  <c r="H199" i="24" s="1"/>
  <c r="E206" i="24"/>
  <c r="H206" i="24" s="1"/>
  <c r="E210" i="24"/>
  <c r="H210" i="24" s="1"/>
  <c r="E219" i="24"/>
  <c r="H219" i="24" s="1"/>
  <c r="E241" i="24"/>
  <c r="H241" i="24" s="1"/>
  <c r="E259" i="24"/>
  <c r="H259" i="24" s="1"/>
  <c r="E263" i="24"/>
  <c r="H263" i="24" s="1"/>
  <c r="E282" i="24"/>
  <c r="H282" i="24" s="1"/>
  <c r="E288" i="24"/>
  <c r="H288" i="24" s="1"/>
  <c r="E302" i="24"/>
  <c r="H302" i="24" s="1"/>
  <c r="E176" i="24"/>
  <c r="H176" i="24" s="1"/>
  <c r="E184" i="24"/>
  <c r="H184" i="24" s="1"/>
  <c r="E198" i="24"/>
  <c r="H198" i="24" s="1"/>
  <c r="E202" i="24"/>
  <c r="H202" i="24" s="1"/>
  <c r="E213" i="24"/>
  <c r="H213" i="24" s="1"/>
  <c r="E222" i="24"/>
  <c r="H222" i="24" s="1"/>
  <c r="E236" i="24"/>
  <c r="H236" i="24" s="1"/>
  <c r="E291" i="24"/>
  <c r="H291" i="24" s="1"/>
  <c r="E301" i="24"/>
  <c r="H301" i="24" s="1"/>
  <c r="E328" i="24"/>
  <c r="H328" i="24" s="1"/>
  <c r="E171" i="24"/>
  <c r="H171" i="24" s="1"/>
  <c r="E175" i="24"/>
  <c r="H175" i="24" s="1"/>
  <c r="E201" i="24"/>
  <c r="H201" i="24" s="1"/>
  <c r="E208" i="24"/>
  <c r="H208" i="24" s="1"/>
  <c r="E231" i="24"/>
  <c r="H231" i="24" s="1"/>
  <c r="E258" i="24"/>
  <c r="H258" i="24" s="1"/>
  <c r="E276" i="24"/>
  <c r="H276" i="24" s="1"/>
  <c r="E280" i="24"/>
  <c r="H280" i="24" s="1"/>
  <c r="E304" i="24"/>
  <c r="H304" i="24" s="1"/>
  <c r="E315" i="24"/>
  <c r="H315" i="24" s="1"/>
  <c r="E331" i="24"/>
  <c r="H331" i="24" s="1"/>
  <c r="E178" i="24"/>
  <c r="H178" i="24" s="1"/>
  <c r="E182" i="24"/>
  <c r="H182" i="24" s="1"/>
  <c r="E334" i="24"/>
  <c r="H334" i="24" s="1"/>
  <c r="E196" i="24"/>
  <c r="H196" i="24" s="1"/>
  <c r="E211" i="24"/>
  <c r="H211" i="24" s="1"/>
  <c r="E234" i="24"/>
  <c r="H234" i="24" s="1"/>
  <c r="E275" i="24"/>
  <c r="H275" i="24" s="1"/>
  <c r="E186" i="24"/>
  <c r="H186" i="24" s="1"/>
  <c r="E191" i="24"/>
  <c r="H191" i="24" s="1"/>
  <c r="E299" i="24"/>
  <c r="H299" i="24" s="1"/>
  <c r="E174" i="24"/>
  <c r="H174" i="24" s="1"/>
  <c r="E200" i="24"/>
  <c r="H200" i="24" s="1"/>
  <c r="E207" i="24"/>
  <c r="H207" i="24" s="1"/>
  <c r="E242" i="24"/>
  <c r="H242" i="24" s="1"/>
  <c r="E250" i="24"/>
  <c r="H250" i="24" s="1"/>
  <c r="E254" i="24"/>
  <c r="H254" i="24" s="1"/>
  <c r="E171" i="26"/>
  <c r="H171" i="26" s="1"/>
  <c r="E175" i="26"/>
  <c r="H175" i="26" s="1"/>
  <c r="E179" i="26"/>
  <c r="H179" i="26" s="1"/>
  <c r="E192" i="26"/>
  <c r="H192" i="26" s="1"/>
  <c r="E201" i="26"/>
  <c r="H201" i="26" s="1"/>
  <c r="E221" i="26"/>
  <c r="H221" i="26" s="1"/>
  <c r="E225" i="26"/>
  <c r="H225" i="26" s="1"/>
  <c r="E231" i="26"/>
  <c r="H231" i="26" s="1"/>
  <c r="E239" i="26"/>
  <c r="H239" i="26" s="1"/>
  <c r="E243" i="26"/>
  <c r="H243" i="26" s="1"/>
  <c r="E251" i="26"/>
  <c r="H251" i="26" s="1"/>
  <c r="E258" i="26"/>
  <c r="H258" i="26" s="1"/>
  <c r="E276" i="26"/>
  <c r="H276" i="26" s="1"/>
  <c r="E304" i="26"/>
  <c r="H304" i="26" s="1"/>
  <c r="E315" i="26"/>
  <c r="H315" i="26" s="1"/>
  <c r="E319" i="26"/>
  <c r="H319" i="26" s="1"/>
  <c r="E174" i="26"/>
  <c r="H174" i="26" s="1"/>
  <c r="E178" i="26"/>
  <c r="H178" i="26" s="1"/>
  <c r="E182" i="26"/>
  <c r="H182" i="26" s="1"/>
  <c r="E186" i="26"/>
  <c r="H186" i="26" s="1"/>
  <c r="E191" i="26"/>
  <c r="H191" i="26" s="1"/>
  <c r="E196" i="26"/>
  <c r="H196" i="26" s="1"/>
  <c r="E200" i="26"/>
  <c r="H200" i="26" s="1"/>
  <c r="E207" i="26"/>
  <c r="H207" i="26" s="1"/>
  <c r="E211" i="26"/>
  <c r="H211" i="26" s="1"/>
  <c r="E216" i="26"/>
  <c r="H216" i="26" s="1"/>
  <c r="E224" i="26"/>
  <c r="H224" i="26" s="1"/>
  <c r="E230" i="26"/>
  <c r="H230" i="26" s="1"/>
  <c r="E234" i="26"/>
  <c r="H234" i="26" s="1"/>
  <c r="E242" i="26"/>
  <c r="H242" i="26" s="1"/>
  <c r="E246" i="26"/>
  <c r="H246" i="26" s="1"/>
  <c r="E250" i="26"/>
  <c r="H250" i="26" s="1"/>
  <c r="E254" i="26"/>
  <c r="H254" i="26" s="1"/>
  <c r="E257" i="26"/>
  <c r="H257" i="26" s="1"/>
  <c r="E264" i="26"/>
  <c r="H264" i="26" s="1"/>
  <c r="E275" i="26"/>
  <c r="H275" i="26" s="1"/>
  <c r="E299" i="26"/>
  <c r="H299" i="26" s="1"/>
  <c r="E303" i="26"/>
  <c r="H303" i="26" s="1"/>
  <c r="E310" i="26"/>
  <c r="H310" i="26" s="1"/>
  <c r="E314" i="26"/>
  <c r="H314" i="26" s="1"/>
  <c r="E318" i="26"/>
  <c r="H318" i="26" s="1"/>
  <c r="E330" i="26"/>
  <c r="H330" i="26" s="1"/>
  <c r="E334" i="26"/>
  <c r="H334" i="26" s="1"/>
  <c r="E177" i="26"/>
  <c r="H177" i="26" s="1"/>
  <c r="E181" i="26"/>
  <c r="H181" i="26" s="1"/>
  <c r="E185" i="26"/>
  <c r="H185" i="26" s="1"/>
  <c r="E199" i="26"/>
  <c r="H199" i="26" s="1"/>
  <c r="E203" i="26"/>
  <c r="H203" i="26" s="1"/>
  <c r="E206" i="26"/>
  <c r="H206" i="26" s="1"/>
  <c r="E210" i="26"/>
  <c r="H210" i="26" s="1"/>
  <c r="E219" i="26"/>
  <c r="H219" i="26" s="1"/>
  <c r="E223" i="26"/>
  <c r="H223" i="26" s="1"/>
  <c r="E227" i="26"/>
  <c r="H227" i="26" s="1"/>
  <c r="E233" i="26"/>
  <c r="H233" i="26" s="1"/>
  <c r="E237" i="26"/>
  <c r="H237" i="26" s="1"/>
  <c r="E241" i="26"/>
  <c r="H241" i="26" s="1"/>
  <c r="E259" i="26"/>
  <c r="H259" i="26" s="1"/>
  <c r="E263" i="26"/>
  <c r="H263" i="26" s="1"/>
  <c r="E282" i="26"/>
  <c r="H282" i="26" s="1"/>
  <c r="E288" i="26"/>
  <c r="H288" i="26" s="1"/>
  <c r="E298" i="26"/>
  <c r="H298" i="26" s="1"/>
  <c r="E302" i="26"/>
  <c r="H302" i="26" s="1"/>
  <c r="E306" i="26"/>
  <c r="H306" i="26" s="1"/>
  <c r="E309" i="26"/>
  <c r="H309" i="26" s="1"/>
  <c r="E313" i="26"/>
  <c r="H313" i="26" s="1"/>
  <c r="E317" i="26"/>
  <c r="H317" i="26" s="1"/>
  <c r="E172" i="26"/>
  <c r="H172" i="26" s="1"/>
  <c r="E176" i="26"/>
  <c r="H176" i="26" s="1"/>
  <c r="E184" i="26"/>
  <c r="H184" i="26" s="1"/>
  <c r="E198" i="26"/>
  <c r="H198" i="26" s="1"/>
  <c r="E202" i="26"/>
  <c r="H202" i="26" s="1"/>
  <c r="E209" i="26"/>
  <c r="H209" i="26" s="1"/>
  <c r="E218" i="26"/>
  <c r="H218" i="26" s="1"/>
  <c r="E222" i="26"/>
  <c r="H222" i="26" s="1"/>
  <c r="E226" i="26"/>
  <c r="H226" i="26" s="1"/>
  <c r="E236" i="26"/>
  <c r="H236" i="26" s="1"/>
  <c r="E244" i="26"/>
  <c r="H244" i="26" s="1"/>
  <c r="E248" i="26"/>
  <c r="H248" i="26" s="1"/>
  <c r="E262" i="26"/>
  <c r="H262" i="26" s="1"/>
  <c r="E277" i="26"/>
  <c r="H277" i="26" s="1"/>
  <c r="E281" i="26"/>
  <c r="H281" i="26" s="1"/>
  <c r="E291" i="26"/>
  <c r="H291" i="26" s="1"/>
  <c r="E301" i="26"/>
  <c r="H301" i="26" s="1"/>
  <c r="E305" i="26"/>
  <c r="H305" i="26" s="1"/>
  <c r="E308" i="26"/>
  <c r="H308" i="26" s="1"/>
  <c r="E320" i="26"/>
  <c r="H320" i="26" s="1"/>
  <c r="E171" i="28"/>
  <c r="H171" i="28" s="1"/>
  <c r="E175" i="28"/>
  <c r="H175" i="28" s="1"/>
  <c r="E179" i="28"/>
  <c r="H179" i="28" s="1"/>
  <c r="E187" i="28"/>
  <c r="H187" i="28" s="1"/>
  <c r="E192" i="28"/>
  <c r="H192" i="28" s="1"/>
  <c r="E201" i="28"/>
  <c r="H201" i="28" s="1"/>
  <c r="E208" i="28"/>
  <c r="H208" i="28" s="1"/>
  <c r="E212" i="28"/>
  <c r="H212" i="28" s="1"/>
  <c r="E217" i="28"/>
  <c r="H217" i="28" s="1"/>
  <c r="E221" i="28"/>
  <c r="H221" i="28" s="1"/>
  <c r="E225" i="28"/>
  <c r="H225" i="28" s="1"/>
  <c r="E231" i="28"/>
  <c r="H231" i="28" s="1"/>
  <c r="E235" i="28"/>
  <c r="H235" i="28" s="1"/>
  <c r="E243" i="28"/>
  <c r="H243" i="28" s="1"/>
  <c r="E247" i="28"/>
  <c r="H247" i="28" s="1"/>
  <c r="E251" i="28"/>
  <c r="H251" i="28" s="1"/>
  <c r="E255" i="28"/>
  <c r="H255" i="28" s="1"/>
  <c r="E258" i="28"/>
  <c r="H258" i="28" s="1"/>
  <c r="E276" i="28"/>
  <c r="H276" i="28" s="1"/>
  <c r="E280" i="28"/>
  <c r="H280" i="28" s="1"/>
  <c r="E304" i="28"/>
  <c r="H304" i="28" s="1"/>
  <c r="E311" i="28"/>
  <c r="H311" i="28" s="1"/>
  <c r="E315" i="28"/>
  <c r="H315" i="28" s="1"/>
  <c r="E319" i="28"/>
  <c r="H319" i="28" s="1"/>
  <c r="E323" i="28"/>
  <c r="H323" i="28" s="1"/>
  <c r="E331" i="28"/>
  <c r="H331" i="28" s="1"/>
  <c r="E174" i="28"/>
  <c r="H174" i="28" s="1"/>
  <c r="E172" i="28"/>
  <c r="H172" i="28" s="1"/>
  <c r="E178" i="28"/>
  <c r="H178" i="28" s="1"/>
  <c r="E181" i="28"/>
  <c r="H181" i="28" s="1"/>
  <c r="E185" i="28"/>
  <c r="H185" i="28" s="1"/>
  <c r="E204" i="28"/>
  <c r="H204" i="28" s="1"/>
  <c r="E207" i="28"/>
  <c r="H207" i="28" s="1"/>
  <c r="E210" i="28"/>
  <c r="H210" i="28" s="1"/>
  <c r="E213" i="28"/>
  <c r="H213" i="28" s="1"/>
  <c r="E224" i="28"/>
  <c r="H224" i="28" s="1"/>
  <c r="E227" i="28"/>
  <c r="H227" i="28" s="1"/>
  <c r="E232" i="28"/>
  <c r="H232" i="28" s="1"/>
  <c r="E246" i="28"/>
  <c r="H246" i="28" s="1"/>
  <c r="E249" i="28"/>
  <c r="H249" i="28" s="1"/>
  <c r="E264" i="28"/>
  <c r="H264" i="28" s="1"/>
  <c r="E275" i="28"/>
  <c r="H275" i="28" s="1"/>
  <c r="E278" i="28"/>
  <c r="H278" i="28" s="1"/>
  <c r="E281" i="28"/>
  <c r="H281" i="28" s="1"/>
  <c r="E310" i="28"/>
  <c r="H310" i="28" s="1"/>
  <c r="E313" i="28"/>
  <c r="H313" i="28" s="1"/>
  <c r="E330" i="28"/>
  <c r="H330" i="28" s="1"/>
  <c r="E333" i="28"/>
  <c r="H333" i="28" s="1"/>
  <c r="E177" i="28"/>
  <c r="H177" i="28" s="1"/>
  <c r="E180" i="28"/>
  <c r="H180" i="28" s="1"/>
  <c r="E184" i="28"/>
  <c r="H184" i="28" s="1"/>
  <c r="E196" i="28"/>
  <c r="H196" i="28" s="1"/>
  <c r="E200" i="28"/>
  <c r="H200" i="28" s="1"/>
  <c r="E203" i="28"/>
  <c r="H203" i="28" s="1"/>
  <c r="E206" i="28"/>
  <c r="H206" i="28" s="1"/>
  <c r="E209" i="28"/>
  <c r="H209" i="28" s="1"/>
  <c r="E223" i="28"/>
  <c r="H223" i="28" s="1"/>
  <c r="E226" i="28"/>
  <c r="H226" i="28" s="1"/>
  <c r="E238" i="28"/>
  <c r="H238" i="28" s="1"/>
  <c r="E242" i="28"/>
  <c r="H242" i="28" s="1"/>
  <c r="E245" i="28"/>
  <c r="H245" i="28" s="1"/>
  <c r="E248" i="28"/>
  <c r="H248" i="28" s="1"/>
  <c r="E257" i="28"/>
  <c r="H257" i="28" s="1"/>
  <c r="E259" i="28"/>
  <c r="H259" i="28" s="1"/>
  <c r="E263" i="28"/>
  <c r="H263" i="28" s="1"/>
  <c r="E277" i="28"/>
  <c r="H277" i="28" s="1"/>
  <c r="E299" i="28"/>
  <c r="H299" i="28" s="1"/>
  <c r="E303" i="28"/>
  <c r="H303" i="28" s="1"/>
  <c r="E306" i="28"/>
  <c r="H306" i="28" s="1"/>
  <c r="E309" i="28"/>
  <c r="H309" i="28" s="1"/>
  <c r="E312" i="28"/>
  <c r="H312" i="28" s="1"/>
  <c r="E322" i="28"/>
  <c r="H322" i="28" s="1"/>
  <c r="E325" i="28"/>
  <c r="H325" i="28" s="1"/>
  <c r="E329" i="28"/>
  <c r="H329" i="28" s="1"/>
  <c r="E332" i="28"/>
  <c r="H332" i="28" s="1"/>
  <c r="E336" i="28"/>
  <c r="H336" i="28" s="1"/>
  <c r="E176" i="28"/>
  <c r="H176" i="28" s="1"/>
  <c r="E191" i="28"/>
  <c r="H191" i="28" s="1"/>
  <c r="E195" i="28"/>
  <c r="H195" i="28" s="1"/>
  <c r="E199" i="28"/>
  <c r="H199" i="28" s="1"/>
  <c r="E202" i="28"/>
  <c r="H202" i="28" s="1"/>
  <c r="E216" i="28"/>
  <c r="H216" i="28" s="1"/>
  <c r="E219" i="28"/>
  <c r="H219" i="28" s="1"/>
  <c r="E222" i="28"/>
  <c r="H222" i="28" s="1"/>
  <c r="E234" i="28"/>
  <c r="H234" i="28" s="1"/>
  <c r="E237" i="28"/>
  <c r="H237" i="28" s="1"/>
  <c r="E241" i="28"/>
  <c r="H241" i="28" s="1"/>
  <c r="E244" i="28"/>
  <c r="H244" i="28" s="1"/>
  <c r="E254" i="28"/>
  <c r="H254" i="28" s="1"/>
  <c r="E262" i="28"/>
  <c r="H262" i="28" s="1"/>
  <c r="E288" i="28"/>
  <c r="H288" i="28" s="1"/>
  <c r="E292" i="28"/>
  <c r="H292" i="28" s="1"/>
  <c r="E302" i="28"/>
  <c r="H302" i="28" s="1"/>
  <c r="E305" i="28"/>
  <c r="H305" i="28" s="1"/>
  <c r="E308" i="28"/>
  <c r="H308" i="28" s="1"/>
  <c r="E318" i="28"/>
  <c r="H318" i="28" s="1"/>
  <c r="E321" i="28"/>
  <c r="H321" i="28" s="1"/>
  <c r="E328" i="28"/>
  <c r="H328" i="28" s="1"/>
  <c r="E173" i="28"/>
  <c r="H173" i="28" s="1"/>
  <c r="E182" i="28"/>
  <c r="H182" i="28" s="1"/>
  <c r="E186" i="28"/>
  <c r="H186" i="28" s="1"/>
  <c r="E193" i="28"/>
  <c r="H193" i="28" s="1"/>
  <c r="E198" i="28"/>
  <c r="H198" i="28" s="1"/>
  <c r="E211" i="28"/>
  <c r="H211" i="28" s="1"/>
  <c r="E218" i="28"/>
  <c r="H218" i="28" s="1"/>
  <c r="E230" i="28"/>
  <c r="H230" i="28" s="1"/>
  <c r="E233" i="28"/>
  <c r="H233" i="28" s="1"/>
  <c r="E236" i="28"/>
  <c r="H236" i="28" s="1"/>
  <c r="E240" i="28"/>
  <c r="H240" i="28" s="1"/>
  <c r="E250" i="28"/>
  <c r="H250" i="28" s="1"/>
  <c r="E256" i="28"/>
  <c r="H256" i="28" s="1"/>
  <c r="E282" i="28"/>
  <c r="H282" i="28" s="1"/>
  <c r="E291" i="28"/>
  <c r="H291" i="28" s="1"/>
  <c r="E301" i="28"/>
  <c r="H301" i="28" s="1"/>
  <c r="E314" i="28"/>
  <c r="H314" i="28" s="1"/>
  <c r="E317" i="28"/>
  <c r="H317" i="28" s="1"/>
  <c r="E320" i="28"/>
  <c r="H320" i="28" s="1"/>
  <c r="E334" i="28"/>
  <c r="H334" i="28" s="1"/>
  <c r="E177" i="30"/>
  <c r="H177" i="30" s="1"/>
  <c r="E181" i="30"/>
  <c r="H181" i="30" s="1"/>
  <c r="E199" i="30"/>
  <c r="H199" i="30" s="1"/>
  <c r="E206" i="30"/>
  <c r="H206" i="30" s="1"/>
  <c r="E210" i="30"/>
  <c r="H210" i="30" s="1"/>
  <c r="E249" i="30"/>
  <c r="H249" i="30" s="1"/>
  <c r="E288" i="30"/>
  <c r="H288" i="30" s="1"/>
  <c r="E306" i="30"/>
  <c r="H306" i="30" s="1"/>
  <c r="E309" i="30"/>
  <c r="H309" i="30" s="1"/>
  <c r="E313" i="30"/>
  <c r="H313" i="30" s="1"/>
  <c r="E317" i="30"/>
  <c r="H317" i="30" s="1"/>
  <c r="E172" i="30"/>
  <c r="H172" i="30" s="1"/>
  <c r="E184" i="30"/>
  <c r="H184" i="30" s="1"/>
  <c r="E198" i="30"/>
  <c r="H198" i="30" s="1"/>
  <c r="E202" i="30"/>
  <c r="H202" i="30" s="1"/>
  <c r="E222" i="30"/>
  <c r="H222" i="30" s="1"/>
  <c r="E236" i="30"/>
  <c r="H236" i="30" s="1"/>
  <c r="E244" i="30"/>
  <c r="H244" i="30" s="1"/>
  <c r="E256" i="30"/>
  <c r="H256" i="30" s="1"/>
  <c r="E277" i="30"/>
  <c r="H277" i="30" s="1"/>
  <c r="E281" i="30"/>
  <c r="H281" i="30" s="1"/>
  <c r="E291" i="30"/>
  <c r="H291" i="30" s="1"/>
  <c r="E175" i="30"/>
  <c r="H175" i="30" s="1"/>
  <c r="E178" i="30"/>
  <c r="H178" i="30" s="1"/>
  <c r="E200" i="30"/>
  <c r="H200" i="30" s="1"/>
  <c r="E174" i="30"/>
  <c r="H174" i="30" s="1"/>
  <c r="E224" i="30"/>
  <c r="H224" i="30" s="1"/>
  <c r="E234" i="30"/>
  <c r="H234" i="30" s="1"/>
  <c r="E299" i="30"/>
  <c r="H299" i="30" s="1"/>
  <c r="E315" i="30"/>
  <c r="H315" i="30" s="1"/>
  <c r="E334" i="30"/>
  <c r="H334" i="30" s="1"/>
  <c r="E211" i="30"/>
  <c r="H211" i="30" s="1"/>
  <c r="E247" i="30"/>
  <c r="H247" i="30" s="1"/>
  <c r="E275" i="30"/>
  <c r="H275" i="30" s="1"/>
  <c r="E314" i="30"/>
  <c r="H314" i="30" s="1"/>
  <c r="E192" i="30"/>
  <c r="H192" i="30" s="1"/>
  <c r="E207" i="30"/>
  <c r="H207" i="30" s="1"/>
  <c r="E186" i="30"/>
  <c r="H186" i="30" s="1"/>
  <c r="E191" i="30"/>
  <c r="H191" i="30" s="1"/>
  <c r="E196" i="30"/>
  <c r="H196" i="30" s="1"/>
  <c r="E201" i="30"/>
  <c r="H201" i="30" s="1"/>
  <c r="E304" i="30"/>
  <c r="H304" i="30" s="1"/>
  <c r="E319" i="30"/>
  <c r="H319" i="30" s="1"/>
  <c r="E174" i="32"/>
  <c r="H174" i="32" s="1"/>
  <c r="E196" i="32"/>
  <c r="H196" i="32" s="1"/>
  <c r="E246" i="32"/>
  <c r="H246" i="32" s="1"/>
  <c r="E250" i="32"/>
  <c r="H250" i="32" s="1"/>
  <c r="E275" i="32"/>
  <c r="H275" i="32" s="1"/>
  <c r="E210" i="32"/>
  <c r="H210" i="32" s="1"/>
  <c r="E263" i="32"/>
  <c r="H263" i="32" s="1"/>
  <c r="E309" i="32"/>
  <c r="H309" i="32" s="1"/>
  <c r="E313" i="32"/>
  <c r="H313" i="32" s="1"/>
  <c r="E198" i="32"/>
  <c r="H198" i="32" s="1"/>
  <c r="E202" i="32"/>
  <c r="H202" i="32" s="1"/>
  <c r="E201" i="32"/>
  <c r="H201" i="32" s="1"/>
  <c r="E276" i="32"/>
  <c r="H276" i="32" s="1"/>
  <c r="E175" i="32"/>
  <c r="H175" i="32" s="1"/>
  <c r="E222" i="32"/>
  <c r="H222" i="32" s="1"/>
  <c r="E347" i="33"/>
  <c r="H347" i="33" s="1"/>
  <c r="E348" i="33"/>
  <c r="H348" i="33" s="1"/>
  <c r="E349" i="33"/>
  <c r="H349" i="33" s="1"/>
  <c r="E350" i="33"/>
  <c r="H350" i="33" s="1"/>
  <c r="E351" i="33"/>
  <c r="H351" i="33" s="1"/>
  <c r="E352" i="33"/>
  <c r="H352" i="33" s="1"/>
  <c r="E353" i="33"/>
  <c r="H353" i="33" s="1"/>
  <c r="E354" i="33"/>
  <c r="H354" i="33" s="1"/>
  <c r="E355" i="33"/>
  <c r="H355" i="33" s="1"/>
  <c r="E356" i="33"/>
  <c r="H356" i="33" s="1"/>
  <c r="E357" i="33"/>
  <c r="H357" i="33" s="1"/>
  <c r="E358" i="33"/>
  <c r="H358" i="33" s="1"/>
  <c r="E359" i="33"/>
  <c r="H359" i="33" s="1"/>
  <c r="E360" i="33"/>
  <c r="H360" i="33" s="1"/>
  <c r="E361" i="33"/>
  <c r="H361" i="33" s="1"/>
  <c r="E363" i="33"/>
  <c r="H363" i="33" s="1"/>
  <c r="E364" i="33"/>
  <c r="H364" i="33" s="1"/>
  <c r="E365" i="33"/>
  <c r="H365" i="33" s="1"/>
  <c r="E366" i="33"/>
  <c r="H366" i="33" s="1"/>
  <c r="E367" i="33"/>
  <c r="H367" i="33" s="1"/>
  <c r="E368" i="33"/>
  <c r="H368" i="33" s="1"/>
  <c r="E369" i="33"/>
  <c r="H369" i="33" s="1"/>
  <c r="E370" i="33"/>
  <c r="H370" i="33" s="1"/>
  <c r="E371" i="33"/>
  <c r="H371" i="33" s="1"/>
  <c r="E372" i="33"/>
  <c r="H372" i="33" s="1"/>
  <c r="E373" i="33"/>
  <c r="H373" i="33" s="1"/>
  <c r="E374" i="33"/>
  <c r="H374" i="33" s="1"/>
  <c r="E375" i="33"/>
  <c r="H375" i="33" s="1"/>
  <c r="E382" i="33"/>
  <c r="H382" i="33" s="1"/>
  <c r="E383" i="33"/>
  <c r="H383" i="33" s="1"/>
  <c r="E384" i="33"/>
  <c r="H384" i="33" s="1"/>
  <c r="E386" i="33"/>
  <c r="H386" i="33" s="1"/>
  <c r="E387" i="33"/>
  <c r="H387" i="33" s="1"/>
  <c r="E388" i="33"/>
  <c r="H388" i="33" s="1"/>
  <c r="E389" i="33"/>
  <c r="H389" i="33" s="1"/>
  <c r="E390" i="33"/>
  <c r="H390" i="33" s="1"/>
  <c r="E391" i="33"/>
  <c r="H391" i="33" s="1"/>
  <c r="E392" i="33"/>
  <c r="H392" i="33" s="1"/>
  <c r="E393" i="33"/>
  <c r="H393" i="33" s="1"/>
  <c r="E394" i="33"/>
  <c r="H394" i="33" s="1"/>
  <c r="E395" i="33"/>
  <c r="H395" i="33" s="1"/>
  <c r="E396" i="33"/>
  <c r="H396" i="33" s="1"/>
  <c r="E397" i="33"/>
  <c r="H397" i="33" s="1"/>
  <c r="E398" i="33"/>
  <c r="H398" i="33" s="1"/>
  <c r="E399" i="33"/>
  <c r="H399" i="33" s="1"/>
  <c r="E400" i="33"/>
  <c r="H400" i="33" s="1"/>
  <c r="E401" i="33"/>
  <c r="H401" i="33" s="1"/>
  <c r="E403" i="33"/>
  <c r="H403" i="33" s="1"/>
  <c r="E404" i="33"/>
  <c r="H404" i="33" s="1"/>
  <c r="E405" i="33"/>
  <c r="H405" i="33" s="1"/>
  <c r="E406" i="33"/>
  <c r="H406" i="33" s="1"/>
  <c r="E407" i="33"/>
  <c r="H407" i="33" s="1"/>
  <c r="E408" i="33"/>
  <c r="H408" i="33" s="1"/>
  <c r="E409" i="33"/>
  <c r="H409" i="33" s="1"/>
  <c r="E410" i="33"/>
  <c r="H410" i="33" s="1"/>
  <c r="E411" i="33"/>
  <c r="H411" i="33" s="1"/>
  <c r="E412" i="33"/>
  <c r="H412" i="33" s="1"/>
  <c r="E413" i="33"/>
  <c r="H413" i="33" s="1"/>
  <c r="E414" i="33"/>
  <c r="H414" i="33" s="1"/>
  <c r="E415" i="33"/>
  <c r="H415" i="33" s="1"/>
  <c r="E416" i="33"/>
  <c r="H416" i="33" s="1"/>
  <c r="E420" i="33"/>
  <c r="H420" i="33" s="1"/>
  <c r="E421" i="33"/>
  <c r="H421" i="33" s="1"/>
  <c r="E422" i="33"/>
  <c r="H422" i="33" s="1"/>
  <c r="E423" i="33"/>
  <c r="H423" i="33" s="1"/>
  <c r="E424" i="33"/>
  <c r="H424" i="33" s="1"/>
  <c r="E429" i="33"/>
  <c r="H429" i="33" s="1"/>
  <c r="E430" i="33"/>
  <c r="H430" i="33" s="1"/>
  <c r="E431" i="33"/>
  <c r="H431" i="33" s="1"/>
  <c r="E432" i="33"/>
  <c r="H432" i="33" s="1"/>
  <c r="E433" i="33"/>
  <c r="H433" i="33" s="1"/>
  <c r="E434" i="33"/>
  <c r="H434" i="33" s="1"/>
  <c r="E435" i="33"/>
  <c r="H435" i="33" s="1"/>
  <c r="E438" i="33"/>
  <c r="H438" i="33" s="1"/>
  <c r="E442" i="33"/>
  <c r="H442" i="33" s="1"/>
  <c r="E443" i="33"/>
  <c r="H443" i="33" s="1"/>
  <c r="E444" i="33"/>
  <c r="H444" i="33" s="1"/>
  <c r="E445" i="33"/>
  <c r="H445" i="33" s="1"/>
  <c r="E446" i="33"/>
  <c r="H446" i="33" s="1"/>
  <c r="E447" i="33"/>
  <c r="H447" i="33" s="1"/>
  <c r="E448" i="33"/>
  <c r="H448" i="33" s="1"/>
  <c r="E449" i="33"/>
  <c r="H449" i="33" s="1"/>
  <c r="E450" i="33"/>
  <c r="H450" i="33" s="1"/>
  <c r="E451" i="33"/>
  <c r="H451" i="33" s="1"/>
  <c r="E452" i="33"/>
  <c r="H452" i="33" s="1"/>
  <c r="E453" i="33"/>
  <c r="H453" i="33" s="1"/>
  <c r="E454" i="33"/>
  <c r="H454" i="33" s="1"/>
  <c r="E455" i="33"/>
  <c r="H455" i="33" s="1"/>
  <c r="E456" i="33"/>
  <c r="H456" i="33" s="1"/>
  <c r="E457" i="33"/>
  <c r="H457" i="33" s="1"/>
  <c r="E458" i="33"/>
  <c r="H458" i="33" s="1"/>
  <c r="E459" i="33"/>
  <c r="H459" i="33" s="1"/>
  <c r="E460" i="33"/>
  <c r="H460" i="33" s="1"/>
  <c r="E461" i="33"/>
  <c r="H461" i="33" s="1"/>
  <c r="E462" i="33"/>
  <c r="H462" i="33" s="1"/>
  <c r="E463" i="33"/>
  <c r="H463" i="33" s="1"/>
  <c r="E464" i="33"/>
  <c r="H464" i="33" s="1"/>
  <c r="E465" i="33"/>
  <c r="H465" i="33" s="1"/>
  <c r="E466" i="33"/>
  <c r="H466" i="33" s="1"/>
  <c r="E467" i="33"/>
  <c r="H467" i="33" s="1"/>
  <c r="E468" i="33"/>
  <c r="H468" i="33" s="1"/>
  <c r="E469" i="33"/>
  <c r="H469" i="33" s="1"/>
  <c r="E470" i="33"/>
  <c r="H470" i="33" s="1"/>
  <c r="E471" i="33"/>
  <c r="H471" i="33" s="1"/>
  <c r="E472" i="33"/>
  <c r="H472" i="33" s="1"/>
  <c r="E473" i="33"/>
  <c r="H473" i="33" s="1"/>
  <c r="E474" i="33"/>
  <c r="H474" i="33" s="1"/>
  <c r="E475" i="33"/>
  <c r="H475" i="33" s="1"/>
  <c r="E476" i="33"/>
  <c r="H476" i="33" s="1"/>
  <c r="E477" i="33"/>
  <c r="H477" i="33" s="1"/>
  <c r="E478" i="33"/>
  <c r="H478" i="33" s="1"/>
  <c r="E479" i="33"/>
  <c r="H479" i="33" s="1"/>
  <c r="E480" i="33"/>
  <c r="H480" i="33" s="1"/>
  <c r="E481" i="33"/>
  <c r="H481" i="33" s="1"/>
  <c r="E482" i="33"/>
  <c r="H482" i="33" s="1"/>
  <c r="E483" i="33"/>
  <c r="H483" i="33" s="1"/>
  <c r="E484" i="33"/>
  <c r="H484" i="33" s="1"/>
  <c r="E485" i="33"/>
  <c r="H485" i="33" s="1"/>
  <c r="E486" i="33"/>
  <c r="H486" i="33" s="1"/>
  <c r="E487" i="33"/>
  <c r="H487" i="33" s="1"/>
  <c r="E488" i="33"/>
  <c r="H488" i="33" s="1"/>
  <c r="E489" i="33"/>
  <c r="H489" i="33" s="1"/>
  <c r="E490" i="33"/>
  <c r="H490" i="33" s="1"/>
  <c r="E491" i="33"/>
  <c r="H491" i="33" s="1"/>
  <c r="E492" i="33"/>
  <c r="H492" i="33" s="1"/>
  <c r="E493" i="33"/>
  <c r="H493" i="33" s="1"/>
  <c r="E494" i="33"/>
  <c r="H494" i="33" s="1"/>
  <c r="E495" i="33"/>
  <c r="H495" i="33" s="1"/>
  <c r="E496" i="33"/>
  <c r="H496" i="33" s="1"/>
  <c r="E497" i="33"/>
  <c r="H497" i="33" s="1"/>
  <c r="E498" i="33"/>
  <c r="H498" i="33" s="1"/>
  <c r="E499" i="33"/>
  <c r="H499" i="33" s="1"/>
  <c r="E500" i="33"/>
  <c r="H500" i="33" s="1"/>
  <c r="E501" i="33"/>
  <c r="H501" i="33" s="1"/>
  <c r="E502" i="33"/>
  <c r="H502" i="33" s="1"/>
  <c r="E503" i="33"/>
  <c r="H503" i="33" s="1"/>
  <c r="E504" i="33"/>
  <c r="H504" i="33" s="1"/>
  <c r="E505" i="33"/>
  <c r="H505" i="33" s="1"/>
  <c r="E506" i="33"/>
  <c r="H506" i="33" s="1"/>
  <c r="E507" i="33"/>
  <c r="H507" i="33" s="1"/>
  <c r="E508" i="33"/>
  <c r="H508" i="33" s="1"/>
  <c r="E509" i="33"/>
  <c r="H509" i="33" s="1"/>
  <c r="E510" i="33"/>
  <c r="H510" i="33" s="1"/>
  <c r="E511" i="33"/>
  <c r="H511" i="33" s="1"/>
  <c r="E512" i="33"/>
  <c r="H512" i="33" s="1"/>
  <c r="E513" i="33"/>
  <c r="H513" i="33" s="1"/>
  <c r="E514" i="33"/>
  <c r="H514" i="33" s="1"/>
  <c r="E515" i="33"/>
  <c r="H515" i="33" s="1"/>
  <c r="E516" i="33"/>
  <c r="H516" i="33" s="1"/>
  <c r="E517" i="33"/>
  <c r="H517" i="33" s="1"/>
  <c r="E518" i="33"/>
  <c r="H518" i="33" s="1"/>
  <c r="E519" i="33"/>
  <c r="H519" i="33" s="1"/>
  <c r="E520" i="33"/>
  <c r="H520" i="33" s="1"/>
  <c r="E521" i="33"/>
  <c r="H521" i="33" s="1"/>
  <c r="E522" i="33"/>
  <c r="H522" i="33" s="1"/>
  <c r="E524" i="33"/>
  <c r="H524" i="33" s="1"/>
  <c r="E525" i="33"/>
  <c r="H525" i="33" s="1"/>
  <c r="E526" i="33"/>
  <c r="H526" i="33" s="1"/>
  <c r="E527" i="33"/>
  <c r="H527" i="33" s="1"/>
  <c r="E528" i="33"/>
  <c r="H528" i="33" s="1"/>
  <c r="E529" i="33"/>
  <c r="H529" i="33" s="1"/>
  <c r="E530" i="33"/>
  <c r="H530" i="33" s="1"/>
  <c r="E531" i="33"/>
  <c r="H531" i="33" s="1"/>
  <c r="E532" i="33"/>
  <c r="H532" i="33" s="1"/>
  <c r="E533" i="33"/>
  <c r="H533" i="33" s="1"/>
  <c r="E534" i="33"/>
  <c r="H534" i="33" s="1"/>
  <c r="E535" i="33"/>
  <c r="H535" i="33" s="1"/>
  <c r="E536" i="33"/>
  <c r="H536" i="33" s="1"/>
  <c r="E537" i="33"/>
  <c r="H537" i="33" s="1"/>
  <c r="E538" i="33"/>
  <c r="H538" i="33" s="1"/>
  <c r="E539" i="33"/>
  <c r="H539" i="33" s="1"/>
  <c r="E540" i="33"/>
  <c r="H540" i="33" s="1"/>
  <c r="E541" i="33"/>
  <c r="H541" i="33" s="1"/>
  <c r="E542" i="33"/>
  <c r="H542" i="33" s="1"/>
  <c r="E543" i="33"/>
  <c r="H543" i="33" s="1"/>
  <c r="E544" i="33"/>
  <c r="H544" i="33" s="1"/>
  <c r="E545" i="33"/>
  <c r="H545" i="33" s="1"/>
  <c r="E546" i="33"/>
  <c r="H546" i="33" s="1"/>
  <c r="E547" i="33"/>
  <c r="H547" i="33" s="1"/>
  <c r="E548" i="33"/>
  <c r="H548" i="33" s="1"/>
  <c r="E549" i="33"/>
  <c r="H549" i="33" s="1"/>
  <c r="E551" i="33"/>
  <c r="H551" i="33" s="1"/>
  <c r="E552" i="33"/>
  <c r="H552" i="33" s="1"/>
  <c r="E553" i="33"/>
  <c r="H553" i="33" s="1"/>
  <c r="E554" i="33"/>
  <c r="H554" i="33" s="1"/>
  <c r="E555" i="33"/>
  <c r="H555" i="33" s="1"/>
  <c r="E556" i="33"/>
  <c r="H556" i="33" s="1"/>
  <c r="E557" i="33"/>
  <c r="H557" i="33" s="1"/>
  <c r="E558" i="33"/>
  <c r="H558" i="33" s="1"/>
  <c r="E559" i="33"/>
  <c r="H559" i="33" s="1"/>
  <c r="E560" i="33"/>
  <c r="H560" i="33" s="1"/>
  <c r="E561" i="33"/>
  <c r="H561" i="33" s="1"/>
  <c r="E562" i="33"/>
  <c r="H562" i="33" s="1"/>
  <c r="E563" i="33"/>
  <c r="H563" i="33" s="1"/>
  <c r="E564" i="33"/>
  <c r="H564" i="33" s="1"/>
  <c r="E351" i="1"/>
  <c r="H351" i="1" s="1"/>
  <c r="E403" i="1"/>
  <c r="H403" i="1" s="1"/>
  <c r="E434" i="1"/>
  <c r="H434" i="1" s="1"/>
  <c r="E409" i="1"/>
  <c r="H409" i="1" s="1"/>
  <c r="E412" i="1"/>
  <c r="H412" i="1" s="1"/>
  <c r="E551" i="1"/>
  <c r="H551" i="1" s="1"/>
  <c r="E347" i="3"/>
  <c r="H347" i="3" s="1"/>
  <c r="E351" i="3"/>
  <c r="H351" i="3" s="1"/>
  <c r="E355" i="3"/>
  <c r="H355" i="3" s="1"/>
  <c r="E359" i="3"/>
  <c r="H359" i="3" s="1"/>
  <c r="E368" i="3"/>
  <c r="H368" i="3" s="1"/>
  <c r="E372" i="3"/>
  <c r="H372" i="3" s="1"/>
  <c r="E387" i="3"/>
  <c r="H387" i="3" s="1"/>
  <c r="E391" i="3"/>
  <c r="H391" i="3" s="1"/>
  <c r="E395" i="3"/>
  <c r="H395" i="3" s="1"/>
  <c r="E399" i="3"/>
  <c r="H399" i="3" s="1"/>
  <c r="E411" i="3"/>
  <c r="H411" i="3" s="1"/>
  <c r="E423" i="3"/>
  <c r="H423" i="3" s="1"/>
  <c r="E430" i="3"/>
  <c r="H430" i="3" s="1"/>
  <c r="E434" i="3"/>
  <c r="H434" i="3" s="1"/>
  <c r="E442" i="3"/>
  <c r="H442" i="3" s="1"/>
  <c r="E446" i="3"/>
  <c r="H446" i="3" s="1"/>
  <c r="E450" i="3"/>
  <c r="H450" i="3" s="1"/>
  <c r="E454" i="3"/>
  <c r="H454" i="3" s="1"/>
  <c r="E458" i="3"/>
  <c r="H458" i="3" s="1"/>
  <c r="E462" i="3"/>
  <c r="H462" i="3" s="1"/>
  <c r="E470" i="3"/>
  <c r="H470" i="3" s="1"/>
  <c r="E474" i="3"/>
  <c r="H474" i="3" s="1"/>
  <c r="E478" i="3"/>
  <c r="H478" i="3" s="1"/>
  <c r="E482" i="3"/>
  <c r="H482" i="3" s="1"/>
  <c r="E490" i="3"/>
  <c r="H490" i="3" s="1"/>
  <c r="E498" i="3"/>
  <c r="H498" i="3" s="1"/>
  <c r="E518" i="3"/>
  <c r="H518" i="3" s="1"/>
  <c r="E522" i="3"/>
  <c r="H522" i="3" s="1"/>
  <c r="E538" i="3"/>
  <c r="H538" i="3" s="1"/>
  <c r="E542" i="3"/>
  <c r="H542" i="3" s="1"/>
  <c r="E554" i="3"/>
  <c r="H554" i="3" s="1"/>
  <c r="E558" i="3"/>
  <c r="H558" i="3" s="1"/>
  <c r="E562" i="3"/>
  <c r="H562" i="3" s="1"/>
  <c r="E354" i="3"/>
  <c r="H354" i="3" s="1"/>
  <c r="E358" i="3"/>
  <c r="H358" i="3" s="1"/>
  <c r="E363" i="3"/>
  <c r="H363" i="3" s="1"/>
  <c r="E367" i="3"/>
  <c r="H367" i="3" s="1"/>
  <c r="E375" i="3"/>
  <c r="H375" i="3" s="1"/>
  <c r="E386" i="3"/>
  <c r="H386" i="3" s="1"/>
  <c r="E390" i="3"/>
  <c r="H390" i="3" s="1"/>
  <c r="E394" i="3"/>
  <c r="H394" i="3" s="1"/>
  <c r="E398" i="3"/>
  <c r="H398" i="3" s="1"/>
  <c r="E406" i="3"/>
  <c r="H406" i="3" s="1"/>
  <c r="E410" i="3"/>
  <c r="H410" i="3" s="1"/>
  <c r="E414" i="3"/>
  <c r="H414" i="3" s="1"/>
  <c r="E429" i="3"/>
  <c r="H429" i="3" s="1"/>
  <c r="E433" i="3"/>
  <c r="H433" i="3" s="1"/>
  <c r="E445" i="3"/>
  <c r="H445" i="3" s="1"/>
  <c r="E449" i="3"/>
  <c r="H449" i="3" s="1"/>
  <c r="E453" i="3"/>
  <c r="H453" i="3" s="1"/>
  <c r="E457" i="3"/>
  <c r="H457" i="3" s="1"/>
  <c r="E465" i="3"/>
  <c r="H465" i="3" s="1"/>
  <c r="E469" i="3"/>
  <c r="H469" i="3" s="1"/>
  <c r="E473" i="3"/>
  <c r="H473" i="3" s="1"/>
  <c r="E477" i="3"/>
  <c r="H477" i="3" s="1"/>
  <c r="E489" i="3"/>
  <c r="H489" i="3" s="1"/>
  <c r="E497" i="3"/>
  <c r="H497" i="3" s="1"/>
  <c r="E501" i="3"/>
  <c r="H501" i="3" s="1"/>
  <c r="E509" i="3"/>
  <c r="H509" i="3" s="1"/>
  <c r="E513" i="3"/>
  <c r="H513" i="3" s="1"/>
  <c r="E525" i="3"/>
  <c r="H525" i="3" s="1"/>
  <c r="E533" i="3"/>
  <c r="H533" i="3" s="1"/>
  <c r="E549" i="3"/>
  <c r="H549" i="3" s="1"/>
  <c r="E557" i="3"/>
  <c r="H557" i="3" s="1"/>
  <c r="E353" i="3"/>
  <c r="H353" i="3" s="1"/>
  <c r="E357" i="3"/>
  <c r="H357" i="3" s="1"/>
  <c r="E361" i="3"/>
  <c r="H361" i="3" s="1"/>
  <c r="E366" i="3"/>
  <c r="H366" i="3" s="1"/>
  <c r="E370" i="3"/>
  <c r="H370" i="3" s="1"/>
  <c r="E374" i="3"/>
  <c r="H374" i="3" s="1"/>
  <c r="E389" i="3"/>
  <c r="H389" i="3" s="1"/>
  <c r="E393" i="3"/>
  <c r="H393" i="3" s="1"/>
  <c r="E397" i="3"/>
  <c r="H397" i="3" s="1"/>
  <c r="E401" i="3"/>
  <c r="H401" i="3" s="1"/>
  <c r="E405" i="3"/>
  <c r="H405" i="3" s="1"/>
  <c r="E409" i="3"/>
  <c r="H409" i="3" s="1"/>
  <c r="E413" i="3"/>
  <c r="H413" i="3" s="1"/>
  <c r="E421" i="3"/>
  <c r="H421" i="3" s="1"/>
  <c r="E432" i="3"/>
  <c r="H432" i="3" s="1"/>
  <c r="E444" i="3"/>
  <c r="H444" i="3" s="1"/>
  <c r="E456" i="3"/>
  <c r="H456" i="3" s="1"/>
  <c r="E460" i="3"/>
  <c r="H460" i="3" s="1"/>
  <c r="E468" i="3"/>
  <c r="H468" i="3" s="1"/>
  <c r="E472" i="3"/>
  <c r="H472" i="3" s="1"/>
  <c r="E484" i="3"/>
  <c r="H484" i="3" s="1"/>
  <c r="E488" i="3"/>
  <c r="H488" i="3" s="1"/>
  <c r="E496" i="3"/>
  <c r="H496" i="3" s="1"/>
  <c r="E500" i="3"/>
  <c r="H500" i="3" s="1"/>
  <c r="E504" i="3"/>
  <c r="H504" i="3" s="1"/>
  <c r="E512" i="3"/>
  <c r="H512" i="3" s="1"/>
  <c r="E524" i="3"/>
  <c r="H524" i="3" s="1"/>
  <c r="E528" i="3"/>
  <c r="H528" i="3" s="1"/>
  <c r="E532" i="3"/>
  <c r="H532" i="3" s="1"/>
  <c r="E540" i="3"/>
  <c r="H540" i="3" s="1"/>
  <c r="E544" i="3"/>
  <c r="H544" i="3" s="1"/>
  <c r="E548" i="3"/>
  <c r="H548" i="3" s="1"/>
  <c r="E556" i="3"/>
  <c r="H556" i="3" s="1"/>
  <c r="E560" i="3"/>
  <c r="H560" i="3" s="1"/>
  <c r="E564" i="3"/>
  <c r="H564" i="3" s="1"/>
  <c r="E348" i="3"/>
  <c r="H348" i="3" s="1"/>
  <c r="E352" i="3"/>
  <c r="H352" i="3" s="1"/>
  <c r="E360" i="3"/>
  <c r="H360" i="3" s="1"/>
  <c r="E365" i="3"/>
  <c r="H365" i="3" s="1"/>
  <c r="E369" i="3"/>
  <c r="H369" i="3" s="1"/>
  <c r="E373" i="3"/>
  <c r="H373" i="3" s="1"/>
  <c r="E383" i="3"/>
  <c r="H383" i="3" s="1"/>
  <c r="E388" i="3"/>
  <c r="H388" i="3" s="1"/>
  <c r="E392" i="3"/>
  <c r="H392" i="3" s="1"/>
  <c r="E400" i="3"/>
  <c r="H400" i="3" s="1"/>
  <c r="E408" i="3"/>
  <c r="H408" i="3" s="1"/>
  <c r="E412" i="3"/>
  <c r="H412" i="3" s="1"/>
  <c r="E420" i="3"/>
  <c r="H420" i="3" s="1"/>
  <c r="E431" i="3"/>
  <c r="H431" i="3" s="1"/>
  <c r="E435" i="3"/>
  <c r="H435" i="3" s="1"/>
  <c r="E447" i="3"/>
  <c r="H447" i="3" s="1"/>
  <c r="E451" i="3"/>
  <c r="H451" i="3" s="1"/>
  <c r="E455" i="3"/>
  <c r="H455" i="3" s="1"/>
  <c r="E459" i="3"/>
  <c r="H459" i="3" s="1"/>
  <c r="E471" i="3"/>
  <c r="H471" i="3" s="1"/>
  <c r="E475" i="3"/>
  <c r="H475" i="3" s="1"/>
  <c r="E479" i="3"/>
  <c r="H479" i="3" s="1"/>
  <c r="E499" i="3"/>
  <c r="H499" i="3" s="1"/>
  <c r="E511" i="3"/>
  <c r="H511" i="3" s="1"/>
  <c r="E519" i="3"/>
  <c r="H519" i="3" s="1"/>
  <c r="E527" i="3"/>
  <c r="H527" i="3" s="1"/>
  <c r="E531" i="3"/>
  <c r="H531" i="3" s="1"/>
  <c r="E535" i="3"/>
  <c r="H535" i="3" s="1"/>
  <c r="E539" i="3"/>
  <c r="H539" i="3" s="1"/>
  <c r="E547" i="3"/>
  <c r="H547" i="3" s="1"/>
  <c r="E555" i="3"/>
  <c r="H555" i="3" s="1"/>
  <c r="E563" i="3"/>
  <c r="H563" i="3" s="1"/>
  <c r="E347" i="5"/>
  <c r="H347" i="5" s="1"/>
  <c r="E351" i="5"/>
  <c r="H351" i="5" s="1"/>
  <c r="E355" i="5"/>
  <c r="H355" i="5" s="1"/>
  <c r="E359" i="5"/>
  <c r="H359" i="5" s="1"/>
  <c r="E364" i="5"/>
  <c r="H364" i="5" s="1"/>
  <c r="E368" i="5"/>
  <c r="H368" i="5" s="1"/>
  <c r="E372" i="5"/>
  <c r="H372" i="5" s="1"/>
  <c r="E382" i="5"/>
  <c r="H382" i="5" s="1"/>
  <c r="E387" i="5"/>
  <c r="H387" i="5" s="1"/>
  <c r="E391" i="5"/>
  <c r="H391" i="5" s="1"/>
  <c r="E395" i="5"/>
  <c r="H395" i="5" s="1"/>
  <c r="E399" i="5"/>
  <c r="H399" i="5" s="1"/>
  <c r="E403" i="5"/>
  <c r="H403" i="5" s="1"/>
  <c r="E411" i="5"/>
  <c r="H411" i="5" s="1"/>
  <c r="E423" i="5"/>
  <c r="H423" i="5" s="1"/>
  <c r="E430" i="5"/>
  <c r="H430" i="5" s="1"/>
  <c r="E434" i="5"/>
  <c r="H434" i="5" s="1"/>
  <c r="E438" i="5"/>
  <c r="H438" i="5" s="1"/>
  <c r="E442" i="5"/>
  <c r="H442" i="5" s="1"/>
  <c r="E446" i="5"/>
  <c r="H446" i="5" s="1"/>
  <c r="E450" i="5"/>
  <c r="H450" i="5" s="1"/>
  <c r="E454" i="5"/>
  <c r="H454" i="5" s="1"/>
  <c r="E458" i="5"/>
  <c r="H458" i="5" s="1"/>
  <c r="E462" i="5"/>
  <c r="H462" i="5" s="1"/>
  <c r="E470" i="5"/>
  <c r="H470" i="5" s="1"/>
  <c r="E474" i="5"/>
  <c r="H474" i="5" s="1"/>
  <c r="E478" i="5"/>
  <c r="H478" i="5" s="1"/>
  <c r="E486" i="5"/>
  <c r="H486" i="5" s="1"/>
  <c r="E490" i="5"/>
  <c r="H490" i="5" s="1"/>
  <c r="E498" i="5"/>
  <c r="H498" i="5" s="1"/>
  <c r="E502" i="5"/>
  <c r="H502" i="5" s="1"/>
  <c r="E510" i="5"/>
  <c r="H510" i="5" s="1"/>
  <c r="E518" i="5"/>
  <c r="H518" i="5" s="1"/>
  <c r="E526" i="5"/>
  <c r="H526" i="5" s="1"/>
  <c r="E530" i="5"/>
  <c r="H530" i="5" s="1"/>
  <c r="E542" i="5"/>
  <c r="H542" i="5" s="1"/>
  <c r="E558" i="5"/>
  <c r="H558" i="5" s="1"/>
  <c r="E562" i="5"/>
  <c r="H562" i="5" s="1"/>
  <c r="E350" i="5"/>
  <c r="H350" i="5" s="1"/>
  <c r="E354" i="5"/>
  <c r="H354" i="5" s="1"/>
  <c r="E358" i="5"/>
  <c r="H358" i="5" s="1"/>
  <c r="E363" i="5"/>
  <c r="H363" i="5" s="1"/>
  <c r="E367" i="5"/>
  <c r="H367" i="5" s="1"/>
  <c r="E371" i="5"/>
  <c r="H371" i="5" s="1"/>
  <c r="E375" i="5"/>
  <c r="H375" i="5" s="1"/>
  <c r="E386" i="5"/>
  <c r="H386" i="5" s="1"/>
  <c r="E394" i="5"/>
  <c r="H394" i="5" s="1"/>
  <c r="E398" i="5"/>
  <c r="H398" i="5" s="1"/>
  <c r="E406" i="5"/>
  <c r="H406" i="5" s="1"/>
  <c r="E410" i="5"/>
  <c r="H410" i="5" s="1"/>
  <c r="E414" i="5"/>
  <c r="H414" i="5" s="1"/>
  <c r="E422" i="5"/>
  <c r="H422" i="5" s="1"/>
  <c r="E429" i="5"/>
  <c r="H429" i="5" s="1"/>
  <c r="E433" i="5"/>
  <c r="H433" i="5" s="1"/>
  <c r="E445" i="5"/>
  <c r="H445" i="5" s="1"/>
  <c r="E449" i="5"/>
  <c r="H449" i="5" s="1"/>
  <c r="E453" i="5"/>
  <c r="H453" i="5" s="1"/>
  <c r="E461" i="5"/>
  <c r="H461" i="5" s="1"/>
  <c r="E465" i="5"/>
  <c r="H465" i="5" s="1"/>
  <c r="E469" i="5"/>
  <c r="H469" i="5" s="1"/>
  <c r="E473" i="5"/>
  <c r="H473" i="5" s="1"/>
  <c r="E481" i="5"/>
  <c r="H481" i="5" s="1"/>
  <c r="E485" i="5"/>
  <c r="H485" i="5" s="1"/>
  <c r="E489" i="5"/>
  <c r="H489" i="5" s="1"/>
  <c r="E493" i="5"/>
  <c r="H493" i="5" s="1"/>
  <c r="E497" i="5"/>
  <c r="H497" i="5" s="1"/>
  <c r="E501" i="5"/>
  <c r="H501" i="5" s="1"/>
  <c r="E505" i="5"/>
  <c r="H505" i="5" s="1"/>
  <c r="E509" i="5"/>
  <c r="H509" i="5" s="1"/>
  <c r="E513" i="5"/>
  <c r="H513" i="5" s="1"/>
  <c r="E517" i="5"/>
  <c r="H517" i="5" s="1"/>
  <c r="E521" i="5"/>
  <c r="H521" i="5" s="1"/>
  <c r="E525" i="5"/>
  <c r="H525" i="5" s="1"/>
  <c r="E529" i="5"/>
  <c r="H529" i="5" s="1"/>
  <c r="E533" i="5"/>
  <c r="H533" i="5" s="1"/>
  <c r="E537" i="5"/>
  <c r="H537" i="5" s="1"/>
  <c r="E541" i="5"/>
  <c r="H541" i="5" s="1"/>
  <c r="E549" i="5"/>
  <c r="H549" i="5" s="1"/>
  <c r="E553" i="5"/>
  <c r="H553" i="5" s="1"/>
  <c r="E557" i="5"/>
  <c r="H557" i="5" s="1"/>
  <c r="E353" i="5"/>
  <c r="H353" i="5" s="1"/>
  <c r="E357" i="5"/>
  <c r="H357" i="5" s="1"/>
  <c r="E361" i="5"/>
  <c r="H361" i="5" s="1"/>
  <c r="E366" i="5"/>
  <c r="H366" i="5" s="1"/>
  <c r="E370" i="5"/>
  <c r="H370" i="5" s="1"/>
  <c r="E374" i="5"/>
  <c r="H374" i="5" s="1"/>
  <c r="E389" i="5"/>
  <c r="H389" i="5" s="1"/>
  <c r="E393" i="5"/>
  <c r="H393" i="5" s="1"/>
  <c r="E397" i="5"/>
  <c r="H397" i="5" s="1"/>
  <c r="E401" i="5"/>
  <c r="H401" i="5" s="1"/>
  <c r="E405" i="5"/>
  <c r="H405" i="5" s="1"/>
  <c r="E409" i="5"/>
  <c r="H409" i="5" s="1"/>
  <c r="E413" i="5"/>
  <c r="H413" i="5" s="1"/>
  <c r="E421" i="5"/>
  <c r="H421" i="5" s="1"/>
  <c r="E432" i="5"/>
  <c r="H432" i="5" s="1"/>
  <c r="E444" i="5"/>
  <c r="H444" i="5" s="1"/>
  <c r="E448" i="5"/>
  <c r="H448" i="5" s="1"/>
  <c r="E452" i="5"/>
  <c r="H452" i="5" s="1"/>
  <c r="E456" i="5"/>
  <c r="H456" i="5" s="1"/>
  <c r="E460" i="5"/>
  <c r="H460" i="5" s="1"/>
  <c r="E464" i="5"/>
  <c r="H464" i="5" s="1"/>
  <c r="E468" i="5"/>
  <c r="H468" i="5" s="1"/>
  <c r="E472" i="5"/>
  <c r="H472" i="5" s="1"/>
  <c r="E476" i="5"/>
  <c r="H476" i="5" s="1"/>
  <c r="E480" i="5"/>
  <c r="H480" i="5" s="1"/>
  <c r="E484" i="5"/>
  <c r="H484" i="5" s="1"/>
  <c r="E488" i="5"/>
  <c r="H488" i="5" s="1"/>
  <c r="E496" i="5"/>
  <c r="H496" i="5" s="1"/>
  <c r="E500" i="5"/>
  <c r="H500" i="5" s="1"/>
  <c r="E504" i="5"/>
  <c r="H504" i="5" s="1"/>
  <c r="E512" i="5"/>
  <c r="H512" i="5" s="1"/>
  <c r="E524" i="5"/>
  <c r="H524" i="5" s="1"/>
  <c r="E528" i="5"/>
  <c r="H528" i="5" s="1"/>
  <c r="E532" i="5"/>
  <c r="H532" i="5" s="1"/>
  <c r="E540" i="5"/>
  <c r="H540" i="5" s="1"/>
  <c r="E544" i="5"/>
  <c r="H544" i="5" s="1"/>
  <c r="E548" i="5"/>
  <c r="H548" i="5" s="1"/>
  <c r="E556" i="5"/>
  <c r="H556" i="5" s="1"/>
  <c r="E560" i="5"/>
  <c r="H560" i="5" s="1"/>
  <c r="E348" i="5"/>
  <c r="H348" i="5" s="1"/>
  <c r="E352" i="5"/>
  <c r="H352" i="5" s="1"/>
  <c r="E360" i="5"/>
  <c r="H360" i="5" s="1"/>
  <c r="E365" i="5"/>
  <c r="H365" i="5" s="1"/>
  <c r="E369" i="5"/>
  <c r="H369" i="5" s="1"/>
  <c r="E373" i="5"/>
  <c r="H373" i="5" s="1"/>
  <c r="E383" i="5"/>
  <c r="H383" i="5" s="1"/>
  <c r="E388" i="5"/>
  <c r="H388" i="5" s="1"/>
  <c r="E392" i="5"/>
  <c r="H392" i="5" s="1"/>
  <c r="E400" i="5"/>
  <c r="H400" i="5" s="1"/>
  <c r="E404" i="5"/>
  <c r="H404" i="5" s="1"/>
  <c r="E408" i="5"/>
  <c r="H408" i="5" s="1"/>
  <c r="E412" i="5"/>
  <c r="H412" i="5" s="1"/>
  <c r="E420" i="5"/>
  <c r="H420" i="5" s="1"/>
  <c r="E431" i="5"/>
  <c r="H431" i="5" s="1"/>
  <c r="E435" i="5"/>
  <c r="H435" i="5" s="1"/>
  <c r="E443" i="5"/>
  <c r="H443" i="5" s="1"/>
  <c r="E447" i="5"/>
  <c r="H447" i="5" s="1"/>
  <c r="E451" i="5"/>
  <c r="H451" i="5" s="1"/>
  <c r="E455" i="5"/>
  <c r="H455" i="5" s="1"/>
  <c r="E459" i="5"/>
  <c r="H459" i="5" s="1"/>
  <c r="E463" i="5"/>
  <c r="H463" i="5" s="1"/>
  <c r="E467" i="5"/>
  <c r="H467" i="5" s="1"/>
  <c r="E475" i="5"/>
  <c r="H475" i="5" s="1"/>
  <c r="E479" i="5"/>
  <c r="H479" i="5" s="1"/>
  <c r="E483" i="5"/>
  <c r="H483" i="5" s="1"/>
  <c r="E487" i="5"/>
  <c r="H487" i="5" s="1"/>
  <c r="E495" i="5"/>
  <c r="H495" i="5" s="1"/>
  <c r="E499" i="5"/>
  <c r="H499" i="5" s="1"/>
  <c r="E503" i="5"/>
  <c r="H503" i="5" s="1"/>
  <c r="E507" i="5"/>
  <c r="H507" i="5" s="1"/>
  <c r="E511" i="5"/>
  <c r="H511" i="5" s="1"/>
  <c r="E527" i="5"/>
  <c r="H527" i="5" s="1"/>
  <c r="E531" i="5"/>
  <c r="H531" i="5" s="1"/>
  <c r="E539" i="5"/>
  <c r="H539" i="5" s="1"/>
  <c r="E543" i="5"/>
  <c r="H543" i="5" s="1"/>
  <c r="E547" i="5"/>
  <c r="H547" i="5" s="1"/>
  <c r="E551" i="5"/>
  <c r="H551" i="5" s="1"/>
  <c r="E555" i="5"/>
  <c r="H555" i="5" s="1"/>
  <c r="E559" i="5"/>
  <c r="H559" i="5" s="1"/>
  <c r="E347" i="7"/>
  <c r="H347" i="7" s="1"/>
  <c r="E348" i="7"/>
  <c r="H348" i="7" s="1"/>
  <c r="E351" i="7"/>
  <c r="H351" i="7" s="1"/>
  <c r="E352" i="7"/>
  <c r="H352" i="7" s="1"/>
  <c r="E353" i="7"/>
  <c r="H353" i="7" s="1"/>
  <c r="E354" i="7"/>
  <c r="H354" i="7" s="1"/>
  <c r="E355" i="7"/>
  <c r="H355" i="7" s="1"/>
  <c r="E357" i="7"/>
  <c r="H357" i="7" s="1"/>
  <c r="E358" i="7"/>
  <c r="H358" i="7" s="1"/>
  <c r="E359" i="7"/>
  <c r="H359" i="7" s="1"/>
  <c r="E360" i="7"/>
  <c r="H360" i="7" s="1"/>
  <c r="E361" i="7"/>
  <c r="H361" i="7" s="1"/>
  <c r="E364" i="7"/>
  <c r="H364" i="7" s="1"/>
  <c r="E365" i="7"/>
  <c r="H365" i="7" s="1"/>
  <c r="E366" i="7"/>
  <c r="H366" i="7" s="1"/>
  <c r="E367" i="7"/>
  <c r="H367" i="7" s="1"/>
  <c r="E368" i="7"/>
  <c r="H368" i="7" s="1"/>
  <c r="E369" i="7"/>
  <c r="H369" i="7" s="1"/>
  <c r="E370" i="7"/>
  <c r="H370" i="7" s="1"/>
  <c r="E371" i="7"/>
  <c r="H371" i="7" s="1"/>
  <c r="E372" i="7"/>
  <c r="H372" i="7" s="1"/>
  <c r="E374" i="7"/>
  <c r="H374" i="7" s="1"/>
  <c r="E375" i="7"/>
  <c r="H375" i="7" s="1"/>
  <c r="E382" i="7"/>
  <c r="H382" i="7" s="1"/>
  <c r="E383" i="7"/>
  <c r="H383" i="7" s="1"/>
  <c r="E384" i="7"/>
  <c r="H384" i="7" s="1"/>
  <c r="E386" i="7"/>
  <c r="H386" i="7" s="1"/>
  <c r="E387" i="7"/>
  <c r="H387" i="7" s="1"/>
  <c r="E388" i="7"/>
  <c r="H388" i="7" s="1"/>
  <c r="E389" i="7"/>
  <c r="H389" i="7" s="1"/>
  <c r="E390" i="7"/>
  <c r="H390" i="7" s="1"/>
  <c r="E391" i="7"/>
  <c r="H391" i="7" s="1"/>
  <c r="E392" i="7"/>
  <c r="H392" i="7" s="1"/>
  <c r="E393" i="7"/>
  <c r="H393" i="7" s="1"/>
  <c r="E394" i="7"/>
  <c r="H394" i="7" s="1"/>
  <c r="E395" i="7"/>
  <c r="H395" i="7" s="1"/>
  <c r="E396" i="7"/>
  <c r="H396" i="7" s="1"/>
  <c r="E397" i="7"/>
  <c r="H397" i="7" s="1"/>
  <c r="E398" i="7"/>
  <c r="H398" i="7" s="1"/>
  <c r="E399" i="7"/>
  <c r="H399" i="7" s="1"/>
  <c r="E400" i="7"/>
  <c r="H400" i="7" s="1"/>
  <c r="E401" i="7"/>
  <c r="H401" i="7" s="1"/>
  <c r="E404" i="7"/>
  <c r="H404" i="7" s="1"/>
  <c r="E405" i="7"/>
  <c r="H405" i="7" s="1"/>
  <c r="E406" i="7"/>
  <c r="H406" i="7" s="1"/>
  <c r="E408" i="7"/>
  <c r="H408" i="7" s="1"/>
  <c r="E409" i="7"/>
  <c r="H409" i="7" s="1"/>
  <c r="E410" i="7"/>
  <c r="H410" i="7" s="1"/>
  <c r="E411" i="7"/>
  <c r="H411" i="7" s="1"/>
  <c r="E412" i="7"/>
  <c r="H412" i="7" s="1"/>
  <c r="E413" i="7"/>
  <c r="H413" i="7" s="1"/>
  <c r="E414" i="7"/>
  <c r="H414" i="7" s="1"/>
  <c r="E416" i="7"/>
  <c r="H416" i="7" s="1"/>
  <c r="E420" i="7"/>
  <c r="H420" i="7" s="1"/>
  <c r="E421" i="7"/>
  <c r="H421" i="7" s="1"/>
  <c r="E422" i="7"/>
  <c r="H422" i="7" s="1"/>
  <c r="E423" i="7"/>
  <c r="H423" i="7" s="1"/>
  <c r="E424" i="7"/>
  <c r="H424" i="7" s="1"/>
  <c r="E429" i="7"/>
  <c r="H429" i="7" s="1"/>
  <c r="E431" i="7"/>
  <c r="H431" i="7" s="1"/>
  <c r="E432" i="7"/>
  <c r="H432" i="7" s="1"/>
  <c r="E434" i="7"/>
  <c r="H434" i="7" s="1"/>
  <c r="E442" i="7"/>
  <c r="H442" i="7" s="1"/>
  <c r="E443" i="7"/>
  <c r="H443" i="7" s="1"/>
  <c r="E444" i="7"/>
  <c r="H444" i="7" s="1"/>
  <c r="E445" i="7"/>
  <c r="H445" i="7" s="1"/>
  <c r="E447" i="7"/>
  <c r="H447" i="7" s="1"/>
  <c r="E450" i="7"/>
  <c r="H450" i="7" s="1"/>
  <c r="E451" i="7"/>
  <c r="H451" i="7" s="1"/>
  <c r="E452" i="7"/>
  <c r="H452" i="7" s="1"/>
  <c r="E453" i="7"/>
  <c r="H453" i="7" s="1"/>
  <c r="E454" i="7"/>
  <c r="H454" i="7" s="1"/>
  <c r="E455" i="7"/>
  <c r="H455" i="7" s="1"/>
  <c r="E456" i="7"/>
  <c r="H456" i="7" s="1"/>
  <c r="E458" i="7"/>
  <c r="H458" i="7" s="1"/>
  <c r="E459" i="7"/>
  <c r="H459" i="7" s="1"/>
  <c r="E460" i="7"/>
  <c r="H460" i="7" s="1"/>
  <c r="E461" i="7"/>
  <c r="H461" i="7" s="1"/>
  <c r="E464" i="7"/>
  <c r="H464" i="7" s="1"/>
  <c r="E465" i="7"/>
  <c r="H465" i="7" s="1"/>
  <c r="E468" i="7"/>
  <c r="H468" i="7" s="1"/>
  <c r="E469" i="7"/>
  <c r="H469" i="7" s="1"/>
  <c r="E470" i="7"/>
  <c r="H470" i="7" s="1"/>
  <c r="E471" i="7"/>
  <c r="H471" i="7" s="1"/>
  <c r="E472" i="7"/>
  <c r="H472" i="7" s="1"/>
  <c r="E473" i="7"/>
  <c r="H473" i="7" s="1"/>
  <c r="E475" i="7"/>
  <c r="H475" i="7" s="1"/>
  <c r="E477" i="7"/>
  <c r="H477" i="7" s="1"/>
  <c r="E478" i="7"/>
  <c r="H478" i="7" s="1"/>
  <c r="E479" i="7"/>
  <c r="H479" i="7" s="1"/>
  <c r="E480" i="7"/>
  <c r="H480" i="7" s="1"/>
  <c r="E481" i="7"/>
  <c r="H481" i="7" s="1"/>
  <c r="E483" i="7"/>
  <c r="H483" i="7" s="1"/>
  <c r="E484" i="7"/>
  <c r="H484" i="7" s="1"/>
  <c r="E485" i="7"/>
  <c r="H485" i="7" s="1"/>
  <c r="E486" i="7"/>
  <c r="H486" i="7" s="1"/>
  <c r="E487" i="7"/>
  <c r="H487" i="7" s="1"/>
  <c r="E489" i="7"/>
  <c r="H489" i="7" s="1"/>
  <c r="E495" i="7"/>
  <c r="H495" i="7" s="1"/>
  <c r="E496" i="7"/>
  <c r="H496" i="7" s="1"/>
  <c r="E497" i="7"/>
  <c r="H497" i="7" s="1"/>
  <c r="E498" i="7"/>
  <c r="H498" i="7" s="1"/>
  <c r="E499" i="7"/>
  <c r="H499" i="7" s="1"/>
  <c r="E500" i="7"/>
  <c r="H500" i="7" s="1"/>
  <c r="E501" i="7"/>
  <c r="H501" i="7" s="1"/>
  <c r="E502" i="7"/>
  <c r="H502" i="7" s="1"/>
  <c r="E504" i="7"/>
  <c r="H504" i="7" s="1"/>
  <c r="E505" i="7"/>
  <c r="H505" i="7" s="1"/>
  <c r="E507" i="7"/>
  <c r="H507" i="7" s="1"/>
  <c r="E508" i="7"/>
  <c r="H508" i="7" s="1"/>
  <c r="E510" i="7"/>
  <c r="H510" i="7" s="1"/>
  <c r="E512" i="7"/>
  <c r="H512" i="7" s="1"/>
  <c r="E513" i="7"/>
  <c r="H513" i="7" s="1"/>
  <c r="E514" i="7"/>
  <c r="H514" i="7" s="1"/>
  <c r="E518" i="7"/>
  <c r="H518" i="7" s="1"/>
  <c r="E519" i="7"/>
  <c r="H519" i="7" s="1"/>
  <c r="E520" i="7"/>
  <c r="H520" i="7" s="1"/>
  <c r="E521" i="7"/>
  <c r="H521" i="7" s="1"/>
  <c r="E522" i="7"/>
  <c r="H522" i="7" s="1"/>
  <c r="E524" i="7"/>
  <c r="H524" i="7" s="1"/>
  <c r="E527" i="7"/>
  <c r="H527" i="7" s="1"/>
  <c r="E528" i="7"/>
  <c r="H528" i="7" s="1"/>
  <c r="E530" i="7"/>
  <c r="H530" i="7" s="1"/>
  <c r="E531" i="7"/>
  <c r="H531" i="7" s="1"/>
  <c r="E532" i="7"/>
  <c r="H532" i="7" s="1"/>
  <c r="E533" i="7"/>
  <c r="H533" i="7" s="1"/>
  <c r="E534" i="7"/>
  <c r="H534" i="7" s="1"/>
  <c r="E537" i="7"/>
  <c r="H537" i="7" s="1"/>
  <c r="E542" i="7"/>
  <c r="H542" i="7" s="1"/>
  <c r="E544" i="7"/>
  <c r="H544" i="7" s="1"/>
  <c r="E546" i="7"/>
  <c r="H546" i="7" s="1"/>
  <c r="E547" i="7"/>
  <c r="H547" i="7" s="1"/>
  <c r="E548" i="7"/>
  <c r="H548" i="7" s="1"/>
  <c r="E549" i="7"/>
  <c r="H549" i="7" s="1"/>
  <c r="E552" i="7"/>
  <c r="H552" i="7" s="1"/>
  <c r="E555" i="7"/>
  <c r="H555" i="7" s="1"/>
  <c r="E556" i="7"/>
  <c r="H556" i="7" s="1"/>
  <c r="E557" i="7"/>
  <c r="H557" i="7" s="1"/>
  <c r="E558" i="7"/>
  <c r="H558" i="7" s="1"/>
  <c r="E559" i="7"/>
  <c r="H559" i="7" s="1"/>
  <c r="E562" i="7"/>
  <c r="H562" i="7" s="1"/>
  <c r="E564" i="7"/>
  <c r="H564" i="7" s="1"/>
  <c r="E347" i="9"/>
  <c r="H347" i="9" s="1"/>
  <c r="E348" i="9"/>
  <c r="H348" i="9" s="1"/>
  <c r="E351" i="9"/>
  <c r="H351" i="9" s="1"/>
  <c r="E352" i="9"/>
  <c r="H352" i="9" s="1"/>
  <c r="E357" i="9"/>
  <c r="H357" i="9" s="1"/>
  <c r="E358" i="9"/>
  <c r="H358" i="9" s="1"/>
  <c r="E360" i="9"/>
  <c r="H360" i="9" s="1"/>
  <c r="E363" i="9"/>
  <c r="H363" i="9" s="1"/>
  <c r="E365" i="9"/>
  <c r="H365" i="9" s="1"/>
  <c r="E366" i="9"/>
  <c r="H366" i="9" s="1"/>
  <c r="E369" i="9"/>
  <c r="H369" i="9" s="1"/>
  <c r="E370" i="9"/>
  <c r="H370" i="9" s="1"/>
  <c r="E374" i="9"/>
  <c r="H374" i="9" s="1"/>
  <c r="E383" i="9"/>
  <c r="H383" i="9" s="1"/>
  <c r="E386" i="9"/>
  <c r="H386" i="9" s="1"/>
  <c r="E387" i="9"/>
  <c r="H387" i="9" s="1"/>
  <c r="E388" i="9"/>
  <c r="H388" i="9" s="1"/>
  <c r="E389" i="9"/>
  <c r="H389" i="9" s="1"/>
  <c r="E395" i="9"/>
  <c r="H395" i="9" s="1"/>
  <c r="E398" i="9"/>
  <c r="H398" i="9" s="1"/>
  <c r="E399" i="9"/>
  <c r="H399" i="9" s="1"/>
  <c r="E401" i="9"/>
  <c r="H401" i="9" s="1"/>
  <c r="E408" i="9"/>
  <c r="H408" i="9" s="1"/>
  <c r="E409" i="9"/>
  <c r="H409" i="9" s="1"/>
  <c r="E412" i="9"/>
  <c r="H412" i="9" s="1"/>
  <c r="E413" i="9"/>
  <c r="H413" i="9" s="1"/>
  <c r="E421" i="9"/>
  <c r="H421" i="9" s="1"/>
  <c r="E423" i="9"/>
  <c r="H423" i="9" s="1"/>
  <c r="E430" i="9"/>
  <c r="H430" i="9" s="1"/>
  <c r="E431" i="9"/>
  <c r="H431" i="9" s="1"/>
  <c r="E432" i="9"/>
  <c r="H432" i="9" s="1"/>
  <c r="E434" i="9"/>
  <c r="H434" i="9" s="1"/>
  <c r="E435" i="9"/>
  <c r="H435" i="9" s="1"/>
  <c r="E444" i="9"/>
  <c r="H444" i="9" s="1"/>
  <c r="E445" i="9"/>
  <c r="H445" i="9" s="1"/>
  <c r="E453" i="9"/>
  <c r="H453" i="9" s="1"/>
  <c r="E454" i="9"/>
  <c r="H454" i="9" s="1"/>
  <c r="E457" i="9"/>
  <c r="H457" i="9" s="1"/>
  <c r="E458" i="9"/>
  <c r="H458" i="9" s="1"/>
  <c r="E460" i="9"/>
  <c r="H460" i="9" s="1"/>
  <c r="E468" i="9"/>
  <c r="H468" i="9" s="1"/>
  <c r="E473" i="9"/>
  <c r="H473" i="9" s="1"/>
  <c r="E475" i="9"/>
  <c r="H475" i="9" s="1"/>
  <c r="E478" i="9"/>
  <c r="H478" i="9" s="1"/>
  <c r="E489" i="9"/>
  <c r="H489" i="9" s="1"/>
  <c r="E501" i="9"/>
  <c r="H501" i="9" s="1"/>
  <c r="E504" i="9"/>
  <c r="H504" i="9" s="1"/>
  <c r="E518" i="9"/>
  <c r="H518" i="9" s="1"/>
  <c r="E527" i="9"/>
  <c r="H527" i="9" s="1"/>
  <c r="E528" i="9"/>
  <c r="H528" i="9" s="1"/>
  <c r="E539" i="9"/>
  <c r="H539" i="9" s="1"/>
  <c r="E540" i="9"/>
  <c r="H540" i="9" s="1"/>
  <c r="E542" i="9"/>
  <c r="H542" i="9" s="1"/>
  <c r="E547" i="9"/>
  <c r="H547" i="9" s="1"/>
  <c r="E548" i="9"/>
  <c r="H548" i="9" s="1"/>
  <c r="E549" i="9"/>
  <c r="H549" i="9" s="1"/>
  <c r="E553" i="9"/>
  <c r="H553" i="9" s="1"/>
  <c r="E557" i="9"/>
  <c r="H557" i="9" s="1"/>
  <c r="E347" i="11"/>
  <c r="H347" i="11" s="1"/>
  <c r="E351" i="11"/>
  <c r="H351" i="11" s="1"/>
  <c r="E352" i="11"/>
  <c r="H352" i="11" s="1"/>
  <c r="E353" i="11"/>
  <c r="H353" i="11" s="1"/>
  <c r="E354" i="11"/>
  <c r="H354" i="11" s="1"/>
  <c r="E357" i="11"/>
  <c r="H357" i="11" s="1"/>
  <c r="E358" i="11"/>
  <c r="H358" i="11" s="1"/>
  <c r="E359" i="11"/>
  <c r="H359" i="11" s="1"/>
  <c r="E360" i="11"/>
  <c r="H360" i="11" s="1"/>
  <c r="E361" i="11"/>
  <c r="H361" i="11" s="1"/>
  <c r="E365" i="11"/>
  <c r="H365" i="11" s="1"/>
  <c r="E366" i="11"/>
  <c r="H366" i="11" s="1"/>
  <c r="E368" i="11"/>
  <c r="H368" i="11" s="1"/>
  <c r="E369" i="11"/>
  <c r="H369" i="11" s="1"/>
  <c r="E370" i="11"/>
  <c r="H370" i="11" s="1"/>
  <c r="E371" i="11"/>
  <c r="H371" i="11" s="1"/>
  <c r="E372" i="11"/>
  <c r="H372" i="11" s="1"/>
  <c r="E374" i="11"/>
  <c r="H374" i="11" s="1"/>
  <c r="E375" i="11"/>
  <c r="H375" i="11" s="1"/>
  <c r="E382" i="11"/>
  <c r="H382" i="11" s="1"/>
  <c r="E383" i="11"/>
  <c r="H383" i="11" s="1"/>
  <c r="E386" i="11"/>
  <c r="H386" i="11" s="1"/>
  <c r="E387" i="11"/>
  <c r="H387" i="11" s="1"/>
  <c r="E388" i="11"/>
  <c r="H388" i="11" s="1"/>
  <c r="E389" i="11"/>
  <c r="H389" i="11" s="1"/>
  <c r="E391" i="11"/>
  <c r="H391" i="11" s="1"/>
  <c r="E392" i="11"/>
  <c r="H392" i="11" s="1"/>
  <c r="E393" i="11"/>
  <c r="H393" i="11" s="1"/>
  <c r="E394" i="11"/>
  <c r="H394" i="11" s="1"/>
  <c r="E395" i="11"/>
  <c r="H395" i="11" s="1"/>
  <c r="E398" i="11"/>
  <c r="H398" i="11" s="1"/>
  <c r="E399" i="11"/>
  <c r="H399" i="11" s="1"/>
  <c r="E400" i="11"/>
  <c r="H400" i="11" s="1"/>
  <c r="E401" i="11"/>
  <c r="H401" i="11" s="1"/>
  <c r="E403" i="11"/>
  <c r="H403" i="11" s="1"/>
  <c r="E405" i="11"/>
  <c r="H405" i="11" s="1"/>
  <c r="E408" i="11"/>
  <c r="H408" i="11" s="1"/>
  <c r="E409" i="11"/>
  <c r="H409" i="11" s="1"/>
  <c r="E411" i="11"/>
  <c r="H411" i="11" s="1"/>
  <c r="E412" i="11"/>
  <c r="H412" i="11" s="1"/>
  <c r="E413" i="11"/>
  <c r="H413" i="11" s="1"/>
  <c r="E421" i="11"/>
  <c r="H421" i="11" s="1"/>
  <c r="E423" i="11"/>
  <c r="H423" i="11" s="1"/>
  <c r="E430" i="11"/>
  <c r="H430" i="11" s="1"/>
  <c r="E431" i="11"/>
  <c r="H431" i="11" s="1"/>
  <c r="E432" i="11"/>
  <c r="H432" i="11" s="1"/>
  <c r="E433" i="11"/>
  <c r="H433" i="11" s="1"/>
  <c r="E434" i="11"/>
  <c r="H434" i="11" s="1"/>
  <c r="E435" i="11"/>
  <c r="H435" i="11" s="1"/>
  <c r="E438" i="11"/>
  <c r="H438" i="11" s="1"/>
  <c r="E442" i="11"/>
  <c r="H442" i="11" s="1"/>
  <c r="E445" i="11"/>
  <c r="H445" i="11" s="1"/>
  <c r="E446" i="11"/>
  <c r="H446" i="11" s="1"/>
  <c r="E447" i="11"/>
  <c r="H447" i="11" s="1"/>
  <c r="E450" i="11"/>
  <c r="H450" i="11" s="1"/>
  <c r="E454" i="11"/>
  <c r="H454" i="11" s="1"/>
  <c r="E455" i="11"/>
  <c r="H455" i="11" s="1"/>
  <c r="E456" i="11"/>
  <c r="H456" i="11" s="1"/>
  <c r="E457" i="11"/>
  <c r="H457" i="11" s="1"/>
  <c r="E458" i="11"/>
  <c r="H458" i="11" s="1"/>
  <c r="E459" i="11"/>
  <c r="H459" i="11" s="1"/>
  <c r="E460" i="11"/>
  <c r="H460" i="11" s="1"/>
  <c r="E462" i="11"/>
  <c r="H462" i="11" s="1"/>
  <c r="E467" i="11"/>
  <c r="H467" i="11" s="1"/>
  <c r="E468" i="11"/>
  <c r="H468" i="11" s="1"/>
  <c r="E470" i="11"/>
  <c r="H470" i="11" s="1"/>
  <c r="E473" i="11"/>
  <c r="H473" i="11" s="1"/>
  <c r="E474" i="11"/>
  <c r="H474" i="11" s="1"/>
  <c r="E475" i="11"/>
  <c r="H475" i="11" s="1"/>
  <c r="E478" i="11"/>
  <c r="H478" i="11" s="1"/>
  <c r="E479" i="11"/>
  <c r="H479" i="11" s="1"/>
  <c r="E482" i="11"/>
  <c r="H482" i="11" s="1"/>
  <c r="E484" i="11"/>
  <c r="H484" i="11" s="1"/>
  <c r="E489" i="11"/>
  <c r="H489" i="11" s="1"/>
  <c r="E494" i="11"/>
  <c r="H494" i="11" s="1"/>
  <c r="E495" i="11"/>
  <c r="H495" i="11" s="1"/>
  <c r="E496" i="11"/>
  <c r="H496" i="11" s="1"/>
  <c r="E498" i="11"/>
  <c r="H498" i="11" s="1"/>
  <c r="E499" i="11"/>
  <c r="H499" i="11" s="1"/>
  <c r="E500" i="11"/>
  <c r="H500" i="11" s="1"/>
  <c r="E501" i="11"/>
  <c r="H501" i="11" s="1"/>
  <c r="E502" i="11"/>
  <c r="H502" i="11" s="1"/>
  <c r="E504" i="11"/>
  <c r="H504" i="11" s="1"/>
  <c r="E505" i="11"/>
  <c r="H505" i="11" s="1"/>
  <c r="E506" i="11"/>
  <c r="H506" i="11" s="1"/>
  <c r="E508" i="11"/>
  <c r="H508" i="11" s="1"/>
  <c r="E512" i="11"/>
  <c r="H512" i="11" s="1"/>
  <c r="E518" i="11"/>
  <c r="H518" i="11" s="1"/>
  <c r="E519" i="11"/>
  <c r="H519" i="11" s="1"/>
  <c r="E520" i="11"/>
  <c r="H520" i="11" s="1"/>
  <c r="E524" i="11"/>
  <c r="H524" i="11" s="1"/>
  <c r="E527" i="11"/>
  <c r="H527" i="11" s="1"/>
  <c r="E529" i="11"/>
  <c r="H529" i="11" s="1"/>
  <c r="E530" i="11"/>
  <c r="H530" i="11" s="1"/>
  <c r="E531" i="11"/>
  <c r="H531" i="11" s="1"/>
  <c r="E532" i="11"/>
  <c r="H532" i="11" s="1"/>
  <c r="E535" i="11"/>
  <c r="H535" i="11" s="1"/>
  <c r="E537" i="11"/>
  <c r="H537" i="11" s="1"/>
  <c r="E540" i="11"/>
  <c r="H540" i="11" s="1"/>
  <c r="E541" i="11"/>
  <c r="H541" i="11" s="1"/>
  <c r="E542" i="11"/>
  <c r="H542" i="11" s="1"/>
  <c r="E543" i="11"/>
  <c r="H543" i="11" s="1"/>
  <c r="E544" i="11"/>
  <c r="H544" i="11" s="1"/>
  <c r="E547" i="11"/>
  <c r="H547" i="11" s="1"/>
  <c r="E548" i="11"/>
  <c r="H548" i="11" s="1"/>
  <c r="E549" i="11"/>
  <c r="H549" i="11" s="1"/>
  <c r="E551" i="11"/>
  <c r="H551" i="11" s="1"/>
  <c r="E553" i="11"/>
  <c r="H553" i="11" s="1"/>
  <c r="E555" i="11"/>
  <c r="H555" i="11" s="1"/>
  <c r="E556" i="11"/>
  <c r="H556" i="11" s="1"/>
  <c r="E562" i="11"/>
  <c r="H562" i="11" s="1"/>
  <c r="E347" i="13"/>
  <c r="H347" i="13" s="1"/>
  <c r="E348" i="13"/>
  <c r="H348" i="13" s="1"/>
  <c r="E351" i="13"/>
  <c r="H351" i="13" s="1"/>
  <c r="E352" i="13"/>
  <c r="H352" i="13" s="1"/>
  <c r="E353" i="13"/>
  <c r="H353" i="13" s="1"/>
  <c r="E354" i="13"/>
  <c r="H354" i="13" s="1"/>
  <c r="E355" i="13"/>
  <c r="H355" i="13" s="1"/>
  <c r="E357" i="13"/>
  <c r="H357" i="13" s="1"/>
  <c r="E358" i="13"/>
  <c r="H358" i="13" s="1"/>
  <c r="E360" i="13"/>
  <c r="H360" i="13" s="1"/>
  <c r="E361" i="13"/>
  <c r="H361" i="13" s="1"/>
  <c r="E365" i="13"/>
  <c r="H365" i="13" s="1"/>
  <c r="E366" i="13"/>
  <c r="H366" i="13" s="1"/>
  <c r="E368" i="13"/>
  <c r="H368" i="13" s="1"/>
  <c r="E369" i="13"/>
  <c r="H369" i="13" s="1"/>
  <c r="E370" i="13"/>
  <c r="H370" i="13" s="1"/>
  <c r="E372" i="13"/>
  <c r="H372" i="13" s="1"/>
  <c r="E374" i="13"/>
  <c r="H374" i="13" s="1"/>
  <c r="E375" i="13"/>
  <c r="H375" i="13" s="1"/>
  <c r="E382" i="13"/>
  <c r="H382" i="13" s="1"/>
  <c r="E383" i="13"/>
  <c r="H383" i="13" s="1"/>
  <c r="E384" i="13"/>
  <c r="H384" i="13" s="1"/>
  <c r="E386" i="13"/>
  <c r="H386" i="13" s="1"/>
  <c r="E387" i="13"/>
  <c r="H387" i="13" s="1"/>
  <c r="E388" i="13"/>
  <c r="H388" i="13" s="1"/>
  <c r="E389" i="13"/>
  <c r="H389" i="13" s="1"/>
  <c r="E390" i="13"/>
  <c r="H390" i="13" s="1"/>
  <c r="E391" i="13"/>
  <c r="H391" i="13" s="1"/>
  <c r="E392" i="13"/>
  <c r="H392" i="13" s="1"/>
  <c r="E393" i="13"/>
  <c r="H393" i="13" s="1"/>
  <c r="E394" i="13"/>
  <c r="H394" i="13" s="1"/>
  <c r="E395" i="13"/>
  <c r="H395" i="13" s="1"/>
  <c r="E397" i="13"/>
  <c r="H397" i="13" s="1"/>
  <c r="E398" i="13"/>
  <c r="H398" i="13" s="1"/>
  <c r="E399" i="13"/>
  <c r="H399" i="13" s="1"/>
  <c r="E400" i="13"/>
  <c r="H400" i="13" s="1"/>
  <c r="E401" i="13"/>
  <c r="H401" i="13" s="1"/>
  <c r="E405" i="13"/>
  <c r="H405" i="13" s="1"/>
  <c r="E409" i="13"/>
  <c r="H409" i="13" s="1"/>
  <c r="E410" i="13"/>
  <c r="H410" i="13" s="1"/>
  <c r="E411" i="13"/>
  <c r="H411" i="13" s="1"/>
  <c r="E412" i="13"/>
  <c r="H412" i="13" s="1"/>
  <c r="E413" i="13"/>
  <c r="H413" i="13" s="1"/>
  <c r="E414" i="13"/>
  <c r="H414" i="13" s="1"/>
  <c r="E421" i="13"/>
  <c r="H421" i="13" s="1"/>
  <c r="E423" i="13"/>
  <c r="H423" i="13" s="1"/>
  <c r="E429" i="13"/>
  <c r="H429" i="13" s="1"/>
  <c r="E431" i="13"/>
  <c r="H431" i="13" s="1"/>
  <c r="E432" i="13"/>
  <c r="H432" i="13" s="1"/>
  <c r="E434" i="13"/>
  <c r="H434" i="13" s="1"/>
  <c r="E438" i="13"/>
  <c r="H438" i="13" s="1"/>
  <c r="E442" i="13"/>
  <c r="H442" i="13" s="1"/>
  <c r="E444" i="13"/>
  <c r="H444" i="13" s="1"/>
  <c r="E445" i="13"/>
  <c r="H445" i="13" s="1"/>
  <c r="E447" i="13"/>
  <c r="H447" i="13" s="1"/>
  <c r="E452" i="13"/>
  <c r="H452" i="13" s="1"/>
  <c r="E453" i="13"/>
  <c r="H453" i="13" s="1"/>
  <c r="E454" i="13"/>
  <c r="H454" i="13" s="1"/>
  <c r="E455" i="13"/>
  <c r="H455" i="13" s="1"/>
  <c r="E456" i="13"/>
  <c r="H456" i="13" s="1"/>
  <c r="E458" i="13"/>
  <c r="H458" i="13" s="1"/>
  <c r="E460" i="13"/>
  <c r="H460" i="13" s="1"/>
  <c r="E465" i="13"/>
  <c r="H465" i="13" s="1"/>
  <c r="E468" i="13"/>
  <c r="H468" i="13" s="1"/>
  <c r="E470" i="13"/>
  <c r="H470" i="13" s="1"/>
  <c r="E472" i="13"/>
  <c r="H472" i="13" s="1"/>
  <c r="E473" i="13"/>
  <c r="H473" i="13" s="1"/>
  <c r="E475" i="13"/>
  <c r="H475" i="13" s="1"/>
  <c r="E478" i="13"/>
  <c r="H478" i="13" s="1"/>
  <c r="E479" i="13"/>
  <c r="H479" i="13" s="1"/>
  <c r="E480" i="13"/>
  <c r="H480" i="13" s="1"/>
  <c r="E485" i="13"/>
  <c r="H485" i="13" s="1"/>
  <c r="E487" i="13"/>
  <c r="H487" i="13" s="1"/>
  <c r="E489" i="13"/>
  <c r="H489" i="13" s="1"/>
  <c r="E493" i="13"/>
  <c r="H493" i="13" s="1"/>
  <c r="E495" i="13"/>
  <c r="H495" i="13" s="1"/>
  <c r="E496" i="13"/>
  <c r="H496" i="13" s="1"/>
  <c r="E499" i="13"/>
  <c r="H499" i="13" s="1"/>
  <c r="E500" i="13"/>
  <c r="H500" i="13" s="1"/>
  <c r="E501" i="13"/>
  <c r="H501" i="13" s="1"/>
  <c r="E504" i="13"/>
  <c r="H504" i="13" s="1"/>
  <c r="E511" i="13"/>
  <c r="H511" i="13" s="1"/>
  <c r="E513" i="13"/>
  <c r="H513" i="13" s="1"/>
  <c r="E524" i="13"/>
  <c r="H524" i="13" s="1"/>
  <c r="E527" i="13"/>
  <c r="H527" i="13" s="1"/>
  <c r="E528" i="13"/>
  <c r="H528" i="13" s="1"/>
  <c r="E531" i="13"/>
  <c r="H531" i="13" s="1"/>
  <c r="E532" i="13"/>
  <c r="H532" i="13" s="1"/>
  <c r="E537" i="13"/>
  <c r="H537" i="13" s="1"/>
  <c r="E539" i="13"/>
  <c r="H539" i="13" s="1"/>
  <c r="E540" i="13"/>
  <c r="H540" i="13" s="1"/>
  <c r="E542" i="13"/>
  <c r="H542" i="13" s="1"/>
  <c r="E544" i="13"/>
  <c r="H544" i="13" s="1"/>
  <c r="E545" i="13"/>
  <c r="H545" i="13" s="1"/>
  <c r="E547" i="13"/>
  <c r="H547" i="13" s="1"/>
  <c r="E548" i="13"/>
  <c r="H548" i="13" s="1"/>
  <c r="E549" i="13"/>
  <c r="H549" i="13" s="1"/>
  <c r="E551" i="13"/>
  <c r="H551" i="13" s="1"/>
  <c r="E553" i="13"/>
  <c r="H553" i="13" s="1"/>
  <c r="E554" i="13"/>
  <c r="H554" i="13" s="1"/>
  <c r="E555" i="13"/>
  <c r="H555" i="13" s="1"/>
  <c r="E556" i="13"/>
  <c r="H556" i="13" s="1"/>
  <c r="E557" i="13"/>
  <c r="H557" i="13" s="1"/>
  <c r="E562" i="13"/>
  <c r="H562" i="13" s="1"/>
  <c r="E347" i="15"/>
  <c r="H347" i="15" s="1"/>
  <c r="E348" i="15"/>
  <c r="H348" i="15" s="1"/>
  <c r="E351" i="15"/>
  <c r="H351" i="15" s="1"/>
  <c r="E357" i="15"/>
  <c r="H357" i="15" s="1"/>
  <c r="E358" i="15"/>
  <c r="H358" i="15" s="1"/>
  <c r="E361" i="15"/>
  <c r="H361" i="15" s="1"/>
  <c r="E365" i="15"/>
  <c r="H365" i="15" s="1"/>
  <c r="E366" i="15"/>
  <c r="H366" i="15" s="1"/>
  <c r="E368" i="15"/>
  <c r="H368" i="15" s="1"/>
  <c r="E369" i="15"/>
  <c r="H369" i="15" s="1"/>
  <c r="E383" i="15"/>
  <c r="H383" i="15" s="1"/>
  <c r="E386" i="15"/>
  <c r="H386" i="15" s="1"/>
  <c r="E387" i="15"/>
  <c r="H387" i="15" s="1"/>
  <c r="E388" i="15"/>
  <c r="H388" i="15" s="1"/>
  <c r="E389" i="15"/>
  <c r="H389" i="15" s="1"/>
  <c r="E391" i="15"/>
  <c r="H391" i="15" s="1"/>
  <c r="E393" i="15"/>
  <c r="H393" i="15" s="1"/>
  <c r="E394" i="15"/>
  <c r="H394" i="15" s="1"/>
  <c r="E395" i="15"/>
  <c r="H395" i="15" s="1"/>
  <c r="E398" i="15"/>
  <c r="H398" i="15" s="1"/>
  <c r="E399" i="15"/>
  <c r="H399" i="15" s="1"/>
  <c r="E401" i="15"/>
  <c r="H401" i="15" s="1"/>
  <c r="E405" i="15"/>
  <c r="H405" i="15" s="1"/>
  <c r="E408" i="15"/>
  <c r="H408" i="15" s="1"/>
  <c r="E409" i="15"/>
  <c r="H409" i="15" s="1"/>
  <c r="E412" i="15"/>
  <c r="H412" i="15" s="1"/>
  <c r="E413" i="15"/>
  <c r="H413" i="15" s="1"/>
  <c r="E431" i="15"/>
  <c r="H431" i="15" s="1"/>
  <c r="E432" i="15"/>
  <c r="H432" i="15" s="1"/>
  <c r="E434" i="15"/>
  <c r="H434" i="15" s="1"/>
  <c r="E460" i="15"/>
  <c r="H460" i="15" s="1"/>
  <c r="E473" i="15"/>
  <c r="H473" i="15" s="1"/>
  <c r="E474" i="15"/>
  <c r="H474" i="15" s="1"/>
  <c r="E475" i="15"/>
  <c r="H475" i="15" s="1"/>
  <c r="E479" i="15"/>
  <c r="H479" i="15" s="1"/>
  <c r="E509" i="15"/>
  <c r="H509" i="15" s="1"/>
  <c r="E527" i="15"/>
  <c r="H527" i="15" s="1"/>
  <c r="E542" i="15"/>
  <c r="H542" i="15" s="1"/>
  <c r="E547" i="15"/>
  <c r="H547" i="15" s="1"/>
  <c r="E548" i="15"/>
  <c r="H548" i="15" s="1"/>
  <c r="E549" i="15"/>
  <c r="H549" i="15" s="1"/>
  <c r="E551" i="15"/>
  <c r="H551" i="15" s="1"/>
  <c r="E553" i="15"/>
  <c r="H553" i="15" s="1"/>
  <c r="E556" i="15"/>
  <c r="H556" i="15" s="1"/>
  <c r="E348" i="17"/>
  <c r="H348" i="17" s="1"/>
  <c r="E360" i="17"/>
  <c r="H360" i="17" s="1"/>
  <c r="E365" i="17"/>
  <c r="H365" i="17" s="1"/>
  <c r="E369" i="17"/>
  <c r="H369" i="17" s="1"/>
  <c r="E383" i="17"/>
  <c r="H383" i="17" s="1"/>
  <c r="E388" i="17"/>
  <c r="H388" i="17" s="1"/>
  <c r="E392" i="17"/>
  <c r="H392" i="17" s="1"/>
  <c r="E408" i="17"/>
  <c r="H408" i="17" s="1"/>
  <c r="E412" i="17"/>
  <c r="H412" i="17" s="1"/>
  <c r="E475" i="17"/>
  <c r="H475" i="17" s="1"/>
  <c r="E479" i="17"/>
  <c r="H479" i="17" s="1"/>
  <c r="E535" i="17"/>
  <c r="H535" i="17" s="1"/>
  <c r="E351" i="17"/>
  <c r="H351" i="17" s="1"/>
  <c r="E359" i="17"/>
  <c r="H359" i="17" s="1"/>
  <c r="E368" i="17"/>
  <c r="H368" i="17" s="1"/>
  <c r="E387" i="17"/>
  <c r="H387" i="17" s="1"/>
  <c r="E391" i="17"/>
  <c r="H391" i="17" s="1"/>
  <c r="E399" i="17"/>
  <c r="H399" i="17" s="1"/>
  <c r="E434" i="17"/>
  <c r="H434" i="17" s="1"/>
  <c r="E458" i="17"/>
  <c r="H458" i="17" s="1"/>
  <c r="E470" i="17"/>
  <c r="H470" i="17" s="1"/>
  <c r="E518" i="17"/>
  <c r="H518" i="17" s="1"/>
  <c r="E357" i="17"/>
  <c r="H357" i="17" s="1"/>
  <c r="E361" i="17"/>
  <c r="H361" i="17" s="1"/>
  <c r="E370" i="17"/>
  <c r="H370" i="17" s="1"/>
  <c r="E389" i="17"/>
  <c r="H389" i="17" s="1"/>
  <c r="E405" i="17"/>
  <c r="H405" i="17" s="1"/>
  <c r="E409" i="17"/>
  <c r="H409" i="17" s="1"/>
  <c r="E413" i="17"/>
  <c r="H413" i="17" s="1"/>
  <c r="E460" i="17"/>
  <c r="H460" i="17" s="1"/>
  <c r="E480" i="17"/>
  <c r="H480" i="17" s="1"/>
  <c r="E500" i="17"/>
  <c r="H500" i="17" s="1"/>
  <c r="E504" i="17"/>
  <c r="H504" i="17" s="1"/>
  <c r="E512" i="17"/>
  <c r="H512" i="17" s="1"/>
  <c r="E532" i="17"/>
  <c r="H532" i="17" s="1"/>
  <c r="E548" i="17"/>
  <c r="H548" i="17" s="1"/>
  <c r="E398" i="17"/>
  <c r="H398" i="17" s="1"/>
  <c r="E513" i="17"/>
  <c r="H513" i="17" s="1"/>
  <c r="E549" i="17"/>
  <c r="H549" i="17" s="1"/>
  <c r="E553" i="17"/>
  <c r="H553" i="17" s="1"/>
  <c r="E386" i="17"/>
  <c r="H386" i="17" s="1"/>
  <c r="E445" i="17"/>
  <c r="H445" i="17" s="1"/>
  <c r="E509" i="17"/>
  <c r="H509" i="17" s="1"/>
  <c r="E473" i="17"/>
  <c r="H473" i="17" s="1"/>
  <c r="E347" i="19"/>
  <c r="H347" i="19" s="1"/>
  <c r="E348" i="19"/>
  <c r="H348" i="19" s="1"/>
  <c r="E350" i="19"/>
  <c r="H350" i="19" s="1"/>
  <c r="E351" i="19"/>
  <c r="H351" i="19" s="1"/>
  <c r="E352" i="19"/>
  <c r="H352" i="19" s="1"/>
  <c r="E353" i="19"/>
  <c r="H353" i="19" s="1"/>
  <c r="E354" i="19"/>
  <c r="H354" i="19" s="1"/>
  <c r="E355" i="19"/>
  <c r="H355" i="19" s="1"/>
  <c r="E357" i="19"/>
  <c r="H357" i="19" s="1"/>
  <c r="E358" i="19"/>
  <c r="H358" i="19" s="1"/>
  <c r="E360" i="19"/>
  <c r="H360" i="19" s="1"/>
  <c r="E361" i="19"/>
  <c r="H361" i="19" s="1"/>
  <c r="E365" i="19"/>
  <c r="H365" i="19" s="1"/>
  <c r="E366" i="19"/>
  <c r="H366" i="19" s="1"/>
  <c r="E368" i="19"/>
  <c r="H368" i="19" s="1"/>
  <c r="E369" i="19"/>
  <c r="H369" i="19" s="1"/>
  <c r="E370" i="19"/>
  <c r="H370" i="19" s="1"/>
  <c r="E374" i="19"/>
  <c r="H374" i="19" s="1"/>
  <c r="E383" i="19"/>
  <c r="H383" i="19" s="1"/>
  <c r="E386" i="19"/>
  <c r="H386" i="19" s="1"/>
  <c r="E387" i="19"/>
  <c r="H387" i="19" s="1"/>
  <c r="E388" i="19"/>
  <c r="H388" i="19" s="1"/>
  <c r="E389" i="19"/>
  <c r="H389" i="19" s="1"/>
  <c r="E391" i="19"/>
  <c r="H391" i="19" s="1"/>
  <c r="E392" i="19"/>
  <c r="H392" i="19" s="1"/>
  <c r="E393" i="19"/>
  <c r="H393" i="19" s="1"/>
  <c r="E394" i="19"/>
  <c r="H394" i="19" s="1"/>
  <c r="E395" i="19"/>
  <c r="H395" i="19" s="1"/>
  <c r="E397" i="19"/>
  <c r="H397" i="19" s="1"/>
  <c r="E398" i="19"/>
  <c r="H398" i="19" s="1"/>
  <c r="E399" i="19"/>
  <c r="H399" i="19" s="1"/>
  <c r="E400" i="19"/>
  <c r="H400" i="19" s="1"/>
  <c r="E401" i="19"/>
  <c r="H401" i="19" s="1"/>
  <c r="E403" i="19"/>
  <c r="H403" i="19" s="1"/>
  <c r="E405" i="19"/>
  <c r="H405" i="19" s="1"/>
  <c r="E408" i="19"/>
  <c r="H408" i="19" s="1"/>
  <c r="E409" i="19"/>
  <c r="H409" i="19" s="1"/>
  <c r="E412" i="19"/>
  <c r="H412" i="19" s="1"/>
  <c r="E413" i="19"/>
  <c r="H413" i="19" s="1"/>
  <c r="E414" i="19"/>
  <c r="H414" i="19" s="1"/>
  <c r="E421" i="19"/>
  <c r="H421" i="19" s="1"/>
  <c r="E422" i="19"/>
  <c r="H422" i="19" s="1"/>
  <c r="E430" i="19"/>
  <c r="H430" i="19" s="1"/>
  <c r="E431" i="19"/>
  <c r="H431" i="19" s="1"/>
  <c r="E432" i="19"/>
  <c r="H432" i="19" s="1"/>
  <c r="E433" i="19"/>
  <c r="H433" i="19" s="1"/>
  <c r="E434" i="19"/>
  <c r="H434" i="19" s="1"/>
  <c r="E435" i="19"/>
  <c r="H435" i="19" s="1"/>
  <c r="E444" i="19"/>
  <c r="H444" i="19" s="1"/>
  <c r="E445" i="19"/>
  <c r="H445" i="19" s="1"/>
  <c r="E446" i="19"/>
  <c r="H446" i="19" s="1"/>
  <c r="E447" i="19"/>
  <c r="H447" i="19" s="1"/>
  <c r="E450" i="19"/>
  <c r="H450" i="19" s="1"/>
  <c r="E452" i="19"/>
  <c r="H452" i="19" s="1"/>
  <c r="E453" i="19"/>
  <c r="H453" i="19" s="1"/>
  <c r="E454" i="19"/>
  <c r="H454" i="19" s="1"/>
  <c r="E455" i="19"/>
  <c r="H455" i="19" s="1"/>
  <c r="E456" i="19"/>
  <c r="H456" i="19" s="1"/>
  <c r="E458" i="19"/>
  <c r="H458" i="19" s="1"/>
  <c r="E459" i="19"/>
  <c r="H459" i="19" s="1"/>
  <c r="E460" i="19"/>
  <c r="H460" i="19" s="1"/>
  <c r="E462" i="19"/>
  <c r="H462" i="19" s="1"/>
  <c r="E463" i="19"/>
  <c r="H463" i="19" s="1"/>
  <c r="E464" i="19"/>
  <c r="H464" i="19" s="1"/>
  <c r="E465" i="19"/>
  <c r="H465" i="19" s="1"/>
  <c r="E467" i="19"/>
  <c r="H467" i="19" s="1"/>
  <c r="E468" i="19"/>
  <c r="H468" i="19" s="1"/>
  <c r="E470" i="19"/>
  <c r="H470" i="19" s="1"/>
  <c r="E472" i="19"/>
  <c r="H472" i="19" s="1"/>
  <c r="E473" i="19"/>
  <c r="H473" i="19" s="1"/>
  <c r="E475" i="19"/>
  <c r="H475" i="19" s="1"/>
  <c r="E478" i="19"/>
  <c r="H478" i="19" s="1"/>
  <c r="E479" i="19"/>
  <c r="H479" i="19" s="1"/>
  <c r="E480" i="19"/>
  <c r="H480" i="19" s="1"/>
  <c r="E484" i="19"/>
  <c r="H484" i="19" s="1"/>
  <c r="E486" i="19"/>
  <c r="H486" i="19" s="1"/>
  <c r="E489" i="19"/>
  <c r="H489" i="19" s="1"/>
  <c r="E499" i="19"/>
  <c r="H499" i="19" s="1"/>
  <c r="E500" i="19"/>
  <c r="H500" i="19" s="1"/>
  <c r="E501" i="19"/>
  <c r="H501" i="19" s="1"/>
  <c r="E503" i="19"/>
  <c r="H503" i="19" s="1"/>
  <c r="E504" i="19"/>
  <c r="H504" i="19" s="1"/>
  <c r="E505" i="19"/>
  <c r="H505" i="19" s="1"/>
  <c r="E515" i="19"/>
  <c r="H515" i="19" s="1"/>
  <c r="E527" i="19"/>
  <c r="H527" i="19" s="1"/>
  <c r="E531" i="19"/>
  <c r="H531" i="19" s="1"/>
  <c r="E539" i="19"/>
  <c r="H539" i="19" s="1"/>
  <c r="E547" i="19"/>
  <c r="H547" i="19" s="1"/>
  <c r="E555" i="19"/>
  <c r="H555" i="19" s="1"/>
  <c r="E510" i="19"/>
  <c r="H510" i="19" s="1"/>
  <c r="E542" i="19"/>
  <c r="H542" i="19" s="1"/>
  <c r="E558" i="19"/>
  <c r="H558" i="19" s="1"/>
  <c r="E512" i="19"/>
  <c r="H512" i="19" s="1"/>
  <c r="E524" i="19"/>
  <c r="H524" i="19" s="1"/>
  <c r="E528" i="19"/>
  <c r="H528" i="19" s="1"/>
  <c r="E540" i="19"/>
  <c r="H540" i="19" s="1"/>
  <c r="E548" i="19"/>
  <c r="H548" i="19" s="1"/>
  <c r="E556" i="19"/>
  <c r="H556" i="19" s="1"/>
  <c r="E521" i="19"/>
  <c r="H521" i="19" s="1"/>
  <c r="E537" i="19"/>
  <c r="H537" i="19" s="1"/>
  <c r="E557" i="19"/>
  <c r="H557" i="19" s="1"/>
  <c r="E549" i="19"/>
  <c r="H549" i="19" s="1"/>
  <c r="E572" i="14"/>
  <c r="H572" i="14" s="1"/>
  <c r="E573" i="14"/>
  <c r="H573" i="14" s="1"/>
  <c r="E574" i="14"/>
  <c r="H574" i="14" s="1"/>
  <c r="E575" i="14"/>
  <c r="H575" i="14" s="1"/>
  <c r="E576" i="14"/>
  <c r="H576" i="14" s="1"/>
  <c r="E578" i="14"/>
  <c r="H578" i="14" s="1"/>
  <c r="E580" i="14"/>
  <c r="H580" i="14" s="1"/>
  <c r="E583" i="14"/>
  <c r="H583" i="14" s="1"/>
  <c r="E584" i="14"/>
  <c r="H584" i="14" s="1"/>
  <c r="E585" i="14"/>
  <c r="H585" i="14" s="1"/>
  <c r="E586" i="14"/>
  <c r="H586" i="14" s="1"/>
  <c r="E587" i="14"/>
  <c r="H587" i="14" s="1"/>
  <c r="E588" i="14"/>
  <c r="H588" i="14" s="1"/>
  <c r="E589" i="14"/>
  <c r="H589" i="14" s="1"/>
  <c r="E590" i="14"/>
  <c r="H590" i="14" s="1"/>
  <c r="E592" i="14"/>
  <c r="H592" i="14" s="1"/>
  <c r="E593" i="14"/>
  <c r="H593" i="14" s="1"/>
  <c r="E594" i="14"/>
  <c r="H594" i="14" s="1"/>
  <c r="E595" i="14"/>
  <c r="H595" i="14" s="1"/>
  <c r="E596" i="14"/>
  <c r="H596" i="14" s="1"/>
  <c r="E572" i="16"/>
  <c r="H572" i="16" s="1"/>
  <c r="E573" i="16"/>
  <c r="H573" i="16" s="1"/>
  <c r="E574" i="16"/>
  <c r="H574" i="16" s="1"/>
  <c r="E575" i="16"/>
  <c r="H575" i="16" s="1"/>
  <c r="E578" i="16"/>
  <c r="H578" i="16" s="1"/>
  <c r="E580" i="16"/>
  <c r="H580" i="16" s="1"/>
  <c r="E583" i="16"/>
  <c r="H583" i="16" s="1"/>
  <c r="E584" i="16"/>
  <c r="H584" i="16" s="1"/>
  <c r="E585" i="16"/>
  <c r="H585" i="16" s="1"/>
  <c r="E587" i="16"/>
  <c r="H587" i="16" s="1"/>
  <c r="E588" i="16"/>
  <c r="H588" i="16" s="1"/>
  <c r="E590" i="16"/>
  <c r="H590" i="16" s="1"/>
  <c r="E591" i="16"/>
  <c r="H591" i="16" s="1"/>
  <c r="E592" i="16"/>
  <c r="H592" i="16" s="1"/>
  <c r="E594" i="16"/>
  <c r="H594" i="16" s="1"/>
  <c r="E595" i="16"/>
  <c r="H595" i="16" s="1"/>
  <c r="E596" i="16"/>
  <c r="H596" i="16" s="1"/>
  <c r="E572" i="18"/>
  <c r="H572" i="18" s="1"/>
  <c r="E573" i="18"/>
  <c r="H573" i="18" s="1"/>
  <c r="E574" i="18"/>
  <c r="H574" i="18" s="1"/>
  <c r="E575" i="18"/>
  <c r="H575" i="18" s="1"/>
  <c r="E576" i="18"/>
  <c r="H576" i="18" s="1"/>
  <c r="E577" i="18"/>
  <c r="H577" i="18" s="1"/>
  <c r="E578" i="18"/>
  <c r="H578" i="18" s="1"/>
  <c r="E579" i="18"/>
  <c r="H579" i="18" s="1"/>
  <c r="E580" i="18"/>
  <c r="H580" i="18" s="1"/>
  <c r="E583" i="18"/>
  <c r="H583" i="18" s="1"/>
  <c r="E584" i="18"/>
  <c r="H584" i="18" s="1"/>
  <c r="E585" i="18"/>
  <c r="H585" i="18" s="1"/>
  <c r="E586" i="18"/>
  <c r="H586" i="18" s="1"/>
  <c r="E587" i="18"/>
  <c r="H587" i="18" s="1"/>
  <c r="E588" i="18"/>
  <c r="H588" i="18" s="1"/>
  <c r="E589" i="18"/>
  <c r="H589" i="18" s="1"/>
  <c r="E590" i="18"/>
  <c r="H590" i="18" s="1"/>
  <c r="E591" i="18"/>
  <c r="H591" i="18" s="1"/>
  <c r="E592" i="18"/>
  <c r="H592" i="18" s="1"/>
  <c r="E593" i="18"/>
  <c r="H593" i="18" s="1"/>
  <c r="E595" i="18"/>
  <c r="H595" i="18" s="1"/>
  <c r="E596" i="18"/>
  <c r="H596" i="18" s="1"/>
  <c r="E572" i="20"/>
  <c r="H572" i="20" s="1"/>
  <c r="E573" i="20"/>
  <c r="H573" i="20" s="1"/>
  <c r="E574" i="20"/>
  <c r="H574" i="20" s="1"/>
  <c r="E575" i="20"/>
  <c r="H575" i="20" s="1"/>
  <c r="E583" i="20"/>
  <c r="H583" i="20" s="1"/>
  <c r="E585" i="20"/>
  <c r="H585" i="20" s="1"/>
  <c r="E587" i="20"/>
  <c r="H587" i="20" s="1"/>
  <c r="E588" i="20"/>
  <c r="H588" i="20" s="1"/>
  <c r="E590" i="20"/>
  <c r="H590" i="20" s="1"/>
  <c r="E592" i="20"/>
  <c r="H592" i="20" s="1"/>
  <c r="E595" i="20"/>
  <c r="H595" i="20" s="1"/>
  <c r="E573" i="22"/>
  <c r="H573" i="22" s="1"/>
  <c r="E585" i="22"/>
  <c r="H585" i="22" s="1"/>
  <c r="E588" i="22"/>
  <c r="H588" i="22" s="1"/>
  <c r="E592" i="22"/>
  <c r="H592" i="22" s="1"/>
  <c r="E596" i="22"/>
  <c r="H596" i="22" s="1"/>
  <c r="E575" i="22"/>
  <c r="H575" i="22" s="1"/>
  <c r="E583" i="22"/>
  <c r="H583" i="22" s="1"/>
  <c r="E590" i="22"/>
  <c r="H590" i="22" s="1"/>
  <c r="E574" i="22"/>
  <c r="H574" i="22" s="1"/>
  <c r="E586" i="22"/>
  <c r="H586" i="22" s="1"/>
  <c r="E589" i="22"/>
  <c r="H589" i="22" s="1"/>
  <c r="E591" i="22"/>
  <c r="H591" i="22" s="1"/>
  <c r="E572" i="22"/>
  <c r="H572" i="22" s="1"/>
  <c r="E584" i="22"/>
  <c r="H584" i="22" s="1"/>
  <c r="E587" i="22"/>
  <c r="H587" i="22" s="1"/>
  <c r="E595" i="22"/>
  <c r="H595" i="22" s="1"/>
  <c r="E572" i="24"/>
  <c r="H572" i="24" s="1"/>
  <c r="E573" i="24"/>
  <c r="H573" i="24" s="1"/>
  <c r="E574" i="24"/>
  <c r="H574" i="24" s="1"/>
  <c r="E578" i="24"/>
  <c r="H578" i="24" s="1"/>
  <c r="E585" i="24"/>
  <c r="H585" i="24" s="1"/>
  <c r="E586" i="24"/>
  <c r="H586" i="24" s="1"/>
  <c r="E587" i="24"/>
  <c r="H587" i="24" s="1"/>
  <c r="E588" i="24"/>
  <c r="H588" i="24" s="1"/>
  <c r="E589" i="24"/>
  <c r="H589" i="24" s="1"/>
  <c r="E590" i="24"/>
  <c r="H590" i="24" s="1"/>
  <c r="E592" i="24"/>
  <c r="H592" i="24" s="1"/>
  <c r="E595" i="24"/>
  <c r="H595" i="24" s="1"/>
  <c r="E596" i="24"/>
  <c r="H596" i="24" s="1"/>
  <c r="E572" i="26"/>
  <c r="H572" i="26" s="1"/>
  <c r="E573" i="26"/>
  <c r="H573" i="26" s="1"/>
  <c r="E574" i="26"/>
  <c r="H574" i="26" s="1"/>
  <c r="E575" i="26"/>
  <c r="H575" i="26" s="1"/>
  <c r="E576" i="26"/>
  <c r="H576" i="26" s="1"/>
  <c r="E577" i="26"/>
  <c r="H577" i="26" s="1"/>
  <c r="E578" i="26"/>
  <c r="H578" i="26" s="1"/>
  <c r="E579" i="26"/>
  <c r="H579" i="26" s="1"/>
  <c r="E580" i="26"/>
  <c r="H580" i="26" s="1"/>
  <c r="E583" i="26"/>
  <c r="H583" i="26" s="1"/>
  <c r="E584" i="26"/>
  <c r="H584" i="26" s="1"/>
  <c r="E585" i="26"/>
  <c r="H585" i="26" s="1"/>
  <c r="E586" i="26"/>
  <c r="H586" i="26" s="1"/>
  <c r="E587" i="26"/>
  <c r="H587" i="26" s="1"/>
  <c r="E588" i="26"/>
  <c r="H588" i="26" s="1"/>
  <c r="E589" i="26"/>
  <c r="H589" i="26" s="1"/>
  <c r="E590" i="26"/>
  <c r="H590" i="26" s="1"/>
  <c r="E591" i="26"/>
  <c r="H591" i="26" s="1"/>
  <c r="E592" i="26"/>
  <c r="H592" i="26" s="1"/>
  <c r="E593" i="26"/>
  <c r="H593" i="26" s="1"/>
  <c r="E594" i="26"/>
  <c r="H594" i="26" s="1"/>
  <c r="E595" i="26"/>
  <c r="H595" i="26" s="1"/>
  <c r="E596" i="26"/>
  <c r="H596" i="26" s="1"/>
  <c r="E572" i="28"/>
  <c r="H572" i="28" s="1"/>
  <c r="E573" i="28"/>
  <c r="H573" i="28" s="1"/>
  <c r="E574" i="28"/>
  <c r="H574" i="28" s="1"/>
  <c r="E575" i="28"/>
  <c r="H575" i="28" s="1"/>
  <c r="E576" i="28"/>
  <c r="H576" i="28" s="1"/>
  <c r="E577" i="28"/>
  <c r="H577" i="28" s="1"/>
  <c r="E578" i="28"/>
  <c r="H578" i="28" s="1"/>
  <c r="E579" i="28"/>
  <c r="H579" i="28" s="1"/>
  <c r="E580" i="28"/>
  <c r="H580" i="28" s="1"/>
  <c r="E583" i="28"/>
  <c r="H583" i="28" s="1"/>
  <c r="E584" i="28"/>
  <c r="H584" i="28" s="1"/>
  <c r="E585" i="28"/>
  <c r="H585" i="28" s="1"/>
  <c r="E586" i="28"/>
  <c r="H586" i="28" s="1"/>
  <c r="E587" i="28"/>
  <c r="H587" i="28" s="1"/>
  <c r="E588" i="28"/>
  <c r="H588" i="28" s="1"/>
  <c r="E589" i="28"/>
  <c r="H589" i="28" s="1"/>
  <c r="E590" i="28"/>
  <c r="H590" i="28" s="1"/>
  <c r="E591" i="28"/>
  <c r="H591" i="28" s="1"/>
  <c r="E592" i="28"/>
  <c r="H592" i="28" s="1"/>
  <c r="E593" i="28"/>
  <c r="H593" i="28" s="1"/>
  <c r="E594" i="28"/>
  <c r="H594" i="28" s="1"/>
  <c r="E595" i="28"/>
  <c r="H595" i="28" s="1"/>
  <c r="E596" i="28"/>
  <c r="H596" i="28" s="1"/>
  <c r="E572" i="30"/>
  <c r="H572" i="30" s="1"/>
  <c r="E573" i="30"/>
  <c r="H573" i="30" s="1"/>
  <c r="E574" i="30"/>
  <c r="H574" i="30" s="1"/>
  <c r="E575" i="30"/>
  <c r="H575" i="30" s="1"/>
  <c r="E578" i="30"/>
  <c r="H578" i="30" s="1"/>
  <c r="E580" i="30"/>
  <c r="H580" i="30" s="1"/>
  <c r="E583" i="30"/>
  <c r="H583" i="30" s="1"/>
  <c r="E584" i="30"/>
  <c r="H584" i="30" s="1"/>
  <c r="E585" i="30"/>
  <c r="H585" i="30" s="1"/>
  <c r="E587" i="30"/>
  <c r="H587" i="30" s="1"/>
  <c r="E588" i="30"/>
  <c r="H588" i="30" s="1"/>
  <c r="E589" i="30"/>
  <c r="H589" i="30" s="1"/>
  <c r="E590" i="30"/>
  <c r="H590" i="30" s="1"/>
  <c r="E592" i="30"/>
  <c r="H592" i="30" s="1"/>
  <c r="E595" i="30"/>
  <c r="H595" i="30" s="1"/>
  <c r="E596" i="30"/>
  <c r="H596" i="30" s="1"/>
  <c r="E573" i="32"/>
  <c r="H573" i="32" s="1"/>
  <c r="E574" i="32"/>
  <c r="H574" i="32" s="1"/>
  <c r="E579" i="32"/>
  <c r="H579" i="32" s="1"/>
  <c r="E585" i="32"/>
  <c r="H585" i="32" s="1"/>
  <c r="E587" i="32"/>
  <c r="H587" i="32" s="1"/>
  <c r="E588" i="32"/>
  <c r="H588" i="32" s="1"/>
  <c r="E347" i="27"/>
  <c r="H347" i="27" s="1"/>
  <c r="E348" i="27"/>
  <c r="H348" i="27" s="1"/>
  <c r="E350" i="27"/>
  <c r="H350" i="27" s="1"/>
  <c r="E351" i="27"/>
  <c r="H351" i="27" s="1"/>
  <c r="E352" i="27"/>
  <c r="H352" i="27" s="1"/>
  <c r="E353" i="27"/>
  <c r="H353" i="27" s="1"/>
  <c r="E354" i="27"/>
  <c r="H354" i="27" s="1"/>
  <c r="E355" i="27"/>
  <c r="H355" i="27" s="1"/>
  <c r="E357" i="27"/>
  <c r="H357" i="27" s="1"/>
  <c r="E358" i="27"/>
  <c r="H358" i="27" s="1"/>
  <c r="E359" i="27"/>
  <c r="H359" i="27" s="1"/>
  <c r="E360" i="27"/>
  <c r="H360" i="27" s="1"/>
  <c r="E361" i="27"/>
  <c r="H361" i="27" s="1"/>
  <c r="E363" i="27"/>
  <c r="H363" i="27" s="1"/>
  <c r="E364" i="27"/>
  <c r="H364" i="27" s="1"/>
  <c r="E365" i="27"/>
  <c r="H365" i="27" s="1"/>
  <c r="E366" i="27"/>
  <c r="H366" i="27" s="1"/>
  <c r="E367" i="27"/>
  <c r="H367" i="27" s="1"/>
  <c r="E368" i="27"/>
  <c r="H368" i="27" s="1"/>
  <c r="E369" i="27"/>
  <c r="H369" i="27" s="1"/>
  <c r="E370" i="27"/>
  <c r="H370" i="27" s="1"/>
  <c r="E372" i="27"/>
  <c r="H372" i="27" s="1"/>
  <c r="E373" i="27"/>
  <c r="H373" i="27" s="1"/>
  <c r="E374" i="27"/>
  <c r="H374" i="27" s="1"/>
  <c r="E375" i="27"/>
  <c r="H375" i="27" s="1"/>
  <c r="E382" i="27"/>
  <c r="H382" i="27" s="1"/>
  <c r="E383" i="27"/>
  <c r="H383" i="27" s="1"/>
  <c r="E384" i="27"/>
  <c r="H384" i="27" s="1"/>
  <c r="E386" i="27"/>
  <c r="H386" i="27" s="1"/>
  <c r="E387" i="27"/>
  <c r="H387" i="27" s="1"/>
  <c r="E388" i="27"/>
  <c r="H388" i="27" s="1"/>
  <c r="E389" i="27"/>
  <c r="H389" i="27" s="1"/>
  <c r="E390" i="27"/>
  <c r="H390" i="27" s="1"/>
  <c r="E391" i="27"/>
  <c r="H391" i="27" s="1"/>
  <c r="E392" i="27"/>
  <c r="H392" i="27" s="1"/>
  <c r="E393" i="27"/>
  <c r="H393" i="27" s="1"/>
  <c r="E394" i="27"/>
  <c r="H394" i="27" s="1"/>
  <c r="E395" i="27"/>
  <c r="H395" i="27" s="1"/>
  <c r="E396" i="27"/>
  <c r="H396" i="27" s="1"/>
  <c r="E397" i="27"/>
  <c r="H397" i="27" s="1"/>
  <c r="E398" i="27"/>
  <c r="H398" i="27" s="1"/>
  <c r="E399" i="27"/>
  <c r="H399" i="27" s="1"/>
  <c r="E400" i="27"/>
  <c r="H400" i="27" s="1"/>
  <c r="E401" i="27"/>
  <c r="H401" i="27" s="1"/>
  <c r="E405" i="27"/>
  <c r="H405" i="27" s="1"/>
  <c r="E406" i="27"/>
  <c r="H406" i="27" s="1"/>
  <c r="E407" i="27"/>
  <c r="H407" i="27" s="1"/>
  <c r="E408" i="27"/>
  <c r="H408" i="27" s="1"/>
  <c r="E409" i="27"/>
  <c r="H409" i="27" s="1"/>
  <c r="E410" i="27"/>
  <c r="H410" i="27" s="1"/>
  <c r="E411" i="27"/>
  <c r="H411" i="27" s="1"/>
  <c r="E412" i="27"/>
  <c r="H412" i="27" s="1"/>
  <c r="E413" i="27"/>
  <c r="H413" i="27" s="1"/>
  <c r="E414" i="27"/>
  <c r="H414" i="27" s="1"/>
  <c r="E420" i="27"/>
  <c r="H420" i="27" s="1"/>
  <c r="E421" i="27"/>
  <c r="H421" i="27" s="1"/>
  <c r="E422" i="27"/>
  <c r="H422" i="27" s="1"/>
  <c r="E423" i="27"/>
  <c r="H423" i="27" s="1"/>
  <c r="E424" i="27"/>
  <c r="H424" i="27" s="1"/>
  <c r="E431" i="27"/>
  <c r="H431" i="27" s="1"/>
  <c r="E432" i="27"/>
  <c r="H432" i="27" s="1"/>
  <c r="E433" i="27"/>
  <c r="H433" i="27" s="1"/>
  <c r="E434" i="27"/>
  <c r="H434" i="27" s="1"/>
  <c r="E435" i="27"/>
  <c r="H435" i="27" s="1"/>
  <c r="E438" i="27"/>
  <c r="H438" i="27" s="1"/>
  <c r="E442" i="27"/>
  <c r="H442" i="27" s="1"/>
  <c r="E444" i="27"/>
  <c r="H444" i="27" s="1"/>
  <c r="E445" i="27"/>
  <c r="H445" i="27" s="1"/>
  <c r="E446" i="27"/>
  <c r="H446" i="27" s="1"/>
  <c r="E447" i="27"/>
  <c r="H447" i="27" s="1"/>
  <c r="E448" i="27"/>
  <c r="H448" i="27" s="1"/>
  <c r="E450" i="27"/>
  <c r="H450" i="27" s="1"/>
  <c r="E451" i="27"/>
  <c r="H451" i="27" s="1"/>
  <c r="E452" i="27"/>
  <c r="H452" i="27" s="1"/>
  <c r="E453" i="27"/>
  <c r="H453" i="27" s="1"/>
  <c r="E454" i="27"/>
  <c r="H454" i="27" s="1"/>
  <c r="E455" i="27"/>
  <c r="H455" i="27" s="1"/>
  <c r="E456" i="27"/>
  <c r="H456" i="27" s="1"/>
  <c r="E457" i="27"/>
  <c r="H457" i="27" s="1"/>
  <c r="E458" i="27"/>
  <c r="H458" i="27" s="1"/>
  <c r="E459" i="27"/>
  <c r="H459" i="27" s="1"/>
  <c r="E460" i="27"/>
  <c r="H460" i="27" s="1"/>
  <c r="E462" i="27"/>
  <c r="H462" i="27" s="1"/>
  <c r="E464" i="27"/>
  <c r="H464" i="27" s="1"/>
  <c r="E465" i="27"/>
  <c r="H465" i="27" s="1"/>
  <c r="E467" i="27"/>
  <c r="H467" i="27" s="1"/>
  <c r="E468" i="27"/>
  <c r="H468" i="27" s="1"/>
  <c r="E470" i="27"/>
  <c r="H470" i="27" s="1"/>
  <c r="E473" i="27"/>
  <c r="H473" i="27" s="1"/>
  <c r="E474" i="27"/>
  <c r="H474" i="27" s="1"/>
  <c r="E475" i="27"/>
  <c r="H475" i="27" s="1"/>
  <c r="E476" i="27"/>
  <c r="H476" i="27" s="1"/>
  <c r="E477" i="27"/>
  <c r="H477" i="27" s="1"/>
  <c r="E478" i="27"/>
  <c r="H478" i="27" s="1"/>
  <c r="E479" i="27"/>
  <c r="H479" i="27" s="1"/>
  <c r="E480" i="27"/>
  <c r="H480" i="27" s="1"/>
  <c r="E481" i="27"/>
  <c r="H481" i="27" s="1"/>
  <c r="E483" i="27"/>
  <c r="H483" i="27" s="1"/>
  <c r="E484" i="27"/>
  <c r="H484" i="27" s="1"/>
  <c r="E486" i="27"/>
  <c r="H486" i="27" s="1"/>
  <c r="E487" i="27"/>
  <c r="H487" i="27" s="1"/>
  <c r="E488" i="27"/>
  <c r="H488" i="27" s="1"/>
  <c r="E489" i="27"/>
  <c r="H489" i="27" s="1"/>
  <c r="E490" i="27"/>
  <c r="H490" i="27" s="1"/>
  <c r="E493" i="27"/>
  <c r="H493" i="27" s="1"/>
  <c r="E495" i="27"/>
  <c r="H495" i="27" s="1"/>
  <c r="E496" i="27"/>
  <c r="H496" i="27" s="1"/>
  <c r="E497" i="27"/>
  <c r="H497" i="27" s="1"/>
  <c r="E498" i="27"/>
  <c r="H498" i="27" s="1"/>
  <c r="E499" i="27"/>
  <c r="H499" i="27" s="1"/>
  <c r="E500" i="27"/>
  <c r="H500" i="27" s="1"/>
  <c r="E501" i="27"/>
  <c r="H501" i="27" s="1"/>
  <c r="E503" i="27"/>
  <c r="H503" i="27" s="1"/>
  <c r="E504" i="27"/>
  <c r="H504" i="27" s="1"/>
  <c r="E506" i="27"/>
  <c r="H506" i="27" s="1"/>
  <c r="E507" i="27"/>
  <c r="H507" i="27" s="1"/>
  <c r="E509" i="27"/>
  <c r="H509" i="27" s="1"/>
  <c r="E510" i="27"/>
  <c r="H510" i="27" s="1"/>
  <c r="E511" i="27"/>
  <c r="H511" i="27" s="1"/>
  <c r="E512" i="27"/>
  <c r="H512" i="27" s="1"/>
  <c r="E513" i="27"/>
  <c r="H513" i="27" s="1"/>
  <c r="E517" i="27"/>
  <c r="H517" i="27" s="1"/>
  <c r="E518" i="27"/>
  <c r="H518" i="27" s="1"/>
  <c r="E519" i="27"/>
  <c r="H519" i="27" s="1"/>
  <c r="E521" i="27"/>
  <c r="H521" i="27" s="1"/>
  <c r="E522" i="27"/>
  <c r="H522" i="27" s="1"/>
  <c r="E524" i="27"/>
  <c r="H524" i="27" s="1"/>
  <c r="E525" i="27"/>
  <c r="H525" i="27" s="1"/>
  <c r="E527" i="27"/>
  <c r="H527" i="27" s="1"/>
  <c r="E528" i="27"/>
  <c r="H528" i="27" s="1"/>
  <c r="E529" i="27"/>
  <c r="H529" i="27" s="1"/>
  <c r="E530" i="27"/>
  <c r="H530" i="27" s="1"/>
  <c r="E531" i="27"/>
  <c r="H531" i="27" s="1"/>
  <c r="E532" i="27"/>
  <c r="H532" i="27" s="1"/>
  <c r="E533" i="27"/>
  <c r="H533" i="27" s="1"/>
  <c r="E535" i="27"/>
  <c r="H535" i="27" s="1"/>
  <c r="E536" i="27"/>
  <c r="H536" i="27" s="1"/>
  <c r="E537" i="27"/>
  <c r="H537" i="27" s="1"/>
  <c r="E539" i="27"/>
  <c r="H539" i="27" s="1"/>
  <c r="E542" i="27"/>
  <c r="H542" i="27" s="1"/>
  <c r="E544" i="27"/>
  <c r="H544" i="27" s="1"/>
  <c r="E547" i="27"/>
  <c r="H547" i="27" s="1"/>
  <c r="E548" i="27"/>
  <c r="H548" i="27" s="1"/>
  <c r="E549" i="27"/>
  <c r="H549" i="27" s="1"/>
  <c r="E551" i="27"/>
  <c r="H551" i="27" s="1"/>
  <c r="E552" i="27"/>
  <c r="H552" i="27" s="1"/>
  <c r="E553" i="27"/>
  <c r="H553" i="27" s="1"/>
  <c r="E555" i="27"/>
  <c r="H555" i="27" s="1"/>
  <c r="E556" i="27"/>
  <c r="H556" i="27" s="1"/>
  <c r="E557" i="27"/>
  <c r="H557" i="27" s="1"/>
  <c r="E558" i="27"/>
  <c r="H558" i="27" s="1"/>
  <c r="E559" i="27"/>
  <c r="H559" i="27" s="1"/>
  <c r="E560" i="27"/>
  <c r="H560" i="27" s="1"/>
  <c r="E562" i="27"/>
  <c r="H562" i="27" s="1"/>
  <c r="E563" i="27"/>
  <c r="H563" i="27" s="1"/>
  <c r="E564" i="27"/>
  <c r="H564" i="27" s="1"/>
  <c r="E572" i="33"/>
  <c r="H572" i="33" s="1"/>
  <c r="E573" i="33"/>
  <c r="H573" i="33" s="1"/>
  <c r="E574" i="33"/>
  <c r="H574" i="33" s="1"/>
  <c r="E575" i="33"/>
  <c r="H575" i="33" s="1"/>
  <c r="E576" i="33"/>
  <c r="H576" i="33" s="1"/>
  <c r="E577" i="33"/>
  <c r="H577" i="33" s="1"/>
  <c r="E578" i="33"/>
  <c r="H578" i="33" s="1"/>
  <c r="E579" i="33"/>
  <c r="H579" i="33" s="1"/>
  <c r="E580" i="33"/>
  <c r="H580" i="33" s="1"/>
  <c r="E583" i="33"/>
  <c r="H583" i="33" s="1"/>
  <c r="E584" i="33"/>
  <c r="H584" i="33" s="1"/>
  <c r="E585" i="33"/>
  <c r="H585" i="33" s="1"/>
  <c r="E586" i="33"/>
  <c r="H586" i="33" s="1"/>
  <c r="E587" i="33"/>
  <c r="H587" i="33" s="1"/>
  <c r="E588" i="33"/>
  <c r="H588" i="33" s="1"/>
  <c r="E589" i="33"/>
  <c r="H589" i="33" s="1"/>
  <c r="E590" i="33"/>
  <c r="H590" i="33" s="1"/>
  <c r="E591" i="33"/>
  <c r="H591" i="33" s="1"/>
  <c r="E592" i="33"/>
  <c r="H592" i="33" s="1"/>
  <c r="E593" i="33"/>
  <c r="H593" i="33" s="1"/>
  <c r="E594" i="33"/>
  <c r="H594" i="33" s="1"/>
  <c r="E595" i="33"/>
  <c r="H595" i="33" s="1"/>
  <c r="E596" i="33"/>
  <c r="H596" i="33" s="1"/>
  <c r="E572" i="5"/>
  <c r="H572" i="5" s="1"/>
  <c r="E573" i="5"/>
  <c r="H573" i="5" s="1"/>
  <c r="E574" i="5"/>
  <c r="H574" i="5" s="1"/>
  <c r="E575" i="5"/>
  <c r="H575" i="5" s="1"/>
  <c r="E576" i="5"/>
  <c r="H576" i="5" s="1"/>
  <c r="E577" i="5"/>
  <c r="H577" i="5" s="1"/>
  <c r="E578" i="5"/>
  <c r="H578" i="5" s="1"/>
  <c r="E579" i="5"/>
  <c r="H579" i="5" s="1"/>
  <c r="E580" i="5"/>
  <c r="H580" i="5" s="1"/>
  <c r="E583" i="5"/>
  <c r="H583" i="5" s="1"/>
  <c r="E584" i="5"/>
  <c r="H584" i="5" s="1"/>
  <c r="E585" i="5"/>
  <c r="H585" i="5" s="1"/>
  <c r="E586" i="5"/>
  <c r="H586" i="5" s="1"/>
  <c r="E587" i="5"/>
  <c r="H587" i="5" s="1"/>
  <c r="E588" i="5"/>
  <c r="H588" i="5" s="1"/>
  <c r="E589" i="5"/>
  <c r="H589" i="5" s="1"/>
  <c r="E590" i="5"/>
  <c r="H590" i="5" s="1"/>
  <c r="E591" i="5"/>
  <c r="H591" i="5" s="1"/>
  <c r="E592" i="5"/>
  <c r="H592" i="5" s="1"/>
  <c r="E593" i="5"/>
  <c r="H593" i="5" s="1"/>
  <c r="E594" i="5"/>
  <c r="H594" i="5" s="1"/>
  <c r="E595" i="5"/>
  <c r="H595" i="5" s="1"/>
  <c r="E596" i="5"/>
  <c r="H596" i="5" s="1"/>
  <c r="E572" i="11"/>
  <c r="H572" i="11" s="1"/>
  <c r="E573" i="11"/>
  <c r="H573" i="11" s="1"/>
  <c r="E574" i="11"/>
  <c r="H574" i="11" s="1"/>
  <c r="E575" i="11"/>
  <c r="H575" i="11" s="1"/>
  <c r="E576" i="11"/>
  <c r="H576" i="11" s="1"/>
  <c r="E578" i="11"/>
  <c r="H578" i="11" s="1"/>
  <c r="E580" i="11"/>
  <c r="H580" i="11" s="1"/>
  <c r="E583" i="11"/>
  <c r="H583" i="11" s="1"/>
  <c r="E584" i="11"/>
  <c r="H584" i="11" s="1"/>
  <c r="E585" i="11"/>
  <c r="H585" i="11" s="1"/>
  <c r="E586" i="11"/>
  <c r="H586" i="11" s="1"/>
  <c r="E587" i="11"/>
  <c r="H587" i="11" s="1"/>
  <c r="E588" i="11"/>
  <c r="H588" i="11" s="1"/>
  <c r="E589" i="11"/>
  <c r="H589" i="11" s="1"/>
  <c r="E590" i="11"/>
  <c r="H590" i="11" s="1"/>
  <c r="E591" i="11"/>
  <c r="H591" i="11" s="1"/>
  <c r="E592" i="11"/>
  <c r="H592" i="11" s="1"/>
  <c r="E595" i="11"/>
  <c r="H595" i="11" s="1"/>
  <c r="E38" i="14"/>
  <c r="H38" i="14" s="1"/>
  <c r="G74" i="31"/>
  <c r="H74" i="31" s="1"/>
  <c r="G169" i="29"/>
  <c r="E74" i="29"/>
  <c r="G74" i="27"/>
  <c r="H74" i="27" s="1"/>
  <c r="E74" i="25"/>
  <c r="E18" i="13"/>
  <c r="E53" i="13"/>
  <c r="E68" i="13"/>
  <c r="E65" i="13"/>
  <c r="H65" i="13" s="1"/>
  <c r="E35" i="13"/>
  <c r="H35" i="13" s="1"/>
  <c r="E60" i="13"/>
  <c r="E74" i="13"/>
  <c r="E570" i="9"/>
  <c r="E570" i="3"/>
  <c r="G570" i="31"/>
  <c r="H570" i="31" s="1"/>
  <c r="H19" i="6"/>
  <c r="H56" i="17"/>
  <c r="H52" i="17"/>
  <c r="H36" i="25"/>
  <c r="H34" i="25"/>
  <c r="E347" i="22"/>
  <c r="H347" i="22" s="1"/>
  <c r="E351" i="22"/>
  <c r="H351" i="22" s="1"/>
  <c r="E355" i="22"/>
  <c r="H355" i="22" s="1"/>
  <c r="E359" i="22"/>
  <c r="H359" i="22" s="1"/>
  <c r="E368" i="22"/>
  <c r="H368" i="22" s="1"/>
  <c r="E382" i="22"/>
  <c r="H382" i="22" s="1"/>
  <c r="E387" i="22"/>
  <c r="H387" i="22" s="1"/>
  <c r="E391" i="22"/>
  <c r="H391" i="22" s="1"/>
  <c r="E395" i="22"/>
  <c r="H395" i="22" s="1"/>
  <c r="E399" i="22"/>
  <c r="H399" i="22" s="1"/>
  <c r="E411" i="22"/>
  <c r="H411" i="22" s="1"/>
  <c r="E423" i="22"/>
  <c r="H423" i="22" s="1"/>
  <c r="E430" i="22"/>
  <c r="H430" i="22" s="1"/>
  <c r="E434" i="22"/>
  <c r="H434" i="22" s="1"/>
  <c r="E446" i="22"/>
  <c r="H446" i="22" s="1"/>
  <c r="E454" i="22"/>
  <c r="H454" i="22" s="1"/>
  <c r="E458" i="22"/>
  <c r="H458" i="22" s="1"/>
  <c r="E470" i="22"/>
  <c r="H470" i="22" s="1"/>
  <c r="E478" i="22"/>
  <c r="H478" i="22" s="1"/>
  <c r="E486" i="22"/>
  <c r="H486" i="22" s="1"/>
  <c r="E498" i="22"/>
  <c r="H498" i="22" s="1"/>
  <c r="E510" i="22"/>
  <c r="H510" i="22" s="1"/>
  <c r="E542" i="22"/>
  <c r="H542" i="22" s="1"/>
  <c r="E350" i="22"/>
  <c r="H350" i="22" s="1"/>
  <c r="E354" i="22"/>
  <c r="H354" i="22" s="1"/>
  <c r="E358" i="22"/>
  <c r="H358" i="22" s="1"/>
  <c r="E375" i="22"/>
  <c r="H375" i="22" s="1"/>
  <c r="E386" i="22"/>
  <c r="H386" i="22" s="1"/>
  <c r="E394" i="22"/>
  <c r="H394" i="22" s="1"/>
  <c r="E398" i="22"/>
  <c r="H398" i="22" s="1"/>
  <c r="E406" i="22"/>
  <c r="H406" i="22" s="1"/>
  <c r="E414" i="22"/>
  <c r="H414" i="22" s="1"/>
  <c r="E422" i="22"/>
  <c r="H422" i="22" s="1"/>
  <c r="E433" i="22"/>
  <c r="H433" i="22" s="1"/>
  <c r="E445" i="22"/>
  <c r="H445" i="22" s="1"/>
  <c r="E465" i="22"/>
  <c r="H465" i="22" s="1"/>
  <c r="E473" i="22"/>
  <c r="H473" i="22" s="1"/>
  <c r="E497" i="22"/>
  <c r="H497" i="22" s="1"/>
  <c r="E501" i="22"/>
  <c r="H501" i="22" s="1"/>
  <c r="E513" i="22"/>
  <c r="H513" i="22" s="1"/>
  <c r="E517" i="22"/>
  <c r="H517" i="22" s="1"/>
  <c r="E521" i="22"/>
  <c r="H521" i="22" s="1"/>
  <c r="E525" i="22"/>
  <c r="H525" i="22" s="1"/>
  <c r="E529" i="22"/>
  <c r="H529" i="22" s="1"/>
  <c r="E533" i="22"/>
  <c r="H533" i="22" s="1"/>
  <c r="E549" i="22"/>
  <c r="H549" i="22" s="1"/>
  <c r="E555" i="22"/>
  <c r="H555" i="22" s="1"/>
  <c r="E556" i="22"/>
  <c r="H556" i="22" s="1"/>
  <c r="E557" i="22"/>
  <c r="H557" i="22" s="1"/>
  <c r="E558" i="22"/>
  <c r="H558" i="22" s="1"/>
  <c r="E348" i="22"/>
  <c r="H348" i="22" s="1"/>
  <c r="E352" i="22"/>
  <c r="H352" i="22" s="1"/>
  <c r="E360" i="22"/>
  <c r="H360" i="22" s="1"/>
  <c r="E365" i="22"/>
  <c r="H365" i="22" s="1"/>
  <c r="E369" i="22"/>
  <c r="H369" i="22" s="1"/>
  <c r="E383" i="22"/>
  <c r="H383" i="22" s="1"/>
  <c r="E388" i="22"/>
  <c r="H388" i="22" s="1"/>
  <c r="E413" i="22"/>
  <c r="H413" i="22" s="1"/>
  <c r="E432" i="22"/>
  <c r="H432" i="22" s="1"/>
  <c r="E452" i="22"/>
  <c r="H452" i="22" s="1"/>
  <c r="E472" i="22"/>
  <c r="H472" i="22" s="1"/>
  <c r="E475" i="22"/>
  <c r="H475" i="22" s="1"/>
  <c r="E499" i="22"/>
  <c r="H499" i="22" s="1"/>
  <c r="E512" i="22"/>
  <c r="H512" i="22" s="1"/>
  <c r="E528" i="22"/>
  <c r="H528" i="22" s="1"/>
  <c r="E531" i="22"/>
  <c r="H531" i="22" s="1"/>
  <c r="E357" i="22"/>
  <c r="H357" i="22" s="1"/>
  <c r="E366" i="22"/>
  <c r="H366" i="22" s="1"/>
  <c r="E409" i="22"/>
  <c r="H409" i="22" s="1"/>
  <c r="E412" i="22"/>
  <c r="H412" i="22" s="1"/>
  <c r="E431" i="22"/>
  <c r="H431" i="22" s="1"/>
  <c r="E447" i="22"/>
  <c r="H447" i="22" s="1"/>
  <c r="E468" i="22"/>
  <c r="H468" i="22" s="1"/>
  <c r="E492" i="22"/>
  <c r="H492" i="22" s="1"/>
  <c r="E524" i="22"/>
  <c r="H524" i="22" s="1"/>
  <c r="E527" i="22"/>
  <c r="H527" i="22" s="1"/>
  <c r="E548" i="22"/>
  <c r="H548" i="22" s="1"/>
  <c r="E353" i="22"/>
  <c r="H353" i="22" s="1"/>
  <c r="E370" i="22"/>
  <c r="H370" i="22" s="1"/>
  <c r="E374" i="22"/>
  <c r="H374" i="22" s="1"/>
  <c r="E389" i="22"/>
  <c r="H389" i="22" s="1"/>
  <c r="E400" i="22"/>
  <c r="H400" i="22" s="1"/>
  <c r="E421" i="22"/>
  <c r="H421" i="22" s="1"/>
  <c r="E476" i="22"/>
  <c r="H476" i="22" s="1"/>
  <c r="E479" i="22"/>
  <c r="H479" i="22" s="1"/>
  <c r="E500" i="22"/>
  <c r="H500" i="22" s="1"/>
  <c r="E503" i="22"/>
  <c r="H503" i="22" s="1"/>
  <c r="E519" i="22"/>
  <c r="H519" i="22" s="1"/>
  <c r="E532" i="22"/>
  <c r="H532" i="22" s="1"/>
  <c r="E539" i="22"/>
  <c r="H539" i="22" s="1"/>
  <c r="E480" i="22"/>
  <c r="H480" i="22" s="1"/>
  <c r="E484" i="22"/>
  <c r="H484" i="22" s="1"/>
  <c r="E487" i="22"/>
  <c r="H487" i="22" s="1"/>
  <c r="E504" i="22"/>
  <c r="H504" i="22" s="1"/>
  <c r="E547" i="22"/>
  <c r="H547" i="22" s="1"/>
  <c r="E401" i="22"/>
  <c r="H401" i="22" s="1"/>
  <c r="E405" i="22"/>
  <c r="H405" i="22" s="1"/>
  <c r="E408" i="22"/>
  <c r="H408" i="22" s="1"/>
  <c r="E460" i="22"/>
  <c r="H460" i="22" s="1"/>
  <c r="E393" i="22"/>
  <c r="H393" i="22" s="1"/>
  <c r="E361" i="22"/>
  <c r="H361" i="22" s="1"/>
  <c r="E444" i="22"/>
  <c r="H444" i="22" s="1"/>
  <c r="E348" i="24"/>
  <c r="H348" i="24" s="1"/>
  <c r="E352" i="24"/>
  <c r="H352" i="24" s="1"/>
  <c r="E360" i="24"/>
  <c r="H360" i="24" s="1"/>
  <c r="E365" i="24"/>
  <c r="H365" i="24" s="1"/>
  <c r="E369" i="24"/>
  <c r="H369" i="24" s="1"/>
  <c r="E383" i="24"/>
  <c r="H383" i="24" s="1"/>
  <c r="E347" i="24"/>
  <c r="H347" i="24" s="1"/>
  <c r="E351" i="24"/>
  <c r="H351" i="24" s="1"/>
  <c r="E355" i="24"/>
  <c r="H355" i="24" s="1"/>
  <c r="E359" i="24"/>
  <c r="H359" i="24" s="1"/>
  <c r="E368" i="24"/>
  <c r="H368" i="24" s="1"/>
  <c r="E382" i="24"/>
  <c r="H382" i="24" s="1"/>
  <c r="E354" i="24"/>
  <c r="H354" i="24" s="1"/>
  <c r="E358" i="24"/>
  <c r="H358" i="24" s="1"/>
  <c r="E363" i="24"/>
  <c r="H363" i="24" s="1"/>
  <c r="E366" i="24"/>
  <c r="H366" i="24" s="1"/>
  <c r="E387" i="24"/>
  <c r="H387" i="24" s="1"/>
  <c r="E395" i="24"/>
  <c r="H395" i="24" s="1"/>
  <c r="E399" i="24"/>
  <c r="H399" i="24" s="1"/>
  <c r="E407" i="24"/>
  <c r="H407" i="24" s="1"/>
  <c r="E411" i="24"/>
  <c r="H411" i="24" s="1"/>
  <c r="E423" i="24"/>
  <c r="H423" i="24" s="1"/>
  <c r="E434" i="24"/>
  <c r="H434" i="24" s="1"/>
  <c r="E442" i="24"/>
  <c r="H442" i="24" s="1"/>
  <c r="E446" i="24"/>
  <c r="H446" i="24" s="1"/>
  <c r="E450" i="24"/>
  <c r="H450" i="24" s="1"/>
  <c r="E454" i="24"/>
  <c r="H454" i="24" s="1"/>
  <c r="E470" i="24"/>
  <c r="H470" i="24" s="1"/>
  <c r="E490" i="24"/>
  <c r="H490" i="24" s="1"/>
  <c r="E518" i="24"/>
  <c r="H518" i="24" s="1"/>
  <c r="E542" i="24"/>
  <c r="H542" i="24" s="1"/>
  <c r="E554" i="24"/>
  <c r="H554" i="24" s="1"/>
  <c r="E558" i="24"/>
  <c r="H558" i="24" s="1"/>
  <c r="E357" i="24"/>
  <c r="H357" i="24" s="1"/>
  <c r="E386" i="24"/>
  <c r="H386" i="24" s="1"/>
  <c r="E398" i="24"/>
  <c r="H398" i="24" s="1"/>
  <c r="E414" i="24"/>
  <c r="H414" i="24" s="1"/>
  <c r="E429" i="24"/>
  <c r="H429" i="24" s="1"/>
  <c r="E445" i="24"/>
  <c r="H445" i="24" s="1"/>
  <c r="E465" i="24"/>
  <c r="H465" i="24" s="1"/>
  <c r="E473" i="24"/>
  <c r="H473" i="24" s="1"/>
  <c r="E477" i="24"/>
  <c r="H477" i="24" s="1"/>
  <c r="E489" i="24"/>
  <c r="H489" i="24" s="1"/>
  <c r="E505" i="24"/>
  <c r="H505" i="24" s="1"/>
  <c r="E513" i="24"/>
  <c r="H513" i="24" s="1"/>
  <c r="E529" i="24"/>
  <c r="H529" i="24" s="1"/>
  <c r="E549" i="24"/>
  <c r="H549" i="24" s="1"/>
  <c r="E553" i="24"/>
  <c r="H553" i="24" s="1"/>
  <c r="E353" i="24"/>
  <c r="H353" i="24" s="1"/>
  <c r="E388" i="24"/>
  <c r="H388" i="24" s="1"/>
  <c r="E392" i="24"/>
  <c r="H392" i="24" s="1"/>
  <c r="E400" i="24"/>
  <c r="H400" i="24" s="1"/>
  <c r="E408" i="24"/>
  <c r="H408" i="24" s="1"/>
  <c r="E412" i="24"/>
  <c r="H412" i="24" s="1"/>
  <c r="E431" i="24"/>
  <c r="H431" i="24" s="1"/>
  <c r="E435" i="24"/>
  <c r="H435" i="24" s="1"/>
  <c r="E447" i="24"/>
  <c r="H447" i="24" s="1"/>
  <c r="E455" i="24"/>
  <c r="H455" i="24" s="1"/>
  <c r="E459" i="24"/>
  <c r="H459" i="24" s="1"/>
  <c r="E475" i="24"/>
  <c r="H475" i="24" s="1"/>
  <c r="E479" i="24"/>
  <c r="H479" i="24" s="1"/>
  <c r="E495" i="24"/>
  <c r="H495" i="24" s="1"/>
  <c r="E499" i="24"/>
  <c r="H499" i="24" s="1"/>
  <c r="E519" i="24"/>
  <c r="H519" i="24" s="1"/>
  <c r="E527" i="24"/>
  <c r="H527" i="24" s="1"/>
  <c r="E531" i="24"/>
  <c r="H531" i="24" s="1"/>
  <c r="E547" i="24"/>
  <c r="H547" i="24" s="1"/>
  <c r="E393" i="24"/>
  <c r="H393" i="24" s="1"/>
  <c r="E401" i="24"/>
  <c r="H401" i="24" s="1"/>
  <c r="E405" i="24"/>
  <c r="H405" i="24" s="1"/>
  <c r="E413" i="24"/>
  <c r="H413" i="24" s="1"/>
  <c r="E432" i="24"/>
  <c r="H432" i="24" s="1"/>
  <c r="E484" i="24"/>
  <c r="H484" i="24" s="1"/>
  <c r="E488" i="24"/>
  <c r="H488" i="24" s="1"/>
  <c r="E500" i="24"/>
  <c r="H500" i="24" s="1"/>
  <c r="E504" i="24"/>
  <c r="H504" i="24" s="1"/>
  <c r="E556" i="24"/>
  <c r="H556" i="24" s="1"/>
  <c r="E370" i="24"/>
  <c r="H370" i="24" s="1"/>
  <c r="E374" i="24"/>
  <c r="H374" i="24" s="1"/>
  <c r="E389" i="24"/>
  <c r="H389" i="24" s="1"/>
  <c r="E444" i="24"/>
  <c r="H444" i="24" s="1"/>
  <c r="E468" i="24"/>
  <c r="H468" i="24" s="1"/>
  <c r="E496" i="24"/>
  <c r="H496" i="24" s="1"/>
  <c r="E397" i="24"/>
  <c r="H397" i="24" s="1"/>
  <c r="E421" i="24"/>
  <c r="H421" i="24" s="1"/>
  <c r="E456" i="24"/>
  <c r="H456" i="24" s="1"/>
  <c r="E528" i="24"/>
  <c r="H528" i="24" s="1"/>
  <c r="E548" i="24"/>
  <c r="H548" i="24" s="1"/>
  <c r="E361" i="24"/>
  <c r="H361" i="24" s="1"/>
  <c r="E460" i="24"/>
  <c r="H460" i="24" s="1"/>
  <c r="E409" i="24"/>
  <c r="H409" i="24" s="1"/>
  <c r="E448" i="24"/>
  <c r="H448" i="24" s="1"/>
  <c r="E347" i="26"/>
  <c r="H347" i="26" s="1"/>
  <c r="E348" i="26"/>
  <c r="H348" i="26" s="1"/>
  <c r="E350" i="26"/>
  <c r="H350" i="26" s="1"/>
  <c r="E351" i="26"/>
  <c r="H351" i="26" s="1"/>
  <c r="E352" i="26"/>
  <c r="H352" i="26" s="1"/>
  <c r="E353" i="26"/>
  <c r="H353" i="26" s="1"/>
  <c r="E354" i="26"/>
  <c r="H354" i="26" s="1"/>
  <c r="E355" i="26"/>
  <c r="H355" i="26" s="1"/>
  <c r="E357" i="26"/>
  <c r="H357" i="26" s="1"/>
  <c r="E358" i="26"/>
  <c r="H358" i="26" s="1"/>
  <c r="E359" i="26"/>
  <c r="H359" i="26" s="1"/>
  <c r="E360" i="26"/>
  <c r="H360" i="26" s="1"/>
  <c r="E361" i="26"/>
  <c r="H361" i="26" s="1"/>
  <c r="E363" i="26"/>
  <c r="H363" i="26" s="1"/>
  <c r="E365" i="26"/>
  <c r="H365" i="26" s="1"/>
  <c r="E366" i="26"/>
  <c r="H366" i="26" s="1"/>
  <c r="E368" i="26"/>
  <c r="H368" i="26" s="1"/>
  <c r="E369" i="26"/>
  <c r="H369" i="26" s="1"/>
  <c r="E370" i="26"/>
  <c r="H370" i="26" s="1"/>
  <c r="E371" i="26"/>
  <c r="H371" i="26" s="1"/>
  <c r="E372" i="26"/>
  <c r="H372" i="26" s="1"/>
  <c r="E374" i="26"/>
  <c r="H374" i="26" s="1"/>
  <c r="E375" i="26"/>
  <c r="H375" i="26" s="1"/>
  <c r="E382" i="26"/>
  <c r="H382" i="26" s="1"/>
  <c r="E383" i="26"/>
  <c r="H383" i="26" s="1"/>
  <c r="E384" i="26"/>
  <c r="H384" i="26" s="1"/>
  <c r="E386" i="26"/>
  <c r="H386" i="26" s="1"/>
  <c r="E387" i="26"/>
  <c r="H387" i="26" s="1"/>
  <c r="E388" i="26"/>
  <c r="H388" i="26" s="1"/>
  <c r="E389" i="26"/>
  <c r="H389" i="26" s="1"/>
  <c r="E390" i="26"/>
  <c r="H390" i="26" s="1"/>
  <c r="E391" i="26"/>
  <c r="H391" i="26" s="1"/>
  <c r="E392" i="26"/>
  <c r="H392" i="26" s="1"/>
  <c r="E393" i="26"/>
  <c r="H393" i="26" s="1"/>
  <c r="E394" i="26"/>
  <c r="H394" i="26" s="1"/>
  <c r="E395" i="26"/>
  <c r="H395" i="26" s="1"/>
  <c r="E397" i="26"/>
  <c r="H397" i="26" s="1"/>
  <c r="E398" i="26"/>
  <c r="H398" i="26" s="1"/>
  <c r="E399" i="26"/>
  <c r="H399" i="26" s="1"/>
  <c r="E400" i="26"/>
  <c r="H400" i="26" s="1"/>
  <c r="E401" i="26"/>
  <c r="H401" i="26" s="1"/>
  <c r="E405" i="26"/>
  <c r="H405" i="26" s="1"/>
  <c r="E409" i="26"/>
  <c r="H409" i="26" s="1"/>
  <c r="E410" i="26"/>
  <c r="H410" i="26" s="1"/>
  <c r="E411" i="26"/>
  <c r="H411" i="26" s="1"/>
  <c r="E412" i="26"/>
  <c r="H412" i="26" s="1"/>
  <c r="E413" i="26"/>
  <c r="H413" i="26" s="1"/>
  <c r="E414" i="26"/>
  <c r="H414" i="26" s="1"/>
  <c r="E420" i="26"/>
  <c r="H420" i="26" s="1"/>
  <c r="E421" i="26"/>
  <c r="H421" i="26" s="1"/>
  <c r="E422" i="26"/>
  <c r="H422" i="26" s="1"/>
  <c r="E423" i="26"/>
  <c r="H423" i="26" s="1"/>
  <c r="E424" i="26"/>
  <c r="H424" i="26" s="1"/>
  <c r="E429" i="26"/>
  <c r="H429" i="26" s="1"/>
  <c r="E431" i="26"/>
  <c r="H431" i="26" s="1"/>
  <c r="E432" i="26"/>
  <c r="H432" i="26" s="1"/>
  <c r="E433" i="26"/>
  <c r="H433" i="26" s="1"/>
  <c r="E434" i="26"/>
  <c r="H434" i="26" s="1"/>
  <c r="E442" i="26"/>
  <c r="H442" i="26" s="1"/>
  <c r="E444" i="26"/>
  <c r="H444" i="26" s="1"/>
  <c r="E445" i="26"/>
  <c r="H445" i="26" s="1"/>
  <c r="E446" i="26"/>
  <c r="H446" i="26" s="1"/>
  <c r="E447" i="26"/>
  <c r="H447" i="26" s="1"/>
  <c r="E450" i="26"/>
  <c r="H450" i="26" s="1"/>
  <c r="E451" i="26"/>
  <c r="H451" i="26" s="1"/>
  <c r="E452" i="26"/>
  <c r="H452" i="26" s="1"/>
  <c r="E453" i="26"/>
  <c r="H453" i="26" s="1"/>
  <c r="E454" i="26"/>
  <c r="H454" i="26" s="1"/>
  <c r="E455" i="26"/>
  <c r="H455" i="26" s="1"/>
  <c r="E456" i="26"/>
  <c r="H456" i="26" s="1"/>
  <c r="E457" i="26"/>
  <c r="H457" i="26" s="1"/>
  <c r="E458" i="26"/>
  <c r="H458" i="26" s="1"/>
  <c r="E459" i="26"/>
  <c r="H459" i="26" s="1"/>
  <c r="E460" i="26"/>
  <c r="H460" i="26" s="1"/>
  <c r="E463" i="26"/>
  <c r="H463" i="26" s="1"/>
  <c r="E465" i="26"/>
  <c r="H465" i="26" s="1"/>
  <c r="E467" i="26"/>
  <c r="H467" i="26" s="1"/>
  <c r="E468" i="26"/>
  <c r="H468" i="26" s="1"/>
  <c r="E470" i="26"/>
  <c r="H470" i="26" s="1"/>
  <c r="E471" i="26"/>
  <c r="H471" i="26" s="1"/>
  <c r="E472" i="26"/>
  <c r="H472" i="26" s="1"/>
  <c r="E473" i="26"/>
  <c r="H473" i="26" s="1"/>
  <c r="E474" i="26"/>
  <c r="H474" i="26" s="1"/>
  <c r="E475" i="26"/>
  <c r="H475" i="26" s="1"/>
  <c r="E476" i="26"/>
  <c r="H476" i="26" s="1"/>
  <c r="E477" i="26"/>
  <c r="H477" i="26" s="1"/>
  <c r="E478" i="26"/>
  <c r="H478" i="26" s="1"/>
  <c r="E479" i="26"/>
  <c r="H479" i="26" s="1"/>
  <c r="E481" i="26"/>
  <c r="H481" i="26" s="1"/>
  <c r="E482" i="26"/>
  <c r="H482" i="26" s="1"/>
  <c r="E483" i="26"/>
  <c r="H483" i="26" s="1"/>
  <c r="E484" i="26"/>
  <c r="H484" i="26" s="1"/>
  <c r="E485" i="26"/>
  <c r="H485" i="26" s="1"/>
  <c r="E489" i="26"/>
  <c r="H489" i="26" s="1"/>
  <c r="E490" i="26"/>
  <c r="H490" i="26" s="1"/>
  <c r="E496" i="26"/>
  <c r="H496" i="26" s="1"/>
  <c r="E498" i="26"/>
  <c r="H498" i="26" s="1"/>
  <c r="E499" i="26"/>
  <c r="H499" i="26" s="1"/>
  <c r="E500" i="26"/>
  <c r="H500" i="26" s="1"/>
  <c r="E501" i="26"/>
  <c r="H501" i="26" s="1"/>
  <c r="E503" i="26"/>
  <c r="H503" i="26" s="1"/>
  <c r="E504" i="26"/>
  <c r="H504" i="26" s="1"/>
  <c r="E505" i="26"/>
  <c r="H505" i="26" s="1"/>
  <c r="E508" i="26"/>
  <c r="H508" i="26" s="1"/>
  <c r="E510" i="26"/>
  <c r="H510" i="26" s="1"/>
  <c r="E511" i="26"/>
  <c r="H511" i="26" s="1"/>
  <c r="E512" i="26"/>
  <c r="H512" i="26" s="1"/>
  <c r="E513" i="26"/>
  <c r="H513" i="26" s="1"/>
  <c r="E517" i="26"/>
  <c r="H517" i="26" s="1"/>
  <c r="E518" i="26"/>
  <c r="H518" i="26" s="1"/>
  <c r="E521" i="26"/>
  <c r="H521" i="26" s="1"/>
  <c r="E522" i="26"/>
  <c r="H522" i="26" s="1"/>
  <c r="E524" i="26"/>
  <c r="H524" i="26" s="1"/>
  <c r="E525" i="26"/>
  <c r="H525" i="26" s="1"/>
  <c r="E527" i="26"/>
  <c r="H527" i="26" s="1"/>
  <c r="E528" i="26"/>
  <c r="H528" i="26" s="1"/>
  <c r="E530" i="26"/>
  <c r="H530" i="26" s="1"/>
  <c r="E531" i="26"/>
  <c r="H531" i="26" s="1"/>
  <c r="E532" i="26"/>
  <c r="H532" i="26" s="1"/>
  <c r="E533" i="26"/>
  <c r="H533" i="26" s="1"/>
  <c r="E539" i="26"/>
  <c r="H539" i="26" s="1"/>
  <c r="E547" i="26"/>
  <c r="H547" i="26" s="1"/>
  <c r="E551" i="26"/>
  <c r="H551" i="26" s="1"/>
  <c r="E555" i="26"/>
  <c r="H555" i="26" s="1"/>
  <c r="E559" i="26"/>
  <c r="H559" i="26" s="1"/>
  <c r="E534" i="26"/>
  <c r="H534" i="26" s="1"/>
  <c r="E538" i="26"/>
  <c r="H538" i="26" s="1"/>
  <c r="E542" i="26"/>
  <c r="H542" i="26" s="1"/>
  <c r="E558" i="26"/>
  <c r="H558" i="26" s="1"/>
  <c r="E562" i="26"/>
  <c r="H562" i="26" s="1"/>
  <c r="E537" i="26"/>
  <c r="H537" i="26" s="1"/>
  <c r="E541" i="26"/>
  <c r="H541" i="26" s="1"/>
  <c r="E545" i="26"/>
  <c r="H545" i="26" s="1"/>
  <c r="E549" i="26"/>
  <c r="H549" i="26" s="1"/>
  <c r="E557" i="26"/>
  <c r="H557" i="26" s="1"/>
  <c r="E540" i="26"/>
  <c r="H540" i="26" s="1"/>
  <c r="E548" i="26"/>
  <c r="H548" i="26" s="1"/>
  <c r="E556" i="26"/>
  <c r="H556" i="26" s="1"/>
  <c r="E564" i="26"/>
  <c r="H564" i="26" s="1"/>
  <c r="E544" i="26"/>
  <c r="H544" i="26" s="1"/>
  <c r="E560" i="26"/>
  <c r="H560" i="26" s="1"/>
  <c r="E347" i="28"/>
  <c r="H347" i="28" s="1"/>
  <c r="E348" i="28"/>
  <c r="H348" i="28" s="1"/>
  <c r="E349" i="28"/>
  <c r="H349" i="28" s="1"/>
  <c r="E350" i="28"/>
  <c r="H350" i="28" s="1"/>
  <c r="E351" i="28"/>
  <c r="H351" i="28" s="1"/>
  <c r="E352" i="28"/>
  <c r="H352" i="28" s="1"/>
  <c r="E353" i="28"/>
  <c r="H353" i="28" s="1"/>
  <c r="E354" i="28"/>
  <c r="H354" i="28" s="1"/>
  <c r="E355" i="28"/>
  <c r="H355" i="28" s="1"/>
  <c r="E356" i="28"/>
  <c r="H356" i="28" s="1"/>
  <c r="E357" i="28"/>
  <c r="H357" i="28" s="1"/>
  <c r="E358" i="28"/>
  <c r="H358" i="28" s="1"/>
  <c r="E359" i="28"/>
  <c r="H359" i="28" s="1"/>
  <c r="E360" i="28"/>
  <c r="H360" i="28" s="1"/>
  <c r="E361" i="28"/>
  <c r="H361" i="28" s="1"/>
  <c r="E363" i="28"/>
  <c r="H363" i="28" s="1"/>
  <c r="E364" i="28"/>
  <c r="H364" i="28" s="1"/>
  <c r="E365" i="28"/>
  <c r="H365" i="28" s="1"/>
  <c r="E366" i="28"/>
  <c r="H366" i="28" s="1"/>
  <c r="E367" i="28"/>
  <c r="H367" i="28" s="1"/>
  <c r="E368" i="28"/>
  <c r="H368" i="28" s="1"/>
  <c r="E369" i="28"/>
  <c r="H369" i="28" s="1"/>
  <c r="E370" i="28"/>
  <c r="H370" i="28" s="1"/>
  <c r="E371" i="28"/>
  <c r="H371" i="28" s="1"/>
  <c r="E372" i="28"/>
  <c r="H372" i="28" s="1"/>
  <c r="E374" i="28"/>
  <c r="H374" i="28" s="1"/>
  <c r="E375" i="28"/>
  <c r="H375" i="28" s="1"/>
  <c r="E382" i="28"/>
  <c r="H382" i="28" s="1"/>
  <c r="E383" i="28"/>
  <c r="H383" i="28" s="1"/>
  <c r="E384" i="28"/>
  <c r="H384" i="28" s="1"/>
  <c r="E386" i="28"/>
  <c r="H386" i="28" s="1"/>
  <c r="E387" i="28"/>
  <c r="H387" i="28" s="1"/>
  <c r="E388" i="28"/>
  <c r="H388" i="28" s="1"/>
  <c r="E389" i="28"/>
  <c r="H389" i="28" s="1"/>
  <c r="E390" i="28"/>
  <c r="H390" i="28" s="1"/>
  <c r="E391" i="28"/>
  <c r="H391" i="28" s="1"/>
  <c r="E392" i="28"/>
  <c r="H392" i="28" s="1"/>
  <c r="E393" i="28"/>
  <c r="H393" i="28" s="1"/>
  <c r="E394" i="28"/>
  <c r="H394" i="28" s="1"/>
  <c r="E395" i="28"/>
  <c r="H395" i="28" s="1"/>
  <c r="E396" i="28"/>
  <c r="H396" i="28" s="1"/>
  <c r="E397" i="28"/>
  <c r="H397" i="28" s="1"/>
  <c r="E398" i="28"/>
  <c r="H398" i="28" s="1"/>
  <c r="E399" i="28"/>
  <c r="H399" i="28" s="1"/>
  <c r="E400" i="28"/>
  <c r="H400" i="28" s="1"/>
  <c r="E401" i="28"/>
  <c r="H401" i="28" s="1"/>
  <c r="E405" i="28"/>
  <c r="H405" i="28" s="1"/>
  <c r="E406" i="28"/>
  <c r="H406" i="28" s="1"/>
  <c r="E408" i="28"/>
  <c r="H408" i="28" s="1"/>
  <c r="E409" i="28"/>
  <c r="H409" i="28" s="1"/>
  <c r="E410" i="28"/>
  <c r="H410" i="28" s="1"/>
  <c r="E411" i="28"/>
  <c r="H411" i="28" s="1"/>
  <c r="E412" i="28"/>
  <c r="H412" i="28" s="1"/>
  <c r="E413" i="28"/>
  <c r="H413" i="28" s="1"/>
  <c r="E414" i="28"/>
  <c r="H414" i="28" s="1"/>
  <c r="E415" i="28"/>
  <c r="H415" i="28" s="1"/>
  <c r="E420" i="28"/>
  <c r="H420" i="28" s="1"/>
  <c r="E421" i="28"/>
  <c r="H421" i="28" s="1"/>
  <c r="E423" i="28"/>
  <c r="H423" i="28" s="1"/>
  <c r="E424" i="28"/>
  <c r="H424" i="28" s="1"/>
  <c r="E429" i="28"/>
  <c r="H429" i="28" s="1"/>
  <c r="E430" i="28"/>
  <c r="H430" i="28" s="1"/>
  <c r="E431" i="28"/>
  <c r="H431" i="28" s="1"/>
  <c r="E432" i="28"/>
  <c r="H432" i="28" s="1"/>
  <c r="E433" i="28"/>
  <c r="H433" i="28" s="1"/>
  <c r="E434" i="28"/>
  <c r="H434" i="28" s="1"/>
  <c r="E438" i="28"/>
  <c r="H438" i="28" s="1"/>
  <c r="E442" i="28"/>
  <c r="H442" i="28" s="1"/>
  <c r="E443" i="28"/>
  <c r="H443" i="28" s="1"/>
  <c r="E444" i="28"/>
  <c r="H444" i="28" s="1"/>
  <c r="E445" i="28"/>
  <c r="H445" i="28" s="1"/>
  <c r="E446" i="28"/>
  <c r="H446" i="28" s="1"/>
  <c r="E447" i="28"/>
  <c r="H447" i="28" s="1"/>
  <c r="E448" i="28"/>
  <c r="H448" i="28" s="1"/>
  <c r="E449" i="28"/>
  <c r="H449" i="28" s="1"/>
  <c r="E450" i="28"/>
  <c r="H450" i="28" s="1"/>
  <c r="E451" i="28"/>
  <c r="H451" i="28" s="1"/>
  <c r="E452" i="28"/>
  <c r="H452" i="28" s="1"/>
  <c r="E454" i="28"/>
  <c r="H454" i="28" s="1"/>
  <c r="E455" i="28"/>
  <c r="H455" i="28" s="1"/>
  <c r="E456" i="28"/>
  <c r="H456" i="28" s="1"/>
  <c r="E457" i="28"/>
  <c r="H457" i="28" s="1"/>
  <c r="E458" i="28"/>
  <c r="H458" i="28" s="1"/>
  <c r="E459" i="28"/>
  <c r="H459" i="28" s="1"/>
  <c r="E460" i="28"/>
  <c r="H460" i="28" s="1"/>
  <c r="E461" i="28"/>
  <c r="H461" i="28" s="1"/>
  <c r="E462" i="28"/>
  <c r="H462" i="28" s="1"/>
  <c r="E464" i="28"/>
  <c r="H464" i="28" s="1"/>
  <c r="E465" i="28"/>
  <c r="H465" i="28" s="1"/>
  <c r="E466" i="28"/>
  <c r="H466" i="28" s="1"/>
  <c r="E467" i="28"/>
  <c r="H467" i="28" s="1"/>
  <c r="E468" i="28"/>
  <c r="H468" i="28" s="1"/>
  <c r="E469" i="28"/>
  <c r="H469" i="28" s="1"/>
  <c r="E470" i="28"/>
  <c r="H470" i="28" s="1"/>
  <c r="E471" i="28"/>
  <c r="H471" i="28" s="1"/>
  <c r="E472" i="28"/>
  <c r="H472" i="28" s="1"/>
  <c r="E473" i="28"/>
  <c r="H473" i="28" s="1"/>
  <c r="E474" i="28"/>
  <c r="H474" i="28" s="1"/>
  <c r="E475" i="28"/>
  <c r="H475" i="28" s="1"/>
  <c r="E476" i="28"/>
  <c r="H476" i="28" s="1"/>
  <c r="E477" i="28"/>
  <c r="H477" i="28" s="1"/>
  <c r="E478" i="28"/>
  <c r="H478" i="28" s="1"/>
  <c r="E479" i="28"/>
  <c r="H479" i="28" s="1"/>
  <c r="E480" i="28"/>
  <c r="H480" i="28" s="1"/>
  <c r="E481" i="28"/>
  <c r="H481" i="28" s="1"/>
  <c r="E482" i="28"/>
  <c r="H482" i="28" s="1"/>
  <c r="E483" i="28"/>
  <c r="H483" i="28" s="1"/>
  <c r="E484" i="28"/>
  <c r="H484" i="28" s="1"/>
  <c r="E485" i="28"/>
  <c r="H485" i="28" s="1"/>
  <c r="E486" i="28"/>
  <c r="H486" i="28" s="1"/>
  <c r="E487" i="28"/>
  <c r="H487" i="28" s="1"/>
  <c r="E488" i="28"/>
  <c r="H488" i="28" s="1"/>
  <c r="E489" i="28"/>
  <c r="H489" i="28" s="1"/>
  <c r="E490" i="28"/>
  <c r="H490" i="28" s="1"/>
  <c r="E492" i="28"/>
  <c r="H492" i="28" s="1"/>
  <c r="E493" i="28"/>
  <c r="H493" i="28" s="1"/>
  <c r="E494" i="28"/>
  <c r="H494" i="28" s="1"/>
  <c r="E495" i="28"/>
  <c r="H495" i="28" s="1"/>
  <c r="E496" i="28"/>
  <c r="H496" i="28" s="1"/>
  <c r="E497" i="28"/>
  <c r="H497" i="28" s="1"/>
  <c r="E498" i="28"/>
  <c r="H498" i="28" s="1"/>
  <c r="E499" i="28"/>
  <c r="H499" i="28" s="1"/>
  <c r="E500" i="28"/>
  <c r="H500" i="28" s="1"/>
  <c r="E501" i="28"/>
  <c r="H501" i="28" s="1"/>
  <c r="E502" i="28"/>
  <c r="H502" i="28" s="1"/>
  <c r="E503" i="28"/>
  <c r="H503" i="28" s="1"/>
  <c r="E504" i="28"/>
  <c r="H504" i="28" s="1"/>
  <c r="E505" i="28"/>
  <c r="H505" i="28" s="1"/>
  <c r="E506" i="28"/>
  <c r="H506" i="28" s="1"/>
  <c r="E507" i="28"/>
  <c r="H507" i="28" s="1"/>
  <c r="E508" i="28"/>
  <c r="H508" i="28" s="1"/>
  <c r="E509" i="28"/>
  <c r="H509" i="28" s="1"/>
  <c r="E510" i="28"/>
  <c r="H510" i="28" s="1"/>
  <c r="E511" i="28"/>
  <c r="H511" i="28" s="1"/>
  <c r="E512" i="28"/>
  <c r="H512" i="28" s="1"/>
  <c r="E513" i="28"/>
  <c r="H513" i="28" s="1"/>
  <c r="E515" i="28"/>
  <c r="H515" i="28" s="1"/>
  <c r="E517" i="28"/>
  <c r="H517" i="28" s="1"/>
  <c r="E518" i="28"/>
  <c r="H518" i="28" s="1"/>
  <c r="E519" i="28"/>
  <c r="H519" i="28" s="1"/>
  <c r="E520" i="28"/>
  <c r="H520" i="28" s="1"/>
  <c r="E521" i="28"/>
  <c r="H521" i="28" s="1"/>
  <c r="E522" i="28"/>
  <c r="H522" i="28" s="1"/>
  <c r="E524" i="28"/>
  <c r="H524" i="28" s="1"/>
  <c r="E525" i="28"/>
  <c r="H525" i="28" s="1"/>
  <c r="E526" i="28"/>
  <c r="H526" i="28" s="1"/>
  <c r="E527" i="28"/>
  <c r="H527" i="28" s="1"/>
  <c r="E528" i="28"/>
  <c r="H528" i="28" s="1"/>
  <c r="E529" i="28"/>
  <c r="H529" i="28" s="1"/>
  <c r="E530" i="28"/>
  <c r="H530" i="28" s="1"/>
  <c r="E531" i="28"/>
  <c r="H531" i="28" s="1"/>
  <c r="E532" i="28"/>
  <c r="H532" i="28" s="1"/>
  <c r="E533" i="28"/>
  <c r="H533" i="28" s="1"/>
  <c r="E534" i="28"/>
  <c r="H534" i="28" s="1"/>
  <c r="E535" i="28"/>
  <c r="H535" i="28" s="1"/>
  <c r="E537" i="28"/>
  <c r="H537" i="28" s="1"/>
  <c r="E538" i="28"/>
  <c r="H538" i="28" s="1"/>
  <c r="E539" i="28"/>
  <c r="H539" i="28" s="1"/>
  <c r="E540" i="28"/>
  <c r="H540" i="28" s="1"/>
  <c r="E541" i="28"/>
  <c r="H541" i="28" s="1"/>
  <c r="E542" i="28"/>
  <c r="H542" i="28" s="1"/>
  <c r="E543" i="28"/>
  <c r="H543" i="28" s="1"/>
  <c r="E544" i="28"/>
  <c r="H544" i="28" s="1"/>
  <c r="E546" i="28"/>
  <c r="H546" i="28" s="1"/>
  <c r="E547" i="28"/>
  <c r="H547" i="28" s="1"/>
  <c r="E548" i="28"/>
  <c r="H548" i="28" s="1"/>
  <c r="E549" i="28"/>
  <c r="H549" i="28" s="1"/>
  <c r="E551" i="28"/>
  <c r="H551" i="28" s="1"/>
  <c r="E552" i="28"/>
  <c r="H552" i="28" s="1"/>
  <c r="E554" i="28"/>
  <c r="H554" i="28" s="1"/>
  <c r="E555" i="28"/>
  <c r="H555" i="28" s="1"/>
  <c r="E556" i="28"/>
  <c r="H556" i="28" s="1"/>
  <c r="E557" i="28"/>
  <c r="H557" i="28" s="1"/>
  <c r="E558" i="28"/>
  <c r="H558" i="28" s="1"/>
  <c r="E559" i="28"/>
  <c r="H559" i="28" s="1"/>
  <c r="E560" i="28"/>
  <c r="H560" i="28" s="1"/>
  <c r="E561" i="28"/>
  <c r="H561" i="28" s="1"/>
  <c r="E562" i="28"/>
  <c r="H562" i="28" s="1"/>
  <c r="E563" i="28"/>
  <c r="H563" i="28" s="1"/>
  <c r="E564" i="28"/>
  <c r="H564" i="28" s="1"/>
  <c r="E348" i="30"/>
  <c r="H348" i="30" s="1"/>
  <c r="E351" i="30"/>
  <c r="H351" i="30" s="1"/>
  <c r="E352" i="30"/>
  <c r="H352" i="30" s="1"/>
  <c r="E353" i="30"/>
  <c r="H353" i="30" s="1"/>
  <c r="E354" i="30"/>
  <c r="H354" i="30" s="1"/>
  <c r="E355" i="30"/>
  <c r="H355" i="30" s="1"/>
  <c r="E357" i="30"/>
  <c r="H357" i="30" s="1"/>
  <c r="E358" i="30"/>
  <c r="H358" i="30" s="1"/>
  <c r="E360" i="30"/>
  <c r="H360" i="30" s="1"/>
  <c r="E363" i="30"/>
  <c r="H363" i="30" s="1"/>
  <c r="E365" i="30"/>
  <c r="H365" i="30" s="1"/>
  <c r="E366" i="30"/>
  <c r="H366" i="30" s="1"/>
  <c r="E367" i="30"/>
  <c r="H367" i="30" s="1"/>
  <c r="E369" i="30"/>
  <c r="H369" i="30" s="1"/>
  <c r="E370" i="30"/>
  <c r="H370" i="30" s="1"/>
  <c r="E374" i="30"/>
  <c r="H374" i="30" s="1"/>
  <c r="E375" i="30"/>
  <c r="H375" i="30" s="1"/>
  <c r="E382" i="30"/>
  <c r="H382" i="30" s="1"/>
  <c r="E383" i="30"/>
  <c r="H383" i="30" s="1"/>
  <c r="E386" i="30"/>
  <c r="H386" i="30" s="1"/>
  <c r="E387" i="30"/>
  <c r="H387" i="30" s="1"/>
  <c r="E388" i="30"/>
  <c r="H388" i="30" s="1"/>
  <c r="E389" i="30"/>
  <c r="H389" i="30" s="1"/>
  <c r="E392" i="30"/>
  <c r="H392" i="30" s="1"/>
  <c r="E394" i="30"/>
  <c r="H394" i="30" s="1"/>
  <c r="E395" i="30"/>
  <c r="H395" i="30" s="1"/>
  <c r="E397" i="30"/>
  <c r="H397" i="30" s="1"/>
  <c r="E398" i="30"/>
  <c r="H398" i="30" s="1"/>
  <c r="E399" i="30"/>
  <c r="H399" i="30" s="1"/>
  <c r="E401" i="30"/>
  <c r="H401" i="30" s="1"/>
  <c r="E405" i="30"/>
  <c r="H405" i="30" s="1"/>
  <c r="E408" i="30"/>
  <c r="H408" i="30" s="1"/>
  <c r="E409" i="30"/>
  <c r="H409" i="30" s="1"/>
  <c r="E411" i="30"/>
  <c r="H411" i="30" s="1"/>
  <c r="E412" i="30"/>
  <c r="H412" i="30" s="1"/>
  <c r="E413" i="30"/>
  <c r="H413" i="30" s="1"/>
  <c r="E414" i="30"/>
  <c r="H414" i="30" s="1"/>
  <c r="E420" i="30"/>
  <c r="H420" i="30" s="1"/>
  <c r="E421" i="30"/>
  <c r="H421" i="30" s="1"/>
  <c r="E423" i="30"/>
  <c r="H423" i="30" s="1"/>
  <c r="E431" i="30"/>
  <c r="H431" i="30" s="1"/>
  <c r="E432" i="30"/>
  <c r="H432" i="30" s="1"/>
  <c r="E434" i="30"/>
  <c r="H434" i="30" s="1"/>
  <c r="E444" i="30"/>
  <c r="H444" i="30" s="1"/>
  <c r="E445" i="30"/>
  <c r="H445" i="30" s="1"/>
  <c r="E446" i="30"/>
  <c r="H446" i="30" s="1"/>
  <c r="E452" i="30"/>
  <c r="H452" i="30" s="1"/>
  <c r="E453" i="30"/>
  <c r="H453" i="30" s="1"/>
  <c r="E454" i="30"/>
  <c r="H454" i="30" s="1"/>
  <c r="E457" i="30"/>
  <c r="H457" i="30" s="1"/>
  <c r="E458" i="30"/>
  <c r="H458" i="30" s="1"/>
  <c r="E460" i="30"/>
  <c r="H460" i="30" s="1"/>
  <c r="E464" i="30"/>
  <c r="H464" i="30" s="1"/>
  <c r="E465" i="30"/>
  <c r="H465" i="30" s="1"/>
  <c r="E468" i="30"/>
  <c r="H468" i="30" s="1"/>
  <c r="E470" i="30"/>
  <c r="H470" i="30" s="1"/>
  <c r="E473" i="30"/>
  <c r="H473" i="30" s="1"/>
  <c r="E474" i="30"/>
  <c r="H474" i="30" s="1"/>
  <c r="E475" i="30"/>
  <c r="H475" i="30" s="1"/>
  <c r="E478" i="30"/>
  <c r="H478" i="30" s="1"/>
  <c r="E479" i="30"/>
  <c r="H479" i="30" s="1"/>
  <c r="E481" i="30"/>
  <c r="H481" i="30" s="1"/>
  <c r="E489" i="30"/>
  <c r="H489" i="30" s="1"/>
  <c r="E499" i="30"/>
  <c r="H499" i="30" s="1"/>
  <c r="E500" i="30"/>
  <c r="H500" i="30" s="1"/>
  <c r="E501" i="30"/>
  <c r="H501" i="30" s="1"/>
  <c r="E504" i="30"/>
  <c r="H504" i="30" s="1"/>
  <c r="E521" i="30"/>
  <c r="H521" i="30" s="1"/>
  <c r="E522" i="30"/>
  <c r="H522" i="30" s="1"/>
  <c r="E524" i="30"/>
  <c r="H524" i="30" s="1"/>
  <c r="E527" i="30"/>
  <c r="H527" i="30" s="1"/>
  <c r="E529" i="30"/>
  <c r="H529" i="30" s="1"/>
  <c r="E530" i="30"/>
  <c r="H530" i="30" s="1"/>
  <c r="E531" i="30"/>
  <c r="H531" i="30" s="1"/>
  <c r="E539" i="30"/>
  <c r="H539" i="30" s="1"/>
  <c r="E542" i="30"/>
  <c r="H542" i="30" s="1"/>
  <c r="E544" i="30"/>
  <c r="H544" i="30" s="1"/>
  <c r="E547" i="30"/>
  <c r="H547" i="30" s="1"/>
  <c r="E548" i="30"/>
  <c r="H548" i="30" s="1"/>
  <c r="E549" i="30"/>
  <c r="H549" i="30" s="1"/>
  <c r="E553" i="30"/>
  <c r="H553" i="30" s="1"/>
  <c r="E556" i="30"/>
  <c r="H556" i="30" s="1"/>
  <c r="E557" i="30"/>
  <c r="H557" i="30" s="1"/>
  <c r="E347" i="32"/>
  <c r="H347" i="32" s="1"/>
  <c r="E351" i="32"/>
  <c r="H351" i="32" s="1"/>
  <c r="E352" i="32"/>
  <c r="H352" i="32" s="1"/>
  <c r="E355" i="32"/>
  <c r="H355" i="32" s="1"/>
  <c r="E357" i="32"/>
  <c r="H357" i="32" s="1"/>
  <c r="E360" i="32"/>
  <c r="H360" i="32" s="1"/>
  <c r="E365" i="32"/>
  <c r="H365" i="32" s="1"/>
  <c r="E369" i="32"/>
  <c r="H369" i="32" s="1"/>
  <c r="E383" i="32"/>
  <c r="H383" i="32" s="1"/>
  <c r="E389" i="32"/>
  <c r="H389" i="32" s="1"/>
  <c r="E401" i="32"/>
  <c r="H401" i="32" s="1"/>
  <c r="E409" i="32"/>
  <c r="H409" i="32" s="1"/>
  <c r="E444" i="32"/>
  <c r="H444" i="32" s="1"/>
  <c r="E460" i="32"/>
  <c r="H460" i="32" s="1"/>
  <c r="E479" i="32"/>
  <c r="H479" i="32" s="1"/>
  <c r="E489" i="32"/>
  <c r="H489" i="32" s="1"/>
  <c r="E527" i="32"/>
  <c r="H527" i="32" s="1"/>
  <c r="E538" i="32"/>
  <c r="H538" i="32" s="1"/>
  <c r="E547" i="32"/>
  <c r="H547" i="32" s="1"/>
  <c r="E549" i="32"/>
  <c r="H549" i="32" s="1"/>
  <c r="E551" i="32"/>
  <c r="H551" i="32" s="1"/>
  <c r="E412" i="32"/>
  <c r="H412" i="32" s="1"/>
  <c r="E459" i="32"/>
  <c r="H459" i="32" s="1"/>
  <c r="E387" i="32"/>
  <c r="H387" i="32" s="1"/>
  <c r="E391" i="32"/>
  <c r="H391" i="32" s="1"/>
  <c r="E399" i="32"/>
  <c r="H399" i="32" s="1"/>
  <c r="E386" i="32"/>
  <c r="H386" i="32" s="1"/>
  <c r="E394" i="32"/>
  <c r="H394" i="32" s="1"/>
  <c r="E573" i="34"/>
  <c r="H573" i="34" s="1"/>
  <c r="E574" i="34"/>
  <c r="H574" i="34" s="1"/>
  <c r="E584" i="34"/>
  <c r="H584" i="34" s="1"/>
  <c r="E587" i="34"/>
  <c r="H587" i="34" s="1"/>
  <c r="E596" i="34"/>
  <c r="H596" i="34" s="1"/>
  <c r="C13" i="2"/>
  <c r="E572" i="2"/>
  <c r="H572" i="2" s="1"/>
  <c r="E573" i="2"/>
  <c r="H573" i="2" s="1"/>
  <c r="E574" i="2"/>
  <c r="H574" i="2" s="1"/>
  <c r="E575" i="2"/>
  <c r="H575" i="2" s="1"/>
  <c r="E576" i="2"/>
  <c r="H576" i="2" s="1"/>
  <c r="E577" i="2"/>
  <c r="H577" i="2" s="1"/>
  <c r="E578" i="2"/>
  <c r="H578" i="2" s="1"/>
  <c r="E579" i="2"/>
  <c r="H579" i="2" s="1"/>
  <c r="E580" i="2"/>
  <c r="H580" i="2" s="1"/>
  <c r="E584" i="2"/>
  <c r="H584" i="2" s="1"/>
  <c r="E585" i="2"/>
  <c r="H585" i="2" s="1"/>
  <c r="E586" i="2"/>
  <c r="H586" i="2" s="1"/>
  <c r="E587" i="2"/>
  <c r="H587" i="2" s="1"/>
  <c r="E588" i="2"/>
  <c r="H588" i="2" s="1"/>
  <c r="E589" i="2"/>
  <c r="H589" i="2" s="1"/>
  <c r="E590" i="2"/>
  <c r="H590" i="2" s="1"/>
  <c r="E591" i="2"/>
  <c r="H591" i="2" s="1"/>
  <c r="E592" i="2"/>
  <c r="H592" i="2" s="1"/>
  <c r="E593" i="2"/>
  <c r="H593" i="2" s="1"/>
  <c r="E595" i="2"/>
  <c r="H595" i="2" s="1"/>
  <c r="E596" i="2"/>
  <c r="H596" i="2" s="1"/>
  <c r="E572" i="4"/>
  <c r="H572" i="4" s="1"/>
  <c r="E573" i="4"/>
  <c r="H573" i="4" s="1"/>
  <c r="E574" i="4"/>
  <c r="H574" i="4" s="1"/>
  <c r="E578" i="4"/>
  <c r="H578" i="4" s="1"/>
  <c r="E584" i="4"/>
  <c r="H584" i="4" s="1"/>
  <c r="E585" i="4"/>
  <c r="H585" i="4" s="1"/>
  <c r="E587" i="4"/>
  <c r="H587" i="4" s="1"/>
  <c r="E588" i="4"/>
  <c r="H588" i="4" s="1"/>
  <c r="E590" i="4"/>
  <c r="H590" i="4" s="1"/>
  <c r="E592" i="4"/>
  <c r="H592" i="4" s="1"/>
  <c r="E595" i="4"/>
  <c r="H595" i="4" s="1"/>
  <c r="E596" i="4"/>
  <c r="H596" i="4" s="1"/>
  <c r="E572" i="6"/>
  <c r="H572" i="6" s="1"/>
  <c r="E573" i="6"/>
  <c r="H573" i="6" s="1"/>
  <c r="E574" i="6"/>
  <c r="H574" i="6" s="1"/>
  <c r="E577" i="6"/>
  <c r="H577" i="6" s="1"/>
  <c r="E584" i="6"/>
  <c r="H584" i="6" s="1"/>
  <c r="E586" i="6"/>
  <c r="H586" i="6" s="1"/>
  <c r="E587" i="6"/>
  <c r="H587" i="6" s="1"/>
  <c r="E588" i="6"/>
  <c r="H588" i="6" s="1"/>
  <c r="E590" i="6"/>
  <c r="H590" i="6" s="1"/>
  <c r="E595" i="6"/>
  <c r="H595" i="6" s="1"/>
  <c r="E596" i="6"/>
  <c r="H596" i="6" s="1"/>
  <c r="E572" i="8"/>
  <c r="H572" i="8" s="1"/>
  <c r="E573" i="8"/>
  <c r="H573" i="8" s="1"/>
  <c r="E574" i="8"/>
  <c r="H574" i="8" s="1"/>
  <c r="E575" i="8"/>
  <c r="H575" i="8" s="1"/>
  <c r="E576" i="8"/>
  <c r="H576" i="8" s="1"/>
  <c r="E578" i="8"/>
  <c r="H578" i="8" s="1"/>
  <c r="E580" i="8"/>
  <c r="H580" i="8" s="1"/>
  <c r="E584" i="8"/>
  <c r="H584" i="8" s="1"/>
  <c r="E585" i="8"/>
  <c r="H585" i="8" s="1"/>
  <c r="E586" i="8"/>
  <c r="H586" i="8" s="1"/>
  <c r="E587" i="8"/>
  <c r="H587" i="8" s="1"/>
  <c r="E588" i="8"/>
  <c r="H588" i="8" s="1"/>
  <c r="E589" i="8"/>
  <c r="H589" i="8" s="1"/>
  <c r="E590" i="8"/>
  <c r="H590" i="8" s="1"/>
  <c r="E592" i="8"/>
  <c r="H592" i="8" s="1"/>
  <c r="E595" i="8"/>
  <c r="H595" i="8" s="1"/>
  <c r="E596" i="8"/>
  <c r="H596" i="8" s="1"/>
  <c r="E572" i="10"/>
  <c r="H572" i="10" s="1"/>
  <c r="E573" i="10"/>
  <c r="H573" i="10" s="1"/>
  <c r="E574" i="10"/>
  <c r="H574" i="10" s="1"/>
  <c r="E575" i="10"/>
  <c r="H575" i="10" s="1"/>
  <c r="E576" i="10"/>
  <c r="H576" i="10" s="1"/>
  <c r="E577" i="10"/>
  <c r="H577" i="10" s="1"/>
  <c r="E578" i="10"/>
  <c r="H578" i="10" s="1"/>
  <c r="E579" i="10"/>
  <c r="H579" i="10" s="1"/>
  <c r="E580" i="10"/>
  <c r="H580" i="10" s="1"/>
  <c r="E583" i="10"/>
  <c r="H583" i="10" s="1"/>
  <c r="E584" i="10"/>
  <c r="H584" i="10" s="1"/>
  <c r="E585" i="10"/>
  <c r="H585" i="10" s="1"/>
  <c r="E586" i="10"/>
  <c r="H586" i="10" s="1"/>
  <c r="E587" i="10"/>
  <c r="H587" i="10" s="1"/>
  <c r="E588" i="10"/>
  <c r="H588" i="10" s="1"/>
  <c r="E589" i="10"/>
  <c r="H589" i="10" s="1"/>
  <c r="E590" i="10"/>
  <c r="H590" i="10" s="1"/>
  <c r="E591" i="10"/>
  <c r="H591" i="10" s="1"/>
  <c r="E592" i="10"/>
  <c r="H592" i="10" s="1"/>
  <c r="E593" i="10"/>
  <c r="H593" i="10" s="1"/>
  <c r="E594" i="10"/>
  <c r="H594" i="10" s="1"/>
  <c r="E595" i="10"/>
  <c r="H595" i="10" s="1"/>
  <c r="E596" i="10"/>
  <c r="H596" i="10" s="1"/>
  <c r="E347" i="23"/>
  <c r="H347" i="23" s="1"/>
  <c r="E351" i="23"/>
  <c r="H351" i="23" s="1"/>
  <c r="E355" i="23"/>
  <c r="H355" i="23" s="1"/>
  <c r="E364" i="23"/>
  <c r="H364" i="23" s="1"/>
  <c r="E368" i="23"/>
  <c r="H368" i="23" s="1"/>
  <c r="E387" i="23"/>
  <c r="H387" i="23" s="1"/>
  <c r="E391" i="23"/>
  <c r="H391" i="23" s="1"/>
  <c r="E399" i="23"/>
  <c r="H399" i="23" s="1"/>
  <c r="E423" i="23"/>
  <c r="H423" i="23" s="1"/>
  <c r="E430" i="23"/>
  <c r="H430" i="23" s="1"/>
  <c r="E434" i="23"/>
  <c r="H434" i="23" s="1"/>
  <c r="E442" i="23"/>
  <c r="H442" i="23" s="1"/>
  <c r="E446" i="23"/>
  <c r="H446" i="23" s="1"/>
  <c r="E450" i="23"/>
  <c r="H450" i="23" s="1"/>
  <c r="E454" i="23"/>
  <c r="H454" i="23" s="1"/>
  <c r="E458" i="23"/>
  <c r="H458" i="23" s="1"/>
  <c r="E470" i="23"/>
  <c r="H470" i="23" s="1"/>
  <c r="E478" i="23"/>
  <c r="H478" i="23" s="1"/>
  <c r="E486" i="23"/>
  <c r="H486" i="23" s="1"/>
  <c r="E518" i="23"/>
  <c r="H518" i="23" s="1"/>
  <c r="E542" i="23"/>
  <c r="H542" i="23" s="1"/>
  <c r="E554" i="23"/>
  <c r="H554" i="23" s="1"/>
  <c r="E558" i="23"/>
  <c r="H558" i="23" s="1"/>
  <c r="E354" i="23"/>
  <c r="H354" i="23" s="1"/>
  <c r="E358" i="23"/>
  <c r="H358" i="23" s="1"/>
  <c r="E371" i="23"/>
  <c r="H371" i="23" s="1"/>
  <c r="E375" i="23"/>
  <c r="H375" i="23" s="1"/>
  <c r="E386" i="23"/>
  <c r="H386" i="23" s="1"/>
  <c r="E394" i="23"/>
  <c r="H394" i="23" s="1"/>
  <c r="E398" i="23"/>
  <c r="H398" i="23" s="1"/>
  <c r="E414" i="23"/>
  <c r="H414" i="23" s="1"/>
  <c r="E422" i="23"/>
  <c r="H422" i="23" s="1"/>
  <c r="E445" i="23"/>
  <c r="H445" i="23" s="1"/>
  <c r="E453" i="23"/>
  <c r="H453" i="23" s="1"/>
  <c r="E457" i="23"/>
  <c r="H457" i="23" s="1"/>
  <c r="E473" i="23"/>
  <c r="H473" i="23" s="1"/>
  <c r="E477" i="23"/>
  <c r="H477" i="23" s="1"/>
  <c r="E485" i="23"/>
  <c r="H485" i="23" s="1"/>
  <c r="E489" i="23"/>
  <c r="H489" i="23" s="1"/>
  <c r="E497" i="23"/>
  <c r="H497" i="23" s="1"/>
  <c r="E505" i="23"/>
  <c r="H505" i="23" s="1"/>
  <c r="E513" i="23"/>
  <c r="H513" i="23" s="1"/>
  <c r="E521" i="23"/>
  <c r="H521" i="23" s="1"/>
  <c r="E537" i="23"/>
  <c r="H537" i="23" s="1"/>
  <c r="E549" i="23"/>
  <c r="H549" i="23" s="1"/>
  <c r="E557" i="23"/>
  <c r="H557" i="23" s="1"/>
  <c r="E348" i="23"/>
  <c r="H348" i="23" s="1"/>
  <c r="E352" i="23"/>
  <c r="H352" i="23" s="1"/>
  <c r="E360" i="23"/>
  <c r="H360" i="23" s="1"/>
  <c r="E365" i="23"/>
  <c r="H365" i="23" s="1"/>
  <c r="E369" i="23"/>
  <c r="H369" i="23" s="1"/>
  <c r="E383" i="23"/>
  <c r="H383" i="23" s="1"/>
  <c r="E388" i="23"/>
  <c r="H388" i="23" s="1"/>
  <c r="E392" i="23"/>
  <c r="H392" i="23" s="1"/>
  <c r="E400" i="23"/>
  <c r="H400" i="23" s="1"/>
  <c r="E408" i="23"/>
  <c r="H408" i="23" s="1"/>
  <c r="E412" i="23"/>
  <c r="H412" i="23" s="1"/>
  <c r="E424" i="23"/>
  <c r="H424" i="23" s="1"/>
  <c r="E431" i="23"/>
  <c r="H431" i="23" s="1"/>
  <c r="E455" i="23"/>
  <c r="H455" i="23" s="1"/>
  <c r="E459" i="23"/>
  <c r="H459" i="23" s="1"/>
  <c r="E471" i="23"/>
  <c r="H471" i="23" s="1"/>
  <c r="E475" i="23"/>
  <c r="H475" i="23" s="1"/>
  <c r="E479" i="23"/>
  <c r="H479" i="23" s="1"/>
  <c r="E483" i="23"/>
  <c r="H483" i="23" s="1"/>
  <c r="E527" i="23"/>
  <c r="H527" i="23" s="1"/>
  <c r="E531" i="23"/>
  <c r="H531" i="23" s="1"/>
  <c r="E539" i="23"/>
  <c r="H539" i="23" s="1"/>
  <c r="E543" i="23"/>
  <c r="H543" i="23" s="1"/>
  <c r="E547" i="23"/>
  <c r="H547" i="23" s="1"/>
  <c r="E357" i="23"/>
  <c r="H357" i="23" s="1"/>
  <c r="E366" i="23"/>
  <c r="H366" i="23" s="1"/>
  <c r="E421" i="23"/>
  <c r="H421" i="23" s="1"/>
  <c r="E460" i="23"/>
  <c r="H460" i="23" s="1"/>
  <c r="E468" i="23"/>
  <c r="H468" i="23" s="1"/>
  <c r="E484" i="23"/>
  <c r="H484" i="23" s="1"/>
  <c r="E500" i="23"/>
  <c r="H500" i="23" s="1"/>
  <c r="E504" i="23"/>
  <c r="H504" i="23" s="1"/>
  <c r="E524" i="23"/>
  <c r="H524" i="23" s="1"/>
  <c r="E540" i="23"/>
  <c r="H540" i="23" s="1"/>
  <c r="E389" i="23"/>
  <c r="H389" i="23" s="1"/>
  <c r="E413" i="23"/>
  <c r="H413" i="23" s="1"/>
  <c r="E444" i="23"/>
  <c r="H444" i="23" s="1"/>
  <c r="E480" i="23"/>
  <c r="H480" i="23" s="1"/>
  <c r="E496" i="23"/>
  <c r="H496" i="23" s="1"/>
  <c r="E548" i="23"/>
  <c r="H548" i="23" s="1"/>
  <c r="E393" i="23"/>
  <c r="H393" i="23" s="1"/>
  <c r="E401" i="23"/>
  <c r="H401" i="23" s="1"/>
  <c r="E405" i="23"/>
  <c r="H405" i="23" s="1"/>
  <c r="E432" i="23"/>
  <c r="H432" i="23" s="1"/>
  <c r="E528" i="23"/>
  <c r="H528" i="23" s="1"/>
  <c r="E556" i="23"/>
  <c r="H556" i="23" s="1"/>
  <c r="E370" i="23"/>
  <c r="H370" i="23" s="1"/>
  <c r="E409" i="23"/>
  <c r="H409" i="23" s="1"/>
  <c r="E452" i="23"/>
  <c r="H452" i="23" s="1"/>
  <c r="E397" i="23"/>
  <c r="H397" i="23" s="1"/>
  <c r="E472" i="23"/>
  <c r="H472" i="23" s="1"/>
  <c r="E544" i="23"/>
  <c r="H544" i="23" s="1"/>
  <c r="E347" i="29"/>
  <c r="H347" i="29" s="1"/>
  <c r="E348" i="29"/>
  <c r="H348" i="29" s="1"/>
  <c r="E350" i="29"/>
  <c r="H350" i="29" s="1"/>
  <c r="E351" i="29"/>
  <c r="H351" i="29" s="1"/>
  <c r="E352" i="29"/>
  <c r="H352" i="29" s="1"/>
  <c r="E353" i="29"/>
  <c r="H353" i="29" s="1"/>
  <c r="E354" i="29"/>
  <c r="H354" i="29" s="1"/>
  <c r="E355" i="29"/>
  <c r="H355" i="29" s="1"/>
  <c r="E357" i="29"/>
  <c r="H357" i="29" s="1"/>
  <c r="E358" i="29"/>
  <c r="H358" i="29" s="1"/>
  <c r="E359" i="29"/>
  <c r="H359" i="29" s="1"/>
  <c r="E360" i="29"/>
  <c r="H360" i="29" s="1"/>
  <c r="E361" i="29"/>
  <c r="H361" i="29" s="1"/>
  <c r="E363" i="29"/>
  <c r="H363" i="29" s="1"/>
  <c r="E364" i="29"/>
  <c r="H364" i="29" s="1"/>
  <c r="E365" i="29"/>
  <c r="H365" i="29" s="1"/>
  <c r="E366" i="29"/>
  <c r="H366" i="29" s="1"/>
  <c r="E367" i="29"/>
  <c r="H367" i="29" s="1"/>
  <c r="E368" i="29"/>
  <c r="H368" i="29" s="1"/>
  <c r="E369" i="29"/>
  <c r="H369" i="29" s="1"/>
  <c r="E370" i="29"/>
  <c r="H370" i="29" s="1"/>
  <c r="E371" i="29"/>
  <c r="H371" i="29" s="1"/>
  <c r="E372" i="29"/>
  <c r="H372" i="29" s="1"/>
  <c r="E373" i="29"/>
  <c r="H373" i="29" s="1"/>
  <c r="E374" i="29"/>
  <c r="H374" i="29" s="1"/>
  <c r="E375" i="29"/>
  <c r="H375" i="29" s="1"/>
  <c r="E382" i="29"/>
  <c r="H382" i="29" s="1"/>
  <c r="E383" i="29"/>
  <c r="H383" i="29" s="1"/>
  <c r="E384" i="29"/>
  <c r="H384" i="29" s="1"/>
  <c r="E386" i="29"/>
  <c r="H386" i="29" s="1"/>
  <c r="E387" i="29"/>
  <c r="H387" i="29" s="1"/>
  <c r="E388" i="29"/>
  <c r="H388" i="29" s="1"/>
  <c r="E389" i="29"/>
  <c r="H389" i="29" s="1"/>
  <c r="E391" i="29"/>
  <c r="H391" i="29" s="1"/>
  <c r="E392" i="29"/>
  <c r="H392" i="29" s="1"/>
  <c r="E393" i="29"/>
  <c r="H393" i="29" s="1"/>
  <c r="E394" i="29"/>
  <c r="H394" i="29" s="1"/>
  <c r="E395" i="29"/>
  <c r="H395" i="29" s="1"/>
  <c r="E397" i="29"/>
  <c r="H397" i="29" s="1"/>
  <c r="E398" i="29"/>
  <c r="H398" i="29" s="1"/>
  <c r="E399" i="29"/>
  <c r="H399" i="29" s="1"/>
  <c r="E400" i="29"/>
  <c r="H400" i="29" s="1"/>
  <c r="E401" i="29"/>
  <c r="H401" i="29" s="1"/>
  <c r="E403" i="29"/>
  <c r="H403" i="29" s="1"/>
  <c r="E405" i="29"/>
  <c r="H405" i="29" s="1"/>
  <c r="E406" i="29"/>
  <c r="H406" i="29" s="1"/>
  <c r="E408" i="29"/>
  <c r="H408" i="29" s="1"/>
  <c r="E409" i="29"/>
  <c r="H409" i="29" s="1"/>
  <c r="E411" i="29"/>
  <c r="H411" i="29" s="1"/>
  <c r="E412" i="29"/>
  <c r="H412" i="29" s="1"/>
  <c r="E413" i="29"/>
  <c r="H413" i="29" s="1"/>
  <c r="E414" i="29"/>
  <c r="H414" i="29" s="1"/>
  <c r="E415" i="29"/>
  <c r="H415" i="29" s="1"/>
  <c r="E420" i="29"/>
  <c r="H420" i="29" s="1"/>
  <c r="E421" i="29"/>
  <c r="H421" i="29" s="1"/>
  <c r="E423" i="29"/>
  <c r="H423" i="29" s="1"/>
  <c r="E424" i="29"/>
  <c r="H424" i="29" s="1"/>
  <c r="E431" i="29"/>
  <c r="H431" i="29" s="1"/>
  <c r="E432" i="29"/>
  <c r="H432" i="29" s="1"/>
  <c r="E434" i="29"/>
  <c r="H434" i="29" s="1"/>
  <c r="E435" i="29"/>
  <c r="H435" i="29" s="1"/>
  <c r="E442" i="29"/>
  <c r="H442" i="29" s="1"/>
  <c r="E443" i="29"/>
  <c r="H443" i="29" s="1"/>
  <c r="E444" i="29"/>
  <c r="H444" i="29" s="1"/>
  <c r="E445" i="29"/>
  <c r="H445" i="29" s="1"/>
  <c r="E446" i="29"/>
  <c r="H446" i="29" s="1"/>
  <c r="E447" i="29"/>
  <c r="H447" i="29" s="1"/>
  <c r="E448" i="29"/>
  <c r="H448" i="29" s="1"/>
  <c r="E449" i="29"/>
  <c r="H449" i="29" s="1"/>
  <c r="E450" i="29"/>
  <c r="H450" i="29" s="1"/>
  <c r="E451" i="29"/>
  <c r="H451" i="29" s="1"/>
  <c r="E452" i="29"/>
  <c r="H452" i="29" s="1"/>
  <c r="E453" i="29"/>
  <c r="H453" i="29" s="1"/>
  <c r="E454" i="29"/>
  <c r="H454" i="29" s="1"/>
  <c r="E455" i="29"/>
  <c r="H455" i="29" s="1"/>
  <c r="E456" i="29"/>
  <c r="H456" i="29" s="1"/>
  <c r="E457" i="29"/>
  <c r="H457" i="29" s="1"/>
  <c r="E458" i="29"/>
  <c r="H458" i="29" s="1"/>
  <c r="E459" i="29"/>
  <c r="H459" i="29" s="1"/>
  <c r="E460" i="29"/>
  <c r="H460" i="29" s="1"/>
  <c r="E464" i="29"/>
  <c r="H464" i="29" s="1"/>
  <c r="E465" i="29"/>
  <c r="H465" i="29" s="1"/>
  <c r="E467" i="29"/>
  <c r="H467" i="29" s="1"/>
  <c r="E468" i="29"/>
  <c r="H468" i="29" s="1"/>
  <c r="E469" i="29"/>
  <c r="H469" i="29" s="1"/>
  <c r="E470" i="29"/>
  <c r="H470" i="29" s="1"/>
  <c r="E471" i="29"/>
  <c r="H471" i="29" s="1"/>
  <c r="E472" i="29"/>
  <c r="H472" i="29" s="1"/>
  <c r="E473" i="29"/>
  <c r="H473" i="29" s="1"/>
  <c r="E474" i="29"/>
  <c r="H474" i="29" s="1"/>
  <c r="E475" i="29"/>
  <c r="H475" i="29" s="1"/>
  <c r="E476" i="29"/>
  <c r="H476" i="29" s="1"/>
  <c r="E477" i="29"/>
  <c r="H477" i="29" s="1"/>
  <c r="E478" i="29"/>
  <c r="H478" i="29" s="1"/>
  <c r="E479" i="29"/>
  <c r="H479" i="29" s="1"/>
  <c r="E483" i="29"/>
  <c r="H483" i="29" s="1"/>
  <c r="E484" i="29"/>
  <c r="H484" i="29" s="1"/>
  <c r="E485" i="29"/>
  <c r="H485" i="29" s="1"/>
  <c r="E486" i="29"/>
  <c r="H486" i="29" s="1"/>
  <c r="E487" i="29"/>
  <c r="H487" i="29" s="1"/>
  <c r="E489" i="29"/>
  <c r="H489" i="29" s="1"/>
  <c r="E490" i="29"/>
  <c r="H490" i="29" s="1"/>
  <c r="E495" i="29"/>
  <c r="H495" i="29" s="1"/>
  <c r="E496" i="29"/>
  <c r="H496" i="29" s="1"/>
  <c r="E497" i="29"/>
  <c r="H497" i="29" s="1"/>
  <c r="E498" i="29"/>
  <c r="H498" i="29" s="1"/>
  <c r="E499" i="29"/>
  <c r="H499" i="29" s="1"/>
  <c r="E500" i="29"/>
  <c r="H500" i="29" s="1"/>
  <c r="E501" i="29"/>
  <c r="H501" i="29" s="1"/>
  <c r="E503" i="29"/>
  <c r="H503" i="29" s="1"/>
  <c r="E504" i="29"/>
  <c r="H504" i="29" s="1"/>
  <c r="E505" i="29"/>
  <c r="H505" i="29" s="1"/>
  <c r="E506" i="29"/>
  <c r="H506" i="29" s="1"/>
  <c r="E507" i="29"/>
  <c r="H507" i="29" s="1"/>
  <c r="E510" i="29"/>
  <c r="H510" i="29" s="1"/>
  <c r="E511" i="29"/>
  <c r="H511" i="29" s="1"/>
  <c r="E512" i="29"/>
  <c r="H512" i="29" s="1"/>
  <c r="E513" i="29"/>
  <c r="H513" i="29" s="1"/>
  <c r="E514" i="29"/>
  <c r="H514" i="29" s="1"/>
  <c r="E518" i="29"/>
  <c r="H518" i="29" s="1"/>
  <c r="E519" i="29"/>
  <c r="H519" i="29" s="1"/>
  <c r="E521" i="29"/>
  <c r="H521" i="29" s="1"/>
  <c r="E524" i="29"/>
  <c r="H524" i="29" s="1"/>
  <c r="E525" i="29"/>
  <c r="H525" i="29" s="1"/>
  <c r="E527" i="29"/>
  <c r="H527" i="29" s="1"/>
  <c r="E528" i="29"/>
  <c r="H528" i="29" s="1"/>
  <c r="E529" i="29"/>
  <c r="H529" i="29" s="1"/>
  <c r="E530" i="29"/>
  <c r="H530" i="29" s="1"/>
  <c r="E531" i="29"/>
  <c r="H531" i="29" s="1"/>
  <c r="E532" i="29"/>
  <c r="H532" i="29" s="1"/>
  <c r="E537" i="29"/>
  <c r="H537" i="29" s="1"/>
  <c r="E538" i="29"/>
  <c r="H538" i="29" s="1"/>
  <c r="E539" i="29"/>
  <c r="H539" i="29" s="1"/>
  <c r="E540" i="29"/>
  <c r="H540" i="29" s="1"/>
  <c r="E541" i="29"/>
  <c r="H541" i="29" s="1"/>
  <c r="E542" i="29"/>
  <c r="H542" i="29" s="1"/>
  <c r="E544" i="29"/>
  <c r="H544" i="29" s="1"/>
  <c r="E547" i="29"/>
  <c r="H547" i="29" s="1"/>
  <c r="E548" i="29"/>
  <c r="H548" i="29" s="1"/>
  <c r="E549" i="29"/>
  <c r="H549" i="29" s="1"/>
  <c r="E551" i="29"/>
  <c r="H551" i="29" s="1"/>
  <c r="E552" i="29"/>
  <c r="H552" i="29" s="1"/>
  <c r="E553" i="29"/>
  <c r="H553" i="29" s="1"/>
  <c r="E554" i="29"/>
  <c r="H554" i="29" s="1"/>
  <c r="E555" i="29"/>
  <c r="H555" i="29" s="1"/>
  <c r="E556" i="29"/>
  <c r="H556" i="29" s="1"/>
  <c r="E557" i="29"/>
  <c r="H557" i="29" s="1"/>
  <c r="E558" i="29"/>
  <c r="H558" i="29" s="1"/>
  <c r="E559" i="29"/>
  <c r="H559" i="29" s="1"/>
  <c r="E560" i="29"/>
  <c r="H560" i="29" s="1"/>
  <c r="E562" i="29"/>
  <c r="H562" i="29" s="1"/>
  <c r="E563" i="29"/>
  <c r="H563" i="29" s="1"/>
  <c r="E573" i="1"/>
  <c r="H573" i="1" s="1"/>
  <c r="E574" i="1"/>
  <c r="H574" i="1" s="1"/>
  <c r="E585" i="1"/>
  <c r="H585" i="1" s="1"/>
  <c r="E586" i="1"/>
  <c r="H586" i="1" s="1"/>
  <c r="E587" i="1"/>
  <c r="H587" i="1" s="1"/>
  <c r="E572" i="7"/>
  <c r="H572" i="7" s="1"/>
  <c r="E573" i="7"/>
  <c r="H573" i="7" s="1"/>
  <c r="E574" i="7"/>
  <c r="H574" i="7" s="1"/>
  <c r="E575" i="7"/>
  <c r="H575" i="7" s="1"/>
  <c r="E576" i="7"/>
  <c r="H576" i="7" s="1"/>
  <c r="E577" i="7"/>
  <c r="H577" i="7" s="1"/>
  <c r="E578" i="7"/>
  <c r="H578" i="7" s="1"/>
  <c r="E579" i="7"/>
  <c r="H579" i="7" s="1"/>
  <c r="E580" i="7"/>
  <c r="H580" i="7" s="1"/>
  <c r="E583" i="7"/>
  <c r="H583" i="7" s="1"/>
  <c r="E584" i="7"/>
  <c r="H584" i="7" s="1"/>
  <c r="E585" i="7"/>
  <c r="H585" i="7" s="1"/>
  <c r="E586" i="7"/>
  <c r="H586" i="7" s="1"/>
  <c r="E587" i="7"/>
  <c r="H587" i="7" s="1"/>
  <c r="E588" i="7"/>
  <c r="H588" i="7" s="1"/>
  <c r="E589" i="7"/>
  <c r="H589" i="7" s="1"/>
  <c r="E590" i="7"/>
  <c r="H590" i="7" s="1"/>
  <c r="E591" i="7"/>
  <c r="H591" i="7" s="1"/>
  <c r="E592" i="7"/>
  <c r="H592" i="7" s="1"/>
  <c r="E593" i="7"/>
  <c r="H593" i="7" s="1"/>
  <c r="E594" i="7"/>
  <c r="H594" i="7" s="1"/>
  <c r="E595" i="7"/>
  <c r="H595" i="7" s="1"/>
  <c r="E596" i="7"/>
  <c r="H596" i="7" s="1"/>
  <c r="E27" i="14"/>
  <c r="H27" i="14" s="1"/>
  <c r="C12" i="31"/>
  <c r="E44" i="14"/>
  <c r="H44" i="14" s="1"/>
  <c r="E35" i="14"/>
  <c r="H34" i="29"/>
  <c r="E345" i="29"/>
  <c r="H46" i="26"/>
  <c r="H60" i="24"/>
  <c r="E347" i="21"/>
  <c r="H347" i="21" s="1"/>
  <c r="E348" i="21"/>
  <c r="H348" i="21" s="1"/>
  <c r="E350" i="21"/>
  <c r="H350" i="21" s="1"/>
  <c r="E351" i="21"/>
  <c r="H351" i="21" s="1"/>
  <c r="E352" i="21"/>
  <c r="H352" i="21" s="1"/>
  <c r="E353" i="21"/>
  <c r="H353" i="21" s="1"/>
  <c r="E354" i="21"/>
  <c r="H354" i="21" s="1"/>
  <c r="E355" i="21"/>
  <c r="H355" i="21" s="1"/>
  <c r="E357" i="21"/>
  <c r="H357" i="21" s="1"/>
  <c r="E358" i="21"/>
  <c r="H358" i="21" s="1"/>
  <c r="E359" i="21"/>
  <c r="H359" i="21" s="1"/>
  <c r="E360" i="21"/>
  <c r="H360" i="21" s="1"/>
  <c r="E361" i="21"/>
  <c r="H361" i="21" s="1"/>
  <c r="E363" i="21"/>
  <c r="H363" i="21" s="1"/>
  <c r="E365" i="21"/>
  <c r="H365" i="21" s="1"/>
  <c r="E366" i="21"/>
  <c r="H366" i="21" s="1"/>
  <c r="E368" i="21"/>
  <c r="H368" i="21" s="1"/>
  <c r="E369" i="21"/>
  <c r="H369" i="21" s="1"/>
  <c r="E370" i="21"/>
  <c r="H370" i="21" s="1"/>
  <c r="E374" i="21"/>
  <c r="H374" i="21" s="1"/>
  <c r="E375" i="21"/>
  <c r="H375" i="21" s="1"/>
  <c r="E382" i="21"/>
  <c r="H382" i="21" s="1"/>
  <c r="E383" i="21"/>
  <c r="H383" i="21" s="1"/>
  <c r="E384" i="21"/>
  <c r="H384" i="21" s="1"/>
  <c r="E386" i="21"/>
  <c r="H386" i="21" s="1"/>
  <c r="E387" i="21"/>
  <c r="H387" i="21" s="1"/>
  <c r="E388" i="21"/>
  <c r="H388" i="21" s="1"/>
  <c r="E389" i="21"/>
  <c r="H389" i="21" s="1"/>
  <c r="E392" i="21"/>
  <c r="H392" i="21" s="1"/>
  <c r="E393" i="21"/>
  <c r="H393" i="21" s="1"/>
  <c r="E395" i="21"/>
  <c r="H395" i="21" s="1"/>
  <c r="E397" i="21"/>
  <c r="H397" i="21" s="1"/>
  <c r="E398" i="21"/>
  <c r="H398" i="21" s="1"/>
  <c r="E399" i="21"/>
  <c r="H399" i="21" s="1"/>
  <c r="E400" i="21"/>
  <c r="H400" i="21" s="1"/>
  <c r="E401" i="21"/>
  <c r="H401" i="21" s="1"/>
  <c r="E403" i="21"/>
  <c r="H403" i="21" s="1"/>
  <c r="E405" i="21"/>
  <c r="H405" i="21" s="1"/>
  <c r="E408" i="21"/>
  <c r="H408" i="21" s="1"/>
  <c r="E409" i="21"/>
  <c r="H409" i="21" s="1"/>
  <c r="E411" i="21"/>
  <c r="H411" i="21" s="1"/>
  <c r="E412" i="21"/>
  <c r="H412" i="21" s="1"/>
  <c r="E413" i="21"/>
  <c r="H413" i="21" s="1"/>
  <c r="E414" i="21"/>
  <c r="H414" i="21" s="1"/>
  <c r="E416" i="21"/>
  <c r="H416" i="21" s="1"/>
  <c r="E420" i="21"/>
  <c r="H420" i="21" s="1"/>
  <c r="E421" i="21"/>
  <c r="H421" i="21" s="1"/>
  <c r="E422" i="21"/>
  <c r="H422" i="21" s="1"/>
  <c r="E423" i="21"/>
  <c r="H423" i="21" s="1"/>
  <c r="E430" i="21"/>
  <c r="H430" i="21" s="1"/>
  <c r="E431" i="21"/>
  <c r="H431" i="21" s="1"/>
  <c r="E432" i="21"/>
  <c r="H432" i="21" s="1"/>
  <c r="E433" i="21"/>
  <c r="H433" i="21" s="1"/>
  <c r="E434" i="21"/>
  <c r="H434" i="21" s="1"/>
  <c r="E435" i="21"/>
  <c r="H435" i="21" s="1"/>
  <c r="E442" i="21"/>
  <c r="H442" i="21" s="1"/>
  <c r="E443" i="21"/>
  <c r="H443" i="21" s="1"/>
  <c r="E444" i="21"/>
  <c r="H444" i="21" s="1"/>
  <c r="E445" i="21"/>
  <c r="H445" i="21" s="1"/>
  <c r="E446" i="21"/>
  <c r="H446" i="21" s="1"/>
  <c r="E447" i="21"/>
  <c r="H447" i="21" s="1"/>
  <c r="E448" i="21"/>
  <c r="H448" i="21" s="1"/>
  <c r="E451" i="21"/>
  <c r="H451" i="21" s="1"/>
  <c r="E452" i="21"/>
  <c r="H452" i="21" s="1"/>
  <c r="E454" i="21"/>
  <c r="H454" i="21" s="1"/>
  <c r="E455" i="21"/>
  <c r="H455" i="21" s="1"/>
  <c r="E458" i="21"/>
  <c r="H458" i="21" s="1"/>
  <c r="E460" i="21"/>
  <c r="H460" i="21" s="1"/>
  <c r="E468" i="21"/>
  <c r="H468" i="21" s="1"/>
  <c r="E469" i="21"/>
  <c r="H469" i="21" s="1"/>
  <c r="E470" i="21"/>
  <c r="H470" i="21" s="1"/>
  <c r="E471" i="21"/>
  <c r="H471" i="21" s="1"/>
  <c r="E472" i="21"/>
  <c r="H472" i="21" s="1"/>
  <c r="E473" i="21"/>
  <c r="H473" i="21" s="1"/>
  <c r="E474" i="21"/>
  <c r="H474" i="21" s="1"/>
  <c r="E475" i="21"/>
  <c r="H475" i="21" s="1"/>
  <c r="E478" i="21"/>
  <c r="H478" i="21" s="1"/>
  <c r="E479" i="21"/>
  <c r="H479" i="21" s="1"/>
  <c r="E482" i="21"/>
  <c r="H482" i="21" s="1"/>
  <c r="E483" i="21"/>
  <c r="H483" i="21" s="1"/>
  <c r="E484" i="21"/>
  <c r="H484" i="21" s="1"/>
  <c r="E486" i="21"/>
  <c r="H486" i="21" s="1"/>
  <c r="E488" i="21"/>
  <c r="H488" i="21" s="1"/>
  <c r="E489" i="21"/>
  <c r="H489" i="21" s="1"/>
  <c r="E495" i="21"/>
  <c r="H495" i="21" s="1"/>
  <c r="E496" i="21"/>
  <c r="H496" i="21" s="1"/>
  <c r="E497" i="21"/>
  <c r="H497" i="21" s="1"/>
  <c r="E498" i="21"/>
  <c r="H498" i="21" s="1"/>
  <c r="E499" i="21"/>
  <c r="H499" i="21" s="1"/>
  <c r="E500" i="21"/>
  <c r="H500" i="21" s="1"/>
  <c r="E501" i="21"/>
  <c r="H501" i="21" s="1"/>
  <c r="E502" i="21"/>
  <c r="H502" i="21" s="1"/>
  <c r="E504" i="21"/>
  <c r="H504" i="21" s="1"/>
  <c r="E505" i="21"/>
  <c r="H505" i="21" s="1"/>
  <c r="E507" i="21"/>
  <c r="H507" i="21" s="1"/>
  <c r="E511" i="21"/>
  <c r="H511" i="21" s="1"/>
  <c r="E513" i="21"/>
  <c r="H513" i="21" s="1"/>
  <c r="E514" i="21"/>
  <c r="H514" i="21" s="1"/>
  <c r="E518" i="21"/>
  <c r="H518" i="21" s="1"/>
  <c r="E522" i="21"/>
  <c r="H522" i="21" s="1"/>
  <c r="E524" i="21"/>
  <c r="H524" i="21" s="1"/>
  <c r="E527" i="21"/>
  <c r="H527" i="21" s="1"/>
  <c r="E528" i="21"/>
  <c r="H528" i="21" s="1"/>
  <c r="E529" i="21"/>
  <c r="H529" i="21" s="1"/>
  <c r="E531" i="21"/>
  <c r="H531" i="21" s="1"/>
  <c r="E537" i="21"/>
  <c r="H537" i="21" s="1"/>
  <c r="E539" i="21"/>
  <c r="H539" i="21" s="1"/>
  <c r="E542" i="21"/>
  <c r="H542" i="21" s="1"/>
  <c r="E543" i="21"/>
  <c r="H543" i="21" s="1"/>
  <c r="E544" i="21"/>
  <c r="H544" i="21" s="1"/>
  <c r="E547" i="21"/>
  <c r="H547" i="21" s="1"/>
  <c r="E548" i="21"/>
  <c r="H548" i="21" s="1"/>
  <c r="E549" i="21"/>
  <c r="H549" i="21" s="1"/>
  <c r="E551" i="21"/>
  <c r="H551" i="21" s="1"/>
  <c r="E552" i="21"/>
  <c r="H552" i="21" s="1"/>
  <c r="E556" i="21"/>
  <c r="H556" i="21" s="1"/>
  <c r="E558" i="21"/>
  <c r="H558" i="21" s="1"/>
  <c r="E562" i="21"/>
  <c r="H562" i="21" s="1"/>
  <c r="E20" i="13"/>
  <c r="E21" i="13"/>
  <c r="H21" i="13" s="1"/>
  <c r="E22" i="13"/>
  <c r="E66" i="13"/>
  <c r="H66" i="13" s="1"/>
  <c r="E40" i="13"/>
  <c r="H40" i="13" s="1"/>
  <c r="E571" i="11"/>
  <c r="H571" i="11" s="1"/>
  <c r="E570" i="1"/>
  <c r="C13" i="9"/>
  <c r="E175" i="33"/>
  <c r="H175" i="33" s="1"/>
  <c r="E179" i="33"/>
  <c r="H179" i="33" s="1"/>
  <c r="E187" i="33"/>
  <c r="H187" i="33" s="1"/>
  <c r="E192" i="33"/>
  <c r="H192" i="33" s="1"/>
  <c r="E201" i="33"/>
  <c r="H201" i="33" s="1"/>
  <c r="E208" i="33"/>
  <c r="H208" i="33" s="1"/>
  <c r="E212" i="33"/>
  <c r="H212" i="33" s="1"/>
  <c r="E217" i="33"/>
  <c r="H217" i="33" s="1"/>
  <c r="E221" i="33"/>
  <c r="H221" i="33" s="1"/>
  <c r="E225" i="33"/>
  <c r="H225" i="33" s="1"/>
  <c r="E231" i="33"/>
  <c r="H231" i="33" s="1"/>
  <c r="E235" i="33"/>
  <c r="H235" i="33" s="1"/>
  <c r="E239" i="33"/>
  <c r="H239" i="33" s="1"/>
  <c r="E243" i="33"/>
  <c r="H243" i="33" s="1"/>
  <c r="E247" i="33"/>
  <c r="H247" i="33" s="1"/>
  <c r="E251" i="33"/>
  <c r="H251" i="33" s="1"/>
  <c r="E255" i="33"/>
  <c r="H255" i="33" s="1"/>
  <c r="E258" i="33"/>
  <c r="H258" i="33" s="1"/>
  <c r="E276" i="33"/>
  <c r="H276" i="33" s="1"/>
  <c r="E280" i="33"/>
  <c r="H280" i="33" s="1"/>
  <c r="E304" i="33"/>
  <c r="H304" i="33" s="1"/>
  <c r="E307" i="33"/>
  <c r="H307" i="33" s="1"/>
  <c r="E311" i="33"/>
  <c r="H311" i="33" s="1"/>
  <c r="E315" i="33"/>
  <c r="H315" i="33" s="1"/>
  <c r="E319" i="33"/>
  <c r="H319" i="33" s="1"/>
  <c r="E323" i="33"/>
  <c r="H323" i="33" s="1"/>
  <c r="E327" i="33"/>
  <c r="H327" i="33" s="1"/>
  <c r="E331" i="33"/>
  <c r="H331" i="33" s="1"/>
  <c r="E335" i="33"/>
  <c r="H335" i="33" s="1"/>
  <c r="E174" i="33"/>
  <c r="H174" i="33" s="1"/>
  <c r="E178" i="33"/>
  <c r="H178" i="33" s="1"/>
  <c r="E182" i="33"/>
  <c r="H182" i="33" s="1"/>
  <c r="E186" i="33"/>
  <c r="H186" i="33" s="1"/>
  <c r="E191" i="33"/>
  <c r="H191" i="33" s="1"/>
  <c r="E196" i="33"/>
  <c r="H196" i="33" s="1"/>
  <c r="E200" i="33"/>
  <c r="H200" i="33" s="1"/>
  <c r="E204" i="33"/>
  <c r="H204" i="33" s="1"/>
  <c r="E207" i="33"/>
  <c r="H207" i="33" s="1"/>
  <c r="E211" i="33"/>
  <c r="H211" i="33" s="1"/>
  <c r="E216" i="33"/>
  <c r="H216" i="33" s="1"/>
  <c r="E220" i="33"/>
  <c r="H220" i="33" s="1"/>
  <c r="E224" i="33"/>
  <c r="H224" i="33" s="1"/>
  <c r="E230" i="33"/>
  <c r="H230" i="33" s="1"/>
  <c r="E234" i="33"/>
  <c r="H234" i="33" s="1"/>
  <c r="E238" i="33"/>
  <c r="H238" i="33" s="1"/>
  <c r="E242" i="33"/>
  <c r="H242" i="33" s="1"/>
  <c r="E246" i="33"/>
  <c r="H246" i="33" s="1"/>
  <c r="E250" i="33"/>
  <c r="H250" i="33" s="1"/>
  <c r="E254" i="33"/>
  <c r="H254" i="33" s="1"/>
  <c r="E257" i="33"/>
  <c r="H257" i="33" s="1"/>
  <c r="E264" i="33"/>
  <c r="H264" i="33" s="1"/>
  <c r="E275" i="33"/>
  <c r="H275" i="33" s="1"/>
  <c r="E299" i="33"/>
  <c r="H299" i="33" s="1"/>
  <c r="E303" i="33"/>
  <c r="H303" i="33" s="1"/>
  <c r="E310" i="33"/>
  <c r="H310" i="33" s="1"/>
  <c r="E314" i="33"/>
  <c r="H314" i="33" s="1"/>
  <c r="E318" i="33"/>
  <c r="H318" i="33" s="1"/>
  <c r="E322" i="33"/>
  <c r="H322" i="33" s="1"/>
  <c r="E326" i="33"/>
  <c r="H326" i="33" s="1"/>
  <c r="E330" i="33"/>
  <c r="H330" i="33" s="1"/>
  <c r="E334" i="33"/>
  <c r="H334" i="33" s="1"/>
  <c r="E177" i="33"/>
  <c r="H177" i="33" s="1"/>
  <c r="E199" i="33"/>
  <c r="H199" i="33" s="1"/>
  <c r="E209" i="33"/>
  <c r="H209" i="33" s="1"/>
  <c r="E218" i="33"/>
  <c r="H218" i="33" s="1"/>
  <c r="E226" i="33"/>
  <c r="H226" i="33" s="1"/>
  <c r="E236" i="33"/>
  <c r="H236" i="33" s="1"/>
  <c r="E244" i="33"/>
  <c r="H244" i="33" s="1"/>
  <c r="E262" i="33"/>
  <c r="H262" i="33" s="1"/>
  <c r="E278" i="33"/>
  <c r="H278" i="33" s="1"/>
  <c r="E281" i="33"/>
  <c r="H281" i="33" s="1"/>
  <c r="E302" i="33"/>
  <c r="H302" i="33" s="1"/>
  <c r="E309" i="33"/>
  <c r="H309" i="33" s="1"/>
  <c r="E317" i="33"/>
  <c r="H317" i="33" s="1"/>
  <c r="E325" i="33"/>
  <c r="H325" i="33" s="1"/>
  <c r="E333" i="33"/>
  <c r="H333" i="33" s="1"/>
  <c r="E176" i="33"/>
  <c r="H176" i="33" s="1"/>
  <c r="E185" i="33"/>
  <c r="H185" i="33" s="1"/>
  <c r="E195" i="33"/>
  <c r="H195" i="33" s="1"/>
  <c r="E198" i="33"/>
  <c r="H198" i="33" s="1"/>
  <c r="E206" i="33"/>
  <c r="H206" i="33" s="1"/>
  <c r="E223" i="33"/>
  <c r="H223" i="33" s="1"/>
  <c r="E233" i="33"/>
  <c r="H233" i="33" s="1"/>
  <c r="E241" i="33"/>
  <c r="H241" i="33" s="1"/>
  <c r="E249" i="33"/>
  <c r="H249" i="33" s="1"/>
  <c r="E277" i="33"/>
  <c r="H277" i="33" s="1"/>
  <c r="E288" i="33"/>
  <c r="H288" i="33" s="1"/>
  <c r="E292" i="33"/>
  <c r="H292" i="33" s="1"/>
  <c r="E298" i="33"/>
  <c r="H298" i="33" s="1"/>
  <c r="E301" i="33"/>
  <c r="H301" i="33" s="1"/>
  <c r="E308" i="33"/>
  <c r="H308" i="33" s="1"/>
  <c r="E316" i="33"/>
  <c r="H316" i="33" s="1"/>
  <c r="E332" i="33"/>
  <c r="H332" i="33" s="1"/>
  <c r="E171" i="33"/>
  <c r="H171" i="33" s="1"/>
  <c r="E172" i="33"/>
  <c r="H172" i="33" s="1"/>
  <c r="E193" i="33"/>
  <c r="H193" i="33" s="1"/>
  <c r="E210" i="33"/>
  <c r="H210" i="33" s="1"/>
  <c r="E232" i="33"/>
  <c r="H232" i="33" s="1"/>
  <c r="E248" i="33"/>
  <c r="H248" i="33" s="1"/>
  <c r="E291" i="33"/>
  <c r="H291" i="33" s="1"/>
  <c r="E306" i="33"/>
  <c r="H306" i="33" s="1"/>
  <c r="E321" i="33"/>
  <c r="H321" i="33" s="1"/>
  <c r="E328" i="33"/>
  <c r="H328" i="33" s="1"/>
  <c r="E181" i="33"/>
  <c r="H181" i="33" s="1"/>
  <c r="E184" i="33"/>
  <c r="H184" i="33" s="1"/>
  <c r="E203" i="33"/>
  <c r="H203" i="33" s="1"/>
  <c r="E227" i="33"/>
  <c r="H227" i="33" s="1"/>
  <c r="E245" i="33"/>
  <c r="H245" i="33" s="1"/>
  <c r="E263" i="33"/>
  <c r="H263" i="33" s="1"/>
  <c r="E305" i="33"/>
  <c r="H305" i="33" s="1"/>
  <c r="E320" i="33"/>
  <c r="H320" i="33" s="1"/>
  <c r="E180" i="33"/>
  <c r="H180" i="33" s="1"/>
  <c r="E202" i="33"/>
  <c r="H202" i="33" s="1"/>
  <c r="E222" i="33"/>
  <c r="H222" i="33" s="1"/>
  <c r="E240" i="33"/>
  <c r="H240" i="33" s="1"/>
  <c r="E259" i="33"/>
  <c r="H259" i="33" s="1"/>
  <c r="E282" i="33"/>
  <c r="H282" i="33" s="1"/>
  <c r="E313" i="33"/>
  <c r="H313" i="33" s="1"/>
  <c r="E336" i="33"/>
  <c r="H336" i="33" s="1"/>
  <c r="E173" i="33"/>
  <c r="H173" i="33" s="1"/>
  <c r="E213" i="33"/>
  <c r="H213" i="33" s="1"/>
  <c r="E219" i="33"/>
  <c r="H219" i="33" s="1"/>
  <c r="E237" i="33"/>
  <c r="H237" i="33" s="1"/>
  <c r="E256" i="33"/>
  <c r="H256" i="33" s="1"/>
  <c r="E312" i="33"/>
  <c r="H312" i="33" s="1"/>
  <c r="E329" i="33"/>
  <c r="H329" i="33" s="1"/>
  <c r="E175" i="1"/>
  <c r="H175" i="1" s="1"/>
  <c r="E191" i="1"/>
  <c r="H191" i="1" s="1"/>
  <c r="E196" i="1"/>
  <c r="H196" i="1" s="1"/>
  <c r="E222" i="1"/>
  <c r="H222" i="1" s="1"/>
  <c r="E258" i="1"/>
  <c r="H258" i="1" s="1"/>
  <c r="E263" i="1"/>
  <c r="H263" i="1" s="1"/>
  <c r="E304" i="1"/>
  <c r="H304" i="1" s="1"/>
  <c r="E172" i="3"/>
  <c r="H172" i="3" s="1"/>
  <c r="E174" i="3"/>
  <c r="H174" i="3" s="1"/>
  <c r="E175" i="3"/>
  <c r="H175" i="3" s="1"/>
  <c r="E176" i="3"/>
  <c r="H176" i="3" s="1"/>
  <c r="E177" i="3"/>
  <c r="H177" i="3" s="1"/>
  <c r="E178" i="3"/>
  <c r="H178" i="3" s="1"/>
  <c r="E179" i="3"/>
  <c r="H179" i="3" s="1"/>
  <c r="E181" i="3"/>
  <c r="H181" i="3" s="1"/>
  <c r="E182" i="3"/>
  <c r="H182" i="3" s="1"/>
  <c r="E184" i="3"/>
  <c r="H184" i="3" s="1"/>
  <c r="E185" i="3"/>
  <c r="H185" i="3" s="1"/>
  <c r="E186" i="3"/>
  <c r="H186" i="3" s="1"/>
  <c r="E191" i="3"/>
  <c r="H191" i="3" s="1"/>
  <c r="E192" i="3"/>
  <c r="H192" i="3" s="1"/>
  <c r="E195" i="3"/>
  <c r="H195" i="3" s="1"/>
  <c r="E196" i="3"/>
  <c r="H196" i="3" s="1"/>
  <c r="E198" i="3"/>
  <c r="H198" i="3" s="1"/>
  <c r="E199" i="3"/>
  <c r="H199" i="3" s="1"/>
  <c r="E200" i="3"/>
  <c r="H200" i="3" s="1"/>
  <c r="E201" i="3"/>
  <c r="H201" i="3" s="1"/>
  <c r="E202" i="3"/>
  <c r="H202" i="3" s="1"/>
  <c r="E203" i="3"/>
  <c r="H203" i="3" s="1"/>
  <c r="E206" i="3"/>
  <c r="H206" i="3" s="1"/>
  <c r="E207" i="3"/>
  <c r="H207" i="3" s="1"/>
  <c r="E210" i="3"/>
  <c r="H210" i="3" s="1"/>
  <c r="E211" i="3"/>
  <c r="H211" i="3" s="1"/>
  <c r="E213" i="3"/>
  <c r="H213" i="3" s="1"/>
  <c r="E219" i="3"/>
  <c r="H219" i="3" s="1"/>
  <c r="E221" i="3"/>
  <c r="H221" i="3" s="1"/>
  <c r="E222" i="3"/>
  <c r="H222" i="3" s="1"/>
  <c r="E224" i="3"/>
  <c r="H224" i="3" s="1"/>
  <c r="E231" i="3"/>
  <c r="H231" i="3" s="1"/>
  <c r="E234" i="3"/>
  <c r="H234" i="3" s="1"/>
  <c r="E236" i="3"/>
  <c r="H236" i="3" s="1"/>
  <c r="E237" i="3"/>
  <c r="H237" i="3" s="1"/>
  <c r="E238" i="3"/>
  <c r="H238" i="3" s="1"/>
  <c r="E240" i="3"/>
  <c r="H240" i="3" s="1"/>
  <c r="E241" i="3"/>
  <c r="H241" i="3" s="1"/>
  <c r="E242" i="3"/>
  <c r="H242" i="3" s="1"/>
  <c r="E243" i="3"/>
  <c r="H243" i="3" s="1"/>
  <c r="E244" i="3"/>
  <c r="H244" i="3" s="1"/>
  <c r="E246" i="3"/>
  <c r="H246" i="3" s="1"/>
  <c r="E249" i="3"/>
  <c r="H249" i="3" s="1"/>
  <c r="E254" i="3"/>
  <c r="H254" i="3" s="1"/>
  <c r="E256" i="3"/>
  <c r="H256" i="3" s="1"/>
  <c r="E257" i="3"/>
  <c r="H257" i="3" s="1"/>
  <c r="E258" i="3"/>
  <c r="H258" i="3" s="1"/>
  <c r="E262" i="3"/>
  <c r="H262" i="3" s="1"/>
  <c r="E263" i="3"/>
  <c r="H263" i="3" s="1"/>
  <c r="E275" i="3"/>
  <c r="H275" i="3" s="1"/>
  <c r="E276" i="3"/>
  <c r="H276" i="3" s="1"/>
  <c r="E277" i="3"/>
  <c r="H277" i="3" s="1"/>
  <c r="E280" i="3"/>
  <c r="H280" i="3" s="1"/>
  <c r="E281" i="3"/>
  <c r="H281" i="3" s="1"/>
  <c r="E282" i="3"/>
  <c r="H282" i="3" s="1"/>
  <c r="E288" i="3"/>
  <c r="H288" i="3" s="1"/>
  <c r="E291" i="3"/>
  <c r="H291" i="3" s="1"/>
  <c r="E298" i="3"/>
  <c r="H298" i="3" s="1"/>
  <c r="E299" i="3"/>
  <c r="H299" i="3" s="1"/>
  <c r="E301" i="3"/>
  <c r="H301" i="3" s="1"/>
  <c r="E302" i="3"/>
  <c r="H302" i="3" s="1"/>
  <c r="E304" i="3"/>
  <c r="H304" i="3" s="1"/>
  <c r="E305" i="3"/>
  <c r="H305" i="3" s="1"/>
  <c r="E306" i="3"/>
  <c r="H306" i="3" s="1"/>
  <c r="E309" i="3"/>
  <c r="H309" i="3" s="1"/>
  <c r="E312" i="3"/>
  <c r="H312" i="3" s="1"/>
  <c r="E313" i="3"/>
  <c r="H313" i="3" s="1"/>
  <c r="E314" i="3"/>
  <c r="H314" i="3" s="1"/>
  <c r="E315" i="3"/>
  <c r="H315" i="3" s="1"/>
  <c r="E316" i="3"/>
  <c r="H316" i="3" s="1"/>
  <c r="E319" i="3"/>
  <c r="H319" i="3" s="1"/>
  <c r="E320" i="3"/>
  <c r="H320" i="3" s="1"/>
  <c r="E329" i="3"/>
  <c r="H329" i="3" s="1"/>
  <c r="E334" i="3"/>
  <c r="H334" i="3" s="1"/>
  <c r="E171" i="5"/>
  <c r="H171" i="5" s="1"/>
  <c r="E172" i="5"/>
  <c r="H172" i="5" s="1"/>
  <c r="E174" i="5"/>
  <c r="H174" i="5" s="1"/>
  <c r="E175" i="5"/>
  <c r="H175" i="5" s="1"/>
  <c r="E176" i="5"/>
  <c r="H176" i="5" s="1"/>
  <c r="E177" i="5"/>
  <c r="H177" i="5" s="1"/>
  <c r="E178" i="5"/>
  <c r="H178" i="5" s="1"/>
  <c r="E179" i="5"/>
  <c r="H179" i="5" s="1"/>
  <c r="E181" i="5"/>
  <c r="H181" i="5" s="1"/>
  <c r="E182" i="5"/>
  <c r="H182" i="5" s="1"/>
  <c r="E184" i="5"/>
  <c r="H184" i="5" s="1"/>
  <c r="E185" i="5"/>
  <c r="H185" i="5" s="1"/>
  <c r="E186" i="5"/>
  <c r="H186" i="5" s="1"/>
  <c r="E187" i="5"/>
  <c r="H187" i="5" s="1"/>
  <c r="E191" i="5"/>
  <c r="H191" i="5" s="1"/>
  <c r="E192" i="5"/>
  <c r="H192" i="5" s="1"/>
  <c r="E196" i="5"/>
  <c r="H196" i="5" s="1"/>
  <c r="E198" i="5"/>
  <c r="H198" i="5" s="1"/>
  <c r="E199" i="5"/>
  <c r="H199" i="5" s="1"/>
  <c r="E200" i="5"/>
  <c r="H200" i="5" s="1"/>
  <c r="E201" i="5"/>
  <c r="H201" i="5" s="1"/>
  <c r="E202" i="5"/>
  <c r="H202" i="5" s="1"/>
  <c r="E206" i="5"/>
  <c r="H206" i="5" s="1"/>
  <c r="E207" i="5"/>
  <c r="H207" i="5" s="1"/>
  <c r="E208" i="5"/>
  <c r="H208" i="5" s="1"/>
  <c r="E209" i="5"/>
  <c r="H209" i="5" s="1"/>
  <c r="E210" i="5"/>
  <c r="H210" i="5" s="1"/>
  <c r="E211" i="5"/>
  <c r="H211" i="5" s="1"/>
  <c r="E212" i="5"/>
  <c r="H212" i="5" s="1"/>
  <c r="E213" i="5"/>
  <c r="H213" i="5" s="1"/>
  <c r="E216" i="5"/>
  <c r="H216" i="5" s="1"/>
  <c r="E219" i="5"/>
  <c r="H219" i="5" s="1"/>
  <c r="E220" i="5"/>
  <c r="H220" i="5" s="1"/>
  <c r="E221" i="5"/>
  <c r="H221" i="5" s="1"/>
  <c r="E222" i="5"/>
  <c r="H222" i="5" s="1"/>
  <c r="E223" i="5"/>
  <c r="H223" i="5" s="1"/>
  <c r="E225" i="5"/>
  <c r="H225" i="5" s="1"/>
  <c r="E231" i="5"/>
  <c r="H231" i="5" s="1"/>
  <c r="E234" i="5"/>
  <c r="H234" i="5" s="1"/>
  <c r="E236" i="5"/>
  <c r="H236" i="5" s="1"/>
  <c r="E237" i="5"/>
  <c r="H237" i="5" s="1"/>
  <c r="E238" i="5"/>
  <c r="H238" i="5" s="1"/>
  <c r="E239" i="5"/>
  <c r="H239" i="5" s="1"/>
  <c r="E241" i="5"/>
  <c r="H241" i="5" s="1"/>
  <c r="E242" i="5"/>
  <c r="H242" i="5" s="1"/>
  <c r="E244" i="5"/>
  <c r="H244" i="5" s="1"/>
  <c r="E245" i="5"/>
  <c r="H245" i="5" s="1"/>
  <c r="E246" i="5"/>
  <c r="H246" i="5" s="1"/>
  <c r="E247" i="5"/>
  <c r="H247" i="5" s="1"/>
  <c r="E248" i="5"/>
  <c r="H248" i="5" s="1"/>
  <c r="E250" i="5"/>
  <c r="H250" i="5" s="1"/>
  <c r="E251" i="5"/>
  <c r="H251" i="5" s="1"/>
  <c r="E254" i="5"/>
  <c r="H254" i="5" s="1"/>
  <c r="E256" i="5"/>
  <c r="H256" i="5" s="1"/>
  <c r="E257" i="5"/>
  <c r="H257" i="5" s="1"/>
  <c r="E258" i="5"/>
  <c r="H258" i="5" s="1"/>
  <c r="E259" i="5"/>
  <c r="H259" i="5" s="1"/>
  <c r="E262" i="5"/>
  <c r="H262" i="5" s="1"/>
  <c r="E263" i="5"/>
  <c r="H263" i="5" s="1"/>
  <c r="E275" i="5"/>
  <c r="H275" i="5" s="1"/>
  <c r="E276" i="5"/>
  <c r="H276" i="5" s="1"/>
  <c r="E277" i="5"/>
  <c r="H277" i="5" s="1"/>
  <c r="E280" i="5"/>
  <c r="H280" i="5" s="1"/>
  <c r="E281" i="5"/>
  <c r="H281" i="5" s="1"/>
  <c r="E282" i="5"/>
  <c r="H282" i="5" s="1"/>
  <c r="E288" i="5"/>
  <c r="H288" i="5" s="1"/>
  <c r="E291" i="5"/>
  <c r="H291" i="5" s="1"/>
  <c r="E298" i="5"/>
  <c r="H298" i="5" s="1"/>
  <c r="E299" i="5"/>
  <c r="H299" i="5" s="1"/>
  <c r="E301" i="5"/>
  <c r="H301" i="5" s="1"/>
  <c r="E302" i="5"/>
  <c r="H302" i="5" s="1"/>
  <c r="E304" i="5"/>
  <c r="H304" i="5" s="1"/>
  <c r="E305" i="5"/>
  <c r="H305" i="5" s="1"/>
  <c r="E306" i="5"/>
  <c r="H306" i="5" s="1"/>
  <c r="E308" i="5"/>
  <c r="H308" i="5" s="1"/>
  <c r="E309" i="5"/>
  <c r="H309" i="5" s="1"/>
  <c r="E310" i="5"/>
  <c r="H310" i="5" s="1"/>
  <c r="E311" i="5"/>
  <c r="H311" i="5" s="1"/>
  <c r="E313" i="5"/>
  <c r="H313" i="5" s="1"/>
  <c r="E314" i="5"/>
  <c r="H314" i="5" s="1"/>
  <c r="E315" i="5"/>
  <c r="H315" i="5" s="1"/>
  <c r="E317" i="5"/>
  <c r="H317" i="5" s="1"/>
  <c r="E318" i="5"/>
  <c r="H318" i="5" s="1"/>
  <c r="E319" i="5"/>
  <c r="H319" i="5" s="1"/>
  <c r="E320" i="5"/>
  <c r="H320" i="5" s="1"/>
  <c r="E321" i="5"/>
  <c r="H321" i="5" s="1"/>
  <c r="E326" i="5"/>
  <c r="H326" i="5" s="1"/>
  <c r="E328" i="5"/>
  <c r="H328" i="5" s="1"/>
  <c r="E329" i="5"/>
  <c r="H329" i="5" s="1"/>
  <c r="E330" i="5"/>
  <c r="H330" i="5" s="1"/>
  <c r="E333" i="5"/>
  <c r="H333" i="5" s="1"/>
  <c r="E334" i="5"/>
  <c r="H334" i="5" s="1"/>
  <c r="E171" i="7"/>
  <c r="H171" i="7" s="1"/>
  <c r="E174" i="7"/>
  <c r="H174" i="7" s="1"/>
  <c r="E175" i="7"/>
  <c r="H175" i="7" s="1"/>
  <c r="E176" i="7"/>
  <c r="H176" i="7" s="1"/>
  <c r="E177" i="7"/>
  <c r="H177" i="7" s="1"/>
  <c r="E178" i="7"/>
  <c r="H178" i="7" s="1"/>
  <c r="E179" i="7"/>
  <c r="H179" i="7" s="1"/>
  <c r="E181" i="7"/>
  <c r="H181" i="7" s="1"/>
  <c r="E182" i="7"/>
  <c r="H182" i="7" s="1"/>
  <c r="E184" i="7"/>
  <c r="H184" i="7" s="1"/>
  <c r="E185" i="7"/>
  <c r="H185" i="7" s="1"/>
  <c r="E186" i="7"/>
  <c r="H186" i="7" s="1"/>
  <c r="E187" i="7"/>
  <c r="H187" i="7" s="1"/>
  <c r="E191" i="7"/>
  <c r="H191" i="7" s="1"/>
  <c r="E192" i="7"/>
  <c r="H192" i="7" s="1"/>
  <c r="E195" i="7"/>
  <c r="H195" i="7" s="1"/>
  <c r="E196" i="7"/>
  <c r="H196" i="7" s="1"/>
  <c r="E198" i="7"/>
  <c r="H198" i="7" s="1"/>
  <c r="E199" i="7"/>
  <c r="H199" i="7" s="1"/>
  <c r="E200" i="7"/>
  <c r="H200" i="7" s="1"/>
  <c r="E201" i="7"/>
  <c r="H201" i="7" s="1"/>
  <c r="E202" i="7"/>
  <c r="H202" i="7" s="1"/>
  <c r="E203" i="7"/>
  <c r="H203" i="7" s="1"/>
  <c r="E206" i="7"/>
  <c r="H206" i="7" s="1"/>
  <c r="E207" i="7"/>
  <c r="H207" i="7" s="1"/>
  <c r="E209" i="7"/>
  <c r="H209" i="7" s="1"/>
  <c r="E210" i="7"/>
  <c r="H210" i="7" s="1"/>
  <c r="E211" i="7"/>
  <c r="H211" i="7" s="1"/>
  <c r="E216" i="7"/>
  <c r="H216" i="7" s="1"/>
  <c r="E217" i="7"/>
  <c r="H217" i="7" s="1"/>
  <c r="E222" i="7"/>
  <c r="H222" i="7" s="1"/>
  <c r="E223" i="7"/>
  <c r="H223" i="7" s="1"/>
  <c r="E226" i="7"/>
  <c r="H226" i="7" s="1"/>
  <c r="E227" i="7"/>
  <c r="H227" i="7" s="1"/>
  <c r="E230" i="7"/>
  <c r="H230" i="7" s="1"/>
  <c r="E231" i="7"/>
  <c r="H231" i="7" s="1"/>
  <c r="E232" i="7"/>
  <c r="H232" i="7" s="1"/>
  <c r="E233" i="7"/>
  <c r="H233" i="7" s="1"/>
  <c r="E234" i="7"/>
  <c r="H234" i="7" s="1"/>
  <c r="E235" i="7"/>
  <c r="H235" i="7" s="1"/>
  <c r="E236" i="7"/>
  <c r="H236" i="7" s="1"/>
  <c r="E237" i="7"/>
  <c r="H237" i="7" s="1"/>
  <c r="E239" i="7"/>
  <c r="H239" i="7" s="1"/>
  <c r="E240" i="7"/>
  <c r="H240" i="7" s="1"/>
  <c r="E241" i="7"/>
  <c r="H241" i="7" s="1"/>
  <c r="E242" i="7"/>
  <c r="H242" i="7" s="1"/>
  <c r="E243" i="7"/>
  <c r="H243" i="7" s="1"/>
  <c r="E244" i="7"/>
  <c r="H244" i="7" s="1"/>
  <c r="E246" i="7"/>
  <c r="H246" i="7" s="1"/>
  <c r="E247" i="7"/>
  <c r="H247" i="7" s="1"/>
  <c r="E250" i="7"/>
  <c r="H250" i="7" s="1"/>
  <c r="E251" i="7"/>
  <c r="H251" i="7" s="1"/>
  <c r="E254" i="7"/>
  <c r="H254" i="7" s="1"/>
  <c r="E256" i="7"/>
  <c r="H256" i="7" s="1"/>
  <c r="E257" i="7"/>
  <c r="H257" i="7" s="1"/>
  <c r="E258" i="7"/>
  <c r="H258" i="7" s="1"/>
  <c r="E259" i="7"/>
  <c r="H259" i="7" s="1"/>
  <c r="E262" i="7"/>
  <c r="H262" i="7" s="1"/>
  <c r="E263" i="7"/>
  <c r="H263" i="7" s="1"/>
  <c r="E275" i="7"/>
  <c r="H275" i="7" s="1"/>
  <c r="E276" i="7"/>
  <c r="H276" i="7" s="1"/>
  <c r="E277" i="7"/>
  <c r="H277" i="7" s="1"/>
  <c r="E280" i="7"/>
  <c r="H280" i="7" s="1"/>
  <c r="E282" i="7"/>
  <c r="H282" i="7" s="1"/>
  <c r="E288" i="7"/>
  <c r="H288" i="7" s="1"/>
  <c r="E291" i="7"/>
  <c r="H291" i="7" s="1"/>
  <c r="E292" i="7"/>
  <c r="H292" i="7" s="1"/>
  <c r="E298" i="7"/>
  <c r="H298" i="7" s="1"/>
  <c r="E301" i="7"/>
  <c r="H301" i="7" s="1"/>
  <c r="E302" i="7"/>
  <c r="H302" i="7" s="1"/>
  <c r="E304" i="7"/>
  <c r="H304" i="7" s="1"/>
  <c r="E305" i="7"/>
  <c r="H305" i="7" s="1"/>
  <c r="E306" i="7"/>
  <c r="H306" i="7" s="1"/>
  <c r="E309" i="7"/>
  <c r="H309" i="7" s="1"/>
  <c r="E313" i="7"/>
  <c r="H313" i="7" s="1"/>
  <c r="E314" i="7"/>
  <c r="H314" i="7" s="1"/>
  <c r="E315" i="7"/>
  <c r="H315" i="7" s="1"/>
  <c r="E316" i="7"/>
  <c r="H316" i="7" s="1"/>
  <c r="E319" i="7"/>
  <c r="H319" i="7" s="1"/>
  <c r="E320" i="7"/>
  <c r="H320" i="7" s="1"/>
  <c r="E323" i="7"/>
  <c r="H323" i="7" s="1"/>
  <c r="E328" i="7"/>
  <c r="H328" i="7" s="1"/>
  <c r="E329" i="7"/>
  <c r="H329" i="7" s="1"/>
  <c r="E330" i="7"/>
  <c r="H330" i="7" s="1"/>
  <c r="E334" i="7"/>
  <c r="H334" i="7" s="1"/>
  <c r="E175" i="9"/>
  <c r="H175" i="9" s="1"/>
  <c r="E181" i="9"/>
  <c r="H181" i="9" s="1"/>
  <c r="E184" i="9"/>
  <c r="H184" i="9" s="1"/>
  <c r="E191" i="9"/>
  <c r="H191" i="9" s="1"/>
  <c r="E196" i="9"/>
  <c r="H196" i="9" s="1"/>
  <c r="E198" i="9"/>
  <c r="H198" i="9" s="1"/>
  <c r="E200" i="9"/>
  <c r="H200" i="9" s="1"/>
  <c r="E201" i="9"/>
  <c r="H201" i="9" s="1"/>
  <c r="E207" i="9"/>
  <c r="H207" i="9" s="1"/>
  <c r="E210" i="9"/>
  <c r="H210" i="9" s="1"/>
  <c r="E211" i="9"/>
  <c r="H211" i="9" s="1"/>
  <c r="E221" i="9"/>
  <c r="H221" i="9" s="1"/>
  <c r="E222" i="9"/>
  <c r="H222" i="9" s="1"/>
  <c r="E236" i="9"/>
  <c r="H236" i="9" s="1"/>
  <c r="E244" i="9"/>
  <c r="H244" i="9" s="1"/>
  <c r="E246" i="9"/>
  <c r="H246" i="9" s="1"/>
  <c r="E263" i="9"/>
  <c r="H263" i="9" s="1"/>
  <c r="E275" i="9"/>
  <c r="H275" i="9" s="1"/>
  <c r="E276" i="9"/>
  <c r="H276" i="9" s="1"/>
  <c r="E282" i="9"/>
  <c r="H282" i="9" s="1"/>
  <c r="E291" i="9"/>
  <c r="H291" i="9" s="1"/>
  <c r="E299" i="9"/>
  <c r="H299" i="9" s="1"/>
  <c r="E301" i="9"/>
  <c r="H301" i="9" s="1"/>
  <c r="E304" i="9"/>
  <c r="H304" i="9" s="1"/>
  <c r="E315" i="9"/>
  <c r="H315" i="9" s="1"/>
  <c r="E319" i="9"/>
  <c r="H319" i="9" s="1"/>
  <c r="E334" i="9"/>
  <c r="H334" i="9" s="1"/>
  <c r="E171" i="11"/>
  <c r="H171" i="11" s="1"/>
  <c r="E174" i="11"/>
  <c r="H174" i="11" s="1"/>
  <c r="E175" i="11"/>
  <c r="H175" i="11" s="1"/>
  <c r="E177" i="11"/>
  <c r="H177" i="11" s="1"/>
  <c r="E179" i="11"/>
  <c r="H179" i="11" s="1"/>
  <c r="E182" i="11"/>
  <c r="H182" i="11" s="1"/>
  <c r="E184" i="11"/>
  <c r="H184" i="11" s="1"/>
  <c r="E185" i="11"/>
  <c r="H185" i="11" s="1"/>
  <c r="E186" i="11"/>
  <c r="H186" i="11" s="1"/>
  <c r="E191" i="11"/>
  <c r="H191" i="11" s="1"/>
  <c r="E192" i="11"/>
  <c r="H192" i="11" s="1"/>
  <c r="E195" i="11"/>
  <c r="H195" i="11" s="1"/>
  <c r="E196" i="11"/>
  <c r="H196" i="11" s="1"/>
  <c r="E198" i="11"/>
  <c r="H198" i="11" s="1"/>
  <c r="E199" i="11"/>
  <c r="H199" i="11" s="1"/>
  <c r="E200" i="11"/>
  <c r="H200" i="11" s="1"/>
  <c r="E201" i="11"/>
  <c r="H201" i="11" s="1"/>
  <c r="E202" i="11"/>
  <c r="H202" i="11" s="1"/>
  <c r="E206" i="11"/>
  <c r="H206" i="11" s="1"/>
  <c r="E207" i="11"/>
  <c r="H207" i="11" s="1"/>
  <c r="E210" i="11"/>
  <c r="H210" i="11" s="1"/>
  <c r="E211" i="11"/>
  <c r="H211" i="11" s="1"/>
  <c r="E221" i="11"/>
  <c r="H221" i="11" s="1"/>
  <c r="E222" i="11"/>
  <c r="H222" i="11" s="1"/>
  <c r="E227" i="11"/>
  <c r="H227" i="11" s="1"/>
  <c r="E236" i="11"/>
  <c r="H236" i="11" s="1"/>
  <c r="E241" i="11"/>
  <c r="H241" i="11" s="1"/>
  <c r="E242" i="11"/>
  <c r="H242" i="11" s="1"/>
  <c r="E244" i="11"/>
  <c r="H244" i="11" s="1"/>
  <c r="E245" i="11"/>
  <c r="H245" i="11" s="1"/>
  <c r="E246" i="11"/>
  <c r="H246" i="11" s="1"/>
  <c r="E247" i="11"/>
  <c r="H247" i="11" s="1"/>
  <c r="E256" i="11"/>
  <c r="H256" i="11" s="1"/>
  <c r="E257" i="11"/>
  <c r="H257" i="11" s="1"/>
  <c r="E258" i="11"/>
  <c r="H258" i="11" s="1"/>
  <c r="E263" i="11"/>
  <c r="H263" i="11" s="1"/>
  <c r="E275" i="11"/>
  <c r="H275" i="11" s="1"/>
  <c r="E276" i="11"/>
  <c r="H276" i="11" s="1"/>
  <c r="E281" i="11"/>
  <c r="H281" i="11" s="1"/>
  <c r="E282" i="11"/>
  <c r="H282" i="11" s="1"/>
  <c r="E288" i="11"/>
  <c r="H288" i="11" s="1"/>
  <c r="E291" i="11"/>
  <c r="H291" i="11" s="1"/>
  <c r="E299" i="11"/>
  <c r="H299" i="11" s="1"/>
  <c r="E301" i="11"/>
  <c r="H301" i="11" s="1"/>
  <c r="E302" i="11"/>
  <c r="H302" i="11" s="1"/>
  <c r="E304" i="11"/>
  <c r="H304" i="11" s="1"/>
  <c r="E306" i="11"/>
  <c r="H306" i="11" s="1"/>
  <c r="E311" i="11"/>
  <c r="H311" i="11" s="1"/>
  <c r="E313" i="11"/>
  <c r="H313" i="11" s="1"/>
  <c r="E314" i="11"/>
  <c r="H314" i="11" s="1"/>
  <c r="E315" i="11"/>
  <c r="H315" i="11" s="1"/>
  <c r="E319" i="11"/>
  <c r="H319" i="11" s="1"/>
  <c r="E320" i="11"/>
  <c r="H320" i="11" s="1"/>
  <c r="E329" i="11"/>
  <c r="H329" i="11" s="1"/>
  <c r="E331" i="11"/>
  <c r="H331" i="11" s="1"/>
  <c r="E334" i="11"/>
  <c r="H334" i="11" s="1"/>
  <c r="E171" i="13"/>
  <c r="H171" i="13" s="1"/>
  <c r="E172" i="13"/>
  <c r="H172" i="13" s="1"/>
  <c r="E174" i="13"/>
  <c r="H174" i="13" s="1"/>
  <c r="E175" i="13"/>
  <c r="H175" i="13" s="1"/>
  <c r="E177" i="13"/>
  <c r="H177" i="13" s="1"/>
  <c r="E178" i="13"/>
  <c r="H178" i="13" s="1"/>
  <c r="E180" i="13"/>
  <c r="H180" i="13" s="1"/>
  <c r="E181" i="13"/>
  <c r="H181" i="13" s="1"/>
  <c r="E184" i="13"/>
  <c r="H184" i="13" s="1"/>
  <c r="E186" i="13"/>
  <c r="H186" i="13" s="1"/>
  <c r="E187" i="13"/>
  <c r="H187" i="13" s="1"/>
  <c r="E191" i="13"/>
  <c r="H191" i="13" s="1"/>
  <c r="E192" i="13"/>
  <c r="H192" i="13" s="1"/>
  <c r="E195" i="13"/>
  <c r="H195" i="13" s="1"/>
  <c r="E196" i="13"/>
  <c r="H196" i="13" s="1"/>
  <c r="E198" i="13"/>
  <c r="H198" i="13" s="1"/>
  <c r="E199" i="13"/>
  <c r="H199" i="13" s="1"/>
  <c r="E200" i="13"/>
  <c r="H200" i="13" s="1"/>
  <c r="E201" i="13"/>
  <c r="H201" i="13" s="1"/>
  <c r="E202" i="13"/>
  <c r="H202" i="13" s="1"/>
  <c r="E206" i="13"/>
  <c r="H206" i="13" s="1"/>
  <c r="E207" i="13"/>
  <c r="H207" i="13" s="1"/>
  <c r="E209" i="13"/>
  <c r="H209" i="13" s="1"/>
  <c r="E210" i="13"/>
  <c r="H210" i="13" s="1"/>
  <c r="E211" i="13"/>
  <c r="H211" i="13" s="1"/>
  <c r="E213" i="13"/>
  <c r="H213" i="13" s="1"/>
  <c r="E218" i="13"/>
  <c r="H218" i="13" s="1"/>
  <c r="E221" i="13"/>
  <c r="H221" i="13" s="1"/>
  <c r="E222" i="13"/>
  <c r="H222" i="13" s="1"/>
  <c r="E223" i="13"/>
  <c r="H223" i="13" s="1"/>
  <c r="E230" i="13"/>
  <c r="H230" i="13" s="1"/>
  <c r="E233" i="13"/>
  <c r="H233" i="13" s="1"/>
  <c r="E234" i="13"/>
  <c r="H234" i="13" s="1"/>
  <c r="E236" i="13"/>
  <c r="H236" i="13" s="1"/>
  <c r="E237" i="13"/>
  <c r="H237" i="13" s="1"/>
  <c r="E238" i="13"/>
  <c r="H238" i="13" s="1"/>
  <c r="E241" i="13"/>
  <c r="H241" i="13" s="1"/>
  <c r="E242" i="13"/>
  <c r="H242" i="13" s="1"/>
  <c r="E244" i="13"/>
  <c r="H244" i="13" s="1"/>
  <c r="E247" i="13"/>
  <c r="H247" i="13" s="1"/>
  <c r="E248" i="13"/>
  <c r="H248" i="13" s="1"/>
  <c r="E251" i="13"/>
  <c r="H251" i="13" s="1"/>
  <c r="E257" i="13"/>
  <c r="H257" i="13" s="1"/>
  <c r="E258" i="13"/>
  <c r="H258" i="13" s="1"/>
  <c r="E262" i="13"/>
  <c r="H262" i="13" s="1"/>
  <c r="E263" i="13"/>
  <c r="H263" i="13" s="1"/>
  <c r="E264" i="13"/>
  <c r="H264" i="13" s="1"/>
  <c r="E275" i="13"/>
  <c r="H275" i="13" s="1"/>
  <c r="E276" i="13"/>
  <c r="H276" i="13" s="1"/>
  <c r="E281" i="13"/>
  <c r="H281" i="13" s="1"/>
  <c r="E282" i="13"/>
  <c r="H282" i="13" s="1"/>
  <c r="E288" i="13"/>
  <c r="H288" i="13" s="1"/>
  <c r="E291" i="13"/>
  <c r="H291" i="13" s="1"/>
  <c r="E299" i="13"/>
  <c r="H299" i="13" s="1"/>
  <c r="E301" i="13"/>
  <c r="H301" i="13" s="1"/>
  <c r="E302" i="13"/>
  <c r="H302" i="13" s="1"/>
  <c r="E304" i="13"/>
  <c r="H304" i="13" s="1"/>
  <c r="E309" i="13"/>
  <c r="H309" i="13" s="1"/>
  <c r="E313" i="13"/>
  <c r="H313" i="13" s="1"/>
  <c r="E315" i="13"/>
  <c r="H315" i="13" s="1"/>
  <c r="E317" i="13"/>
  <c r="H317" i="13" s="1"/>
  <c r="E320" i="13"/>
  <c r="H320" i="13" s="1"/>
  <c r="E328" i="13"/>
  <c r="H328" i="13" s="1"/>
  <c r="E334" i="13"/>
  <c r="H334" i="13" s="1"/>
  <c r="E174" i="15"/>
  <c r="H174" i="15" s="1"/>
  <c r="E175" i="15"/>
  <c r="H175" i="15" s="1"/>
  <c r="E177" i="15"/>
  <c r="H177" i="15" s="1"/>
  <c r="E182" i="15"/>
  <c r="H182" i="15" s="1"/>
  <c r="E184" i="15"/>
  <c r="H184" i="15" s="1"/>
  <c r="E191" i="15"/>
  <c r="H191" i="15" s="1"/>
  <c r="E195" i="15"/>
  <c r="H195" i="15" s="1"/>
  <c r="E196" i="15"/>
  <c r="H196" i="15" s="1"/>
  <c r="E198" i="15"/>
  <c r="H198" i="15" s="1"/>
  <c r="E200" i="15"/>
  <c r="H200" i="15" s="1"/>
  <c r="E201" i="15"/>
  <c r="H201" i="15" s="1"/>
  <c r="E210" i="15"/>
  <c r="H210" i="15" s="1"/>
  <c r="E222" i="15"/>
  <c r="H222" i="15" s="1"/>
  <c r="E231" i="15"/>
  <c r="H231" i="15" s="1"/>
  <c r="E233" i="15"/>
  <c r="H233" i="15" s="1"/>
  <c r="E236" i="15"/>
  <c r="H236" i="15" s="1"/>
  <c r="E241" i="15"/>
  <c r="H241" i="15" s="1"/>
  <c r="E248" i="15"/>
  <c r="H248" i="15" s="1"/>
  <c r="E258" i="15"/>
  <c r="H258" i="15" s="1"/>
  <c r="E262" i="15"/>
  <c r="H262" i="15" s="1"/>
  <c r="E263" i="15"/>
  <c r="H263" i="15" s="1"/>
  <c r="E275" i="15"/>
  <c r="H275" i="15" s="1"/>
  <c r="E276" i="15"/>
  <c r="H276" i="15" s="1"/>
  <c r="E280" i="15"/>
  <c r="H280" i="15" s="1"/>
  <c r="E282" i="15"/>
  <c r="H282" i="15" s="1"/>
  <c r="E301" i="15"/>
  <c r="H301" i="15" s="1"/>
  <c r="E304" i="15"/>
  <c r="H304" i="15" s="1"/>
  <c r="E306" i="15"/>
  <c r="H306" i="15" s="1"/>
  <c r="E313" i="15"/>
  <c r="H313" i="15" s="1"/>
  <c r="E315" i="15"/>
  <c r="H315" i="15" s="1"/>
  <c r="E196" i="17"/>
  <c r="H196" i="17" s="1"/>
  <c r="E207" i="17"/>
  <c r="H207" i="17" s="1"/>
  <c r="E330" i="17"/>
  <c r="H330" i="17" s="1"/>
  <c r="E210" i="17"/>
  <c r="H210" i="17" s="1"/>
  <c r="E184" i="17"/>
  <c r="H184" i="17" s="1"/>
  <c r="E202" i="17"/>
  <c r="H202" i="17" s="1"/>
  <c r="E222" i="17"/>
  <c r="H222" i="17" s="1"/>
  <c r="E236" i="17"/>
  <c r="H236" i="17" s="1"/>
  <c r="E244" i="17"/>
  <c r="H244" i="17" s="1"/>
  <c r="E304" i="17"/>
  <c r="H304" i="17" s="1"/>
  <c r="E221" i="17"/>
  <c r="H221" i="17" s="1"/>
  <c r="E175" i="17"/>
  <c r="H175" i="17" s="1"/>
  <c r="E239" i="17"/>
  <c r="H239" i="17" s="1"/>
  <c r="E176" i="19"/>
  <c r="H176" i="19" s="1"/>
  <c r="E180" i="19"/>
  <c r="H180" i="19" s="1"/>
  <c r="E184" i="19"/>
  <c r="H184" i="19" s="1"/>
  <c r="E198" i="19"/>
  <c r="H198" i="19" s="1"/>
  <c r="E202" i="19"/>
  <c r="H202" i="19" s="1"/>
  <c r="E213" i="19"/>
  <c r="H213" i="19" s="1"/>
  <c r="E218" i="19"/>
  <c r="H218" i="19" s="1"/>
  <c r="E222" i="19"/>
  <c r="H222" i="19" s="1"/>
  <c r="E236" i="19"/>
  <c r="H236" i="19" s="1"/>
  <c r="E244" i="19"/>
  <c r="H244" i="19" s="1"/>
  <c r="E248" i="19"/>
  <c r="H248" i="19" s="1"/>
  <c r="E277" i="19"/>
  <c r="H277" i="19" s="1"/>
  <c r="E281" i="19"/>
  <c r="H281" i="19" s="1"/>
  <c r="E291" i="19"/>
  <c r="H291" i="19" s="1"/>
  <c r="E301" i="19"/>
  <c r="H301" i="19" s="1"/>
  <c r="E320" i="19"/>
  <c r="H320" i="19" s="1"/>
  <c r="E171" i="19"/>
  <c r="H171" i="19" s="1"/>
  <c r="E175" i="19"/>
  <c r="H175" i="19" s="1"/>
  <c r="E192" i="19"/>
  <c r="H192" i="19" s="1"/>
  <c r="E201" i="19"/>
  <c r="H201" i="19" s="1"/>
  <c r="E212" i="19"/>
  <c r="H212" i="19" s="1"/>
  <c r="E221" i="19"/>
  <c r="H221" i="19" s="1"/>
  <c r="E231" i="19"/>
  <c r="H231" i="19" s="1"/>
  <c r="E258" i="19"/>
  <c r="H258" i="19" s="1"/>
  <c r="E280" i="19"/>
  <c r="H280" i="19" s="1"/>
  <c r="E304" i="19"/>
  <c r="H304" i="19" s="1"/>
  <c r="E315" i="19"/>
  <c r="H315" i="19" s="1"/>
  <c r="E174" i="19"/>
  <c r="H174" i="19" s="1"/>
  <c r="E178" i="19"/>
  <c r="H178" i="19" s="1"/>
  <c r="E186" i="19"/>
  <c r="H186" i="19" s="1"/>
  <c r="E191" i="19"/>
  <c r="H191" i="19" s="1"/>
  <c r="E196" i="19"/>
  <c r="H196" i="19" s="1"/>
  <c r="E200" i="19"/>
  <c r="H200" i="19" s="1"/>
  <c r="E207" i="19"/>
  <c r="H207" i="19" s="1"/>
  <c r="E211" i="19"/>
  <c r="H211" i="19" s="1"/>
  <c r="E230" i="19"/>
  <c r="H230" i="19" s="1"/>
  <c r="E242" i="19"/>
  <c r="H242" i="19" s="1"/>
  <c r="E275" i="19"/>
  <c r="H275" i="19" s="1"/>
  <c r="E299" i="19"/>
  <c r="H299" i="19" s="1"/>
  <c r="E334" i="19"/>
  <c r="H334" i="19" s="1"/>
  <c r="E177" i="19"/>
  <c r="H177" i="19" s="1"/>
  <c r="E199" i="19"/>
  <c r="H199" i="19" s="1"/>
  <c r="E206" i="19"/>
  <c r="H206" i="19" s="1"/>
  <c r="E288" i="19"/>
  <c r="H288" i="19" s="1"/>
  <c r="E306" i="19"/>
  <c r="H306" i="19" s="1"/>
  <c r="E259" i="19"/>
  <c r="H259" i="19" s="1"/>
  <c r="E263" i="19"/>
  <c r="H263" i="19" s="1"/>
  <c r="E282" i="19"/>
  <c r="H282" i="19" s="1"/>
  <c r="E302" i="19"/>
  <c r="H302" i="19" s="1"/>
  <c r="E195" i="19"/>
  <c r="H195" i="19" s="1"/>
  <c r="E241" i="19"/>
  <c r="H241" i="19" s="1"/>
  <c r="E317" i="19"/>
  <c r="H317" i="19" s="1"/>
  <c r="E210" i="19"/>
  <c r="H210" i="19" s="1"/>
  <c r="E233" i="19"/>
  <c r="H233" i="19" s="1"/>
  <c r="E249" i="19"/>
  <c r="H249" i="19" s="1"/>
  <c r="E298" i="19"/>
  <c r="H298" i="19" s="1"/>
  <c r="E309" i="19"/>
  <c r="H309" i="19" s="1"/>
  <c r="E313" i="19"/>
  <c r="H313" i="19" s="1"/>
  <c r="E174" i="21"/>
  <c r="H174" i="21" s="1"/>
  <c r="E182" i="21"/>
  <c r="H182" i="21" s="1"/>
  <c r="E186" i="21"/>
  <c r="H186" i="21" s="1"/>
  <c r="E191" i="21"/>
  <c r="H191" i="21" s="1"/>
  <c r="E196" i="21"/>
  <c r="H196" i="21" s="1"/>
  <c r="E200" i="21"/>
  <c r="H200" i="21" s="1"/>
  <c r="E207" i="21"/>
  <c r="H207" i="21" s="1"/>
  <c r="E211" i="21"/>
  <c r="H211" i="21" s="1"/>
  <c r="E224" i="21"/>
  <c r="H224" i="21" s="1"/>
  <c r="E234" i="21"/>
  <c r="H234" i="21" s="1"/>
  <c r="E242" i="21"/>
  <c r="H242" i="21" s="1"/>
  <c r="E254" i="21"/>
  <c r="H254" i="21" s="1"/>
  <c r="E275" i="21"/>
  <c r="H275" i="21" s="1"/>
  <c r="E299" i="21"/>
  <c r="H299" i="21" s="1"/>
  <c r="E314" i="21"/>
  <c r="H314" i="21" s="1"/>
  <c r="E330" i="21"/>
  <c r="H330" i="21" s="1"/>
  <c r="E334" i="21"/>
  <c r="H334" i="21" s="1"/>
  <c r="E177" i="21"/>
  <c r="H177" i="21" s="1"/>
  <c r="E181" i="21"/>
  <c r="H181" i="21" s="1"/>
  <c r="E185" i="21"/>
  <c r="H185" i="21" s="1"/>
  <c r="E195" i="21"/>
  <c r="H195" i="21" s="1"/>
  <c r="E199" i="21"/>
  <c r="H199" i="21" s="1"/>
  <c r="E203" i="21"/>
  <c r="H203" i="21" s="1"/>
  <c r="E206" i="21"/>
  <c r="H206" i="21" s="1"/>
  <c r="E210" i="21"/>
  <c r="H210" i="21" s="1"/>
  <c r="E223" i="21"/>
  <c r="H223" i="21" s="1"/>
  <c r="E227" i="21"/>
  <c r="H227" i="21" s="1"/>
  <c r="E233" i="21"/>
  <c r="H233" i="21" s="1"/>
  <c r="E237" i="21"/>
  <c r="H237" i="21" s="1"/>
  <c r="E241" i="21"/>
  <c r="H241" i="21" s="1"/>
  <c r="E259" i="21"/>
  <c r="H259" i="21" s="1"/>
  <c r="E263" i="21"/>
  <c r="H263" i="21" s="1"/>
  <c r="E282" i="21"/>
  <c r="H282" i="21" s="1"/>
  <c r="E288" i="21"/>
  <c r="H288" i="21" s="1"/>
  <c r="E298" i="21"/>
  <c r="H298" i="21" s="1"/>
  <c r="E302" i="21"/>
  <c r="H302" i="21" s="1"/>
  <c r="E306" i="21"/>
  <c r="H306" i="21" s="1"/>
  <c r="E313" i="21"/>
  <c r="H313" i="21" s="1"/>
  <c r="E172" i="21"/>
  <c r="H172" i="21" s="1"/>
  <c r="E176" i="21"/>
  <c r="H176" i="21" s="1"/>
  <c r="E180" i="21"/>
  <c r="H180" i="21" s="1"/>
  <c r="E184" i="21"/>
  <c r="H184" i="21" s="1"/>
  <c r="E198" i="21"/>
  <c r="H198" i="21" s="1"/>
  <c r="E202" i="21"/>
  <c r="H202" i="21" s="1"/>
  <c r="E213" i="21"/>
  <c r="H213" i="21" s="1"/>
  <c r="E222" i="21"/>
  <c r="H222" i="21" s="1"/>
  <c r="E226" i="21"/>
  <c r="H226" i="21" s="1"/>
  <c r="E236" i="21"/>
  <c r="H236" i="21" s="1"/>
  <c r="E240" i="21"/>
  <c r="H240" i="21" s="1"/>
  <c r="E244" i="21"/>
  <c r="H244" i="21" s="1"/>
  <c r="E248" i="21"/>
  <c r="H248" i="21" s="1"/>
  <c r="E256" i="21"/>
  <c r="H256" i="21" s="1"/>
  <c r="E277" i="21"/>
  <c r="H277" i="21" s="1"/>
  <c r="E281" i="21"/>
  <c r="H281" i="21" s="1"/>
  <c r="E291" i="21"/>
  <c r="H291" i="21" s="1"/>
  <c r="E301" i="21"/>
  <c r="H301" i="21" s="1"/>
  <c r="E305" i="21"/>
  <c r="H305" i="21" s="1"/>
  <c r="E308" i="21"/>
  <c r="H308" i="21" s="1"/>
  <c r="E328" i="21"/>
  <c r="H328" i="21" s="1"/>
  <c r="E171" i="21"/>
  <c r="H171" i="21" s="1"/>
  <c r="E179" i="21"/>
  <c r="H179" i="21" s="1"/>
  <c r="E201" i="21"/>
  <c r="H201" i="21" s="1"/>
  <c r="E192" i="21"/>
  <c r="H192" i="21" s="1"/>
  <c r="E225" i="21"/>
  <c r="H225" i="21" s="1"/>
  <c r="E280" i="21"/>
  <c r="H280" i="21" s="1"/>
  <c r="E315" i="21"/>
  <c r="H315" i="21" s="1"/>
  <c r="E319" i="21"/>
  <c r="H319" i="21" s="1"/>
  <c r="E175" i="21"/>
  <c r="H175" i="21" s="1"/>
  <c r="E187" i="21"/>
  <c r="H187" i="21" s="1"/>
  <c r="E276" i="21"/>
  <c r="H276" i="21" s="1"/>
  <c r="E231" i="21"/>
  <c r="H231" i="21" s="1"/>
  <c r="E239" i="21"/>
  <c r="H239" i="21" s="1"/>
  <c r="E247" i="21"/>
  <c r="H247" i="21" s="1"/>
  <c r="E304" i="21"/>
  <c r="H304" i="21" s="1"/>
  <c r="E311" i="21"/>
  <c r="H311" i="21" s="1"/>
  <c r="E176" i="23"/>
  <c r="H176" i="23" s="1"/>
  <c r="E184" i="23"/>
  <c r="H184" i="23" s="1"/>
  <c r="E198" i="23"/>
  <c r="H198" i="23" s="1"/>
  <c r="E202" i="23"/>
  <c r="H202" i="23" s="1"/>
  <c r="E222" i="23"/>
  <c r="H222" i="23" s="1"/>
  <c r="E236" i="23"/>
  <c r="H236" i="23" s="1"/>
  <c r="E244" i="23"/>
  <c r="H244" i="23" s="1"/>
  <c r="E281" i="23"/>
  <c r="H281" i="23" s="1"/>
  <c r="E291" i="23"/>
  <c r="H291" i="23" s="1"/>
  <c r="E301" i="23"/>
  <c r="H301" i="23" s="1"/>
  <c r="E320" i="23"/>
  <c r="H320" i="23" s="1"/>
  <c r="E171" i="23"/>
  <c r="H171" i="23" s="1"/>
  <c r="E175" i="23"/>
  <c r="H175" i="23" s="1"/>
  <c r="E179" i="23"/>
  <c r="H179" i="23" s="1"/>
  <c r="E192" i="23"/>
  <c r="H192" i="23" s="1"/>
  <c r="E201" i="23"/>
  <c r="H201" i="23" s="1"/>
  <c r="E221" i="23"/>
  <c r="H221" i="23" s="1"/>
  <c r="E247" i="23"/>
  <c r="H247" i="23" s="1"/>
  <c r="E251" i="23"/>
  <c r="H251" i="23" s="1"/>
  <c r="E276" i="23"/>
  <c r="H276" i="23" s="1"/>
  <c r="E280" i="23"/>
  <c r="H280" i="23" s="1"/>
  <c r="E304" i="23"/>
  <c r="H304" i="23" s="1"/>
  <c r="E315" i="23"/>
  <c r="H315" i="23" s="1"/>
  <c r="E319" i="23"/>
  <c r="H319" i="23" s="1"/>
  <c r="E174" i="23"/>
  <c r="H174" i="23" s="1"/>
  <c r="E191" i="23"/>
  <c r="H191" i="23" s="1"/>
  <c r="E196" i="23"/>
  <c r="H196" i="23" s="1"/>
  <c r="E200" i="23"/>
  <c r="H200" i="23" s="1"/>
  <c r="E207" i="23"/>
  <c r="H207" i="23" s="1"/>
  <c r="E211" i="23"/>
  <c r="H211" i="23" s="1"/>
  <c r="E234" i="23"/>
  <c r="H234" i="23" s="1"/>
  <c r="E242" i="23"/>
  <c r="H242" i="23" s="1"/>
  <c r="E275" i="23"/>
  <c r="H275" i="23" s="1"/>
  <c r="E299" i="23"/>
  <c r="H299" i="23" s="1"/>
  <c r="E314" i="23"/>
  <c r="H314" i="23" s="1"/>
  <c r="E334" i="23"/>
  <c r="H334" i="23" s="1"/>
  <c r="E263" i="23"/>
  <c r="H263" i="23" s="1"/>
  <c r="E282" i="23"/>
  <c r="H282" i="23" s="1"/>
  <c r="E317" i="23"/>
  <c r="H317" i="23" s="1"/>
  <c r="E219" i="23"/>
  <c r="H219" i="23" s="1"/>
  <c r="E185" i="23"/>
  <c r="H185" i="23" s="1"/>
  <c r="E199" i="23"/>
  <c r="H199" i="23" s="1"/>
  <c r="E210" i="23"/>
  <c r="H210" i="23" s="1"/>
  <c r="E298" i="23"/>
  <c r="H298" i="23" s="1"/>
  <c r="E309" i="23"/>
  <c r="H309" i="23" s="1"/>
  <c r="E313" i="23"/>
  <c r="H313" i="23" s="1"/>
  <c r="E203" i="23"/>
  <c r="H203" i="23" s="1"/>
  <c r="E206" i="23"/>
  <c r="H206" i="23" s="1"/>
  <c r="E227" i="23"/>
  <c r="H227" i="23" s="1"/>
  <c r="E245" i="23"/>
  <c r="H245" i="23" s="1"/>
  <c r="E174" i="25"/>
  <c r="H174" i="25" s="1"/>
  <c r="E178" i="25"/>
  <c r="H178" i="25" s="1"/>
  <c r="E182" i="25"/>
  <c r="H182" i="25" s="1"/>
  <c r="E186" i="25"/>
  <c r="H186" i="25" s="1"/>
  <c r="E191" i="25"/>
  <c r="H191" i="25" s="1"/>
  <c r="E196" i="25"/>
  <c r="H196" i="25" s="1"/>
  <c r="E200" i="25"/>
  <c r="H200" i="25" s="1"/>
  <c r="E207" i="25"/>
  <c r="H207" i="25" s="1"/>
  <c r="E211" i="25"/>
  <c r="H211" i="25" s="1"/>
  <c r="E230" i="25"/>
  <c r="H230" i="25" s="1"/>
  <c r="E234" i="25"/>
  <c r="H234" i="25" s="1"/>
  <c r="E242" i="25"/>
  <c r="H242" i="25" s="1"/>
  <c r="E254" i="25"/>
  <c r="H254" i="25" s="1"/>
  <c r="E257" i="25"/>
  <c r="H257" i="25" s="1"/>
  <c r="E275" i="25"/>
  <c r="H275" i="25" s="1"/>
  <c r="E299" i="25"/>
  <c r="H299" i="25" s="1"/>
  <c r="E303" i="25"/>
  <c r="H303" i="25" s="1"/>
  <c r="E314" i="25"/>
  <c r="H314" i="25" s="1"/>
  <c r="E177" i="25"/>
  <c r="H177" i="25" s="1"/>
  <c r="E181" i="25"/>
  <c r="H181" i="25" s="1"/>
  <c r="E199" i="25"/>
  <c r="H199" i="25" s="1"/>
  <c r="E203" i="25"/>
  <c r="H203" i="25" s="1"/>
  <c r="E206" i="25"/>
  <c r="H206" i="25" s="1"/>
  <c r="E210" i="25"/>
  <c r="H210" i="25" s="1"/>
  <c r="E263" i="25"/>
  <c r="H263" i="25" s="1"/>
  <c r="E292" i="25"/>
  <c r="H292" i="25" s="1"/>
  <c r="E302" i="25"/>
  <c r="H302" i="25" s="1"/>
  <c r="E306" i="25"/>
  <c r="H306" i="25" s="1"/>
  <c r="E313" i="25"/>
  <c r="H313" i="25" s="1"/>
  <c r="E317" i="25"/>
  <c r="H317" i="25" s="1"/>
  <c r="E321" i="25"/>
  <c r="H321" i="25" s="1"/>
  <c r="E172" i="25"/>
  <c r="H172" i="25" s="1"/>
  <c r="E176" i="25"/>
  <c r="H176" i="25" s="1"/>
  <c r="E184" i="25"/>
  <c r="H184" i="25" s="1"/>
  <c r="E198" i="25"/>
  <c r="H198" i="25" s="1"/>
  <c r="E202" i="25"/>
  <c r="H202" i="25" s="1"/>
  <c r="E213" i="25"/>
  <c r="H213" i="25" s="1"/>
  <c r="E222" i="25"/>
  <c r="H222" i="25" s="1"/>
  <c r="E236" i="25"/>
  <c r="H236" i="25" s="1"/>
  <c r="E256" i="25"/>
  <c r="H256" i="25" s="1"/>
  <c r="E262" i="25"/>
  <c r="H262" i="25" s="1"/>
  <c r="E277" i="25"/>
  <c r="H277" i="25" s="1"/>
  <c r="E281" i="25"/>
  <c r="H281" i="25" s="1"/>
  <c r="E291" i="25"/>
  <c r="H291" i="25" s="1"/>
  <c r="E301" i="25"/>
  <c r="H301" i="25" s="1"/>
  <c r="E320" i="25"/>
  <c r="H320" i="25" s="1"/>
  <c r="E171" i="25"/>
  <c r="H171" i="25" s="1"/>
  <c r="E175" i="25"/>
  <c r="H175" i="25" s="1"/>
  <c r="E192" i="25"/>
  <c r="H192" i="25" s="1"/>
  <c r="E201" i="25"/>
  <c r="H201" i="25" s="1"/>
  <c r="E212" i="25"/>
  <c r="H212" i="25" s="1"/>
  <c r="E231" i="25"/>
  <c r="H231" i="25" s="1"/>
  <c r="E276" i="25"/>
  <c r="H276" i="25" s="1"/>
  <c r="E304" i="25"/>
  <c r="H304" i="25" s="1"/>
  <c r="E315" i="25"/>
  <c r="H315" i="25" s="1"/>
  <c r="E331" i="25"/>
  <c r="H331" i="25" s="1"/>
  <c r="E174" i="27"/>
  <c r="H174" i="27" s="1"/>
  <c r="E178" i="27"/>
  <c r="H178" i="27" s="1"/>
  <c r="E182" i="27"/>
  <c r="H182" i="27" s="1"/>
  <c r="E186" i="27"/>
  <c r="H186" i="27" s="1"/>
  <c r="E191" i="27"/>
  <c r="H191" i="27" s="1"/>
  <c r="E196" i="27"/>
  <c r="H196" i="27" s="1"/>
  <c r="E200" i="27"/>
  <c r="H200" i="27" s="1"/>
  <c r="E207" i="27"/>
  <c r="H207" i="27" s="1"/>
  <c r="E211" i="27"/>
  <c r="H211" i="27" s="1"/>
  <c r="E230" i="27"/>
  <c r="H230" i="27" s="1"/>
  <c r="E234" i="27"/>
  <c r="H234" i="27" s="1"/>
  <c r="E242" i="27"/>
  <c r="H242" i="27" s="1"/>
  <c r="E172" i="27"/>
  <c r="H172" i="27" s="1"/>
  <c r="E175" i="27"/>
  <c r="H175" i="27" s="1"/>
  <c r="E185" i="27"/>
  <c r="H185" i="27" s="1"/>
  <c r="E203" i="27"/>
  <c r="H203" i="27" s="1"/>
  <c r="E206" i="27"/>
  <c r="H206" i="27" s="1"/>
  <c r="E217" i="27"/>
  <c r="H217" i="27" s="1"/>
  <c r="E221" i="27"/>
  <c r="H221" i="27" s="1"/>
  <c r="E225" i="27"/>
  <c r="H225" i="27" s="1"/>
  <c r="E237" i="27"/>
  <c r="H237" i="27" s="1"/>
  <c r="E241" i="27"/>
  <c r="H241" i="27" s="1"/>
  <c r="E244" i="27"/>
  <c r="H244" i="27" s="1"/>
  <c r="E248" i="27"/>
  <c r="H248" i="27" s="1"/>
  <c r="E262" i="27"/>
  <c r="H262" i="27" s="1"/>
  <c r="E277" i="27"/>
  <c r="H277" i="27" s="1"/>
  <c r="E291" i="27"/>
  <c r="H291" i="27" s="1"/>
  <c r="E301" i="27"/>
  <c r="H301" i="27" s="1"/>
  <c r="E305" i="27"/>
  <c r="H305" i="27" s="1"/>
  <c r="E320" i="27"/>
  <c r="H320" i="27" s="1"/>
  <c r="E171" i="27"/>
  <c r="H171" i="27" s="1"/>
  <c r="E181" i="27"/>
  <c r="H181" i="27" s="1"/>
  <c r="E184" i="27"/>
  <c r="H184" i="27" s="1"/>
  <c r="E187" i="27"/>
  <c r="H187" i="27" s="1"/>
  <c r="E199" i="27"/>
  <c r="H199" i="27" s="1"/>
  <c r="E202" i="27"/>
  <c r="H202" i="27" s="1"/>
  <c r="E208" i="27"/>
  <c r="H208" i="27" s="1"/>
  <c r="E236" i="27"/>
  <c r="H236" i="27" s="1"/>
  <c r="E243" i="27"/>
  <c r="H243" i="27" s="1"/>
  <c r="E247" i="27"/>
  <c r="H247" i="27" s="1"/>
  <c r="E258" i="27"/>
  <c r="H258" i="27" s="1"/>
  <c r="E276" i="27"/>
  <c r="H276" i="27" s="1"/>
  <c r="E280" i="27"/>
  <c r="H280" i="27" s="1"/>
  <c r="E304" i="27"/>
  <c r="H304" i="27" s="1"/>
  <c r="E307" i="27"/>
  <c r="H307" i="27" s="1"/>
  <c r="E311" i="27"/>
  <c r="H311" i="27" s="1"/>
  <c r="E315" i="27"/>
  <c r="H315" i="27" s="1"/>
  <c r="E177" i="27"/>
  <c r="H177" i="27" s="1"/>
  <c r="E180" i="27"/>
  <c r="H180" i="27" s="1"/>
  <c r="E195" i="27"/>
  <c r="H195" i="27" s="1"/>
  <c r="E198" i="27"/>
  <c r="H198" i="27" s="1"/>
  <c r="E201" i="27"/>
  <c r="H201" i="27" s="1"/>
  <c r="E223" i="27"/>
  <c r="H223" i="27" s="1"/>
  <c r="E227" i="27"/>
  <c r="H227" i="27" s="1"/>
  <c r="E250" i="27"/>
  <c r="H250" i="27" s="1"/>
  <c r="E254" i="27"/>
  <c r="H254" i="27" s="1"/>
  <c r="E275" i="27"/>
  <c r="H275" i="27" s="1"/>
  <c r="E299" i="27"/>
  <c r="H299" i="27" s="1"/>
  <c r="E310" i="27"/>
  <c r="H310" i="27" s="1"/>
  <c r="E314" i="27"/>
  <c r="H314" i="27" s="1"/>
  <c r="E334" i="27"/>
  <c r="H334" i="27" s="1"/>
  <c r="E179" i="27"/>
  <c r="H179" i="27" s="1"/>
  <c r="E210" i="27"/>
  <c r="H210" i="27" s="1"/>
  <c r="E218" i="27"/>
  <c r="H218" i="27" s="1"/>
  <c r="E222" i="27"/>
  <c r="H222" i="27" s="1"/>
  <c r="E231" i="27"/>
  <c r="H231" i="27" s="1"/>
  <c r="E259" i="27"/>
  <c r="H259" i="27" s="1"/>
  <c r="E263" i="27"/>
  <c r="H263" i="27" s="1"/>
  <c r="E282" i="27"/>
  <c r="H282" i="27" s="1"/>
  <c r="E288" i="27"/>
  <c r="H288" i="27" s="1"/>
  <c r="E292" i="27"/>
  <c r="H292" i="27" s="1"/>
  <c r="E306" i="27"/>
  <c r="H306" i="27" s="1"/>
  <c r="E309" i="27"/>
  <c r="H309" i="27" s="1"/>
  <c r="E313" i="27"/>
  <c r="H313" i="27" s="1"/>
  <c r="E333" i="27"/>
  <c r="H333" i="27" s="1"/>
  <c r="E172" i="29"/>
  <c r="H172" i="29" s="1"/>
  <c r="E176" i="29"/>
  <c r="H176" i="29" s="1"/>
  <c r="E180" i="29"/>
  <c r="H180" i="29" s="1"/>
  <c r="E184" i="29"/>
  <c r="H184" i="29" s="1"/>
  <c r="E193" i="29"/>
  <c r="H193" i="29" s="1"/>
  <c r="E198" i="29"/>
  <c r="H198" i="29" s="1"/>
  <c r="E202" i="29"/>
  <c r="H202" i="29" s="1"/>
  <c r="E209" i="29"/>
  <c r="H209" i="29" s="1"/>
  <c r="E213" i="29"/>
  <c r="H213" i="29" s="1"/>
  <c r="E218" i="29"/>
  <c r="H218" i="29" s="1"/>
  <c r="E222" i="29"/>
  <c r="H222" i="29" s="1"/>
  <c r="E226" i="29"/>
  <c r="H226" i="29" s="1"/>
  <c r="E232" i="29"/>
  <c r="H232" i="29" s="1"/>
  <c r="E236" i="29"/>
  <c r="H236" i="29" s="1"/>
  <c r="E244" i="29"/>
  <c r="H244" i="29" s="1"/>
  <c r="E248" i="29"/>
  <c r="H248" i="29" s="1"/>
  <c r="E256" i="29"/>
  <c r="H256" i="29" s="1"/>
  <c r="E277" i="29"/>
  <c r="H277" i="29" s="1"/>
  <c r="E281" i="29"/>
  <c r="H281" i="29" s="1"/>
  <c r="E291" i="29"/>
  <c r="H291" i="29" s="1"/>
  <c r="E301" i="29"/>
  <c r="H301" i="29" s="1"/>
  <c r="E305" i="29"/>
  <c r="H305" i="29" s="1"/>
  <c r="E308" i="29"/>
  <c r="H308" i="29" s="1"/>
  <c r="E312" i="29"/>
  <c r="H312" i="29" s="1"/>
  <c r="E320" i="29"/>
  <c r="H320" i="29" s="1"/>
  <c r="E328" i="29"/>
  <c r="H328" i="29" s="1"/>
  <c r="E336" i="29"/>
  <c r="H336" i="29" s="1"/>
  <c r="E171" i="29"/>
  <c r="H171" i="29" s="1"/>
  <c r="E175" i="29"/>
  <c r="H175" i="29" s="1"/>
  <c r="E179" i="29"/>
  <c r="H179" i="29" s="1"/>
  <c r="E187" i="29"/>
  <c r="H187" i="29" s="1"/>
  <c r="E192" i="29"/>
  <c r="H192" i="29" s="1"/>
  <c r="E201" i="29"/>
  <c r="H201" i="29" s="1"/>
  <c r="E212" i="29"/>
  <c r="H212" i="29" s="1"/>
  <c r="E221" i="29"/>
  <c r="H221" i="29" s="1"/>
  <c r="E225" i="29"/>
  <c r="H225" i="29" s="1"/>
  <c r="E231" i="29"/>
  <c r="H231" i="29" s="1"/>
  <c r="E239" i="29"/>
  <c r="H239" i="29" s="1"/>
  <c r="E247" i="29"/>
  <c r="H247" i="29" s="1"/>
  <c r="E251" i="29"/>
  <c r="H251" i="29" s="1"/>
  <c r="E258" i="29"/>
  <c r="H258" i="29" s="1"/>
  <c r="E276" i="29"/>
  <c r="H276" i="29" s="1"/>
  <c r="E280" i="29"/>
  <c r="H280" i="29" s="1"/>
  <c r="E304" i="29"/>
  <c r="H304" i="29" s="1"/>
  <c r="E311" i="29"/>
  <c r="H311" i="29" s="1"/>
  <c r="E315" i="29"/>
  <c r="H315" i="29" s="1"/>
  <c r="E319" i="29"/>
  <c r="H319" i="29" s="1"/>
  <c r="E331" i="29"/>
  <c r="H331" i="29" s="1"/>
  <c r="E177" i="29"/>
  <c r="H177" i="29" s="1"/>
  <c r="E186" i="29"/>
  <c r="H186" i="29" s="1"/>
  <c r="E200" i="29"/>
  <c r="H200" i="29" s="1"/>
  <c r="E211" i="29"/>
  <c r="H211" i="29" s="1"/>
  <c r="E223" i="29"/>
  <c r="H223" i="29" s="1"/>
  <c r="E233" i="29"/>
  <c r="H233" i="29" s="1"/>
  <c r="E246" i="29"/>
  <c r="H246" i="29" s="1"/>
  <c r="E257" i="29"/>
  <c r="H257" i="29" s="1"/>
  <c r="E299" i="29"/>
  <c r="H299" i="29" s="1"/>
  <c r="E302" i="29"/>
  <c r="H302" i="29" s="1"/>
  <c r="E310" i="29"/>
  <c r="H310" i="29" s="1"/>
  <c r="E321" i="29"/>
  <c r="H321" i="29" s="1"/>
  <c r="E174" i="29"/>
  <c r="H174" i="29" s="1"/>
  <c r="E182" i="29"/>
  <c r="H182" i="29" s="1"/>
  <c r="E185" i="29"/>
  <c r="H185" i="29" s="1"/>
  <c r="E196" i="29"/>
  <c r="H196" i="29" s="1"/>
  <c r="E199" i="29"/>
  <c r="H199" i="29" s="1"/>
  <c r="E207" i="29"/>
  <c r="H207" i="29" s="1"/>
  <c r="E210" i="29"/>
  <c r="H210" i="29" s="1"/>
  <c r="E230" i="29"/>
  <c r="H230" i="29" s="1"/>
  <c r="E242" i="29"/>
  <c r="H242" i="29" s="1"/>
  <c r="E245" i="29"/>
  <c r="H245" i="29" s="1"/>
  <c r="E254" i="29"/>
  <c r="H254" i="29" s="1"/>
  <c r="E292" i="29"/>
  <c r="H292" i="29" s="1"/>
  <c r="E298" i="29"/>
  <c r="H298" i="29" s="1"/>
  <c r="E309" i="29"/>
  <c r="H309" i="29" s="1"/>
  <c r="E318" i="29"/>
  <c r="H318" i="29" s="1"/>
  <c r="E334" i="29"/>
  <c r="H334" i="29" s="1"/>
  <c r="E173" i="29"/>
  <c r="H173" i="29" s="1"/>
  <c r="E181" i="29"/>
  <c r="H181" i="29" s="1"/>
  <c r="E195" i="29"/>
  <c r="H195" i="29" s="1"/>
  <c r="E204" i="29"/>
  <c r="H204" i="29" s="1"/>
  <c r="E206" i="29"/>
  <c r="H206" i="29" s="1"/>
  <c r="E219" i="29"/>
  <c r="H219" i="29" s="1"/>
  <c r="E227" i="29"/>
  <c r="H227" i="29" s="1"/>
  <c r="E241" i="29"/>
  <c r="H241" i="29" s="1"/>
  <c r="E250" i="29"/>
  <c r="H250" i="29" s="1"/>
  <c r="E275" i="29"/>
  <c r="H275" i="29" s="1"/>
  <c r="E288" i="29"/>
  <c r="H288" i="29" s="1"/>
  <c r="E317" i="29"/>
  <c r="H317" i="29" s="1"/>
  <c r="E330" i="29"/>
  <c r="H330" i="29" s="1"/>
  <c r="E178" i="29"/>
  <c r="H178" i="29" s="1"/>
  <c r="E191" i="29"/>
  <c r="H191" i="29" s="1"/>
  <c r="E203" i="29"/>
  <c r="H203" i="29" s="1"/>
  <c r="E234" i="29"/>
  <c r="H234" i="29" s="1"/>
  <c r="E237" i="29"/>
  <c r="H237" i="29" s="1"/>
  <c r="E249" i="29"/>
  <c r="H249" i="29" s="1"/>
  <c r="E259" i="29"/>
  <c r="H259" i="29" s="1"/>
  <c r="E263" i="29"/>
  <c r="H263" i="29" s="1"/>
  <c r="E282" i="29"/>
  <c r="H282" i="29" s="1"/>
  <c r="E313" i="29"/>
  <c r="H313" i="29" s="1"/>
  <c r="E329" i="29"/>
  <c r="H329" i="29" s="1"/>
  <c r="E177" i="31"/>
  <c r="H177" i="31" s="1"/>
  <c r="E181" i="31"/>
  <c r="H181" i="31" s="1"/>
  <c r="E185" i="31"/>
  <c r="H185" i="31" s="1"/>
  <c r="E196" i="31"/>
  <c r="H196" i="31" s="1"/>
  <c r="E200" i="31"/>
  <c r="H200" i="31" s="1"/>
  <c r="E204" i="31"/>
  <c r="H204" i="31" s="1"/>
  <c r="E207" i="31"/>
  <c r="H207" i="31" s="1"/>
  <c r="E211" i="31"/>
  <c r="H211" i="31" s="1"/>
  <c r="E216" i="31"/>
  <c r="H216" i="31" s="1"/>
  <c r="E230" i="31"/>
  <c r="H230" i="31" s="1"/>
  <c r="E234" i="31"/>
  <c r="H234" i="31" s="1"/>
  <c r="E238" i="31"/>
  <c r="H238" i="31" s="1"/>
  <c r="E242" i="31"/>
  <c r="H242" i="31" s="1"/>
  <c r="E246" i="31"/>
  <c r="H246" i="31" s="1"/>
  <c r="E250" i="31"/>
  <c r="H250" i="31" s="1"/>
  <c r="E254" i="31"/>
  <c r="H254" i="31" s="1"/>
  <c r="E257" i="31"/>
  <c r="H257" i="31" s="1"/>
  <c r="E275" i="31"/>
  <c r="H275" i="31" s="1"/>
  <c r="E299" i="31"/>
  <c r="H299" i="31" s="1"/>
  <c r="E303" i="31"/>
  <c r="H303" i="31" s="1"/>
  <c r="E310" i="31"/>
  <c r="H310" i="31" s="1"/>
  <c r="E314" i="31"/>
  <c r="H314" i="31" s="1"/>
  <c r="E318" i="31"/>
  <c r="H318" i="31" s="1"/>
  <c r="E330" i="31"/>
  <c r="H330" i="31" s="1"/>
  <c r="E334" i="31"/>
  <c r="H334" i="31" s="1"/>
  <c r="E172" i="31"/>
  <c r="H172" i="31" s="1"/>
  <c r="E176" i="31"/>
  <c r="H176" i="31" s="1"/>
  <c r="E180" i="31"/>
  <c r="H180" i="31" s="1"/>
  <c r="E184" i="31"/>
  <c r="H184" i="31" s="1"/>
  <c r="E195" i="31"/>
  <c r="H195" i="31" s="1"/>
  <c r="E199" i="31"/>
  <c r="H199" i="31" s="1"/>
  <c r="E203" i="31"/>
  <c r="H203" i="31" s="1"/>
  <c r="E206" i="31"/>
  <c r="H206" i="31" s="1"/>
  <c r="E210" i="31"/>
  <c r="H210" i="31" s="1"/>
  <c r="E219" i="31"/>
  <c r="H219" i="31" s="1"/>
  <c r="E223" i="31"/>
  <c r="H223" i="31" s="1"/>
  <c r="E233" i="31"/>
  <c r="H233" i="31" s="1"/>
  <c r="E237" i="31"/>
  <c r="H237" i="31" s="1"/>
  <c r="E241" i="31"/>
  <c r="H241" i="31" s="1"/>
  <c r="E245" i="31"/>
  <c r="H245" i="31" s="1"/>
  <c r="E249" i="31"/>
  <c r="H249" i="31" s="1"/>
  <c r="E259" i="31"/>
  <c r="H259" i="31" s="1"/>
  <c r="E263" i="31"/>
  <c r="H263" i="31" s="1"/>
  <c r="E282" i="31"/>
  <c r="H282" i="31" s="1"/>
  <c r="E288" i="31"/>
  <c r="H288" i="31" s="1"/>
  <c r="E292" i="31"/>
  <c r="H292" i="31" s="1"/>
  <c r="E298" i="31"/>
  <c r="H298" i="31" s="1"/>
  <c r="E302" i="31"/>
  <c r="H302" i="31" s="1"/>
  <c r="E306" i="31"/>
  <c r="H306" i="31" s="1"/>
  <c r="E309" i="31"/>
  <c r="H309" i="31" s="1"/>
  <c r="E313" i="31"/>
  <c r="H313" i="31" s="1"/>
  <c r="E317" i="31"/>
  <c r="H317" i="31" s="1"/>
  <c r="E321" i="31"/>
  <c r="H321" i="31" s="1"/>
  <c r="E325" i="31"/>
  <c r="H325" i="31" s="1"/>
  <c r="E329" i="31"/>
  <c r="H329" i="31" s="1"/>
  <c r="E171" i="31"/>
  <c r="H171" i="31" s="1"/>
  <c r="E174" i="31"/>
  <c r="H174" i="31" s="1"/>
  <c r="E182" i="31"/>
  <c r="H182" i="31" s="1"/>
  <c r="E212" i="31"/>
  <c r="H212" i="31" s="1"/>
  <c r="E226" i="31"/>
  <c r="H226" i="31" s="1"/>
  <c r="E231" i="31"/>
  <c r="H231" i="31" s="1"/>
  <c r="E239" i="31"/>
  <c r="H239" i="31" s="1"/>
  <c r="E247" i="31"/>
  <c r="H247" i="31" s="1"/>
  <c r="E256" i="31"/>
  <c r="H256" i="31" s="1"/>
  <c r="E301" i="31"/>
  <c r="H301" i="31" s="1"/>
  <c r="E308" i="31"/>
  <c r="H308" i="31" s="1"/>
  <c r="E316" i="31"/>
  <c r="H316" i="31" s="1"/>
  <c r="E328" i="31"/>
  <c r="H328" i="31" s="1"/>
  <c r="E179" i="31"/>
  <c r="H179" i="31" s="1"/>
  <c r="E186" i="31"/>
  <c r="H186" i="31" s="1"/>
  <c r="E191" i="31"/>
  <c r="H191" i="31" s="1"/>
  <c r="E192" i="31"/>
  <c r="H192" i="31" s="1"/>
  <c r="E201" i="31"/>
  <c r="H201" i="31" s="1"/>
  <c r="E208" i="31"/>
  <c r="H208" i="31" s="1"/>
  <c r="E213" i="31"/>
  <c r="H213" i="31" s="1"/>
  <c r="E236" i="31"/>
  <c r="H236" i="31" s="1"/>
  <c r="E243" i="31"/>
  <c r="H243" i="31" s="1"/>
  <c r="E248" i="31"/>
  <c r="H248" i="31" s="1"/>
  <c r="E305" i="31"/>
  <c r="H305" i="31" s="1"/>
  <c r="E336" i="31"/>
  <c r="H336" i="31" s="1"/>
  <c r="E178" i="31"/>
  <c r="H178" i="31" s="1"/>
  <c r="E198" i="31"/>
  <c r="H198" i="31" s="1"/>
  <c r="E262" i="31"/>
  <c r="H262" i="31" s="1"/>
  <c r="E304" i="31"/>
  <c r="H304" i="31" s="1"/>
  <c r="E332" i="31"/>
  <c r="H332" i="31" s="1"/>
  <c r="E175" i="31"/>
  <c r="H175" i="31" s="1"/>
  <c r="E222" i="31"/>
  <c r="H222" i="31" s="1"/>
  <c r="E225" i="31"/>
  <c r="H225" i="31" s="1"/>
  <c r="E232" i="31"/>
  <c r="H232" i="31" s="1"/>
  <c r="E277" i="31"/>
  <c r="H277" i="31" s="1"/>
  <c r="E281" i="31"/>
  <c r="H281" i="31" s="1"/>
  <c r="E291" i="31"/>
  <c r="H291" i="31" s="1"/>
  <c r="E315" i="31"/>
  <c r="H315" i="31" s="1"/>
  <c r="E320" i="31"/>
  <c r="H320" i="31" s="1"/>
  <c r="E323" i="31"/>
  <c r="H323" i="31" s="1"/>
  <c r="E331" i="31"/>
  <c r="H331" i="31" s="1"/>
  <c r="E187" i="31"/>
  <c r="H187" i="31" s="1"/>
  <c r="E202" i="31"/>
  <c r="H202" i="31" s="1"/>
  <c r="E209" i="31"/>
  <c r="H209" i="31" s="1"/>
  <c r="E218" i="31"/>
  <c r="H218" i="31" s="1"/>
  <c r="E221" i="31"/>
  <c r="H221" i="31" s="1"/>
  <c r="E244" i="31"/>
  <c r="H244" i="31" s="1"/>
  <c r="E251" i="31"/>
  <c r="H251" i="31" s="1"/>
  <c r="E258" i="31"/>
  <c r="H258" i="31" s="1"/>
  <c r="E276" i="31"/>
  <c r="H276" i="31" s="1"/>
  <c r="E280" i="31"/>
  <c r="H280" i="31" s="1"/>
  <c r="E307" i="31"/>
  <c r="H307" i="31" s="1"/>
  <c r="E312" i="31"/>
  <c r="H312" i="31" s="1"/>
  <c r="E319" i="31"/>
  <c r="H319" i="31" s="1"/>
  <c r="E351" i="34"/>
  <c r="H351" i="34" s="1"/>
  <c r="E387" i="34"/>
  <c r="H387" i="34" s="1"/>
  <c r="E399" i="34"/>
  <c r="H399" i="34" s="1"/>
  <c r="E430" i="34"/>
  <c r="H430" i="34" s="1"/>
  <c r="E434" i="34"/>
  <c r="H434" i="34" s="1"/>
  <c r="E527" i="34"/>
  <c r="H527" i="34" s="1"/>
  <c r="E531" i="34"/>
  <c r="H531" i="34" s="1"/>
  <c r="E549" i="34"/>
  <c r="H549" i="34" s="1"/>
  <c r="E556" i="34"/>
  <c r="H556" i="34" s="1"/>
  <c r="E386" i="34"/>
  <c r="H386" i="34" s="1"/>
  <c r="E357" i="34"/>
  <c r="H357" i="34" s="1"/>
  <c r="E361" i="34"/>
  <c r="H361" i="34" s="1"/>
  <c r="E366" i="34"/>
  <c r="H366" i="34" s="1"/>
  <c r="E389" i="34"/>
  <c r="H389" i="34" s="1"/>
  <c r="E409" i="34"/>
  <c r="H409" i="34" s="1"/>
  <c r="E413" i="34"/>
  <c r="H413" i="34" s="1"/>
  <c r="E460" i="34"/>
  <c r="H460" i="34" s="1"/>
  <c r="E500" i="34"/>
  <c r="H500" i="34" s="1"/>
  <c r="E504" i="34"/>
  <c r="H504" i="34" s="1"/>
  <c r="E524" i="34"/>
  <c r="H524" i="34" s="1"/>
  <c r="E348" i="34"/>
  <c r="H348" i="34" s="1"/>
  <c r="E360" i="34"/>
  <c r="H360" i="34" s="1"/>
  <c r="E365" i="34"/>
  <c r="H365" i="34" s="1"/>
  <c r="E347" i="2"/>
  <c r="H347" i="2" s="1"/>
  <c r="E351" i="2"/>
  <c r="H351" i="2" s="1"/>
  <c r="E355" i="2"/>
  <c r="H355" i="2" s="1"/>
  <c r="E359" i="2"/>
  <c r="H359" i="2" s="1"/>
  <c r="E364" i="2"/>
  <c r="H364" i="2" s="1"/>
  <c r="E368" i="2"/>
  <c r="H368" i="2" s="1"/>
  <c r="E372" i="2"/>
  <c r="H372" i="2" s="1"/>
  <c r="E382" i="2"/>
  <c r="H382" i="2" s="1"/>
  <c r="E387" i="2"/>
  <c r="H387" i="2" s="1"/>
  <c r="E391" i="2"/>
  <c r="H391" i="2" s="1"/>
  <c r="E395" i="2"/>
  <c r="H395" i="2" s="1"/>
  <c r="E399" i="2"/>
  <c r="H399" i="2" s="1"/>
  <c r="E411" i="2"/>
  <c r="H411" i="2" s="1"/>
  <c r="E415" i="2"/>
  <c r="H415" i="2" s="1"/>
  <c r="E423" i="2"/>
  <c r="H423" i="2" s="1"/>
  <c r="E430" i="2"/>
  <c r="H430" i="2" s="1"/>
  <c r="E434" i="2"/>
  <c r="H434" i="2" s="1"/>
  <c r="E438" i="2"/>
  <c r="H438" i="2" s="1"/>
  <c r="E442" i="2"/>
  <c r="H442" i="2" s="1"/>
  <c r="E446" i="2"/>
  <c r="H446" i="2" s="1"/>
  <c r="E450" i="2"/>
  <c r="H450" i="2" s="1"/>
  <c r="E454" i="2"/>
  <c r="H454" i="2" s="1"/>
  <c r="E458" i="2"/>
  <c r="H458" i="2" s="1"/>
  <c r="E462" i="2"/>
  <c r="H462" i="2" s="1"/>
  <c r="E466" i="2"/>
  <c r="H466" i="2" s="1"/>
  <c r="E470" i="2"/>
  <c r="H470" i="2" s="1"/>
  <c r="E474" i="2"/>
  <c r="H474" i="2" s="1"/>
  <c r="E478" i="2"/>
  <c r="H478" i="2" s="1"/>
  <c r="E482" i="2"/>
  <c r="H482" i="2" s="1"/>
  <c r="E486" i="2"/>
  <c r="H486" i="2" s="1"/>
  <c r="E490" i="2"/>
  <c r="H490" i="2" s="1"/>
  <c r="E498" i="2"/>
  <c r="H498" i="2" s="1"/>
  <c r="E510" i="2"/>
  <c r="H510" i="2" s="1"/>
  <c r="E518" i="2"/>
  <c r="H518" i="2" s="1"/>
  <c r="E530" i="2"/>
  <c r="H530" i="2" s="1"/>
  <c r="E534" i="2"/>
  <c r="H534" i="2" s="1"/>
  <c r="E538" i="2"/>
  <c r="H538" i="2" s="1"/>
  <c r="E542" i="2"/>
  <c r="H542" i="2" s="1"/>
  <c r="E554" i="2"/>
  <c r="H554" i="2" s="1"/>
  <c r="E558" i="2"/>
  <c r="H558" i="2" s="1"/>
  <c r="E562" i="2"/>
  <c r="H562" i="2" s="1"/>
  <c r="E354" i="2"/>
  <c r="H354" i="2" s="1"/>
  <c r="E358" i="2"/>
  <c r="H358" i="2" s="1"/>
  <c r="E363" i="2"/>
  <c r="H363" i="2" s="1"/>
  <c r="E367" i="2"/>
  <c r="H367" i="2" s="1"/>
  <c r="E371" i="2"/>
  <c r="H371" i="2" s="1"/>
  <c r="E375" i="2"/>
  <c r="H375" i="2" s="1"/>
  <c r="E386" i="2"/>
  <c r="H386" i="2" s="1"/>
  <c r="E390" i="2"/>
  <c r="H390" i="2" s="1"/>
  <c r="E394" i="2"/>
  <c r="H394" i="2" s="1"/>
  <c r="E398" i="2"/>
  <c r="H398" i="2" s="1"/>
  <c r="E406" i="2"/>
  <c r="H406" i="2" s="1"/>
  <c r="E414" i="2"/>
  <c r="H414" i="2" s="1"/>
  <c r="E433" i="2"/>
  <c r="H433" i="2" s="1"/>
  <c r="E445" i="2"/>
  <c r="H445" i="2" s="1"/>
  <c r="E449" i="2"/>
  <c r="H449" i="2" s="1"/>
  <c r="E453" i="2"/>
  <c r="H453" i="2" s="1"/>
  <c r="E457" i="2"/>
  <c r="H457" i="2" s="1"/>
  <c r="E465" i="2"/>
  <c r="H465" i="2" s="1"/>
  <c r="E469" i="2"/>
  <c r="H469" i="2" s="1"/>
  <c r="E473" i="2"/>
  <c r="H473" i="2" s="1"/>
  <c r="E477" i="2"/>
  <c r="H477" i="2" s="1"/>
  <c r="E481" i="2"/>
  <c r="H481" i="2" s="1"/>
  <c r="E489" i="2"/>
  <c r="H489" i="2" s="1"/>
  <c r="E497" i="2"/>
  <c r="H497" i="2" s="1"/>
  <c r="E501" i="2"/>
  <c r="H501" i="2" s="1"/>
  <c r="E505" i="2"/>
  <c r="H505" i="2" s="1"/>
  <c r="E509" i="2"/>
  <c r="H509" i="2" s="1"/>
  <c r="E513" i="2"/>
  <c r="H513" i="2" s="1"/>
  <c r="E517" i="2"/>
  <c r="H517" i="2" s="1"/>
  <c r="E521" i="2"/>
  <c r="H521" i="2" s="1"/>
  <c r="E525" i="2"/>
  <c r="H525" i="2" s="1"/>
  <c r="E529" i="2"/>
  <c r="H529" i="2" s="1"/>
  <c r="E533" i="2"/>
  <c r="H533" i="2" s="1"/>
  <c r="E537" i="2"/>
  <c r="H537" i="2" s="1"/>
  <c r="E545" i="2"/>
  <c r="H545" i="2" s="1"/>
  <c r="E549" i="2"/>
  <c r="H549" i="2" s="1"/>
  <c r="E557" i="2"/>
  <c r="H557" i="2" s="1"/>
  <c r="E353" i="2"/>
  <c r="H353" i="2" s="1"/>
  <c r="E357" i="2"/>
  <c r="H357" i="2" s="1"/>
  <c r="E361" i="2"/>
  <c r="H361" i="2" s="1"/>
  <c r="E366" i="2"/>
  <c r="H366" i="2" s="1"/>
  <c r="E370" i="2"/>
  <c r="H370" i="2" s="1"/>
  <c r="E374" i="2"/>
  <c r="H374" i="2" s="1"/>
  <c r="E384" i="2"/>
  <c r="H384" i="2" s="1"/>
  <c r="E389" i="2"/>
  <c r="H389" i="2" s="1"/>
  <c r="E393" i="2"/>
  <c r="H393" i="2" s="1"/>
  <c r="E397" i="2"/>
  <c r="H397" i="2" s="1"/>
  <c r="E401" i="2"/>
  <c r="H401" i="2" s="1"/>
  <c r="E405" i="2"/>
  <c r="H405" i="2" s="1"/>
  <c r="E409" i="2"/>
  <c r="H409" i="2" s="1"/>
  <c r="E413" i="2"/>
  <c r="H413" i="2" s="1"/>
  <c r="E421" i="2"/>
  <c r="H421" i="2" s="1"/>
  <c r="E432" i="2"/>
  <c r="H432" i="2" s="1"/>
  <c r="E444" i="2"/>
  <c r="H444" i="2" s="1"/>
  <c r="E452" i="2"/>
  <c r="H452" i="2" s="1"/>
  <c r="E456" i="2"/>
  <c r="H456" i="2" s="1"/>
  <c r="E460" i="2"/>
  <c r="H460" i="2" s="1"/>
  <c r="E464" i="2"/>
  <c r="H464" i="2" s="1"/>
  <c r="E468" i="2"/>
  <c r="H468" i="2" s="1"/>
  <c r="E472" i="2"/>
  <c r="H472" i="2" s="1"/>
  <c r="E480" i="2"/>
  <c r="H480" i="2" s="1"/>
  <c r="E484" i="2"/>
  <c r="H484" i="2" s="1"/>
  <c r="E488" i="2"/>
  <c r="H488" i="2" s="1"/>
  <c r="E492" i="2"/>
  <c r="H492" i="2" s="1"/>
  <c r="E496" i="2"/>
  <c r="H496" i="2" s="1"/>
  <c r="E500" i="2"/>
  <c r="H500" i="2" s="1"/>
  <c r="E504" i="2"/>
  <c r="H504" i="2" s="1"/>
  <c r="E512" i="2"/>
  <c r="H512" i="2" s="1"/>
  <c r="E524" i="2"/>
  <c r="H524" i="2" s="1"/>
  <c r="E528" i="2"/>
  <c r="H528" i="2" s="1"/>
  <c r="E532" i="2"/>
  <c r="H532" i="2" s="1"/>
  <c r="E536" i="2"/>
  <c r="H536" i="2" s="1"/>
  <c r="E540" i="2"/>
  <c r="H540" i="2" s="1"/>
  <c r="E544" i="2"/>
  <c r="H544" i="2" s="1"/>
  <c r="E548" i="2"/>
  <c r="H548" i="2" s="1"/>
  <c r="E556" i="2"/>
  <c r="H556" i="2" s="1"/>
  <c r="E560" i="2"/>
  <c r="H560" i="2" s="1"/>
  <c r="E348" i="2"/>
  <c r="H348" i="2" s="1"/>
  <c r="E352" i="2"/>
  <c r="H352" i="2" s="1"/>
  <c r="E360" i="2"/>
  <c r="H360" i="2" s="1"/>
  <c r="E365" i="2"/>
  <c r="H365" i="2" s="1"/>
  <c r="E369" i="2"/>
  <c r="H369" i="2" s="1"/>
  <c r="E383" i="2"/>
  <c r="H383" i="2" s="1"/>
  <c r="E388" i="2"/>
  <c r="H388" i="2" s="1"/>
  <c r="E392" i="2"/>
  <c r="H392" i="2" s="1"/>
  <c r="E396" i="2"/>
  <c r="H396" i="2" s="1"/>
  <c r="E400" i="2"/>
  <c r="H400" i="2" s="1"/>
  <c r="E404" i="2"/>
  <c r="H404" i="2" s="1"/>
  <c r="E408" i="2"/>
  <c r="H408" i="2" s="1"/>
  <c r="E412" i="2"/>
  <c r="H412" i="2" s="1"/>
  <c r="E424" i="2"/>
  <c r="H424" i="2" s="1"/>
  <c r="E431" i="2"/>
  <c r="H431" i="2" s="1"/>
  <c r="E443" i="2"/>
  <c r="H443" i="2" s="1"/>
  <c r="E447" i="2"/>
  <c r="H447" i="2" s="1"/>
  <c r="E451" i="2"/>
  <c r="H451" i="2" s="1"/>
  <c r="E455" i="2"/>
  <c r="H455" i="2" s="1"/>
  <c r="E459" i="2"/>
  <c r="H459" i="2" s="1"/>
  <c r="E467" i="2"/>
  <c r="H467" i="2" s="1"/>
  <c r="E471" i="2"/>
  <c r="H471" i="2" s="1"/>
  <c r="E475" i="2"/>
  <c r="H475" i="2" s="1"/>
  <c r="E479" i="2"/>
  <c r="H479" i="2" s="1"/>
  <c r="E483" i="2"/>
  <c r="H483" i="2" s="1"/>
  <c r="E487" i="2"/>
  <c r="H487" i="2" s="1"/>
  <c r="E495" i="2"/>
  <c r="H495" i="2" s="1"/>
  <c r="E499" i="2"/>
  <c r="H499" i="2" s="1"/>
  <c r="E503" i="2"/>
  <c r="H503" i="2" s="1"/>
  <c r="E507" i="2"/>
  <c r="H507" i="2" s="1"/>
  <c r="E511" i="2"/>
  <c r="H511" i="2" s="1"/>
  <c r="E515" i="2"/>
  <c r="H515" i="2" s="1"/>
  <c r="E519" i="2"/>
  <c r="H519" i="2" s="1"/>
  <c r="E527" i="2"/>
  <c r="H527" i="2" s="1"/>
  <c r="E531" i="2"/>
  <c r="H531" i="2" s="1"/>
  <c r="E535" i="2"/>
  <c r="H535" i="2" s="1"/>
  <c r="E539" i="2"/>
  <c r="H539" i="2" s="1"/>
  <c r="E543" i="2"/>
  <c r="H543" i="2" s="1"/>
  <c r="E547" i="2"/>
  <c r="H547" i="2" s="1"/>
  <c r="E555" i="2"/>
  <c r="H555" i="2" s="1"/>
  <c r="E559" i="2"/>
  <c r="H559" i="2" s="1"/>
  <c r="E347" i="4"/>
  <c r="H347" i="4" s="1"/>
  <c r="E351" i="4"/>
  <c r="H351" i="4" s="1"/>
  <c r="E359" i="4"/>
  <c r="H359" i="4" s="1"/>
  <c r="E368" i="4"/>
  <c r="H368" i="4" s="1"/>
  <c r="E387" i="4"/>
  <c r="H387" i="4" s="1"/>
  <c r="E391" i="4"/>
  <c r="H391" i="4" s="1"/>
  <c r="E395" i="4"/>
  <c r="H395" i="4" s="1"/>
  <c r="E399" i="4"/>
  <c r="H399" i="4" s="1"/>
  <c r="E407" i="4"/>
  <c r="H407" i="4" s="1"/>
  <c r="E430" i="4"/>
  <c r="H430" i="4" s="1"/>
  <c r="E434" i="4"/>
  <c r="H434" i="4" s="1"/>
  <c r="E438" i="4"/>
  <c r="H438" i="4" s="1"/>
  <c r="E446" i="4"/>
  <c r="H446" i="4" s="1"/>
  <c r="E454" i="4"/>
  <c r="H454" i="4" s="1"/>
  <c r="E458" i="4"/>
  <c r="H458" i="4" s="1"/>
  <c r="E470" i="4"/>
  <c r="H470" i="4" s="1"/>
  <c r="E354" i="4"/>
  <c r="H354" i="4" s="1"/>
  <c r="E358" i="4"/>
  <c r="H358" i="4" s="1"/>
  <c r="E386" i="4"/>
  <c r="H386" i="4" s="1"/>
  <c r="E398" i="4"/>
  <c r="H398" i="4" s="1"/>
  <c r="E414" i="4"/>
  <c r="H414" i="4" s="1"/>
  <c r="E445" i="4"/>
  <c r="H445" i="4" s="1"/>
  <c r="E453" i="4"/>
  <c r="H453" i="4" s="1"/>
  <c r="E473" i="4"/>
  <c r="H473" i="4" s="1"/>
  <c r="E501" i="4"/>
  <c r="H501" i="4" s="1"/>
  <c r="E509" i="4"/>
  <c r="H509" i="4" s="1"/>
  <c r="E513" i="4"/>
  <c r="H513" i="4" s="1"/>
  <c r="E537" i="4"/>
  <c r="H537" i="4" s="1"/>
  <c r="E549" i="4"/>
  <c r="H549" i="4" s="1"/>
  <c r="E357" i="4"/>
  <c r="H357" i="4" s="1"/>
  <c r="E361" i="4"/>
  <c r="H361" i="4" s="1"/>
  <c r="E366" i="4"/>
  <c r="H366" i="4" s="1"/>
  <c r="E370" i="4"/>
  <c r="H370" i="4" s="1"/>
  <c r="E389" i="4"/>
  <c r="H389" i="4" s="1"/>
  <c r="E397" i="4"/>
  <c r="H397" i="4" s="1"/>
  <c r="E401" i="4"/>
  <c r="H401" i="4" s="1"/>
  <c r="E405" i="4"/>
  <c r="H405" i="4" s="1"/>
  <c r="E409" i="4"/>
  <c r="H409" i="4" s="1"/>
  <c r="E413" i="4"/>
  <c r="H413" i="4" s="1"/>
  <c r="E421" i="4"/>
  <c r="H421" i="4" s="1"/>
  <c r="E432" i="4"/>
  <c r="H432" i="4" s="1"/>
  <c r="E444" i="4"/>
  <c r="H444" i="4" s="1"/>
  <c r="E448" i="4"/>
  <c r="H448" i="4" s="1"/>
  <c r="E460" i="4"/>
  <c r="H460" i="4" s="1"/>
  <c r="E468" i="4"/>
  <c r="H468" i="4" s="1"/>
  <c r="E476" i="4"/>
  <c r="H476" i="4" s="1"/>
  <c r="E500" i="4"/>
  <c r="H500" i="4" s="1"/>
  <c r="E504" i="4"/>
  <c r="H504" i="4" s="1"/>
  <c r="E524" i="4"/>
  <c r="H524" i="4" s="1"/>
  <c r="E532" i="4"/>
  <c r="H532" i="4" s="1"/>
  <c r="E548" i="4"/>
  <c r="H548" i="4" s="1"/>
  <c r="E560" i="4"/>
  <c r="H560" i="4" s="1"/>
  <c r="E348" i="4"/>
  <c r="H348" i="4" s="1"/>
  <c r="E352" i="4"/>
  <c r="H352" i="4" s="1"/>
  <c r="E360" i="4"/>
  <c r="H360" i="4" s="1"/>
  <c r="E365" i="4"/>
  <c r="H365" i="4" s="1"/>
  <c r="E369" i="4"/>
  <c r="H369" i="4" s="1"/>
  <c r="E383" i="4"/>
  <c r="H383" i="4" s="1"/>
  <c r="E388" i="4"/>
  <c r="H388" i="4" s="1"/>
  <c r="E392" i="4"/>
  <c r="H392" i="4" s="1"/>
  <c r="E408" i="4"/>
  <c r="H408" i="4" s="1"/>
  <c r="E412" i="4"/>
  <c r="H412" i="4" s="1"/>
  <c r="E431" i="4"/>
  <c r="H431" i="4" s="1"/>
  <c r="E455" i="4"/>
  <c r="H455" i="4" s="1"/>
  <c r="E459" i="4"/>
  <c r="H459" i="4" s="1"/>
  <c r="E475" i="4"/>
  <c r="H475" i="4" s="1"/>
  <c r="E479" i="4"/>
  <c r="H479" i="4" s="1"/>
  <c r="E499" i="4"/>
  <c r="H499" i="4" s="1"/>
  <c r="E503" i="4"/>
  <c r="H503" i="4" s="1"/>
  <c r="E511" i="4"/>
  <c r="H511" i="4" s="1"/>
  <c r="E527" i="4"/>
  <c r="H527" i="4" s="1"/>
  <c r="E531" i="4"/>
  <c r="H531" i="4" s="1"/>
  <c r="E539" i="4"/>
  <c r="H539" i="4" s="1"/>
  <c r="E547" i="4"/>
  <c r="H547" i="4" s="1"/>
  <c r="E347" i="6"/>
  <c r="H347" i="6" s="1"/>
  <c r="E348" i="6"/>
  <c r="H348" i="6" s="1"/>
  <c r="E351" i="6"/>
  <c r="H351" i="6" s="1"/>
  <c r="E352" i="6"/>
  <c r="H352" i="6" s="1"/>
  <c r="E357" i="6"/>
  <c r="H357" i="6" s="1"/>
  <c r="E360" i="6"/>
  <c r="H360" i="6" s="1"/>
  <c r="E365" i="6"/>
  <c r="H365" i="6" s="1"/>
  <c r="E366" i="6"/>
  <c r="H366" i="6" s="1"/>
  <c r="E369" i="6"/>
  <c r="H369" i="6" s="1"/>
  <c r="E382" i="6"/>
  <c r="H382" i="6" s="1"/>
  <c r="E383" i="6"/>
  <c r="H383" i="6" s="1"/>
  <c r="E386" i="6"/>
  <c r="H386" i="6" s="1"/>
  <c r="E387" i="6"/>
  <c r="H387" i="6" s="1"/>
  <c r="E388" i="6"/>
  <c r="H388" i="6" s="1"/>
  <c r="E389" i="6"/>
  <c r="H389" i="6" s="1"/>
  <c r="E391" i="6"/>
  <c r="H391" i="6" s="1"/>
  <c r="E392" i="6"/>
  <c r="H392" i="6" s="1"/>
  <c r="E394" i="6"/>
  <c r="H394" i="6" s="1"/>
  <c r="E395" i="6"/>
  <c r="H395" i="6" s="1"/>
  <c r="E398" i="6"/>
  <c r="H398" i="6" s="1"/>
  <c r="E399" i="6"/>
  <c r="H399" i="6" s="1"/>
  <c r="E400" i="6"/>
  <c r="H400" i="6" s="1"/>
  <c r="E401" i="6"/>
  <c r="H401" i="6" s="1"/>
  <c r="E409" i="6"/>
  <c r="H409" i="6" s="1"/>
  <c r="E413" i="6"/>
  <c r="H413" i="6" s="1"/>
  <c r="E421" i="6"/>
  <c r="H421" i="6" s="1"/>
  <c r="E438" i="6"/>
  <c r="H438" i="6" s="1"/>
  <c r="E442" i="6"/>
  <c r="H442" i="6" s="1"/>
  <c r="E445" i="6"/>
  <c r="H445" i="6" s="1"/>
  <c r="E446" i="6"/>
  <c r="H446" i="6" s="1"/>
  <c r="E454" i="6"/>
  <c r="H454" i="6" s="1"/>
  <c r="E460" i="6"/>
  <c r="H460" i="6" s="1"/>
  <c r="E465" i="6"/>
  <c r="H465" i="6" s="1"/>
  <c r="E466" i="6"/>
  <c r="H466" i="6" s="1"/>
  <c r="E468" i="6"/>
  <c r="H468" i="6" s="1"/>
  <c r="E470" i="6"/>
  <c r="H470" i="6" s="1"/>
  <c r="E471" i="6"/>
  <c r="H471" i="6" s="1"/>
  <c r="E473" i="6"/>
  <c r="H473" i="6" s="1"/>
  <c r="E483" i="6"/>
  <c r="H483" i="6" s="1"/>
  <c r="E499" i="6"/>
  <c r="H499" i="6" s="1"/>
  <c r="E530" i="6"/>
  <c r="H530" i="6" s="1"/>
  <c r="E554" i="6"/>
  <c r="H554" i="6" s="1"/>
  <c r="E505" i="6"/>
  <c r="H505" i="6" s="1"/>
  <c r="E525" i="6"/>
  <c r="H525" i="6" s="1"/>
  <c r="E549" i="6"/>
  <c r="H549" i="6" s="1"/>
  <c r="E524" i="6"/>
  <c r="H524" i="6" s="1"/>
  <c r="E536" i="6"/>
  <c r="H536" i="6" s="1"/>
  <c r="E548" i="6"/>
  <c r="H548" i="6" s="1"/>
  <c r="E527" i="6"/>
  <c r="H527" i="6" s="1"/>
  <c r="E547" i="6"/>
  <c r="H547" i="6" s="1"/>
  <c r="E347" i="8"/>
  <c r="H347" i="8" s="1"/>
  <c r="E350" i="8"/>
  <c r="H350" i="8" s="1"/>
  <c r="E351" i="8"/>
  <c r="H351" i="8" s="1"/>
  <c r="E353" i="8"/>
  <c r="H353" i="8" s="1"/>
  <c r="E354" i="8"/>
  <c r="H354" i="8" s="1"/>
  <c r="E357" i="8"/>
  <c r="H357" i="8" s="1"/>
  <c r="E358" i="8"/>
  <c r="H358" i="8" s="1"/>
  <c r="E360" i="8"/>
  <c r="H360" i="8" s="1"/>
  <c r="E361" i="8"/>
  <c r="H361" i="8" s="1"/>
  <c r="E364" i="8"/>
  <c r="H364" i="8" s="1"/>
  <c r="E365" i="8"/>
  <c r="H365" i="8" s="1"/>
  <c r="E366" i="8"/>
  <c r="H366" i="8" s="1"/>
  <c r="E368" i="8"/>
  <c r="H368" i="8" s="1"/>
  <c r="E369" i="8"/>
  <c r="H369" i="8" s="1"/>
  <c r="E370" i="8"/>
  <c r="H370" i="8" s="1"/>
  <c r="E382" i="8"/>
  <c r="H382" i="8" s="1"/>
  <c r="E383" i="8"/>
  <c r="H383" i="8" s="1"/>
  <c r="E384" i="8"/>
  <c r="H384" i="8" s="1"/>
  <c r="E386" i="8"/>
  <c r="H386" i="8" s="1"/>
  <c r="E387" i="8"/>
  <c r="H387" i="8" s="1"/>
  <c r="E388" i="8"/>
  <c r="H388" i="8" s="1"/>
  <c r="E389" i="8"/>
  <c r="H389" i="8" s="1"/>
  <c r="E391" i="8"/>
  <c r="H391" i="8" s="1"/>
  <c r="E392" i="8"/>
  <c r="H392" i="8" s="1"/>
  <c r="E393" i="8"/>
  <c r="H393" i="8" s="1"/>
  <c r="E395" i="8"/>
  <c r="H395" i="8" s="1"/>
  <c r="E396" i="8"/>
  <c r="H396" i="8" s="1"/>
  <c r="E397" i="8"/>
  <c r="H397" i="8" s="1"/>
  <c r="E398" i="8"/>
  <c r="H398" i="8" s="1"/>
  <c r="E399" i="8"/>
  <c r="H399" i="8" s="1"/>
  <c r="E400" i="8"/>
  <c r="H400" i="8" s="1"/>
  <c r="E401" i="8"/>
  <c r="H401" i="8" s="1"/>
  <c r="E405" i="8"/>
  <c r="H405" i="8" s="1"/>
  <c r="E408" i="8"/>
  <c r="H408" i="8" s="1"/>
  <c r="E409" i="8"/>
  <c r="H409" i="8" s="1"/>
  <c r="E411" i="8"/>
  <c r="H411" i="8" s="1"/>
  <c r="E412" i="8"/>
  <c r="H412" i="8" s="1"/>
  <c r="E413" i="8"/>
  <c r="H413" i="8" s="1"/>
  <c r="E421" i="8"/>
  <c r="H421" i="8" s="1"/>
  <c r="E431" i="8"/>
  <c r="H431" i="8" s="1"/>
  <c r="E432" i="8"/>
  <c r="H432" i="8" s="1"/>
  <c r="E434" i="8"/>
  <c r="H434" i="8" s="1"/>
  <c r="E445" i="8"/>
  <c r="H445" i="8" s="1"/>
  <c r="E446" i="8"/>
  <c r="H446" i="8" s="1"/>
  <c r="E452" i="8"/>
  <c r="H452" i="8" s="1"/>
  <c r="E453" i="8"/>
  <c r="H453" i="8" s="1"/>
  <c r="E454" i="8"/>
  <c r="H454" i="8" s="1"/>
  <c r="E456" i="8"/>
  <c r="H456" i="8" s="1"/>
  <c r="E459" i="8"/>
  <c r="H459" i="8" s="1"/>
  <c r="E460" i="8"/>
  <c r="H460" i="8" s="1"/>
  <c r="E462" i="8"/>
  <c r="H462" i="8" s="1"/>
  <c r="E465" i="8"/>
  <c r="H465" i="8" s="1"/>
  <c r="E468" i="8"/>
  <c r="H468" i="8" s="1"/>
  <c r="E471" i="8"/>
  <c r="H471" i="8" s="1"/>
  <c r="E473" i="8"/>
  <c r="H473" i="8" s="1"/>
  <c r="E474" i="8"/>
  <c r="H474" i="8" s="1"/>
  <c r="E475" i="8"/>
  <c r="H475" i="8" s="1"/>
  <c r="E476" i="8"/>
  <c r="H476" i="8" s="1"/>
  <c r="E477" i="8"/>
  <c r="H477" i="8" s="1"/>
  <c r="E478" i="8"/>
  <c r="H478" i="8" s="1"/>
  <c r="E479" i="8"/>
  <c r="H479" i="8" s="1"/>
  <c r="E480" i="8"/>
  <c r="H480" i="8" s="1"/>
  <c r="E489" i="8"/>
  <c r="H489" i="8" s="1"/>
  <c r="E493" i="8"/>
  <c r="H493" i="8" s="1"/>
  <c r="E497" i="8"/>
  <c r="H497" i="8" s="1"/>
  <c r="E499" i="8"/>
  <c r="H499" i="8" s="1"/>
  <c r="E500" i="8"/>
  <c r="H500" i="8" s="1"/>
  <c r="E501" i="8"/>
  <c r="H501" i="8" s="1"/>
  <c r="E503" i="8"/>
  <c r="H503" i="8" s="1"/>
  <c r="E504" i="8"/>
  <c r="H504" i="8" s="1"/>
  <c r="E505" i="8"/>
  <c r="H505" i="8" s="1"/>
  <c r="E509" i="8"/>
  <c r="H509" i="8" s="1"/>
  <c r="E518" i="8"/>
  <c r="H518" i="8" s="1"/>
  <c r="E524" i="8"/>
  <c r="H524" i="8" s="1"/>
  <c r="E527" i="8"/>
  <c r="H527" i="8" s="1"/>
  <c r="E528" i="8"/>
  <c r="H528" i="8" s="1"/>
  <c r="E530" i="8"/>
  <c r="H530" i="8" s="1"/>
  <c r="E537" i="8"/>
  <c r="H537" i="8" s="1"/>
  <c r="E539" i="8"/>
  <c r="H539" i="8" s="1"/>
  <c r="E542" i="8"/>
  <c r="H542" i="8" s="1"/>
  <c r="E547" i="8"/>
  <c r="H547" i="8" s="1"/>
  <c r="E548" i="8"/>
  <c r="H548" i="8" s="1"/>
  <c r="E549" i="8"/>
  <c r="H549" i="8" s="1"/>
  <c r="E554" i="8"/>
  <c r="H554" i="8" s="1"/>
  <c r="E555" i="8"/>
  <c r="H555" i="8" s="1"/>
  <c r="E558" i="8"/>
  <c r="H558" i="8" s="1"/>
  <c r="E562" i="8"/>
  <c r="H562" i="8" s="1"/>
  <c r="E347" i="10"/>
  <c r="H347" i="10" s="1"/>
  <c r="E348" i="10"/>
  <c r="H348" i="10" s="1"/>
  <c r="E349" i="10"/>
  <c r="H349" i="10" s="1"/>
  <c r="E350" i="10"/>
  <c r="H350" i="10" s="1"/>
  <c r="E351" i="10"/>
  <c r="H351" i="10" s="1"/>
  <c r="E352" i="10"/>
  <c r="H352" i="10" s="1"/>
  <c r="E353" i="10"/>
  <c r="H353" i="10" s="1"/>
  <c r="E354" i="10"/>
  <c r="H354" i="10" s="1"/>
  <c r="E355" i="10"/>
  <c r="H355" i="10" s="1"/>
  <c r="E357" i="10"/>
  <c r="H357" i="10" s="1"/>
  <c r="E358" i="10"/>
  <c r="H358" i="10" s="1"/>
  <c r="E360" i="10"/>
  <c r="H360" i="10" s="1"/>
  <c r="E361" i="10"/>
  <c r="H361" i="10" s="1"/>
  <c r="E363" i="10"/>
  <c r="H363" i="10" s="1"/>
  <c r="E364" i="10"/>
  <c r="H364" i="10" s="1"/>
  <c r="E365" i="10"/>
  <c r="H365" i="10" s="1"/>
  <c r="E366" i="10"/>
  <c r="H366" i="10" s="1"/>
  <c r="E367" i="10"/>
  <c r="H367" i="10" s="1"/>
  <c r="E368" i="10"/>
  <c r="H368" i="10" s="1"/>
  <c r="E369" i="10"/>
  <c r="H369" i="10" s="1"/>
  <c r="E370" i="10"/>
  <c r="H370" i="10" s="1"/>
  <c r="E371" i="10"/>
  <c r="H371" i="10" s="1"/>
  <c r="E374" i="10"/>
  <c r="H374" i="10" s="1"/>
  <c r="E375" i="10"/>
  <c r="H375" i="10" s="1"/>
  <c r="E382" i="10"/>
  <c r="H382" i="10" s="1"/>
  <c r="E383" i="10"/>
  <c r="H383" i="10" s="1"/>
  <c r="E386" i="10"/>
  <c r="H386" i="10" s="1"/>
  <c r="E387" i="10"/>
  <c r="H387" i="10" s="1"/>
  <c r="E388" i="10"/>
  <c r="H388" i="10" s="1"/>
  <c r="E389" i="10"/>
  <c r="H389" i="10" s="1"/>
  <c r="E391" i="10"/>
  <c r="H391" i="10" s="1"/>
  <c r="E392" i="10"/>
  <c r="H392" i="10" s="1"/>
  <c r="E393" i="10"/>
  <c r="H393" i="10" s="1"/>
  <c r="E394" i="10"/>
  <c r="H394" i="10" s="1"/>
  <c r="E395" i="10"/>
  <c r="H395" i="10" s="1"/>
  <c r="E396" i="10"/>
  <c r="H396" i="10" s="1"/>
  <c r="E397" i="10"/>
  <c r="H397" i="10" s="1"/>
  <c r="E398" i="10"/>
  <c r="H398" i="10" s="1"/>
  <c r="E399" i="10"/>
  <c r="H399" i="10" s="1"/>
  <c r="E400" i="10"/>
  <c r="H400" i="10" s="1"/>
  <c r="E401" i="10"/>
  <c r="H401" i="10" s="1"/>
  <c r="E404" i="10"/>
  <c r="H404" i="10" s="1"/>
  <c r="E405" i="10"/>
  <c r="H405" i="10" s="1"/>
  <c r="E407" i="10"/>
  <c r="H407" i="10" s="1"/>
  <c r="E408" i="10"/>
  <c r="H408" i="10" s="1"/>
  <c r="E409" i="10"/>
  <c r="H409" i="10" s="1"/>
  <c r="E411" i="10"/>
  <c r="H411" i="10" s="1"/>
  <c r="E412" i="10"/>
  <c r="H412" i="10" s="1"/>
  <c r="E413" i="10"/>
  <c r="H413" i="10" s="1"/>
  <c r="E414" i="10"/>
  <c r="H414" i="10" s="1"/>
  <c r="E420" i="10"/>
  <c r="H420" i="10" s="1"/>
  <c r="E421" i="10"/>
  <c r="H421" i="10" s="1"/>
  <c r="E422" i="10"/>
  <c r="H422" i="10" s="1"/>
  <c r="E423" i="10"/>
  <c r="H423" i="10" s="1"/>
  <c r="E429" i="10"/>
  <c r="H429" i="10" s="1"/>
  <c r="E430" i="10"/>
  <c r="H430" i="10" s="1"/>
  <c r="E431" i="10"/>
  <c r="H431" i="10" s="1"/>
  <c r="E432" i="10"/>
  <c r="H432" i="10" s="1"/>
  <c r="E434" i="10"/>
  <c r="H434" i="10" s="1"/>
  <c r="E435" i="10"/>
  <c r="H435" i="10" s="1"/>
  <c r="E444" i="10"/>
  <c r="H444" i="10" s="1"/>
  <c r="E445" i="10"/>
  <c r="H445" i="10" s="1"/>
  <c r="E446" i="10"/>
  <c r="H446" i="10" s="1"/>
  <c r="E447" i="10"/>
  <c r="H447" i="10" s="1"/>
  <c r="E450" i="10"/>
  <c r="H450" i="10" s="1"/>
  <c r="E451" i="10"/>
  <c r="H451" i="10" s="1"/>
  <c r="E452" i="10"/>
  <c r="H452" i="10" s="1"/>
  <c r="E453" i="10"/>
  <c r="H453" i="10" s="1"/>
  <c r="E454" i="10"/>
  <c r="H454" i="10" s="1"/>
  <c r="E455" i="10"/>
  <c r="H455" i="10" s="1"/>
  <c r="E456" i="10"/>
  <c r="H456" i="10" s="1"/>
  <c r="E458" i="10"/>
  <c r="H458" i="10" s="1"/>
  <c r="E459" i="10"/>
  <c r="H459" i="10" s="1"/>
  <c r="E460" i="10"/>
  <c r="H460" i="10" s="1"/>
  <c r="E462" i="10"/>
  <c r="H462" i="10" s="1"/>
  <c r="E465" i="10"/>
  <c r="H465" i="10" s="1"/>
  <c r="E466" i="10"/>
  <c r="H466" i="10" s="1"/>
  <c r="E468" i="10"/>
  <c r="H468" i="10" s="1"/>
  <c r="E470" i="10"/>
  <c r="H470" i="10" s="1"/>
  <c r="E471" i="10"/>
  <c r="H471" i="10" s="1"/>
  <c r="E472" i="10"/>
  <c r="H472" i="10" s="1"/>
  <c r="E473" i="10"/>
  <c r="H473" i="10" s="1"/>
  <c r="E474" i="10"/>
  <c r="H474" i="10" s="1"/>
  <c r="E475" i="10"/>
  <c r="H475" i="10" s="1"/>
  <c r="E476" i="10"/>
  <c r="H476" i="10" s="1"/>
  <c r="E477" i="10"/>
  <c r="H477" i="10" s="1"/>
  <c r="E478" i="10"/>
  <c r="H478" i="10" s="1"/>
  <c r="E479" i="10"/>
  <c r="H479" i="10" s="1"/>
  <c r="E480" i="10"/>
  <c r="H480" i="10" s="1"/>
  <c r="E483" i="10"/>
  <c r="H483" i="10" s="1"/>
  <c r="E484" i="10"/>
  <c r="H484" i="10" s="1"/>
  <c r="E485" i="10"/>
  <c r="H485" i="10" s="1"/>
  <c r="E486" i="10"/>
  <c r="H486" i="10" s="1"/>
  <c r="E487" i="10"/>
  <c r="H487" i="10" s="1"/>
  <c r="E489" i="10"/>
  <c r="H489" i="10" s="1"/>
  <c r="E490" i="10"/>
  <c r="H490" i="10" s="1"/>
  <c r="E493" i="10"/>
  <c r="H493" i="10" s="1"/>
  <c r="E497" i="10"/>
  <c r="H497" i="10" s="1"/>
  <c r="E498" i="10"/>
  <c r="H498" i="10" s="1"/>
  <c r="E499" i="10"/>
  <c r="H499" i="10" s="1"/>
  <c r="E500" i="10"/>
  <c r="H500" i="10" s="1"/>
  <c r="E501" i="10"/>
  <c r="H501" i="10" s="1"/>
  <c r="E502" i="10"/>
  <c r="H502" i="10" s="1"/>
  <c r="E503" i="10"/>
  <c r="H503" i="10" s="1"/>
  <c r="E504" i="10"/>
  <c r="H504" i="10" s="1"/>
  <c r="E505" i="10"/>
  <c r="H505" i="10" s="1"/>
  <c r="E510" i="10"/>
  <c r="H510" i="10" s="1"/>
  <c r="E513" i="10"/>
  <c r="H513" i="10" s="1"/>
  <c r="E514" i="10"/>
  <c r="H514" i="10" s="1"/>
  <c r="E515" i="10"/>
  <c r="H515" i="10" s="1"/>
  <c r="E518" i="10"/>
  <c r="H518" i="10" s="1"/>
  <c r="E519" i="10"/>
  <c r="H519" i="10" s="1"/>
  <c r="E521" i="10"/>
  <c r="H521" i="10" s="1"/>
  <c r="E522" i="10"/>
  <c r="H522" i="10" s="1"/>
  <c r="E524" i="10"/>
  <c r="H524" i="10" s="1"/>
  <c r="E525" i="10"/>
  <c r="H525" i="10" s="1"/>
  <c r="E526" i="10"/>
  <c r="H526" i="10" s="1"/>
  <c r="E527" i="10"/>
  <c r="H527" i="10" s="1"/>
  <c r="E528" i="10"/>
  <c r="H528" i="10" s="1"/>
  <c r="E529" i="10"/>
  <c r="H529" i="10" s="1"/>
  <c r="E530" i="10"/>
  <c r="H530" i="10" s="1"/>
  <c r="E531" i="10"/>
  <c r="H531" i="10" s="1"/>
  <c r="E532" i="10"/>
  <c r="H532" i="10" s="1"/>
  <c r="E535" i="10"/>
  <c r="H535" i="10" s="1"/>
  <c r="E537" i="10"/>
  <c r="H537" i="10" s="1"/>
  <c r="E538" i="10"/>
  <c r="H538" i="10" s="1"/>
  <c r="E539" i="10"/>
  <c r="H539" i="10" s="1"/>
  <c r="E540" i="10"/>
  <c r="H540" i="10" s="1"/>
  <c r="E541" i="10"/>
  <c r="H541" i="10" s="1"/>
  <c r="E542" i="10"/>
  <c r="H542" i="10" s="1"/>
  <c r="E543" i="10"/>
  <c r="H543" i="10" s="1"/>
  <c r="E544" i="10"/>
  <c r="H544" i="10" s="1"/>
  <c r="E547" i="10"/>
  <c r="H547" i="10" s="1"/>
  <c r="E548" i="10"/>
  <c r="H548" i="10" s="1"/>
  <c r="E549" i="10"/>
  <c r="H549" i="10" s="1"/>
  <c r="E554" i="10"/>
  <c r="H554" i="10" s="1"/>
  <c r="E556" i="10"/>
  <c r="H556" i="10" s="1"/>
  <c r="E557" i="10"/>
  <c r="H557" i="10" s="1"/>
  <c r="E558" i="10"/>
  <c r="H558" i="10" s="1"/>
  <c r="E559" i="10"/>
  <c r="H559" i="10" s="1"/>
  <c r="E561" i="10"/>
  <c r="H561" i="10" s="1"/>
  <c r="E562" i="10"/>
  <c r="H562" i="10" s="1"/>
  <c r="E564" i="10"/>
  <c r="H564" i="10" s="1"/>
  <c r="E347" i="12"/>
  <c r="H347" i="12" s="1"/>
  <c r="E348" i="12"/>
  <c r="H348" i="12" s="1"/>
  <c r="E350" i="12"/>
  <c r="H350" i="12" s="1"/>
  <c r="E351" i="12"/>
  <c r="H351" i="12" s="1"/>
  <c r="E352" i="12"/>
  <c r="H352" i="12" s="1"/>
  <c r="E353" i="12"/>
  <c r="H353" i="12" s="1"/>
  <c r="E354" i="12"/>
  <c r="H354" i="12" s="1"/>
  <c r="E357" i="12"/>
  <c r="H357" i="12" s="1"/>
  <c r="E358" i="12"/>
  <c r="H358" i="12" s="1"/>
  <c r="E360" i="12"/>
  <c r="H360" i="12" s="1"/>
  <c r="E361" i="12"/>
  <c r="H361" i="12" s="1"/>
  <c r="E365" i="12"/>
  <c r="H365" i="12" s="1"/>
  <c r="E366" i="12"/>
  <c r="H366" i="12" s="1"/>
  <c r="E368" i="12"/>
  <c r="H368" i="12" s="1"/>
  <c r="E369" i="12"/>
  <c r="H369" i="12" s="1"/>
  <c r="E370" i="12"/>
  <c r="H370" i="12" s="1"/>
  <c r="E371" i="12"/>
  <c r="H371" i="12" s="1"/>
  <c r="E372" i="12"/>
  <c r="H372" i="12" s="1"/>
  <c r="E374" i="12"/>
  <c r="H374" i="12" s="1"/>
  <c r="E375" i="12"/>
  <c r="H375" i="12" s="1"/>
  <c r="E382" i="12"/>
  <c r="H382" i="12" s="1"/>
  <c r="E383" i="12"/>
  <c r="H383" i="12" s="1"/>
  <c r="E386" i="12"/>
  <c r="H386" i="12" s="1"/>
  <c r="E387" i="12"/>
  <c r="H387" i="12" s="1"/>
  <c r="E388" i="12"/>
  <c r="H388" i="12" s="1"/>
  <c r="E389" i="12"/>
  <c r="H389" i="12" s="1"/>
  <c r="E391" i="12"/>
  <c r="H391" i="12" s="1"/>
  <c r="E392" i="12"/>
  <c r="H392" i="12" s="1"/>
  <c r="E393" i="12"/>
  <c r="H393" i="12" s="1"/>
  <c r="E394" i="12"/>
  <c r="H394" i="12" s="1"/>
  <c r="E395" i="12"/>
  <c r="H395" i="12" s="1"/>
  <c r="E397" i="12"/>
  <c r="H397" i="12" s="1"/>
  <c r="E398" i="12"/>
  <c r="H398" i="12" s="1"/>
  <c r="E399" i="12"/>
  <c r="H399" i="12" s="1"/>
  <c r="E400" i="12"/>
  <c r="H400" i="12" s="1"/>
  <c r="E401" i="12"/>
  <c r="H401" i="12" s="1"/>
  <c r="E404" i="12"/>
  <c r="H404" i="12" s="1"/>
  <c r="E405" i="12"/>
  <c r="H405" i="12" s="1"/>
  <c r="E406" i="12"/>
  <c r="H406" i="12" s="1"/>
  <c r="E407" i="12"/>
  <c r="H407" i="12" s="1"/>
  <c r="E408" i="12"/>
  <c r="H408" i="12" s="1"/>
  <c r="E409" i="12"/>
  <c r="H409" i="12" s="1"/>
  <c r="E411" i="12"/>
  <c r="H411" i="12" s="1"/>
  <c r="E412" i="12"/>
  <c r="H412" i="12" s="1"/>
  <c r="E413" i="12"/>
  <c r="H413" i="12" s="1"/>
  <c r="E414" i="12"/>
  <c r="H414" i="12" s="1"/>
  <c r="E420" i="12"/>
  <c r="H420" i="12" s="1"/>
  <c r="E421" i="12"/>
  <c r="H421" i="12" s="1"/>
  <c r="E423" i="12"/>
  <c r="H423" i="12" s="1"/>
  <c r="E429" i="12"/>
  <c r="H429" i="12" s="1"/>
  <c r="E431" i="12"/>
  <c r="H431" i="12" s="1"/>
  <c r="E432" i="12"/>
  <c r="H432" i="12" s="1"/>
  <c r="E433" i="12"/>
  <c r="H433" i="12" s="1"/>
  <c r="E434" i="12"/>
  <c r="H434" i="12" s="1"/>
  <c r="E435" i="12"/>
  <c r="H435" i="12" s="1"/>
  <c r="E438" i="12"/>
  <c r="H438" i="12" s="1"/>
  <c r="E442" i="12"/>
  <c r="H442" i="12" s="1"/>
  <c r="E444" i="12"/>
  <c r="H444" i="12" s="1"/>
  <c r="E445" i="12"/>
  <c r="H445" i="12" s="1"/>
  <c r="E446" i="12"/>
  <c r="H446" i="12" s="1"/>
  <c r="E447" i="12"/>
  <c r="H447" i="12" s="1"/>
  <c r="E448" i="12"/>
  <c r="H448" i="12" s="1"/>
  <c r="E449" i="12"/>
  <c r="H449" i="12" s="1"/>
  <c r="E451" i="12"/>
  <c r="H451" i="12" s="1"/>
  <c r="E453" i="12"/>
  <c r="H453" i="12" s="1"/>
  <c r="E454" i="12"/>
  <c r="H454" i="12" s="1"/>
  <c r="E455" i="12"/>
  <c r="H455" i="12" s="1"/>
  <c r="E456" i="12"/>
  <c r="H456" i="12" s="1"/>
  <c r="E457" i="12"/>
  <c r="H457" i="12" s="1"/>
  <c r="E458" i="12"/>
  <c r="H458" i="12" s="1"/>
  <c r="E460" i="12"/>
  <c r="H460" i="12" s="1"/>
  <c r="E465" i="12"/>
  <c r="H465" i="12" s="1"/>
  <c r="E468" i="12"/>
  <c r="H468" i="12" s="1"/>
  <c r="E470" i="12"/>
  <c r="H470" i="12" s="1"/>
  <c r="E472" i="12"/>
  <c r="H472" i="12" s="1"/>
  <c r="E473" i="12"/>
  <c r="H473" i="12" s="1"/>
  <c r="E474" i="12"/>
  <c r="H474" i="12" s="1"/>
  <c r="E475" i="12"/>
  <c r="H475" i="12" s="1"/>
  <c r="E477" i="12"/>
  <c r="H477" i="12" s="1"/>
  <c r="E478" i="12"/>
  <c r="H478" i="12" s="1"/>
  <c r="E479" i="12"/>
  <c r="H479" i="12" s="1"/>
  <c r="E482" i="12"/>
  <c r="H482" i="12" s="1"/>
  <c r="E483" i="12"/>
  <c r="H483" i="12" s="1"/>
  <c r="E484" i="12"/>
  <c r="H484" i="12" s="1"/>
  <c r="E485" i="12"/>
  <c r="H485" i="12" s="1"/>
  <c r="E486" i="12"/>
  <c r="H486" i="12" s="1"/>
  <c r="E487" i="12"/>
  <c r="H487" i="12" s="1"/>
  <c r="E489" i="12"/>
  <c r="H489" i="12" s="1"/>
  <c r="E490" i="12"/>
  <c r="H490" i="12" s="1"/>
  <c r="E491" i="12"/>
  <c r="H491" i="12" s="1"/>
  <c r="E496" i="12"/>
  <c r="H496" i="12" s="1"/>
  <c r="E497" i="12"/>
  <c r="H497" i="12" s="1"/>
  <c r="E499" i="12"/>
  <c r="H499" i="12" s="1"/>
  <c r="E500" i="12"/>
  <c r="H500" i="12" s="1"/>
  <c r="E501" i="12"/>
  <c r="H501" i="12" s="1"/>
  <c r="E503" i="12"/>
  <c r="H503" i="12" s="1"/>
  <c r="E504" i="12"/>
  <c r="H504" i="12" s="1"/>
  <c r="E505" i="12"/>
  <c r="H505" i="12" s="1"/>
  <c r="E506" i="12"/>
  <c r="H506" i="12" s="1"/>
  <c r="E508" i="12"/>
  <c r="H508" i="12" s="1"/>
  <c r="E510" i="12"/>
  <c r="H510" i="12" s="1"/>
  <c r="E512" i="12"/>
  <c r="H512" i="12" s="1"/>
  <c r="E518" i="12"/>
  <c r="H518" i="12" s="1"/>
  <c r="E519" i="12"/>
  <c r="H519" i="12" s="1"/>
  <c r="E524" i="12"/>
  <c r="H524" i="12" s="1"/>
  <c r="E525" i="12"/>
  <c r="H525" i="12" s="1"/>
  <c r="E527" i="12"/>
  <c r="H527" i="12" s="1"/>
  <c r="E528" i="12"/>
  <c r="H528" i="12" s="1"/>
  <c r="E530" i="12"/>
  <c r="H530" i="12" s="1"/>
  <c r="E531" i="12"/>
  <c r="H531" i="12" s="1"/>
  <c r="E533" i="12"/>
  <c r="H533" i="12" s="1"/>
  <c r="E534" i="12"/>
  <c r="H534" i="12" s="1"/>
  <c r="E535" i="12"/>
  <c r="H535" i="12" s="1"/>
  <c r="E539" i="12"/>
  <c r="H539" i="12" s="1"/>
  <c r="E540" i="12"/>
  <c r="H540" i="12" s="1"/>
  <c r="E542" i="12"/>
  <c r="H542" i="12" s="1"/>
  <c r="E543" i="12"/>
  <c r="H543" i="12" s="1"/>
  <c r="E544" i="12"/>
  <c r="H544" i="12" s="1"/>
  <c r="E547" i="12"/>
  <c r="H547" i="12" s="1"/>
  <c r="E548" i="12"/>
  <c r="H548" i="12" s="1"/>
  <c r="E549" i="12"/>
  <c r="H549" i="12" s="1"/>
  <c r="E554" i="12"/>
  <c r="H554" i="12" s="1"/>
  <c r="E556" i="12"/>
  <c r="H556" i="12" s="1"/>
  <c r="E557" i="12"/>
  <c r="H557" i="12" s="1"/>
  <c r="E558" i="12"/>
  <c r="H558" i="12" s="1"/>
  <c r="E559" i="12"/>
  <c r="H559" i="12" s="1"/>
  <c r="E562" i="12"/>
  <c r="H562" i="12" s="1"/>
  <c r="E347" i="14"/>
  <c r="H347" i="14" s="1"/>
  <c r="E348" i="14"/>
  <c r="H348" i="14" s="1"/>
  <c r="E351" i="14"/>
  <c r="H351" i="14" s="1"/>
  <c r="E352" i="14"/>
  <c r="H352" i="14" s="1"/>
  <c r="E353" i="14"/>
  <c r="H353" i="14" s="1"/>
  <c r="E354" i="14"/>
  <c r="H354" i="14" s="1"/>
  <c r="E355" i="14"/>
  <c r="H355" i="14" s="1"/>
  <c r="E357" i="14"/>
  <c r="H357" i="14" s="1"/>
  <c r="E358" i="14"/>
  <c r="H358" i="14" s="1"/>
  <c r="E359" i="14"/>
  <c r="H359" i="14" s="1"/>
  <c r="E360" i="14"/>
  <c r="H360" i="14" s="1"/>
  <c r="E361" i="14"/>
  <c r="H361" i="14" s="1"/>
  <c r="E365" i="14"/>
  <c r="H365" i="14" s="1"/>
  <c r="E366" i="14"/>
  <c r="H366" i="14" s="1"/>
  <c r="E367" i="14"/>
  <c r="H367" i="14" s="1"/>
  <c r="E368" i="14"/>
  <c r="H368" i="14" s="1"/>
  <c r="E369" i="14"/>
  <c r="H369" i="14" s="1"/>
  <c r="E370" i="14"/>
  <c r="H370" i="14" s="1"/>
  <c r="E371" i="14"/>
  <c r="H371" i="14" s="1"/>
  <c r="E374" i="14"/>
  <c r="H374" i="14" s="1"/>
  <c r="E375" i="14"/>
  <c r="H375" i="14" s="1"/>
  <c r="E382" i="14"/>
  <c r="H382" i="14" s="1"/>
  <c r="E383" i="14"/>
  <c r="H383" i="14" s="1"/>
  <c r="E386" i="14"/>
  <c r="H386" i="14" s="1"/>
  <c r="E387" i="14"/>
  <c r="H387" i="14" s="1"/>
  <c r="E388" i="14"/>
  <c r="H388" i="14" s="1"/>
  <c r="E389" i="14"/>
  <c r="H389" i="14" s="1"/>
  <c r="E391" i="14"/>
  <c r="H391" i="14" s="1"/>
  <c r="E392" i="14"/>
  <c r="H392" i="14" s="1"/>
  <c r="E393" i="14"/>
  <c r="H393" i="14" s="1"/>
  <c r="E394" i="14"/>
  <c r="H394" i="14" s="1"/>
  <c r="E395" i="14"/>
  <c r="H395" i="14" s="1"/>
  <c r="E397" i="14"/>
  <c r="H397" i="14" s="1"/>
  <c r="E398" i="14"/>
  <c r="H398" i="14" s="1"/>
  <c r="E399" i="14"/>
  <c r="H399" i="14" s="1"/>
  <c r="E400" i="14"/>
  <c r="H400" i="14" s="1"/>
  <c r="E401" i="14"/>
  <c r="H401" i="14" s="1"/>
  <c r="E405" i="14"/>
  <c r="H405" i="14" s="1"/>
  <c r="E406" i="14"/>
  <c r="H406" i="14" s="1"/>
  <c r="E407" i="14"/>
  <c r="H407" i="14" s="1"/>
  <c r="E408" i="14"/>
  <c r="H408" i="14" s="1"/>
  <c r="E409" i="14"/>
  <c r="H409" i="14" s="1"/>
  <c r="E410" i="14"/>
  <c r="H410" i="14" s="1"/>
  <c r="E411" i="14"/>
  <c r="H411" i="14" s="1"/>
  <c r="E412" i="14"/>
  <c r="H412" i="14" s="1"/>
  <c r="E413" i="14"/>
  <c r="H413" i="14" s="1"/>
  <c r="E414" i="14"/>
  <c r="H414" i="14" s="1"/>
  <c r="E421" i="14"/>
  <c r="H421" i="14" s="1"/>
  <c r="E423" i="14"/>
  <c r="H423" i="14" s="1"/>
  <c r="E429" i="14"/>
  <c r="H429" i="14" s="1"/>
  <c r="E430" i="14"/>
  <c r="H430" i="14" s="1"/>
  <c r="E431" i="14"/>
  <c r="H431" i="14" s="1"/>
  <c r="E432" i="14"/>
  <c r="H432" i="14" s="1"/>
  <c r="E433" i="14"/>
  <c r="H433" i="14" s="1"/>
  <c r="E434" i="14"/>
  <c r="H434" i="14" s="1"/>
  <c r="E435" i="14"/>
  <c r="H435" i="14" s="1"/>
  <c r="E442" i="14"/>
  <c r="H442" i="14" s="1"/>
  <c r="E444" i="14"/>
  <c r="H444" i="14" s="1"/>
  <c r="E445" i="14"/>
  <c r="H445" i="14" s="1"/>
  <c r="E446" i="14"/>
  <c r="H446" i="14" s="1"/>
  <c r="E447" i="14"/>
  <c r="H447" i="14" s="1"/>
  <c r="E448" i="14"/>
  <c r="H448" i="14" s="1"/>
  <c r="E449" i="14"/>
  <c r="H449" i="14" s="1"/>
  <c r="E450" i="14"/>
  <c r="H450" i="14" s="1"/>
  <c r="E451" i="14"/>
  <c r="H451" i="14" s="1"/>
  <c r="E452" i="14"/>
  <c r="H452" i="14" s="1"/>
  <c r="E454" i="14"/>
  <c r="H454" i="14" s="1"/>
  <c r="E455" i="14"/>
  <c r="H455" i="14" s="1"/>
  <c r="E456" i="14"/>
  <c r="H456" i="14" s="1"/>
  <c r="E457" i="14"/>
  <c r="H457" i="14" s="1"/>
  <c r="E458" i="14"/>
  <c r="H458" i="14" s="1"/>
  <c r="E459" i="14"/>
  <c r="H459" i="14" s="1"/>
  <c r="E460" i="14"/>
  <c r="H460" i="14" s="1"/>
  <c r="E462" i="14"/>
  <c r="H462" i="14" s="1"/>
  <c r="E464" i="14"/>
  <c r="H464" i="14" s="1"/>
  <c r="E465" i="14"/>
  <c r="H465" i="14" s="1"/>
  <c r="E468" i="14"/>
  <c r="H468" i="14" s="1"/>
  <c r="E470" i="14"/>
  <c r="H470" i="14" s="1"/>
  <c r="E471" i="14"/>
  <c r="H471" i="14" s="1"/>
  <c r="E472" i="14"/>
  <c r="H472" i="14" s="1"/>
  <c r="E473" i="14"/>
  <c r="H473" i="14" s="1"/>
  <c r="E474" i="14"/>
  <c r="H474" i="14" s="1"/>
  <c r="E475" i="14"/>
  <c r="H475" i="14" s="1"/>
  <c r="E476" i="14"/>
  <c r="H476" i="14" s="1"/>
  <c r="E478" i="14"/>
  <c r="H478" i="14" s="1"/>
  <c r="E479" i="14"/>
  <c r="H479" i="14" s="1"/>
  <c r="E480" i="14"/>
  <c r="H480" i="14" s="1"/>
  <c r="E481" i="14"/>
  <c r="H481" i="14" s="1"/>
  <c r="E482" i="14"/>
  <c r="H482" i="14" s="1"/>
  <c r="E484" i="14"/>
  <c r="H484" i="14" s="1"/>
  <c r="E485" i="14"/>
  <c r="H485" i="14" s="1"/>
  <c r="E486" i="14"/>
  <c r="H486" i="14" s="1"/>
  <c r="E489" i="14"/>
  <c r="H489" i="14" s="1"/>
  <c r="E490" i="14"/>
  <c r="H490" i="14" s="1"/>
  <c r="E496" i="14"/>
  <c r="H496" i="14" s="1"/>
  <c r="E497" i="14"/>
  <c r="H497" i="14" s="1"/>
  <c r="E498" i="14"/>
  <c r="H498" i="14" s="1"/>
  <c r="E499" i="14"/>
  <c r="H499" i="14" s="1"/>
  <c r="E500" i="14"/>
  <c r="H500" i="14" s="1"/>
  <c r="E501" i="14"/>
  <c r="H501" i="14" s="1"/>
  <c r="E503" i="14"/>
  <c r="H503" i="14" s="1"/>
  <c r="E504" i="14"/>
  <c r="H504" i="14" s="1"/>
  <c r="E505" i="14"/>
  <c r="H505" i="14" s="1"/>
  <c r="E506" i="14"/>
  <c r="H506" i="14" s="1"/>
  <c r="E510" i="14"/>
  <c r="H510" i="14" s="1"/>
  <c r="E511" i="14"/>
  <c r="H511" i="14" s="1"/>
  <c r="E512" i="14"/>
  <c r="H512" i="14" s="1"/>
  <c r="E515" i="14"/>
  <c r="H515" i="14" s="1"/>
  <c r="E519" i="14"/>
  <c r="H519" i="14" s="1"/>
  <c r="E521" i="14"/>
  <c r="H521" i="14" s="1"/>
  <c r="E522" i="14"/>
  <c r="H522" i="14" s="1"/>
  <c r="E524" i="14"/>
  <c r="H524" i="14" s="1"/>
  <c r="E525" i="14"/>
  <c r="H525" i="14" s="1"/>
  <c r="E526" i="14"/>
  <c r="H526" i="14" s="1"/>
  <c r="E527" i="14"/>
  <c r="H527" i="14" s="1"/>
  <c r="E528" i="14"/>
  <c r="H528" i="14" s="1"/>
  <c r="E531" i="14"/>
  <c r="H531" i="14" s="1"/>
  <c r="E537" i="14"/>
  <c r="H537" i="14" s="1"/>
  <c r="E538" i="14"/>
  <c r="H538" i="14" s="1"/>
  <c r="E539" i="14"/>
  <c r="H539" i="14" s="1"/>
  <c r="E541" i="14"/>
  <c r="H541" i="14" s="1"/>
  <c r="E542" i="14"/>
  <c r="H542" i="14" s="1"/>
  <c r="E544" i="14"/>
  <c r="H544" i="14" s="1"/>
  <c r="E545" i="14"/>
  <c r="H545" i="14" s="1"/>
  <c r="E547" i="14"/>
  <c r="H547" i="14" s="1"/>
  <c r="E548" i="14"/>
  <c r="H548" i="14" s="1"/>
  <c r="E549" i="14"/>
  <c r="H549" i="14" s="1"/>
  <c r="E552" i="14"/>
  <c r="H552" i="14" s="1"/>
  <c r="E553" i="14"/>
  <c r="H553" i="14" s="1"/>
  <c r="E554" i="14"/>
  <c r="H554" i="14" s="1"/>
  <c r="E555" i="14"/>
  <c r="H555" i="14" s="1"/>
  <c r="E556" i="14"/>
  <c r="H556" i="14" s="1"/>
  <c r="E557" i="14"/>
  <c r="H557" i="14" s="1"/>
  <c r="E558" i="14"/>
  <c r="H558" i="14" s="1"/>
  <c r="E559" i="14"/>
  <c r="H559" i="14" s="1"/>
  <c r="E562" i="14"/>
  <c r="H562" i="14" s="1"/>
  <c r="E564" i="14"/>
  <c r="H564" i="14" s="1"/>
  <c r="E348" i="16"/>
  <c r="H348" i="16" s="1"/>
  <c r="E352" i="16"/>
  <c r="H352" i="16" s="1"/>
  <c r="E360" i="16"/>
  <c r="H360" i="16" s="1"/>
  <c r="E365" i="16"/>
  <c r="H365" i="16" s="1"/>
  <c r="E369" i="16"/>
  <c r="H369" i="16" s="1"/>
  <c r="E383" i="16"/>
  <c r="H383" i="16" s="1"/>
  <c r="E388" i="16"/>
  <c r="H388" i="16" s="1"/>
  <c r="E392" i="16"/>
  <c r="H392" i="16" s="1"/>
  <c r="E400" i="16"/>
  <c r="H400" i="16" s="1"/>
  <c r="E412" i="16"/>
  <c r="H412" i="16" s="1"/>
  <c r="E420" i="16"/>
  <c r="H420" i="16" s="1"/>
  <c r="E431" i="16"/>
  <c r="H431" i="16" s="1"/>
  <c r="E447" i="16"/>
  <c r="H447" i="16" s="1"/>
  <c r="E451" i="16"/>
  <c r="H451" i="16" s="1"/>
  <c r="E455" i="16"/>
  <c r="H455" i="16" s="1"/>
  <c r="E479" i="16"/>
  <c r="H479" i="16" s="1"/>
  <c r="E480" i="16"/>
  <c r="H480" i="16" s="1"/>
  <c r="E489" i="16"/>
  <c r="H489" i="16" s="1"/>
  <c r="E499" i="16"/>
  <c r="H499" i="16" s="1"/>
  <c r="E500" i="16"/>
  <c r="H500" i="16" s="1"/>
  <c r="E504" i="16"/>
  <c r="H504" i="16" s="1"/>
  <c r="E505" i="16"/>
  <c r="H505" i="16" s="1"/>
  <c r="E510" i="16"/>
  <c r="H510" i="16" s="1"/>
  <c r="E513" i="16"/>
  <c r="H513" i="16" s="1"/>
  <c r="E521" i="16"/>
  <c r="H521" i="16" s="1"/>
  <c r="E524" i="16"/>
  <c r="H524" i="16" s="1"/>
  <c r="E527" i="16"/>
  <c r="H527" i="16" s="1"/>
  <c r="E528" i="16"/>
  <c r="H528" i="16" s="1"/>
  <c r="E531" i="16"/>
  <c r="H531" i="16" s="1"/>
  <c r="E538" i="16"/>
  <c r="H538" i="16" s="1"/>
  <c r="E540" i="16"/>
  <c r="H540" i="16" s="1"/>
  <c r="E542" i="16"/>
  <c r="H542" i="16" s="1"/>
  <c r="E544" i="16"/>
  <c r="H544" i="16" s="1"/>
  <c r="E547" i="16"/>
  <c r="H547" i="16" s="1"/>
  <c r="E548" i="16"/>
  <c r="H548" i="16" s="1"/>
  <c r="E549" i="16"/>
  <c r="H549" i="16" s="1"/>
  <c r="E551" i="16"/>
  <c r="H551" i="16" s="1"/>
  <c r="E552" i="16"/>
  <c r="H552" i="16" s="1"/>
  <c r="E556" i="16"/>
  <c r="H556" i="16" s="1"/>
  <c r="E557" i="16"/>
  <c r="H557" i="16" s="1"/>
  <c r="E558" i="16"/>
  <c r="H558" i="16" s="1"/>
  <c r="E562" i="16"/>
  <c r="H562" i="16" s="1"/>
  <c r="E347" i="16"/>
  <c r="H347" i="16" s="1"/>
  <c r="E351" i="16"/>
  <c r="H351" i="16" s="1"/>
  <c r="E355" i="16"/>
  <c r="H355" i="16" s="1"/>
  <c r="E364" i="16"/>
  <c r="H364" i="16" s="1"/>
  <c r="E382" i="16"/>
  <c r="H382" i="16" s="1"/>
  <c r="E387" i="16"/>
  <c r="H387" i="16" s="1"/>
  <c r="E391" i="16"/>
  <c r="H391" i="16" s="1"/>
  <c r="E395" i="16"/>
  <c r="H395" i="16" s="1"/>
  <c r="E399" i="16"/>
  <c r="H399" i="16" s="1"/>
  <c r="E411" i="16"/>
  <c r="H411" i="16" s="1"/>
  <c r="E423" i="16"/>
  <c r="H423" i="16" s="1"/>
  <c r="E430" i="16"/>
  <c r="H430" i="16" s="1"/>
  <c r="E434" i="16"/>
  <c r="H434" i="16" s="1"/>
  <c r="E438" i="16"/>
  <c r="H438" i="16" s="1"/>
  <c r="E442" i="16"/>
  <c r="H442" i="16" s="1"/>
  <c r="E446" i="16"/>
  <c r="H446" i="16" s="1"/>
  <c r="E450" i="16"/>
  <c r="H450" i="16" s="1"/>
  <c r="E454" i="16"/>
  <c r="H454" i="16" s="1"/>
  <c r="E458" i="16"/>
  <c r="H458" i="16" s="1"/>
  <c r="E470" i="16"/>
  <c r="H470" i="16" s="1"/>
  <c r="E478" i="16"/>
  <c r="H478" i="16" s="1"/>
  <c r="E353" i="16"/>
  <c r="H353" i="16" s="1"/>
  <c r="E357" i="16"/>
  <c r="H357" i="16" s="1"/>
  <c r="E361" i="16"/>
  <c r="H361" i="16" s="1"/>
  <c r="E366" i="16"/>
  <c r="H366" i="16" s="1"/>
  <c r="E370" i="16"/>
  <c r="H370" i="16" s="1"/>
  <c r="E374" i="16"/>
  <c r="H374" i="16" s="1"/>
  <c r="E389" i="16"/>
  <c r="H389" i="16" s="1"/>
  <c r="E393" i="16"/>
  <c r="H393" i="16" s="1"/>
  <c r="E397" i="16"/>
  <c r="H397" i="16" s="1"/>
  <c r="E401" i="16"/>
  <c r="H401" i="16" s="1"/>
  <c r="E409" i="16"/>
  <c r="H409" i="16" s="1"/>
  <c r="E413" i="16"/>
  <c r="H413" i="16" s="1"/>
  <c r="E421" i="16"/>
  <c r="H421" i="16" s="1"/>
  <c r="E432" i="16"/>
  <c r="H432" i="16" s="1"/>
  <c r="E444" i="16"/>
  <c r="H444" i="16" s="1"/>
  <c r="E452" i="16"/>
  <c r="H452" i="16" s="1"/>
  <c r="E456" i="16"/>
  <c r="H456" i="16" s="1"/>
  <c r="E460" i="16"/>
  <c r="H460" i="16" s="1"/>
  <c r="E468" i="16"/>
  <c r="H468" i="16" s="1"/>
  <c r="E472" i="16"/>
  <c r="H472" i="16" s="1"/>
  <c r="E476" i="16"/>
  <c r="H476" i="16" s="1"/>
  <c r="E386" i="16"/>
  <c r="H386" i="16" s="1"/>
  <c r="E398" i="16"/>
  <c r="H398" i="16" s="1"/>
  <c r="E358" i="16"/>
  <c r="H358" i="16" s="1"/>
  <c r="E465" i="16"/>
  <c r="H465" i="16" s="1"/>
  <c r="E371" i="16"/>
  <c r="H371" i="16" s="1"/>
  <c r="E473" i="16"/>
  <c r="H473" i="16" s="1"/>
  <c r="E354" i="16"/>
  <c r="H354" i="16" s="1"/>
  <c r="E363" i="16"/>
  <c r="H363" i="16" s="1"/>
  <c r="E422" i="16"/>
  <c r="H422" i="16" s="1"/>
  <c r="E433" i="16"/>
  <c r="H433" i="16" s="1"/>
  <c r="E445" i="16"/>
  <c r="H445" i="16" s="1"/>
  <c r="E348" i="18"/>
  <c r="H348" i="18" s="1"/>
  <c r="E352" i="18"/>
  <c r="H352" i="18" s="1"/>
  <c r="E360" i="18"/>
  <c r="H360" i="18" s="1"/>
  <c r="E365" i="18"/>
  <c r="H365" i="18" s="1"/>
  <c r="E369" i="18"/>
  <c r="H369" i="18" s="1"/>
  <c r="E383" i="18"/>
  <c r="H383" i="18" s="1"/>
  <c r="E388" i="18"/>
  <c r="H388" i="18" s="1"/>
  <c r="E392" i="18"/>
  <c r="H392" i="18" s="1"/>
  <c r="E400" i="18"/>
  <c r="H400" i="18" s="1"/>
  <c r="E408" i="18"/>
  <c r="H408" i="18" s="1"/>
  <c r="E412" i="18"/>
  <c r="H412" i="18" s="1"/>
  <c r="E420" i="18"/>
  <c r="H420" i="18" s="1"/>
  <c r="E431" i="18"/>
  <c r="H431" i="18" s="1"/>
  <c r="E435" i="18"/>
  <c r="H435" i="18" s="1"/>
  <c r="E443" i="18"/>
  <c r="H443" i="18" s="1"/>
  <c r="E447" i="18"/>
  <c r="H447" i="18" s="1"/>
  <c r="E455" i="18"/>
  <c r="H455" i="18" s="1"/>
  <c r="E459" i="18"/>
  <c r="H459" i="18" s="1"/>
  <c r="E467" i="18"/>
  <c r="H467" i="18" s="1"/>
  <c r="E471" i="18"/>
  <c r="H471" i="18" s="1"/>
  <c r="E475" i="18"/>
  <c r="H475" i="18" s="1"/>
  <c r="E479" i="18"/>
  <c r="H479" i="18" s="1"/>
  <c r="E483" i="18"/>
  <c r="H483" i="18" s="1"/>
  <c r="E487" i="18"/>
  <c r="H487" i="18" s="1"/>
  <c r="E499" i="18"/>
  <c r="H499" i="18" s="1"/>
  <c r="E503" i="18"/>
  <c r="H503" i="18" s="1"/>
  <c r="E507" i="18"/>
  <c r="H507" i="18" s="1"/>
  <c r="E511" i="18"/>
  <c r="H511" i="18" s="1"/>
  <c r="E519" i="18"/>
  <c r="H519" i="18" s="1"/>
  <c r="E527" i="18"/>
  <c r="H527" i="18" s="1"/>
  <c r="E531" i="18"/>
  <c r="H531" i="18" s="1"/>
  <c r="E539" i="18"/>
  <c r="H539" i="18" s="1"/>
  <c r="E543" i="18"/>
  <c r="H543" i="18" s="1"/>
  <c r="E547" i="18"/>
  <c r="H547" i="18" s="1"/>
  <c r="E551" i="18"/>
  <c r="H551" i="18" s="1"/>
  <c r="E555" i="18"/>
  <c r="H555" i="18" s="1"/>
  <c r="E559" i="18"/>
  <c r="H559" i="18" s="1"/>
  <c r="E563" i="18"/>
  <c r="H563" i="18" s="1"/>
  <c r="E347" i="18"/>
  <c r="H347" i="18" s="1"/>
  <c r="E351" i="18"/>
  <c r="H351" i="18" s="1"/>
  <c r="E355" i="18"/>
  <c r="H355" i="18" s="1"/>
  <c r="E368" i="18"/>
  <c r="H368" i="18" s="1"/>
  <c r="E372" i="18"/>
  <c r="H372" i="18" s="1"/>
  <c r="E382" i="18"/>
  <c r="H382" i="18" s="1"/>
  <c r="E387" i="18"/>
  <c r="H387" i="18" s="1"/>
  <c r="E391" i="18"/>
  <c r="H391" i="18" s="1"/>
  <c r="E395" i="18"/>
  <c r="H395" i="18" s="1"/>
  <c r="E399" i="18"/>
  <c r="H399" i="18" s="1"/>
  <c r="E403" i="18"/>
  <c r="H403" i="18" s="1"/>
  <c r="E407" i="18"/>
  <c r="H407" i="18" s="1"/>
  <c r="E411" i="18"/>
  <c r="H411" i="18" s="1"/>
  <c r="E423" i="18"/>
  <c r="H423" i="18" s="1"/>
  <c r="E430" i="18"/>
  <c r="H430" i="18" s="1"/>
  <c r="E434" i="18"/>
  <c r="H434" i="18" s="1"/>
  <c r="E442" i="18"/>
  <c r="H442" i="18" s="1"/>
  <c r="E446" i="18"/>
  <c r="H446" i="18" s="1"/>
  <c r="E450" i="18"/>
  <c r="H450" i="18" s="1"/>
  <c r="E454" i="18"/>
  <c r="H454" i="18" s="1"/>
  <c r="E458" i="18"/>
  <c r="H458" i="18" s="1"/>
  <c r="E470" i="18"/>
  <c r="H470" i="18" s="1"/>
  <c r="E474" i="18"/>
  <c r="H474" i="18" s="1"/>
  <c r="E478" i="18"/>
  <c r="H478" i="18" s="1"/>
  <c r="E482" i="18"/>
  <c r="H482" i="18" s="1"/>
  <c r="E486" i="18"/>
  <c r="H486" i="18" s="1"/>
  <c r="E490" i="18"/>
  <c r="H490" i="18" s="1"/>
  <c r="E498" i="18"/>
  <c r="H498" i="18" s="1"/>
  <c r="E510" i="18"/>
  <c r="H510" i="18" s="1"/>
  <c r="E518" i="18"/>
  <c r="H518" i="18" s="1"/>
  <c r="E526" i="18"/>
  <c r="H526" i="18" s="1"/>
  <c r="E530" i="18"/>
  <c r="H530" i="18" s="1"/>
  <c r="E534" i="18"/>
  <c r="H534" i="18" s="1"/>
  <c r="E538" i="18"/>
  <c r="H538" i="18" s="1"/>
  <c r="E542" i="18"/>
  <c r="H542" i="18" s="1"/>
  <c r="E554" i="18"/>
  <c r="H554" i="18" s="1"/>
  <c r="E558" i="18"/>
  <c r="H558" i="18" s="1"/>
  <c r="E562" i="18"/>
  <c r="H562" i="18" s="1"/>
  <c r="E353" i="18"/>
  <c r="H353" i="18" s="1"/>
  <c r="E357" i="18"/>
  <c r="H357" i="18" s="1"/>
  <c r="E361" i="18"/>
  <c r="H361" i="18" s="1"/>
  <c r="E366" i="18"/>
  <c r="H366" i="18" s="1"/>
  <c r="E370" i="18"/>
  <c r="H370" i="18" s="1"/>
  <c r="E374" i="18"/>
  <c r="H374" i="18" s="1"/>
  <c r="E384" i="18"/>
  <c r="H384" i="18" s="1"/>
  <c r="E389" i="18"/>
  <c r="H389" i="18" s="1"/>
  <c r="E397" i="18"/>
  <c r="H397" i="18" s="1"/>
  <c r="E401" i="18"/>
  <c r="H401" i="18" s="1"/>
  <c r="E405" i="18"/>
  <c r="H405" i="18" s="1"/>
  <c r="E409" i="18"/>
  <c r="H409" i="18" s="1"/>
  <c r="E413" i="18"/>
  <c r="H413" i="18" s="1"/>
  <c r="E421" i="18"/>
  <c r="H421" i="18" s="1"/>
  <c r="E432" i="18"/>
  <c r="H432" i="18" s="1"/>
  <c r="E444" i="18"/>
  <c r="H444" i="18" s="1"/>
  <c r="E448" i="18"/>
  <c r="H448" i="18" s="1"/>
  <c r="E452" i="18"/>
  <c r="H452" i="18" s="1"/>
  <c r="E456" i="18"/>
  <c r="H456" i="18" s="1"/>
  <c r="E460" i="18"/>
  <c r="H460" i="18" s="1"/>
  <c r="E468" i="18"/>
  <c r="H468" i="18" s="1"/>
  <c r="E472" i="18"/>
  <c r="H472" i="18" s="1"/>
  <c r="E476" i="18"/>
  <c r="H476" i="18" s="1"/>
  <c r="E484" i="18"/>
  <c r="H484" i="18" s="1"/>
  <c r="E488" i="18"/>
  <c r="H488" i="18" s="1"/>
  <c r="E492" i="18"/>
  <c r="H492" i="18" s="1"/>
  <c r="E496" i="18"/>
  <c r="H496" i="18" s="1"/>
  <c r="E500" i="18"/>
  <c r="H500" i="18" s="1"/>
  <c r="E504" i="18"/>
  <c r="H504" i="18" s="1"/>
  <c r="E508" i="18"/>
  <c r="H508" i="18" s="1"/>
  <c r="E512" i="18"/>
  <c r="H512" i="18" s="1"/>
  <c r="E524" i="18"/>
  <c r="H524" i="18" s="1"/>
  <c r="E528" i="18"/>
  <c r="H528" i="18" s="1"/>
  <c r="E532" i="18"/>
  <c r="H532" i="18" s="1"/>
  <c r="E540" i="18"/>
  <c r="H540" i="18" s="1"/>
  <c r="E544" i="18"/>
  <c r="H544" i="18" s="1"/>
  <c r="E548" i="18"/>
  <c r="H548" i="18" s="1"/>
  <c r="E552" i="18"/>
  <c r="H552" i="18" s="1"/>
  <c r="E556" i="18"/>
  <c r="H556" i="18" s="1"/>
  <c r="E560" i="18"/>
  <c r="H560" i="18" s="1"/>
  <c r="E375" i="18"/>
  <c r="H375" i="18" s="1"/>
  <c r="E414" i="18"/>
  <c r="H414" i="18" s="1"/>
  <c r="E453" i="18"/>
  <c r="H453" i="18" s="1"/>
  <c r="E481" i="18"/>
  <c r="H481" i="18" s="1"/>
  <c r="E493" i="18"/>
  <c r="H493" i="18" s="1"/>
  <c r="E501" i="18"/>
  <c r="H501" i="18" s="1"/>
  <c r="E521" i="18"/>
  <c r="H521" i="18" s="1"/>
  <c r="E537" i="18"/>
  <c r="H537" i="18" s="1"/>
  <c r="E549" i="18"/>
  <c r="H549" i="18" s="1"/>
  <c r="E358" i="18"/>
  <c r="H358" i="18" s="1"/>
  <c r="E394" i="18"/>
  <c r="H394" i="18" s="1"/>
  <c r="E429" i="18"/>
  <c r="H429" i="18" s="1"/>
  <c r="E445" i="18"/>
  <c r="H445" i="18" s="1"/>
  <c r="E457" i="18"/>
  <c r="H457" i="18" s="1"/>
  <c r="E473" i="18"/>
  <c r="H473" i="18" s="1"/>
  <c r="E485" i="18"/>
  <c r="H485" i="18" s="1"/>
  <c r="E509" i="18"/>
  <c r="H509" i="18" s="1"/>
  <c r="E541" i="18"/>
  <c r="H541" i="18" s="1"/>
  <c r="E350" i="18"/>
  <c r="H350" i="18" s="1"/>
  <c r="E371" i="18"/>
  <c r="H371" i="18" s="1"/>
  <c r="E386" i="18"/>
  <c r="H386" i="18" s="1"/>
  <c r="E406" i="18"/>
  <c r="H406" i="18" s="1"/>
  <c r="E422" i="18"/>
  <c r="H422" i="18" s="1"/>
  <c r="E433" i="18"/>
  <c r="H433" i="18" s="1"/>
  <c r="E449" i="18"/>
  <c r="H449" i="18" s="1"/>
  <c r="E465" i="18"/>
  <c r="H465" i="18" s="1"/>
  <c r="E477" i="18"/>
  <c r="H477" i="18" s="1"/>
  <c r="E489" i="18"/>
  <c r="H489" i="18" s="1"/>
  <c r="E505" i="18"/>
  <c r="H505" i="18" s="1"/>
  <c r="E513" i="18"/>
  <c r="H513" i="18" s="1"/>
  <c r="E517" i="18"/>
  <c r="H517" i="18" s="1"/>
  <c r="E545" i="18"/>
  <c r="H545" i="18" s="1"/>
  <c r="E553" i="18"/>
  <c r="H553" i="18" s="1"/>
  <c r="E354" i="18"/>
  <c r="H354" i="18" s="1"/>
  <c r="E363" i="18"/>
  <c r="H363" i="18" s="1"/>
  <c r="E390" i="18"/>
  <c r="H390" i="18" s="1"/>
  <c r="E398" i="18"/>
  <c r="H398" i="18" s="1"/>
  <c r="E410" i="18"/>
  <c r="H410" i="18" s="1"/>
  <c r="E497" i="18"/>
  <c r="H497" i="18" s="1"/>
  <c r="E525" i="18"/>
  <c r="H525" i="18" s="1"/>
  <c r="E557" i="18"/>
  <c r="H557" i="18" s="1"/>
  <c r="E347" i="20"/>
  <c r="H347" i="20" s="1"/>
  <c r="E351" i="20"/>
  <c r="H351" i="20" s="1"/>
  <c r="E352" i="20"/>
  <c r="H352" i="20" s="1"/>
  <c r="E353" i="20"/>
  <c r="H353" i="20" s="1"/>
  <c r="E355" i="20"/>
  <c r="H355" i="20" s="1"/>
  <c r="E357" i="20"/>
  <c r="H357" i="20" s="1"/>
  <c r="E360" i="20"/>
  <c r="H360" i="20" s="1"/>
  <c r="E361" i="20"/>
  <c r="H361" i="20" s="1"/>
  <c r="E363" i="20"/>
  <c r="H363" i="20" s="1"/>
  <c r="E365" i="20"/>
  <c r="H365" i="20" s="1"/>
  <c r="E366" i="20"/>
  <c r="H366" i="20" s="1"/>
  <c r="E368" i="20"/>
  <c r="H368" i="20" s="1"/>
  <c r="E369" i="20"/>
  <c r="H369" i="20" s="1"/>
  <c r="E383" i="20"/>
  <c r="H383" i="20" s="1"/>
  <c r="E386" i="20"/>
  <c r="H386" i="20" s="1"/>
  <c r="E387" i="20"/>
  <c r="H387" i="20" s="1"/>
  <c r="E388" i="20"/>
  <c r="H388" i="20" s="1"/>
  <c r="E389" i="20"/>
  <c r="H389" i="20" s="1"/>
  <c r="E399" i="20"/>
  <c r="H399" i="20" s="1"/>
  <c r="E409" i="20"/>
  <c r="H409" i="20" s="1"/>
  <c r="E412" i="20"/>
  <c r="H412" i="20" s="1"/>
  <c r="E413" i="20"/>
  <c r="H413" i="20" s="1"/>
  <c r="E420" i="20"/>
  <c r="H420" i="20" s="1"/>
  <c r="E421" i="20"/>
  <c r="H421" i="20" s="1"/>
  <c r="E422" i="20"/>
  <c r="H422" i="20" s="1"/>
  <c r="E431" i="20"/>
  <c r="H431" i="20" s="1"/>
  <c r="E434" i="20"/>
  <c r="H434" i="20" s="1"/>
  <c r="E438" i="20"/>
  <c r="H438" i="20" s="1"/>
  <c r="E450" i="20"/>
  <c r="H450" i="20" s="1"/>
  <c r="E459" i="20"/>
  <c r="H459" i="20" s="1"/>
  <c r="E460" i="20"/>
  <c r="H460" i="20" s="1"/>
  <c r="E464" i="20"/>
  <c r="H464" i="20" s="1"/>
  <c r="E468" i="20"/>
  <c r="H468" i="20" s="1"/>
  <c r="E472" i="20"/>
  <c r="H472" i="20" s="1"/>
  <c r="E478" i="20"/>
  <c r="H478" i="20" s="1"/>
  <c r="E479" i="20"/>
  <c r="H479" i="20" s="1"/>
  <c r="E481" i="20"/>
  <c r="H481" i="20" s="1"/>
  <c r="E489" i="20"/>
  <c r="H489" i="20" s="1"/>
  <c r="E499" i="20"/>
  <c r="H499" i="20" s="1"/>
  <c r="E524" i="20"/>
  <c r="H524" i="20" s="1"/>
  <c r="E528" i="20"/>
  <c r="H528" i="20" s="1"/>
  <c r="E529" i="20"/>
  <c r="H529" i="20" s="1"/>
  <c r="E540" i="20"/>
  <c r="H540" i="20" s="1"/>
  <c r="E542" i="20"/>
  <c r="H542" i="20" s="1"/>
  <c r="E547" i="20"/>
  <c r="H547" i="20" s="1"/>
  <c r="E549" i="20"/>
  <c r="H549" i="20" s="1"/>
  <c r="E555" i="20"/>
  <c r="H555" i="20" s="1"/>
  <c r="E556" i="20"/>
  <c r="H556" i="20" s="1"/>
  <c r="E559" i="20"/>
  <c r="H559" i="20" s="1"/>
  <c r="E572" i="13"/>
  <c r="H572" i="13" s="1"/>
  <c r="E573" i="13"/>
  <c r="H573" i="13" s="1"/>
  <c r="E574" i="13"/>
  <c r="H574" i="13" s="1"/>
  <c r="E575" i="13"/>
  <c r="H575" i="13" s="1"/>
  <c r="E576" i="13"/>
  <c r="H576" i="13" s="1"/>
  <c r="E577" i="13"/>
  <c r="H577" i="13" s="1"/>
  <c r="E579" i="13"/>
  <c r="H579" i="13" s="1"/>
  <c r="E580" i="13"/>
  <c r="H580" i="13" s="1"/>
  <c r="E584" i="13"/>
  <c r="H584" i="13" s="1"/>
  <c r="E585" i="13"/>
  <c r="H585" i="13" s="1"/>
  <c r="E586" i="13"/>
  <c r="H586" i="13" s="1"/>
  <c r="E587" i="13"/>
  <c r="H587" i="13" s="1"/>
  <c r="E588" i="13"/>
  <c r="H588" i="13" s="1"/>
  <c r="E589" i="13"/>
  <c r="H589" i="13" s="1"/>
  <c r="E590" i="13"/>
  <c r="H590" i="13" s="1"/>
  <c r="E592" i="13"/>
  <c r="H592" i="13" s="1"/>
  <c r="E595" i="13"/>
  <c r="H595" i="13" s="1"/>
  <c r="E596" i="13"/>
  <c r="H596" i="13" s="1"/>
  <c r="E572" i="15"/>
  <c r="H572" i="15" s="1"/>
  <c r="E573" i="15"/>
  <c r="H573" i="15" s="1"/>
  <c r="E574" i="15"/>
  <c r="H574" i="15" s="1"/>
  <c r="E580" i="15"/>
  <c r="H580" i="15" s="1"/>
  <c r="E585" i="15"/>
  <c r="H585" i="15" s="1"/>
  <c r="E587" i="15"/>
  <c r="H587" i="15" s="1"/>
  <c r="E588" i="15"/>
  <c r="H588" i="15" s="1"/>
  <c r="E589" i="15"/>
  <c r="H589" i="15" s="1"/>
  <c r="E590" i="15"/>
  <c r="H590" i="15" s="1"/>
  <c r="E592" i="15"/>
  <c r="H592" i="15" s="1"/>
  <c r="E570" i="17"/>
  <c r="E572" i="17"/>
  <c r="H572" i="17" s="1"/>
  <c r="E573" i="17"/>
  <c r="H573" i="17" s="1"/>
  <c r="E574" i="17"/>
  <c r="H574" i="17" s="1"/>
  <c r="E578" i="17"/>
  <c r="H578" i="17" s="1"/>
  <c r="E580" i="17"/>
  <c r="H580" i="17" s="1"/>
  <c r="E585" i="17"/>
  <c r="H585" i="17" s="1"/>
  <c r="E587" i="17"/>
  <c r="H587" i="17" s="1"/>
  <c r="E588" i="17"/>
  <c r="H588" i="17" s="1"/>
  <c r="E592" i="17"/>
  <c r="H592" i="17" s="1"/>
  <c r="E595" i="17"/>
  <c r="H595" i="17" s="1"/>
  <c r="E572" i="19"/>
  <c r="H572" i="19" s="1"/>
  <c r="E573" i="19"/>
  <c r="H573" i="19" s="1"/>
  <c r="E574" i="19"/>
  <c r="H574" i="19" s="1"/>
  <c r="E575" i="19"/>
  <c r="H575" i="19" s="1"/>
  <c r="E580" i="19"/>
  <c r="H580" i="19" s="1"/>
  <c r="E584" i="19"/>
  <c r="H584" i="19" s="1"/>
  <c r="E585" i="19"/>
  <c r="H585" i="19" s="1"/>
  <c r="E586" i="19"/>
  <c r="H586" i="19" s="1"/>
  <c r="E587" i="19"/>
  <c r="H587" i="19" s="1"/>
  <c r="E588" i="19"/>
  <c r="H588" i="19" s="1"/>
  <c r="E589" i="19"/>
  <c r="H589" i="19" s="1"/>
  <c r="E590" i="19"/>
  <c r="H590" i="19" s="1"/>
  <c r="E592" i="19"/>
  <c r="H592" i="19" s="1"/>
  <c r="E595" i="19"/>
  <c r="H595" i="19" s="1"/>
  <c r="E596" i="19"/>
  <c r="H596" i="19" s="1"/>
  <c r="E571" i="21"/>
  <c r="H571" i="21" s="1"/>
  <c r="E575" i="21"/>
  <c r="H575" i="21" s="1"/>
  <c r="E583" i="21"/>
  <c r="H583" i="21" s="1"/>
  <c r="E590" i="21"/>
  <c r="H590" i="21" s="1"/>
  <c r="E573" i="21"/>
  <c r="H573" i="21" s="1"/>
  <c r="E580" i="21"/>
  <c r="H580" i="21" s="1"/>
  <c r="E585" i="21"/>
  <c r="H585" i="21" s="1"/>
  <c r="E588" i="21"/>
  <c r="H588" i="21" s="1"/>
  <c r="E592" i="21"/>
  <c r="H592" i="21" s="1"/>
  <c r="E596" i="21"/>
  <c r="H596" i="21" s="1"/>
  <c r="E572" i="21"/>
  <c r="H572" i="21" s="1"/>
  <c r="E584" i="21"/>
  <c r="H584" i="21" s="1"/>
  <c r="E587" i="21"/>
  <c r="H587" i="21" s="1"/>
  <c r="E591" i="21"/>
  <c r="H591" i="21" s="1"/>
  <c r="E595" i="21"/>
  <c r="H595" i="21" s="1"/>
  <c r="E574" i="21"/>
  <c r="H574" i="21" s="1"/>
  <c r="E589" i="21"/>
  <c r="H589" i="21" s="1"/>
  <c r="E593" i="21"/>
  <c r="H593" i="21" s="1"/>
  <c r="E586" i="21"/>
  <c r="H586" i="21" s="1"/>
  <c r="E572" i="23"/>
  <c r="H572" i="23" s="1"/>
  <c r="E573" i="23"/>
  <c r="H573" i="23" s="1"/>
  <c r="E574" i="23"/>
  <c r="H574" i="23" s="1"/>
  <c r="E575" i="23"/>
  <c r="H575" i="23" s="1"/>
  <c r="E576" i="23"/>
  <c r="H576" i="23" s="1"/>
  <c r="E579" i="23"/>
  <c r="H579" i="23" s="1"/>
  <c r="E580" i="23"/>
  <c r="H580" i="23" s="1"/>
  <c r="E583" i="23"/>
  <c r="H583" i="23" s="1"/>
  <c r="E590" i="23"/>
  <c r="H590" i="23" s="1"/>
  <c r="E594" i="23"/>
  <c r="H594" i="23" s="1"/>
  <c r="E585" i="23"/>
  <c r="H585" i="23" s="1"/>
  <c r="E588" i="23"/>
  <c r="H588" i="23" s="1"/>
  <c r="E592" i="23"/>
  <c r="H592" i="23" s="1"/>
  <c r="E596" i="23"/>
  <c r="H596" i="23" s="1"/>
  <c r="E584" i="23"/>
  <c r="H584" i="23" s="1"/>
  <c r="E587" i="23"/>
  <c r="H587" i="23" s="1"/>
  <c r="E595" i="23"/>
  <c r="H595" i="23" s="1"/>
  <c r="E586" i="23"/>
  <c r="H586" i="23" s="1"/>
  <c r="E589" i="23"/>
  <c r="H589" i="23" s="1"/>
  <c r="E572" i="25"/>
  <c r="H572" i="25" s="1"/>
  <c r="E573" i="25"/>
  <c r="H573" i="25" s="1"/>
  <c r="E574" i="25"/>
  <c r="H574" i="25" s="1"/>
  <c r="E575" i="25"/>
  <c r="H575" i="25" s="1"/>
  <c r="E576" i="25"/>
  <c r="H576" i="25" s="1"/>
  <c r="E578" i="25"/>
  <c r="H578" i="25" s="1"/>
  <c r="E580" i="25"/>
  <c r="H580" i="25" s="1"/>
  <c r="E583" i="25"/>
  <c r="H583" i="25" s="1"/>
  <c r="E584" i="25"/>
  <c r="H584" i="25" s="1"/>
  <c r="E585" i="25"/>
  <c r="H585" i="25" s="1"/>
  <c r="E586" i="25"/>
  <c r="H586" i="25" s="1"/>
  <c r="E587" i="25"/>
  <c r="H587" i="25" s="1"/>
  <c r="E588" i="25"/>
  <c r="H588" i="25" s="1"/>
  <c r="E589" i="25"/>
  <c r="H589" i="25" s="1"/>
  <c r="E592" i="25"/>
  <c r="H592" i="25" s="1"/>
  <c r="E595" i="25"/>
  <c r="H595" i="25" s="1"/>
  <c r="E596" i="25"/>
  <c r="H596" i="25" s="1"/>
  <c r="E572" i="27"/>
  <c r="H572" i="27" s="1"/>
  <c r="E573" i="27"/>
  <c r="H573" i="27" s="1"/>
  <c r="E574" i="27"/>
  <c r="H574" i="27" s="1"/>
  <c r="E575" i="27"/>
  <c r="H575" i="27" s="1"/>
  <c r="E577" i="27"/>
  <c r="H577" i="27" s="1"/>
  <c r="E579" i="27"/>
  <c r="H579" i="27" s="1"/>
  <c r="E580" i="27"/>
  <c r="H580" i="27" s="1"/>
  <c r="E583" i="27"/>
  <c r="H583" i="27" s="1"/>
  <c r="E584" i="27"/>
  <c r="H584" i="27" s="1"/>
  <c r="E585" i="27"/>
  <c r="H585" i="27" s="1"/>
  <c r="E586" i="27"/>
  <c r="H586" i="27" s="1"/>
  <c r="E587" i="27"/>
  <c r="H587" i="27" s="1"/>
  <c r="E588" i="27"/>
  <c r="H588" i="27" s="1"/>
  <c r="E589" i="27"/>
  <c r="H589" i="27" s="1"/>
  <c r="E590" i="27"/>
  <c r="H590" i="27" s="1"/>
  <c r="E591" i="27"/>
  <c r="H591" i="27" s="1"/>
  <c r="E592" i="27"/>
  <c r="H592" i="27" s="1"/>
  <c r="E593" i="27"/>
  <c r="H593" i="27" s="1"/>
  <c r="E594" i="27"/>
  <c r="H594" i="27" s="1"/>
  <c r="E595" i="27"/>
  <c r="H595" i="27" s="1"/>
  <c r="E596" i="27"/>
  <c r="H596" i="27" s="1"/>
  <c r="E572" i="29"/>
  <c r="H572" i="29" s="1"/>
  <c r="E573" i="29"/>
  <c r="H573" i="29" s="1"/>
  <c r="E574" i="29"/>
  <c r="H574" i="29" s="1"/>
  <c r="E575" i="29"/>
  <c r="H575" i="29" s="1"/>
  <c r="E577" i="29"/>
  <c r="H577" i="29" s="1"/>
  <c r="E578" i="29"/>
  <c r="H578" i="29" s="1"/>
  <c r="E579" i="29"/>
  <c r="H579" i="29" s="1"/>
  <c r="E580" i="29"/>
  <c r="H580" i="29" s="1"/>
  <c r="E584" i="29"/>
  <c r="H584" i="29" s="1"/>
  <c r="E585" i="29"/>
  <c r="H585" i="29" s="1"/>
  <c r="E586" i="29"/>
  <c r="H586" i="29" s="1"/>
  <c r="E587" i="29"/>
  <c r="H587" i="29" s="1"/>
  <c r="E588" i="29"/>
  <c r="H588" i="29" s="1"/>
  <c r="E589" i="29"/>
  <c r="H589" i="29" s="1"/>
  <c r="E590" i="29"/>
  <c r="H590" i="29" s="1"/>
  <c r="E591" i="29"/>
  <c r="H591" i="29" s="1"/>
  <c r="E592" i="29"/>
  <c r="H592" i="29" s="1"/>
  <c r="E593" i="29"/>
  <c r="H593" i="29" s="1"/>
  <c r="E594" i="29"/>
  <c r="H594" i="29" s="1"/>
  <c r="E595" i="29"/>
  <c r="H595" i="29" s="1"/>
  <c r="E596" i="29"/>
  <c r="H596" i="29" s="1"/>
  <c r="E572" i="31"/>
  <c r="H572" i="31" s="1"/>
  <c r="E573" i="31"/>
  <c r="H573" i="31" s="1"/>
  <c r="E574" i="31"/>
  <c r="H574" i="31" s="1"/>
  <c r="E575" i="31"/>
  <c r="H575" i="31" s="1"/>
  <c r="E576" i="31"/>
  <c r="H576" i="31" s="1"/>
  <c r="E577" i="31"/>
  <c r="H577" i="31" s="1"/>
  <c r="E578" i="31"/>
  <c r="H578" i="31" s="1"/>
  <c r="E579" i="31"/>
  <c r="H579" i="31" s="1"/>
  <c r="E580" i="31"/>
  <c r="H580" i="31" s="1"/>
  <c r="E583" i="31"/>
  <c r="H583" i="31" s="1"/>
  <c r="E584" i="31"/>
  <c r="H584" i="31" s="1"/>
  <c r="E585" i="31"/>
  <c r="H585" i="31" s="1"/>
  <c r="E586" i="31"/>
  <c r="H586" i="31" s="1"/>
  <c r="E587" i="31"/>
  <c r="H587" i="31" s="1"/>
  <c r="E588" i="31"/>
  <c r="H588" i="31" s="1"/>
  <c r="E589" i="31"/>
  <c r="H589" i="31" s="1"/>
  <c r="E590" i="31"/>
  <c r="H590" i="31" s="1"/>
  <c r="E591" i="31"/>
  <c r="H591" i="31" s="1"/>
  <c r="E592" i="31"/>
  <c r="H592" i="31" s="1"/>
  <c r="E593" i="31"/>
  <c r="H593" i="31" s="1"/>
  <c r="E594" i="31"/>
  <c r="H594" i="31" s="1"/>
  <c r="E595" i="31"/>
  <c r="H595" i="31" s="1"/>
  <c r="E596" i="31"/>
  <c r="H596" i="31" s="1"/>
  <c r="E572" i="12"/>
  <c r="H572" i="12" s="1"/>
  <c r="E573" i="12"/>
  <c r="H573" i="12" s="1"/>
  <c r="E574" i="12"/>
  <c r="H574" i="12" s="1"/>
  <c r="E575" i="12"/>
  <c r="H575" i="12" s="1"/>
  <c r="E576" i="12"/>
  <c r="H576" i="12" s="1"/>
  <c r="E577" i="12"/>
  <c r="H577" i="12" s="1"/>
  <c r="E578" i="12"/>
  <c r="H578" i="12" s="1"/>
  <c r="E579" i="12"/>
  <c r="H579" i="12" s="1"/>
  <c r="E580" i="12"/>
  <c r="H580" i="12" s="1"/>
  <c r="E584" i="12"/>
  <c r="H584" i="12" s="1"/>
  <c r="E585" i="12"/>
  <c r="H585" i="12" s="1"/>
  <c r="E586" i="12"/>
  <c r="H586" i="12" s="1"/>
  <c r="E587" i="12"/>
  <c r="H587" i="12" s="1"/>
  <c r="E588" i="12"/>
  <c r="H588" i="12" s="1"/>
  <c r="E589" i="12"/>
  <c r="H589" i="12" s="1"/>
  <c r="E590" i="12"/>
  <c r="H590" i="12" s="1"/>
  <c r="E591" i="12"/>
  <c r="H591" i="12" s="1"/>
  <c r="E592" i="12"/>
  <c r="H592" i="12" s="1"/>
  <c r="E593" i="12"/>
  <c r="H593" i="12" s="1"/>
  <c r="E594" i="12"/>
  <c r="H594" i="12" s="1"/>
  <c r="E595" i="12"/>
  <c r="H595" i="12" s="1"/>
  <c r="E596" i="12"/>
  <c r="H596" i="12" s="1"/>
  <c r="E82" i="33"/>
  <c r="H82" i="33" s="1"/>
  <c r="E86" i="33"/>
  <c r="H86" i="33" s="1"/>
  <c r="E90" i="33"/>
  <c r="H90" i="33" s="1"/>
  <c r="E94" i="33"/>
  <c r="H94" i="33" s="1"/>
  <c r="E103" i="33"/>
  <c r="H103" i="33" s="1"/>
  <c r="E111" i="33"/>
  <c r="H111" i="33" s="1"/>
  <c r="E115" i="33"/>
  <c r="H115" i="33" s="1"/>
  <c r="E119" i="33"/>
  <c r="H119" i="33" s="1"/>
  <c r="E123" i="33"/>
  <c r="H123" i="33" s="1"/>
  <c r="E127" i="33"/>
  <c r="H127" i="33" s="1"/>
  <c r="E131" i="33"/>
  <c r="H131" i="33" s="1"/>
  <c r="E135" i="33"/>
  <c r="H135" i="33" s="1"/>
  <c r="E139" i="33"/>
  <c r="H139" i="33" s="1"/>
  <c r="E143" i="33"/>
  <c r="H143" i="33" s="1"/>
  <c r="E148" i="33"/>
  <c r="H148" i="33" s="1"/>
  <c r="E152" i="33"/>
  <c r="H152" i="33" s="1"/>
  <c r="E156" i="33"/>
  <c r="H156" i="33" s="1"/>
  <c r="E92" i="33"/>
  <c r="H92" i="33" s="1"/>
  <c r="E106" i="33"/>
  <c r="H106" i="33" s="1"/>
  <c r="E110" i="33"/>
  <c r="H110" i="33" s="1"/>
  <c r="E113" i="33"/>
  <c r="H113" i="33" s="1"/>
  <c r="E116" i="33"/>
  <c r="H116" i="33" s="1"/>
  <c r="E126" i="33"/>
  <c r="H126" i="33" s="1"/>
  <c r="E129" i="33"/>
  <c r="H129" i="33" s="1"/>
  <c r="E132" i="33"/>
  <c r="H132" i="33" s="1"/>
  <c r="E142" i="33"/>
  <c r="H142" i="33" s="1"/>
  <c r="E146" i="33"/>
  <c r="H146" i="33" s="1"/>
  <c r="E149" i="33"/>
  <c r="H149" i="33" s="1"/>
  <c r="E79" i="33"/>
  <c r="H79" i="33" s="1"/>
  <c r="E85" i="33"/>
  <c r="H85" i="33" s="1"/>
  <c r="E88" i="33"/>
  <c r="H88" i="33" s="1"/>
  <c r="E91" i="33"/>
  <c r="H91" i="33" s="1"/>
  <c r="E102" i="33"/>
  <c r="H102" i="33" s="1"/>
  <c r="E105" i="33"/>
  <c r="H105" i="33" s="1"/>
  <c r="E109" i="33"/>
  <c r="H109" i="33" s="1"/>
  <c r="E112" i="33"/>
  <c r="H112" i="33" s="1"/>
  <c r="E122" i="33"/>
  <c r="H122" i="33" s="1"/>
  <c r="E125" i="33"/>
  <c r="H125" i="33" s="1"/>
  <c r="E128" i="33"/>
  <c r="H128" i="33" s="1"/>
  <c r="E138" i="33"/>
  <c r="H138" i="33" s="1"/>
  <c r="E141" i="33"/>
  <c r="H141" i="33" s="1"/>
  <c r="E145" i="33"/>
  <c r="H145" i="33" s="1"/>
  <c r="E158" i="33"/>
  <c r="H158" i="33" s="1"/>
  <c r="E78" i="33"/>
  <c r="H78" i="33" s="1"/>
  <c r="E81" i="33"/>
  <c r="H81" i="33" s="1"/>
  <c r="E84" i="33"/>
  <c r="H84" i="33" s="1"/>
  <c r="E87" i="33"/>
  <c r="H87" i="33" s="1"/>
  <c r="E101" i="33"/>
  <c r="H101" i="33" s="1"/>
  <c r="E104" i="33"/>
  <c r="H104" i="33" s="1"/>
  <c r="E108" i="33"/>
  <c r="H108" i="33" s="1"/>
  <c r="E118" i="33"/>
  <c r="H118" i="33" s="1"/>
  <c r="E121" i="33"/>
  <c r="H121" i="33" s="1"/>
  <c r="E124" i="33"/>
  <c r="H124" i="33" s="1"/>
  <c r="E137" i="33"/>
  <c r="H137" i="33" s="1"/>
  <c r="E140" i="33"/>
  <c r="H140" i="33" s="1"/>
  <c r="E151" i="33"/>
  <c r="H151" i="33" s="1"/>
  <c r="E155" i="33"/>
  <c r="H155" i="33" s="1"/>
  <c r="E157" i="33"/>
  <c r="H157" i="33" s="1"/>
  <c r="E114" i="33"/>
  <c r="H114" i="33" s="1"/>
  <c r="E83" i="33"/>
  <c r="H83" i="33" s="1"/>
  <c r="E120" i="33"/>
  <c r="H120" i="33" s="1"/>
  <c r="E133" i="33"/>
  <c r="H133" i="33" s="1"/>
  <c r="E136" i="33"/>
  <c r="H136" i="33" s="1"/>
  <c r="E150" i="33"/>
  <c r="H150" i="33" s="1"/>
  <c r="E93" i="33"/>
  <c r="H93" i="33" s="1"/>
  <c r="E154" i="33"/>
  <c r="H154" i="33" s="1"/>
  <c r="E117" i="33"/>
  <c r="H117" i="33" s="1"/>
  <c r="E130" i="33"/>
  <c r="H130" i="33" s="1"/>
  <c r="E80" i="33"/>
  <c r="H80" i="33" s="1"/>
  <c r="E76" i="33"/>
  <c r="H76" i="33" s="1"/>
  <c r="E88" i="1"/>
  <c r="H88" i="1" s="1"/>
  <c r="E109" i="1"/>
  <c r="H109" i="1" s="1"/>
  <c r="E112" i="1"/>
  <c r="H112" i="1" s="1"/>
  <c r="E130" i="1"/>
  <c r="H130" i="1" s="1"/>
  <c r="E131" i="1"/>
  <c r="H131" i="1" s="1"/>
  <c r="E132" i="1"/>
  <c r="H132" i="1" s="1"/>
  <c r="E137" i="1"/>
  <c r="H137" i="1" s="1"/>
  <c r="E76" i="3"/>
  <c r="H76" i="3" s="1"/>
  <c r="E80" i="3"/>
  <c r="H80" i="3" s="1"/>
  <c r="E81" i="3"/>
  <c r="H81" i="3" s="1"/>
  <c r="E83" i="3"/>
  <c r="H83" i="3" s="1"/>
  <c r="E84" i="3"/>
  <c r="H84" i="3" s="1"/>
  <c r="E86" i="3"/>
  <c r="H86" i="3" s="1"/>
  <c r="E87" i="3"/>
  <c r="H87" i="3" s="1"/>
  <c r="E88" i="3"/>
  <c r="H88" i="3" s="1"/>
  <c r="E90" i="3"/>
  <c r="H90" i="3" s="1"/>
  <c r="E91" i="3"/>
  <c r="H91" i="3" s="1"/>
  <c r="E92" i="3"/>
  <c r="H92" i="3" s="1"/>
  <c r="E93" i="3"/>
  <c r="H93" i="3" s="1"/>
  <c r="E101" i="3"/>
  <c r="H101" i="3" s="1"/>
  <c r="E102" i="3"/>
  <c r="H102" i="3" s="1"/>
  <c r="E103" i="3"/>
  <c r="H103" i="3" s="1"/>
  <c r="E104" i="3"/>
  <c r="H104" i="3" s="1"/>
  <c r="E105" i="3"/>
  <c r="H105" i="3" s="1"/>
  <c r="E108" i="3"/>
  <c r="H108" i="3" s="1"/>
  <c r="E109" i="3"/>
  <c r="H109" i="3" s="1"/>
  <c r="E110" i="3"/>
  <c r="H110" i="3" s="1"/>
  <c r="E111" i="3"/>
  <c r="H111" i="3" s="1"/>
  <c r="E112" i="3"/>
  <c r="H112" i="3" s="1"/>
  <c r="E113" i="3"/>
  <c r="H113" i="3" s="1"/>
  <c r="E114" i="3"/>
  <c r="H114" i="3" s="1"/>
  <c r="E115" i="3"/>
  <c r="H115" i="3" s="1"/>
  <c r="E118" i="3"/>
  <c r="H118" i="3" s="1"/>
  <c r="E120" i="3"/>
  <c r="H120" i="3" s="1"/>
  <c r="E121" i="3"/>
  <c r="H121" i="3" s="1"/>
  <c r="E122" i="3"/>
  <c r="H122" i="3" s="1"/>
  <c r="E123" i="3"/>
  <c r="H123" i="3" s="1"/>
  <c r="E124" i="3"/>
  <c r="H124" i="3" s="1"/>
  <c r="E126" i="3"/>
  <c r="H126" i="3" s="1"/>
  <c r="E127" i="3"/>
  <c r="H127" i="3" s="1"/>
  <c r="E128" i="3"/>
  <c r="H128" i="3" s="1"/>
  <c r="E129" i="3"/>
  <c r="H129" i="3" s="1"/>
  <c r="E130" i="3"/>
  <c r="H130" i="3" s="1"/>
  <c r="E131" i="3"/>
  <c r="H131" i="3" s="1"/>
  <c r="E132" i="3"/>
  <c r="H132" i="3" s="1"/>
  <c r="E133" i="3"/>
  <c r="H133" i="3" s="1"/>
  <c r="E135" i="3"/>
  <c r="H135" i="3" s="1"/>
  <c r="E137" i="3"/>
  <c r="H137" i="3" s="1"/>
  <c r="E138" i="3"/>
  <c r="H138" i="3" s="1"/>
  <c r="E139" i="3"/>
  <c r="H139" i="3" s="1"/>
  <c r="E140" i="3"/>
  <c r="H140" i="3" s="1"/>
  <c r="E141" i="3"/>
  <c r="H141" i="3" s="1"/>
  <c r="E142" i="3"/>
  <c r="H142" i="3" s="1"/>
  <c r="E143" i="3"/>
  <c r="H143" i="3" s="1"/>
  <c r="E145" i="3"/>
  <c r="H145" i="3" s="1"/>
  <c r="E149" i="3"/>
  <c r="H149" i="3" s="1"/>
  <c r="E150" i="3"/>
  <c r="H150" i="3" s="1"/>
  <c r="E152" i="3"/>
  <c r="H152" i="3" s="1"/>
  <c r="E154" i="3"/>
  <c r="H154" i="3" s="1"/>
  <c r="E156" i="3"/>
  <c r="H156" i="3" s="1"/>
  <c r="E157" i="3"/>
  <c r="H157" i="3" s="1"/>
  <c r="E79" i="3"/>
  <c r="H79" i="3" s="1"/>
  <c r="E78" i="3"/>
  <c r="H78" i="3" s="1"/>
  <c r="E79" i="5"/>
  <c r="H79" i="5" s="1"/>
  <c r="E80" i="5"/>
  <c r="H80" i="5" s="1"/>
  <c r="E78" i="5"/>
  <c r="H78" i="5" s="1"/>
  <c r="E81" i="5"/>
  <c r="H81" i="5" s="1"/>
  <c r="E82" i="5"/>
  <c r="H82" i="5" s="1"/>
  <c r="E83" i="5"/>
  <c r="H83" i="5" s="1"/>
  <c r="E84" i="5"/>
  <c r="H84" i="5" s="1"/>
  <c r="E86" i="5"/>
  <c r="H86" i="5" s="1"/>
  <c r="E87" i="5"/>
  <c r="H87" i="5" s="1"/>
  <c r="E88" i="5"/>
  <c r="H88" i="5" s="1"/>
  <c r="E90" i="5"/>
  <c r="H90" i="5" s="1"/>
  <c r="E91" i="5"/>
  <c r="H91" i="5" s="1"/>
  <c r="E92" i="5"/>
  <c r="H92" i="5" s="1"/>
  <c r="E93" i="5"/>
  <c r="H93" i="5" s="1"/>
  <c r="E94" i="5"/>
  <c r="H94" i="5" s="1"/>
  <c r="E101" i="5"/>
  <c r="H101" i="5" s="1"/>
  <c r="E102" i="5"/>
  <c r="H102" i="5" s="1"/>
  <c r="E103" i="5"/>
  <c r="H103" i="5" s="1"/>
  <c r="E104" i="5"/>
  <c r="H104" i="5" s="1"/>
  <c r="E105" i="5"/>
  <c r="H105" i="5" s="1"/>
  <c r="E106" i="5"/>
  <c r="H106" i="5" s="1"/>
  <c r="E108" i="5"/>
  <c r="H108" i="5" s="1"/>
  <c r="E109" i="5"/>
  <c r="H109" i="5" s="1"/>
  <c r="E110" i="5"/>
  <c r="H110" i="5" s="1"/>
  <c r="E111" i="5"/>
  <c r="H111" i="5" s="1"/>
  <c r="E112" i="5"/>
  <c r="H112" i="5" s="1"/>
  <c r="E113" i="5"/>
  <c r="H113" i="5" s="1"/>
  <c r="E114" i="5"/>
  <c r="H114" i="5" s="1"/>
  <c r="E115" i="5"/>
  <c r="H115" i="5" s="1"/>
  <c r="E118" i="5"/>
  <c r="H118" i="5" s="1"/>
  <c r="E119" i="5"/>
  <c r="H119" i="5" s="1"/>
  <c r="E120" i="5"/>
  <c r="H120" i="5" s="1"/>
  <c r="E121" i="5"/>
  <c r="H121" i="5" s="1"/>
  <c r="E122" i="5"/>
  <c r="H122" i="5" s="1"/>
  <c r="E123" i="5"/>
  <c r="H123" i="5" s="1"/>
  <c r="E124" i="5"/>
  <c r="H124" i="5" s="1"/>
  <c r="E125" i="5"/>
  <c r="H125" i="5" s="1"/>
  <c r="E126" i="5"/>
  <c r="H126" i="5" s="1"/>
  <c r="E127" i="5"/>
  <c r="H127" i="5" s="1"/>
  <c r="E128" i="5"/>
  <c r="H128" i="5" s="1"/>
  <c r="E129" i="5"/>
  <c r="H129" i="5" s="1"/>
  <c r="E130" i="5"/>
  <c r="H130" i="5" s="1"/>
  <c r="E131" i="5"/>
  <c r="H131" i="5" s="1"/>
  <c r="E132" i="5"/>
  <c r="H132" i="5" s="1"/>
  <c r="E133" i="5"/>
  <c r="H133" i="5" s="1"/>
  <c r="E135" i="5"/>
  <c r="H135" i="5" s="1"/>
  <c r="E136" i="5"/>
  <c r="H136" i="5" s="1"/>
  <c r="E137" i="5"/>
  <c r="H137" i="5" s="1"/>
  <c r="E139" i="5"/>
  <c r="H139" i="5" s="1"/>
  <c r="E140" i="5"/>
  <c r="H140" i="5" s="1"/>
  <c r="E141" i="5"/>
  <c r="H141" i="5" s="1"/>
  <c r="E142" i="5"/>
  <c r="H142" i="5" s="1"/>
  <c r="E143" i="5"/>
  <c r="H143" i="5" s="1"/>
  <c r="E145" i="5"/>
  <c r="H145" i="5" s="1"/>
  <c r="E146" i="5"/>
  <c r="H146" i="5" s="1"/>
  <c r="E149" i="5"/>
  <c r="H149" i="5" s="1"/>
  <c r="E150" i="5"/>
  <c r="H150" i="5" s="1"/>
  <c r="E151" i="5"/>
  <c r="H151" i="5" s="1"/>
  <c r="E152" i="5"/>
  <c r="H152" i="5" s="1"/>
  <c r="E154" i="5"/>
  <c r="H154" i="5" s="1"/>
  <c r="E155" i="5"/>
  <c r="H155" i="5" s="1"/>
  <c r="E156" i="5"/>
  <c r="H156" i="5" s="1"/>
  <c r="E158" i="5"/>
  <c r="H158" i="5" s="1"/>
  <c r="E76" i="5"/>
  <c r="H76" i="5" s="1"/>
  <c r="E79" i="7"/>
  <c r="H79" i="7" s="1"/>
  <c r="E80" i="7"/>
  <c r="H80" i="7" s="1"/>
  <c r="E76" i="7"/>
  <c r="H76" i="7" s="1"/>
  <c r="E81" i="7"/>
  <c r="H81" i="7" s="1"/>
  <c r="E82" i="7"/>
  <c r="H82" i="7" s="1"/>
  <c r="E83" i="7"/>
  <c r="H83" i="7" s="1"/>
  <c r="E84" i="7"/>
  <c r="H84" i="7" s="1"/>
  <c r="E86" i="7"/>
  <c r="H86" i="7" s="1"/>
  <c r="E87" i="7"/>
  <c r="H87" i="7" s="1"/>
  <c r="E88" i="7"/>
  <c r="H88" i="7" s="1"/>
  <c r="E90" i="7"/>
  <c r="H90" i="7" s="1"/>
  <c r="E91" i="7"/>
  <c r="H91" i="7" s="1"/>
  <c r="E92" i="7"/>
  <c r="H92" i="7" s="1"/>
  <c r="E93" i="7"/>
  <c r="H93" i="7" s="1"/>
  <c r="E94" i="7"/>
  <c r="H94" i="7" s="1"/>
  <c r="E102" i="7"/>
  <c r="H102" i="7" s="1"/>
  <c r="E103" i="7"/>
  <c r="H103" i="7" s="1"/>
  <c r="E104" i="7"/>
  <c r="H104" i="7" s="1"/>
  <c r="E108" i="7"/>
  <c r="H108" i="7" s="1"/>
  <c r="E109" i="7"/>
  <c r="H109" i="7" s="1"/>
  <c r="E110" i="7"/>
  <c r="H110" i="7" s="1"/>
  <c r="E111" i="7"/>
  <c r="H111" i="7" s="1"/>
  <c r="E112" i="7"/>
  <c r="H112" i="7" s="1"/>
  <c r="E113" i="7"/>
  <c r="H113" i="7" s="1"/>
  <c r="E114" i="7"/>
  <c r="H114" i="7" s="1"/>
  <c r="E115" i="7"/>
  <c r="H115" i="7" s="1"/>
  <c r="E116" i="7"/>
  <c r="H116" i="7" s="1"/>
  <c r="E118" i="7"/>
  <c r="H118" i="7" s="1"/>
  <c r="E120" i="7"/>
  <c r="H120" i="7" s="1"/>
  <c r="E121" i="7"/>
  <c r="H121" i="7" s="1"/>
  <c r="E123" i="7"/>
  <c r="H123" i="7" s="1"/>
  <c r="E124" i="7"/>
  <c r="H124" i="7" s="1"/>
  <c r="E126" i="7"/>
  <c r="H126" i="7" s="1"/>
  <c r="E127" i="7"/>
  <c r="H127" i="7" s="1"/>
  <c r="E128" i="7"/>
  <c r="H128" i="7" s="1"/>
  <c r="E129" i="7"/>
  <c r="H129" i="7" s="1"/>
  <c r="E130" i="7"/>
  <c r="H130" i="7" s="1"/>
  <c r="E131" i="7"/>
  <c r="H131" i="7" s="1"/>
  <c r="E132" i="7"/>
  <c r="H132" i="7" s="1"/>
  <c r="E133" i="7"/>
  <c r="H133" i="7" s="1"/>
  <c r="E135" i="7"/>
  <c r="H135" i="7" s="1"/>
  <c r="E137" i="7"/>
  <c r="H137" i="7" s="1"/>
  <c r="E138" i="7"/>
  <c r="H138" i="7" s="1"/>
  <c r="E139" i="7"/>
  <c r="H139" i="7" s="1"/>
  <c r="E140" i="7"/>
  <c r="H140" i="7" s="1"/>
  <c r="E141" i="7"/>
  <c r="H141" i="7" s="1"/>
  <c r="E142" i="7"/>
  <c r="H142" i="7" s="1"/>
  <c r="E143" i="7"/>
  <c r="H143" i="7" s="1"/>
  <c r="E145" i="7"/>
  <c r="H145" i="7" s="1"/>
  <c r="E148" i="7"/>
  <c r="H148" i="7" s="1"/>
  <c r="E149" i="7"/>
  <c r="H149" i="7" s="1"/>
  <c r="E150" i="7"/>
  <c r="H150" i="7" s="1"/>
  <c r="E151" i="7"/>
  <c r="H151" i="7" s="1"/>
  <c r="E152" i="7"/>
  <c r="H152" i="7" s="1"/>
  <c r="E154" i="7"/>
  <c r="H154" i="7" s="1"/>
  <c r="E155" i="7"/>
  <c r="H155" i="7" s="1"/>
  <c r="E156" i="7"/>
  <c r="H156" i="7" s="1"/>
  <c r="E157" i="7"/>
  <c r="H157" i="7" s="1"/>
  <c r="E158" i="7"/>
  <c r="H158" i="7" s="1"/>
  <c r="E78" i="7"/>
  <c r="H78" i="7" s="1"/>
  <c r="E79" i="9"/>
  <c r="H79" i="9" s="1"/>
  <c r="E76" i="9"/>
  <c r="H76" i="9" s="1"/>
  <c r="E81" i="9"/>
  <c r="H81" i="9" s="1"/>
  <c r="E86" i="9"/>
  <c r="H86" i="9" s="1"/>
  <c r="E87" i="9"/>
  <c r="H87" i="9" s="1"/>
  <c r="E88" i="9"/>
  <c r="H88" i="9" s="1"/>
  <c r="E90" i="9"/>
  <c r="H90" i="9" s="1"/>
  <c r="E91" i="9"/>
  <c r="H91" i="9" s="1"/>
  <c r="E92" i="9"/>
  <c r="H92" i="9" s="1"/>
  <c r="E94" i="9"/>
  <c r="H94" i="9" s="1"/>
  <c r="E102" i="9"/>
  <c r="H102" i="9" s="1"/>
  <c r="E103" i="9"/>
  <c r="H103" i="9" s="1"/>
  <c r="E109" i="9"/>
  <c r="H109" i="9" s="1"/>
  <c r="E110" i="9"/>
  <c r="H110" i="9" s="1"/>
  <c r="E111" i="9"/>
  <c r="H111" i="9" s="1"/>
  <c r="E115" i="9"/>
  <c r="H115" i="9" s="1"/>
  <c r="E118" i="9"/>
  <c r="H118" i="9" s="1"/>
  <c r="E120" i="9"/>
  <c r="H120" i="9" s="1"/>
  <c r="E121" i="9"/>
  <c r="H121" i="9" s="1"/>
  <c r="E123" i="9"/>
  <c r="H123" i="9" s="1"/>
  <c r="E124" i="9"/>
  <c r="H124" i="9" s="1"/>
  <c r="E126" i="9"/>
  <c r="H126" i="9" s="1"/>
  <c r="E127" i="9"/>
  <c r="H127" i="9" s="1"/>
  <c r="E129" i="9"/>
  <c r="H129" i="9" s="1"/>
  <c r="E130" i="9"/>
  <c r="H130" i="9" s="1"/>
  <c r="E131" i="9"/>
  <c r="H131" i="9" s="1"/>
  <c r="E132" i="9"/>
  <c r="H132" i="9" s="1"/>
  <c r="E135" i="9"/>
  <c r="H135" i="9" s="1"/>
  <c r="E136" i="9"/>
  <c r="H136" i="9" s="1"/>
  <c r="E141" i="9"/>
  <c r="H141" i="9" s="1"/>
  <c r="E142" i="9"/>
  <c r="H142" i="9" s="1"/>
  <c r="E143" i="9"/>
  <c r="H143" i="9" s="1"/>
  <c r="E78" i="9"/>
  <c r="H78" i="9" s="1"/>
  <c r="E78" i="11"/>
  <c r="H78" i="11" s="1"/>
  <c r="E76" i="11"/>
  <c r="H76" i="11" s="1"/>
  <c r="E79" i="11"/>
  <c r="H79" i="11" s="1"/>
  <c r="E83" i="11"/>
  <c r="H83" i="11" s="1"/>
  <c r="E84" i="11"/>
  <c r="H84" i="11" s="1"/>
  <c r="E86" i="11"/>
  <c r="H86" i="11" s="1"/>
  <c r="E87" i="11"/>
  <c r="H87" i="11" s="1"/>
  <c r="E88" i="11"/>
  <c r="H88" i="11" s="1"/>
  <c r="E90" i="11"/>
  <c r="H90" i="11" s="1"/>
  <c r="E91" i="11"/>
  <c r="H91" i="11" s="1"/>
  <c r="E92" i="11"/>
  <c r="H92" i="11" s="1"/>
  <c r="E93" i="11"/>
  <c r="H93" i="11" s="1"/>
  <c r="E101" i="11"/>
  <c r="H101" i="11" s="1"/>
  <c r="E102" i="11"/>
  <c r="H102" i="11" s="1"/>
  <c r="E103" i="11"/>
  <c r="H103" i="11" s="1"/>
  <c r="E104" i="11"/>
  <c r="H104" i="11" s="1"/>
  <c r="E105" i="11"/>
  <c r="H105" i="11" s="1"/>
  <c r="E108" i="11"/>
  <c r="H108" i="11" s="1"/>
  <c r="E109" i="11"/>
  <c r="H109" i="11" s="1"/>
  <c r="E110" i="11"/>
  <c r="H110" i="11" s="1"/>
  <c r="E111" i="11"/>
  <c r="H111" i="11" s="1"/>
  <c r="E113" i="11"/>
  <c r="H113" i="11" s="1"/>
  <c r="E114" i="11"/>
  <c r="H114" i="11" s="1"/>
  <c r="E115" i="11"/>
  <c r="H115" i="11" s="1"/>
  <c r="E118" i="11"/>
  <c r="H118" i="11" s="1"/>
  <c r="E120" i="11"/>
  <c r="H120" i="11" s="1"/>
  <c r="E121" i="11"/>
  <c r="H121" i="11" s="1"/>
  <c r="E122" i="11"/>
  <c r="H122" i="11" s="1"/>
  <c r="E123" i="11"/>
  <c r="H123" i="11" s="1"/>
  <c r="E124" i="11"/>
  <c r="H124" i="11" s="1"/>
  <c r="E125" i="11"/>
  <c r="H125" i="11" s="1"/>
  <c r="E126" i="11"/>
  <c r="H126" i="11" s="1"/>
  <c r="E127" i="11"/>
  <c r="H127" i="11" s="1"/>
  <c r="E128" i="11"/>
  <c r="H128" i="11" s="1"/>
  <c r="E129" i="11"/>
  <c r="H129" i="11" s="1"/>
  <c r="E130" i="11"/>
  <c r="H130" i="11" s="1"/>
  <c r="E131" i="11"/>
  <c r="H131" i="11" s="1"/>
  <c r="E132" i="11"/>
  <c r="H132" i="11" s="1"/>
  <c r="E133" i="11"/>
  <c r="H133" i="11" s="1"/>
  <c r="E135" i="11"/>
  <c r="H135" i="11" s="1"/>
  <c r="E137" i="11"/>
  <c r="H137" i="11" s="1"/>
  <c r="E139" i="11"/>
  <c r="H139" i="11" s="1"/>
  <c r="E143" i="11"/>
  <c r="H143" i="11" s="1"/>
  <c r="E145" i="11"/>
  <c r="H145" i="11" s="1"/>
  <c r="E148" i="11"/>
  <c r="H148" i="11" s="1"/>
  <c r="E149" i="11"/>
  <c r="H149" i="11" s="1"/>
  <c r="E150" i="11"/>
  <c r="H150" i="11" s="1"/>
  <c r="E152" i="11"/>
  <c r="H152" i="11" s="1"/>
  <c r="E79" i="13"/>
  <c r="H79" i="13" s="1"/>
  <c r="E78" i="13"/>
  <c r="H78" i="13" s="1"/>
  <c r="E76" i="13"/>
  <c r="H76" i="13" s="1"/>
  <c r="E91" i="13"/>
  <c r="H91" i="13" s="1"/>
  <c r="E104" i="13"/>
  <c r="H104" i="13" s="1"/>
  <c r="E108" i="13"/>
  <c r="H108" i="13" s="1"/>
  <c r="E112" i="13"/>
  <c r="H112" i="13" s="1"/>
  <c r="E120" i="13"/>
  <c r="H120" i="13" s="1"/>
  <c r="E124" i="13"/>
  <c r="H124" i="13" s="1"/>
  <c r="E132" i="13"/>
  <c r="H132" i="13" s="1"/>
  <c r="E140" i="13"/>
  <c r="H140" i="13" s="1"/>
  <c r="E145" i="13"/>
  <c r="H145" i="13" s="1"/>
  <c r="E154" i="13"/>
  <c r="H154" i="13" s="1"/>
  <c r="E81" i="13"/>
  <c r="H81" i="13" s="1"/>
  <c r="E93" i="13"/>
  <c r="H93" i="13" s="1"/>
  <c r="E102" i="13"/>
  <c r="H102" i="13" s="1"/>
  <c r="E106" i="13"/>
  <c r="H106" i="13" s="1"/>
  <c r="E110" i="13"/>
  <c r="H110" i="13" s="1"/>
  <c r="E114" i="13"/>
  <c r="H114" i="13" s="1"/>
  <c r="E118" i="13"/>
  <c r="H118" i="13" s="1"/>
  <c r="E126" i="13"/>
  <c r="H126" i="13" s="1"/>
  <c r="E130" i="13"/>
  <c r="H130" i="13" s="1"/>
  <c r="E142" i="13"/>
  <c r="H142" i="13" s="1"/>
  <c r="E88" i="13"/>
  <c r="H88" i="13" s="1"/>
  <c r="E101" i="13"/>
  <c r="H101" i="13" s="1"/>
  <c r="E109" i="13"/>
  <c r="H109" i="13" s="1"/>
  <c r="E113" i="13"/>
  <c r="H113" i="13" s="1"/>
  <c r="E121" i="13"/>
  <c r="H121" i="13" s="1"/>
  <c r="E129" i="13"/>
  <c r="H129" i="13" s="1"/>
  <c r="E137" i="13"/>
  <c r="H137" i="13" s="1"/>
  <c r="E146" i="13"/>
  <c r="H146" i="13" s="1"/>
  <c r="E150" i="13"/>
  <c r="H150" i="13" s="1"/>
  <c r="E158" i="13"/>
  <c r="H158" i="13" s="1"/>
  <c r="E103" i="13"/>
  <c r="H103" i="13" s="1"/>
  <c r="E135" i="13"/>
  <c r="H135" i="13" s="1"/>
  <c r="E90" i="13"/>
  <c r="H90" i="13" s="1"/>
  <c r="E123" i="13"/>
  <c r="H123" i="13" s="1"/>
  <c r="E143" i="13"/>
  <c r="H143" i="13" s="1"/>
  <c r="E152" i="13"/>
  <c r="H152" i="13" s="1"/>
  <c r="E131" i="13"/>
  <c r="H131" i="13" s="1"/>
  <c r="E86" i="13"/>
  <c r="H86" i="13" s="1"/>
  <c r="E139" i="13"/>
  <c r="H139" i="13" s="1"/>
  <c r="E127" i="13"/>
  <c r="H127" i="13" s="1"/>
  <c r="E111" i="13"/>
  <c r="H111" i="13" s="1"/>
  <c r="E119" i="13"/>
  <c r="H119" i="13" s="1"/>
  <c r="E94" i="13"/>
  <c r="H94" i="13" s="1"/>
  <c r="C10" i="15"/>
  <c r="E78" i="15"/>
  <c r="H78" i="15" s="1"/>
  <c r="E88" i="15"/>
  <c r="H88" i="15" s="1"/>
  <c r="E112" i="15"/>
  <c r="H112" i="15" s="1"/>
  <c r="E124" i="15"/>
  <c r="H124" i="15" s="1"/>
  <c r="E132" i="15"/>
  <c r="H132" i="15" s="1"/>
  <c r="E157" i="15"/>
  <c r="H157" i="15" s="1"/>
  <c r="E79" i="15"/>
  <c r="H79" i="15" s="1"/>
  <c r="E126" i="15"/>
  <c r="H126" i="15" s="1"/>
  <c r="E130" i="15"/>
  <c r="H130" i="15" s="1"/>
  <c r="E142" i="15"/>
  <c r="H142" i="15" s="1"/>
  <c r="E109" i="15"/>
  <c r="H109" i="15" s="1"/>
  <c r="E113" i="15"/>
  <c r="H113" i="15" s="1"/>
  <c r="E129" i="15"/>
  <c r="H129" i="15" s="1"/>
  <c r="E103" i="15"/>
  <c r="H103" i="15" s="1"/>
  <c r="E123" i="15"/>
  <c r="H123" i="15" s="1"/>
  <c r="E131" i="15"/>
  <c r="H131" i="15" s="1"/>
  <c r="E143" i="15"/>
  <c r="H143" i="15" s="1"/>
  <c r="E127" i="15"/>
  <c r="H127" i="15" s="1"/>
  <c r="E78" i="17"/>
  <c r="H78" i="17" s="1"/>
  <c r="E76" i="17"/>
  <c r="H76" i="17" s="1"/>
  <c r="E129" i="17"/>
  <c r="H129" i="17" s="1"/>
  <c r="E83" i="17"/>
  <c r="H83" i="17" s="1"/>
  <c r="E124" i="17"/>
  <c r="H124" i="17" s="1"/>
  <c r="E132" i="17"/>
  <c r="H132" i="17" s="1"/>
  <c r="E140" i="17"/>
  <c r="H140" i="17" s="1"/>
  <c r="E122" i="17"/>
  <c r="H122" i="17" s="1"/>
  <c r="E126" i="17"/>
  <c r="H126" i="17" s="1"/>
  <c r="E130" i="17"/>
  <c r="H130" i="17" s="1"/>
  <c r="E138" i="17"/>
  <c r="H138" i="17" s="1"/>
  <c r="E151" i="17"/>
  <c r="H151" i="17" s="1"/>
  <c r="E84" i="17"/>
  <c r="H84" i="17" s="1"/>
  <c r="E88" i="17"/>
  <c r="H88" i="17" s="1"/>
  <c r="E105" i="17"/>
  <c r="H105" i="17" s="1"/>
  <c r="E109" i="17"/>
  <c r="H109" i="17" s="1"/>
  <c r="E141" i="17"/>
  <c r="H141" i="17" s="1"/>
  <c r="E111" i="17"/>
  <c r="H111" i="17" s="1"/>
  <c r="E90" i="17"/>
  <c r="H90" i="17" s="1"/>
  <c r="E103" i="17"/>
  <c r="H103" i="17" s="1"/>
  <c r="E135" i="17"/>
  <c r="H135" i="17" s="1"/>
  <c r="E131" i="17"/>
  <c r="H131" i="17" s="1"/>
  <c r="E143" i="17"/>
  <c r="H143" i="17" s="1"/>
  <c r="E127" i="17"/>
  <c r="H127" i="17" s="1"/>
  <c r="E139" i="17"/>
  <c r="H139" i="17" s="1"/>
  <c r="E76" i="19"/>
  <c r="H76" i="19" s="1"/>
  <c r="E111" i="19"/>
  <c r="H111" i="19" s="1"/>
  <c r="E83" i="19"/>
  <c r="H83" i="19" s="1"/>
  <c r="E91" i="19"/>
  <c r="H91" i="19" s="1"/>
  <c r="E104" i="19"/>
  <c r="H104" i="19" s="1"/>
  <c r="E108" i="19"/>
  <c r="H108" i="19" s="1"/>
  <c r="E86" i="19"/>
  <c r="H86" i="19" s="1"/>
  <c r="E90" i="19"/>
  <c r="H90" i="19" s="1"/>
  <c r="E94" i="19"/>
  <c r="H94" i="19" s="1"/>
  <c r="E103" i="19"/>
  <c r="H103" i="19" s="1"/>
  <c r="E102" i="19"/>
  <c r="H102" i="19" s="1"/>
  <c r="E81" i="19"/>
  <c r="H81" i="19" s="1"/>
  <c r="E93" i="19"/>
  <c r="H93" i="19" s="1"/>
  <c r="E109" i="19"/>
  <c r="H109" i="19" s="1"/>
  <c r="E92" i="19"/>
  <c r="H92" i="19" s="1"/>
  <c r="E126" i="19"/>
  <c r="H126" i="19" s="1"/>
  <c r="E124" i="19"/>
  <c r="H124" i="19" s="1"/>
  <c r="E132" i="19"/>
  <c r="H132" i="19" s="1"/>
  <c r="E115" i="19"/>
  <c r="H115" i="19" s="1"/>
  <c r="E119" i="19"/>
  <c r="H119" i="19" s="1"/>
  <c r="E123" i="19"/>
  <c r="H123" i="19" s="1"/>
  <c r="E127" i="19"/>
  <c r="H127" i="19" s="1"/>
  <c r="E131" i="19"/>
  <c r="H131" i="19" s="1"/>
  <c r="E135" i="19"/>
  <c r="H135" i="19" s="1"/>
  <c r="E139" i="19"/>
  <c r="H139" i="19" s="1"/>
  <c r="E143" i="19"/>
  <c r="H143" i="19" s="1"/>
  <c r="E152" i="19"/>
  <c r="H152" i="19" s="1"/>
  <c r="E78" i="19"/>
  <c r="H78" i="19" s="1"/>
  <c r="E114" i="19"/>
  <c r="H114" i="19" s="1"/>
  <c r="E118" i="19"/>
  <c r="H118" i="19" s="1"/>
  <c r="E130" i="19"/>
  <c r="H130" i="19" s="1"/>
  <c r="E151" i="19"/>
  <c r="H151" i="19" s="1"/>
  <c r="E79" i="19"/>
  <c r="H79" i="19" s="1"/>
  <c r="E110" i="19"/>
  <c r="H110" i="19" s="1"/>
  <c r="E113" i="19"/>
  <c r="H113" i="19" s="1"/>
  <c r="E121" i="19"/>
  <c r="H121" i="19" s="1"/>
  <c r="E129" i="19"/>
  <c r="H129" i="19" s="1"/>
  <c r="E137" i="19"/>
  <c r="H137" i="19" s="1"/>
  <c r="E141" i="19"/>
  <c r="H141" i="19" s="1"/>
  <c r="E158" i="19"/>
  <c r="H158" i="19" s="1"/>
  <c r="E150" i="19"/>
  <c r="H150" i="19" s="1"/>
  <c r="E88" i="19"/>
  <c r="H88" i="19" s="1"/>
  <c r="E79" i="21"/>
  <c r="H79" i="21" s="1"/>
  <c r="E78" i="21"/>
  <c r="H78" i="21" s="1"/>
  <c r="E82" i="21"/>
  <c r="H82" i="21" s="1"/>
  <c r="E90" i="21"/>
  <c r="H90" i="21" s="1"/>
  <c r="E103" i="21"/>
  <c r="H103" i="21" s="1"/>
  <c r="E123" i="21"/>
  <c r="H123" i="21" s="1"/>
  <c r="E131" i="21"/>
  <c r="H131" i="21" s="1"/>
  <c r="E143" i="21"/>
  <c r="H143" i="21" s="1"/>
  <c r="E152" i="21"/>
  <c r="H152" i="21" s="1"/>
  <c r="E156" i="21"/>
  <c r="H156" i="21" s="1"/>
  <c r="E87" i="21"/>
  <c r="H87" i="21" s="1"/>
  <c r="E91" i="21"/>
  <c r="H91" i="21" s="1"/>
  <c r="E104" i="21"/>
  <c r="H104" i="21" s="1"/>
  <c r="E108" i="21"/>
  <c r="H108" i="21" s="1"/>
  <c r="E112" i="21"/>
  <c r="H112" i="21" s="1"/>
  <c r="E120" i="21"/>
  <c r="H120" i="21" s="1"/>
  <c r="E124" i="21"/>
  <c r="H124" i="21" s="1"/>
  <c r="E132" i="21"/>
  <c r="H132" i="21" s="1"/>
  <c r="E140" i="21"/>
  <c r="H140" i="21" s="1"/>
  <c r="E154" i="21"/>
  <c r="H154" i="21" s="1"/>
  <c r="E157" i="21"/>
  <c r="H157" i="21" s="1"/>
  <c r="E80" i="21"/>
  <c r="H80" i="21" s="1"/>
  <c r="E86" i="21"/>
  <c r="H86" i="21" s="1"/>
  <c r="E94" i="21"/>
  <c r="H94" i="21" s="1"/>
  <c r="E111" i="21"/>
  <c r="H111" i="21" s="1"/>
  <c r="E115" i="21"/>
  <c r="H115" i="21" s="1"/>
  <c r="E127" i="21"/>
  <c r="H127" i="21" s="1"/>
  <c r="E135" i="21"/>
  <c r="H135" i="21" s="1"/>
  <c r="E139" i="21"/>
  <c r="H139" i="21" s="1"/>
  <c r="E102" i="21"/>
  <c r="H102" i="21" s="1"/>
  <c r="E88" i="21"/>
  <c r="H88" i="21" s="1"/>
  <c r="E101" i="21"/>
  <c r="H101" i="21" s="1"/>
  <c r="E110" i="21"/>
  <c r="H110" i="21" s="1"/>
  <c r="E122" i="21"/>
  <c r="H122" i="21" s="1"/>
  <c r="E142" i="21"/>
  <c r="H142" i="21" s="1"/>
  <c r="E150" i="21"/>
  <c r="H150" i="21" s="1"/>
  <c r="E158" i="21"/>
  <c r="H158" i="21" s="1"/>
  <c r="E81" i="21"/>
  <c r="H81" i="21" s="1"/>
  <c r="E84" i="21"/>
  <c r="H84" i="21" s="1"/>
  <c r="E92" i="21"/>
  <c r="H92" i="21" s="1"/>
  <c r="E114" i="21"/>
  <c r="H114" i="21" s="1"/>
  <c r="E126" i="21"/>
  <c r="H126" i="21" s="1"/>
  <c r="E129" i="21"/>
  <c r="H129" i="21" s="1"/>
  <c r="E155" i="21"/>
  <c r="H155" i="21" s="1"/>
  <c r="E113" i="21"/>
  <c r="H113" i="21" s="1"/>
  <c r="E137" i="21"/>
  <c r="H137" i="21" s="1"/>
  <c r="E93" i="21"/>
  <c r="H93" i="21" s="1"/>
  <c r="E109" i="21"/>
  <c r="H109" i="21" s="1"/>
  <c r="E118" i="21"/>
  <c r="H118" i="21" s="1"/>
  <c r="E121" i="21"/>
  <c r="H121" i="21" s="1"/>
  <c r="E141" i="21"/>
  <c r="H141" i="21" s="1"/>
  <c r="E76" i="21"/>
  <c r="H76" i="21" s="1"/>
  <c r="E130" i="21"/>
  <c r="H130" i="21" s="1"/>
  <c r="E86" i="23"/>
  <c r="H86" i="23" s="1"/>
  <c r="E123" i="23"/>
  <c r="H123" i="23" s="1"/>
  <c r="E127" i="23"/>
  <c r="H127" i="23" s="1"/>
  <c r="E143" i="23"/>
  <c r="H143" i="23" s="1"/>
  <c r="E84" i="23"/>
  <c r="H84" i="23" s="1"/>
  <c r="E88" i="23"/>
  <c r="H88" i="23" s="1"/>
  <c r="E92" i="23"/>
  <c r="H92" i="23" s="1"/>
  <c r="E101" i="23"/>
  <c r="H101" i="23" s="1"/>
  <c r="E109" i="23"/>
  <c r="H109" i="23" s="1"/>
  <c r="E113" i="23"/>
  <c r="H113" i="23" s="1"/>
  <c r="E121" i="23"/>
  <c r="H121" i="23" s="1"/>
  <c r="E129" i="23"/>
  <c r="H129" i="23" s="1"/>
  <c r="E141" i="23"/>
  <c r="H141" i="23" s="1"/>
  <c r="E155" i="23"/>
  <c r="H155" i="23" s="1"/>
  <c r="E104" i="23"/>
  <c r="H104" i="23" s="1"/>
  <c r="E112" i="23"/>
  <c r="H112" i="23" s="1"/>
  <c r="E124" i="23"/>
  <c r="H124" i="23" s="1"/>
  <c r="E128" i="23"/>
  <c r="H128" i="23" s="1"/>
  <c r="E132" i="23"/>
  <c r="H132" i="23" s="1"/>
  <c r="E136" i="23"/>
  <c r="H136" i="23" s="1"/>
  <c r="E140" i="23"/>
  <c r="H140" i="23" s="1"/>
  <c r="E78" i="23"/>
  <c r="H78" i="23" s="1"/>
  <c r="E90" i="23"/>
  <c r="H90" i="23" s="1"/>
  <c r="E103" i="23"/>
  <c r="H103" i="23" s="1"/>
  <c r="E115" i="23"/>
  <c r="H115" i="23" s="1"/>
  <c r="E131" i="23"/>
  <c r="H131" i="23" s="1"/>
  <c r="E135" i="23"/>
  <c r="H135" i="23" s="1"/>
  <c r="E152" i="23"/>
  <c r="H152" i="23" s="1"/>
  <c r="E142" i="23"/>
  <c r="H142" i="23" s="1"/>
  <c r="E81" i="23"/>
  <c r="H81" i="23" s="1"/>
  <c r="E114" i="23"/>
  <c r="H114" i="23" s="1"/>
  <c r="E126" i="23"/>
  <c r="H126" i="23" s="1"/>
  <c r="E110" i="23"/>
  <c r="H110" i="23" s="1"/>
  <c r="E79" i="23"/>
  <c r="H79" i="23" s="1"/>
  <c r="E93" i="23"/>
  <c r="H93" i="23" s="1"/>
  <c r="E106" i="23"/>
  <c r="H106" i="23" s="1"/>
  <c r="E102" i="23"/>
  <c r="H102" i="23" s="1"/>
  <c r="E130" i="23"/>
  <c r="H130" i="23" s="1"/>
  <c r="E79" i="25"/>
  <c r="H79" i="25" s="1"/>
  <c r="E78" i="25"/>
  <c r="H78" i="25" s="1"/>
  <c r="E103" i="25"/>
  <c r="H103" i="25" s="1"/>
  <c r="E111" i="25"/>
  <c r="H111" i="25" s="1"/>
  <c r="E115" i="25"/>
  <c r="H115" i="25" s="1"/>
  <c r="E84" i="25"/>
  <c r="H84" i="25" s="1"/>
  <c r="E88" i="25"/>
  <c r="H88" i="25" s="1"/>
  <c r="E92" i="25"/>
  <c r="H92" i="25" s="1"/>
  <c r="E109" i="25"/>
  <c r="H109" i="25" s="1"/>
  <c r="E121" i="25"/>
  <c r="H121" i="25" s="1"/>
  <c r="E129" i="25"/>
  <c r="H129" i="25" s="1"/>
  <c r="E133" i="25"/>
  <c r="H133" i="25" s="1"/>
  <c r="E137" i="25"/>
  <c r="H137" i="25" s="1"/>
  <c r="E141" i="25"/>
  <c r="H141" i="25" s="1"/>
  <c r="E150" i="25"/>
  <c r="H150" i="25" s="1"/>
  <c r="E155" i="25"/>
  <c r="H155" i="25" s="1"/>
  <c r="E158" i="25"/>
  <c r="H158" i="25" s="1"/>
  <c r="E83" i="25"/>
  <c r="H83" i="25" s="1"/>
  <c r="E91" i="25"/>
  <c r="H91" i="25" s="1"/>
  <c r="E104" i="25"/>
  <c r="H104" i="25" s="1"/>
  <c r="E112" i="25"/>
  <c r="H112" i="25" s="1"/>
  <c r="E120" i="25"/>
  <c r="H120" i="25" s="1"/>
  <c r="E124" i="25"/>
  <c r="H124" i="25" s="1"/>
  <c r="E132" i="25"/>
  <c r="H132" i="25" s="1"/>
  <c r="E145" i="25"/>
  <c r="H145" i="25" s="1"/>
  <c r="E154" i="25"/>
  <c r="H154" i="25" s="1"/>
  <c r="E157" i="25"/>
  <c r="H157" i="25" s="1"/>
  <c r="E86" i="25"/>
  <c r="H86" i="25" s="1"/>
  <c r="E90" i="25"/>
  <c r="H90" i="25" s="1"/>
  <c r="E94" i="25"/>
  <c r="H94" i="25" s="1"/>
  <c r="E123" i="25"/>
  <c r="H123" i="25" s="1"/>
  <c r="E127" i="25"/>
  <c r="H127" i="25" s="1"/>
  <c r="E131" i="25"/>
  <c r="H131" i="25" s="1"/>
  <c r="E135" i="25"/>
  <c r="H135" i="25" s="1"/>
  <c r="E143" i="25"/>
  <c r="H143" i="25" s="1"/>
  <c r="E152" i="25"/>
  <c r="H152" i="25" s="1"/>
  <c r="E106" i="25"/>
  <c r="H106" i="25" s="1"/>
  <c r="E126" i="25"/>
  <c r="H126" i="25" s="1"/>
  <c r="E114" i="25"/>
  <c r="H114" i="25" s="1"/>
  <c r="E151" i="25"/>
  <c r="H151" i="25" s="1"/>
  <c r="E93" i="25"/>
  <c r="H93" i="25" s="1"/>
  <c r="E110" i="25"/>
  <c r="H110" i="25" s="1"/>
  <c r="E118" i="25"/>
  <c r="H118" i="25" s="1"/>
  <c r="E142" i="25"/>
  <c r="H142" i="25" s="1"/>
  <c r="E102" i="25"/>
  <c r="H102" i="25" s="1"/>
  <c r="E81" i="25"/>
  <c r="H81" i="25" s="1"/>
  <c r="E130" i="25"/>
  <c r="H130" i="25" s="1"/>
  <c r="E76" i="25"/>
  <c r="H76" i="25" s="1"/>
  <c r="E76" i="27"/>
  <c r="H76" i="27" s="1"/>
  <c r="E82" i="27"/>
  <c r="H82" i="27" s="1"/>
  <c r="E86" i="27"/>
  <c r="H86" i="27" s="1"/>
  <c r="E90" i="27"/>
  <c r="H90" i="27" s="1"/>
  <c r="E94" i="27"/>
  <c r="H94" i="27" s="1"/>
  <c r="E103" i="27"/>
  <c r="H103" i="27" s="1"/>
  <c r="E83" i="27"/>
  <c r="H83" i="27" s="1"/>
  <c r="E93" i="27"/>
  <c r="H93" i="27" s="1"/>
  <c r="E111" i="27"/>
  <c r="H111" i="27" s="1"/>
  <c r="E115" i="27"/>
  <c r="H115" i="27" s="1"/>
  <c r="E119" i="27"/>
  <c r="H119" i="27" s="1"/>
  <c r="E123" i="27"/>
  <c r="H123" i="27" s="1"/>
  <c r="E127" i="27"/>
  <c r="H127" i="27" s="1"/>
  <c r="E131" i="27"/>
  <c r="H131" i="27" s="1"/>
  <c r="E135" i="27"/>
  <c r="H135" i="27" s="1"/>
  <c r="E139" i="27"/>
  <c r="H139" i="27" s="1"/>
  <c r="E143" i="27"/>
  <c r="H143" i="27" s="1"/>
  <c r="E152" i="27"/>
  <c r="H152" i="27" s="1"/>
  <c r="E88" i="27"/>
  <c r="H88" i="27" s="1"/>
  <c r="E91" i="27"/>
  <c r="H91" i="27" s="1"/>
  <c r="E102" i="27"/>
  <c r="H102" i="27" s="1"/>
  <c r="E105" i="27"/>
  <c r="H105" i="27" s="1"/>
  <c r="E109" i="27"/>
  <c r="H109" i="27" s="1"/>
  <c r="E113" i="27"/>
  <c r="H113" i="27" s="1"/>
  <c r="E121" i="27"/>
  <c r="H121" i="27" s="1"/>
  <c r="E129" i="27"/>
  <c r="H129" i="27" s="1"/>
  <c r="E133" i="27"/>
  <c r="H133" i="27" s="1"/>
  <c r="E141" i="27"/>
  <c r="H141" i="27" s="1"/>
  <c r="E150" i="27"/>
  <c r="H150" i="27" s="1"/>
  <c r="E158" i="27"/>
  <c r="H158" i="27" s="1"/>
  <c r="E81" i="27"/>
  <c r="H81" i="27" s="1"/>
  <c r="E101" i="27"/>
  <c r="H101" i="27" s="1"/>
  <c r="E104" i="27"/>
  <c r="H104" i="27" s="1"/>
  <c r="E108" i="27"/>
  <c r="H108" i="27" s="1"/>
  <c r="E112" i="27"/>
  <c r="H112" i="27" s="1"/>
  <c r="E124" i="27"/>
  <c r="H124" i="27" s="1"/>
  <c r="E132" i="27"/>
  <c r="H132" i="27" s="1"/>
  <c r="E140" i="27"/>
  <c r="H140" i="27" s="1"/>
  <c r="E145" i="27"/>
  <c r="H145" i="27" s="1"/>
  <c r="E157" i="27"/>
  <c r="H157" i="27" s="1"/>
  <c r="E114" i="27"/>
  <c r="H114" i="27" s="1"/>
  <c r="E142" i="27"/>
  <c r="H142" i="27" s="1"/>
  <c r="E92" i="27"/>
  <c r="H92" i="27" s="1"/>
  <c r="E110" i="27"/>
  <c r="H110" i="27" s="1"/>
  <c r="E118" i="27"/>
  <c r="H118" i="27" s="1"/>
  <c r="E126" i="27"/>
  <c r="H126" i="27" s="1"/>
  <c r="E151" i="27"/>
  <c r="H151" i="27" s="1"/>
  <c r="E106" i="27"/>
  <c r="H106" i="27" s="1"/>
  <c r="E130" i="27"/>
  <c r="H130" i="27" s="1"/>
  <c r="E138" i="27"/>
  <c r="H138" i="27" s="1"/>
  <c r="E122" i="27"/>
  <c r="H122" i="27" s="1"/>
  <c r="E78" i="27"/>
  <c r="H78" i="27" s="1"/>
  <c r="E79" i="27"/>
  <c r="H79" i="27" s="1"/>
  <c r="E81" i="29"/>
  <c r="H81" i="29" s="1"/>
  <c r="E82" i="29"/>
  <c r="H82" i="29" s="1"/>
  <c r="E83" i="29"/>
  <c r="H83" i="29" s="1"/>
  <c r="E86" i="29"/>
  <c r="H86" i="29" s="1"/>
  <c r="E88" i="29"/>
  <c r="H88" i="29" s="1"/>
  <c r="E90" i="29"/>
  <c r="H90" i="29" s="1"/>
  <c r="E91" i="29"/>
  <c r="H91" i="29" s="1"/>
  <c r="E92" i="29"/>
  <c r="H92" i="29" s="1"/>
  <c r="E93" i="29"/>
  <c r="H93" i="29" s="1"/>
  <c r="E94" i="29"/>
  <c r="H94" i="29" s="1"/>
  <c r="E101" i="29"/>
  <c r="H101" i="29" s="1"/>
  <c r="E102" i="29"/>
  <c r="H102" i="29" s="1"/>
  <c r="E103" i="29"/>
  <c r="H103" i="29" s="1"/>
  <c r="E104" i="29"/>
  <c r="H104" i="29" s="1"/>
  <c r="E108" i="29"/>
  <c r="H108" i="29" s="1"/>
  <c r="E109" i="29"/>
  <c r="H109" i="29" s="1"/>
  <c r="E110" i="29"/>
  <c r="H110" i="29" s="1"/>
  <c r="E111" i="29"/>
  <c r="H111" i="29" s="1"/>
  <c r="E112" i="29"/>
  <c r="H112" i="29" s="1"/>
  <c r="E113" i="29"/>
  <c r="H113" i="29" s="1"/>
  <c r="E114" i="29"/>
  <c r="H114" i="29" s="1"/>
  <c r="E115" i="29"/>
  <c r="H115" i="29" s="1"/>
  <c r="E116" i="29"/>
  <c r="H116" i="29" s="1"/>
  <c r="E118" i="29"/>
  <c r="H118" i="29" s="1"/>
  <c r="E119" i="29"/>
  <c r="H119" i="29" s="1"/>
  <c r="E120" i="29"/>
  <c r="H120" i="29" s="1"/>
  <c r="E121" i="29"/>
  <c r="H121" i="29" s="1"/>
  <c r="E122" i="29"/>
  <c r="H122" i="29" s="1"/>
  <c r="E123" i="29"/>
  <c r="H123" i="29" s="1"/>
  <c r="E124" i="29"/>
  <c r="H124" i="29" s="1"/>
  <c r="E126" i="29"/>
  <c r="H126" i="29" s="1"/>
  <c r="E127" i="29"/>
  <c r="H127" i="29" s="1"/>
  <c r="E128" i="29"/>
  <c r="H128" i="29" s="1"/>
  <c r="E129" i="29"/>
  <c r="H129" i="29" s="1"/>
  <c r="E130" i="29"/>
  <c r="H130" i="29" s="1"/>
  <c r="E131" i="29"/>
  <c r="H131" i="29" s="1"/>
  <c r="E132" i="29"/>
  <c r="H132" i="29" s="1"/>
  <c r="E79" i="29"/>
  <c r="H79" i="29" s="1"/>
  <c r="E78" i="29"/>
  <c r="H78" i="29" s="1"/>
  <c r="E135" i="29"/>
  <c r="H135" i="29" s="1"/>
  <c r="E139" i="29"/>
  <c r="H139" i="29" s="1"/>
  <c r="E143" i="29"/>
  <c r="H143" i="29" s="1"/>
  <c r="E152" i="29"/>
  <c r="H152" i="29" s="1"/>
  <c r="E156" i="29"/>
  <c r="H156" i="29" s="1"/>
  <c r="E142" i="29"/>
  <c r="H142" i="29" s="1"/>
  <c r="E150" i="29"/>
  <c r="H150" i="29" s="1"/>
  <c r="E154" i="29"/>
  <c r="H154" i="29" s="1"/>
  <c r="E137" i="29"/>
  <c r="H137" i="29" s="1"/>
  <c r="E140" i="29"/>
  <c r="H140" i="29" s="1"/>
  <c r="E158" i="29"/>
  <c r="H158" i="29" s="1"/>
  <c r="E133" i="29"/>
  <c r="H133" i="29" s="1"/>
  <c r="E155" i="29"/>
  <c r="H155" i="29" s="1"/>
  <c r="E80" i="29"/>
  <c r="H80" i="29" s="1"/>
  <c r="E141" i="29"/>
  <c r="H141" i="29" s="1"/>
  <c r="E149" i="29"/>
  <c r="H149" i="29" s="1"/>
  <c r="E76" i="29"/>
  <c r="H76" i="29" s="1"/>
  <c r="E145" i="29"/>
  <c r="H145" i="29" s="1"/>
  <c r="E138" i="29"/>
  <c r="H138" i="29" s="1"/>
  <c r="E81" i="31"/>
  <c r="H81" i="31" s="1"/>
  <c r="E82" i="31"/>
  <c r="H82" i="31" s="1"/>
  <c r="E83" i="31"/>
  <c r="H83" i="31" s="1"/>
  <c r="E84" i="31"/>
  <c r="H84" i="31" s="1"/>
  <c r="E86" i="31"/>
  <c r="H86" i="31" s="1"/>
  <c r="E87" i="31"/>
  <c r="H87" i="31" s="1"/>
  <c r="E88" i="31"/>
  <c r="H88" i="31" s="1"/>
  <c r="E90" i="31"/>
  <c r="H90" i="31" s="1"/>
  <c r="E91" i="31"/>
  <c r="H91" i="31" s="1"/>
  <c r="E92" i="31"/>
  <c r="H92" i="31" s="1"/>
  <c r="E93" i="31"/>
  <c r="H93" i="31" s="1"/>
  <c r="E94" i="31"/>
  <c r="H94" i="31" s="1"/>
  <c r="E101" i="31"/>
  <c r="H101" i="31" s="1"/>
  <c r="E102" i="31"/>
  <c r="H102" i="31" s="1"/>
  <c r="E103" i="31"/>
  <c r="H103" i="31" s="1"/>
  <c r="E104" i="31"/>
  <c r="H104" i="31" s="1"/>
  <c r="E105" i="31"/>
  <c r="H105" i="31" s="1"/>
  <c r="E106" i="31"/>
  <c r="H106" i="31" s="1"/>
  <c r="E108" i="31"/>
  <c r="H108" i="31" s="1"/>
  <c r="E109" i="31"/>
  <c r="H109" i="31" s="1"/>
  <c r="E110" i="31"/>
  <c r="H110" i="31" s="1"/>
  <c r="E111" i="31"/>
  <c r="H111" i="31" s="1"/>
  <c r="E112" i="31"/>
  <c r="H112" i="31" s="1"/>
  <c r="E113" i="31"/>
  <c r="H113" i="31" s="1"/>
  <c r="E114" i="31"/>
  <c r="H114" i="31" s="1"/>
  <c r="E115" i="31"/>
  <c r="H115" i="31" s="1"/>
  <c r="E116" i="31"/>
  <c r="H116" i="31" s="1"/>
  <c r="E118" i="31"/>
  <c r="H118" i="31" s="1"/>
  <c r="E119" i="31"/>
  <c r="H119" i="31" s="1"/>
  <c r="E120" i="31"/>
  <c r="H120" i="31" s="1"/>
  <c r="E121" i="31"/>
  <c r="H121" i="31" s="1"/>
  <c r="E122" i="31"/>
  <c r="H122" i="31" s="1"/>
  <c r="E123" i="31"/>
  <c r="H123" i="31" s="1"/>
  <c r="E124" i="31"/>
  <c r="H124" i="31" s="1"/>
  <c r="E125" i="31"/>
  <c r="H125" i="31" s="1"/>
  <c r="E126" i="31"/>
  <c r="H126" i="31" s="1"/>
  <c r="E127" i="31"/>
  <c r="H127" i="31" s="1"/>
  <c r="E128" i="31"/>
  <c r="H128" i="31" s="1"/>
  <c r="E129" i="31"/>
  <c r="H129" i="31" s="1"/>
  <c r="E130" i="31"/>
  <c r="H130" i="31" s="1"/>
  <c r="E131" i="31"/>
  <c r="H131" i="31" s="1"/>
  <c r="E132" i="31"/>
  <c r="H132" i="31" s="1"/>
  <c r="E133" i="31"/>
  <c r="H133" i="31" s="1"/>
  <c r="E135" i="31"/>
  <c r="H135" i="31" s="1"/>
  <c r="E136" i="31"/>
  <c r="H136" i="31" s="1"/>
  <c r="E137" i="31"/>
  <c r="H137" i="31" s="1"/>
  <c r="E138" i="31"/>
  <c r="H138" i="31" s="1"/>
  <c r="E139" i="31"/>
  <c r="H139" i="31" s="1"/>
  <c r="E140" i="31"/>
  <c r="H140" i="31" s="1"/>
  <c r="E141" i="31"/>
  <c r="H141" i="31" s="1"/>
  <c r="E142" i="31"/>
  <c r="H142" i="31" s="1"/>
  <c r="E143" i="31"/>
  <c r="H143" i="31" s="1"/>
  <c r="E145" i="31"/>
  <c r="H145" i="31" s="1"/>
  <c r="E146" i="31"/>
  <c r="H146" i="31" s="1"/>
  <c r="E148" i="31"/>
  <c r="H148" i="31" s="1"/>
  <c r="E149" i="31"/>
  <c r="H149" i="31" s="1"/>
  <c r="E150" i="31"/>
  <c r="H150" i="31" s="1"/>
  <c r="E151" i="31"/>
  <c r="H151" i="31" s="1"/>
  <c r="E152" i="31"/>
  <c r="H152" i="31" s="1"/>
  <c r="E154" i="31"/>
  <c r="H154" i="31" s="1"/>
  <c r="E155" i="31"/>
  <c r="H155" i="31" s="1"/>
  <c r="E156" i="31"/>
  <c r="H156" i="31" s="1"/>
  <c r="E157" i="31"/>
  <c r="H157" i="31" s="1"/>
  <c r="E158" i="31"/>
  <c r="H158" i="31" s="1"/>
  <c r="E76" i="31"/>
  <c r="H76" i="31" s="1"/>
  <c r="E80" i="31"/>
  <c r="H80" i="31" s="1"/>
  <c r="E78" i="31"/>
  <c r="H78" i="31" s="1"/>
  <c r="E79" i="31"/>
  <c r="H79" i="31" s="1"/>
  <c r="E78" i="34"/>
  <c r="H78" i="34" s="1"/>
  <c r="E79" i="34"/>
  <c r="H79" i="34" s="1"/>
  <c r="E88" i="34"/>
  <c r="H88" i="34" s="1"/>
  <c r="E109" i="34"/>
  <c r="H109" i="34" s="1"/>
  <c r="E123" i="34"/>
  <c r="H123" i="34" s="1"/>
  <c r="E124" i="34"/>
  <c r="H124" i="34" s="1"/>
  <c r="E127" i="34"/>
  <c r="H127" i="34" s="1"/>
  <c r="E129" i="34"/>
  <c r="H129" i="34" s="1"/>
  <c r="E130" i="34"/>
  <c r="H130" i="34" s="1"/>
  <c r="E131" i="34"/>
  <c r="H131" i="34" s="1"/>
  <c r="E156" i="34"/>
  <c r="H156" i="34" s="1"/>
  <c r="E76" i="2"/>
  <c r="H76" i="2" s="1"/>
  <c r="E80" i="2"/>
  <c r="H80" i="2" s="1"/>
  <c r="E79" i="2"/>
  <c r="H79" i="2" s="1"/>
  <c r="E78" i="2"/>
  <c r="H78" i="2" s="1"/>
  <c r="E81" i="2"/>
  <c r="H81" i="2" s="1"/>
  <c r="E82" i="2"/>
  <c r="H82" i="2" s="1"/>
  <c r="E83" i="2"/>
  <c r="H83" i="2" s="1"/>
  <c r="E84" i="2"/>
  <c r="H84" i="2" s="1"/>
  <c r="E86" i="2"/>
  <c r="H86" i="2" s="1"/>
  <c r="E88" i="2"/>
  <c r="H88" i="2" s="1"/>
  <c r="E90" i="2"/>
  <c r="H90" i="2" s="1"/>
  <c r="E91" i="2"/>
  <c r="H91" i="2" s="1"/>
  <c r="E92" i="2"/>
  <c r="H92" i="2" s="1"/>
  <c r="E93" i="2"/>
  <c r="H93" i="2" s="1"/>
  <c r="E94" i="2"/>
  <c r="H94" i="2" s="1"/>
  <c r="E101" i="2"/>
  <c r="H101" i="2" s="1"/>
  <c r="E102" i="2"/>
  <c r="H102" i="2" s="1"/>
  <c r="E103" i="2"/>
  <c r="H103" i="2" s="1"/>
  <c r="E104" i="2"/>
  <c r="H104" i="2" s="1"/>
  <c r="E105" i="2"/>
  <c r="H105" i="2" s="1"/>
  <c r="E106" i="2"/>
  <c r="H106" i="2" s="1"/>
  <c r="E108" i="2"/>
  <c r="H108" i="2" s="1"/>
  <c r="E109" i="2"/>
  <c r="H109" i="2" s="1"/>
  <c r="E110" i="2"/>
  <c r="H110" i="2" s="1"/>
  <c r="E111" i="2"/>
  <c r="H111" i="2" s="1"/>
  <c r="E112" i="2"/>
  <c r="H112" i="2" s="1"/>
  <c r="E113" i="2"/>
  <c r="H113" i="2" s="1"/>
  <c r="E114" i="2"/>
  <c r="H114" i="2" s="1"/>
  <c r="E115" i="2"/>
  <c r="H115" i="2" s="1"/>
  <c r="E117" i="2"/>
  <c r="H117" i="2" s="1"/>
  <c r="E118" i="2"/>
  <c r="H118" i="2" s="1"/>
  <c r="E120" i="2"/>
  <c r="H120" i="2" s="1"/>
  <c r="E121" i="2"/>
  <c r="H121" i="2" s="1"/>
  <c r="E122" i="2"/>
  <c r="H122" i="2" s="1"/>
  <c r="E123" i="2"/>
  <c r="H123" i="2" s="1"/>
  <c r="E124" i="2"/>
  <c r="H124" i="2" s="1"/>
  <c r="E126" i="2"/>
  <c r="H126" i="2" s="1"/>
  <c r="E127" i="2"/>
  <c r="H127" i="2" s="1"/>
  <c r="E128" i="2"/>
  <c r="H128" i="2" s="1"/>
  <c r="E129" i="2"/>
  <c r="H129" i="2" s="1"/>
  <c r="E130" i="2"/>
  <c r="H130" i="2" s="1"/>
  <c r="E131" i="2"/>
  <c r="H131" i="2" s="1"/>
  <c r="E132" i="2"/>
  <c r="H132" i="2" s="1"/>
  <c r="E133" i="2"/>
  <c r="H133" i="2" s="1"/>
  <c r="E135" i="2"/>
  <c r="H135" i="2" s="1"/>
  <c r="E136" i="2"/>
  <c r="H136" i="2" s="1"/>
  <c r="E137" i="2"/>
  <c r="H137" i="2" s="1"/>
  <c r="E138" i="2"/>
  <c r="H138" i="2" s="1"/>
  <c r="E139" i="2"/>
  <c r="H139" i="2" s="1"/>
  <c r="E140" i="2"/>
  <c r="H140" i="2" s="1"/>
  <c r="E141" i="2"/>
  <c r="H141" i="2" s="1"/>
  <c r="E142" i="2"/>
  <c r="H142" i="2" s="1"/>
  <c r="E143" i="2"/>
  <c r="H143" i="2" s="1"/>
  <c r="E145" i="2"/>
  <c r="H145" i="2" s="1"/>
  <c r="E146" i="2"/>
  <c r="H146" i="2" s="1"/>
  <c r="E149" i="2"/>
  <c r="H149" i="2" s="1"/>
  <c r="E150" i="2"/>
  <c r="H150" i="2" s="1"/>
  <c r="E151" i="2"/>
  <c r="H151" i="2" s="1"/>
  <c r="E152" i="2"/>
  <c r="H152" i="2" s="1"/>
  <c r="E154" i="2"/>
  <c r="H154" i="2" s="1"/>
  <c r="E155" i="2"/>
  <c r="H155" i="2" s="1"/>
  <c r="E156" i="2"/>
  <c r="H156" i="2" s="1"/>
  <c r="E157" i="2"/>
  <c r="H157" i="2" s="1"/>
  <c r="E158" i="2"/>
  <c r="H158" i="2" s="1"/>
  <c r="E78" i="4"/>
  <c r="H78" i="4" s="1"/>
  <c r="E76" i="4"/>
  <c r="H76" i="4" s="1"/>
  <c r="E79" i="4"/>
  <c r="H79" i="4" s="1"/>
  <c r="E81" i="4"/>
  <c r="H81" i="4" s="1"/>
  <c r="E84" i="4"/>
  <c r="H84" i="4" s="1"/>
  <c r="E86" i="4"/>
  <c r="H86" i="4" s="1"/>
  <c r="E88" i="4"/>
  <c r="H88" i="4" s="1"/>
  <c r="E90" i="4"/>
  <c r="H90" i="4" s="1"/>
  <c r="E91" i="4"/>
  <c r="H91" i="4" s="1"/>
  <c r="E92" i="4"/>
  <c r="H92" i="4" s="1"/>
  <c r="E93" i="4"/>
  <c r="H93" i="4" s="1"/>
  <c r="E94" i="4"/>
  <c r="H94" i="4" s="1"/>
  <c r="E101" i="4"/>
  <c r="H101" i="4" s="1"/>
  <c r="E102" i="4"/>
  <c r="H102" i="4" s="1"/>
  <c r="E103" i="4"/>
  <c r="H103" i="4" s="1"/>
  <c r="E104" i="4"/>
  <c r="H104" i="4" s="1"/>
  <c r="E109" i="4"/>
  <c r="H109" i="4" s="1"/>
  <c r="E110" i="4"/>
  <c r="H110" i="4" s="1"/>
  <c r="E111" i="4"/>
  <c r="H111" i="4" s="1"/>
  <c r="E112" i="4"/>
  <c r="H112" i="4" s="1"/>
  <c r="E113" i="4"/>
  <c r="H113" i="4" s="1"/>
  <c r="E114" i="4"/>
  <c r="H114" i="4" s="1"/>
  <c r="E115" i="4"/>
  <c r="H115" i="4" s="1"/>
  <c r="E118" i="4"/>
  <c r="H118" i="4" s="1"/>
  <c r="E119" i="4"/>
  <c r="H119" i="4" s="1"/>
  <c r="E120" i="4"/>
  <c r="H120" i="4" s="1"/>
  <c r="E121" i="4"/>
  <c r="H121" i="4" s="1"/>
  <c r="E123" i="4"/>
  <c r="H123" i="4" s="1"/>
  <c r="E124" i="4"/>
  <c r="H124" i="4" s="1"/>
  <c r="E126" i="4"/>
  <c r="H126" i="4" s="1"/>
  <c r="E127" i="4"/>
  <c r="H127" i="4" s="1"/>
  <c r="E129" i="4"/>
  <c r="H129" i="4" s="1"/>
  <c r="E130" i="4"/>
  <c r="H130" i="4" s="1"/>
  <c r="E131" i="4"/>
  <c r="H131" i="4" s="1"/>
  <c r="E132" i="4"/>
  <c r="H132" i="4" s="1"/>
  <c r="E133" i="4"/>
  <c r="H133" i="4" s="1"/>
  <c r="E135" i="4"/>
  <c r="H135" i="4" s="1"/>
  <c r="E139" i="4"/>
  <c r="H139" i="4" s="1"/>
  <c r="E141" i="4"/>
  <c r="H141" i="4" s="1"/>
  <c r="E143" i="4"/>
  <c r="H143" i="4" s="1"/>
  <c r="E150" i="4"/>
  <c r="H150" i="4" s="1"/>
  <c r="E152" i="4"/>
  <c r="H152" i="4" s="1"/>
  <c r="E155" i="4"/>
  <c r="H155" i="4" s="1"/>
  <c r="E158" i="4"/>
  <c r="H158" i="4" s="1"/>
  <c r="E80" i="4"/>
  <c r="H80" i="4" s="1"/>
  <c r="E78" i="6"/>
  <c r="H78" i="6" s="1"/>
  <c r="E88" i="6"/>
  <c r="H88" i="6" s="1"/>
  <c r="E91" i="6"/>
  <c r="H91" i="6" s="1"/>
  <c r="E93" i="6"/>
  <c r="H93" i="6" s="1"/>
  <c r="E104" i="6"/>
  <c r="H104" i="6" s="1"/>
  <c r="E109" i="6"/>
  <c r="H109" i="6" s="1"/>
  <c r="E110" i="6"/>
  <c r="H110" i="6" s="1"/>
  <c r="E111" i="6"/>
  <c r="H111" i="6" s="1"/>
  <c r="E112" i="6"/>
  <c r="H112" i="6" s="1"/>
  <c r="E113" i="6"/>
  <c r="H113" i="6" s="1"/>
  <c r="E116" i="6"/>
  <c r="H116" i="6" s="1"/>
  <c r="E122" i="6"/>
  <c r="H122" i="6" s="1"/>
  <c r="E123" i="6"/>
  <c r="H123" i="6" s="1"/>
  <c r="E124" i="6"/>
  <c r="H124" i="6" s="1"/>
  <c r="E128" i="6"/>
  <c r="H128" i="6" s="1"/>
  <c r="E129" i="6"/>
  <c r="H129" i="6" s="1"/>
  <c r="E130" i="6"/>
  <c r="H130" i="6" s="1"/>
  <c r="E135" i="6"/>
  <c r="H135" i="6" s="1"/>
  <c r="E136" i="6"/>
  <c r="H136" i="6" s="1"/>
  <c r="E143" i="6"/>
  <c r="H143" i="6" s="1"/>
  <c r="E78" i="8"/>
  <c r="H78" i="8" s="1"/>
  <c r="E81" i="8"/>
  <c r="H81" i="8" s="1"/>
  <c r="E82" i="8"/>
  <c r="H82" i="8" s="1"/>
  <c r="E83" i="8"/>
  <c r="H83" i="8" s="1"/>
  <c r="E86" i="8"/>
  <c r="H86" i="8" s="1"/>
  <c r="E88" i="8"/>
  <c r="H88" i="8" s="1"/>
  <c r="E90" i="8"/>
  <c r="H90" i="8" s="1"/>
  <c r="E91" i="8"/>
  <c r="H91" i="8" s="1"/>
  <c r="E93" i="8"/>
  <c r="H93" i="8" s="1"/>
  <c r="E102" i="8"/>
  <c r="H102" i="8" s="1"/>
  <c r="E103" i="8"/>
  <c r="H103" i="8" s="1"/>
  <c r="E104" i="8"/>
  <c r="H104" i="8" s="1"/>
  <c r="E105" i="8"/>
  <c r="H105" i="8" s="1"/>
  <c r="E109" i="8"/>
  <c r="H109" i="8" s="1"/>
  <c r="E110" i="8"/>
  <c r="H110" i="8" s="1"/>
  <c r="E111" i="8"/>
  <c r="H111" i="8" s="1"/>
  <c r="E113" i="8"/>
  <c r="H113" i="8" s="1"/>
  <c r="E114" i="8"/>
  <c r="H114" i="8" s="1"/>
  <c r="E115" i="8"/>
  <c r="H115" i="8" s="1"/>
  <c r="E118" i="8"/>
  <c r="H118" i="8" s="1"/>
  <c r="E119" i="8"/>
  <c r="H119" i="8" s="1"/>
  <c r="E121" i="8"/>
  <c r="H121" i="8" s="1"/>
  <c r="E123" i="8"/>
  <c r="H123" i="8" s="1"/>
  <c r="E124" i="8"/>
  <c r="H124" i="8" s="1"/>
  <c r="E126" i="8"/>
  <c r="H126" i="8" s="1"/>
  <c r="E127" i="8"/>
  <c r="H127" i="8" s="1"/>
  <c r="E129" i="8"/>
  <c r="H129" i="8" s="1"/>
  <c r="E130" i="8"/>
  <c r="H130" i="8" s="1"/>
  <c r="E131" i="8"/>
  <c r="H131" i="8" s="1"/>
  <c r="E132" i="8"/>
  <c r="H132" i="8" s="1"/>
  <c r="E135" i="8"/>
  <c r="H135" i="8" s="1"/>
  <c r="E137" i="8"/>
  <c r="H137" i="8" s="1"/>
  <c r="E139" i="8"/>
  <c r="H139" i="8" s="1"/>
  <c r="E141" i="8"/>
  <c r="H141" i="8" s="1"/>
  <c r="E142" i="8"/>
  <c r="H142" i="8" s="1"/>
  <c r="E143" i="8"/>
  <c r="H143" i="8" s="1"/>
  <c r="E145" i="8"/>
  <c r="H145" i="8" s="1"/>
  <c r="E148" i="8"/>
  <c r="H148" i="8" s="1"/>
  <c r="E149" i="8"/>
  <c r="H149" i="8" s="1"/>
  <c r="E150" i="8"/>
  <c r="H150" i="8" s="1"/>
  <c r="E152" i="8"/>
  <c r="H152" i="8" s="1"/>
  <c r="E156" i="8"/>
  <c r="H156" i="8" s="1"/>
  <c r="E76" i="8"/>
  <c r="H76" i="8" s="1"/>
  <c r="E79" i="8"/>
  <c r="H79" i="8" s="1"/>
  <c r="E76" i="10"/>
  <c r="H76" i="10" s="1"/>
  <c r="E78" i="10"/>
  <c r="H78" i="10" s="1"/>
  <c r="E81" i="10"/>
  <c r="H81" i="10" s="1"/>
  <c r="E82" i="10"/>
  <c r="H82" i="10" s="1"/>
  <c r="E83" i="10"/>
  <c r="H83" i="10" s="1"/>
  <c r="E84" i="10"/>
  <c r="H84" i="10" s="1"/>
  <c r="E86" i="10"/>
  <c r="H86" i="10" s="1"/>
  <c r="E87" i="10"/>
  <c r="H87" i="10" s="1"/>
  <c r="E88" i="10"/>
  <c r="H88" i="10" s="1"/>
  <c r="E90" i="10"/>
  <c r="H90" i="10" s="1"/>
  <c r="E91" i="10"/>
  <c r="H91" i="10" s="1"/>
  <c r="E92" i="10"/>
  <c r="H92" i="10" s="1"/>
  <c r="E93" i="10"/>
  <c r="H93" i="10" s="1"/>
  <c r="E94" i="10"/>
  <c r="H94" i="10" s="1"/>
  <c r="E101" i="10"/>
  <c r="H101" i="10" s="1"/>
  <c r="E102" i="10"/>
  <c r="H102" i="10" s="1"/>
  <c r="E103" i="10"/>
  <c r="H103" i="10" s="1"/>
  <c r="E104" i="10"/>
  <c r="H104" i="10" s="1"/>
  <c r="E108" i="10"/>
  <c r="H108" i="10" s="1"/>
  <c r="E109" i="10"/>
  <c r="H109" i="10" s="1"/>
  <c r="E110" i="10"/>
  <c r="H110" i="10" s="1"/>
  <c r="E111" i="10"/>
  <c r="H111" i="10" s="1"/>
  <c r="E112" i="10"/>
  <c r="H112" i="10" s="1"/>
  <c r="E113" i="10"/>
  <c r="H113" i="10" s="1"/>
  <c r="E114" i="10"/>
  <c r="H114" i="10" s="1"/>
  <c r="E115" i="10"/>
  <c r="H115" i="10" s="1"/>
  <c r="E118" i="10"/>
  <c r="H118" i="10" s="1"/>
  <c r="E119" i="10"/>
  <c r="H119" i="10" s="1"/>
  <c r="E120" i="10"/>
  <c r="H120" i="10" s="1"/>
  <c r="E121" i="10"/>
  <c r="H121" i="10" s="1"/>
  <c r="E122" i="10"/>
  <c r="H122" i="10" s="1"/>
  <c r="E123" i="10"/>
  <c r="H123" i="10" s="1"/>
  <c r="E124" i="10"/>
  <c r="H124" i="10" s="1"/>
  <c r="E126" i="10"/>
  <c r="H126" i="10" s="1"/>
  <c r="E127" i="10"/>
  <c r="H127" i="10" s="1"/>
  <c r="E129" i="10"/>
  <c r="H129" i="10" s="1"/>
  <c r="E130" i="10"/>
  <c r="H130" i="10" s="1"/>
  <c r="E131" i="10"/>
  <c r="H131" i="10" s="1"/>
  <c r="E132" i="10"/>
  <c r="H132" i="10" s="1"/>
  <c r="E133" i="10"/>
  <c r="H133" i="10" s="1"/>
  <c r="E135" i="10"/>
  <c r="H135" i="10" s="1"/>
  <c r="E136" i="10"/>
  <c r="H136" i="10" s="1"/>
  <c r="E139" i="10"/>
  <c r="H139" i="10" s="1"/>
  <c r="E140" i="10"/>
  <c r="H140" i="10" s="1"/>
  <c r="E141" i="10"/>
  <c r="H141" i="10" s="1"/>
  <c r="E143" i="10"/>
  <c r="H143" i="10" s="1"/>
  <c r="E149" i="10"/>
  <c r="H149" i="10" s="1"/>
  <c r="E150" i="10"/>
  <c r="H150" i="10" s="1"/>
  <c r="E151" i="10"/>
  <c r="H151" i="10" s="1"/>
  <c r="E152" i="10"/>
  <c r="H152" i="10" s="1"/>
  <c r="E154" i="10"/>
  <c r="H154" i="10" s="1"/>
  <c r="E156" i="10"/>
  <c r="H156" i="10" s="1"/>
  <c r="E158" i="10"/>
  <c r="H158" i="10" s="1"/>
  <c r="E79" i="10"/>
  <c r="H79" i="10" s="1"/>
  <c r="E78" i="12"/>
  <c r="H78" i="12" s="1"/>
  <c r="E76" i="12"/>
  <c r="H76" i="12" s="1"/>
  <c r="E79" i="12"/>
  <c r="H79" i="12" s="1"/>
  <c r="E83" i="12"/>
  <c r="H83" i="12" s="1"/>
  <c r="E87" i="12"/>
  <c r="H87" i="12" s="1"/>
  <c r="E91" i="12"/>
  <c r="H91" i="12" s="1"/>
  <c r="E104" i="12"/>
  <c r="H104" i="12" s="1"/>
  <c r="E112" i="12"/>
  <c r="H112" i="12" s="1"/>
  <c r="E120" i="12"/>
  <c r="H120" i="12" s="1"/>
  <c r="E124" i="12"/>
  <c r="H124" i="12" s="1"/>
  <c r="E128" i="12"/>
  <c r="H128" i="12" s="1"/>
  <c r="E129" i="12"/>
  <c r="H129" i="12" s="1"/>
  <c r="E81" i="12"/>
  <c r="H81" i="12" s="1"/>
  <c r="E93" i="12"/>
  <c r="H93" i="12" s="1"/>
  <c r="E102" i="12"/>
  <c r="H102" i="12" s="1"/>
  <c r="E106" i="12"/>
  <c r="H106" i="12" s="1"/>
  <c r="E110" i="12"/>
  <c r="H110" i="12" s="1"/>
  <c r="E114" i="12"/>
  <c r="H114" i="12" s="1"/>
  <c r="E118" i="12"/>
  <c r="H118" i="12" s="1"/>
  <c r="E126" i="12"/>
  <c r="H126" i="12" s="1"/>
  <c r="E84" i="12"/>
  <c r="H84" i="12" s="1"/>
  <c r="E88" i="12"/>
  <c r="H88" i="12" s="1"/>
  <c r="E92" i="12"/>
  <c r="H92" i="12" s="1"/>
  <c r="E101" i="12"/>
  <c r="H101" i="12" s="1"/>
  <c r="E105" i="12"/>
  <c r="H105" i="12" s="1"/>
  <c r="E109" i="12"/>
  <c r="H109" i="12" s="1"/>
  <c r="E113" i="12"/>
  <c r="H113" i="12" s="1"/>
  <c r="E121" i="12"/>
  <c r="H121" i="12" s="1"/>
  <c r="E130" i="12"/>
  <c r="H130" i="12" s="1"/>
  <c r="E131" i="12"/>
  <c r="H131" i="12" s="1"/>
  <c r="E132" i="12"/>
  <c r="H132" i="12" s="1"/>
  <c r="E135" i="12"/>
  <c r="H135" i="12" s="1"/>
  <c r="E137" i="12"/>
  <c r="H137" i="12" s="1"/>
  <c r="E139" i="12"/>
  <c r="H139" i="12" s="1"/>
  <c r="E140" i="12"/>
  <c r="H140" i="12" s="1"/>
  <c r="E141" i="12"/>
  <c r="H141" i="12" s="1"/>
  <c r="E142" i="12"/>
  <c r="H142" i="12" s="1"/>
  <c r="E143" i="12"/>
  <c r="H143" i="12" s="1"/>
  <c r="E150" i="12"/>
  <c r="H150" i="12" s="1"/>
  <c r="E151" i="12"/>
  <c r="H151" i="12" s="1"/>
  <c r="E152" i="12"/>
  <c r="H152" i="12" s="1"/>
  <c r="E156" i="12"/>
  <c r="H156" i="12" s="1"/>
  <c r="E157" i="12"/>
  <c r="H157" i="12" s="1"/>
  <c r="E158" i="12"/>
  <c r="H158" i="12" s="1"/>
  <c r="E86" i="12"/>
  <c r="H86" i="12" s="1"/>
  <c r="E103" i="12"/>
  <c r="H103" i="12" s="1"/>
  <c r="E115" i="12"/>
  <c r="H115" i="12" s="1"/>
  <c r="E123" i="12"/>
  <c r="H123" i="12" s="1"/>
  <c r="E127" i="12"/>
  <c r="H127" i="12" s="1"/>
  <c r="E119" i="12"/>
  <c r="H119" i="12" s="1"/>
  <c r="E90" i="12"/>
  <c r="H90" i="12" s="1"/>
  <c r="E111" i="12"/>
  <c r="H111" i="12" s="1"/>
  <c r="E94" i="12"/>
  <c r="H94" i="12" s="1"/>
  <c r="E76" i="14"/>
  <c r="H76" i="14" s="1"/>
  <c r="E80" i="14"/>
  <c r="H80" i="14" s="1"/>
  <c r="E78" i="14"/>
  <c r="H78" i="14" s="1"/>
  <c r="E79" i="14"/>
  <c r="H79" i="14" s="1"/>
  <c r="E83" i="14"/>
  <c r="H83" i="14" s="1"/>
  <c r="E87" i="14"/>
  <c r="H87" i="14" s="1"/>
  <c r="E91" i="14"/>
  <c r="H91" i="14" s="1"/>
  <c r="E104" i="14"/>
  <c r="H104" i="14" s="1"/>
  <c r="E108" i="14"/>
  <c r="H108" i="14" s="1"/>
  <c r="E112" i="14"/>
  <c r="H112" i="14" s="1"/>
  <c r="E120" i="14"/>
  <c r="H120" i="14" s="1"/>
  <c r="E124" i="14"/>
  <c r="H124" i="14" s="1"/>
  <c r="E128" i="14"/>
  <c r="H128" i="14" s="1"/>
  <c r="E132" i="14"/>
  <c r="H132" i="14" s="1"/>
  <c r="E140" i="14"/>
  <c r="H140" i="14" s="1"/>
  <c r="E145" i="14"/>
  <c r="H145" i="14" s="1"/>
  <c r="E149" i="14"/>
  <c r="H149" i="14" s="1"/>
  <c r="E154" i="14"/>
  <c r="H154" i="14" s="1"/>
  <c r="E157" i="14"/>
  <c r="H157" i="14" s="1"/>
  <c r="E81" i="14"/>
  <c r="H81" i="14" s="1"/>
  <c r="E93" i="14"/>
  <c r="H93" i="14" s="1"/>
  <c r="E102" i="14"/>
  <c r="H102" i="14" s="1"/>
  <c r="E106" i="14"/>
  <c r="H106" i="14" s="1"/>
  <c r="E110" i="14"/>
  <c r="H110" i="14" s="1"/>
  <c r="E114" i="14"/>
  <c r="H114" i="14" s="1"/>
  <c r="E118" i="14"/>
  <c r="H118" i="14" s="1"/>
  <c r="E122" i="14"/>
  <c r="H122" i="14" s="1"/>
  <c r="E126" i="14"/>
  <c r="H126" i="14" s="1"/>
  <c r="E130" i="14"/>
  <c r="H130" i="14" s="1"/>
  <c r="E138" i="14"/>
  <c r="H138" i="14" s="1"/>
  <c r="E142" i="14"/>
  <c r="H142" i="14" s="1"/>
  <c r="E151" i="14"/>
  <c r="H151" i="14" s="1"/>
  <c r="E88" i="14"/>
  <c r="H88" i="14" s="1"/>
  <c r="E92" i="14"/>
  <c r="H92" i="14" s="1"/>
  <c r="E101" i="14"/>
  <c r="H101" i="14" s="1"/>
  <c r="E105" i="14"/>
  <c r="H105" i="14" s="1"/>
  <c r="E109" i="14"/>
  <c r="H109" i="14" s="1"/>
  <c r="E113" i="14"/>
  <c r="H113" i="14" s="1"/>
  <c r="E121" i="14"/>
  <c r="H121" i="14" s="1"/>
  <c r="E129" i="14"/>
  <c r="H129" i="14" s="1"/>
  <c r="E133" i="14"/>
  <c r="H133" i="14" s="1"/>
  <c r="E137" i="14"/>
  <c r="H137" i="14" s="1"/>
  <c r="E141" i="14"/>
  <c r="H141" i="14" s="1"/>
  <c r="E150" i="14"/>
  <c r="H150" i="14" s="1"/>
  <c r="E155" i="14"/>
  <c r="H155" i="14" s="1"/>
  <c r="E158" i="14"/>
  <c r="H158" i="14" s="1"/>
  <c r="E111" i="14"/>
  <c r="H111" i="14" s="1"/>
  <c r="E119" i="14"/>
  <c r="H119" i="14" s="1"/>
  <c r="E131" i="14"/>
  <c r="H131" i="14" s="1"/>
  <c r="E139" i="14"/>
  <c r="H139" i="14" s="1"/>
  <c r="E152" i="14"/>
  <c r="H152" i="14" s="1"/>
  <c r="E90" i="14"/>
  <c r="H90" i="14" s="1"/>
  <c r="E115" i="14"/>
  <c r="H115" i="14" s="1"/>
  <c r="E143" i="14"/>
  <c r="H143" i="14" s="1"/>
  <c r="E156" i="14"/>
  <c r="H156" i="14" s="1"/>
  <c r="E123" i="14"/>
  <c r="H123" i="14" s="1"/>
  <c r="E103" i="14"/>
  <c r="H103" i="14" s="1"/>
  <c r="E127" i="14"/>
  <c r="H127" i="14" s="1"/>
  <c r="E86" i="14"/>
  <c r="H86" i="14" s="1"/>
  <c r="E135" i="14"/>
  <c r="H135" i="14" s="1"/>
  <c r="E94" i="14"/>
  <c r="H94" i="14" s="1"/>
  <c r="E78" i="16"/>
  <c r="H78" i="16" s="1"/>
  <c r="E76" i="16"/>
  <c r="H76" i="16" s="1"/>
  <c r="E79" i="16"/>
  <c r="H79" i="16" s="1"/>
  <c r="E101" i="16"/>
  <c r="H101" i="16" s="1"/>
  <c r="E121" i="16"/>
  <c r="H121" i="16" s="1"/>
  <c r="E129" i="16"/>
  <c r="H129" i="16" s="1"/>
  <c r="E150" i="16"/>
  <c r="H150" i="16" s="1"/>
  <c r="E87" i="16"/>
  <c r="H87" i="16" s="1"/>
  <c r="E91" i="16"/>
  <c r="H91" i="16" s="1"/>
  <c r="E104" i="16"/>
  <c r="H104" i="16" s="1"/>
  <c r="E120" i="16"/>
  <c r="H120" i="16" s="1"/>
  <c r="E124" i="16"/>
  <c r="H124" i="16" s="1"/>
  <c r="E128" i="16"/>
  <c r="H128" i="16" s="1"/>
  <c r="E132" i="16"/>
  <c r="H132" i="16" s="1"/>
  <c r="E140" i="16"/>
  <c r="H140" i="16" s="1"/>
  <c r="E157" i="16"/>
  <c r="H157" i="16" s="1"/>
  <c r="E81" i="16"/>
  <c r="H81" i="16" s="1"/>
  <c r="E93" i="16"/>
  <c r="H93" i="16" s="1"/>
  <c r="E102" i="16"/>
  <c r="H102" i="16" s="1"/>
  <c r="E110" i="16"/>
  <c r="H110" i="16" s="1"/>
  <c r="E118" i="16"/>
  <c r="H118" i="16" s="1"/>
  <c r="E126" i="16"/>
  <c r="H126" i="16" s="1"/>
  <c r="E130" i="16"/>
  <c r="H130" i="16" s="1"/>
  <c r="E138" i="16"/>
  <c r="H138" i="16" s="1"/>
  <c r="E84" i="16"/>
  <c r="H84" i="16" s="1"/>
  <c r="E88" i="16"/>
  <c r="H88" i="16" s="1"/>
  <c r="E92" i="16"/>
  <c r="H92" i="16" s="1"/>
  <c r="E109" i="16"/>
  <c r="H109" i="16" s="1"/>
  <c r="E113" i="16"/>
  <c r="H113" i="16" s="1"/>
  <c r="E137" i="16"/>
  <c r="H137" i="16" s="1"/>
  <c r="E141" i="16"/>
  <c r="H141" i="16" s="1"/>
  <c r="E94" i="16"/>
  <c r="H94" i="16" s="1"/>
  <c r="E103" i="16"/>
  <c r="H103" i="16" s="1"/>
  <c r="E131" i="16"/>
  <c r="H131" i="16" s="1"/>
  <c r="E86" i="16"/>
  <c r="H86" i="16" s="1"/>
  <c r="E111" i="16"/>
  <c r="H111" i="16" s="1"/>
  <c r="E123" i="16"/>
  <c r="H123" i="16" s="1"/>
  <c r="E139" i="16"/>
  <c r="H139" i="16" s="1"/>
  <c r="E152" i="16"/>
  <c r="H152" i="16" s="1"/>
  <c r="E156" i="16"/>
  <c r="H156" i="16" s="1"/>
  <c r="E90" i="16"/>
  <c r="H90" i="16" s="1"/>
  <c r="E127" i="16"/>
  <c r="H127" i="16" s="1"/>
  <c r="E119" i="16"/>
  <c r="H119" i="16" s="1"/>
  <c r="E135" i="16"/>
  <c r="H135" i="16" s="1"/>
  <c r="E143" i="16"/>
  <c r="H143" i="16" s="1"/>
  <c r="E76" i="18"/>
  <c r="H76" i="18" s="1"/>
  <c r="E80" i="18"/>
  <c r="H80" i="18" s="1"/>
  <c r="E79" i="18"/>
  <c r="H79" i="18" s="1"/>
  <c r="E78" i="18"/>
  <c r="H78" i="18" s="1"/>
  <c r="E105" i="18"/>
  <c r="H105" i="18" s="1"/>
  <c r="E121" i="18"/>
  <c r="H121" i="18" s="1"/>
  <c r="E125" i="18"/>
  <c r="H125" i="18" s="1"/>
  <c r="E133" i="18"/>
  <c r="H133" i="18" s="1"/>
  <c r="E141" i="18"/>
  <c r="H141" i="18" s="1"/>
  <c r="E150" i="18"/>
  <c r="H150" i="18" s="1"/>
  <c r="E155" i="18"/>
  <c r="H155" i="18" s="1"/>
  <c r="E83" i="18"/>
  <c r="H83" i="18" s="1"/>
  <c r="E91" i="18"/>
  <c r="H91" i="18" s="1"/>
  <c r="E104" i="18"/>
  <c r="H104" i="18" s="1"/>
  <c r="E108" i="18"/>
  <c r="H108" i="18" s="1"/>
  <c r="E112" i="18"/>
  <c r="H112" i="18" s="1"/>
  <c r="E116" i="18"/>
  <c r="H116" i="18" s="1"/>
  <c r="E124" i="18"/>
  <c r="H124" i="18" s="1"/>
  <c r="E128" i="18"/>
  <c r="H128" i="18" s="1"/>
  <c r="E132" i="18"/>
  <c r="H132" i="18" s="1"/>
  <c r="E140" i="18"/>
  <c r="H140" i="18" s="1"/>
  <c r="E145" i="18"/>
  <c r="H145" i="18" s="1"/>
  <c r="E149" i="18"/>
  <c r="H149" i="18" s="1"/>
  <c r="E154" i="18"/>
  <c r="H154" i="18" s="1"/>
  <c r="E157" i="18"/>
  <c r="H157" i="18" s="1"/>
  <c r="E81" i="18"/>
  <c r="H81" i="18" s="1"/>
  <c r="E93" i="18"/>
  <c r="H93" i="18" s="1"/>
  <c r="E102" i="18"/>
  <c r="H102" i="18" s="1"/>
  <c r="E106" i="18"/>
  <c r="H106" i="18" s="1"/>
  <c r="E110" i="18"/>
  <c r="H110" i="18" s="1"/>
  <c r="E114" i="18"/>
  <c r="H114" i="18" s="1"/>
  <c r="E122" i="18"/>
  <c r="H122" i="18" s="1"/>
  <c r="E126" i="18"/>
  <c r="H126" i="18" s="1"/>
  <c r="E130" i="18"/>
  <c r="H130" i="18" s="1"/>
  <c r="E138" i="18"/>
  <c r="H138" i="18" s="1"/>
  <c r="E142" i="18"/>
  <c r="H142" i="18" s="1"/>
  <c r="E151" i="18"/>
  <c r="H151" i="18" s="1"/>
  <c r="E84" i="18"/>
  <c r="H84" i="18" s="1"/>
  <c r="E88" i="18"/>
  <c r="H88" i="18" s="1"/>
  <c r="E92" i="18"/>
  <c r="H92" i="18" s="1"/>
  <c r="E101" i="18"/>
  <c r="H101" i="18" s="1"/>
  <c r="E109" i="18"/>
  <c r="H109" i="18" s="1"/>
  <c r="E113" i="18"/>
  <c r="H113" i="18" s="1"/>
  <c r="E129" i="18"/>
  <c r="H129" i="18" s="1"/>
  <c r="E137" i="18"/>
  <c r="H137" i="18" s="1"/>
  <c r="E127" i="18"/>
  <c r="H127" i="18" s="1"/>
  <c r="E90" i="18"/>
  <c r="H90" i="18" s="1"/>
  <c r="E115" i="18"/>
  <c r="H115" i="18" s="1"/>
  <c r="E143" i="18"/>
  <c r="H143" i="18" s="1"/>
  <c r="E156" i="18"/>
  <c r="H156" i="18" s="1"/>
  <c r="E86" i="18"/>
  <c r="H86" i="18" s="1"/>
  <c r="E94" i="18"/>
  <c r="H94" i="18" s="1"/>
  <c r="E103" i="18"/>
  <c r="H103" i="18" s="1"/>
  <c r="E123" i="18"/>
  <c r="H123" i="18" s="1"/>
  <c r="E135" i="18"/>
  <c r="H135" i="18" s="1"/>
  <c r="E119" i="18"/>
  <c r="H119" i="18" s="1"/>
  <c r="E152" i="18"/>
  <c r="H152" i="18" s="1"/>
  <c r="E111" i="18"/>
  <c r="H111" i="18" s="1"/>
  <c r="E139" i="18"/>
  <c r="H139" i="18" s="1"/>
  <c r="E131" i="18"/>
  <c r="H131" i="18" s="1"/>
  <c r="E90" i="20"/>
  <c r="H90" i="20" s="1"/>
  <c r="E127" i="20"/>
  <c r="H127" i="20" s="1"/>
  <c r="E124" i="20"/>
  <c r="H124" i="20" s="1"/>
  <c r="E79" i="20"/>
  <c r="H79" i="20" s="1"/>
  <c r="E86" i="20"/>
  <c r="H86" i="20" s="1"/>
  <c r="E103" i="20"/>
  <c r="H103" i="20" s="1"/>
  <c r="E123" i="20"/>
  <c r="H123" i="20" s="1"/>
  <c r="E131" i="20"/>
  <c r="H131" i="20" s="1"/>
  <c r="E135" i="20"/>
  <c r="H135" i="20" s="1"/>
  <c r="E143" i="20"/>
  <c r="H143" i="20" s="1"/>
  <c r="E142" i="20"/>
  <c r="H142" i="20" s="1"/>
  <c r="E110" i="20"/>
  <c r="H110" i="20" s="1"/>
  <c r="E114" i="20"/>
  <c r="H114" i="20" s="1"/>
  <c r="E137" i="20"/>
  <c r="H137" i="20" s="1"/>
  <c r="E141" i="20"/>
  <c r="H141" i="20" s="1"/>
  <c r="E126" i="20"/>
  <c r="H126" i="20" s="1"/>
  <c r="E129" i="20"/>
  <c r="H129" i="20" s="1"/>
  <c r="E88" i="20"/>
  <c r="H88" i="20" s="1"/>
  <c r="E150" i="20"/>
  <c r="H150" i="20" s="1"/>
  <c r="E93" i="20"/>
  <c r="H93" i="20" s="1"/>
  <c r="E102" i="20"/>
  <c r="H102" i="20" s="1"/>
  <c r="E109" i="20"/>
  <c r="H109" i="20" s="1"/>
  <c r="E130" i="20"/>
  <c r="H130" i="20" s="1"/>
  <c r="E113" i="20"/>
  <c r="H113" i="20" s="1"/>
  <c r="E76" i="22"/>
  <c r="H76" i="22" s="1"/>
  <c r="E79" i="22"/>
  <c r="H79" i="22" s="1"/>
  <c r="E111" i="22"/>
  <c r="H111" i="22" s="1"/>
  <c r="E123" i="22"/>
  <c r="H123" i="22" s="1"/>
  <c r="E127" i="22"/>
  <c r="H127" i="22" s="1"/>
  <c r="E156" i="22"/>
  <c r="H156" i="22" s="1"/>
  <c r="E88" i="22"/>
  <c r="H88" i="22" s="1"/>
  <c r="E92" i="22"/>
  <c r="H92" i="22" s="1"/>
  <c r="E83" i="22"/>
  <c r="H83" i="22" s="1"/>
  <c r="E87" i="22"/>
  <c r="H87" i="22" s="1"/>
  <c r="E104" i="22"/>
  <c r="H104" i="22" s="1"/>
  <c r="E108" i="22"/>
  <c r="H108" i="22" s="1"/>
  <c r="E120" i="22"/>
  <c r="H120" i="22" s="1"/>
  <c r="E124" i="22"/>
  <c r="H124" i="22" s="1"/>
  <c r="E128" i="22"/>
  <c r="H128" i="22" s="1"/>
  <c r="E132" i="22"/>
  <c r="H132" i="22" s="1"/>
  <c r="E140" i="22"/>
  <c r="H140" i="22" s="1"/>
  <c r="E145" i="22"/>
  <c r="H145" i="22" s="1"/>
  <c r="E149" i="22"/>
  <c r="H149" i="22" s="1"/>
  <c r="E86" i="22"/>
  <c r="H86" i="22" s="1"/>
  <c r="E90" i="22"/>
  <c r="H90" i="22" s="1"/>
  <c r="E103" i="22"/>
  <c r="H103" i="22" s="1"/>
  <c r="E115" i="22"/>
  <c r="H115" i="22" s="1"/>
  <c r="E131" i="22"/>
  <c r="H131" i="22" s="1"/>
  <c r="E135" i="22"/>
  <c r="H135" i="22" s="1"/>
  <c r="E143" i="22"/>
  <c r="H143" i="22" s="1"/>
  <c r="E152" i="22"/>
  <c r="H152" i="22" s="1"/>
  <c r="E130" i="22"/>
  <c r="H130" i="22" s="1"/>
  <c r="E81" i="22"/>
  <c r="H81" i="22" s="1"/>
  <c r="E105" i="22"/>
  <c r="H105" i="22" s="1"/>
  <c r="E118" i="22"/>
  <c r="H118" i="22" s="1"/>
  <c r="E121" i="22"/>
  <c r="H121" i="22" s="1"/>
  <c r="E129" i="22"/>
  <c r="H129" i="22" s="1"/>
  <c r="E138" i="22"/>
  <c r="H138" i="22" s="1"/>
  <c r="E141" i="22"/>
  <c r="H141" i="22" s="1"/>
  <c r="E151" i="22"/>
  <c r="H151" i="22" s="1"/>
  <c r="E155" i="22"/>
  <c r="H155" i="22" s="1"/>
  <c r="E93" i="22"/>
  <c r="H93" i="22" s="1"/>
  <c r="E110" i="22"/>
  <c r="H110" i="22" s="1"/>
  <c r="E113" i="22"/>
  <c r="H113" i="22" s="1"/>
  <c r="E133" i="22"/>
  <c r="H133" i="22" s="1"/>
  <c r="E106" i="22"/>
  <c r="H106" i="22" s="1"/>
  <c r="E109" i="22"/>
  <c r="H109" i="22" s="1"/>
  <c r="E142" i="22"/>
  <c r="H142" i="22" s="1"/>
  <c r="E102" i="22"/>
  <c r="H102" i="22" s="1"/>
  <c r="E126" i="22"/>
  <c r="H126" i="22" s="1"/>
  <c r="E137" i="22"/>
  <c r="H137" i="22" s="1"/>
  <c r="E78" i="22"/>
  <c r="H78" i="22" s="1"/>
  <c r="E150" i="22"/>
  <c r="H150" i="22" s="1"/>
  <c r="E114" i="22"/>
  <c r="H114" i="22" s="1"/>
  <c r="E78" i="24"/>
  <c r="H78" i="24" s="1"/>
  <c r="E103" i="24"/>
  <c r="H103" i="24" s="1"/>
  <c r="E123" i="24"/>
  <c r="H123" i="24" s="1"/>
  <c r="E127" i="24"/>
  <c r="H127" i="24" s="1"/>
  <c r="E88" i="24"/>
  <c r="H88" i="24" s="1"/>
  <c r="E92" i="24"/>
  <c r="H92" i="24" s="1"/>
  <c r="E109" i="24"/>
  <c r="H109" i="24" s="1"/>
  <c r="E121" i="24"/>
  <c r="H121" i="24" s="1"/>
  <c r="E129" i="24"/>
  <c r="H129" i="24" s="1"/>
  <c r="E133" i="24"/>
  <c r="H133" i="24" s="1"/>
  <c r="E141" i="24"/>
  <c r="H141" i="24" s="1"/>
  <c r="E150" i="24"/>
  <c r="H150" i="24" s="1"/>
  <c r="E158" i="24"/>
  <c r="H158" i="24" s="1"/>
  <c r="E87" i="24"/>
  <c r="H87" i="24" s="1"/>
  <c r="E91" i="24"/>
  <c r="H91" i="24" s="1"/>
  <c r="E104" i="24"/>
  <c r="H104" i="24" s="1"/>
  <c r="E108" i="24"/>
  <c r="H108" i="24" s="1"/>
  <c r="E124" i="24"/>
  <c r="H124" i="24" s="1"/>
  <c r="E128" i="24"/>
  <c r="H128" i="24" s="1"/>
  <c r="E132" i="24"/>
  <c r="H132" i="24" s="1"/>
  <c r="E145" i="24"/>
  <c r="H145" i="24" s="1"/>
  <c r="E76" i="24"/>
  <c r="H76" i="24" s="1"/>
  <c r="E79" i="24"/>
  <c r="H79" i="24" s="1"/>
  <c r="E86" i="24"/>
  <c r="H86" i="24" s="1"/>
  <c r="E90" i="24"/>
  <c r="H90" i="24" s="1"/>
  <c r="E115" i="24"/>
  <c r="H115" i="24" s="1"/>
  <c r="E131" i="24"/>
  <c r="H131" i="24" s="1"/>
  <c r="E139" i="24"/>
  <c r="H139" i="24" s="1"/>
  <c r="E143" i="24"/>
  <c r="H143" i="24" s="1"/>
  <c r="E152" i="24"/>
  <c r="H152" i="24" s="1"/>
  <c r="E81" i="24"/>
  <c r="H81" i="24" s="1"/>
  <c r="E118" i="24"/>
  <c r="H118" i="24" s="1"/>
  <c r="E130" i="24"/>
  <c r="H130" i="24" s="1"/>
  <c r="E142" i="24"/>
  <c r="H142" i="24" s="1"/>
  <c r="E93" i="24"/>
  <c r="H93" i="24" s="1"/>
  <c r="E102" i="24"/>
  <c r="H102" i="24" s="1"/>
  <c r="E110" i="24"/>
  <c r="H110" i="24" s="1"/>
  <c r="E114" i="24"/>
  <c r="H114" i="24" s="1"/>
  <c r="E126" i="24"/>
  <c r="H126" i="24" s="1"/>
  <c r="E76" i="26"/>
  <c r="H76" i="26" s="1"/>
  <c r="E80" i="26"/>
  <c r="H80" i="26" s="1"/>
  <c r="E79" i="26"/>
  <c r="H79" i="26" s="1"/>
  <c r="E82" i="26"/>
  <c r="H82" i="26" s="1"/>
  <c r="E86" i="26"/>
  <c r="H86" i="26" s="1"/>
  <c r="E90" i="26"/>
  <c r="H90" i="26" s="1"/>
  <c r="E94" i="26"/>
  <c r="H94" i="26" s="1"/>
  <c r="E103" i="26"/>
  <c r="H103" i="26" s="1"/>
  <c r="E111" i="26"/>
  <c r="H111" i="26" s="1"/>
  <c r="E115" i="26"/>
  <c r="H115" i="26" s="1"/>
  <c r="E119" i="26"/>
  <c r="H119" i="26" s="1"/>
  <c r="E123" i="26"/>
  <c r="H123" i="26" s="1"/>
  <c r="E127" i="26"/>
  <c r="H127" i="26" s="1"/>
  <c r="E131" i="26"/>
  <c r="H131" i="26" s="1"/>
  <c r="E135" i="26"/>
  <c r="H135" i="26" s="1"/>
  <c r="E139" i="26"/>
  <c r="H139" i="26" s="1"/>
  <c r="E143" i="26"/>
  <c r="H143" i="26" s="1"/>
  <c r="E84" i="26"/>
  <c r="H84" i="26" s="1"/>
  <c r="E88" i="26"/>
  <c r="H88" i="26" s="1"/>
  <c r="E92" i="26"/>
  <c r="H92" i="26" s="1"/>
  <c r="E101" i="26"/>
  <c r="H101" i="26" s="1"/>
  <c r="E105" i="26"/>
  <c r="H105" i="26" s="1"/>
  <c r="E109" i="26"/>
  <c r="H109" i="26" s="1"/>
  <c r="E113" i="26"/>
  <c r="H113" i="26" s="1"/>
  <c r="E121" i="26"/>
  <c r="H121" i="26" s="1"/>
  <c r="E129" i="26"/>
  <c r="H129" i="26" s="1"/>
  <c r="E133" i="26"/>
  <c r="H133" i="26" s="1"/>
  <c r="E137" i="26"/>
  <c r="H137" i="26" s="1"/>
  <c r="E141" i="26"/>
  <c r="H141" i="26" s="1"/>
  <c r="E150" i="26"/>
  <c r="H150" i="26" s="1"/>
  <c r="E155" i="26"/>
  <c r="H155" i="26" s="1"/>
  <c r="E158" i="26"/>
  <c r="H158" i="26" s="1"/>
  <c r="E83" i="26"/>
  <c r="H83" i="26" s="1"/>
  <c r="E87" i="26"/>
  <c r="H87" i="26" s="1"/>
  <c r="E91" i="26"/>
  <c r="H91" i="26" s="1"/>
  <c r="E104" i="26"/>
  <c r="H104" i="26" s="1"/>
  <c r="E108" i="26"/>
  <c r="H108" i="26" s="1"/>
  <c r="E112" i="26"/>
  <c r="H112" i="26" s="1"/>
  <c r="E124" i="26"/>
  <c r="H124" i="26" s="1"/>
  <c r="E128" i="26"/>
  <c r="H128" i="26" s="1"/>
  <c r="E132" i="26"/>
  <c r="H132" i="26" s="1"/>
  <c r="E136" i="26"/>
  <c r="H136" i="26" s="1"/>
  <c r="E140" i="26"/>
  <c r="H140" i="26" s="1"/>
  <c r="E145" i="26"/>
  <c r="H145" i="26" s="1"/>
  <c r="E149" i="26"/>
  <c r="H149" i="26" s="1"/>
  <c r="E154" i="26"/>
  <c r="H154" i="26" s="1"/>
  <c r="E78" i="26"/>
  <c r="H78" i="26" s="1"/>
  <c r="E152" i="26"/>
  <c r="H152" i="26" s="1"/>
  <c r="E156" i="26"/>
  <c r="H156" i="26" s="1"/>
  <c r="E81" i="26"/>
  <c r="H81" i="26" s="1"/>
  <c r="E106" i="26"/>
  <c r="H106" i="26" s="1"/>
  <c r="E122" i="26"/>
  <c r="H122" i="26" s="1"/>
  <c r="E110" i="26"/>
  <c r="H110" i="26" s="1"/>
  <c r="E118" i="26"/>
  <c r="H118" i="26" s="1"/>
  <c r="E126" i="26"/>
  <c r="H126" i="26" s="1"/>
  <c r="E93" i="26"/>
  <c r="H93" i="26" s="1"/>
  <c r="E102" i="26"/>
  <c r="H102" i="26" s="1"/>
  <c r="E114" i="26"/>
  <c r="H114" i="26" s="1"/>
  <c r="E130" i="26"/>
  <c r="H130" i="26" s="1"/>
  <c r="E138" i="26"/>
  <c r="H138" i="26" s="1"/>
  <c r="E78" i="28"/>
  <c r="H78" i="28" s="1"/>
  <c r="E82" i="28"/>
  <c r="H82" i="28" s="1"/>
  <c r="E86" i="28"/>
  <c r="H86" i="28" s="1"/>
  <c r="E90" i="28"/>
  <c r="H90" i="28" s="1"/>
  <c r="E94" i="28"/>
  <c r="H94" i="28" s="1"/>
  <c r="E103" i="28"/>
  <c r="H103" i="28" s="1"/>
  <c r="E111" i="28"/>
  <c r="H111" i="28" s="1"/>
  <c r="E115" i="28"/>
  <c r="H115" i="28" s="1"/>
  <c r="E119" i="28"/>
  <c r="H119" i="28" s="1"/>
  <c r="E123" i="28"/>
  <c r="H123" i="28" s="1"/>
  <c r="E127" i="28"/>
  <c r="H127" i="28" s="1"/>
  <c r="E131" i="28"/>
  <c r="H131" i="28" s="1"/>
  <c r="E135" i="28"/>
  <c r="H135" i="28" s="1"/>
  <c r="E139" i="28"/>
  <c r="H139" i="28" s="1"/>
  <c r="E143" i="28"/>
  <c r="H143" i="28" s="1"/>
  <c r="E148" i="28"/>
  <c r="H148" i="28" s="1"/>
  <c r="E152" i="28"/>
  <c r="H152" i="28" s="1"/>
  <c r="E156" i="28"/>
  <c r="H156" i="28" s="1"/>
  <c r="E85" i="28"/>
  <c r="H85" i="28" s="1"/>
  <c r="E88" i="28"/>
  <c r="H88" i="28" s="1"/>
  <c r="E91" i="28"/>
  <c r="H91" i="28" s="1"/>
  <c r="E102" i="28"/>
  <c r="H102" i="28" s="1"/>
  <c r="E105" i="28"/>
  <c r="H105" i="28" s="1"/>
  <c r="E109" i="28"/>
  <c r="H109" i="28" s="1"/>
  <c r="E112" i="28"/>
  <c r="H112" i="28" s="1"/>
  <c r="E122" i="28"/>
  <c r="H122" i="28" s="1"/>
  <c r="E125" i="28"/>
  <c r="H125" i="28" s="1"/>
  <c r="E128" i="28"/>
  <c r="H128" i="28" s="1"/>
  <c r="E138" i="28"/>
  <c r="H138" i="28" s="1"/>
  <c r="E141" i="28"/>
  <c r="H141" i="28" s="1"/>
  <c r="E145" i="28"/>
  <c r="H145" i="28" s="1"/>
  <c r="E158" i="28"/>
  <c r="H158" i="28" s="1"/>
  <c r="E83" i="28"/>
  <c r="H83" i="28" s="1"/>
  <c r="E93" i="28"/>
  <c r="H93" i="28" s="1"/>
  <c r="E114" i="28"/>
  <c r="H114" i="28" s="1"/>
  <c r="E117" i="28"/>
  <c r="H117" i="28" s="1"/>
  <c r="E120" i="28"/>
  <c r="H120" i="28" s="1"/>
  <c r="E130" i="28"/>
  <c r="H130" i="28" s="1"/>
  <c r="E133" i="28"/>
  <c r="H133" i="28" s="1"/>
  <c r="E136" i="28"/>
  <c r="H136" i="28" s="1"/>
  <c r="E150" i="28"/>
  <c r="H150" i="28" s="1"/>
  <c r="E154" i="28"/>
  <c r="H154" i="28" s="1"/>
  <c r="E92" i="28"/>
  <c r="H92" i="28" s="1"/>
  <c r="E106" i="28"/>
  <c r="H106" i="28" s="1"/>
  <c r="E110" i="28"/>
  <c r="H110" i="28" s="1"/>
  <c r="E113" i="28"/>
  <c r="H113" i="28" s="1"/>
  <c r="E116" i="28"/>
  <c r="H116" i="28" s="1"/>
  <c r="E126" i="28"/>
  <c r="H126" i="28" s="1"/>
  <c r="E129" i="28"/>
  <c r="H129" i="28" s="1"/>
  <c r="E132" i="28"/>
  <c r="H132" i="28" s="1"/>
  <c r="E142" i="28"/>
  <c r="H142" i="28" s="1"/>
  <c r="E146" i="28"/>
  <c r="H146" i="28" s="1"/>
  <c r="E149" i="28"/>
  <c r="H149" i="28" s="1"/>
  <c r="E84" i="28"/>
  <c r="H84" i="28" s="1"/>
  <c r="E118" i="28"/>
  <c r="H118" i="28" s="1"/>
  <c r="E157" i="28"/>
  <c r="H157" i="28" s="1"/>
  <c r="E101" i="28"/>
  <c r="H101" i="28" s="1"/>
  <c r="E124" i="28"/>
  <c r="H124" i="28" s="1"/>
  <c r="E137" i="28"/>
  <c r="H137" i="28" s="1"/>
  <c r="E151" i="28"/>
  <c r="H151" i="28" s="1"/>
  <c r="E76" i="28"/>
  <c r="H76" i="28" s="1"/>
  <c r="E79" i="28"/>
  <c r="H79" i="28" s="1"/>
  <c r="E87" i="28"/>
  <c r="H87" i="28" s="1"/>
  <c r="E108" i="28"/>
  <c r="H108" i="28" s="1"/>
  <c r="E121" i="28"/>
  <c r="H121" i="28" s="1"/>
  <c r="E140" i="28"/>
  <c r="H140" i="28" s="1"/>
  <c r="E81" i="28"/>
  <c r="H81" i="28" s="1"/>
  <c r="E104" i="28"/>
  <c r="H104" i="28" s="1"/>
  <c r="E80" i="28"/>
  <c r="H80" i="28" s="1"/>
  <c r="E155" i="28"/>
  <c r="H155" i="28" s="1"/>
  <c r="E83" i="30"/>
  <c r="H83" i="30" s="1"/>
  <c r="E84" i="30"/>
  <c r="H84" i="30" s="1"/>
  <c r="E86" i="30"/>
  <c r="H86" i="30" s="1"/>
  <c r="E88" i="30"/>
  <c r="H88" i="30" s="1"/>
  <c r="E90" i="30"/>
  <c r="H90" i="30" s="1"/>
  <c r="E92" i="30"/>
  <c r="H92" i="30" s="1"/>
  <c r="E93" i="30"/>
  <c r="H93" i="30" s="1"/>
  <c r="E101" i="30"/>
  <c r="H101" i="30" s="1"/>
  <c r="E102" i="30"/>
  <c r="H102" i="30" s="1"/>
  <c r="E103" i="30"/>
  <c r="H103" i="30" s="1"/>
  <c r="E109" i="30"/>
  <c r="H109" i="30" s="1"/>
  <c r="E110" i="30"/>
  <c r="H110" i="30" s="1"/>
  <c r="E113" i="30"/>
  <c r="H113" i="30" s="1"/>
  <c r="E114" i="30"/>
  <c r="H114" i="30" s="1"/>
  <c r="E115" i="30"/>
  <c r="H115" i="30" s="1"/>
  <c r="E119" i="30"/>
  <c r="H119" i="30" s="1"/>
  <c r="E121" i="30"/>
  <c r="H121" i="30" s="1"/>
  <c r="E122" i="30"/>
  <c r="H122" i="30" s="1"/>
  <c r="E123" i="30"/>
  <c r="H123" i="30" s="1"/>
  <c r="E124" i="30"/>
  <c r="H124" i="30" s="1"/>
  <c r="E126" i="30"/>
  <c r="H126" i="30" s="1"/>
  <c r="E127" i="30"/>
  <c r="H127" i="30" s="1"/>
  <c r="E129" i="30"/>
  <c r="H129" i="30" s="1"/>
  <c r="E130" i="30"/>
  <c r="H130" i="30" s="1"/>
  <c r="E131" i="30"/>
  <c r="H131" i="30" s="1"/>
  <c r="E132" i="30"/>
  <c r="H132" i="30" s="1"/>
  <c r="E135" i="30"/>
  <c r="H135" i="30" s="1"/>
  <c r="E139" i="30"/>
  <c r="H139" i="30" s="1"/>
  <c r="E141" i="30"/>
  <c r="H141" i="30" s="1"/>
  <c r="E142" i="30"/>
  <c r="H142" i="30" s="1"/>
  <c r="E143" i="30"/>
  <c r="H143" i="30" s="1"/>
  <c r="E146" i="30"/>
  <c r="H146" i="30" s="1"/>
  <c r="E150" i="30"/>
  <c r="H150" i="30" s="1"/>
  <c r="E79" i="30"/>
  <c r="H79" i="30" s="1"/>
  <c r="E78" i="30"/>
  <c r="H78" i="30" s="1"/>
  <c r="E90" i="32"/>
  <c r="H90" i="32" s="1"/>
  <c r="E109" i="32"/>
  <c r="H109" i="32" s="1"/>
  <c r="E111" i="32"/>
  <c r="H111" i="32" s="1"/>
  <c r="E126" i="32"/>
  <c r="H126" i="32" s="1"/>
  <c r="E129" i="32"/>
  <c r="H129" i="32" s="1"/>
  <c r="E131" i="32"/>
  <c r="H131" i="32" s="1"/>
  <c r="E141" i="32"/>
  <c r="H141" i="32" s="1"/>
  <c r="E158" i="32"/>
  <c r="H158" i="32" s="1"/>
  <c r="E76" i="32"/>
  <c r="H76" i="32" s="1"/>
  <c r="E75" i="7"/>
  <c r="H75" i="7" s="1"/>
  <c r="E49" i="14"/>
  <c r="H49" i="14" s="1"/>
  <c r="C9" i="14"/>
  <c r="C11" i="31"/>
  <c r="E170" i="29"/>
  <c r="H170" i="29" s="1"/>
  <c r="E346" i="21"/>
  <c r="H346" i="21" s="1"/>
  <c r="C13" i="12"/>
  <c r="E62" i="14"/>
  <c r="E50" i="14"/>
  <c r="H50" i="14" s="1"/>
  <c r="E28" i="14"/>
  <c r="H28" i="14" s="1"/>
  <c r="E20" i="14"/>
  <c r="H20" i="14" s="1"/>
  <c r="E68" i="14"/>
  <c r="H68" i="14" s="1"/>
  <c r="E60" i="14"/>
  <c r="H60" i="14" s="1"/>
  <c r="E26" i="14"/>
  <c r="E18" i="14"/>
  <c r="E23" i="14"/>
  <c r="H23" i="14" s="1"/>
  <c r="E22" i="14"/>
  <c r="H22" i="14" s="1"/>
  <c r="E170" i="31"/>
  <c r="H170" i="31" s="1"/>
  <c r="E170" i="25"/>
  <c r="H170" i="25" s="1"/>
  <c r="H67" i="21"/>
  <c r="H53" i="19"/>
  <c r="H66" i="18"/>
  <c r="E570" i="6"/>
  <c r="C13" i="6"/>
  <c r="E570" i="8"/>
  <c r="E571" i="8"/>
  <c r="H571" i="8" s="1"/>
  <c r="C13" i="10"/>
  <c r="G13" i="10" s="1"/>
  <c r="E570" i="10"/>
  <c r="D13" i="12"/>
  <c r="F570" i="12"/>
  <c r="C13" i="16"/>
  <c r="G570" i="16"/>
  <c r="E570" i="16"/>
  <c r="C13" i="18"/>
  <c r="C13" i="20"/>
  <c r="E570" i="24"/>
  <c r="E570" i="32"/>
  <c r="C11" i="6"/>
  <c r="G169" i="11"/>
  <c r="E31" i="14"/>
  <c r="H31" i="14" s="1"/>
  <c r="E51" i="14"/>
  <c r="H51" i="14" s="1"/>
  <c r="G18" i="14"/>
  <c r="E61" i="14"/>
  <c r="H61" i="14" s="1"/>
  <c r="C11" i="29"/>
  <c r="C11" i="25"/>
  <c r="G169" i="25"/>
  <c r="C8" i="25"/>
  <c r="E13" i="25" s="1"/>
  <c r="E170" i="23"/>
  <c r="H170" i="23" s="1"/>
  <c r="H29" i="19"/>
  <c r="H29" i="18"/>
  <c r="H39" i="17"/>
  <c r="E346" i="23"/>
  <c r="H346" i="23" s="1"/>
  <c r="E346" i="25"/>
  <c r="H346" i="25" s="1"/>
  <c r="E346" i="27"/>
  <c r="H346" i="27" s="1"/>
  <c r="E346" i="29"/>
  <c r="H346" i="29" s="1"/>
  <c r="E346" i="31"/>
  <c r="H346" i="31" s="1"/>
  <c r="E345" i="31"/>
  <c r="E570" i="33"/>
  <c r="F571" i="2"/>
  <c r="F570" i="2"/>
  <c r="D13" i="4"/>
  <c r="F570" i="4"/>
  <c r="H571" i="17"/>
  <c r="E49" i="17"/>
  <c r="H49" i="17" s="1"/>
  <c r="E346" i="33"/>
  <c r="H346" i="33" s="1"/>
  <c r="E346" i="1"/>
  <c r="H346" i="1" s="1"/>
  <c r="E346" i="3"/>
  <c r="H346" i="3" s="1"/>
  <c r="E346" i="5"/>
  <c r="H346" i="5" s="1"/>
  <c r="E346" i="7"/>
  <c r="H346" i="7" s="1"/>
  <c r="E346" i="9"/>
  <c r="H346" i="9" s="1"/>
  <c r="E346" i="11"/>
  <c r="H346" i="11" s="1"/>
  <c r="E346" i="13"/>
  <c r="H346" i="13" s="1"/>
  <c r="E346" i="15"/>
  <c r="H346" i="15" s="1"/>
  <c r="E346" i="17"/>
  <c r="H346" i="17" s="1"/>
  <c r="E346" i="19"/>
  <c r="H346" i="19" s="1"/>
  <c r="G345" i="31"/>
  <c r="H39" i="14"/>
  <c r="H45" i="16"/>
  <c r="E43" i="17"/>
  <c r="H43" i="17" s="1"/>
  <c r="H41" i="17"/>
  <c r="H47" i="19"/>
  <c r="H37" i="24"/>
  <c r="G74" i="10"/>
  <c r="G345" i="3"/>
  <c r="H345" i="3" s="1"/>
  <c r="G345" i="15"/>
  <c r="H345" i="15" s="1"/>
  <c r="E346" i="22"/>
  <c r="H346" i="22" s="1"/>
  <c r="E346" i="24"/>
  <c r="H346" i="24" s="1"/>
  <c r="E346" i="26"/>
  <c r="H346" i="26" s="1"/>
  <c r="E346" i="28"/>
  <c r="H346" i="28" s="1"/>
  <c r="E346" i="30"/>
  <c r="H346" i="30" s="1"/>
  <c r="E346" i="32"/>
  <c r="H346" i="32" s="1"/>
  <c r="H28" i="1"/>
  <c r="H28" i="16"/>
  <c r="H45" i="24"/>
  <c r="E346" i="34"/>
  <c r="H346" i="34" s="1"/>
  <c r="E346" i="2"/>
  <c r="H346" i="2" s="1"/>
  <c r="E346" i="4"/>
  <c r="H346" i="4" s="1"/>
  <c r="E346" i="6"/>
  <c r="H346" i="6" s="1"/>
  <c r="E346" i="8"/>
  <c r="H346" i="8" s="1"/>
  <c r="E346" i="10"/>
  <c r="H346" i="10" s="1"/>
  <c r="E346" i="12"/>
  <c r="H346" i="12" s="1"/>
  <c r="E346" i="14"/>
  <c r="H346" i="14" s="1"/>
  <c r="E346" i="16"/>
  <c r="H346" i="16" s="1"/>
  <c r="E346" i="18"/>
  <c r="H346" i="18" s="1"/>
  <c r="E346" i="20"/>
  <c r="H346" i="20" s="1"/>
  <c r="H571" i="31"/>
  <c r="F570" i="16"/>
  <c r="F570" i="10"/>
  <c r="G570" i="3"/>
  <c r="H570" i="3" s="1"/>
  <c r="D13" i="28"/>
  <c r="G13" i="28" s="1"/>
  <c r="F570" i="28"/>
  <c r="D13" i="16"/>
  <c r="F570" i="3"/>
  <c r="G570" i="28"/>
  <c r="H570" i="28" s="1"/>
  <c r="G570" i="10"/>
  <c r="H570" i="10" s="1"/>
  <c r="F346" i="26"/>
  <c r="F346" i="30"/>
  <c r="D12" i="30"/>
  <c r="G12" i="30" s="1"/>
  <c r="F346" i="33"/>
  <c r="F346" i="1"/>
  <c r="F346" i="3"/>
  <c r="F346" i="5"/>
  <c r="F346" i="7"/>
  <c r="F346" i="9"/>
  <c r="F346" i="11"/>
  <c r="F346" i="13"/>
  <c r="F345" i="15"/>
  <c r="F346" i="15"/>
  <c r="F346" i="17"/>
  <c r="D12" i="19"/>
  <c r="G12" i="19" s="1"/>
  <c r="F346" i="19"/>
  <c r="F346" i="22"/>
  <c r="F346" i="28"/>
  <c r="D12" i="34"/>
  <c r="G12" i="34" s="1"/>
  <c r="F346" i="34"/>
  <c r="F346" i="2"/>
  <c r="F345" i="4"/>
  <c r="F346" i="4"/>
  <c r="F346" i="6"/>
  <c r="F346" i="8"/>
  <c r="D12" i="10"/>
  <c r="F346" i="10"/>
  <c r="F345" i="12"/>
  <c r="F346" i="12"/>
  <c r="F346" i="14"/>
  <c r="D12" i="16"/>
  <c r="F346" i="16"/>
  <c r="F346" i="18"/>
  <c r="F346" i="20"/>
  <c r="F346" i="24"/>
  <c r="F346" i="32"/>
  <c r="D12" i="21"/>
  <c r="F346" i="21"/>
  <c r="F346" i="23"/>
  <c r="G345" i="25"/>
  <c r="F346" i="25"/>
  <c r="G345" i="27"/>
  <c r="F346" i="27"/>
  <c r="F346" i="29"/>
  <c r="F345" i="31"/>
  <c r="F346" i="31"/>
  <c r="F345" i="10"/>
  <c r="G345" i="10"/>
  <c r="D12" i="4"/>
  <c r="G345" i="16"/>
  <c r="G169" i="20"/>
  <c r="G169" i="22"/>
  <c r="D11" i="28"/>
  <c r="G169" i="28"/>
  <c r="H169" i="28" s="1"/>
  <c r="G169" i="30"/>
  <c r="G169" i="26"/>
  <c r="H75" i="28"/>
  <c r="G74" i="20"/>
  <c r="H41" i="31"/>
  <c r="H68" i="29"/>
  <c r="H48" i="28"/>
  <c r="H46" i="27"/>
  <c r="H54" i="26"/>
  <c r="H37" i="29"/>
  <c r="H62" i="29"/>
  <c r="G18" i="27"/>
  <c r="H44" i="27"/>
  <c r="H44" i="24"/>
  <c r="H38" i="23"/>
  <c r="H20" i="20"/>
  <c r="H40" i="19"/>
  <c r="H60" i="19"/>
  <c r="H42" i="18"/>
  <c r="H54" i="15"/>
  <c r="H38" i="16"/>
  <c r="H67" i="22"/>
  <c r="H66" i="28"/>
  <c r="H28" i="15"/>
  <c r="H39" i="30"/>
  <c r="H49" i="31"/>
  <c r="H42" i="29"/>
  <c r="H65" i="26"/>
  <c r="H26" i="14"/>
  <c r="H45" i="31"/>
  <c r="H66" i="30"/>
  <c r="H48" i="29"/>
  <c r="H20" i="29"/>
  <c r="H61" i="29"/>
  <c r="H24" i="29"/>
  <c r="H36" i="28"/>
  <c r="H68" i="25"/>
  <c r="H65" i="25"/>
  <c r="H24" i="24"/>
  <c r="G18" i="23"/>
  <c r="H44" i="23"/>
  <c r="E570" i="14"/>
  <c r="E570" i="12"/>
  <c r="E571" i="12"/>
  <c r="H571" i="12" s="1"/>
  <c r="E570" i="4"/>
  <c r="G570" i="4"/>
  <c r="E571" i="15"/>
  <c r="H571" i="15" s="1"/>
  <c r="G570" i="12"/>
  <c r="H570" i="12" s="1"/>
  <c r="H571" i="1"/>
  <c r="C13" i="4"/>
  <c r="H571" i="25"/>
  <c r="E571" i="2"/>
  <c r="H571" i="2" s="1"/>
  <c r="E571" i="20"/>
  <c r="H571" i="20" s="1"/>
  <c r="E345" i="16"/>
  <c r="C12" i="14"/>
  <c r="G345" i="6"/>
  <c r="E345" i="4"/>
  <c r="E345" i="34"/>
  <c r="C12" i="34"/>
  <c r="C12" i="2"/>
  <c r="E345" i="2"/>
  <c r="C12" i="4"/>
  <c r="E345" i="6"/>
  <c r="C12" i="8"/>
  <c r="E345" i="10"/>
  <c r="C12" i="12"/>
  <c r="G345" i="12"/>
  <c r="H345" i="12" s="1"/>
  <c r="C12" i="18"/>
  <c r="E345" i="20"/>
  <c r="C12" i="20"/>
  <c r="C12" i="23"/>
  <c r="C12" i="27"/>
  <c r="E345" i="27"/>
  <c r="G169" i="10"/>
  <c r="C11" i="10"/>
  <c r="C11" i="12"/>
  <c r="C10" i="5"/>
  <c r="E75" i="20"/>
  <c r="H75" i="20" s="1"/>
  <c r="E74" i="20"/>
  <c r="E74" i="22"/>
  <c r="G74" i="24"/>
  <c r="E74" i="24"/>
  <c r="E75" i="24"/>
  <c r="H75" i="24" s="1"/>
  <c r="E74" i="26"/>
  <c r="G74" i="26"/>
  <c r="E74" i="28"/>
  <c r="C10" i="30"/>
  <c r="G74" i="30"/>
  <c r="H74" i="30" s="1"/>
  <c r="E74" i="32"/>
  <c r="E75" i="4"/>
  <c r="H75" i="4" s="1"/>
  <c r="E74" i="4"/>
  <c r="G74" i="21"/>
  <c r="E66" i="6"/>
  <c r="H66" i="6" s="1"/>
  <c r="E20" i="6"/>
  <c r="H20" i="6" s="1"/>
  <c r="E61" i="6"/>
  <c r="H61" i="6" s="1"/>
  <c r="E35" i="10"/>
  <c r="H35" i="10" s="1"/>
  <c r="E68" i="10"/>
  <c r="H68" i="10" s="1"/>
  <c r="E26" i="10"/>
  <c r="H26" i="10" s="1"/>
  <c r="E29" i="10"/>
  <c r="H29" i="10" s="1"/>
  <c r="E23" i="10"/>
  <c r="H23" i="10" s="1"/>
  <c r="E51" i="18"/>
  <c r="H51" i="18" s="1"/>
  <c r="E65" i="18"/>
  <c r="H65" i="18" s="1"/>
  <c r="E21" i="18"/>
  <c r="H21" i="18" s="1"/>
  <c r="E31" i="18"/>
  <c r="H31" i="18" s="1"/>
  <c r="E49" i="18"/>
  <c r="H49" i="18" s="1"/>
  <c r="E22" i="18"/>
  <c r="H22" i="18" s="1"/>
  <c r="E48" i="20"/>
  <c r="H48" i="20" s="1"/>
  <c r="E21" i="20"/>
  <c r="H21" i="20" s="1"/>
  <c r="E20" i="24"/>
  <c r="H20" i="24" s="1"/>
  <c r="E42" i="24"/>
  <c r="H42" i="24" s="1"/>
  <c r="E50" i="24"/>
  <c r="H50" i="24" s="1"/>
  <c r="E35" i="24"/>
  <c r="H35" i="24" s="1"/>
  <c r="E62" i="24"/>
  <c r="H62" i="24" s="1"/>
  <c r="E42" i="26"/>
  <c r="H42" i="26" s="1"/>
  <c r="E67" i="26"/>
  <c r="H67" i="26" s="1"/>
  <c r="E44" i="26"/>
  <c r="H44" i="26" s="1"/>
  <c r="E53" i="26"/>
  <c r="H53" i="26" s="1"/>
  <c r="E20" i="26"/>
  <c r="H20" i="26" s="1"/>
  <c r="E31" i="26"/>
  <c r="H31" i="26" s="1"/>
  <c r="E26" i="30"/>
  <c r="H26" i="30" s="1"/>
  <c r="E32" i="30"/>
  <c r="H32" i="30" s="1"/>
  <c r="H61" i="31"/>
  <c r="E23" i="28"/>
  <c r="H23" i="28" s="1"/>
  <c r="E52" i="28"/>
  <c r="H52" i="28" s="1"/>
  <c r="E33" i="28"/>
  <c r="H33" i="28" s="1"/>
  <c r="E21" i="28"/>
  <c r="H21" i="28" s="1"/>
  <c r="E46" i="28"/>
  <c r="H46" i="28" s="1"/>
  <c r="E51" i="28"/>
  <c r="H51" i="28" s="1"/>
  <c r="E27" i="26"/>
  <c r="H27" i="26" s="1"/>
  <c r="E60" i="26"/>
  <c r="H60" i="26" s="1"/>
  <c r="E26" i="22"/>
  <c r="H26" i="22" s="1"/>
  <c r="E46" i="22"/>
  <c r="E26" i="18"/>
  <c r="H26" i="18" s="1"/>
  <c r="E43" i="18"/>
  <c r="H43" i="18" s="1"/>
  <c r="E34" i="18"/>
  <c r="E26" i="16"/>
  <c r="H26" i="16" s="1"/>
  <c r="E65" i="16"/>
  <c r="H65" i="16" s="1"/>
  <c r="C9" i="6"/>
  <c r="E36" i="12"/>
  <c r="H36" i="12" s="1"/>
  <c r="H36" i="31"/>
  <c r="H67" i="31"/>
  <c r="E29" i="30"/>
  <c r="H29" i="30" s="1"/>
  <c r="E38" i="28"/>
  <c r="H38" i="28" s="1"/>
  <c r="H43" i="14"/>
  <c r="H23" i="31"/>
  <c r="H40" i="31"/>
  <c r="H52" i="31"/>
  <c r="H31" i="31"/>
  <c r="H33" i="30"/>
  <c r="H50" i="30"/>
  <c r="H31" i="30"/>
  <c r="H40" i="29"/>
  <c r="E19" i="28"/>
  <c r="H19" i="28" s="1"/>
  <c r="E32" i="28"/>
  <c r="H32" i="28" s="1"/>
  <c r="E44" i="28"/>
  <c r="H44" i="28" s="1"/>
  <c r="E61" i="28"/>
  <c r="H61" i="28" s="1"/>
  <c r="E24" i="28"/>
  <c r="H24" i="28" s="1"/>
  <c r="E41" i="28"/>
  <c r="H41" i="28" s="1"/>
  <c r="E62" i="28"/>
  <c r="H62" i="28" s="1"/>
  <c r="E30" i="28"/>
  <c r="H30" i="28" s="1"/>
  <c r="E54" i="28"/>
  <c r="H54" i="28" s="1"/>
  <c r="E22" i="28"/>
  <c r="H22" i="28" s="1"/>
  <c r="E39" i="28"/>
  <c r="H39" i="28" s="1"/>
  <c r="H20" i="27"/>
  <c r="H36" i="32"/>
  <c r="E35" i="26"/>
  <c r="H35" i="26" s="1"/>
  <c r="E62" i="26"/>
  <c r="H62" i="26" s="1"/>
  <c r="E51" i="26"/>
  <c r="H51" i="26" s="1"/>
  <c r="E48" i="26"/>
  <c r="H48" i="26" s="1"/>
  <c r="H51" i="25"/>
  <c r="H22" i="23"/>
  <c r="E48" i="22"/>
  <c r="H48" i="22" s="1"/>
  <c r="H37" i="32"/>
  <c r="E26" i="20"/>
  <c r="H26" i="20" s="1"/>
  <c r="E62" i="18"/>
  <c r="H62" i="18" s="1"/>
  <c r="E54" i="18"/>
  <c r="H54" i="18" s="1"/>
  <c r="E35" i="18"/>
  <c r="H35" i="18" s="1"/>
  <c r="E56" i="18"/>
  <c r="H56" i="18" s="1"/>
  <c r="E29" i="16"/>
  <c r="H29" i="16" s="1"/>
  <c r="E53" i="16"/>
  <c r="H53" i="16" s="1"/>
  <c r="E27" i="10"/>
  <c r="H27" i="10" s="1"/>
  <c r="E61" i="20"/>
  <c r="H61" i="20" s="1"/>
  <c r="E34" i="2"/>
  <c r="H34" i="2" s="1"/>
  <c r="E36" i="2"/>
  <c r="H36" i="2" s="1"/>
  <c r="E42" i="16"/>
  <c r="H42" i="16" s="1"/>
  <c r="E23" i="16"/>
  <c r="H23" i="16" s="1"/>
  <c r="E67" i="16"/>
  <c r="H67" i="16" s="1"/>
  <c r="E51" i="16"/>
  <c r="H51" i="16" s="1"/>
  <c r="E27" i="16"/>
  <c r="H27" i="16" s="1"/>
  <c r="E62" i="16"/>
  <c r="H62" i="16" s="1"/>
  <c r="E32" i="22"/>
  <c r="H32" i="22" s="1"/>
  <c r="E62" i="22"/>
  <c r="H62" i="22" s="1"/>
  <c r="E20" i="22"/>
  <c r="H20" i="22" s="1"/>
  <c r="E51" i="22"/>
  <c r="H51" i="22" s="1"/>
  <c r="E49" i="22"/>
  <c r="H49" i="22" s="1"/>
  <c r="E60" i="28"/>
  <c r="H60" i="28" s="1"/>
  <c r="E43" i="28"/>
  <c r="H43" i="28" s="1"/>
  <c r="E40" i="28"/>
  <c r="H40" i="28" s="1"/>
  <c r="E53" i="28"/>
  <c r="H53" i="28" s="1"/>
  <c r="E31" i="28"/>
  <c r="H30" i="32"/>
  <c r="E24" i="26"/>
  <c r="H24" i="26" s="1"/>
  <c r="E60" i="22"/>
  <c r="H60" i="22" s="1"/>
  <c r="E38" i="20"/>
  <c r="H38" i="20" s="1"/>
  <c r="H68" i="19"/>
  <c r="E60" i="18"/>
  <c r="H60" i="18" s="1"/>
  <c r="E52" i="12"/>
  <c r="H52" i="12" s="1"/>
  <c r="E28" i="12"/>
  <c r="H28" i="12" s="1"/>
  <c r="E68" i="12"/>
  <c r="H68" i="12" s="1"/>
  <c r="E51" i="12"/>
  <c r="H51" i="12" s="1"/>
  <c r="E27" i="12"/>
  <c r="H27" i="12" s="1"/>
  <c r="E31" i="12"/>
  <c r="H31" i="12" s="1"/>
  <c r="C8" i="12"/>
  <c r="E60" i="6"/>
  <c r="H60" i="6" s="1"/>
  <c r="H48" i="31"/>
  <c r="H27" i="31"/>
  <c r="H32" i="29"/>
  <c r="H47" i="29"/>
  <c r="E28" i="28"/>
  <c r="H28" i="28" s="1"/>
  <c r="E56" i="28"/>
  <c r="H56" i="28" s="1"/>
  <c r="E20" i="28"/>
  <c r="H20" i="28" s="1"/>
  <c r="E37" i="28"/>
  <c r="H37" i="28" s="1"/>
  <c r="E26" i="28"/>
  <c r="H26" i="28" s="1"/>
  <c r="E50" i="28"/>
  <c r="H50" i="28" s="1"/>
  <c r="E65" i="28"/>
  <c r="H65" i="28" s="1"/>
  <c r="E35" i="28"/>
  <c r="H35" i="28" s="1"/>
  <c r="E55" i="28"/>
  <c r="H55" i="28" s="1"/>
  <c r="E49" i="26"/>
  <c r="H49" i="26" s="1"/>
  <c r="E23" i="26"/>
  <c r="H23" i="26" s="1"/>
  <c r="E50" i="26"/>
  <c r="H50" i="26" s="1"/>
  <c r="E29" i="26"/>
  <c r="H29" i="26" s="1"/>
  <c r="E26" i="26"/>
  <c r="H26" i="26" s="1"/>
  <c r="E65" i="24"/>
  <c r="H65" i="24" s="1"/>
  <c r="H26" i="23"/>
  <c r="E27" i="22"/>
  <c r="H27" i="22" s="1"/>
  <c r="E29" i="22"/>
  <c r="H29" i="22" s="1"/>
  <c r="E23" i="22"/>
  <c r="H23" i="22" s="1"/>
  <c r="E38" i="22"/>
  <c r="H38" i="22" s="1"/>
  <c r="E66" i="22"/>
  <c r="H66" i="22" s="1"/>
  <c r="H45" i="32"/>
  <c r="E23" i="20"/>
  <c r="H46" i="19"/>
  <c r="E28" i="18"/>
  <c r="H28" i="18" s="1"/>
  <c r="E48" i="18"/>
  <c r="H48" i="18" s="1"/>
  <c r="E67" i="18"/>
  <c r="H67" i="18" s="1"/>
  <c r="E36" i="18"/>
  <c r="H36" i="18" s="1"/>
  <c r="E49" i="16"/>
  <c r="H49" i="16" s="1"/>
  <c r="E50" i="16"/>
  <c r="H50" i="16" s="1"/>
  <c r="E18" i="16"/>
  <c r="E40" i="10"/>
  <c r="H40" i="10" s="1"/>
  <c r="E19" i="2"/>
  <c r="H19" i="2" s="1"/>
  <c r="E61" i="4"/>
  <c r="H61" i="4" s="1"/>
  <c r="E26" i="24"/>
  <c r="H26" i="24" s="1"/>
  <c r="H29" i="27"/>
  <c r="H23" i="27"/>
  <c r="H65" i="27"/>
  <c r="H48" i="32"/>
  <c r="H40" i="32"/>
  <c r="H23" i="32"/>
  <c r="H26" i="25"/>
  <c r="H49" i="23"/>
  <c r="H24" i="23"/>
  <c r="H35" i="22"/>
  <c r="H55" i="32"/>
  <c r="H29" i="20"/>
  <c r="H27" i="20"/>
  <c r="E54" i="11"/>
  <c r="H54" i="11" s="1"/>
  <c r="E35" i="11"/>
  <c r="H35" i="11" s="1"/>
  <c r="E24" i="9"/>
  <c r="H24" i="9" s="1"/>
  <c r="E26" i="9"/>
  <c r="H26" i="9" s="1"/>
  <c r="E22" i="7"/>
  <c r="H22" i="7" s="1"/>
  <c r="E47" i="7"/>
  <c r="H47" i="7" s="1"/>
  <c r="E23" i="7"/>
  <c r="H23" i="7" s="1"/>
  <c r="E44" i="7"/>
  <c r="H44" i="7" s="1"/>
  <c r="E24" i="7"/>
  <c r="H24" i="7" s="1"/>
  <c r="E37" i="5"/>
  <c r="H37" i="5" s="1"/>
  <c r="E21" i="5"/>
  <c r="H21" i="5" s="1"/>
  <c r="E46" i="5"/>
  <c r="H46" i="5" s="1"/>
  <c r="E31" i="5"/>
  <c r="E48" i="5"/>
  <c r="H48" i="5" s="1"/>
  <c r="E20" i="3"/>
  <c r="H20" i="3" s="1"/>
  <c r="E62" i="3"/>
  <c r="H62" i="3" s="1"/>
  <c r="E50" i="3"/>
  <c r="H50" i="3" s="1"/>
  <c r="E19" i="3"/>
  <c r="H19" i="3" s="1"/>
  <c r="E41" i="33"/>
  <c r="H41" i="33" s="1"/>
  <c r="E21" i="33"/>
  <c r="H21" i="33" s="1"/>
  <c r="E35" i="33"/>
  <c r="H35" i="33" s="1"/>
  <c r="E65" i="33"/>
  <c r="H65" i="33" s="1"/>
  <c r="E18" i="25"/>
  <c r="E45" i="5"/>
  <c r="H45" i="5" s="1"/>
  <c r="H36" i="11"/>
  <c r="E52" i="14"/>
  <c r="H52" i="14" s="1"/>
  <c r="H52" i="16"/>
  <c r="H68" i="17"/>
  <c r="H55" i="17"/>
  <c r="H34" i="20"/>
  <c r="H45" i="22"/>
  <c r="E23" i="23"/>
  <c r="H23" i="23" s="1"/>
  <c r="H41" i="24"/>
  <c r="H36" i="24"/>
  <c r="H46" i="30"/>
  <c r="H45" i="14"/>
  <c r="E19" i="19"/>
  <c r="H19" i="19" s="1"/>
  <c r="E66" i="17"/>
  <c r="H66" i="17" s="1"/>
  <c r="E41" i="19"/>
  <c r="H41" i="19" s="1"/>
  <c r="E61" i="23"/>
  <c r="H61" i="23" s="1"/>
  <c r="F55" i="14"/>
  <c r="E18" i="12"/>
  <c r="E20" i="12"/>
  <c r="H20" i="12" s="1"/>
  <c r="E30" i="12"/>
  <c r="H30" i="12" s="1"/>
  <c r="E37" i="12"/>
  <c r="H37" i="12" s="1"/>
  <c r="E49" i="12"/>
  <c r="H49" i="12" s="1"/>
  <c r="E65" i="12"/>
  <c r="H65" i="12" s="1"/>
  <c r="E62" i="6"/>
  <c r="H62" i="6" s="1"/>
  <c r="F67" i="2"/>
  <c r="E26" i="12"/>
  <c r="H26" i="12" s="1"/>
  <c r="E38" i="12"/>
  <c r="H38" i="12" s="1"/>
  <c r="E44" i="12"/>
  <c r="H44" i="12" s="1"/>
  <c r="E50" i="12"/>
  <c r="E66" i="12"/>
  <c r="H66" i="12" s="1"/>
  <c r="E45" i="2"/>
  <c r="H45" i="2" s="1"/>
  <c r="E20" i="2"/>
  <c r="H20" i="2" s="1"/>
  <c r="E51" i="2"/>
  <c r="E56" i="4"/>
  <c r="H56" i="4" s="1"/>
  <c r="E31" i="4"/>
  <c r="H31" i="4" s="1"/>
  <c r="E53" i="4"/>
  <c r="H53" i="4" s="1"/>
  <c r="E41" i="8"/>
  <c r="H41" i="8" s="1"/>
  <c r="E21" i="8"/>
  <c r="H21" i="8" s="1"/>
  <c r="E30" i="10"/>
  <c r="H30" i="10" s="1"/>
  <c r="E51" i="10"/>
  <c r="H51" i="10" s="1"/>
  <c r="E22" i="10"/>
  <c r="H22" i="10" s="1"/>
  <c r="E46" i="10"/>
  <c r="H46" i="10" s="1"/>
  <c r="E62" i="10"/>
  <c r="H62" i="10" s="1"/>
  <c r="E32" i="10"/>
  <c r="H32" i="10" s="1"/>
  <c r="E65" i="10"/>
  <c r="H65" i="10" s="1"/>
  <c r="E42" i="10"/>
  <c r="H42" i="10" s="1"/>
  <c r="E20" i="10"/>
  <c r="H20" i="10" s="1"/>
  <c r="E45" i="28"/>
  <c r="H45" i="28" s="1"/>
  <c r="E18" i="28"/>
  <c r="F27" i="14"/>
  <c r="C9" i="12"/>
  <c r="E23" i="12"/>
  <c r="H23" i="12" s="1"/>
  <c r="E29" i="12"/>
  <c r="H29" i="12" s="1"/>
  <c r="E48" i="12"/>
  <c r="H48" i="12" s="1"/>
  <c r="E53" i="12"/>
  <c r="H53" i="12" s="1"/>
  <c r="E62" i="12"/>
  <c r="H62" i="12" s="1"/>
  <c r="E44" i="10"/>
  <c r="H44" i="10" s="1"/>
  <c r="E50" i="10"/>
  <c r="H50" i="10" s="1"/>
  <c r="E66" i="10"/>
  <c r="H66" i="10" s="1"/>
  <c r="F30" i="2"/>
  <c r="H571" i="19"/>
  <c r="E571" i="4"/>
  <c r="H571" i="4" s="1"/>
  <c r="F170" i="4"/>
  <c r="F170" i="2"/>
  <c r="H33" i="9"/>
  <c r="H39" i="13"/>
  <c r="H21" i="15"/>
  <c r="H48" i="16"/>
  <c r="H30" i="16"/>
  <c r="H67" i="20"/>
  <c r="H31" i="32"/>
  <c r="H19" i="32"/>
  <c r="E169" i="12"/>
  <c r="C10" i="1"/>
  <c r="H53" i="34"/>
  <c r="H36" i="34"/>
  <c r="H55" i="11"/>
  <c r="H67" i="17"/>
  <c r="H54" i="17"/>
  <c r="H33" i="20"/>
  <c r="H56" i="23"/>
  <c r="H40" i="24"/>
  <c r="H55" i="30"/>
  <c r="F170" i="6"/>
  <c r="F170" i="3"/>
  <c r="E170" i="7"/>
  <c r="H170" i="7" s="1"/>
  <c r="G169" i="9"/>
  <c r="H169" i="9" s="1"/>
  <c r="E170" i="17"/>
  <c r="H170" i="17" s="1"/>
  <c r="G169" i="7"/>
  <c r="F62" i="4"/>
  <c r="F20" i="13"/>
  <c r="F29" i="13"/>
  <c r="F53" i="13"/>
  <c r="F68" i="13"/>
  <c r="F66" i="10"/>
  <c r="F28" i="4"/>
  <c r="F38" i="8"/>
  <c r="F43" i="8"/>
  <c r="F24" i="8"/>
  <c r="F44" i="5"/>
  <c r="H55" i="4"/>
  <c r="F29" i="9"/>
  <c r="F32" i="9"/>
  <c r="D9" i="18"/>
  <c r="F43" i="18"/>
  <c r="F27" i="18"/>
  <c r="F20" i="18"/>
  <c r="F51" i="18"/>
  <c r="F34" i="18"/>
  <c r="F23" i="18"/>
  <c r="F19" i="21"/>
  <c r="F31" i="21"/>
  <c r="F22" i="21"/>
  <c r="F46" i="21"/>
  <c r="F26" i="21"/>
  <c r="F44" i="18"/>
  <c r="F67" i="18"/>
  <c r="F75" i="19"/>
  <c r="G74" i="18"/>
  <c r="H74" i="18" s="1"/>
  <c r="H20" i="13"/>
  <c r="H27" i="13"/>
  <c r="H61" i="13"/>
  <c r="F61" i="4"/>
  <c r="F23" i="4"/>
  <c r="F570" i="5"/>
  <c r="H20" i="7"/>
  <c r="F61" i="6"/>
  <c r="F60" i="6"/>
  <c r="F48" i="10"/>
  <c r="F30" i="7"/>
  <c r="G74" i="11"/>
  <c r="H74" i="11" s="1"/>
  <c r="F75" i="11"/>
  <c r="F38" i="10"/>
  <c r="F170" i="10"/>
  <c r="H66" i="7"/>
  <c r="F34" i="7"/>
  <c r="F571" i="7"/>
  <c r="F570" i="7"/>
  <c r="G345" i="7"/>
  <c r="H345" i="7" s="1"/>
  <c r="F31" i="11"/>
  <c r="F51" i="11"/>
  <c r="F66" i="11"/>
  <c r="F26" i="10"/>
  <c r="F65" i="10"/>
  <c r="F23" i="8"/>
  <c r="F24" i="9"/>
  <c r="F30" i="10"/>
  <c r="F34" i="14"/>
  <c r="F36" i="12"/>
  <c r="H65" i="15"/>
  <c r="F46" i="19"/>
  <c r="F24" i="19"/>
  <c r="F75" i="14"/>
  <c r="H170" i="22"/>
  <c r="H51" i="21"/>
  <c r="H44" i="19"/>
  <c r="F52" i="14"/>
  <c r="H35" i="15"/>
  <c r="F53" i="20"/>
  <c r="F26" i="20"/>
  <c r="H51" i="19"/>
  <c r="F75" i="17"/>
  <c r="F571" i="15"/>
  <c r="F67" i="16"/>
  <c r="F53" i="26"/>
  <c r="H38" i="24"/>
  <c r="F49" i="23"/>
  <c r="F22" i="23"/>
  <c r="H53" i="23"/>
  <c r="H31" i="22"/>
  <c r="F75" i="22"/>
  <c r="F23" i="20"/>
  <c r="F66" i="17"/>
  <c r="F49" i="17"/>
  <c r="F43" i="17"/>
  <c r="F29" i="17"/>
  <c r="F41" i="19"/>
  <c r="F19" i="19"/>
  <c r="F571" i="20"/>
  <c r="F21" i="20"/>
  <c r="F61" i="20"/>
  <c r="F38" i="20"/>
  <c r="F571" i="21"/>
  <c r="F54" i="21"/>
  <c r="F52" i="21"/>
  <c r="F37" i="21"/>
  <c r="F61" i="23"/>
  <c r="F42" i="24"/>
  <c r="F35" i="24"/>
  <c r="F50" i="24"/>
  <c r="F32" i="30"/>
  <c r="D12" i="7"/>
  <c r="G12" i="7" s="1"/>
  <c r="F345" i="16"/>
  <c r="D12" i="25"/>
  <c r="D12" i="31"/>
  <c r="E169" i="5"/>
  <c r="E169" i="26"/>
  <c r="E170" i="20"/>
  <c r="H170" i="20" s="1"/>
  <c r="H75" i="32"/>
  <c r="E75" i="34"/>
  <c r="H75" i="34" s="1"/>
  <c r="C10" i="14"/>
  <c r="E56" i="3"/>
  <c r="H56" i="3" s="1"/>
  <c r="E30" i="3"/>
  <c r="H30" i="3" s="1"/>
  <c r="E41" i="10"/>
  <c r="H41" i="10" s="1"/>
  <c r="E36" i="10"/>
  <c r="H36" i="10" s="1"/>
  <c r="E42" i="23"/>
  <c r="H42" i="23" s="1"/>
  <c r="E36" i="23"/>
  <c r="H36" i="23" s="1"/>
  <c r="E32" i="32"/>
  <c r="H32" i="32" s="1"/>
  <c r="E30" i="34"/>
  <c r="H30" i="34" s="1"/>
  <c r="E47" i="3"/>
  <c r="H47" i="3" s="1"/>
  <c r="E45" i="3"/>
  <c r="H45" i="3" s="1"/>
  <c r="E33" i="12"/>
  <c r="H33" i="12" s="1"/>
  <c r="H52" i="15"/>
  <c r="H56" i="16"/>
  <c r="E54" i="16"/>
  <c r="E31" i="16"/>
  <c r="H31" i="16" s="1"/>
  <c r="H48" i="17"/>
  <c r="H46" i="17"/>
  <c r="H44" i="17"/>
  <c r="H40" i="17"/>
  <c r="H36" i="17"/>
  <c r="H35" i="17"/>
  <c r="H34" i="17"/>
  <c r="H32" i="17"/>
  <c r="H30" i="17"/>
  <c r="H50" i="20"/>
  <c r="H33" i="24"/>
  <c r="E30" i="25"/>
  <c r="H30" i="25" s="1"/>
  <c r="E54" i="30"/>
  <c r="H54" i="30" s="1"/>
  <c r="H52" i="30"/>
  <c r="E50" i="32"/>
  <c r="H50" i="32" s="1"/>
  <c r="E53" i="6"/>
  <c r="H53" i="6" s="1"/>
  <c r="E29" i="5"/>
  <c r="H29" i="5" s="1"/>
  <c r="E49" i="5"/>
  <c r="H49" i="5" s="1"/>
  <c r="E62" i="5"/>
  <c r="H62" i="5" s="1"/>
  <c r="E26" i="5"/>
  <c r="H26" i="5" s="1"/>
  <c r="E38" i="5"/>
  <c r="H38" i="5" s="1"/>
  <c r="E50" i="5"/>
  <c r="H50" i="5" s="1"/>
  <c r="E22" i="5"/>
  <c r="H22" i="5" s="1"/>
  <c r="E35" i="5"/>
  <c r="H35" i="5" s="1"/>
  <c r="E43" i="5"/>
  <c r="H43" i="5" s="1"/>
  <c r="E51" i="5"/>
  <c r="H51" i="5" s="1"/>
  <c r="E66" i="5"/>
  <c r="H66" i="5" s="1"/>
  <c r="E32" i="5"/>
  <c r="H32" i="5" s="1"/>
  <c r="E61" i="5"/>
  <c r="H61" i="5" s="1"/>
  <c r="E52" i="3"/>
  <c r="H52" i="3" s="1"/>
  <c r="E24" i="3"/>
  <c r="H24" i="3" s="1"/>
  <c r="E49" i="3"/>
  <c r="H49" i="3" s="1"/>
  <c r="E21" i="3"/>
  <c r="E38" i="3"/>
  <c r="H38" i="3" s="1"/>
  <c r="E27" i="3"/>
  <c r="H27" i="3" s="1"/>
  <c r="E43" i="3"/>
  <c r="H43" i="3" s="1"/>
  <c r="E66" i="3"/>
  <c r="H66" i="3" s="1"/>
  <c r="E43" i="2"/>
  <c r="E66" i="2"/>
  <c r="H66" i="2" s="1"/>
  <c r="E44" i="2"/>
  <c r="H44" i="2" s="1"/>
  <c r="E29" i="2"/>
  <c r="H29" i="2" s="1"/>
  <c r="E51" i="34"/>
  <c r="H51" i="34" s="1"/>
  <c r="E32" i="33"/>
  <c r="H32" i="33" s="1"/>
  <c r="E48" i="33"/>
  <c r="H48" i="33" s="1"/>
  <c r="E24" i="33"/>
  <c r="H24" i="33" s="1"/>
  <c r="E68" i="33"/>
  <c r="H68" i="33" s="1"/>
  <c r="E47" i="33"/>
  <c r="H47" i="33" s="1"/>
  <c r="E19" i="20"/>
  <c r="H19" i="20" s="1"/>
  <c r="E50" i="34"/>
  <c r="H50" i="34" s="1"/>
  <c r="E42" i="3"/>
  <c r="E36" i="3"/>
  <c r="H36" i="3" s="1"/>
  <c r="E48" i="6"/>
  <c r="H48" i="6" s="1"/>
  <c r="E62" i="9"/>
  <c r="H62" i="9" s="1"/>
  <c r="E56" i="9"/>
  <c r="H56" i="9" s="1"/>
  <c r="E42" i="14"/>
  <c r="H42" i="14" s="1"/>
  <c r="E65" i="17"/>
  <c r="H65" i="17" s="1"/>
  <c r="E35" i="20"/>
  <c r="H35" i="20" s="1"/>
  <c r="E31" i="20"/>
  <c r="H31" i="20" s="1"/>
  <c r="E28" i="22"/>
  <c r="H28" i="22" s="1"/>
  <c r="E45" i="25"/>
  <c r="H45" i="25" s="1"/>
  <c r="E42" i="30"/>
  <c r="H42" i="30" s="1"/>
  <c r="E41" i="32"/>
  <c r="H41" i="32" s="1"/>
  <c r="E37" i="15"/>
  <c r="H37" i="15" s="1"/>
  <c r="E29" i="15"/>
  <c r="H29" i="15" s="1"/>
  <c r="E60" i="15"/>
  <c r="E47" i="18"/>
  <c r="H47" i="18" s="1"/>
  <c r="E40" i="18"/>
  <c r="H40" i="18" s="1"/>
  <c r="E50" i="18"/>
  <c r="H50" i="18" s="1"/>
  <c r="E46" i="18"/>
  <c r="H46" i="18" s="1"/>
  <c r="E44" i="18"/>
  <c r="H44" i="18" s="1"/>
  <c r="E38" i="18"/>
  <c r="H38" i="18" s="1"/>
  <c r="E27" i="18"/>
  <c r="H27" i="18" s="1"/>
  <c r="E53" i="18"/>
  <c r="H53" i="18" s="1"/>
  <c r="E37" i="18"/>
  <c r="H37" i="18" s="1"/>
  <c r="E30" i="21"/>
  <c r="H30" i="21" s="1"/>
  <c r="E50" i="21"/>
  <c r="H50" i="21" s="1"/>
  <c r="E68" i="21"/>
  <c r="E49" i="21"/>
  <c r="H49" i="21" s="1"/>
  <c r="E40" i="30"/>
  <c r="H40" i="30" s="1"/>
  <c r="C9" i="30"/>
  <c r="E48" i="1"/>
  <c r="H48" i="1" s="1"/>
  <c r="E51" i="1"/>
  <c r="H51" i="1" s="1"/>
  <c r="E38" i="1"/>
  <c r="H38" i="1" s="1"/>
  <c r="E23" i="4"/>
  <c r="H23" i="4" s="1"/>
  <c r="C8" i="4"/>
  <c r="E42" i="7"/>
  <c r="H42" i="7" s="1"/>
  <c r="E18" i="7"/>
  <c r="C10" i="3"/>
  <c r="E170" i="4"/>
  <c r="H170" i="4" s="1"/>
  <c r="C11" i="4"/>
  <c r="E169" i="15"/>
  <c r="E169" i="32"/>
  <c r="F67" i="12"/>
  <c r="E67" i="10"/>
  <c r="H67" i="10" s="1"/>
  <c r="E24" i="10"/>
  <c r="H24" i="10" s="1"/>
  <c r="E37" i="10"/>
  <c r="H37" i="10" s="1"/>
  <c r="E53" i="10"/>
  <c r="H53" i="10" s="1"/>
  <c r="E38" i="10"/>
  <c r="H38" i="10" s="1"/>
  <c r="E31" i="10"/>
  <c r="H31" i="10" s="1"/>
  <c r="E43" i="10"/>
  <c r="H43" i="10" s="1"/>
  <c r="E60" i="10"/>
  <c r="H60" i="10" s="1"/>
  <c r="E31" i="7"/>
  <c r="H31" i="7" s="1"/>
  <c r="E60" i="7"/>
  <c r="H60" i="7" s="1"/>
  <c r="E67" i="7"/>
  <c r="E29" i="7"/>
  <c r="H29" i="7" s="1"/>
  <c r="E53" i="7"/>
  <c r="H53" i="7" s="1"/>
  <c r="E68" i="7"/>
  <c r="H68" i="7" s="1"/>
  <c r="E30" i="7"/>
  <c r="H30" i="7" s="1"/>
  <c r="E46" i="7"/>
  <c r="H46" i="7" s="1"/>
  <c r="E65" i="7"/>
  <c r="H65" i="7" s="1"/>
  <c r="E74" i="7"/>
  <c r="E74" i="3"/>
  <c r="E44" i="1"/>
  <c r="H44" i="1" s="1"/>
  <c r="E50" i="33"/>
  <c r="H50" i="33" s="1"/>
  <c r="E55" i="33"/>
  <c r="H55" i="33" s="1"/>
  <c r="E39" i="33"/>
  <c r="H39" i="33" s="1"/>
  <c r="E22" i="33"/>
  <c r="H22" i="33" s="1"/>
  <c r="E26" i="33"/>
  <c r="H26" i="33" s="1"/>
  <c r="E49" i="33"/>
  <c r="H49" i="33" s="1"/>
  <c r="E37" i="33"/>
  <c r="H37" i="33" s="1"/>
  <c r="E20" i="33"/>
  <c r="H20" i="33" s="1"/>
  <c r="E52" i="33"/>
  <c r="H52" i="33" s="1"/>
  <c r="E44" i="33"/>
  <c r="H44" i="33" s="1"/>
  <c r="E28" i="33"/>
  <c r="H28" i="33" s="1"/>
  <c r="E41" i="2"/>
  <c r="H41" i="2" s="1"/>
  <c r="E23" i="2"/>
  <c r="H23" i="2" s="1"/>
  <c r="E31" i="2"/>
  <c r="H31" i="2" s="1"/>
  <c r="E19" i="29"/>
  <c r="H19" i="29" s="1"/>
  <c r="E18" i="29"/>
  <c r="E74" i="1"/>
  <c r="F75" i="2"/>
  <c r="C10" i="4"/>
  <c r="F169" i="33"/>
  <c r="E170" i="5"/>
  <c r="H170" i="5" s="1"/>
  <c r="H65" i="34"/>
  <c r="E26" i="34"/>
  <c r="H26" i="34" s="1"/>
  <c r="H67" i="1"/>
  <c r="E31" i="6"/>
  <c r="H31" i="6" s="1"/>
  <c r="H55" i="15"/>
  <c r="H31" i="15"/>
  <c r="H61" i="17"/>
  <c r="H60" i="17"/>
  <c r="H54" i="20"/>
  <c r="H30" i="23"/>
  <c r="F571" i="18"/>
  <c r="F571" i="14"/>
  <c r="F571" i="5"/>
  <c r="F570" i="6"/>
  <c r="G570" i="18"/>
  <c r="H570" i="18" s="1"/>
  <c r="G570" i="6"/>
  <c r="D13" i="6"/>
  <c r="F571" i="30"/>
  <c r="G570" i="27"/>
  <c r="H570" i="27" s="1"/>
  <c r="G570" i="9"/>
  <c r="D13" i="9"/>
  <c r="D13" i="15"/>
  <c r="G345" i="23"/>
  <c r="H345" i="23" s="1"/>
  <c r="D12" i="2"/>
  <c r="G345" i="2"/>
  <c r="F345" i="2"/>
  <c r="F345" i="26"/>
  <c r="D12" i="29"/>
  <c r="D12" i="26"/>
  <c r="F345" i="6"/>
  <c r="G345" i="9"/>
  <c r="H345" i="9" s="1"/>
  <c r="D12" i="12"/>
  <c r="D12" i="15"/>
  <c r="G12" i="15" s="1"/>
  <c r="F345" i="21"/>
  <c r="F169" i="4"/>
  <c r="G169" i="15"/>
  <c r="G169" i="18"/>
  <c r="H169" i="18" s="1"/>
  <c r="F170" i="5"/>
  <c r="G169" i="5"/>
  <c r="F169" i="23"/>
  <c r="F169" i="5"/>
  <c r="D10" i="34"/>
  <c r="F75" i="3"/>
  <c r="G74" i="13"/>
  <c r="H74" i="13" s="1"/>
  <c r="F31" i="16"/>
  <c r="F24" i="25"/>
  <c r="F66" i="25"/>
  <c r="F53" i="25"/>
  <c r="F37" i="25"/>
  <c r="F65" i="25"/>
  <c r="F26" i="25"/>
  <c r="F49" i="25"/>
  <c r="F60" i="25"/>
  <c r="F27" i="25"/>
  <c r="F44" i="25"/>
  <c r="F38" i="25"/>
  <c r="F33" i="31"/>
  <c r="F21" i="31"/>
  <c r="H53" i="31"/>
  <c r="H26" i="31"/>
  <c r="F43" i="31"/>
  <c r="F66" i="31"/>
  <c r="F23" i="31"/>
  <c r="F53" i="28"/>
  <c r="F42" i="28"/>
  <c r="F65" i="28"/>
  <c r="F22" i="28"/>
  <c r="F47" i="28"/>
  <c r="F40" i="28"/>
  <c r="F56" i="28"/>
  <c r="H41" i="25"/>
  <c r="F42" i="25"/>
  <c r="F43" i="25"/>
  <c r="H54" i="24"/>
  <c r="H33" i="22"/>
  <c r="F61" i="22"/>
  <c r="F31" i="22"/>
  <c r="F38" i="22"/>
  <c r="H40" i="22"/>
  <c r="H68" i="21"/>
  <c r="F62" i="19"/>
  <c r="F26" i="19"/>
  <c r="F68" i="16"/>
  <c r="F26" i="34"/>
  <c r="F29" i="34"/>
  <c r="F49" i="3"/>
  <c r="F61" i="3"/>
  <c r="F28" i="13"/>
  <c r="F50" i="13"/>
  <c r="F36" i="22"/>
  <c r="F67" i="22"/>
  <c r="F20" i="22"/>
  <c r="F26" i="22"/>
  <c r="F23" i="22"/>
  <c r="F29" i="22"/>
  <c r="F21" i="22"/>
  <c r="F36" i="31"/>
  <c r="F67" i="31"/>
  <c r="F52" i="31"/>
  <c r="F40" i="31"/>
  <c r="F32" i="31"/>
  <c r="F60" i="31"/>
  <c r="F51" i="31"/>
  <c r="F39" i="31"/>
  <c r="F27" i="31"/>
  <c r="F65" i="31"/>
  <c r="F54" i="31"/>
  <c r="F68" i="31"/>
  <c r="F53" i="31"/>
  <c r="F41" i="31"/>
  <c r="F29" i="31"/>
  <c r="F61" i="31"/>
  <c r="F48" i="31"/>
  <c r="F28" i="31"/>
  <c r="F47" i="31"/>
  <c r="F35" i="31"/>
  <c r="F22" i="31"/>
  <c r="F50" i="31"/>
  <c r="F38" i="31"/>
  <c r="F26" i="31"/>
  <c r="F62" i="31"/>
  <c r="F49" i="31"/>
  <c r="F37" i="31"/>
  <c r="F24" i="31"/>
  <c r="F52" i="19"/>
  <c r="F61" i="19"/>
  <c r="F67" i="19"/>
  <c r="F60" i="19"/>
  <c r="F49" i="19"/>
  <c r="F31" i="19"/>
  <c r="F20" i="19"/>
  <c r="F51" i="19"/>
  <c r="F68" i="19"/>
  <c r="F53" i="19"/>
  <c r="F29" i="19"/>
  <c r="F45" i="28"/>
  <c r="F52" i="28"/>
  <c r="F36" i="28"/>
  <c r="F23" i="28"/>
  <c r="F55" i="28"/>
  <c r="F43" i="28"/>
  <c r="F31" i="28"/>
  <c r="F46" i="28"/>
  <c r="F38" i="28"/>
  <c r="F26" i="28"/>
  <c r="F62" i="28"/>
  <c r="F49" i="28"/>
  <c r="F29" i="28"/>
  <c r="F67" i="28"/>
  <c r="F48" i="28"/>
  <c r="F32" i="28"/>
  <c r="F66" i="28"/>
  <c r="F51" i="28"/>
  <c r="F27" i="28"/>
  <c r="F54" i="28"/>
  <c r="F34" i="28"/>
  <c r="F21" i="28"/>
  <c r="F37" i="28"/>
  <c r="F24" i="28"/>
  <c r="F20" i="31"/>
  <c r="F34" i="31"/>
  <c r="F31" i="31"/>
  <c r="F33" i="28"/>
  <c r="F30" i="28"/>
  <c r="F50" i="28"/>
  <c r="F28" i="28"/>
  <c r="F44" i="28"/>
  <c r="H24" i="27"/>
  <c r="H55" i="27"/>
  <c r="H30" i="27"/>
  <c r="H47" i="27"/>
  <c r="F20" i="25"/>
  <c r="H48" i="23"/>
  <c r="F27" i="19"/>
  <c r="H20" i="19"/>
  <c r="H31" i="19"/>
  <c r="F38" i="19"/>
  <c r="F50" i="19"/>
  <c r="H62" i="14"/>
  <c r="H41" i="14"/>
  <c r="H44" i="31"/>
  <c r="H56" i="31"/>
  <c r="H68" i="31"/>
  <c r="H65" i="31"/>
  <c r="H22" i="31"/>
  <c r="H61" i="30"/>
  <c r="H34" i="30"/>
  <c r="H52" i="29"/>
  <c r="H29" i="29"/>
  <c r="H67" i="28"/>
  <c r="H49" i="28"/>
  <c r="H34" i="28"/>
  <c r="H19" i="26"/>
  <c r="H23" i="24"/>
  <c r="H19" i="22"/>
  <c r="H50" i="22"/>
  <c r="H53" i="22"/>
  <c r="H60" i="21"/>
  <c r="H26" i="21"/>
  <c r="H23" i="19"/>
  <c r="H62" i="19"/>
  <c r="H27" i="19"/>
  <c r="H37" i="19"/>
  <c r="H21" i="17"/>
  <c r="H51" i="9"/>
  <c r="H19" i="14"/>
  <c r="H19" i="31"/>
  <c r="H47" i="31"/>
  <c r="H60" i="31"/>
  <c r="H27" i="30"/>
  <c r="H68" i="30"/>
  <c r="H24" i="30"/>
  <c r="H38" i="29"/>
  <c r="H44" i="29"/>
  <c r="H41" i="29"/>
  <c r="H31" i="28"/>
  <c r="H62" i="27"/>
  <c r="H28" i="27"/>
  <c r="H41" i="26"/>
  <c r="H44" i="25"/>
  <c r="H54" i="25"/>
  <c r="H39" i="25"/>
  <c r="H62" i="32"/>
  <c r="H23" i="20"/>
  <c r="H44" i="20"/>
  <c r="H51" i="20"/>
  <c r="H24" i="18"/>
  <c r="F50" i="5"/>
  <c r="F47" i="5"/>
  <c r="F55" i="5"/>
  <c r="F23" i="5"/>
  <c r="F32" i="5"/>
  <c r="F36" i="2"/>
  <c r="F35" i="2"/>
  <c r="F20" i="34"/>
  <c r="F20" i="33"/>
  <c r="F29" i="33"/>
  <c r="F37" i="33"/>
  <c r="F51" i="33"/>
  <c r="F48" i="33"/>
  <c r="F56" i="33"/>
  <c r="F169" i="13"/>
  <c r="F33" i="2"/>
  <c r="F45" i="2"/>
  <c r="F21" i="2"/>
  <c r="F54" i="2"/>
  <c r="F66" i="2"/>
  <c r="F24" i="33"/>
  <c r="F49" i="33"/>
  <c r="F30" i="33"/>
  <c r="F75" i="34"/>
  <c r="F50" i="34"/>
  <c r="F30" i="34"/>
  <c r="F38" i="5"/>
  <c r="F68" i="5"/>
  <c r="D9" i="2"/>
  <c r="F24" i="2"/>
  <c r="F62" i="2"/>
  <c r="F27" i="2"/>
  <c r="F39" i="2"/>
  <c r="H36" i="5"/>
  <c r="F53" i="4"/>
  <c r="F74" i="2"/>
  <c r="F20" i="5"/>
  <c r="F29" i="5"/>
  <c r="F47" i="3"/>
  <c r="F42" i="3"/>
  <c r="F30" i="3"/>
  <c r="F56" i="3"/>
  <c r="F45" i="3"/>
  <c r="F36" i="3"/>
  <c r="F52" i="5"/>
  <c r="F33" i="5"/>
  <c r="F49" i="5"/>
  <c r="F31" i="4"/>
  <c r="F67" i="4"/>
  <c r="F571" i="4"/>
  <c r="F56" i="4"/>
  <c r="H571" i="9"/>
  <c r="F36" i="5"/>
  <c r="F19" i="5"/>
  <c r="F54" i="8"/>
  <c r="F44" i="8"/>
  <c r="F24" i="7"/>
  <c r="F53" i="7"/>
  <c r="F31" i="7"/>
  <c r="F43" i="7"/>
  <c r="F51" i="7"/>
  <c r="H41" i="6"/>
  <c r="F48" i="6"/>
  <c r="F44" i="13"/>
  <c r="H24" i="11"/>
  <c r="F26" i="9"/>
  <c r="F27" i="8"/>
  <c r="H46" i="8"/>
  <c r="F49" i="8"/>
  <c r="F68" i="8"/>
  <c r="F75" i="7"/>
  <c r="F33" i="7"/>
  <c r="F47" i="7"/>
  <c r="F68" i="11"/>
  <c r="F48" i="11"/>
  <c r="F29" i="10"/>
  <c r="F23" i="10"/>
  <c r="F32" i="10"/>
  <c r="F56" i="9"/>
  <c r="F62" i="9"/>
  <c r="F37" i="14"/>
  <c r="F50" i="14"/>
  <c r="F62" i="12"/>
  <c r="H40" i="11"/>
  <c r="F41" i="10"/>
  <c r="F42" i="10"/>
  <c r="F36" i="10"/>
  <c r="F40" i="18"/>
  <c r="F50" i="18"/>
  <c r="F65" i="18"/>
  <c r="F24" i="18"/>
  <c r="F21" i="18"/>
  <c r="F28" i="18"/>
  <c r="F48" i="18"/>
  <c r="F22" i="18"/>
  <c r="F39" i="18"/>
  <c r="H34" i="18"/>
  <c r="H51" i="17"/>
  <c r="H170" i="16"/>
  <c r="F35" i="14"/>
  <c r="F38" i="14"/>
  <c r="F28" i="14"/>
  <c r="F67" i="14"/>
  <c r="H68" i="13"/>
  <c r="F27" i="13"/>
  <c r="F51" i="13"/>
  <c r="F48" i="13"/>
  <c r="F50" i="12"/>
  <c r="F34" i="11"/>
  <c r="F54" i="11"/>
  <c r="F30" i="12"/>
  <c r="F53" i="14"/>
  <c r="H24" i="13"/>
  <c r="F33" i="12"/>
  <c r="F34" i="13"/>
  <c r="F42" i="14"/>
  <c r="F32" i="14"/>
  <c r="D9" i="14"/>
  <c r="F54" i="14"/>
  <c r="F29" i="14"/>
  <c r="F18" i="18"/>
  <c r="F62" i="18"/>
  <c r="F60" i="18"/>
  <c r="F47" i="32"/>
  <c r="F29" i="32"/>
  <c r="G74" i="14"/>
  <c r="H74" i="14" s="1"/>
  <c r="H23" i="18"/>
  <c r="H29" i="17"/>
  <c r="H22" i="17"/>
  <c r="F169" i="22"/>
  <c r="F65" i="15"/>
  <c r="F54" i="16"/>
  <c r="F170" i="17"/>
  <c r="F65" i="17"/>
  <c r="D12" i="18"/>
  <c r="F56" i="18"/>
  <c r="F571" i="19"/>
  <c r="F31" i="20"/>
  <c r="F35" i="20"/>
  <c r="F19" i="20"/>
  <c r="F42" i="21"/>
  <c r="F75" i="32"/>
  <c r="F28" i="22"/>
  <c r="F19" i="22"/>
  <c r="F48" i="23"/>
  <c r="F42" i="23"/>
  <c r="F36" i="23"/>
  <c r="F35" i="23"/>
  <c r="F24" i="24"/>
  <c r="F45" i="25"/>
  <c r="F30" i="25"/>
  <c r="F56" i="29"/>
  <c r="F68" i="30"/>
  <c r="F42" i="30"/>
  <c r="F54" i="30"/>
  <c r="F31" i="30"/>
  <c r="F67" i="30"/>
  <c r="F26" i="30"/>
  <c r="F41" i="32"/>
  <c r="F32" i="32"/>
  <c r="F50" i="32"/>
  <c r="F345" i="8"/>
  <c r="D12" i="3"/>
  <c r="G12" i="3" s="1"/>
  <c r="E345" i="1"/>
  <c r="C12" i="10"/>
  <c r="E345" i="13"/>
  <c r="C12" i="22"/>
  <c r="G12" i="22" s="1"/>
  <c r="C12" i="25"/>
  <c r="E169" i="21"/>
  <c r="E169" i="10"/>
  <c r="C11" i="9"/>
  <c r="E75" i="17"/>
  <c r="H75" i="17" s="1"/>
  <c r="G74" i="12"/>
  <c r="E49" i="9"/>
  <c r="H49" i="9" s="1"/>
  <c r="E38" i="9"/>
  <c r="H38" i="9" s="1"/>
  <c r="E23" i="9"/>
  <c r="H23" i="9" s="1"/>
  <c r="E31" i="8"/>
  <c r="H31" i="8" s="1"/>
  <c r="H34" i="5"/>
  <c r="E51" i="4"/>
  <c r="H51" i="4" s="1"/>
  <c r="H66" i="33"/>
  <c r="E19" i="9"/>
  <c r="H19" i="9" s="1"/>
  <c r="E19" i="27"/>
  <c r="H19" i="27" s="1"/>
  <c r="H49" i="1"/>
  <c r="E42" i="4"/>
  <c r="H42" i="4" s="1"/>
  <c r="E39" i="6"/>
  <c r="H39" i="6" s="1"/>
  <c r="H34" i="6"/>
  <c r="H33" i="6"/>
  <c r="H32" i="6"/>
  <c r="E48" i="8"/>
  <c r="H48" i="8" s="1"/>
  <c r="H45" i="8"/>
  <c r="E40" i="9"/>
  <c r="H40" i="9" s="1"/>
  <c r="E47" i="11"/>
  <c r="H56" i="12"/>
  <c r="H45" i="12"/>
  <c r="E42" i="13"/>
  <c r="H42" i="13" s="1"/>
  <c r="E36" i="13"/>
  <c r="H36" i="13" s="1"/>
  <c r="E43" i="15"/>
  <c r="H43" i="15" s="1"/>
  <c r="E40" i="15"/>
  <c r="H40" i="15" s="1"/>
  <c r="E27" i="15"/>
  <c r="E37" i="16"/>
  <c r="H37" i="16" s="1"/>
  <c r="E26" i="17"/>
  <c r="H26" i="17" s="1"/>
  <c r="E41" i="21"/>
  <c r="H41" i="21" s="1"/>
  <c r="E32" i="21"/>
  <c r="H32" i="21" s="1"/>
  <c r="E66" i="23"/>
  <c r="H66" i="23" s="1"/>
  <c r="E34" i="24"/>
  <c r="H34" i="24" s="1"/>
  <c r="C8" i="9"/>
  <c r="E65" i="32"/>
  <c r="H65" i="32" s="1"/>
  <c r="E19" i="23"/>
  <c r="H19" i="23" s="1"/>
  <c r="E54" i="1"/>
  <c r="H54" i="1" s="1"/>
  <c r="E34" i="4"/>
  <c r="H34" i="4" s="1"/>
  <c r="E24" i="4"/>
  <c r="H24" i="4" s="1"/>
  <c r="E61" i="9"/>
  <c r="H61" i="9" s="1"/>
  <c r="E37" i="9"/>
  <c r="H37" i="9" s="1"/>
  <c r="E28" i="9"/>
  <c r="H28" i="9" s="1"/>
  <c r="E68" i="15"/>
  <c r="H68" i="15" s="1"/>
  <c r="E33" i="18"/>
  <c r="H33" i="18" s="1"/>
  <c r="E48" i="19"/>
  <c r="H48" i="19" s="1"/>
  <c r="E49" i="20"/>
  <c r="H49" i="20" s="1"/>
  <c r="E22" i="20"/>
  <c r="H22" i="20" s="1"/>
  <c r="E42" i="22"/>
  <c r="E36" i="22"/>
  <c r="H36" i="22" s="1"/>
  <c r="E54" i="23"/>
  <c r="H54" i="23" s="1"/>
  <c r="E52" i="23"/>
  <c r="H52" i="23" s="1"/>
  <c r="E21" i="24"/>
  <c r="H21" i="24" s="1"/>
  <c r="E49" i="32"/>
  <c r="H49" i="32" s="1"/>
  <c r="E60" i="9"/>
  <c r="H60" i="9" s="1"/>
  <c r="E29" i="8"/>
  <c r="H29" i="8" s="1"/>
  <c r="E20" i="4"/>
  <c r="H20" i="4" s="1"/>
  <c r="E49" i="4"/>
  <c r="H49" i="4" s="1"/>
  <c r="E26" i="4"/>
  <c r="H26" i="4" s="1"/>
  <c r="E38" i="4"/>
  <c r="H38" i="4" s="1"/>
  <c r="C9" i="19"/>
  <c r="E19" i="8"/>
  <c r="H19" i="8" s="1"/>
  <c r="E60" i="34"/>
  <c r="H60" i="34" s="1"/>
  <c r="E60" i="1"/>
  <c r="H60" i="1" s="1"/>
  <c r="E40" i="1"/>
  <c r="H40" i="1" s="1"/>
  <c r="E31" i="1"/>
  <c r="H31" i="1" s="1"/>
  <c r="E27" i="6"/>
  <c r="H27" i="6" s="1"/>
  <c r="E24" i="6"/>
  <c r="H24" i="6" s="1"/>
  <c r="E45" i="7"/>
  <c r="H45" i="7" s="1"/>
  <c r="E50" i="9"/>
  <c r="H50" i="9" s="1"/>
  <c r="E52" i="13"/>
  <c r="H52" i="13" s="1"/>
  <c r="E32" i="13"/>
  <c r="H32" i="13" s="1"/>
  <c r="E46" i="14"/>
  <c r="H46" i="14" s="1"/>
  <c r="E56" i="19"/>
  <c r="H56" i="19" s="1"/>
  <c r="E62" i="20"/>
  <c r="E55" i="29"/>
  <c r="H55" i="29" s="1"/>
  <c r="E33" i="29"/>
  <c r="H33" i="29" s="1"/>
  <c r="C12" i="13"/>
  <c r="C12" i="29"/>
  <c r="C8" i="22"/>
  <c r="G169" i="4"/>
  <c r="E169" i="11"/>
  <c r="E169" i="4"/>
  <c r="E74" i="5"/>
  <c r="C10" i="6"/>
  <c r="H33" i="31"/>
  <c r="G18" i="17"/>
  <c r="H18" i="17" s="1"/>
  <c r="H47" i="34"/>
  <c r="H66" i="1"/>
  <c r="H44" i="9"/>
  <c r="H39" i="11"/>
  <c r="H47" i="15"/>
  <c r="H45" i="15"/>
  <c r="H36" i="16"/>
  <c r="H22" i="16"/>
  <c r="H19" i="33"/>
  <c r="C8" i="24"/>
  <c r="E13" i="24" s="1"/>
  <c r="H54" i="33"/>
  <c r="H42" i="33"/>
  <c r="E18" i="24"/>
  <c r="E18" i="6"/>
  <c r="H19" i="30"/>
  <c r="C9" i="24"/>
  <c r="H41" i="34"/>
  <c r="H34" i="34"/>
  <c r="H42" i="3"/>
  <c r="H33" i="3"/>
  <c r="H54" i="4"/>
  <c r="H37" i="6"/>
  <c r="H36" i="6"/>
  <c r="H41" i="9"/>
  <c r="H29" i="9"/>
  <c r="H47" i="11"/>
  <c r="H55" i="13"/>
  <c r="H36" i="14"/>
  <c r="H67" i="15"/>
  <c r="H23" i="15"/>
  <c r="H22" i="15"/>
  <c r="H54" i="16"/>
  <c r="H27" i="17"/>
  <c r="H42" i="20"/>
  <c r="H55" i="21"/>
  <c r="H56" i="22"/>
  <c r="H41" i="22"/>
  <c r="H45" i="30"/>
  <c r="F170" i="8"/>
  <c r="F345" i="7"/>
  <c r="F345" i="27"/>
  <c r="F345" i="13"/>
  <c r="D12" i="13"/>
  <c r="D12" i="27"/>
  <c r="D12" i="32"/>
  <c r="D11" i="1"/>
  <c r="F169" i="1"/>
  <c r="F170" i="7"/>
  <c r="D11" i="33"/>
  <c r="F169" i="10"/>
  <c r="F32" i="2"/>
  <c r="F48" i="2"/>
  <c r="F61" i="2"/>
  <c r="F20" i="2"/>
  <c r="F29" i="2"/>
  <c r="F37" i="2"/>
  <c r="F53" i="2"/>
  <c r="F68" i="2"/>
  <c r="F26" i="2"/>
  <c r="F34" i="2"/>
  <c r="F55" i="2"/>
  <c r="F33" i="33"/>
  <c r="F41" i="33"/>
  <c r="F68" i="33"/>
  <c r="F26" i="33"/>
  <c r="F34" i="33"/>
  <c r="F42" i="33"/>
  <c r="F65" i="33"/>
  <c r="F22" i="33"/>
  <c r="F35" i="33"/>
  <c r="F66" i="33"/>
  <c r="F32" i="33"/>
  <c r="F40" i="33"/>
  <c r="F61" i="33"/>
  <c r="E170" i="12"/>
  <c r="H170" i="12" s="1"/>
  <c r="F60" i="34"/>
  <c r="F32" i="12"/>
  <c r="F49" i="11"/>
  <c r="F65" i="11"/>
  <c r="F24" i="10"/>
  <c r="F49" i="10"/>
  <c r="H27" i="7"/>
  <c r="F52" i="7"/>
  <c r="H65" i="5"/>
  <c r="F53" i="3"/>
  <c r="F23" i="2"/>
  <c r="F46" i="2"/>
  <c r="D11" i="5"/>
  <c r="G11" i="5" s="1"/>
  <c r="H43" i="1"/>
  <c r="F20" i="1"/>
  <c r="F60" i="1"/>
  <c r="F54" i="1"/>
  <c r="F51" i="1"/>
  <c r="F44" i="1"/>
  <c r="F31" i="1"/>
  <c r="F40" i="1"/>
  <c r="F38" i="1"/>
  <c r="D9" i="1"/>
  <c r="H571" i="5"/>
  <c r="H40" i="3"/>
  <c r="F60" i="2"/>
  <c r="F43" i="2"/>
  <c r="F22" i="2"/>
  <c r="F50" i="2"/>
  <c r="F38" i="2"/>
  <c r="F49" i="2"/>
  <c r="F41" i="2"/>
  <c r="F52" i="2"/>
  <c r="F44" i="2"/>
  <c r="F28" i="2"/>
  <c r="D10" i="2"/>
  <c r="F26" i="5"/>
  <c r="F34" i="5"/>
  <c r="F42" i="5"/>
  <c r="F27" i="5"/>
  <c r="F35" i="5"/>
  <c r="F43" i="5"/>
  <c r="F43" i="4"/>
  <c r="H37" i="3"/>
  <c r="H31" i="3"/>
  <c r="F40" i="2"/>
  <c r="F42" i="2"/>
  <c r="F65" i="2"/>
  <c r="F51" i="2"/>
  <c r="D11" i="13"/>
  <c r="F47" i="2"/>
  <c r="F19" i="2"/>
  <c r="H52" i="6"/>
  <c r="F54" i="5"/>
  <c r="F65" i="5"/>
  <c r="F22" i="5"/>
  <c r="H40" i="5"/>
  <c r="F29" i="4"/>
  <c r="F38" i="4"/>
  <c r="F65" i="4"/>
  <c r="F27" i="4"/>
  <c r="F49" i="6"/>
  <c r="F29" i="6"/>
  <c r="G74" i="7"/>
  <c r="F44" i="4"/>
  <c r="F22" i="4"/>
  <c r="F20" i="4"/>
  <c r="F61" i="5"/>
  <c r="F62" i="5"/>
  <c r="F53" i="5"/>
  <c r="F37" i="5"/>
  <c r="F24" i="5"/>
  <c r="F67" i="5"/>
  <c r="F48" i="5"/>
  <c r="F28" i="5"/>
  <c r="F60" i="5"/>
  <c r="F51" i="5"/>
  <c r="F31" i="5"/>
  <c r="F46" i="5"/>
  <c r="F21" i="5"/>
  <c r="F74" i="5"/>
  <c r="D10" i="9"/>
  <c r="H54" i="3"/>
  <c r="H35" i="3"/>
  <c r="H51" i="3"/>
  <c r="H571" i="3"/>
  <c r="F24" i="12"/>
  <c r="F37" i="12"/>
  <c r="F51" i="12"/>
  <c r="F29" i="11"/>
  <c r="F53" i="11"/>
  <c r="F50" i="11"/>
  <c r="H19" i="11"/>
  <c r="F27" i="10"/>
  <c r="F43" i="10"/>
  <c r="D8" i="10"/>
  <c r="H48" i="7"/>
  <c r="F65" i="7"/>
  <c r="G74" i="5"/>
  <c r="H21" i="4"/>
  <c r="F42" i="4"/>
  <c r="F24" i="4"/>
  <c r="F34" i="4"/>
  <c r="F26" i="4"/>
  <c r="F26" i="7"/>
  <c r="F27" i="7"/>
  <c r="H34" i="7"/>
  <c r="H44" i="5"/>
  <c r="F56" i="5"/>
  <c r="F45" i="5"/>
  <c r="F62" i="10"/>
  <c r="F39" i="10"/>
  <c r="F28" i="10"/>
  <c r="F44" i="10"/>
  <c r="F52" i="10"/>
  <c r="H28" i="8"/>
  <c r="H67" i="8"/>
  <c r="D8" i="7"/>
  <c r="F67" i="7"/>
  <c r="H61" i="7"/>
  <c r="F21" i="7"/>
  <c r="H49" i="7"/>
  <c r="F35" i="7"/>
  <c r="F66" i="7"/>
  <c r="F74" i="12"/>
  <c r="F27" i="6"/>
  <c r="F31" i="6"/>
  <c r="F24" i="6"/>
  <c r="F39" i="6"/>
  <c r="D10" i="7"/>
  <c r="H571" i="7"/>
  <c r="F23" i="9"/>
  <c r="F26" i="8"/>
  <c r="F50" i="8"/>
  <c r="F65" i="8"/>
  <c r="F60" i="8"/>
  <c r="F40" i="8"/>
  <c r="F67" i="8"/>
  <c r="F37" i="8"/>
  <c r="F62" i="8"/>
  <c r="F18" i="8"/>
  <c r="F53" i="8"/>
  <c r="F29" i="8"/>
  <c r="F20" i="8"/>
  <c r="F61" i="8"/>
  <c r="F51" i="8"/>
  <c r="F35" i="8"/>
  <c r="F22" i="8"/>
  <c r="F28" i="9"/>
  <c r="F49" i="9"/>
  <c r="F20" i="9"/>
  <c r="F51" i="9"/>
  <c r="F74" i="10"/>
  <c r="F75" i="10"/>
  <c r="H67" i="12"/>
  <c r="H27" i="11"/>
  <c r="H20" i="9"/>
  <c r="H21" i="9"/>
  <c r="F169" i="30"/>
  <c r="F169" i="19"/>
  <c r="F169" i="9"/>
  <c r="D11" i="20"/>
  <c r="F48" i="8"/>
  <c r="F31" i="8"/>
  <c r="F28" i="8"/>
  <c r="F19" i="8"/>
  <c r="H37" i="13"/>
  <c r="F20" i="12"/>
  <c r="F26" i="12"/>
  <c r="F35" i="12"/>
  <c r="F44" i="12"/>
  <c r="F20" i="11"/>
  <c r="F62" i="11"/>
  <c r="F38" i="11"/>
  <c r="F27" i="11"/>
  <c r="H46" i="11"/>
  <c r="F44" i="11"/>
  <c r="F20" i="10"/>
  <c r="F53" i="10"/>
  <c r="F68" i="10"/>
  <c r="F50" i="10"/>
  <c r="F22" i="10"/>
  <c r="F35" i="10"/>
  <c r="F51" i="10"/>
  <c r="D9" i="10"/>
  <c r="H27" i="9"/>
  <c r="F61" i="9"/>
  <c r="F37" i="9"/>
  <c r="F40" i="9"/>
  <c r="F50" i="9"/>
  <c r="F31" i="9"/>
  <c r="F18" i="10"/>
  <c r="D10" i="10"/>
  <c r="D10" i="11"/>
  <c r="D10" i="13"/>
  <c r="F61" i="10"/>
  <c r="H62" i="13"/>
  <c r="H38" i="13"/>
  <c r="F66" i="13"/>
  <c r="H23" i="13"/>
  <c r="H44" i="13"/>
  <c r="H21" i="12"/>
  <c r="H32" i="12"/>
  <c r="H28" i="11"/>
  <c r="F37" i="11"/>
  <c r="F21" i="11"/>
  <c r="F42" i="11"/>
  <c r="F22" i="11"/>
  <c r="F23" i="11"/>
  <c r="F61" i="11"/>
  <c r="D9" i="20"/>
  <c r="F47" i="11"/>
  <c r="F35" i="11"/>
  <c r="G18" i="19"/>
  <c r="F30" i="13"/>
  <c r="F60" i="13"/>
  <c r="F35" i="13"/>
  <c r="F42" i="16"/>
  <c r="F62" i="16"/>
  <c r="F65" i="12"/>
  <c r="F68" i="12"/>
  <c r="F60" i="12"/>
  <c r="F53" i="12"/>
  <c r="F48" i="12"/>
  <c r="F38" i="12"/>
  <c r="F34" i="12"/>
  <c r="F29" i="12"/>
  <c r="F23" i="12"/>
  <c r="D9" i="12"/>
  <c r="F18" i="14"/>
  <c r="F51" i="14"/>
  <c r="F22" i="14"/>
  <c r="F60" i="14"/>
  <c r="F26" i="14"/>
  <c r="F68" i="14"/>
  <c r="F41" i="14"/>
  <c r="F24" i="14"/>
  <c r="F29" i="15"/>
  <c r="F49" i="15"/>
  <c r="F20" i="15"/>
  <c r="F44" i="15"/>
  <c r="F60" i="15"/>
  <c r="F50" i="15"/>
  <c r="H43" i="16"/>
  <c r="H571" i="14"/>
  <c r="H53" i="13"/>
  <c r="H26" i="13"/>
  <c r="H46" i="13"/>
  <c r="H22" i="13"/>
  <c r="H28" i="13"/>
  <c r="F75" i="12"/>
  <c r="D11" i="23"/>
  <c r="F66" i="12"/>
  <c r="F55" i="12"/>
  <c r="F46" i="12"/>
  <c r="F28" i="12"/>
  <c r="F42" i="12"/>
  <c r="F38" i="13"/>
  <c r="H49" i="13"/>
  <c r="F65" i="13"/>
  <c r="F22" i="13"/>
  <c r="F31" i="13"/>
  <c r="H50" i="13"/>
  <c r="F23" i="13"/>
  <c r="F40" i="13"/>
  <c r="H47" i="13"/>
  <c r="F67" i="13"/>
  <c r="F24" i="13"/>
  <c r="F49" i="13"/>
  <c r="F62" i="13"/>
  <c r="H75" i="13"/>
  <c r="F18" i="19"/>
  <c r="F61" i="13"/>
  <c r="F21" i="13"/>
  <c r="F52" i="13"/>
  <c r="F42" i="13"/>
  <c r="F26" i="13"/>
  <c r="F47" i="13"/>
  <c r="F36" i="13"/>
  <c r="F32" i="13"/>
  <c r="F22" i="16"/>
  <c r="H34" i="16"/>
  <c r="H40" i="16"/>
  <c r="H571" i="16"/>
  <c r="H38" i="15"/>
  <c r="F51" i="15"/>
  <c r="H60" i="15"/>
  <c r="F20" i="14"/>
  <c r="F49" i="14"/>
  <c r="F62" i="14"/>
  <c r="F43" i="14"/>
  <c r="F30" i="14"/>
  <c r="F65" i="14"/>
  <c r="F23" i="14"/>
  <c r="F44" i="14"/>
  <c r="F48" i="14"/>
  <c r="F31" i="14"/>
  <c r="F20" i="20"/>
  <c r="F66" i="14"/>
  <c r="F61" i="14"/>
  <c r="F46" i="14"/>
  <c r="F19" i="14"/>
  <c r="F43" i="16"/>
  <c r="F53" i="16"/>
  <c r="H42" i="15"/>
  <c r="F18" i="20"/>
  <c r="F74" i="30"/>
  <c r="F68" i="15"/>
  <c r="F43" i="15"/>
  <c r="F40" i="15"/>
  <c r="F27" i="15"/>
  <c r="F38" i="15"/>
  <c r="H41" i="16"/>
  <c r="F65" i="16"/>
  <c r="H35" i="16"/>
  <c r="F49" i="16"/>
  <c r="G18" i="16"/>
  <c r="F18" i="17"/>
  <c r="F170" i="16"/>
  <c r="F37" i="16"/>
  <c r="H62" i="17"/>
  <c r="F26" i="17"/>
  <c r="F51" i="17"/>
  <c r="H170" i="19"/>
  <c r="F35" i="18"/>
  <c r="F52" i="18"/>
  <c r="F31" i="18"/>
  <c r="F53" i="18"/>
  <c r="F26" i="18"/>
  <c r="F38" i="18"/>
  <c r="F54" i="18"/>
  <c r="F61" i="18"/>
  <c r="F49" i="18"/>
  <c r="F68" i="18"/>
  <c r="F36" i="18"/>
  <c r="F33" i="18"/>
  <c r="F47" i="18"/>
  <c r="F42" i="18"/>
  <c r="F19" i="18"/>
  <c r="F74" i="20"/>
  <c r="D10" i="22"/>
  <c r="F56" i="19"/>
  <c r="F37" i="19"/>
  <c r="F30" i="19"/>
  <c r="F48" i="19"/>
  <c r="F43" i="19"/>
  <c r="F34" i="19"/>
  <c r="H30" i="19"/>
  <c r="F27" i="23"/>
  <c r="F68" i="23"/>
  <c r="F29" i="23"/>
  <c r="F51" i="23"/>
  <c r="F62" i="23"/>
  <c r="F67" i="23"/>
  <c r="H46" i="22"/>
  <c r="H54" i="22"/>
  <c r="H27" i="21"/>
  <c r="H35" i="21"/>
  <c r="F18" i="21"/>
  <c r="F74" i="24"/>
  <c r="D10" i="24"/>
  <c r="F22" i="20"/>
  <c r="H60" i="20"/>
  <c r="F62" i="20"/>
  <c r="F49" i="20"/>
  <c r="F18" i="23"/>
  <c r="F67" i="21"/>
  <c r="F30" i="21"/>
  <c r="F23" i="21"/>
  <c r="F41" i="21"/>
  <c r="F74" i="25"/>
  <c r="F46" i="22"/>
  <c r="F47" i="22"/>
  <c r="F42" i="22"/>
  <c r="F32" i="22"/>
  <c r="F22" i="22"/>
  <c r="F53" i="22"/>
  <c r="H20" i="25"/>
  <c r="F66" i="23"/>
  <c r="F52" i="23"/>
  <c r="F54" i="23"/>
  <c r="F46" i="23"/>
  <c r="F32" i="23"/>
  <c r="F19" i="23"/>
  <c r="D10" i="27"/>
  <c r="F39" i="25"/>
  <c r="F32" i="25"/>
  <c r="F47" i="26"/>
  <c r="F42" i="26"/>
  <c r="F56" i="27"/>
  <c r="F52" i="27"/>
  <c r="F47" i="27"/>
  <c r="F19" i="27"/>
  <c r="D9" i="32"/>
  <c r="F18" i="32"/>
  <c r="F55" i="29"/>
  <c r="F33" i="29"/>
  <c r="H21" i="32"/>
  <c r="F170" i="30"/>
  <c r="F50" i="30"/>
  <c r="F23" i="30"/>
  <c r="F40" i="30"/>
  <c r="H61" i="32"/>
  <c r="F49" i="32"/>
  <c r="F27" i="32"/>
  <c r="F65" i="32"/>
  <c r="F60" i="32"/>
  <c r="F61" i="32"/>
  <c r="F62" i="32"/>
  <c r="F26" i="32"/>
  <c r="F19" i="33"/>
  <c r="H33" i="34"/>
  <c r="H65" i="1"/>
  <c r="H62" i="1"/>
  <c r="H55" i="1"/>
  <c r="H53" i="1"/>
  <c r="H41" i="3"/>
  <c r="H52" i="9"/>
  <c r="H42" i="9"/>
  <c r="H34" i="9"/>
  <c r="H55" i="20"/>
  <c r="H45" i="21"/>
  <c r="H30" i="22"/>
  <c r="H32" i="24"/>
  <c r="H33" i="32"/>
  <c r="H46" i="34"/>
  <c r="H45" i="34"/>
  <c r="H22" i="34"/>
  <c r="G18" i="29"/>
  <c r="H19" i="16"/>
  <c r="E19" i="7"/>
  <c r="H19" i="7" s="1"/>
  <c r="H31" i="9"/>
  <c r="C9" i="13"/>
  <c r="C9" i="31"/>
  <c r="H56" i="34"/>
  <c r="H55" i="34"/>
  <c r="H42" i="1"/>
  <c r="H41" i="1"/>
  <c r="H39" i="1"/>
  <c r="H56" i="7"/>
  <c r="H39" i="8"/>
  <c r="H52" i="11"/>
  <c r="H41" i="11"/>
  <c r="H41" i="23"/>
  <c r="H40" i="23"/>
  <c r="H56" i="24"/>
  <c r="H45" i="27"/>
  <c r="H41" i="27"/>
  <c r="H43" i="30"/>
  <c r="H28" i="30"/>
  <c r="G18" i="24"/>
  <c r="E18" i="20"/>
  <c r="H19" i="34"/>
  <c r="D9" i="13"/>
  <c r="D9" i="17"/>
  <c r="H45" i="4"/>
  <c r="H45" i="20"/>
  <c r="G345" i="17"/>
  <c r="G345" i="4"/>
  <c r="F345" i="24"/>
  <c r="D12" i="17"/>
  <c r="G12" i="17" s="1"/>
  <c r="F345" i="19"/>
  <c r="D12" i="24"/>
  <c r="H170" i="11"/>
  <c r="H170" i="9"/>
  <c r="F169" i="20"/>
  <c r="D11" i="30"/>
  <c r="G11" i="30" s="1"/>
  <c r="G74" i="2"/>
  <c r="F74" i="8"/>
  <c r="D10" i="8"/>
  <c r="G18" i="13"/>
  <c r="D9" i="4"/>
  <c r="F18" i="27"/>
  <c r="F18" i="4"/>
  <c r="H571" i="22"/>
  <c r="H571" i="13"/>
  <c r="G570" i="11"/>
  <c r="G570" i="15"/>
  <c r="H570" i="15" s="1"/>
  <c r="E571" i="6"/>
  <c r="H571" i="6" s="1"/>
  <c r="G13" i="34"/>
  <c r="E571" i="27"/>
  <c r="H571" i="27" s="1"/>
  <c r="E170" i="13"/>
  <c r="H170" i="13" s="1"/>
  <c r="C11" i="23"/>
  <c r="C11" i="32"/>
  <c r="E11" i="32" s="1"/>
  <c r="E169" i="29"/>
  <c r="H170" i="1"/>
  <c r="C11" i="27"/>
  <c r="H75" i="6"/>
  <c r="C10" i="34"/>
  <c r="C10" i="24"/>
  <c r="C10" i="29"/>
  <c r="C10" i="7"/>
  <c r="C10" i="23"/>
  <c r="H75" i="26"/>
  <c r="E75" i="19"/>
  <c r="H75" i="19" s="1"/>
  <c r="H56" i="32"/>
  <c r="H28" i="32"/>
  <c r="E53" i="14"/>
  <c r="H53" i="14" s="1"/>
  <c r="E38" i="33"/>
  <c r="H38" i="33" s="1"/>
  <c r="E46" i="33"/>
  <c r="H46" i="33" s="1"/>
  <c r="E18" i="9"/>
  <c r="C9" i="9"/>
  <c r="E29" i="6"/>
  <c r="H29" i="6" s="1"/>
  <c r="E23" i="6"/>
  <c r="H23" i="6" s="1"/>
  <c r="C9" i="17"/>
  <c r="E37" i="17"/>
  <c r="H37" i="17" s="1"/>
  <c r="E47" i="26"/>
  <c r="E30" i="26"/>
  <c r="H30" i="26" s="1"/>
  <c r="E67" i="30"/>
  <c r="H67" i="30" s="1"/>
  <c r="E44" i="30"/>
  <c r="H44" i="30" s="1"/>
  <c r="E61" i="34"/>
  <c r="H61" i="34" s="1"/>
  <c r="H54" i="34"/>
  <c r="E43" i="34"/>
  <c r="H43" i="34" s="1"/>
  <c r="H37" i="34"/>
  <c r="E31" i="34"/>
  <c r="H31" i="34" s="1"/>
  <c r="H45" i="1"/>
  <c r="H37" i="1"/>
  <c r="H24" i="1"/>
  <c r="H23" i="1"/>
  <c r="E21" i="1"/>
  <c r="H21" i="1" s="1"/>
  <c r="H56" i="2"/>
  <c r="E39" i="3"/>
  <c r="H39" i="3" s="1"/>
  <c r="E66" i="4"/>
  <c r="H66" i="4" s="1"/>
  <c r="H47" i="4"/>
  <c r="H46" i="4"/>
  <c r="E41" i="4"/>
  <c r="H41" i="4" s="1"/>
  <c r="E39" i="4"/>
  <c r="H39" i="4" s="1"/>
  <c r="H30" i="4"/>
  <c r="H55" i="5"/>
  <c r="E50" i="6"/>
  <c r="H50" i="6" s="1"/>
  <c r="H47" i="6"/>
  <c r="H45" i="6"/>
  <c r="H43" i="6"/>
  <c r="H42" i="6"/>
  <c r="E35" i="6"/>
  <c r="H35" i="6" s="1"/>
  <c r="E52" i="8"/>
  <c r="H52" i="8" s="1"/>
  <c r="H34" i="8"/>
  <c r="H67" i="9"/>
  <c r="H66" i="9"/>
  <c r="H65" i="9"/>
  <c r="H30" i="9"/>
  <c r="E34" i="10"/>
  <c r="H34" i="10" s="1"/>
  <c r="H50" i="12"/>
  <c r="H47" i="12"/>
  <c r="E42" i="12"/>
  <c r="H42" i="12" s="1"/>
  <c r="H54" i="13"/>
  <c r="C8" i="14"/>
  <c r="E12" i="14" s="1"/>
  <c r="E55" i="14"/>
  <c r="H55" i="14" s="1"/>
  <c r="H19" i="18"/>
  <c r="E39" i="16"/>
  <c r="H39" i="16" s="1"/>
  <c r="E32" i="16"/>
  <c r="H32" i="16" s="1"/>
  <c r="E46" i="16"/>
  <c r="H46" i="16" s="1"/>
  <c r="E66" i="16"/>
  <c r="H66" i="16" s="1"/>
  <c r="E28" i="21"/>
  <c r="H28" i="21" s="1"/>
  <c r="E37" i="21"/>
  <c r="E52" i="21"/>
  <c r="H52" i="21" s="1"/>
  <c r="E68" i="22"/>
  <c r="H68" i="22" s="1"/>
  <c r="E22" i="22"/>
  <c r="H22" i="22" s="1"/>
  <c r="E55" i="22"/>
  <c r="H55" i="22" s="1"/>
  <c r="E31" i="23"/>
  <c r="H31" i="23" s="1"/>
  <c r="E60" i="23"/>
  <c r="H60" i="23" s="1"/>
  <c r="E21" i="23"/>
  <c r="E50" i="23"/>
  <c r="H50" i="23" s="1"/>
  <c r="E49" i="24"/>
  <c r="H49" i="24" s="1"/>
  <c r="E31" i="24"/>
  <c r="H31" i="24" s="1"/>
  <c r="E46" i="24"/>
  <c r="H46" i="24" s="1"/>
  <c r="E28" i="24"/>
  <c r="H28" i="24" s="1"/>
  <c r="E30" i="24"/>
  <c r="H30" i="24" s="1"/>
  <c r="E51" i="24"/>
  <c r="H51" i="24" s="1"/>
  <c r="E53" i="24"/>
  <c r="H53" i="24" s="1"/>
  <c r="E61" i="24"/>
  <c r="H61" i="24" s="1"/>
  <c r="E24" i="25"/>
  <c r="H24" i="25" s="1"/>
  <c r="E47" i="25"/>
  <c r="H47" i="25" s="1"/>
  <c r="E52" i="25"/>
  <c r="H52" i="25" s="1"/>
  <c r="E46" i="25"/>
  <c r="H46" i="25" s="1"/>
  <c r="E45" i="29"/>
  <c r="H45" i="29" s="1"/>
  <c r="E36" i="29"/>
  <c r="H36" i="29" s="1"/>
  <c r="E54" i="29"/>
  <c r="H54" i="29" s="1"/>
  <c r="E19" i="21"/>
  <c r="H19" i="21" s="1"/>
  <c r="H48" i="34"/>
  <c r="E29" i="1"/>
  <c r="H29" i="1" s="1"/>
  <c r="E32" i="3"/>
  <c r="H32" i="3" s="1"/>
  <c r="E60" i="4"/>
  <c r="H60" i="4" s="1"/>
  <c r="E52" i="4"/>
  <c r="H52" i="4" s="1"/>
  <c r="E50" i="4"/>
  <c r="H50" i="4" s="1"/>
  <c r="E37" i="4"/>
  <c r="H37" i="4" s="1"/>
  <c r="E42" i="5"/>
  <c r="H42" i="5" s="1"/>
  <c r="H24" i="5"/>
  <c r="H56" i="6"/>
  <c r="H55" i="6"/>
  <c r="E51" i="6"/>
  <c r="H51" i="6" s="1"/>
  <c r="E38" i="6"/>
  <c r="H38" i="6" s="1"/>
  <c r="H28" i="6"/>
  <c r="H54" i="7"/>
  <c r="E41" i="7"/>
  <c r="H41" i="7" s="1"/>
  <c r="H37" i="7"/>
  <c r="H36" i="7"/>
  <c r="H28" i="7"/>
  <c r="H47" i="8"/>
  <c r="H33" i="8"/>
  <c r="E56" i="11"/>
  <c r="H56" i="11" s="1"/>
  <c r="H33" i="11"/>
  <c r="C9" i="32"/>
  <c r="E9" i="32" s="1"/>
  <c r="E47" i="32"/>
  <c r="H47" i="32" s="1"/>
  <c r="E60" i="32"/>
  <c r="H60" i="32" s="1"/>
  <c r="E27" i="32"/>
  <c r="H27" i="32" s="1"/>
  <c r="E51" i="32"/>
  <c r="H51" i="32" s="1"/>
  <c r="H20" i="32"/>
  <c r="E56" i="14"/>
  <c r="H56" i="14" s="1"/>
  <c r="E33" i="14"/>
  <c r="H33" i="14" s="1"/>
  <c r="E40" i="14"/>
  <c r="H40" i="14" s="1"/>
  <c r="E32" i="8"/>
  <c r="H32" i="8" s="1"/>
  <c r="E55" i="8"/>
  <c r="E36" i="19"/>
  <c r="H36" i="19" s="1"/>
  <c r="E42" i="19"/>
  <c r="H42" i="19" s="1"/>
  <c r="E66" i="19"/>
  <c r="H66" i="19" s="1"/>
  <c r="E34" i="19"/>
  <c r="H34" i="19" s="1"/>
  <c r="E35" i="19"/>
  <c r="H35" i="19" s="1"/>
  <c r="E52" i="19"/>
  <c r="H52" i="19" s="1"/>
  <c r="E33" i="19"/>
  <c r="H33" i="19" s="1"/>
  <c r="E22" i="27"/>
  <c r="H22" i="27" s="1"/>
  <c r="E36" i="27"/>
  <c r="H36" i="27" s="1"/>
  <c r="E19" i="1"/>
  <c r="H19" i="1" s="1"/>
  <c r="E19" i="15"/>
  <c r="H19" i="15" s="1"/>
  <c r="H51" i="33"/>
  <c r="H33" i="33"/>
  <c r="H44" i="3"/>
  <c r="H44" i="4"/>
  <c r="H30" i="5"/>
  <c r="E65" i="6"/>
  <c r="H65" i="6" s="1"/>
  <c r="E49" i="6"/>
  <c r="H49" i="6" s="1"/>
  <c r="E30" i="6"/>
  <c r="H30" i="6" s="1"/>
  <c r="E26" i="6"/>
  <c r="H26" i="6" s="1"/>
  <c r="E61" i="10"/>
  <c r="H61" i="10" s="1"/>
  <c r="E33" i="10"/>
  <c r="H33" i="10" s="1"/>
  <c r="E30" i="13"/>
  <c r="H30" i="13" s="1"/>
  <c r="H38" i="7"/>
  <c r="H26" i="7"/>
  <c r="H36" i="8"/>
  <c r="H30" i="8"/>
  <c r="H48" i="9"/>
  <c r="H47" i="9"/>
  <c r="H46" i="9"/>
  <c r="H49" i="10"/>
  <c r="H34" i="11"/>
  <c r="H41" i="12"/>
  <c r="H39" i="12"/>
  <c r="H43" i="13"/>
  <c r="H61" i="15"/>
  <c r="H32" i="15"/>
  <c r="H27" i="15"/>
  <c r="H45" i="17"/>
  <c r="H42" i="17"/>
  <c r="H23" i="17"/>
  <c r="H45" i="18"/>
  <c r="H28" i="19"/>
  <c r="H46" i="20"/>
  <c r="H36" i="20"/>
  <c r="H24" i="20"/>
  <c r="H62" i="21"/>
  <c r="H56" i="21"/>
  <c r="H42" i="21"/>
  <c r="H34" i="22"/>
  <c r="H68" i="23"/>
  <c r="H45" i="23"/>
  <c r="H32" i="23"/>
  <c r="H67" i="24"/>
  <c r="H38" i="25"/>
  <c r="H36" i="26"/>
  <c r="H67" i="27"/>
  <c r="H56" i="27"/>
  <c r="H55" i="31"/>
  <c r="H36" i="15"/>
  <c r="H47" i="21"/>
  <c r="H39" i="21"/>
  <c r="H46" i="23"/>
  <c r="H37" i="25"/>
  <c r="H28" i="25"/>
  <c r="H34" i="26"/>
  <c r="H61" i="27"/>
  <c r="H53" i="29"/>
  <c r="H21" i="29"/>
  <c r="H49" i="30"/>
  <c r="H51" i="31"/>
  <c r="H28" i="31"/>
  <c r="H39" i="32"/>
  <c r="H35" i="14"/>
  <c r="H56" i="15"/>
  <c r="H48" i="15"/>
  <c r="H60" i="16"/>
  <c r="H68" i="20"/>
  <c r="H60" i="25"/>
  <c r="H56" i="26"/>
  <c r="H55" i="26"/>
  <c r="H21" i="26"/>
  <c r="H60" i="27"/>
  <c r="H43" i="27"/>
  <c r="H56" i="30"/>
  <c r="H47" i="30"/>
  <c r="D13" i="2"/>
  <c r="G13" i="2" s="1"/>
  <c r="G570" i="8"/>
  <c r="F570" i="8"/>
  <c r="D13" i="17"/>
  <c r="G13" i="17" s="1"/>
  <c r="F570" i="17"/>
  <c r="G570" i="20"/>
  <c r="F570" i="20"/>
  <c r="F571" i="23"/>
  <c r="G570" i="33"/>
  <c r="D13" i="33"/>
  <c r="F570" i="33"/>
  <c r="G570" i="24"/>
  <c r="F570" i="24"/>
  <c r="D13" i="20"/>
  <c r="D13" i="5"/>
  <c r="F570" i="26"/>
  <c r="D13" i="26"/>
  <c r="G570" i="32"/>
  <c r="F570" i="32"/>
  <c r="F571" i="6"/>
  <c r="H571" i="10"/>
  <c r="F571" i="13"/>
  <c r="D12" i="6"/>
  <c r="F345" i="23"/>
  <c r="F345" i="29"/>
  <c r="G345" i="32"/>
  <c r="H345" i="32" s="1"/>
  <c r="D12" i="1"/>
  <c r="G12" i="1" s="1"/>
  <c r="F345" i="17"/>
  <c r="G345" i="1"/>
  <c r="F345" i="3"/>
  <c r="D11" i="8"/>
  <c r="D11" i="12"/>
  <c r="F169" i="12"/>
  <c r="F169" i="28"/>
  <c r="D11" i="11"/>
  <c r="G11" i="11" s="1"/>
  <c r="F169" i="15"/>
  <c r="D11" i="18"/>
  <c r="G11" i="18" s="1"/>
  <c r="F170" i="33"/>
  <c r="F169" i="3"/>
  <c r="D11" i="3"/>
  <c r="D11" i="7"/>
  <c r="F169" i="29"/>
  <c r="F170" i="32"/>
  <c r="F169" i="18"/>
  <c r="F169" i="8"/>
  <c r="D11" i="15"/>
  <c r="G11" i="15" s="1"/>
  <c r="D11" i="22"/>
  <c r="D11" i="34"/>
  <c r="F169" i="34"/>
  <c r="D11" i="4"/>
  <c r="D11" i="9"/>
  <c r="D11" i="19"/>
  <c r="F170" i="19"/>
  <c r="D11" i="26"/>
  <c r="G74" i="29"/>
  <c r="D10" i="16"/>
  <c r="G74" i="16"/>
  <c r="H74" i="16" s="1"/>
  <c r="F75" i="16"/>
  <c r="D10" i="31"/>
  <c r="F75" i="31"/>
  <c r="F74" i="16"/>
  <c r="D10" i="4"/>
  <c r="F75" i="4"/>
  <c r="G74" i="4"/>
  <c r="F74" i="21"/>
  <c r="D10" i="26"/>
  <c r="F74" i="26"/>
  <c r="F74" i="28"/>
  <c r="D10" i="32"/>
  <c r="G74" i="23"/>
  <c r="H74" i="23" s="1"/>
  <c r="D10" i="21"/>
  <c r="D10" i="28"/>
  <c r="G74" i="6"/>
  <c r="H74" i="6" s="1"/>
  <c r="F74" i="9"/>
  <c r="F75" i="9"/>
  <c r="D10" i="12"/>
  <c r="G74" i="15"/>
  <c r="F75" i="29"/>
  <c r="G74" i="28"/>
  <c r="F75" i="23"/>
  <c r="F74" i="31"/>
  <c r="F74" i="23"/>
  <c r="D10" i="23"/>
  <c r="H75" i="14"/>
  <c r="F74" i="13"/>
  <c r="F74" i="22"/>
  <c r="F75" i="5"/>
  <c r="D10" i="30"/>
  <c r="H35" i="7"/>
  <c r="F27" i="3"/>
  <c r="F46" i="16"/>
  <c r="D9" i="16"/>
  <c r="F35" i="16"/>
  <c r="F38" i="16"/>
  <c r="F66" i="16"/>
  <c r="F23" i="16"/>
  <c r="F32" i="16"/>
  <c r="F29" i="16"/>
  <c r="F20" i="16"/>
  <c r="D9" i="22"/>
  <c r="F33" i="22"/>
  <c r="F40" i="22"/>
  <c r="F55" i="22"/>
  <c r="F18" i="22"/>
  <c r="F52" i="22"/>
  <c r="F54" i="22"/>
  <c r="F66" i="22"/>
  <c r="F68" i="22"/>
  <c r="H53" i="30"/>
  <c r="H26" i="29"/>
  <c r="H66" i="27"/>
  <c r="H68" i="26"/>
  <c r="H28" i="26"/>
  <c r="H32" i="25"/>
  <c r="F62" i="22"/>
  <c r="F27" i="22"/>
  <c r="F49" i="22"/>
  <c r="H65" i="22"/>
  <c r="F27" i="16"/>
  <c r="F60" i="16"/>
  <c r="F40" i="16"/>
  <c r="H60" i="13"/>
  <c r="H48" i="13"/>
  <c r="F20" i="6"/>
  <c r="F24" i="3"/>
  <c r="F50" i="23"/>
  <c r="F34" i="3"/>
  <c r="D9" i="3"/>
  <c r="F39" i="3"/>
  <c r="F48" i="3"/>
  <c r="F40" i="3"/>
  <c r="F28" i="3"/>
  <c r="F66" i="3"/>
  <c r="F55" i="3"/>
  <c r="F35" i="3"/>
  <c r="F21" i="3"/>
  <c r="F62" i="3"/>
  <c r="F29" i="3"/>
  <c r="F19" i="3"/>
  <c r="F67" i="3"/>
  <c r="F52" i="3"/>
  <c r="F44" i="3"/>
  <c r="F32" i="3"/>
  <c r="F23" i="3"/>
  <c r="F60" i="3"/>
  <c r="F51" i="3"/>
  <c r="F31" i="3"/>
  <c r="F38" i="3"/>
  <c r="F26" i="3"/>
  <c r="F68" i="3"/>
  <c r="F37" i="3"/>
  <c r="F20" i="3"/>
  <c r="D9" i="6"/>
  <c r="F23" i="6"/>
  <c r="F30" i="6"/>
  <c r="F38" i="6"/>
  <c r="F51" i="6"/>
  <c r="F50" i="6"/>
  <c r="F66" i="6"/>
  <c r="G18" i="6"/>
  <c r="F65" i="6"/>
  <c r="F53" i="6"/>
  <c r="F35" i="6"/>
  <c r="F26" i="6"/>
  <c r="H30" i="29"/>
  <c r="H27" i="25"/>
  <c r="H29" i="24"/>
  <c r="H39" i="20"/>
  <c r="F62" i="6"/>
  <c r="F50" i="3"/>
  <c r="F65" i="3"/>
  <c r="F43" i="3"/>
  <c r="H35" i="32"/>
  <c r="H32" i="26"/>
  <c r="H38" i="26"/>
  <c r="H43" i="25"/>
  <c r="F44" i="22"/>
  <c r="F65" i="22"/>
  <c r="F51" i="22"/>
  <c r="H34" i="21"/>
  <c r="F50" i="16"/>
  <c r="F51" i="16"/>
  <c r="H41" i="13"/>
  <c r="H32" i="7"/>
  <c r="H60" i="5"/>
  <c r="F46" i="3"/>
  <c r="F54" i="3"/>
  <c r="F22" i="3"/>
  <c r="F18" i="3"/>
  <c r="F18" i="7"/>
  <c r="F22" i="7"/>
  <c r="F41" i="7"/>
  <c r="F48" i="7"/>
  <c r="F55" i="7"/>
  <c r="F50" i="7"/>
  <c r="F42" i="7"/>
  <c r="F62" i="7"/>
  <c r="F49" i="7"/>
  <c r="F37" i="7"/>
  <c r="F20" i="7"/>
  <c r="F61" i="7"/>
  <c r="F40" i="7"/>
  <c r="F28" i="7"/>
  <c r="D9" i="7"/>
  <c r="F19" i="7"/>
  <c r="F60" i="7"/>
  <c r="F54" i="7"/>
  <c r="F46" i="7"/>
  <c r="F38" i="7"/>
  <c r="F68" i="7"/>
  <c r="F29" i="7"/>
  <c r="F44" i="7"/>
  <c r="F32" i="7"/>
  <c r="F23" i="7"/>
  <c r="G18" i="7"/>
  <c r="F18" i="12"/>
  <c r="F61" i="12"/>
  <c r="F54" i="12"/>
  <c r="F49" i="12"/>
  <c r="F40" i="12"/>
  <c r="F27" i="12"/>
  <c r="F22" i="12"/>
  <c r="G18" i="12"/>
  <c r="F52" i="12"/>
  <c r="F42" i="15"/>
  <c r="F54" i="15"/>
  <c r="F37" i="15"/>
  <c r="F19" i="15"/>
  <c r="F31" i="23"/>
  <c r="F60" i="23"/>
  <c r="F20" i="23"/>
  <c r="F26" i="23"/>
  <c r="D9" i="23"/>
  <c r="F31" i="26"/>
  <c r="F54" i="26"/>
  <c r="F41" i="26"/>
  <c r="F48" i="26"/>
  <c r="F28" i="26"/>
  <c r="F30" i="26"/>
  <c r="H21" i="6"/>
  <c r="H40" i="6"/>
  <c r="H43" i="2"/>
  <c r="H26" i="1"/>
  <c r="D9" i="34"/>
  <c r="F43" i="34"/>
  <c r="F62" i="34"/>
  <c r="F27" i="34"/>
  <c r="F61" i="34"/>
  <c r="F19" i="10"/>
  <c r="F33" i="10"/>
  <c r="F46" i="10"/>
  <c r="F37" i="10"/>
  <c r="F34" i="10"/>
  <c r="D8" i="23"/>
  <c r="H20" i="18"/>
  <c r="H24" i="12"/>
  <c r="H40" i="12"/>
  <c r="H46" i="12"/>
  <c r="H60" i="12"/>
  <c r="F31" i="10"/>
  <c r="F60" i="10"/>
  <c r="F40" i="10"/>
  <c r="F67" i="10"/>
  <c r="G18" i="10"/>
  <c r="H20" i="5"/>
  <c r="H54" i="5"/>
  <c r="F51" i="34"/>
  <c r="F18" i="34"/>
  <c r="G18" i="33"/>
  <c r="F36" i="33"/>
  <c r="F28" i="33"/>
  <c r="F60" i="33"/>
  <c r="F43" i="33"/>
  <c r="F31" i="33"/>
  <c r="F50" i="33"/>
  <c r="F53" i="33"/>
  <c r="F18" i="33"/>
  <c r="F52" i="33"/>
  <c r="F44" i="33"/>
  <c r="F23" i="33"/>
  <c r="F55" i="33"/>
  <c r="F39" i="33"/>
  <c r="F27" i="33"/>
  <c r="F38" i="33"/>
  <c r="F21" i="33"/>
  <c r="F62" i="33"/>
  <c r="D9" i="19"/>
  <c r="F33" i="19"/>
  <c r="F36" i="19"/>
  <c r="F22" i="19"/>
  <c r="F42" i="19"/>
  <c r="F44" i="19"/>
  <c r="F18" i="30"/>
  <c r="F44" i="30"/>
  <c r="H39" i="24"/>
  <c r="F38" i="30"/>
  <c r="H35" i="1"/>
  <c r="F22" i="1"/>
  <c r="F49" i="4"/>
  <c r="H56" i="5"/>
  <c r="F55" i="8"/>
  <c r="F34" i="8"/>
  <c r="H55" i="9"/>
  <c r="H53" i="9"/>
  <c r="H45" i="9"/>
  <c r="H56" i="10"/>
  <c r="H45" i="10"/>
  <c r="F55" i="11"/>
  <c r="F46" i="11"/>
  <c r="F56" i="14"/>
  <c r="F34" i="21"/>
  <c r="F28" i="21"/>
  <c r="F61" i="24"/>
  <c r="F52" i="24"/>
  <c r="H47" i="24"/>
  <c r="F46" i="25"/>
  <c r="F51" i="32"/>
  <c r="H67" i="33"/>
  <c r="F19" i="1"/>
  <c r="F48" i="1"/>
  <c r="H47" i="1"/>
  <c r="H36" i="1"/>
  <c r="F66" i="4"/>
  <c r="F60" i="4"/>
  <c r="F52" i="4"/>
  <c r="F50" i="4"/>
  <c r="H46" i="6"/>
  <c r="F52" i="8"/>
  <c r="F32" i="8"/>
  <c r="H36" i="9"/>
  <c r="F40" i="14"/>
  <c r="F33" i="14"/>
  <c r="F37" i="17"/>
  <c r="F51" i="20"/>
  <c r="F65" i="24"/>
  <c r="F53" i="24"/>
  <c r="F30" i="24"/>
  <c r="F47" i="25"/>
  <c r="G570" i="19"/>
  <c r="H570" i="19" s="1"/>
  <c r="G570" i="22"/>
  <c r="H570" i="22" s="1"/>
  <c r="F570" i="14"/>
  <c r="F570" i="18"/>
  <c r="D13" i="18"/>
  <c r="F570" i="21"/>
  <c r="F570" i="27"/>
  <c r="F570" i="15"/>
  <c r="G570" i="21"/>
  <c r="H570" i="21" s="1"/>
  <c r="D13" i="21"/>
  <c r="G13" i="21" s="1"/>
  <c r="D13" i="30"/>
  <c r="D13" i="8"/>
  <c r="G13" i="8" s="1"/>
  <c r="F570" i="22"/>
  <c r="G570" i="25"/>
  <c r="H570" i="25" s="1"/>
  <c r="F570" i="25"/>
  <c r="F570" i="19"/>
  <c r="G570" i="14"/>
  <c r="D13" i="14"/>
  <c r="G13" i="14" s="1"/>
  <c r="D13" i="19"/>
  <c r="D13" i="24"/>
  <c r="G13" i="24" s="1"/>
  <c r="D13" i="25"/>
  <c r="G13" i="25" s="1"/>
  <c r="D13" i="27"/>
  <c r="G13" i="27" s="1"/>
  <c r="D13" i="1"/>
  <c r="G13" i="1" s="1"/>
  <c r="F570" i="1"/>
  <c r="D13" i="7"/>
  <c r="G570" i="7"/>
  <c r="E571" i="30"/>
  <c r="H571" i="30" s="1"/>
  <c r="C13" i="30"/>
  <c r="E570" i="30"/>
  <c r="G570" i="30"/>
  <c r="E571" i="29"/>
  <c r="H571" i="29" s="1"/>
  <c r="C13" i="29"/>
  <c r="C8" i="29"/>
  <c r="E9" i="29" s="1"/>
  <c r="G570" i="29"/>
  <c r="G570" i="23"/>
  <c r="H570" i="23" s="1"/>
  <c r="C13" i="26"/>
  <c r="E571" i="26"/>
  <c r="H571" i="26" s="1"/>
  <c r="G570" i="26"/>
  <c r="E570" i="29"/>
  <c r="H571" i="24"/>
  <c r="E570" i="2"/>
  <c r="G570" i="2"/>
  <c r="C13" i="5"/>
  <c r="G570" i="5"/>
  <c r="H570" i="5" s="1"/>
  <c r="H571" i="34"/>
  <c r="C13" i="15"/>
  <c r="E571" i="33"/>
  <c r="H571" i="33" s="1"/>
  <c r="C13" i="33"/>
  <c r="C13" i="19"/>
  <c r="H571" i="32"/>
  <c r="H571" i="23"/>
  <c r="D12" i="11"/>
  <c r="F345" i="11"/>
  <c r="G345" i="11"/>
  <c r="H345" i="11" s="1"/>
  <c r="D8" i="11"/>
  <c r="D12" i="20"/>
  <c r="F345" i="20"/>
  <c r="G345" i="20"/>
  <c r="D8" i="6"/>
  <c r="F345" i="32"/>
  <c r="D12" i="5"/>
  <c r="F345" i="5"/>
  <c r="D8" i="5"/>
  <c r="G345" i="5"/>
  <c r="H345" i="5" s="1"/>
  <c r="D12" i="8"/>
  <c r="G345" i="8"/>
  <c r="H345" i="8" s="1"/>
  <c r="F345" i="22"/>
  <c r="G345" i="22"/>
  <c r="H345" i="22" s="1"/>
  <c r="F345" i="25"/>
  <c r="D12" i="28"/>
  <c r="G12" i="28" s="1"/>
  <c r="F345" i="28"/>
  <c r="F345" i="33"/>
  <c r="D12" i="33"/>
  <c r="D12" i="14"/>
  <c r="G12" i="14" s="1"/>
  <c r="F345" i="14"/>
  <c r="G345" i="14"/>
  <c r="H345" i="14" s="1"/>
  <c r="F345" i="18"/>
  <c r="G345" i="18"/>
  <c r="H345" i="18" s="1"/>
  <c r="D12" i="23"/>
  <c r="G12" i="23" s="1"/>
  <c r="G345" i="33"/>
  <c r="D8" i="22"/>
  <c r="F345" i="9"/>
  <c r="D12" i="9"/>
  <c r="G345" i="26"/>
  <c r="D8" i="1"/>
  <c r="C8" i="21"/>
  <c r="E11" i="21" s="1"/>
  <c r="C12" i="33"/>
  <c r="E345" i="33"/>
  <c r="C12" i="6"/>
  <c r="C12" i="9"/>
  <c r="C12" i="11"/>
  <c r="E345" i="17"/>
  <c r="D11" i="21"/>
  <c r="G11" i="21" s="1"/>
  <c r="F169" i="21"/>
  <c r="G169" i="21"/>
  <c r="F169" i="24"/>
  <c r="D11" i="24"/>
  <c r="G11" i="24" s="1"/>
  <c r="G169" i="24"/>
  <c r="F169" i="31"/>
  <c r="D11" i="31"/>
  <c r="G169" i="31"/>
  <c r="D11" i="2"/>
  <c r="F169" i="2"/>
  <c r="F169" i="14"/>
  <c r="G169" i="14"/>
  <c r="H169" i="14" s="1"/>
  <c r="D11" i="14"/>
  <c r="F169" i="17"/>
  <c r="D11" i="17"/>
  <c r="G169" i="17"/>
  <c r="D11" i="27"/>
  <c r="F169" i="27"/>
  <c r="F169" i="32"/>
  <c r="D11" i="32"/>
  <c r="D8" i="24"/>
  <c r="D8" i="14"/>
  <c r="H170" i="10"/>
  <c r="D8" i="32"/>
  <c r="D11" i="6"/>
  <c r="F169" i="6"/>
  <c r="D11" i="25"/>
  <c r="F169" i="25"/>
  <c r="F169" i="11"/>
  <c r="F169" i="7"/>
  <c r="D8" i="2"/>
  <c r="G169" i="27"/>
  <c r="C8" i="13"/>
  <c r="E170" i="27"/>
  <c r="H170" i="27" s="1"/>
  <c r="E169" i="27"/>
  <c r="E170" i="2"/>
  <c r="H170" i="2" s="1"/>
  <c r="C8" i="2"/>
  <c r="E169" i="2"/>
  <c r="G169" i="2"/>
  <c r="C11" i="2"/>
  <c r="E169" i="1"/>
  <c r="C8" i="1"/>
  <c r="C11" i="13"/>
  <c r="G169" i="13"/>
  <c r="E169" i="13"/>
  <c r="C11" i="1"/>
  <c r="C11" i="34"/>
  <c r="E169" i="34"/>
  <c r="E170" i="34"/>
  <c r="H170" i="34" s="1"/>
  <c r="G169" i="16"/>
  <c r="E169" i="16"/>
  <c r="C11" i="16"/>
  <c r="G169" i="23"/>
  <c r="E169" i="23"/>
  <c r="C8" i="23"/>
  <c r="E13" i="23" s="1"/>
  <c r="E170" i="8"/>
  <c r="H170" i="8" s="1"/>
  <c r="G169" i="8"/>
  <c r="C11" i="8"/>
  <c r="E169" i="8"/>
  <c r="E169" i="3"/>
  <c r="C11" i="3"/>
  <c r="E170" i="3"/>
  <c r="H170" i="3" s="1"/>
  <c r="G169" i="3"/>
  <c r="H170" i="15"/>
  <c r="E170" i="6"/>
  <c r="H170" i="6" s="1"/>
  <c r="E169" i="6"/>
  <c r="E169" i="17"/>
  <c r="C11" i="17"/>
  <c r="E170" i="24"/>
  <c r="H170" i="24" s="1"/>
  <c r="E170" i="18"/>
  <c r="H170" i="18" s="1"/>
  <c r="E169" i="22"/>
  <c r="C11" i="28"/>
  <c r="C11" i="33"/>
  <c r="E170" i="33"/>
  <c r="H170" i="33" s="1"/>
  <c r="G169" i="33"/>
  <c r="H169" i="33" s="1"/>
  <c r="E170" i="14"/>
  <c r="H170" i="14" s="1"/>
  <c r="C11" i="14"/>
  <c r="C11" i="19"/>
  <c r="E169" i="31"/>
  <c r="G169" i="32"/>
  <c r="E170" i="32"/>
  <c r="H170" i="32" s="1"/>
  <c r="E170" i="21"/>
  <c r="H170" i="21" s="1"/>
  <c r="D8" i="17"/>
  <c r="F74" i="17"/>
  <c r="D10" i="17"/>
  <c r="H75" i="30"/>
  <c r="H75" i="29"/>
  <c r="H75" i="27"/>
  <c r="H75" i="18"/>
  <c r="H75" i="15"/>
  <c r="D10" i="3"/>
  <c r="D8" i="3"/>
  <c r="F74" i="3"/>
  <c r="G74" i="3"/>
  <c r="D10" i="29"/>
  <c r="F74" i="29"/>
  <c r="G74" i="32"/>
  <c r="G74" i="17"/>
  <c r="H74" i="17" s="1"/>
  <c r="F74" i="34"/>
  <c r="D8" i="4"/>
  <c r="F74" i="4"/>
  <c r="F74" i="27"/>
  <c r="G74" i="33"/>
  <c r="E75" i="33"/>
  <c r="H75" i="33" s="1"/>
  <c r="E74" i="33"/>
  <c r="C8" i="10"/>
  <c r="E74" i="10"/>
  <c r="E75" i="10"/>
  <c r="H75" i="10" s="1"/>
  <c r="C10" i="10"/>
  <c r="H75" i="23"/>
  <c r="C10" i="33"/>
  <c r="C10" i="9"/>
  <c r="G74" i="9"/>
  <c r="H74" i="9" s="1"/>
  <c r="E75" i="9"/>
  <c r="H75" i="9" s="1"/>
  <c r="C10" i="19"/>
  <c r="C8" i="19"/>
  <c r="G74" i="19"/>
  <c r="G74" i="8"/>
  <c r="C10" i="20"/>
  <c r="C10" i="28"/>
  <c r="H75" i="1"/>
  <c r="E75" i="3"/>
  <c r="H75" i="3" s="1"/>
  <c r="C10" i="11"/>
  <c r="C10" i="16"/>
  <c r="C10" i="17"/>
  <c r="C8" i="27"/>
  <c r="C10" i="27"/>
  <c r="E74" i="34"/>
  <c r="G74" i="34"/>
  <c r="E74" i="2"/>
  <c r="C10" i="2"/>
  <c r="E75" i="2"/>
  <c r="H75" i="2" s="1"/>
  <c r="C10" i="26"/>
  <c r="G74" i="22"/>
  <c r="E75" i="5"/>
  <c r="H75" i="5" s="1"/>
  <c r="H42" i="32"/>
  <c r="H29" i="14"/>
  <c r="H32" i="31"/>
  <c r="H42" i="28"/>
  <c r="H47" i="28"/>
  <c r="H67" i="32"/>
  <c r="H39" i="10"/>
  <c r="D9" i="5"/>
  <c r="F18" i="5"/>
  <c r="H52" i="32"/>
  <c r="H22" i="32"/>
  <c r="H43" i="31"/>
  <c r="H43" i="29"/>
  <c r="H53" i="27"/>
  <c r="H22" i="12"/>
  <c r="H43" i="12"/>
  <c r="H31" i="11"/>
  <c r="H50" i="7"/>
  <c r="D9" i="21"/>
  <c r="G18" i="21"/>
  <c r="H18" i="21" s="1"/>
  <c r="D8" i="21"/>
  <c r="H66" i="26"/>
  <c r="H21" i="25"/>
  <c r="H62" i="25"/>
  <c r="H31" i="21"/>
  <c r="H29" i="21"/>
  <c r="H61" i="19"/>
  <c r="H49" i="19"/>
  <c r="H66" i="14"/>
  <c r="H67" i="13"/>
  <c r="H28" i="10"/>
  <c r="H56" i="8"/>
  <c r="H33" i="7"/>
  <c r="H68" i="6"/>
  <c r="H34" i="3"/>
  <c r="H39" i="34"/>
  <c r="H61" i="1"/>
  <c r="H48" i="4"/>
  <c r="H39" i="19"/>
  <c r="H28" i="20"/>
  <c r="H21" i="27"/>
  <c r="H46" i="32"/>
  <c r="H22" i="24"/>
  <c r="H27" i="23"/>
  <c r="H43" i="21"/>
  <c r="H68" i="18"/>
  <c r="H51" i="15"/>
  <c r="H34" i="13"/>
  <c r="H34" i="12"/>
  <c r="H55" i="12"/>
  <c r="H67" i="7"/>
  <c r="H31" i="5"/>
  <c r="H28" i="5"/>
  <c r="H40" i="4"/>
  <c r="H53" i="3"/>
  <c r="H21" i="3"/>
  <c r="H27" i="1"/>
  <c r="H61" i="33"/>
  <c r="F18" i="2"/>
  <c r="H55" i="10"/>
  <c r="H43" i="7"/>
  <c r="H51" i="7"/>
  <c r="H21" i="7"/>
  <c r="H54" i="6"/>
  <c r="H53" i="5"/>
  <c r="H39" i="5"/>
  <c r="H47" i="5"/>
  <c r="H29" i="4"/>
  <c r="H26" i="3"/>
  <c r="H46" i="3"/>
  <c r="H60" i="3"/>
  <c r="H27" i="34"/>
  <c r="H36" i="33"/>
  <c r="H34" i="33"/>
  <c r="H19" i="25"/>
  <c r="H67" i="34"/>
  <c r="H32" i="34"/>
  <c r="H55" i="16"/>
  <c r="H24" i="17"/>
  <c r="H65" i="20"/>
  <c r="H36" i="21"/>
  <c r="H55" i="24"/>
  <c r="H41" i="30"/>
  <c r="H47" i="26"/>
  <c r="H21" i="30"/>
  <c r="H24" i="32"/>
  <c r="H65" i="21"/>
  <c r="E61" i="11"/>
  <c r="H61" i="11" s="1"/>
  <c r="E66" i="11"/>
  <c r="H66" i="11" s="1"/>
  <c r="E32" i="11"/>
  <c r="H32" i="11" s="1"/>
  <c r="E48" i="11"/>
  <c r="H48" i="11" s="1"/>
  <c r="C8" i="11"/>
  <c r="E23" i="11"/>
  <c r="H23" i="11" s="1"/>
  <c r="E42" i="11"/>
  <c r="H42" i="11" s="1"/>
  <c r="E45" i="11"/>
  <c r="H45" i="11" s="1"/>
  <c r="E18" i="11"/>
  <c r="C9" i="11"/>
  <c r="E60" i="11"/>
  <c r="H60" i="11" s="1"/>
  <c r="E43" i="11"/>
  <c r="H43" i="11" s="1"/>
  <c r="E22" i="11"/>
  <c r="H22" i="11" s="1"/>
  <c r="E26" i="11"/>
  <c r="H26" i="11" s="1"/>
  <c r="E68" i="11"/>
  <c r="H68" i="11" s="1"/>
  <c r="E29" i="11"/>
  <c r="H29" i="11" s="1"/>
  <c r="E20" i="11"/>
  <c r="H20" i="11" s="1"/>
  <c r="G18" i="11"/>
  <c r="E51" i="11"/>
  <c r="H51" i="11" s="1"/>
  <c r="E38" i="11"/>
  <c r="H38" i="11" s="1"/>
  <c r="E21" i="11"/>
  <c r="H21" i="11" s="1"/>
  <c r="E62" i="11"/>
  <c r="H62" i="11" s="1"/>
  <c r="E53" i="11"/>
  <c r="H53" i="11" s="1"/>
  <c r="E67" i="11"/>
  <c r="H67" i="11" s="1"/>
  <c r="E10" i="32"/>
  <c r="E13" i="32"/>
  <c r="H66" i="15"/>
  <c r="E34" i="14"/>
  <c r="H34" i="14" s="1"/>
  <c r="E54" i="14"/>
  <c r="H54" i="14" s="1"/>
  <c r="E32" i="14"/>
  <c r="H32" i="14" s="1"/>
  <c r="E67" i="14"/>
  <c r="H67" i="14" s="1"/>
  <c r="E48" i="14"/>
  <c r="H48" i="14" s="1"/>
  <c r="E37" i="14"/>
  <c r="H37" i="14" s="1"/>
  <c r="E21" i="14"/>
  <c r="H21" i="14" s="1"/>
  <c r="E65" i="14"/>
  <c r="H65" i="14" s="1"/>
  <c r="E30" i="14"/>
  <c r="H30" i="14" s="1"/>
  <c r="E24" i="14"/>
  <c r="H24" i="14" s="1"/>
  <c r="E50" i="11"/>
  <c r="H50" i="11" s="1"/>
  <c r="E38" i="8"/>
  <c r="H38" i="8" s="1"/>
  <c r="E61" i="8"/>
  <c r="H61" i="8" s="1"/>
  <c r="E65" i="8"/>
  <c r="H65" i="8" s="1"/>
  <c r="C9" i="8"/>
  <c r="E51" i="8"/>
  <c r="H51" i="8" s="1"/>
  <c r="E27" i="8"/>
  <c r="H27" i="8" s="1"/>
  <c r="E50" i="8"/>
  <c r="H50" i="8" s="1"/>
  <c r="E26" i="8"/>
  <c r="H26" i="8" s="1"/>
  <c r="E68" i="8"/>
  <c r="H68" i="8" s="1"/>
  <c r="E53" i="8"/>
  <c r="H53" i="8" s="1"/>
  <c r="E37" i="8"/>
  <c r="H37" i="8" s="1"/>
  <c r="E18" i="8"/>
  <c r="E40" i="8"/>
  <c r="H40" i="8" s="1"/>
  <c r="E23" i="8"/>
  <c r="H23" i="8" s="1"/>
  <c r="E35" i="8"/>
  <c r="H35" i="8" s="1"/>
  <c r="E54" i="8"/>
  <c r="H54" i="8" s="1"/>
  <c r="G18" i="8"/>
  <c r="E44" i="8"/>
  <c r="H44" i="8" s="1"/>
  <c r="E60" i="8"/>
  <c r="H60" i="8" s="1"/>
  <c r="E22" i="8"/>
  <c r="H22" i="8" s="1"/>
  <c r="E49" i="8"/>
  <c r="H49" i="8" s="1"/>
  <c r="E20" i="8"/>
  <c r="H20" i="8" s="1"/>
  <c r="E43" i="8"/>
  <c r="H43" i="8" s="1"/>
  <c r="E62" i="8"/>
  <c r="H62" i="8" s="1"/>
  <c r="E24" i="8"/>
  <c r="H24" i="8" s="1"/>
  <c r="H26" i="32"/>
  <c r="E29" i="32"/>
  <c r="H29" i="32" s="1"/>
  <c r="E53" i="32"/>
  <c r="H53" i="32" s="1"/>
  <c r="E38" i="32"/>
  <c r="H38" i="32" s="1"/>
  <c r="E68" i="32"/>
  <c r="H68" i="32" s="1"/>
  <c r="H40" i="21"/>
  <c r="E37" i="11"/>
  <c r="H37" i="11" s="1"/>
  <c r="E49" i="11"/>
  <c r="H49" i="11" s="1"/>
  <c r="H62" i="15"/>
  <c r="H23" i="5"/>
  <c r="E35" i="34"/>
  <c r="H35" i="34" s="1"/>
  <c r="E29" i="34"/>
  <c r="H29" i="34" s="1"/>
  <c r="E66" i="34"/>
  <c r="H66" i="34" s="1"/>
  <c r="C8" i="34"/>
  <c r="E18" i="34"/>
  <c r="E68" i="4"/>
  <c r="H68" i="4" s="1"/>
  <c r="E35" i="4"/>
  <c r="H35" i="4" s="1"/>
  <c r="E27" i="4"/>
  <c r="H27" i="4" s="1"/>
  <c r="E18" i="4"/>
  <c r="E67" i="4"/>
  <c r="H67" i="4" s="1"/>
  <c r="E28" i="4"/>
  <c r="H28" i="4" s="1"/>
  <c r="E33" i="4"/>
  <c r="H33" i="4" s="1"/>
  <c r="G18" i="4"/>
  <c r="E43" i="4"/>
  <c r="H43" i="4" s="1"/>
  <c r="E22" i="4"/>
  <c r="H22" i="4" s="1"/>
  <c r="E65" i="4"/>
  <c r="H65" i="4" s="1"/>
  <c r="E62" i="4"/>
  <c r="H62" i="4" s="1"/>
  <c r="E32" i="4"/>
  <c r="H32" i="4" s="1"/>
  <c r="E54" i="12"/>
  <c r="H54" i="12" s="1"/>
  <c r="E35" i="12"/>
  <c r="H35" i="12" s="1"/>
  <c r="E19" i="12"/>
  <c r="H19" i="12" s="1"/>
  <c r="E61" i="12"/>
  <c r="H61" i="12" s="1"/>
  <c r="E20" i="15"/>
  <c r="H20" i="15" s="1"/>
  <c r="E30" i="15"/>
  <c r="H30" i="15" s="1"/>
  <c r="E34" i="15"/>
  <c r="H34" i="15" s="1"/>
  <c r="E44" i="15"/>
  <c r="H44" i="15" s="1"/>
  <c r="E49" i="15"/>
  <c r="H49" i="15" s="1"/>
  <c r="E53" i="15"/>
  <c r="H53" i="15" s="1"/>
  <c r="E26" i="15"/>
  <c r="H26" i="15" s="1"/>
  <c r="E50" i="15"/>
  <c r="H50" i="15" s="1"/>
  <c r="C9" i="15"/>
  <c r="E39" i="15"/>
  <c r="H39" i="15" s="1"/>
  <c r="E18" i="15"/>
  <c r="C8" i="15"/>
  <c r="E11" i="15" s="1"/>
  <c r="E30" i="18"/>
  <c r="H30" i="18" s="1"/>
  <c r="E41" i="18"/>
  <c r="H41" i="18" s="1"/>
  <c r="E32" i="18"/>
  <c r="H32" i="18" s="1"/>
  <c r="E52" i="18"/>
  <c r="H52" i="18" s="1"/>
  <c r="E55" i="18"/>
  <c r="H55" i="18" s="1"/>
  <c r="E61" i="18"/>
  <c r="H61" i="18" s="1"/>
  <c r="E18" i="18"/>
  <c r="C9" i="18"/>
  <c r="G18" i="18"/>
  <c r="C8" i="18"/>
  <c r="E44" i="22"/>
  <c r="H44" i="22" s="1"/>
  <c r="E61" i="22"/>
  <c r="H61" i="22" s="1"/>
  <c r="E43" i="22"/>
  <c r="H43" i="22" s="1"/>
  <c r="C9" i="22"/>
  <c r="E18" i="22"/>
  <c r="G18" i="22"/>
  <c r="E24" i="22"/>
  <c r="H24" i="22" s="1"/>
  <c r="E37" i="22"/>
  <c r="H37" i="22" s="1"/>
  <c r="E39" i="22"/>
  <c r="H39" i="22" s="1"/>
  <c r="C9" i="26"/>
  <c r="E37" i="26"/>
  <c r="H37" i="26" s="1"/>
  <c r="E40" i="26"/>
  <c r="H40" i="26" s="1"/>
  <c r="E52" i="26"/>
  <c r="H52" i="26" s="1"/>
  <c r="E61" i="26"/>
  <c r="H61" i="26" s="1"/>
  <c r="E18" i="26"/>
  <c r="E45" i="26"/>
  <c r="H45" i="26" s="1"/>
  <c r="E23" i="34"/>
  <c r="H23" i="34" s="1"/>
  <c r="E20" i="34"/>
  <c r="H20" i="34" s="1"/>
  <c r="E33" i="26"/>
  <c r="H33" i="26" s="1"/>
  <c r="H51" i="2"/>
  <c r="E34" i="23"/>
  <c r="H34" i="23" s="1"/>
  <c r="E37" i="23"/>
  <c r="H37" i="23" s="1"/>
  <c r="E43" i="23"/>
  <c r="H43" i="23" s="1"/>
  <c r="E65" i="23"/>
  <c r="H65" i="23" s="1"/>
  <c r="E67" i="23"/>
  <c r="H67" i="23" s="1"/>
  <c r="E18" i="23"/>
  <c r="H19" i="17"/>
  <c r="E39" i="18"/>
  <c r="H39" i="18" s="1"/>
  <c r="H31" i="33"/>
  <c r="E52" i="7"/>
  <c r="H52" i="7" s="1"/>
  <c r="C9" i="7"/>
  <c r="E21" i="10"/>
  <c r="H21" i="10" s="1"/>
  <c r="E48" i="10"/>
  <c r="H48" i="10" s="1"/>
  <c r="E54" i="10"/>
  <c r="H54" i="10" s="1"/>
  <c r="E52" i="10"/>
  <c r="H52" i="10" s="1"/>
  <c r="C9" i="10"/>
  <c r="E18" i="10"/>
  <c r="E47" i="10"/>
  <c r="H47" i="10" s="1"/>
  <c r="E19" i="10"/>
  <c r="H19" i="10" s="1"/>
  <c r="E61" i="21"/>
  <c r="H61" i="21" s="1"/>
  <c r="E66" i="21"/>
  <c r="H66" i="21" s="1"/>
  <c r="E46" i="21"/>
  <c r="H46" i="21" s="1"/>
  <c r="E22" i="21"/>
  <c r="H22" i="21" s="1"/>
  <c r="C9" i="21"/>
  <c r="E21" i="21"/>
  <c r="H21" i="21" s="1"/>
  <c r="C8" i="28"/>
  <c r="C9" i="28"/>
  <c r="E68" i="16"/>
  <c r="H68" i="16" s="1"/>
  <c r="E20" i="17"/>
  <c r="H20" i="17" s="1"/>
  <c r="H37" i="21"/>
  <c r="H66" i="8"/>
  <c r="E21" i="16"/>
  <c r="H21" i="16" s="1"/>
  <c r="E24" i="16"/>
  <c r="H24" i="16" s="1"/>
  <c r="C9" i="16"/>
  <c r="E44" i="16"/>
  <c r="H44" i="16" s="1"/>
  <c r="E47" i="16"/>
  <c r="H47" i="16" s="1"/>
  <c r="E61" i="16"/>
  <c r="H61" i="16" s="1"/>
  <c r="E20" i="16"/>
  <c r="H20" i="16" s="1"/>
  <c r="E43" i="20"/>
  <c r="H43" i="20" s="1"/>
  <c r="E37" i="20"/>
  <c r="H37" i="20" s="1"/>
  <c r="E53" i="20"/>
  <c r="H53" i="20" s="1"/>
  <c r="E30" i="20"/>
  <c r="H30" i="20" s="1"/>
  <c r="E35" i="30"/>
  <c r="H35" i="30" s="1"/>
  <c r="E65" i="30"/>
  <c r="H65" i="30" s="1"/>
  <c r="E18" i="30"/>
  <c r="E36" i="30"/>
  <c r="H36" i="30" s="1"/>
  <c r="H52" i="34"/>
  <c r="H44" i="34"/>
  <c r="H42" i="34"/>
  <c r="H28" i="34"/>
  <c r="H24" i="34"/>
  <c r="H21" i="34"/>
  <c r="H56" i="1"/>
  <c r="H52" i="1"/>
  <c r="H34" i="1"/>
  <c r="H32" i="1"/>
  <c r="H30" i="1"/>
  <c r="H44" i="6"/>
  <c r="E32" i="20"/>
  <c r="H32" i="20" s="1"/>
  <c r="E41" i="5"/>
  <c r="H41" i="5" s="1"/>
  <c r="E52" i="5"/>
  <c r="H52" i="5" s="1"/>
  <c r="E45" i="19"/>
  <c r="H45" i="19" s="1"/>
  <c r="E67" i="19"/>
  <c r="H67" i="19" s="1"/>
  <c r="E54" i="19"/>
  <c r="H54" i="19" s="1"/>
  <c r="E42" i="25"/>
  <c r="H42" i="25" s="1"/>
  <c r="E55" i="25"/>
  <c r="H55" i="25" s="1"/>
  <c r="E33" i="25"/>
  <c r="H33" i="25" s="1"/>
  <c r="E53" i="25"/>
  <c r="H53" i="25" s="1"/>
  <c r="G18" i="30"/>
  <c r="E68" i="3"/>
  <c r="H68" i="3" s="1"/>
  <c r="E28" i="3"/>
  <c r="H28" i="3" s="1"/>
  <c r="E33" i="5"/>
  <c r="H33" i="5" s="1"/>
  <c r="E67" i="6"/>
  <c r="H67" i="6" s="1"/>
  <c r="E50" i="19"/>
  <c r="H50" i="19" s="1"/>
  <c r="E68" i="24"/>
  <c r="H68" i="24" s="1"/>
  <c r="E43" i="24"/>
  <c r="H43" i="24" s="1"/>
  <c r="E33" i="27"/>
  <c r="H33" i="27" s="1"/>
  <c r="E32" i="9"/>
  <c r="H32" i="9" s="1"/>
  <c r="E35" i="9"/>
  <c r="H35" i="9" s="1"/>
  <c r="E39" i="9"/>
  <c r="H39" i="9" s="1"/>
  <c r="E43" i="9"/>
  <c r="H43" i="9" s="1"/>
  <c r="E54" i="9"/>
  <c r="H54" i="9" s="1"/>
  <c r="E68" i="9"/>
  <c r="H68" i="9" s="1"/>
  <c r="E39" i="27"/>
  <c r="H39" i="27" s="1"/>
  <c r="E48" i="27"/>
  <c r="H48" i="27" s="1"/>
  <c r="E54" i="27"/>
  <c r="H54" i="27" s="1"/>
  <c r="E19" i="13"/>
  <c r="H19" i="13" s="1"/>
  <c r="E19" i="24"/>
  <c r="H19" i="24" s="1"/>
  <c r="H68" i="34"/>
  <c r="H62" i="34"/>
  <c r="H38" i="34"/>
  <c r="H50" i="1"/>
  <c r="E61" i="3"/>
  <c r="H61" i="3" s="1"/>
  <c r="E55" i="3"/>
  <c r="H55" i="3" s="1"/>
  <c r="E48" i="3"/>
  <c r="H48" i="3" s="1"/>
  <c r="H36" i="4"/>
  <c r="E22" i="9"/>
  <c r="H22" i="9" s="1"/>
  <c r="H38" i="17"/>
  <c r="E24" i="19"/>
  <c r="H24" i="19" s="1"/>
  <c r="E21" i="19"/>
  <c r="H21" i="19" s="1"/>
  <c r="E50" i="25"/>
  <c r="H50" i="25" s="1"/>
  <c r="E42" i="27"/>
  <c r="H42" i="27" s="1"/>
  <c r="H22" i="6"/>
  <c r="H39" i="7"/>
  <c r="H55" i="8"/>
  <c r="H42" i="8"/>
  <c r="H33" i="13"/>
  <c r="H33" i="15"/>
  <c r="H47" i="17"/>
  <c r="H31" i="17"/>
  <c r="H28" i="17"/>
  <c r="H55" i="19"/>
  <c r="H47" i="23"/>
  <c r="H39" i="23"/>
  <c r="H33" i="23"/>
  <c r="H33" i="1"/>
  <c r="H41" i="15"/>
  <c r="H62" i="20"/>
  <c r="H52" i="20"/>
  <c r="H47" i="20"/>
  <c r="H42" i="22"/>
  <c r="H55" i="23"/>
  <c r="H21" i="23"/>
  <c r="H61" i="25"/>
  <c r="H56" i="25"/>
  <c r="D8" i="26"/>
  <c r="G18" i="26"/>
  <c r="F18" i="26"/>
  <c r="F19" i="26"/>
  <c r="F62" i="26"/>
  <c r="F22" i="26"/>
  <c r="F38" i="26"/>
  <c r="F26" i="26"/>
  <c r="F60" i="26"/>
  <c r="F29" i="26"/>
  <c r="F46" i="26"/>
  <c r="D9" i="26"/>
  <c r="F49" i="26"/>
  <c r="F39" i="26"/>
  <c r="F67" i="26"/>
  <c r="F37" i="26"/>
  <c r="F24" i="26"/>
  <c r="F23" i="26"/>
  <c r="G345" i="21"/>
  <c r="H345" i="21" s="1"/>
  <c r="F65" i="30"/>
  <c r="F50" i="26"/>
  <c r="G13" i="13"/>
  <c r="G345" i="30"/>
  <c r="H345" i="30" s="1"/>
  <c r="F345" i="30"/>
  <c r="C12" i="21"/>
  <c r="F36" i="30"/>
  <c r="F24" i="30"/>
  <c r="F60" i="30"/>
  <c r="F66" i="26"/>
  <c r="F44" i="26"/>
  <c r="F35" i="26"/>
  <c r="D8" i="30"/>
  <c r="F29" i="30"/>
  <c r="D9" i="30"/>
  <c r="F62" i="30"/>
  <c r="F27" i="30"/>
  <c r="F65" i="26"/>
  <c r="F43" i="26"/>
  <c r="F34" i="26"/>
  <c r="C12" i="26"/>
  <c r="C8" i="26"/>
  <c r="F35" i="30"/>
  <c r="F51" i="30"/>
  <c r="F52" i="26"/>
  <c r="F33" i="26"/>
  <c r="F61" i="26"/>
  <c r="F45" i="26"/>
  <c r="F51" i="26"/>
  <c r="E345" i="26"/>
  <c r="E18" i="2"/>
  <c r="E46" i="2"/>
  <c r="H46" i="2" s="1"/>
  <c r="E30" i="2"/>
  <c r="H30" i="2" s="1"/>
  <c r="E68" i="2"/>
  <c r="H68" i="2" s="1"/>
  <c r="E53" i="2"/>
  <c r="H53" i="2" s="1"/>
  <c r="E65" i="2"/>
  <c r="H65" i="2" s="1"/>
  <c r="E54" i="2"/>
  <c r="H54" i="2" s="1"/>
  <c r="E42" i="2"/>
  <c r="H42" i="2" s="1"/>
  <c r="E26" i="2"/>
  <c r="H26" i="2" s="1"/>
  <c r="E62" i="2"/>
  <c r="H62" i="2" s="1"/>
  <c r="E49" i="2"/>
  <c r="H49" i="2" s="1"/>
  <c r="E33" i="2"/>
  <c r="H33" i="2" s="1"/>
  <c r="E67" i="2"/>
  <c r="H67" i="2" s="1"/>
  <c r="E48" i="2"/>
  <c r="H48" i="2" s="1"/>
  <c r="E32" i="2"/>
  <c r="H32" i="2" s="1"/>
  <c r="E55" i="2"/>
  <c r="H55" i="2" s="1"/>
  <c r="E39" i="2"/>
  <c r="H39" i="2" s="1"/>
  <c r="E22" i="2"/>
  <c r="H22" i="2" s="1"/>
  <c r="G18" i="2"/>
  <c r="E50" i="2"/>
  <c r="H50" i="2" s="1"/>
  <c r="E38" i="2"/>
  <c r="H38" i="2" s="1"/>
  <c r="E21" i="2"/>
  <c r="H21" i="2" s="1"/>
  <c r="E37" i="2"/>
  <c r="H37" i="2" s="1"/>
  <c r="E52" i="2"/>
  <c r="H52" i="2" s="1"/>
  <c r="E60" i="2"/>
  <c r="H60" i="2" s="1"/>
  <c r="E27" i="2"/>
  <c r="H27" i="2" s="1"/>
  <c r="C9" i="2"/>
  <c r="E24" i="2"/>
  <c r="H24" i="2" s="1"/>
  <c r="E61" i="2"/>
  <c r="H61" i="2" s="1"/>
  <c r="E40" i="2"/>
  <c r="H40" i="2" s="1"/>
  <c r="E28" i="2"/>
  <c r="H28" i="2" s="1"/>
  <c r="E47" i="2"/>
  <c r="H47" i="2" s="1"/>
  <c r="E35" i="2"/>
  <c r="H35" i="2" s="1"/>
  <c r="F19" i="9"/>
  <c r="G18" i="9"/>
  <c r="D8" i="9"/>
  <c r="D9" i="9"/>
  <c r="F18" i="9"/>
  <c r="F68" i="9"/>
  <c r="F22" i="9"/>
  <c r="F38" i="9"/>
  <c r="F60" i="9"/>
  <c r="F39" i="9"/>
  <c r="F18" i="11"/>
  <c r="F67" i="11"/>
  <c r="F40" i="11"/>
  <c r="F32" i="11"/>
  <c r="F60" i="11"/>
  <c r="F43" i="11"/>
  <c r="F26" i="11"/>
  <c r="F24" i="11"/>
  <c r="D9" i="11"/>
  <c r="D9" i="27"/>
  <c r="D8" i="27"/>
  <c r="F21" i="27"/>
  <c r="D8" i="31"/>
  <c r="D9" i="31"/>
  <c r="F19" i="31"/>
  <c r="G18" i="31"/>
  <c r="H18" i="31" s="1"/>
  <c r="F18" i="31"/>
  <c r="F74" i="32"/>
  <c r="E23" i="3"/>
  <c r="H23" i="3" s="1"/>
  <c r="G18" i="3"/>
  <c r="C8" i="3"/>
  <c r="E18" i="3"/>
  <c r="C9" i="3"/>
  <c r="F19" i="12"/>
  <c r="D8" i="12"/>
  <c r="F26" i="15"/>
  <c r="D8" i="15"/>
  <c r="D9" i="15"/>
  <c r="G18" i="15"/>
  <c r="F18" i="15"/>
  <c r="D8" i="28"/>
  <c r="G18" i="28"/>
  <c r="F18" i="28"/>
  <c r="D9" i="28"/>
  <c r="F19" i="28"/>
  <c r="F74" i="7"/>
  <c r="C10" i="12"/>
  <c r="F74" i="14"/>
  <c r="D10" i="14"/>
  <c r="D10" i="15"/>
  <c r="F74" i="15"/>
  <c r="D10" i="19"/>
  <c r="F74" i="19"/>
  <c r="D8" i="19"/>
  <c r="E74" i="21"/>
  <c r="C10" i="21"/>
  <c r="C8" i="30"/>
  <c r="C11" i="7"/>
  <c r="E169" i="7"/>
  <c r="C8" i="7"/>
  <c r="D11" i="16"/>
  <c r="F169" i="16"/>
  <c r="D9" i="25"/>
  <c r="D8" i="25"/>
  <c r="G18" i="25"/>
  <c r="H18" i="25" s="1"/>
  <c r="F21" i="25"/>
  <c r="F18" i="25"/>
  <c r="D9" i="29"/>
  <c r="D8" i="29"/>
  <c r="F18" i="29"/>
  <c r="F19" i="29"/>
  <c r="D10" i="33"/>
  <c r="D8" i="33"/>
  <c r="F75" i="33"/>
  <c r="F74" i="33"/>
  <c r="C10" i="13"/>
  <c r="F74" i="18"/>
  <c r="D10" i="18"/>
  <c r="D8" i="18"/>
  <c r="E75" i="22"/>
  <c r="H75" i="22" s="1"/>
  <c r="C10" i="22"/>
  <c r="C8" i="31"/>
  <c r="C10" i="31"/>
  <c r="C9" i="34"/>
  <c r="G18" i="34"/>
  <c r="E40" i="34"/>
  <c r="H40" i="34" s="1"/>
  <c r="C9" i="4"/>
  <c r="E19" i="4"/>
  <c r="H19" i="4" s="1"/>
  <c r="F67" i="6"/>
  <c r="F18" i="6"/>
  <c r="D8" i="13"/>
  <c r="F19" i="13"/>
  <c r="F18" i="13"/>
  <c r="F19" i="24"/>
  <c r="F18" i="24"/>
  <c r="D9" i="24"/>
  <c r="C8" i="6"/>
  <c r="G169" i="6"/>
  <c r="E169" i="25"/>
  <c r="E18" i="1"/>
  <c r="E22" i="1"/>
  <c r="H22" i="1" s="1"/>
  <c r="E20" i="1"/>
  <c r="H20" i="1" s="1"/>
  <c r="C9" i="1"/>
  <c r="G18" i="1"/>
  <c r="C8" i="5"/>
  <c r="G18" i="5"/>
  <c r="E19" i="5"/>
  <c r="H19" i="5" s="1"/>
  <c r="C9" i="5"/>
  <c r="E18" i="5"/>
  <c r="F21" i="8"/>
  <c r="D8" i="8"/>
  <c r="E38" i="19"/>
  <c r="H38" i="19" s="1"/>
  <c r="E18" i="19"/>
  <c r="F75" i="1"/>
  <c r="D10" i="1"/>
  <c r="F74" i="1"/>
  <c r="G74" i="1"/>
  <c r="F75" i="6"/>
  <c r="F74" i="6"/>
  <c r="D10" i="6"/>
  <c r="C10" i="8"/>
  <c r="C8" i="8"/>
  <c r="D11" i="10"/>
  <c r="C11" i="20"/>
  <c r="E169" i="20"/>
  <c r="F345" i="34"/>
  <c r="G345" i="34"/>
  <c r="C8" i="16"/>
  <c r="E11" i="16" s="1"/>
  <c r="C12" i="16"/>
  <c r="D8" i="20"/>
  <c r="G345" i="29"/>
  <c r="C9" i="33"/>
  <c r="C8" i="33"/>
  <c r="E60" i="33"/>
  <c r="H60" i="33" s="1"/>
  <c r="E43" i="33"/>
  <c r="H43" i="33" s="1"/>
  <c r="E27" i="33"/>
  <c r="H27" i="33" s="1"/>
  <c r="E30" i="33"/>
  <c r="H30" i="33" s="1"/>
  <c r="E62" i="33"/>
  <c r="H62" i="33" s="1"/>
  <c r="E45" i="33"/>
  <c r="H45" i="33" s="1"/>
  <c r="E29" i="33"/>
  <c r="H29" i="33" s="1"/>
  <c r="E56" i="33"/>
  <c r="H56" i="33" s="1"/>
  <c r="E40" i="33"/>
  <c r="H40" i="33" s="1"/>
  <c r="E23" i="33"/>
  <c r="H23" i="33" s="1"/>
  <c r="E18" i="33"/>
  <c r="F18" i="16"/>
  <c r="D8" i="16"/>
  <c r="C8" i="20"/>
  <c r="C9" i="20"/>
  <c r="G18" i="20"/>
  <c r="H49" i="34"/>
  <c r="H68" i="1"/>
  <c r="H46" i="1"/>
  <c r="D8" i="34"/>
  <c r="G169" i="34"/>
  <c r="G169" i="1"/>
  <c r="C11" i="22"/>
  <c r="E169" i="30"/>
  <c r="H30" i="11"/>
  <c r="H45" i="13"/>
  <c r="H53" i="17"/>
  <c r="H50" i="17"/>
  <c r="H56" i="20"/>
  <c r="H40" i="20"/>
  <c r="H48" i="24"/>
  <c r="H22" i="30"/>
  <c r="F571" i="33"/>
  <c r="H46" i="15"/>
  <c r="H24" i="15"/>
  <c r="H41" i="20"/>
  <c r="H33" i="21"/>
  <c r="H66" i="24"/>
  <c r="I13" i="32" l="1"/>
  <c r="I13" i="28"/>
  <c r="I13" i="24"/>
  <c r="I13" i="20"/>
  <c r="I13" i="16"/>
  <c r="I13" i="12"/>
  <c r="I13" i="8"/>
  <c r="I13" i="4"/>
  <c r="I13" i="34"/>
  <c r="I13" i="21"/>
  <c r="I13" i="9"/>
  <c r="I13" i="31"/>
  <c r="I13" i="27"/>
  <c r="I13" i="23"/>
  <c r="I13" i="19"/>
  <c r="I13" i="15"/>
  <c r="I13" i="11"/>
  <c r="I13" i="7"/>
  <c r="I13" i="3"/>
  <c r="I13" i="33"/>
  <c r="I13" i="25"/>
  <c r="I13" i="13"/>
  <c r="I13" i="1"/>
  <c r="I13" i="30"/>
  <c r="I13" i="26"/>
  <c r="I13" i="22"/>
  <c r="I13" i="18"/>
  <c r="I13" i="14"/>
  <c r="I13" i="10"/>
  <c r="I13" i="6"/>
  <c r="I13" i="2"/>
  <c r="I13" i="29"/>
  <c r="I13" i="17"/>
  <c r="I13" i="5"/>
  <c r="I9" i="32"/>
  <c r="I9" i="30"/>
  <c r="I9" i="28"/>
  <c r="I9" i="26"/>
  <c r="I9" i="24"/>
  <c r="I9" i="22"/>
  <c r="I9" i="20"/>
  <c r="I9" i="18"/>
  <c r="I9" i="16"/>
  <c r="I9" i="14"/>
  <c r="I9" i="12"/>
  <c r="I9" i="10"/>
  <c r="I9" i="8"/>
  <c r="I9" i="6"/>
  <c r="I9" i="4"/>
  <c r="I9" i="2"/>
  <c r="I9" i="34"/>
  <c r="I9" i="31"/>
  <c r="I9" i="29"/>
  <c r="I9" i="27"/>
  <c r="I9" i="25"/>
  <c r="I9" i="23"/>
  <c r="I9" i="21"/>
  <c r="I9" i="19"/>
  <c r="I9" i="17"/>
  <c r="I9" i="15"/>
  <c r="I9" i="13"/>
  <c r="I9" i="11"/>
  <c r="I9" i="9"/>
  <c r="I9" i="7"/>
  <c r="I9" i="5"/>
  <c r="I9" i="3"/>
  <c r="I9" i="1"/>
  <c r="I9" i="33"/>
  <c r="I12" i="31"/>
  <c r="I12" i="27"/>
  <c r="I12" i="23"/>
  <c r="I12" i="19"/>
  <c r="I12" i="15"/>
  <c r="I12" i="11"/>
  <c r="I12" i="7"/>
  <c r="I12" i="3"/>
  <c r="I12" i="33"/>
  <c r="I12" i="14"/>
  <c r="I12" i="32"/>
  <c r="I12" i="28"/>
  <c r="I12" i="24"/>
  <c r="I12" i="20"/>
  <c r="I12" i="16"/>
  <c r="I12" i="12"/>
  <c r="I12" i="8"/>
  <c r="I12" i="4"/>
  <c r="I12" i="34"/>
  <c r="I12" i="30"/>
  <c r="I12" i="22"/>
  <c r="I12" i="6"/>
  <c r="I12" i="29"/>
  <c r="I12" i="25"/>
  <c r="I12" i="21"/>
  <c r="I12" i="17"/>
  <c r="I12" i="13"/>
  <c r="I12" i="9"/>
  <c r="I12" i="5"/>
  <c r="I12" i="1"/>
  <c r="I12" i="26"/>
  <c r="I12" i="18"/>
  <c r="I12" i="10"/>
  <c r="I12" i="2"/>
  <c r="I11" i="32"/>
  <c r="I11" i="31"/>
  <c r="I11" i="30"/>
  <c r="I11" i="29"/>
  <c r="I11" i="28"/>
  <c r="I11" i="27"/>
  <c r="I11" i="26"/>
  <c r="I11" i="25"/>
  <c r="I11" i="24"/>
  <c r="I11" i="23"/>
  <c r="I11" i="22"/>
  <c r="I11" i="21"/>
  <c r="I11" i="20"/>
  <c r="I11" i="19"/>
  <c r="I11" i="18"/>
  <c r="I11" i="17"/>
  <c r="I11" i="16"/>
  <c r="I11" i="15"/>
  <c r="I11" i="14"/>
  <c r="I11" i="13"/>
  <c r="I11" i="12"/>
  <c r="I11" i="11"/>
  <c r="I11" i="10"/>
  <c r="I11" i="9"/>
  <c r="I11" i="8"/>
  <c r="I11" i="7"/>
  <c r="I11" i="6"/>
  <c r="I11" i="5"/>
  <c r="I11" i="4"/>
  <c r="I11" i="3"/>
  <c r="I11" i="2"/>
  <c r="I11" i="1"/>
  <c r="I11" i="34"/>
  <c r="I11" i="33"/>
  <c r="I8" i="30"/>
  <c r="I8" i="26"/>
  <c r="I8" i="22"/>
  <c r="I8" i="18"/>
  <c r="I8" i="14"/>
  <c r="I8" i="10"/>
  <c r="I8" i="6"/>
  <c r="I8" i="2"/>
  <c r="I8" i="29"/>
  <c r="I8" i="25"/>
  <c r="I8" i="21"/>
  <c r="I8" i="17"/>
  <c r="I8" i="13"/>
  <c r="I8" i="9"/>
  <c r="I8" i="5"/>
  <c r="I8" i="1"/>
  <c r="I8" i="32"/>
  <c r="I8" i="28"/>
  <c r="I8" i="24"/>
  <c r="I8" i="20"/>
  <c r="I8" i="16"/>
  <c r="I8" i="12"/>
  <c r="I8" i="8"/>
  <c r="I8" i="4"/>
  <c r="I8" i="34"/>
  <c r="I8" i="31"/>
  <c r="I8" i="27"/>
  <c r="I8" i="23"/>
  <c r="I8" i="19"/>
  <c r="I8" i="15"/>
  <c r="I8" i="11"/>
  <c r="I8" i="7"/>
  <c r="I8" i="3"/>
  <c r="I8" i="33"/>
  <c r="I10" i="29"/>
  <c r="I10" i="25"/>
  <c r="I10" i="21"/>
  <c r="I10" i="17"/>
  <c r="I10" i="13"/>
  <c r="I10" i="9"/>
  <c r="I10" i="5"/>
  <c r="I10" i="1"/>
  <c r="I10" i="32"/>
  <c r="I10" i="28"/>
  <c r="I10" i="24"/>
  <c r="I10" i="20"/>
  <c r="I10" i="16"/>
  <c r="I10" i="12"/>
  <c r="I10" i="8"/>
  <c r="I10" i="4"/>
  <c r="I10" i="34"/>
  <c r="I10" i="31"/>
  <c r="I10" i="27"/>
  <c r="I10" i="23"/>
  <c r="I10" i="19"/>
  <c r="I10" i="15"/>
  <c r="I10" i="11"/>
  <c r="I10" i="7"/>
  <c r="I10" i="3"/>
  <c r="I10" i="33"/>
  <c r="I10" i="30"/>
  <c r="I10" i="26"/>
  <c r="I10" i="22"/>
  <c r="I10" i="18"/>
  <c r="I10" i="14"/>
  <c r="I10" i="10"/>
  <c r="I10" i="6"/>
  <c r="I10" i="2"/>
  <c r="E10" i="25"/>
  <c r="H18" i="16"/>
  <c r="H74" i="28"/>
  <c r="H74" i="29"/>
  <c r="G11" i="9"/>
  <c r="H570" i="1"/>
  <c r="G9" i="6"/>
  <c r="G13" i="32"/>
  <c r="H570" i="33"/>
  <c r="E13" i="9"/>
  <c r="H570" i="26"/>
  <c r="H570" i="20"/>
  <c r="E13" i="22"/>
  <c r="G13" i="18"/>
  <c r="G11" i="31"/>
  <c r="H570" i="24"/>
  <c r="H169" i="34"/>
  <c r="G13" i="20"/>
  <c r="G13" i="9"/>
  <c r="H13" i="9" s="1"/>
  <c r="G13" i="16"/>
  <c r="G13" i="12"/>
  <c r="H570" i="34"/>
  <c r="H345" i="28"/>
  <c r="H169" i="21"/>
  <c r="G10" i="29"/>
  <c r="H345" i="6"/>
  <c r="E13" i="4"/>
  <c r="G13" i="6"/>
  <c r="F10" i="5"/>
  <c r="G10" i="5"/>
  <c r="G13" i="4"/>
  <c r="G12" i="20"/>
  <c r="G11" i="4"/>
  <c r="E13" i="19"/>
  <c r="H18" i="12"/>
  <c r="G11" i="26"/>
  <c r="H74" i="1"/>
  <c r="G9" i="23"/>
  <c r="H345" i="13"/>
  <c r="H18" i="27"/>
  <c r="E12" i="20"/>
  <c r="E9" i="6"/>
  <c r="H74" i="8"/>
  <c r="G9" i="19"/>
  <c r="H570" i="11"/>
  <c r="G12" i="24"/>
  <c r="H74" i="12"/>
  <c r="G12" i="12"/>
  <c r="G12" i="2"/>
  <c r="H570" i="9"/>
  <c r="H570" i="6"/>
  <c r="E10" i="4"/>
  <c r="H18" i="14"/>
  <c r="G13" i="22"/>
  <c r="H13" i="22" s="1"/>
  <c r="G10" i="2"/>
  <c r="G11" i="33"/>
  <c r="G13" i="33"/>
  <c r="G11" i="1"/>
  <c r="F10" i="2"/>
  <c r="H570" i="4"/>
  <c r="G9" i="8"/>
  <c r="F9" i="8"/>
  <c r="H18" i="19"/>
  <c r="H169" i="7"/>
  <c r="G12" i="10"/>
  <c r="H169" i="12"/>
  <c r="G10" i="11"/>
  <c r="F13" i="11"/>
  <c r="F9" i="12"/>
  <c r="H345" i="26"/>
  <c r="F13" i="23"/>
  <c r="G13" i="15"/>
  <c r="G13" i="29"/>
  <c r="H169" i="20"/>
  <c r="H570" i="16"/>
  <c r="H570" i="17"/>
  <c r="G10" i="20"/>
  <c r="H18" i="24"/>
  <c r="H169" i="30"/>
  <c r="H74" i="25"/>
  <c r="G11" i="29"/>
  <c r="H169" i="29"/>
  <c r="H345" i="33"/>
  <c r="H13" i="32"/>
  <c r="E9" i="13"/>
  <c r="H169" i="24"/>
  <c r="H345" i="25"/>
  <c r="H345" i="29"/>
  <c r="G11" i="23"/>
  <c r="G10" i="10"/>
  <c r="G11" i="25"/>
  <c r="G12" i="5"/>
  <c r="H18" i="7"/>
  <c r="H570" i="8"/>
  <c r="H18" i="13"/>
  <c r="H345" i="2"/>
  <c r="E12" i="17"/>
  <c r="H12" i="17" s="1"/>
  <c r="H74" i="19"/>
  <c r="E11" i="17"/>
  <c r="H74" i="15"/>
  <c r="E9" i="17"/>
  <c r="E12" i="25"/>
  <c r="H74" i="5"/>
  <c r="E9" i="25"/>
  <c r="H74" i="24"/>
  <c r="E11" i="25"/>
  <c r="E11" i="29"/>
  <c r="H74" i="10"/>
  <c r="H13" i="25"/>
  <c r="G10" i="27"/>
  <c r="H570" i="32"/>
  <c r="F12" i="7"/>
  <c r="G9" i="14"/>
  <c r="G12" i="31"/>
  <c r="H345" i="31"/>
  <c r="H18" i="28"/>
  <c r="H18" i="20"/>
  <c r="H74" i="22"/>
  <c r="F11" i="4"/>
  <c r="H74" i="7"/>
  <c r="H345" i="16"/>
  <c r="E12" i="31"/>
  <c r="H570" i="7"/>
  <c r="H169" i="26"/>
  <c r="G10" i="7"/>
  <c r="G10" i="30"/>
  <c r="H74" i="20"/>
  <c r="E9" i="14"/>
  <c r="H74" i="4"/>
  <c r="G10" i="34"/>
  <c r="E10" i="34"/>
  <c r="H74" i="32"/>
  <c r="G11" i="34"/>
  <c r="H345" i="20"/>
  <c r="E9" i="12"/>
  <c r="H74" i="26"/>
  <c r="F12" i="30"/>
  <c r="H18" i="26"/>
  <c r="G11" i="19"/>
  <c r="G12" i="33"/>
  <c r="H345" i="4"/>
  <c r="H345" i="27"/>
  <c r="H169" i="25"/>
  <c r="G9" i="16"/>
  <c r="G10" i="3"/>
  <c r="H169" i="22"/>
  <c r="G9" i="12"/>
  <c r="H9" i="12" s="1"/>
  <c r="H169" i="11"/>
  <c r="H169" i="5"/>
  <c r="H345" i="10"/>
  <c r="G12" i="29"/>
  <c r="G12" i="4"/>
  <c r="G11" i="28"/>
  <c r="H169" i="10"/>
  <c r="H74" i="21"/>
  <c r="H74" i="2"/>
  <c r="H18" i="23"/>
  <c r="H18" i="10"/>
  <c r="E13" i="29"/>
  <c r="H570" i="14"/>
  <c r="E10" i="12"/>
  <c r="E11" i="12"/>
  <c r="G12" i="25"/>
  <c r="H12" i="25" s="1"/>
  <c r="H345" i="34"/>
  <c r="G12" i="8"/>
  <c r="G12" i="27"/>
  <c r="G12" i="18"/>
  <c r="E12" i="4"/>
  <c r="H12" i="4" s="1"/>
  <c r="G11" i="12"/>
  <c r="G11" i="13"/>
  <c r="H74" i="3"/>
  <c r="E12" i="24"/>
  <c r="H12" i="24" s="1"/>
  <c r="G8" i="22"/>
  <c r="E12" i="22"/>
  <c r="H12" i="22" s="1"/>
  <c r="E13" i="21"/>
  <c r="H13" i="21" s="1"/>
  <c r="E9" i="9"/>
  <c r="G10" i="4"/>
  <c r="H18" i="34"/>
  <c r="E11" i="9"/>
  <c r="H11" i="9" s="1"/>
  <c r="E12" i="9"/>
  <c r="E10" i="14"/>
  <c r="E13" i="14"/>
  <c r="H13" i="14" s="1"/>
  <c r="E12" i="12"/>
  <c r="E13" i="12"/>
  <c r="H18" i="9"/>
  <c r="F11" i="13"/>
  <c r="E11" i="23"/>
  <c r="H345" i="17"/>
  <c r="E9" i="24"/>
  <c r="H169" i="32"/>
  <c r="H18" i="6"/>
  <c r="F10" i="7"/>
  <c r="F13" i="7"/>
  <c r="F9" i="7"/>
  <c r="F11" i="7"/>
  <c r="G11" i="8"/>
  <c r="G12" i="13"/>
  <c r="H13" i="23"/>
  <c r="G11" i="27"/>
  <c r="F9" i="10"/>
  <c r="G11" i="3"/>
  <c r="G9" i="13"/>
  <c r="E11" i="4"/>
  <c r="G10" i="28"/>
  <c r="G13" i="26"/>
  <c r="G10" i="23"/>
  <c r="G10" i="24"/>
  <c r="H18" i="29"/>
  <c r="H169" i="1"/>
  <c r="H169" i="6"/>
  <c r="F12" i="10"/>
  <c r="F12" i="1"/>
  <c r="H12" i="14"/>
  <c r="H13" i="24"/>
  <c r="H345" i="1"/>
  <c r="H169" i="15"/>
  <c r="G9" i="17"/>
  <c r="H9" i="17" s="1"/>
  <c r="G12" i="32"/>
  <c r="H12" i="32" s="1"/>
  <c r="F12" i="20"/>
  <c r="F12" i="17"/>
  <c r="F11" i="24"/>
  <c r="G11" i="32"/>
  <c r="H11" i="32" s="1"/>
  <c r="G10" i="32"/>
  <c r="H10" i="32" s="1"/>
  <c r="F10" i="23"/>
  <c r="G10" i="26"/>
  <c r="F13" i="17"/>
  <c r="F13" i="10"/>
  <c r="F13" i="32"/>
  <c r="F12" i="22"/>
  <c r="G9" i="7"/>
  <c r="H169" i="4"/>
  <c r="E9" i="21"/>
  <c r="E11" i="19"/>
  <c r="E11" i="2"/>
  <c r="H11" i="21"/>
  <c r="E10" i="21"/>
  <c r="H10" i="25"/>
  <c r="E10" i="24"/>
  <c r="E10" i="26"/>
  <c r="G9" i="32"/>
  <c r="H9" i="32" s="1"/>
  <c r="E11" i="24"/>
  <c r="H11" i="24" s="1"/>
  <c r="F10" i="10"/>
  <c r="H169" i="31"/>
  <c r="H11" i="15"/>
  <c r="H169" i="17"/>
  <c r="F11" i="27"/>
  <c r="E10" i="33"/>
  <c r="G10" i="12"/>
  <c r="H10" i="12" s="1"/>
  <c r="E13" i="34"/>
  <c r="H13" i="34" s="1"/>
  <c r="G11" i="14"/>
  <c r="G12" i="11"/>
  <c r="H570" i="30"/>
  <c r="G13" i="30"/>
  <c r="H13" i="4"/>
  <c r="E9" i="23"/>
  <c r="H9" i="23" s="1"/>
  <c r="H169" i="23"/>
  <c r="H169" i="16"/>
  <c r="H169" i="3"/>
  <c r="E11" i="1"/>
  <c r="G11" i="2"/>
  <c r="H74" i="34"/>
  <c r="E10" i="19"/>
  <c r="G10" i="21"/>
  <c r="G10" i="16"/>
  <c r="H18" i="15"/>
  <c r="H18" i="8"/>
  <c r="G9" i="34"/>
  <c r="E10" i="10"/>
  <c r="F12" i="33"/>
  <c r="F12" i="32"/>
  <c r="F13" i="14"/>
  <c r="G13" i="5"/>
  <c r="H13" i="17"/>
  <c r="F12" i="23"/>
  <c r="F10" i="22"/>
  <c r="F11" i="22"/>
  <c r="F12" i="6"/>
  <c r="F9" i="22"/>
  <c r="F13" i="22"/>
  <c r="F11" i="6"/>
  <c r="G12" i="6"/>
  <c r="F10" i="32"/>
  <c r="F11" i="9"/>
  <c r="F11" i="18"/>
  <c r="F11" i="1"/>
  <c r="F12" i="11"/>
  <c r="G11" i="6"/>
  <c r="G8" i="23"/>
  <c r="F9" i="5"/>
  <c r="F12" i="5"/>
  <c r="F12" i="2"/>
  <c r="F9" i="1"/>
  <c r="F11" i="23"/>
  <c r="F13" i="1"/>
  <c r="G8" i="11"/>
  <c r="F13" i="2"/>
  <c r="F9" i="2"/>
  <c r="F9" i="32"/>
  <c r="F9" i="23"/>
  <c r="F13" i="27"/>
  <c r="G9" i="21"/>
  <c r="H18" i="33"/>
  <c r="F9" i="21"/>
  <c r="F11" i="21"/>
  <c r="F11" i="2"/>
  <c r="G8" i="21"/>
  <c r="F13" i="5"/>
  <c r="F11" i="32"/>
  <c r="G8" i="2"/>
  <c r="F10" i="12"/>
  <c r="F10" i="24"/>
  <c r="G8" i="32"/>
  <c r="F11" i="5"/>
  <c r="G13" i="19"/>
  <c r="H13" i="19" s="1"/>
  <c r="G13" i="7"/>
  <c r="E10" i="2"/>
  <c r="E12" i="13"/>
  <c r="H570" i="2"/>
  <c r="E10" i="29"/>
  <c r="H10" i="29" s="1"/>
  <c r="E12" i="29"/>
  <c r="E13" i="13"/>
  <c r="H13" i="13" s="1"/>
  <c r="H570" i="29"/>
  <c r="G8" i="14"/>
  <c r="F11" i="17"/>
  <c r="G12" i="9"/>
  <c r="F12" i="24"/>
  <c r="G8" i="24"/>
  <c r="F13" i="24"/>
  <c r="F13" i="6"/>
  <c r="F9" i="6"/>
  <c r="F11" i="11"/>
  <c r="F10" i="11"/>
  <c r="E8" i="32"/>
  <c r="E11" i="13"/>
  <c r="G8" i="17"/>
  <c r="H169" i="8"/>
  <c r="F9" i="17"/>
  <c r="G11" i="17"/>
  <c r="F11" i="14"/>
  <c r="F9" i="14"/>
  <c r="F12" i="14"/>
  <c r="F13" i="4"/>
  <c r="F10" i="17"/>
  <c r="E9" i="34"/>
  <c r="E11" i="14"/>
  <c r="H169" i="13"/>
  <c r="E13" i="2"/>
  <c r="H13" i="2" s="1"/>
  <c r="E12" i="2"/>
  <c r="E12" i="23"/>
  <c r="H12" i="23" s="1"/>
  <c r="E10" i="23"/>
  <c r="E10" i="1"/>
  <c r="E12" i="1"/>
  <c r="H12" i="1" s="1"/>
  <c r="G8" i="1"/>
  <c r="E13" i="1"/>
  <c r="H13" i="1" s="1"/>
  <c r="H169" i="2"/>
  <c r="H169" i="27"/>
  <c r="F11" i="3"/>
  <c r="F13" i="3"/>
  <c r="F12" i="3"/>
  <c r="F10" i="3"/>
  <c r="G8" i="4"/>
  <c r="F12" i="4"/>
  <c r="F9" i="3"/>
  <c r="F10" i="4"/>
  <c r="F9" i="4"/>
  <c r="E10" i="27"/>
  <c r="G10" i="9"/>
  <c r="E10" i="9"/>
  <c r="E12" i="27"/>
  <c r="E11" i="27"/>
  <c r="E13" i="27"/>
  <c r="H13" i="27" s="1"/>
  <c r="E9" i="15"/>
  <c r="E12" i="19"/>
  <c r="H12" i="19" s="1"/>
  <c r="E9" i="19"/>
  <c r="E13" i="10"/>
  <c r="H13" i="10" s="1"/>
  <c r="E12" i="10"/>
  <c r="G8" i="10"/>
  <c r="E11" i="10"/>
  <c r="G10" i="17"/>
  <c r="E10" i="17"/>
  <c r="E9" i="27"/>
  <c r="E9" i="28"/>
  <c r="H74" i="33"/>
  <c r="F13" i="9"/>
  <c r="F9" i="20"/>
  <c r="H18" i="11"/>
  <c r="F13" i="21"/>
  <c r="F12" i="21"/>
  <c r="F10" i="21"/>
  <c r="H18" i="22"/>
  <c r="E13" i="31"/>
  <c r="H13" i="31" s="1"/>
  <c r="H18" i="18"/>
  <c r="H18" i="3"/>
  <c r="H18" i="30"/>
  <c r="E12" i="28"/>
  <c r="H12" i="28" s="1"/>
  <c r="E13" i="28"/>
  <c r="H13" i="28" s="1"/>
  <c r="E11" i="28"/>
  <c r="E10" i="28"/>
  <c r="E9" i="22"/>
  <c r="G9" i="22"/>
  <c r="E12" i="18"/>
  <c r="E11" i="18"/>
  <c r="H11" i="18" s="1"/>
  <c r="E10" i="18"/>
  <c r="E13" i="18"/>
  <c r="H13" i="18" s="1"/>
  <c r="E10" i="15"/>
  <c r="E12" i="15"/>
  <c r="H12" i="15" s="1"/>
  <c r="E13" i="15"/>
  <c r="E12" i="34"/>
  <c r="H12" i="34" s="1"/>
  <c r="E11" i="34"/>
  <c r="E9" i="11"/>
  <c r="E10" i="11"/>
  <c r="E12" i="11"/>
  <c r="E13" i="11"/>
  <c r="H13" i="11" s="1"/>
  <c r="E11" i="11"/>
  <c r="H11" i="11" s="1"/>
  <c r="E9" i="20"/>
  <c r="E9" i="10"/>
  <c r="G9" i="10"/>
  <c r="E9" i="18"/>
  <c r="G9" i="18"/>
  <c r="H18" i="4"/>
  <c r="F11" i="10"/>
  <c r="G11" i="10"/>
  <c r="F10" i="18"/>
  <c r="G10" i="18"/>
  <c r="F11" i="16"/>
  <c r="G11" i="16"/>
  <c r="H11" i="16" s="1"/>
  <c r="G11" i="7"/>
  <c r="E11" i="7"/>
  <c r="G8" i="19"/>
  <c r="F11" i="19"/>
  <c r="F9" i="19"/>
  <c r="F12" i="19"/>
  <c r="G10" i="15"/>
  <c r="F10" i="15"/>
  <c r="G8" i="15"/>
  <c r="F12" i="15"/>
  <c r="F13" i="15"/>
  <c r="G9" i="3"/>
  <c r="E9" i="3"/>
  <c r="G11" i="22"/>
  <c r="E11" i="22"/>
  <c r="F10" i="6"/>
  <c r="G10" i="6"/>
  <c r="G10" i="1"/>
  <c r="F10" i="1"/>
  <c r="H18" i="5"/>
  <c r="E13" i="5"/>
  <c r="G8" i="5"/>
  <c r="E10" i="5"/>
  <c r="H10" i="5" s="1"/>
  <c r="E11" i="5"/>
  <c r="H11" i="5" s="1"/>
  <c r="E10" i="22"/>
  <c r="G10" i="22"/>
  <c r="F9" i="27"/>
  <c r="G9" i="27"/>
  <c r="F11" i="30"/>
  <c r="G8" i="30"/>
  <c r="F13" i="30"/>
  <c r="E9" i="33"/>
  <c r="G9" i="33"/>
  <c r="F13" i="19"/>
  <c r="E13" i="16"/>
  <c r="E9" i="16"/>
  <c r="E10" i="16"/>
  <c r="E9" i="8"/>
  <c r="E13" i="8"/>
  <c r="H13" i="8" s="1"/>
  <c r="E12" i="8"/>
  <c r="E11" i="8"/>
  <c r="G9" i="5"/>
  <c r="E9" i="5"/>
  <c r="H18" i="1"/>
  <c r="G9" i="24"/>
  <c r="H9" i="24" s="1"/>
  <c r="F9" i="24"/>
  <c r="G10" i="31"/>
  <c r="E10" i="31"/>
  <c r="G8" i="33"/>
  <c r="F13" i="33"/>
  <c r="F9" i="33"/>
  <c r="F11" i="33"/>
  <c r="F9" i="29"/>
  <c r="G9" i="29"/>
  <c r="H9" i="29" s="1"/>
  <c r="F13" i="25"/>
  <c r="G8" i="25"/>
  <c r="F11" i="25"/>
  <c r="F12" i="25"/>
  <c r="F9" i="13"/>
  <c r="E12" i="7"/>
  <c r="H12" i="7" s="1"/>
  <c r="E13" i="7"/>
  <c r="E10" i="7"/>
  <c r="H10" i="7" s="1"/>
  <c r="G8" i="7"/>
  <c r="E9" i="7"/>
  <c r="G10" i="19"/>
  <c r="F10" i="19"/>
  <c r="F11" i="12"/>
  <c r="F13" i="12"/>
  <c r="G8" i="12"/>
  <c r="F12" i="12"/>
  <c r="G8" i="3"/>
  <c r="E10" i="3"/>
  <c r="E12" i="3"/>
  <c r="H12" i="3" s="1"/>
  <c r="F13" i="31"/>
  <c r="F10" i="31"/>
  <c r="F12" i="31"/>
  <c r="G8" i="31"/>
  <c r="F11" i="31"/>
  <c r="G9" i="11"/>
  <c r="F9" i="11"/>
  <c r="F10" i="9"/>
  <c r="G8" i="9"/>
  <c r="F12" i="9"/>
  <c r="H18" i="2"/>
  <c r="G9" i="20"/>
  <c r="E12" i="5"/>
  <c r="F9" i="26"/>
  <c r="G9" i="26"/>
  <c r="E11" i="3"/>
  <c r="H11" i="3" s="1"/>
  <c r="F10" i="25"/>
  <c r="F10" i="16"/>
  <c r="F9" i="16"/>
  <c r="G8" i="16"/>
  <c r="F12" i="16"/>
  <c r="F13" i="16"/>
  <c r="E13" i="30"/>
  <c r="E9" i="30"/>
  <c r="E11" i="30"/>
  <c r="H11" i="30" s="1"/>
  <c r="E12" i="30"/>
  <c r="H12" i="30" s="1"/>
  <c r="F11" i="28"/>
  <c r="F12" i="28"/>
  <c r="F10" i="28"/>
  <c r="F13" i="28"/>
  <c r="G8" i="28"/>
  <c r="F12" i="27"/>
  <c r="F10" i="27"/>
  <c r="G8" i="27"/>
  <c r="E9" i="2"/>
  <c r="G9" i="2"/>
  <c r="E12" i="26"/>
  <c r="G12" i="26"/>
  <c r="H9" i="6"/>
  <c r="E12" i="33"/>
  <c r="E13" i="33"/>
  <c r="E11" i="33"/>
  <c r="E12" i="16"/>
  <c r="G12" i="16"/>
  <c r="F10" i="33"/>
  <c r="G10" i="33"/>
  <c r="F11" i="29"/>
  <c r="F13" i="29"/>
  <c r="F10" i="29"/>
  <c r="F12" i="29"/>
  <c r="G8" i="29"/>
  <c r="G10" i="14"/>
  <c r="H10" i="14" s="1"/>
  <c r="F10" i="14"/>
  <c r="G9" i="28"/>
  <c r="F9" i="28"/>
  <c r="F9" i="31"/>
  <c r="G9" i="31"/>
  <c r="F9" i="9"/>
  <c r="G9" i="9"/>
  <c r="G12" i="21"/>
  <c r="E12" i="21"/>
  <c r="F10" i="26"/>
  <c r="G8" i="26"/>
  <c r="F11" i="26"/>
  <c r="F13" i="26"/>
  <c r="F12" i="26"/>
  <c r="F11" i="34"/>
  <c r="G8" i="34"/>
  <c r="F12" i="34"/>
  <c r="F13" i="34"/>
  <c r="F9" i="34"/>
  <c r="E13" i="20"/>
  <c r="H13" i="20" s="1"/>
  <c r="E10" i="20"/>
  <c r="F10" i="34"/>
  <c r="F13" i="20"/>
  <c r="F11" i="20"/>
  <c r="G8" i="20"/>
  <c r="F10" i="20"/>
  <c r="G11" i="20"/>
  <c r="E11" i="20"/>
  <c r="E10" i="8"/>
  <c r="G10" i="8"/>
  <c r="F12" i="8"/>
  <c r="F11" i="8"/>
  <c r="G8" i="8"/>
  <c r="F13" i="8"/>
  <c r="F10" i="8"/>
  <c r="G9" i="1"/>
  <c r="E9" i="1"/>
  <c r="F10" i="30"/>
  <c r="E12" i="6"/>
  <c r="E13" i="6"/>
  <c r="E11" i="6"/>
  <c r="F10" i="13"/>
  <c r="F12" i="13"/>
  <c r="G8" i="13"/>
  <c r="G9" i="4"/>
  <c r="E9" i="4"/>
  <c r="E9" i="31"/>
  <c r="E11" i="31"/>
  <c r="G8" i="18"/>
  <c r="F13" i="18"/>
  <c r="F12" i="18"/>
  <c r="F9" i="18"/>
  <c r="G10" i="13"/>
  <c r="E10" i="13"/>
  <c r="G9" i="25"/>
  <c r="H9" i="25" s="1"/>
  <c r="F9" i="25"/>
  <c r="F9" i="15"/>
  <c r="G9" i="15"/>
  <c r="F11" i="15"/>
  <c r="E13" i="26"/>
  <c r="E11" i="26"/>
  <c r="E9" i="26"/>
  <c r="E10" i="6"/>
  <c r="G9" i="30"/>
  <c r="F9" i="30"/>
  <c r="G8" i="6"/>
  <c r="F13" i="13"/>
  <c r="E13" i="3"/>
  <c r="H13" i="3" s="1"/>
  <c r="E10" i="30"/>
  <c r="H10" i="2" l="1"/>
  <c r="E8" i="25"/>
  <c r="H13" i="16"/>
  <c r="H10" i="4"/>
  <c r="H13" i="6"/>
  <c r="H13" i="12"/>
  <c r="H12" i="12"/>
  <c r="H11" i="31"/>
  <c r="H11" i="26"/>
  <c r="H11" i="25"/>
  <c r="H9" i="14"/>
  <c r="H12" i="20"/>
  <c r="H13" i="33"/>
  <c r="H12" i="2"/>
  <c r="H9" i="13"/>
  <c r="H12" i="31"/>
  <c r="H11" i="4"/>
  <c r="H11" i="1"/>
  <c r="H11" i="34"/>
  <c r="H11" i="33"/>
  <c r="H12" i="5"/>
  <c r="H10" i="3"/>
  <c r="H12" i="10"/>
  <c r="H10" i="11"/>
  <c r="H10" i="10"/>
  <c r="H12" i="18"/>
  <c r="H13" i="15"/>
  <c r="H11" i="12"/>
  <c r="H13" i="29"/>
  <c r="H10" i="20"/>
  <c r="H12" i="29"/>
  <c r="H11" i="19"/>
  <c r="H11" i="23"/>
  <c r="H11" i="29"/>
  <c r="H11" i="28"/>
  <c r="H10" i="27"/>
  <c r="H11" i="13"/>
  <c r="H11" i="17"/>
  <c r="H10" i="34"/>
  <c r="H12" i="33"/>
  <c r="H10" i="30"/>
  <c r="H12" i="27"/>
  <c r="H12" i="13"/>
  <c r="H12" i="8"/>
  <c r="H12" i="9"/>
  <c r="H9" i="9"/>
  <c r="E8" i="12"/>
  <c r="H10" i="21"/>
  <c r="F8" i="7"/>
  <c r="H11" i="8"/>
  <c r="H10" i="23"/>
  <c r="H10" i="24"/>
  <c r="H8" i="24" s="1"/>
  <c r="H13" i="26"/>
  <c r="H10" i="26"/>
  <c r="H11" i="27"/>
  <c r="H12" i="6"/>
  <c r="H9" i="34"/>
  <c r="H8" i="25"/>
  <c r="H9" i="20"/>
  <c r="H9" i="11"/>
  <c r="H9" i="21"/>
  <c r="H11" i="2"/>
  <c r="H11" i="10"/>
  <c r="H10" i="33"/>
  <c r="E8" i="24"/>
  <c r="H10" i="1"/>
  <c r="H13" i="7"/>
  <c r="F8" i="10"/>
  <c r="F8" i="22"/>
  <c r="H13" i="5"/>
  <c r="H11" i="6"/>
  <c r="H12" i="11"/>
  <c r="H8" i="11" s="1"/>
  <c r="H13" i="30"/>
  <c r="H11" i="14"/>
  <c r="H9" i="15"/>
  <c r="H10" i="19"/>
  <c r="H9" i="28"/>
  <c r="H10" i="16"/>
  <c r="F8" i="1"/>
  <c r="H10" i="31"/>
  <c r="H12" i="21"/>
  <c r="F8" i="23"/>
  <c r="F8" i="5"/>
  <c r="F8" i="11"/>
  <c r="F8" i="2"/>
  <c r="F8" i="24"/>
  <c r="H11" i="20"/>
  <c r="F8" i="32"/>
  <c r="H8" i="32"/>
  <c r="E8" i="29"/>
  <c r="H10" i="15"/>
  <c r="F8" i="6"/>
  <c r="F8" i="17"/>
  <c r="F8" i="30"/>
  <c r="F8" i="14"/>
  <c r="H12" i="26"/>
  <c r="F8" i="4"/>
  <c r="E8" i="14"/>
  <c r="E8" i="23"/>
  <c r="H12" i="16"/>
  <c r="H9" i="27"/>
  <c r="H11" i="22"/>
  <c r="E8" i="27"/>
  <c r="H10" i="6"/>
  <c r="F8" i="8"/>
  <c r="F8" i="21"/>
  <c r="H10" i="9"/>
  <c r="F8" i="3"/>
  <c r="E8" i="9"/>
  <c r="E8" i="34"/>
  <c r="E8" i="15"/>
  <c r="E8" i="17"/>
  <c r="H10" i="17"/>
  <c r="H10" i="8"/>
  <c r="E8" i="19"/>
  <c r="H9" i="19"/>
  <c r="F8" i="25"/>
  <c r="F8" i="20"/>
  <c r="F8" i="28"/>
  <c r="F8" i="15"/>
  <c r="F8" i="12"/>
  <c r="H9" i="22"/>
  <c r="H10" i="18"/>
  <c r="E8" i="10"/>
  <c r="H9" i="10"/>
  <c r="E8" i="21"/>
  <c r="E8" i="11"/>
  <c r="H10" i="28"/>
  <c r="E8" i="28"/>
  <c r="E8" i="18"/>
  <c r="H9" i="18"/>
  <c r="H9" i="1"/>
  <c r="E8" i="1"/>
  <c r="F8" i="27"/>
  <c r="H9" i="3"/>
  <c r="E8" i="3"/>
  <c r="F8" i="9"/>
  <c r="F8" i="33"/>
  <c r="H9" i="26"/>
  <c r="E8" i="26"/>
  <c r="H10" i="13"/>
  <c r="E8" i="13"/>
  <c r="H9" i="4"/>
  <c r="H8" i="4" s="1"/>
  <c r="E8" i="4"/>
  <c r="F8" i="31"/>
  <c r="F8" i="16"/>
  <c r="F8" i="29"/>
  <c r="H9" i="5"/>
  <c r="E8" i="5"/>
  <c r="E8" i="20"/>
  <c r="H11" i="7"/>
  <c r="E8" i="6"/>
  <c r="H9" i="7"/>
  <c r="E8" i="7"/>
  <c r="H9" i="8"/>
  <c r="E8" i="8"/>
  <c r="F8" i="19"/>
  <c r="F8" i="18"/>
  <c r="F8" i="13"/>
  <c r="H9" i="31"/>
  <c r="E8" i="31"/>
  <c r="F8" i="34"/>
  <c r="H9" i="2"/>
  <c r="E8" i="2"/>
  <c r="H9" i="30"/>
  <c r="E8" i="30"/>
  <c r="F8" i="26"/>
  <c r="H9" i="16"/>
  <c r="E8" i="16"/>
  <c r="H9" i="33"/>
  <c r="E8" i="33"/>
  <c r="H10" i="22"/>
  <c r="E8" i="22"/>
  <c r="H8" i="3" l="1"/>
  <c r="H8" i="12"/>
  <c r="H8" i="14"/>
  <c r="H8" i="13"/>
  <c r="H8" i="29"/>
  <c r="H8" i="34"/>
  <c r="H8" i="17"/>
  <c r="H8" i="23"/>
  <c r="H8" i="9"/>
  <c r="H8" i="1"/>
  <c r="H8" i="27"/>
  <c r="H8" i="26"/>
  <c r="H8" i="30"/>
  <c r="H8" i="21"/>
  <c r="H8" i="20"/>
  <c r="H8" i="2"/>
  <c r="H8" i="6"/>
  <c r="H8" i="10"/>
  <c r="H8" i="33"/>
  <c r="H8" i="5"/>
  <c r="H8" i="28"/>
  <c r="H8" i="15"/>
  <c r="H8" i="19"/>
  <c r="H8" i="22"/>
  <c r="H8" i="31"/>
  <c r="H8" i="16"/>
  <c r="H8" i="18"/>
  <c r="H8" i="8"/>
  <c r="H8" i="7"/>
</calcChain>
</file>

<file path=xl/sharedStrings.xml><?xml version="1.0" encoding="utf-8"?>
<sst xmlns="http://schemas.openxmlformats.org/spreadsheetml/2006/main" count="20978" uniqueCount="637">
  <si>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</si>
  <si>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</si>
  <si>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</si>
  <si>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</si>
  <si>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</si>
  <si>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</si>
  <si>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Empresas de Telecomunicaciones</t>
  </si>
  <si>
    <t>Gerentes de Servicios a la Salud</t>
  </si>
  <si>
    <t>Gerentes de Servicios Social, Comunitario y Correccional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</si>
  <si>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</si>
  <si>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</si>
  <si>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</si>
  <si>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</si>
  <si>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Oficiales de Bomberos</t>
  </si>
  <si>
    <t>Gerentes de Otros Servicios</t>
  </si>
  <si>
    <t>Gerentes de Mantenimiento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</si>
  <si>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</si>
  <si>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</si>
  <si>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</si>
  <si>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</si>
  <si>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</si>
  <si>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</si>
  <si>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</si>
  <si>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</si>
  <si>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</si>
  <si>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</si>
  <si>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</si>
  <si>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</si>
  <si>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</si>
  <si>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</si>
  <si>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</si>
  <si>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</si>
  <si>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</si>
  <si>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</si>
  <si>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</si>
  <si>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</si>
  <si>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</si>
  <si>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Actores</t>
  </si>
  <si>
    <t>Pintores, Escultores y Otros Artistas Visuales</t>
  </si>
  <si>
    <t>Bailarines</t>
  </si>
  <si>
    <t>Asistentes de Juzgados, Tribunales y Afines</t>
  </si>
  <si>
    <t>Avaluadores y Liquidadores de Seguros</t>
  </si>
  <si>
    <t>Asistentes Administrativos</t>
  </si>
  <si>
    <t>Organizadores de Eventos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</si>
  <si>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</si>
  <si>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</si>
  <si>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</si>
  <si>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</si>
  <si>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</si>
  <si>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</si>
  <si>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</si>
  <si>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</si>
  <si>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</si>
  <si>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</si>
  <si>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</si>
  <si>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</si>
  <si>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</si>
  <si>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</si>
  <si>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Sommeliers</t>
  </si>
  <si>
    <t>Supervisores de Vigilantes</t>
  </si>
  <si>
    <t>Supervisores de Ventas</t>
  </si>
  <si>
    <t>Supervisores de Servicios de Alimentos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</si>
  <si>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</si>
  <si>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</si>
  <si>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</si>
  <si>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</si>
  <si>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</si>
  <si>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</si>
  <si>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</si>
  <si>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</si>
  <si>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</si>
  <si>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</si>
  <si>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</si>
  <si>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</si>
  <si>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Secretarios</t>
  </si>
  <si>
    <t>Auxiliares de Correo y Servicio Postal</t>
  </si>
  <si>
    <t>Carteros y Mensajeros</t>
  </si>
  <si>
    <t>Recepcionistas y Operadores de Conmutador</t>
  </si>
  <si>
    <t>Auxiliares de Archivo y Registro</t>
  </si>
  <si>
    <t>Auxiliares de Cartera y Cobranzas</t>
  </si>
  <si>
    <t>Cajeros de Servicios Financieros</t>
  </si>
  <si>
    <t>Auxiliares Administrativos</t>
  </si>
  <si>
    <t>Digitalizadores</t>
  </si>
  <si>
    <t>Transcriptores y Relatores</t>
  </si>
  <si>
    <t>Operadores de Radio y Despachadores</t>
  </si>
  <si>
    <t>Auxiliares de Compras e Inventarios</t>
  </si>
  <si>
    <t>Mercaderistas e Impulsadores</t>
  </si>
  <si>
    <t>Bomberos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</si>
  <si>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</si>
  <si>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</si>
  <si>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</si>
  <si>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</si>
  <si>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</si>
  <si>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</si>
  <si>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</si>
  <si>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</si>
  <si>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</si>
  <si>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</si>
  <si>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</si>
  <si>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</si>
  <si>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</si>
  <si>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</si>
  <si>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</si>
  <si>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</si>
  <si>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</si>
  <si>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</si>
  <si>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</si>
  <si>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</si>
  <si>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</si>
  <si>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</si>
  <si>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</si>
  <si>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</si>
  <si>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</si>
  <si>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</si>
  <si>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</si>
  <si>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</si>
  <si>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</si>
  <si>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</si>
  <si>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</si>
  <si>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</si>
  <si>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</si>
  <si>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</si>
  <si>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</si>
  <si>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</si>
  <si>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</si>
  <si>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</si>
  <si>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</si>
  <si>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</si>
  <si>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</si>
  <si>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</si>
  <si>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</si>
  <si>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</si>
  <si>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</si>
  <si>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</si>
  <si>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</si>
  <si>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</si>
  <si>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</si>
  <si>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</si>
  <si>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</si>
  <si>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</si>
  <si>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</si>
  <si>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</si>
  <si>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</si>
  <si>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</si>
  <si>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Otras Ocupaciones Elementales de las Ventas</t>
  </si>
  <si>
    <t>Aseadores Especializados y Fumigadores</t>
  </si>
  <si>
    <t>Auxiliares de Servicios a Viajeros</t>
  </si>
  <si>
    <t>Obreros Agropecuarios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</si>
  <si>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</si>
  <si>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</si>
  <si>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</si>
  <si>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</si>
  <si>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</si>
  <si>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</si>
  <si>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</si>
  <si>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</si>
  <si>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</si>
  <si>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</si>
  <si>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</si>
  <si>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</si>
  <si>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</si>
  <si>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</si>
  <si>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</si>
  <si>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</si>
  <si>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</si>
  <si>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</si>
  <si>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</si>
  <si>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</si>
  <si>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</si>
  <si>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</si>
  <si>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</si>
  <si>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</si>
  <si>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</si>
  <si>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</si>
  <si>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</si>
  <si>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</si>
  <si>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</si>
  <si>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</si>
  <si>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</si>
  <si>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</si>
  <si>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</si>
  <si>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</si>
  <si>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</si>
  <si>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</si>
  <si>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</si>
  <si>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</si>
  <si>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Profesionales Topográficos</t>
  </si>
  <si>
    <t>Matemáticos, Estadísticos y Actuarios</t>
  </si>
  <si>
    <t>Analistas de Sistemas Informáticos</t>
  </si>
  <si>
    <t>Médicos Especialistas</t>
  </si>
  <si>
    <t>Médicos Generales</t>
  </si>
  <si>
    <t>Odontólogos</t>
  </si>
  <si>
    <t>Optómetras</t>
  </si>
  <si>
    <t>Farmacéuticos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</si>
  <si>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</si>
  <si>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</si>
  <si>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</si>
  <si>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</si>
  <si>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</si>
  <si>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</si>
  <si>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</si>
  <si>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</si>
  <si>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</si>
  <si>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</si>
  <si>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</si>
  <si>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</si>
  <si>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</si>
  <si>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</si>
  <si>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Funcionarios de Aduanas, Impuestos, Inmigración y Seguridad Social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</si>
  <si>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</si>
  <si>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</si>
  <si>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</si>
  <si>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</si>
  <si>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</si>
  <si>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</si>
  <si>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</si>
  <si>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</si>
  <si>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</si>
  <si>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</si>
  <si>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</si>
  <si>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</si>
  <si>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</si>
  <si>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</si>
  <si>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</si>
  <si>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</si>
  <si>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</si>
  <si>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Laboratorio Médico y Patología</t>
  </si>
  <si>
    <t>Técnicos en Terapia Respiratoria y Cardiovascular</t>
  </si>
  <si>
    <t>Técnicos en Imágenes Diagnósticas</t>
  </si>
  <si>
    <t>Técnicos Dentales</t>
  </si>
  <si>
    <t>Técnicos Ópticos</t>
  </si>
  <si>
    <t>Asistentes de Ambulancia y Otras Ocupaciones Paramédicas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</si>
  <si>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</si>
  <si>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</si>
  <si>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</si>
  <si>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</si>
  <si>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de Interiores</t>
  </si>
  <si>
    <t>Entrenadores y Preparadores Físicos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</si>
  <si>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</si>
  <si>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</si>
  <si>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</si>
  <si>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</si>
  <si>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</si>
  <si>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</si>
  <si>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</si>
  <si>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</si>
  <si>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</si>
  <si>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</si>
  <si>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</si>
  <si>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</si>
  <si>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</si>
  <si>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Operadores Telefónicos</t>
  </si>
  <si>
    <t>Auxiliares de Laboratorio Clínico</t>
  </si>
  <si>
    <t>Auxiliares de Droguería y Farmacia</t>
  </si>
  <si>
    <t>Empleados de Ventas y Servicios de Líneas Aéreas, Marítimas y Terrestres</t>
  </si>
  <si>
    <t>Empleados de Recepción Hotelera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</si>
  <si>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</si>
  <si>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</si>
  <si>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</si>
  <si>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</si>
  <si>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</si>
  <si>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</si>
  <si>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</si>
  <si>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</si>
  <si>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</si>
  <si>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</si>
  <si>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</si>
  <si>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</si>
  <si>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</si>
  <si>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</si>
  <si>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</si>
  <si>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</si>
  <si>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</si>
  <si>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</si>
  <si>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</si>
  <si>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</si>
  <si>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</si>
  <si>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</si>
  <si>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</si>
  <si>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</si>
  <si>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</si>
  <si>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</si>
  <si>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</si>
  <si>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</si>
  <si>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</si>
  <si>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</si>
  <si>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</si>
  <si>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</si>
  <si>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</si>
  <si>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</si>
  <si>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</si>
  <si>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</si>
  <si>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</si>
  <si>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</si>
  <si>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</si>
  <si>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</si>
  <si>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</si>
  <si>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</si>
  <si>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</si>
  <si>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</si>
  <si>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</si>
  <si>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</si>
  <si>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</si>
  <si>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</si>
  <si>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</si>
  <si>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</si>
  <si>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</si>
  <si>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</si>
  <si>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</si>
  <si>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</si>
  <si>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</si>
  <si>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</si>
  <si>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</si>
  <si>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</si>
  <si>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</si>
  <si>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</si>
  <si>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</si>
  <si>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</si>
  <si>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</si>
  <si>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</si>
  <si>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</si>
  <si>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</si>
  <si>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</si>
  <si>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</si>
  <si>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</si>
  <si>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</si>
  <si>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</si>
  <si>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</si>
  <si>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</si>
  <si>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</si>
  <si>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</si>
  <si>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</si>
  <si>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</si>
  <si>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</si>
  <si>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Técnicos en Promoción y Animación a la Lectura y la Escritura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</si>
  <si>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</si>
  <si>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</si>
  <si>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</si>
  <si>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</si>
  <si>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</si>
  <si>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</si>
  <si>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TOTAL NACIONAL</t>
  </si>
  <si>
    <t>Nombre de la ocupación</t>
  </si>
  <si>
    <t>Número de Inscritos</t>
  </si>
  <si>
    <t xml:space="preserve"> Participacion (%) </t>
  </si>
  <si>
    <t xml:space="preserve">Contribución a la variación </t>
  </si>
  <si>
    <t>Total Inscritos en ocupaciones de nivel Directivo</t>
  </si>
  <si>
    <t xml:space="preserve">Total Inscritos en ocupaciones de nivel Profesional 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</si>
  <si>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</si>
  <si>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</si>
  <si>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</si>
  <si>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TOTAL  VICHADA</t>
  </si>
  <si>
    <t>TOTAL  VAUPÉS</t>
  </si>
  <si>
    <t>TOTAL  VALLE</t>
  </si>
  <si>
    <t>TOTAL TOLIMA</t>
  </si>
  <si>
    <t>TOTAL  SUCRE</t>
  </si>
  <si>
    <t>TOTAL SANTANDER</t>
  </si>
  <si>
    <t>TOTAL  SAN ANDRÉS</t>
  </si>
  <si>
    <t>TOTAL RISARALDA</t>
  </si>
  <si>
    <t>TOTAL   QUINDIO</t>
  </si>
  <si>
    <t>TOTAL PUTUMAYO</t>
  </si>
  <si>
    <t>TOTAL     NORTE DE SANTANDER</t>
  </si>
  <si>
    <t>TOTAL NARIÑO</t>
  </si>
  <si>
    <t>TOTAL META</t>
  </si>
  <si>
    <t>TOTAL  MAGDALENA</t>
  </si>
  <si>
    <t>TOTAL   HUILA</t>
  </si>
  <si>
    <t>TOTAL  GUAVIARE</t>
  </si>
  <si>
    <t>TOTAL  GUAJIRA</t>
  </si>
  <si>
    <t>TOTAL GUAINÍA</t>
  </si>
  <si>
    <t>TOTAL   CUNDINAMARCA</t>
  </si>
  <si>
    <t>TOTAL CÓRDOBA</t>
  </si>
  <si>
    <t>TOTAL  CHOCÓ</t>
  </si>
  <si>
    <t>TOTAL  CESAR</t>
  </si>
  <si>
    <t>TOTAL  CAUCA</t>
  </si>
  <si>
    <t>TOTAL  CASANARE</t>
  </si>
  <si>
    <t>TOTAL  CAQUETÁ</t>
  </si>
  <si>
    <t>TOTAL  CALDAS</t>
  </si>
  <si>
    <t>TOTAL  BOYACÁ</t>
  </si>
  <si>
    <t>TOTAL  BOLÍVAR</t>
  </si>
  <si>
    <t>TOTAL  BOGOTÁ</t>
  </si>
  <si>
    <t>TOTAL ATLÁNTICO</t>
  </si>
  <si>
    <t>TOTAL  ARAUCA</t>
  </si>
  <si>
    <t>TOTAL  ANTIOQUIA</t>
  </si>
  <si>
    <t>TOTAL   AMAZONAS</t>
  </si>
  <si>
    <t>Fuente: Aplicativo WEB de la Agencia Pública de Empleo.  Cálculos OLO.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</si>
  <si>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</si>
  <si>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</si>
  <si>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</si>
  <si>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</si>
  <si>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</si>
  <si>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</si>
  <si>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</si>
  <si>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</si>
  <si>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</si>
  <si>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</si>
  <si>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</si>
  <si>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</si>
  <si>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</si>
  <si>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</si>
  <si>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</si>
  <si>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</si>
  <si>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</si>
  <si>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</si>
  <si>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</si>
  <si>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</si>
  <si>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</si>
  <si>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</si>
  <si>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</si>
  <si>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</si>
  <si>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</si>
  <si>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</si>
  <si>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</si>
  <si>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</si>
  <si>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</si>
  <si>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</si>
  <si>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</si>
  <si>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</si>
  <si>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</si>
  <si>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Chapistas, Caldereros y Paileros</t>
  </si>
  <si>
    <t>INSCRITOS POR OCUPACIÓN Y NIVEL DE CUALIFICACIÓN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</si>
  <si>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</si>
  <si>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</si>
  <si>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</si>
  <si>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</si>
  <si>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</si>
  <si>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</si>
  <si>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</si>
  <si>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</si>
  <si>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</si>
  <si>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</si>
  <si>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</si>
  <si>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</si>
  <si>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</si>
  <si>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Supervisores de Empleados de Apoyo Administrativo</t>
  </si>
  <si>
    <t>Supervisores y coordinadores de procesos de negocio, Empleados de información y servicio al cliente</t>
  </si>
  <si>
    <t>Supervisores de Empleados de Correo y Mensajería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</si>
  <si>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</si>
  <si>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</si>
  <si>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</si>
  <si>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</si>
  <si>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</si>
  <si>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Despachadores de Aeronaves</t>
  </si>
  <si>
    <t>Instrumentadores Quirúrgicos</t>
  </si>
  <si>
    <t>Otras Ocupaciones Técnicas en Terapia y Valoración n.c.a.</t>
  </si>
  <si>
    <t>Instructores y Profesores de Personas en Condición de Discapacidad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</si>
  <si>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</si>
  <si>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</si>
  <si>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</si>
  <si>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</si>
  <si>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</si>
  <si>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</si>
  <si>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</si>
  <si>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Otros Artistas n.c.a.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</si>
  <si>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</si>
  <si>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</si>
  <si>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</si>
  <si>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</si>
  <si>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</si>
  <si>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Perforación y Servicios,Pozos de Petróleo y Gas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</si>
  <si>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</si>
  <si>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</si>
  <si>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</si>
  <si>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</si>
  <si>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</si>
  <si>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</si>
  <si>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</si>
  <si>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</si>
  <si>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</si>
  <si>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</si>
  <si>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</si>
  <si>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</si>
  <si>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</si>
  <si>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</si>
  <si>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</si>
  <si>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</si>
  <si>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</si>
  <si>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</si>
  <si>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</si>
  <si>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</si>
  <si>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</si>
  <si>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</si>
  <si>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</si>
  <si>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</si>
  <si>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</si>
  <si>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</si>
  <si>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</si>
  <si>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</si>
  <si>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</si>
  <si>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</si>
  <si>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</si>
  <si>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</si>
  <si>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Técnicos Investigadores Criminalísticos y Judiciales</t>
  </si>
  <si>
    <t>Peluqueros</t>
  </si>
  <si>
    <t>Mineros de Producción Bajo Tierra</t>
  </si>
  <si>
    <t>Inspectores de Construcción de Oleoductos y Gasoductos</t>
  </si>
  <si>
    <t>Ajustadores de Máquinas y Herramientas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</si>
  <si>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</si>
  <si>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</si>
  <si>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</si>
  <si>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</si>
  <si>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</si>
  <si>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</si>
  <si>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Auxiliares técnicos en electrónica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</si>
  <si>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</si>
  <si>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</si>
  <si>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</si>
  <si>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e Inspectores de Vehículos Automotores</t>
  </si>
  <si>
    <t>Ensambladores de productos Electrónicos</t>
  </si>
  <si>
    <t>Otros Ensambladores e Inspectores n.c.a.</t>
  </si>
  <si>
    <t>Operarios de Mantenimiento de Instalaciones de Abastecimiento de Agua y Gas</t>
  </si>
  <si>
    <t>Otros Reparadores n.c.a.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</si>
  <si>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</si>
  <si>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</si>
  <si>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</si>
  <si>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</si>
  <si>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</si>
  <si>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</si>
  <si>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</si>
  <si>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Directores y gerentes generales de servicios y procesos de negocio.</t>
  </si>
  <si>
    <t>Auditores Financieros y Contables</t>
  </si>
  <si>
    <t>Técnicos en Archivística</t>
  </si>
  <si>
    <t>Asistentes Financieros</t>
  </si>
  <si>
    <t>Asistentes Tesorería</t>
  </si>
  <si>
    <t>Ingenieros de Automatización e Instrumentación</t>
  </si>
  <si>
    <t>Técnicos en Prevención, Gestión y Control Ambiental</t>
  </si>
  <si>
    <t>Técnicos en Telecomunicaciones</t>
  </si>
  <si>
    <t>Inspectores de Riego Agrícola</t>
  </si>
  <si>
    <t>Pedagogo Reeducador</t>
  </si>
  <si>
    <t>Diseñadores Gráficos</t>
  </si>
  <si>
    <t>Ilustradores</t>
  </si>
  <si>
    <t>Graficadores de Imágenes Computarizadas</t>
  </si>
  <si>
    <t>Ceramistas</t>
  </si>
  <si>
    <t>Tejedores</t>
  </si>
  <si>
    <t>Artesanos Trabajos en Cuero</t>
  </si>
  <si>
    <t>Artesanos Trabajos en Metal</t>
  </si>
  <si>
    <t>Otros Artesanos n.c.a.</t>
  </si>
  <si>
    <t>Supervisores de servicios de Alojamiento y Hospedaje</t>
  </si>
  <si>
    <t>Representante de servicios especializados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</si>
  <si>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</si>
  <si>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</si>
  <si>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</si>
  <si>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</si>
  <si>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Baristas</t>
  </si>
  <si>
    <t>Manicuristas y Pedicuristas</t>
  </si>
  <si>
    <t>Cosmetólogos Esteticistas</t>
  </si>
  <si>
    <t>Maquilladores</t>
  </si>
  <si>
    <t>Auxiliares de servicios hoteleros</t>
  </si>
  <si>
    <t>Administradores de Explotación Acuícola y Jefes de Laboratorio de Cultivo o Producción Acuícola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</si>
  <si>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</si>
  <si>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</si>
  <si>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</si>
  <si>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</si>
  <si>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</si>
  <si>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</si>
  <si>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Conductores de Transporte de Alimentos</t>
  </si>
  <si>
    <t>Directores de Planta de Procesamiento de Alimentos y Bebidas</t>
  </si>
  <si>
    <t>Jefe de Laboratorio de Alimentos</t>
  </si>
  <si>
    <t>Impresores de Artes Gráficas</t>
  </si>
  <si>
    <t>Pre-prensistas de Artes Gráficas</t>
  </si>
  <si>
    <t>Operarios de Terminados y Acabados de Artes Gráficas</t>
  </si>
  <si>
    <t>Auxiliares de Producción Gráfica</t>
  </si>
  <si>
    <t>Gerentes de Talento Humano</t>
  </si>
  <si>
    <t>Directores de Programas de Esparcimiento y Administradores de Deportes</t>
  </si>
  <si>
    <t>Gerentes de Comercio Exterior</t>
  </si>
  <si>
    <t>Diseñadores Industriales</t>
  </si>
  <si>
    <t>Analistas, Asesores y Agentes de Banca, Fiducia y Mercado de Valores</t>
  </si>
  <si>
    <t>Profesionales de Talento Humano</t>
  </si>
  <si>
    <t>Administradores Ambientales</t>
  </si>
  <si>
    <t>Bibliotecólogos</t>
  </si>
  <si>
    <t>Restauradores</t>
  </si>
  <si>
    <t>Inspectores de Control de Calidad, Procesamiento de Alimentos y Bebidas</t>
  </si>
  <si>
    <t>Jefes y supervisores de entidades financieras</t>
  </si>
  <si>
    <t>Supervisores de Almacenamiento, Inventario y  Distribución</t>
  </si>
  <si>
    <t>Administradores de Propiedad Horizontal</t>
  </si>
  <si>
    <t>Asistentes de Talento Humano</t>
  </si>
  <si>
    <t>Asistentes de compras</t>
  </si>
  <si>
    <t>Analistas y asistentes de servicios financieros</t>
  </si>
  <si>
    <t>Maestros Generales de Obra y Supervisores de Construcción, Instalación y Reparación</t>
  </si>
  <si>
    <t>Auxiliares de servicios financieros</t>
  </si>
  <si>
    <t>Auxiliares de Talento Humano</t>
  </si>
  <si>
    <t>Auxiliares de Almacén</t>
  </si>
  <si>
    <t>Informadores Turísticos</t>
  </si>
  <si>
    <t>Recreadores</t>
  </si>
  <si>
    <t>Bartender</t>
  </si>
  <si>
    <t>Auxiliares de policía</t>
  </si>
  <si>
    <t>Auxiliares de Servicios Funerarios</t>
  </si>
  <si>
    <t>Ayudantes de establecimientos de alimentos y bebidas</t>
  </si>
  <si>
    <t>Gerentes de Logística</t>
  </si>
  <si>
    <t>Gerentes Cadena de Suministro</t>
  </si>
  <si>
    <t>Auxiliares de aduana</t>
  </si>
  <si>
    <t>Técnicos en Metrología</t>
  </si>
  <si>
    <t>Técnicos en Medicina Nuclear</t>
  </si>
  <si>
    <t>Profesionales en ciencias forenses</t>
  </si>
  <si>
    <t>Auxiliares de educación para la primera infancia</t>
  </si>
  <si>
    <t>Curadores</t>
  </si>
  <si>
    <t>Guías-intérpretes</t>
  </si>
  <si>
    <t>Guías de Turismo</t>
  </si>
  <si>
    <t>Operarios de Cementerios</t>
  </si>
  <si>
    <t>NUEVA</t>
  </si>
  <si>
    <t>% Variacion  julio - diciembre   2019 vs    julio - diciembre 2018</t>
  </si>
  <si>
    <t>AGENCIA PÚBLICA DE EMPLEO</t>
  </si>
  <si>
    <t>JULIO - DICIEMBRE 2019</t>
  </si>
  <si>
    <t>Ingenieros  de Telecomunicaciones</t>
  </si>
  <si>
    <t>Ingenieros de Tecnologías de la Información</t>
  </si>
  <si>
    <t>Administradores de Servicios de Tecnologías de la Información</t>
  </si>
  <si>
    <t>Desarrolladores de Aplicaciones Informáticas y Digitales</t>
  </si>
  <si>
    <t>Músicos, Cantantes, Compositores y Directores Musicales</t>
  </si>
  <si>
    <t>Técnicos en Tecnologías de la Información</t>
  </si>
  <si>
    <t>Técnicos en Radioterapia</t>
  </si>
  <si>
    <t>Investigadores Criminalísticos y Judiciales</t>
  </si>
  <si>
    <t>Artistas creativos e interpretativos</t>
  </si>
  <si>
    <t>Árbitros</t>
  </si>
  <si>
    <t>Artesanos Trabajos en Maderables y No Maderables</t>
  </si>
  <si>
    <t>Auxiliares de Vuelo y Sobrecargos</t>
  </si>
  <si>
    <t>Inspectores de Sistemas e Instalaciones de Gas</t>
  </si>
  <si>
    <t>Auxiliares de Avalúo</t>
  </si>
  <si>
    <t>Auxiliares Administrativos en Salud</t>
  </si>
  <si>
    <t>Instaladores de Tuberías para Sistemas de Extinción de Incendios</t>
  </si>
  <si>
    <t>Recolectores de Material para Reciclaje</t>
  </si>
  <si>
    <t>Oficiales del Cuerpo de Custodia y Vigilancia</t>
  </si>
  <si>
    <t>Ingenieros Navales</t>
  </si>
  <si>
    <t>Técnicos en Asistencia y Soporte de Tecnologías de la Información</t>
  </si>
  <si>
    <t>Artesanos trabajos en vidrio</t>
  </si>
  <si>
    <t>Artesanos trabajos en materiales líticos</t>
  </si>
  <si>
    <t>Artesanos trabajos en papel</t>
  </si>
  <si>
    <t>NIEVA</t>
  </si>
  <si>
    <t>Suboficiales del Cuerpo de Custodia y Vigilancia</t>
  </si>
  <si>
    <t>Suboficiales de Bomberos</t>
  </si>
  <si>
    <t>Asistentes de Mercadeo, Publicidad y Comunicaciones</t>
  </si>
  <si>
    <t>Coordinadores de Sistemas Integrados de Gestión</t>
  </si>
  <si>
    <t>Directores e Investigadores Musicales</t>
  </si>
  <si>
    <t>Regentes de farmacia</t>
  </si>
  <si>
    <t>Publicistas</t>
  </si>
  <si>
    <t xml:space="preserve">Operadores de producción de hidrocarburos </t>
  </si>
  <si>
    <t>Operarios de servicios a pozos de hidrocarburos</t>
  </si>
  <si>
    <t>Operarios torres de perforación de hidrocarburos</t>
  </si>
  <si>
    <t>Auxiliares de Seguridad en el Trabajo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</si>
</sst>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0.0%"/>
    <numFmt numFmtId="166" formatCode="_(* #,##0_);_(* \(#,##0\);_(* &quot;-&quot;??_);_(@_)"/>
  </numFmts>
  <fonts count="34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name val="Arial"/>
      <family val="2"/>
    </font>
    <font>
      <b/>
      <sz val="8"/>
      <color indexed="4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b/>
      <sz val="8"/>
      <color theme="8" tint="-0.249977111117893"/>
      <name val="Calibri"/>
      <family val="2"/>
      <scheme val="minor"/>
    </font>
    <font>
      <b/>
      <sz val="8"/>
      <color indexed="49" tint="-0.249977111117893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4" borderId="0" applyNumberFormat="0" applyBorder="0" applyAlignment="0" applyProtection="0"/>
    <xf numFmtId="0" fontId="4" fillId="16" borderId="1" applyNumberFormat="0" applyAlignment="0" applyProtection="0"/>
    <xf numFmtId="0" fontId="5" fillId="1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8" fillId="7" borderId="1" applyNumberFormat="0" applyAlignment="0" applyProtection="0"/>
    <xf numFmtId="0" fontId="9" fillId="3" borderId="0" applyNumberFormat="0" applyBorder="0" applyAlignment="0" applyProtection="0"/>
    <xf numFmtId="164" fontId="1" fillId="0" borderId="0" applyFont="0" applyFill="0" applyBorder="0" applyAlignment="0" applyProtection="0"/>
    <xf numFmtId="0" fontId="10" fillId="22" borderId="0" applyNumberFormat="0" applyBorder="0" applyAlignment="0" applyProtection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11" fillId="16" borderId="5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7" fillId="0" borderId="8" applyNumberFormat="0" applyFill="0" applyAlignment="0" applyProtection="0"/>
    <xf numFmtId="0" fontId="17" fillId="0" borderId="9" applyNumberFormat="0" applyFill="0" applyAlignment="0" applyProtection="0"/>
  </cellStyleXfs>
  <cellXfs count="95">
    <xf numFmtId="0" fontId="0" fillId="0" borderId="0" xfId="0"/>
    <xf numFmtId="0" fontId="0" fillId="24" borderId="0" xfId="0" applyFill="1" applyBorder="1" applyAlignment="1">
      <alignment vertical="top"/>
    </xf>
    <xf numFmtId="0" fontId="20" fillId="24" borderId="0" xfId="0" applyFont="1" applyFill="1" applyBorder="1" applyAlignment="1">
      <alignment horizontal="center" vertical="center" wrapText="1"/>
    </xf>
    <xf numFmtId="0" fontId="22" fillId="24" borderId="0" xfId="0" applyFont="1" applyFill="1" applyAlignment="1">
      <alignment vertical="top"/>
    </xf>
    <xf numFmtId="0" fontId="22" fillId="24" borderId="0" xfId="0" applyFont="1" applyFill="1" applyBorder="1" applyAlignment="1">
      <alignment vertical="top"/>
    </xf>
    <xf numFmtId="3" fontId="22" fillId="24" borderId="0" xfId="0" applyNumberFormat="1" applyFont="1" applyFill="1" applyBorder="1" applyAlignment="1">
      <alignment vertical="top"/>
    </xf>
    <xf numFmtId="0" fontId="22" fillId="0" borderId="0" xfId="0" applyFont="1" applyBorder="1"/>
    <xf numFmtId="1" fontId="22" fillId="24" borderId="0" xfId="0" applyNumberFormat="1" applyFont="1" applyFill="1" applyAlignment="1">
      <alignment vertical="top"/>
    </xf>
    <xf numFmtId="3" fontId="22" fillId="24" borderId="0" xfId="0" applyNumberFormat="1" applyFont="1" applyFill="1" applyAlignment="1">
      <alignment vertical="top"/>
    </xf>
    <xf numFmtId="0" fontId="23" fillId="24" borderId="0" xfId="0" applyFont="1" applyFill="1" applyBorder="1" applyAlignment="1">
      <alignment horizontal="center" vertical="top"/>
    </xf>
    <xf numFmtId="0" fontId="23" fillId="24" borderId="0" xfId="0" applyFont="1" applyFill="1"/>
    <xf numFmtId="0" fontId="22" fillId="24" borderId="0" xfId="0" applyFont="1" applyFill="1" applyBorder="1" applyAlignment="1">
      <alignment horizontal="right" vertical="top"/>
    </xf>
    <xf numFmtId="49" fontId="24" fillId="24" borderId="0" xfId="0" applyNumberFormat="1" applyFont="1" applyFill="1" applyBorder="1" applyAlignment="1">
      <alignment vertical="top"/>
    </xf>
    <xf numFmtId="49" fontId="24" fillId="24" borderId="11" xfId="0" applyNumberFormat="1" applyFont="1" applyFill="1" applyBorder="1" applyAlignment="1">
      <alignment vertical="top"/>
    </xf>
    <xf numFmtId="49" fontId="24" fillId="24" borderId="0" xfId="0" applyNumberFormat="1" applyFont="1" applyFill="1" applyBorder="1" applyAlignment="1">
      <alignment vertical="center"/>
    </xf>
    <xf numFmtId="49" fontId="25" fillId="24" borderId="11" xfId="0" applyNumberFormat="1" applyFont="1" applyFill="1" applyBorder="1" applyAlignment="1">
      <alignment vertical="top"/>
    </xf>
    <xf numFmtId="49" fontId="25" fillId="24" borderId="0" xfId="0" applyNumberFormat="1" applyFont="1" applyFill="1" applyBorder="1" applyAlignment="1">
      <alignment vertical="top"/>
    </xf>
    <xf numFmtId="49" fontId="25" fillId="24" borderId="0" xfId="0" applyNumberFormat="1" applyFont="1" applyFill="1" applyBorder="1" applyAlignment="1">
      <alignment vertical="center"/>
    </xf>
    <xf numFmtId="0" fontId="21" fillId="24" borderId="0" xfId="0" applyFont="1" applyFill="1" applyBorder="1" applyAlignment="1">
      <alignment horizontal="left" vertical="center" wrapText="1"/>
    </xf>
    <xf numFmtId="165" fontId="22" fillId="0" borderId="0" xfId="35" applyNumberFormat="1" applyFont="1" applyBorder="1" applyAlignment="1">
      <alignment horizontal="right" vertical="center"/>
    </xf>
    <xf numFmtId="165" fontId="18" fillId="24" borderId="0" xfId="35" applyNumberFormat="1" applyFont="1" applyFill="1" applyBorder="1" applyAlignment="1">
      <alignment vertical="center"/>
    </xf>
    <xf numFmtId="0" fontId="22" fillId="24" borderId="0" xfId="0" applyFont="1" applyFill="1" applyBorder="1"/>
    <xf numFmtId="165" fontId="22" fillId="24" borderId="0" xfId="35" applyNumberFormat="1" applyFont="1" applyFill="1" applyBorder="1" applyAlignment="1">
      <alignment horizontal="right" vertical="center"/>
    </xf>
    <xf numFmtId="3" fontId="22" fillId="24" borderId="0" xfId="0" applyNumberFormat="1" applyFont="1" applyFill="1" applyBorder="1"/>
    <xf numFmtId="165" fontId="19" fillId="24" borderId="10" xfId="35" applyNumberFormat="1" applyFont="1" applyFill="1" applyBorder="1" applyAlignment="1">
      <alignment vertical="center"/>
    </xf>
    <xf numFmtId="0" fontId="27" fillId="26" borderId="12" xfId="0" applyFont="1" applyFill="1" applyBorder="1" applyAlignment="1">
      <alignment vertical="center" wrapText="1"/>
    </xf>
    <xf numFmtId="166" fontId="27" fillId="26" borderId="10" xfId="32" applyNumberFormat="1" applyFont="1" applyFill="1" applyBorder="1" applyAlignment="1">
      <alignment horizontal="center" vertical="center" wrapText="1"/>
    </xf>
    <xf numFmtId="166" fontId="27" fillId="26" borderId="10" xfId="32" applyNumberFormat="1" applyFont="1" applyFill="1" applyBorder="1" applyAlignment="1">
      <alignment vertical="center" wrapText="1"/>
    </xf>
    <xf numFmtId="165" fontId="27" fillId="26" borderId="10" xfId="35" applyNumberFormat="1" applyFont="1" applyFill="1" applyBorder="1" applyAlignment="1">
      <alignment vertical="center" wrapText="1"/>
    </xf>
    <xf numFmtId="0" fontId="22" fillId="0" borderId="0" xfId="0" applyFont="1" applyFill="1" applyBorder="1" applyAlignment="1">
      <alignment vertical="top"/>
    </xf>
    <xf numFmtId="0" fontId="27" fillId="25" borderId="1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/>
    </xf>
    <xf numFmtId="0" fontId="27" fillId="25" borderId="10" xfId="0" applyFont="1" applyFill="1" applyBorder="1" applyAlignment="1">
      <alignment horizontal="center" vertical="center" wrapText="1"/>
    </xf>
    <xf numFmtId="3" fontId="26" fillId="24" borderId="10" xfId="0" applyNumberFormat="1" applyFont="1" applyFill="1" applyBorder="1" applyAlignment="1">
      <alignment vertical="center"/>
    </xf>
    <xf numFmtId="0" fontId="26" fillId="24" borderId="10" xfId="0" applyFont="1" applyFill="1" applyBorder="1" applyAlignment="1">
      <alignment horizontal="left" vertical="center" wrapText="1"/>
    </xf>
    <xf numFmtId="165" fontId="26" fillId="24" borderId="10" xfId="35" applyNumberFormat="1" applyFont="1" applyFill="1" applyBorder="1" applyAlignment="1">
      <alignment vertical="center"/>
    </xf>
    <xf numFmtId="0" fontId="26" fillId="0" borderId="10" xfId="0" applyFont="1" applyFill="1" applyBorder="1" applyAlignment="1">
      <alignment horizontal="left" vertical="center" wrapText="1"/>
    </xf>
    <xf numFmtId="165" fontId="26" fillId="0" borderId="10" xfId="35" applyNumberFormat="1" applyFont="1" applyFill="1" applyBorder="1" applyAlignment="1">
      <alignment vertical="center"/>
    </xf>
    <xf numFmtId="165" fontId="26" fillId="0" borderId="10" xfId="35" applyNumberFormat="1" applyFont="1" applyFill="1" applyBorder="1" applyAlignment="1">
      <alignment horizontal="right" vertical="center"/>
    </xf>
    <xf numFmtId="165" fontId="19" fillId="0" borderId="10" xfId="35" applyNumberFormat="1" applyFont="1" applyFill="1" applyBorder="1" applyAlignment="1">
      <alignment vertical="center"/>
    </xf>
    <xf numFmtId="3" fontId="26" fillId="0" borderId="10" xfId="0" applyNumberFormat="1" applyFont="1" applyFill="1" applyBorder="1" applyAlignment="1">
      <alignment vertical="center"/>
    </xf>
    <xf numFmtId="165" fontId="26" fillId="24" borderId="13" xfId="35" applyNumberFormat="1" applyFont="1" applyFill="1" applyBorder="1" applyAlignment="1">
      <alignment vertical="center"/>
    </xf>
    <xf numFmtId="0" fontId="27" fillId="26" borderId="29" xfId="0" applyFont="1" applyFill="1" applyBorder="1" applyAlignment="1">
      <alignment vertical="center" wrapText="1"/>
    </xf>
    <xf numFmtId="166" fontId="27" fillId="26" borderId="30" xfId="32" applyNumberFormat="1" applyFont="1" applyFill="1" applyBorder="1" applyAlignment="1">
      <alignment horizontal="center" vertical="center" wrapText="1"/>
    </xf>
    <xf numFmtId="166" fontId="27" fillId="26" borderId="30" xfId="32" applyNumberFormat="1" applyFont="1" applyFill="1" applyBorder="1" applyAlignment="1">
      <alignment vertical="center" wrapText="1"/>
    </xf>
    <xf numFmtId="165" fontId="27" fillId="26" borderId="30" xfId="35" applyNumberFormat="1" applyFont="1" applyFill="1" applyBorder="1" applyAlignment="1">
      <alignment vertical="center" wrapText="1"/>
    </xf>
    <xf numFmtId="165" fontId="27" fillId="26" borderId="31" xfId="35" applyNumberFormat="1" applyFont="1" applyFill="1" applyBorder="1" applyAlignment="1">
      <alignment vertical="center" wrapText="1"/>
    </xf>
    <xf numFmtId="0" fontId="26" fillId="24" borderId="13" xfId="0" applyFont="1" applyFill="1" applyBorder="1" applyAlignment="1">
      <alignment horizontal="left" vertical="center" wrapText="1"/>
    </xf>
    <xf numFmtId="3" fontId="26" fillId="24" borderId="13" xfId="0" applyNumberFormat="1" applyFont="1" applyFill="1" applyBorder="1" applyAlignment="1">
      <alignment vertical="center"/>
    </xf>
    <xf numFmtId="165" fontId="26" fillId="0" borderId="13" xfId="35" applyNumberFormat="1" applyFont="1" applyBorder="1" applyAlignment="1">
      <alignment horizontal="right" vertical="center"/>
    </xf>
    <xf numFmtId="0" fontId="26" fillId="0" borderId="32" xfId="0" applyFont="1" applyFill="1" applyBorder="1" applyAlignment="1">
      <alignment vertical="center"/>
    </xf>
    <xf numFmtId="3" fontId="26" fillId="24" borderId="33" xfId="0" applyNumberFormat="1" applyFont="1" applyFill="1" applyBorder="1" applyAlignment="1">
      <alignment horizontal="right" vertical="center"/>
    </xf>
    <xf numFmtId="165" fontId="26" fillId="24" borderId="33" xfId="35" applyNumberFormat="1" applyFont="1" applyFill="1" applyBorder="1" applyAlignment="1">
      <alignment vertical="center"/>
    </xf>
    <xf numFmtId="165" fontId="26" fillId="24" borderId="34" xfId="35" applyNumberFormat="1" applyFont="1" applyFill="1" applyBorder="1" applyAlignment="1">
      <alignment vertical="center"/>
    </xf>
    <xf numFmtId="0" fontId="26" fillId="0" borderId="35" xfId="0" applyFont="1" applyFill="1" applyBorder="1" applyAlignment="1">
      <alignment vertical="center"/>
    </xf>
    <xf numFmtId="165" fontId="26" fillId="24" borderId="36" xfId="35" applyNumberFormat="1" applyFont="1" applyFill="1" applyBorder="1" applyAlignment="1">
      <alignment vertical="center"/>
    </xf>
    <xf numFmtId="0" fontId="26" fillId="0" borderId="29" xfId="0" applyFont="1" applyFill="1" applyBorder="1" applyAlignment="1">
      <alignment vertical="center"/>
    </xf>
    <xf numFmtId="3" fontId="26" fillId="24" borderId="30" xfId="0" applyNumberFormat="1" applyFont="1" applyFill="1" applyBorder="1" applyAlignment="1">
      <alignment vertical="center"/>
    </xf>
    <xf numFmtId="165" fontId="26" fillId="24" borderId="30" xfId="35" applyNumberFormat="1" applyFont="1" applyFill="1" applyBorder="1" applyAlignment="1">
      <alignment vertical="center"/>
    </xf>
    <xf numFmtId="165" fontId="26" fillId="24" borderId="31" xfId="35" applyNumberFormat="1" applyFont="1" applyFill="1" applyBorder="1" applyAlignment="1">
      <alignment vertical="center"/>
    </xf>
    <xf numFmtId="165" fontId="26" fillId="24" borderId="13" xfId="35" applyNumberFormat="1" applyFont="1" applyFill="1" applyBorder="1" applyAlignment="1">
      <alignment horizontal="right" vertical="center"/>
    </xf>
    <xf numFmtId="165" fontId="26" fillId="24" borderId="10" xfId="35" applyNumberFormat="1" applyFont="1" applyFill="1" applyBorder="1" applyAlignment="1">
      <alignment horizontal="right" vertical="center"/>
    </xf>
    <xf numFmtId="0" fontId="30" fillId="24" borderId="13" xfId="0" applyFont="1" applyFill="1" applyBorder="1" applyAlignment="1">
      <alignment horizontal="left" vertical="center" wrapText="1"/>
    </xf>
    <xf numFmtId="0" fontId="30" fillId="24" borderId="10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horizontal="left" vertical="center" wrapText="1"/>
    </xf>
    <xf numFmtId="0" fontId="28" fillId="24" borderId="15" xfId="0" applyFont="1" applyFill="1" applyBorder="1" applyAlignment="1">
      <alignment vertical="center" wrapText="1"/>
    </xf>
    <xf numFmtId="0" fontId="28" fillId="24" borderId="16" xfId="0" applyFont="1" applyFill="1" applyBorder="1" applyAlignment="1">
      <alignment vertical="center" wrapText="1"/>
    </xf>
    <xf numFmtId="0" fontId="31" fillId="24" borderId="14" xfId="0" applyFont="1" applyFill="1" applyBorder="1" applyAlignment="1">
      <alignment vertical="center"/>
    </xf>
    <xf numFmtId="0" fontId="31" fillId="24" borderId="20" xfId="0" applyFont="1" applyFill="1" applyBorder="1" applyAlignment="1">
      <alignment vertical="center"/>
    </xf>
    <xf numFmtId="0" fontId="31" fillId="24" borderId="17" xfId="0" applyFont="1" applyFill="1" applyBorder="1" applyAlignment="1">
      <alignment vertical="center"/>
    </xf>
    <xf numFmtId="0" fontId="28" fillId="24" borderId="0" xfId="0" applyFont="1" applyFill="1" applyBorder="1" applyAlignment="1">
      <alignment vertical="center" wrapText="1"/>
    </xf>
    <xf numFmtId="0" fontId="28" fillId="24" borderId="21" xfId="0" applyFont="1" applyFill="1" applyBorder="1" applyAlignment="1">
      <alignment vertical="center" wrapText="1"/>
    </xf>
    <xf numFmtId="0" fontId="28" fillId="24" borderId="18" xfId="0" applyFont="1" applyFill="1" applyBorder="1" applyAlignment="1">
      <alignment vertical="center"/>
    </xf>
    <xf numFmtId="0" fontId="28" fillId="24" borderId="19" xfId="0" applyFont="1" applyFill="1" applyBorder="1" applyAlignment="1">
      <alignment vertical="center"/>
    </xf>
    <xf numFmtId="0" fontId="32" fillId="0" borderId="0" xfId="0" applyFont="1" applyFill="1" applyBorder="1" applyAlignment="1">
      <alignment horizontal="center" vertical="center"/>
    </xf>
    <xf numFmtId="0" fontId="32" fillId="24" borderId="0" xfId="0" applyFont="1" applyFill="1" applyBorder="1" applyAlignment="1">
      <alignment horizontal="center" vertical="center" wrapText="1"/>
    </xf>
    <xf numFmtId="0" fontId="32" fillId="24" borderId="0" xfId="0" applyFont="1" applyFill="1" applyBorder="1" applyAlignment="1">
      <alignment horizontal="center" vertical="center"/>
    </xf>
    <xf numFmtId="0" fontId="33" fillId="24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29" fillId="24" borderId="0" xfId="0" applyFont="1" applyFill="1" applyBorder="1" applyAlignment="1">
      <alignment horizontal="center" vertical="center"/>
    </xf>
    <xf numFmtId="0" fontId="27" fillId="25" borderId="22" xfId="0" applyFont="1" applyFill="1" applyBorder="1" applyAlignment="1">
      <alignment horizontal="center" vertical="center" wrapText="1"/>
    </xf>
    <xf numFmtId="0" fontId="27" fillId="25" borderId="27" xfId="0" applyFont="1" applyFill="1" applyBorder="1" applyAlignment="1">
      <alignment horizontal="center" vertical="center" wrapText="1"/>
    </xf>
    <xf numFmtId="0" fontId="27" fillId="25" borderId="23" xfId="0" applyFont="1" applyFill="1" applyBorder="1" applyAlignment="1">
      <alignment horizontal="center" vertical="center" wrapText="1"/>
    </xf>
    <xf numFmtId="0" fontId="27" fillId="25" borderId="24" xfId="0" applyFont="1" applyFill="1" applyBorder="1" applyAlignment="1">
      <alignment horizontal="center" vertical="center" wrapText="1"/>
    </xf>
    <xf numFmtId="0" fontId="27" fillId="25" borderId="25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26" xfId="0" applyFont="1" applyFill="1" applyBorder="1" applyAlignment="1">
      <alignment horizontal="center" vertical="center" wrapText="1"/>
    </xf>
    <xf numFmtId="0" fontId="27" fillId="25" borderId="28" xfId="0" applyFont="1" applyFill="1" applyBorder="1" applyAlignment="1">
      <alignment horizontal="center" vertical="center" wrapText="1"/>
    </xf>
    <xf numFmtId="0" fontId="28" fillId="24" borderId="20" xfId="0" applyFont="1" applyFill="1" applyBorder="1" applyAlignment="1">
      <alignment horizontal="center" vertical="center"/>
    </xf>
    <xf numFmtId="0" fontId="28" fillId="24" borderId="0" xfId="0" applyFont="1" applyFill="1" applyBorder="1" applyAlignment="1">
      <alignment horizontal="center" vertical="center"/>
    </xf>
    <xf numFmtId="0" fontId="28" fillId="24" borderId="21" xfId="0" applyFont="1" applyFill="1" applyBorder="1" applyAlignment="1">
      <alignment horizontal="center" vertical="center"/>
    </xf>
    <xf numFmtId="166" fontId="22" fillId="24" borderId="0" xfId="0" applyNumberFormat="1" applyFont="1" applyFill="1" applyBorder="1" applyAlignment="1">
      <alignment vertical="top"/>
    </xf>
    <xf numFmtId="3" fontId="26" fillId="0" borderId="13" xfId="0" applyNumberFormat="1" applyFont="1" applyFill="1" applyBorder="1" applyAlignment="1">
      <alignment vertical="center"/>
    </xf>
    <xf numFmtId="165" fontId="26" fillId="0" borderId="13" xfId="35" applyNumberFormat="1" applyFont="1" applyFill="1" applyBorder="1" applyAlignment="1">
      <alignment horizontal="right" vertical="center"/>
    </xf>
    <xf numFmtId="0" fontId="30" fillId="0" borderId="10" xfId="0" applyFont="1" applyFill="1" applyBorder="1" applyAlignment="1">
      <alignment vertical="distributed" wrapText="1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40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32" builtinId="3"/>
    <cellStyle name="Neutral" xfId="33" builtinId="28" customBuiltin="1"/>
    <cellStyle name="Normal" xfId="0" builtinId="0"/>
    <cellStyle name="Notas" xfId="34" builtinId="10" customBuiltin="1"/>
    <cellStyle name="Porcentaje" xfId="35" builtinId="5"/>
    <cellStyle name="Salida" xfId="36" builtinId="21" customBuiltin="1"/>
    <cellStyle name="Texto de advertencia" xfId="37" builtinId="11" customBuiltin="1"/>
    <cellStyle name="Texto explicativo" xfId="38" builtinId="53" customBuiltin="1"/>
    <cellStyle name="Título" xfId="39" builtinId="15" customBuiltin="1"/>
    <cellStyle name="Título 2" xfId="41" builtinId="17" customBuiltin="1"/>
    <cellStyle name="Título 3" xfId="42" builtinId="18" customBuiltin="1"/>
    <cellStyle name="Total" xfId="43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4548811</xdr:colOff>
      <xdr:row>4</xdr:row>
      <xdr:rowOff>23131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545749" cy="1047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9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6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341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341</v>
      </c>
      <c r="C8" s="43">
        <f>+C18+C74+C169+C345+C570</f>
        <v>607338</v>
      </c>
      <c r="D8" s="44">
        <f>+D18+D74+D169+D345+D570</f>
        <v>441840</v>
      </c>
      <c r="E8" s="45">
        <f>SUM(E9:E13)</f>
        <v>1</v>
      </c>
      <c r="F8" s="45">
        <f>SUM(F9:F13)</f>
        <v>0.99999999999999989</v>
      </c>
      <c r="G8" s="45">
        <f t="shared" ref="G8:G13" si="0">+(D8-C8)/C8</f>
        <v>-0.27249735731997671</v>
      </c>
      <c r="H8" s="46">
        <f>SUM(H9:H13)</f>
        <v>-0.27249735731997671</v>
      </c>
      <c r="I8" s="4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5189</v>
      </c>
      <c r="D9" s="51">
        <f>+D18</f>
        <v>4845</v>
      </c>
      <c r="E9" s="52">
        <f t="shared" ref="E9:F13" si="1">+C9/C$8</f>
        <v>8.5438421439132748E-3</v>
      </c>
      <c r="F9" s="52">
        <f t="shared" si="1"/>
        <v>1.0965507876154265E-2</v>
      </c>
      <c r="G9" s="52">
        <f t="shared" si="0"/>
        <v>-6.6294083638465992E-2</v>
      </c>
      <c r="H9" s="53">
        <f>+E9*G9</f>
        <v>-5.6640618568243718E-4</v>
      </c>
      <c r="I9" s="4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50883</v>
      </c>
      <c r="D10" s="33">
        <f>+D74</f>
        <v>39963</v>
      </c>
      <c r="E10" s="35">
        <f t="shared" si="1"/>
        <v>8.3780366122323979E-2</v>
      </c>
      <c r="F10" s="35">
        <f t="shared" si="1"/>
        <v>9.0446768060836499E-2</v>
      </c>
      <c r="G10" s="35">
        <f t="shared" si="0"/>
        <v>-0.21460998761865457</v>
      </c>
      <c r="H10" s="55">
        <f>+E10*G10</f>
        <v>-1.7980103336198296E-2</v>
      </c>
      <c r="I10" s="4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89880</v>
      </c>
      <c r="D11" s="33">
        <f>+D169</f>
        <v>72770</v>
      </c>
      <c r="E11" s="35">
        <f t="shared" si="1"/>
        <v>0.14799008130563213</v>
      </c>
      <c r="F11" s="35">
        <f t="shared" si="1"/>
        <v>0.16469762810066993</v>
      </c>
      <c r="G11" s="35">
        <f t="shared" si="0"/>
        <v>-0.19036493101913662</v>
      </c>
      <c r="H11" s="55">
        <f>+E11*G11</f>
        <v>-2.817212161926308E-2</v>
      </c>
      <c r="I11" s="4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305750</v>
      </c>
      <c r="D12" s="33">
        <f>+D345</f>
        <v>232146</v>
      </c>
      <c r="E12" s="35">
        <f t="shared" si="1"/>
        <v>0.50342642811745686</v>
      </c>
      <c r="F12" s="35">
        <f t="shared" si="1"/>
        <v>0.52540738728951653</v>
      </c>
      <c r="G12" s="35">
        <f t="shared" si="0"/>
        <v>-0.24073262469337695</v>
      </c>
      <c r="H12" s="55">
        <f>+E12*G12</f>
        <v>-0.12119116538072705</v>
      </c>
      <c r="I12" s="4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155636</v>
      </c>
      <c r="D13" s="57">
        <f>+D570</f>
        <v>92116</v>
      </c>
      <c r="E13" s="58">
        <f t="shared" si="1"/>
        <v>0.2562592823106738</v>
      </c>
      <c r="F13" s="58">
        <f t="shared" si="1"/>
        <v>0.20848270867282273</v>
      </c>
      <c r="G13" s="58">
        <f t="shared" si="0"/>
        <v>-0.40813179470045491</v>
      </c>
      <c r="H13" s="59">
        <f>+E13*G13</f>
        <v>-0.10458756079810583</v>
      </c>
      <c r="I13" s="4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2" customFormat="1" ht="26.25" customHeight="1" x14ac:dyDescent="0.2">
      <c r="A17" s="75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2" customFormat="1" ht="26.25" customHeight="1" thickBot="1" x14ac:dyDescent="0.25">
      <c r="A18" s="75"/>
      <c r="B18" s="42" t="s">
        <v>346</v>
      </c>
      <c r="C18" s="43">
        <f>SUM(C19:C68)</f>
        <v>5189</v>
      </c>
      <c r="D18" s="44">
        <f>SUM(D19:D68)</f>
        <v>4845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-6.6294083638465992E-2</v>
      </c>
      <c r="H18" s="46">
        <f>+IF(OR(AND(E18=""),(G18="")),"",E18*G18)</f>
        <v>-6.6294083638465992E-2</v>
      </c>
    </row>
    <row r="19" spans="1:9" x14ac:dyDescent="0.2">
      <c r="B19" s="47" t="s">
        <v>0</v>
      </c>
      <c r="C19" s="48">
        <v>27</v>
      </c>
      <c r="D19" s="48">
        <v>22</v>
      </c>
      <c r="E19" s="41">
        <f>+IF(C19=0,"",C19/C$18)</f>
        <v>5.2033147041819234E-3</v>
      </c>
      <c r="F19" s="41">
        <f>+IF(D19=0,"",D19/D$18)</f>
        <v>4.5407636738906089E-3</v>
      </c>
      <c r="G19" s="49">
        <f>+IF(AND(C19=0,D19=0)," ",IF(C19=0,1,IF(D19=0,-1,(D19-C19)/C19)))</f>
        <v>-0.18518518518518517</v>
      </c>
      <c r="H19" s="41">
        <f>+IF(OR(AND(E19=""),(G19="")),"",E19*G19)</f>
        <v>-9.6357679707072654E-4</v>
      </c>
    </row>
    <row r="20" spans="1:9" x14ac:dyDescent="0.2">
      <c r="B20" s="34" t="s">
        <v>152</v>
      </c>
      <c r="C20" s="33">
        <v>154</v>
      </c>
      <c r="D20" s="48">
        <v>212</v>
      </c>
      <c r="E20" s="35">
        <f t="shared" ref="E20:E68" si="2">+IF(C20=0,"",C20/C$18)</f>
        <v>2.9678165349778376E-2</v>
      </c>
      <c r="F20" s="35">
        <f t="shared" ref="F20:F68" si="3">+IF(D20=0,"",D20/D$18)</f>
        <v>4.375644994840041E-2</v>
      </c>
      <c r="G20" s="49">
        <f t="shared" ref="G20:G68" si="4">+IF(AND(C20=0,D20=0)," ",IF(C20=0,1,IF(D20=0,-1,(D20-C20)/C20)))</f>
        <v>0.37662337662337664</v>
      </c>
      <c r="H20" s="35">
        <f t="shared" ref="H20:H68" si="5">+IF(OR(AND(E20=""),(G20="")),"",E20*G20)</f>
        <v>1.1177490846020427E-2</v>
      </c>
    </row>
    <row r="21" spans="1:9" ht="25.5" customHeight="1" x14ac:dyDescent="0.2">
      <c r="B21" s="34" t="s">
        <v>1</v>
      </c>
      <c r="C21" s="33">
        <v>25</v>
      </c>
      <c r="D21" s="48">
        <v>70</v>
      </c>
      <c r="E21" s="35">
        <f t="shared" si="2"/>
        <v>4.8178839853536323E-3</v>
      </c>
      <c r="F21" s="35">
        <f t="shared" si="3"/>
        <v>1.4447884416924664E-2</v>
      </c>
      <c r="G21" s="49">
        <f t="shared" si="4"/>
        <v>1.8</v>
      </c>
      <c r="H21" s="35">
        <f t="shared" si="5"/>
        <v>8.6721911736365384E-3</v>
      </c>
    </row>
    <row r="22" spans="1:9" ht="24" x14ac:dyDescent="0.2">
      <c r="B22" s="34" t="s">
        <v>420</v>
      </c>
      <c r="C22" s="33">
        <v>48</v>
      </c>
      <c r="D22" s="48">
        <v>75</v>
      </c>
      <c r="E22" s="35">
        <f t="shared" si="2"/>
        <v>9.2503372518789751E-3</v>
      </c>
      <c r="F22" s="35">
        <f t="shared" si="3"/>
        <v>1.5479876160990712E-2</v>
      </c>
      <c r="G22" s="49">
        <f t="shared" si="4"/>
        <v>0.5625</v>
      </c>
      <c r="H22" s="35">
        <f t="shared" si="5"/>
        <v>5.2033147041819234E-3</v>
      </c>
    </row>
    <row r="23" spans="1:9" x14ac:dyDescent="0.2">
      <c r="B23" s="34" t="s">
        <v>153</v>
      </c>
      <c r="C23" s="33">
        <v>65</v>
      </c>
      <c r="D23" s="48">
        <v>93</v>
      </c>
      <c r="E23" s="35">
        <f t="shared" si="2"/>
        <v>1.2526498361919445E-2</v>
      </c>
      <c r="F23" s="35">
        <f t="shared" si="3"/>
        <v>1.9195046439628483E-2</v>
      </c>
      <c r="G23" s="49">
        <f t="shared" si="4"/>
        <v>0.43076923076923079</v>
      </c>
      <c r="H23" s="35">
        <f t="shared" si="5"/>
        <v>5.396030063596069E-3</v>
      </c>
    </row>
    <row r="24" spans="1:9" ht="37.5" customHeight="1" x14ac:dyDescent="0.2">
      <c r="B24" s="34" t="s">
        <v>154</v>
      </c>
      <c r="C24" s="33">
        <v>42</v>
      </c>
      <c r="D24" s="48">
        <v>50</v>
      </c>
      <c r="E24" s="35">
        <f t="shared" si="2"/>
        <v>8.0940450953941034E-3</v>
      </c>
      <c r="F24" s="35">
        <f t="shared" si="3"/>
        <v>1.0319917440660475E-2</v>
      </c>
      <c r="G24" s="49">
        <f t="shared" si="4"/>
        <v>0.19047619047619047</v>
      </c>
      <c r="H24" s="35">
        <f t="shared" si="5"/>
        <v>1.5417228753131624E-3</v>
      </c>
    </row>
    <row r="25" spans="1:9" s="29" customFormat="1" x14ac:dyDescent="0.2">
      <c r="A25" s="74"/>
      <c r="B25" s="36" t="s">
        <v>518</v>
      </c>
      <c r="C25" s="40">
        <v>76</v>
      </c>
      <c r="D25" s="48">
        <v>51</v>
      </c>
      <c r="E25" s="37">
        <f t="shared" ref="E25" si="6">+IF(C25=0,"",C25/C$18)</f>
        <v>1.4646367315475044E-2</v>
      </c>
      <c r="F25" s="37">
        <f t="shared" ref="F25" si="7">+IF(D25=0,"",D25/D$18)</f>
        <v>1.0526315789473684E-2</v>
      </c>
      <c r="G25" s="49">
        <f t="shared" si="4"/>
        <v>-0.32894736842105265</v>
      </c>
      <c r="H25" s="37">
        <f t="shared" ref="H25" si="8">+IF(OR(AND(E25=""),(G25="")),"",E25*G25)</f>
        <v>-4.8178839853536331E-3</v>
      </c>
      <c r="I25" s="4"/>
    </row>
    <row r="26" spans="1:9" x14ac:dyDescent="0.2">
      <c r="B26" s="34" t="s">
        <v>2</v>
      </c>
      <c r="C26" s="33">
        <v>126</v>
      </c>
      <c r="D26" s="48">
        <v>104</v>
      </c>
      <c r="E26" s="35">
        <f t="shared" si="2"/>
        <v>2.428213528618231E-2</v>
      </c>
      <c r="F26" s="35">
        <f t="shared" si="3"/>
        <v>2.1465428276573786E-2</v>
      </c>
      <c r="G26" s="49">
        <f t="shared" si="4"/>
        <v>-0.17460317460317459</v>
      </c>
      <c r="H26" s="35">
        <f t="shared" si="5"/>
        <v>-4.2397379071111964E-3</v>
      </c>
    </row>
    <row r="27" spans="1:9" x14ac:dyDescent="0.2">
      <c r="B27" s="34" t="s">
        <v>561</v>
      </c>
      <c r="C27" s="33">
        <v>52</v>
      </c>
      <c r="D27" s="48">
        <v>84</v>
      </c>
      <c r="E27" s="35">
        <f t="shared" si="2"/>
        <v>1.0021198689535556E-2</v>
      </c>
      <c r="F27" s="35">
        <f t="shared" si="3"/>
        <v>1.7337461300309599E-2</v>
      </c>
      <c r="G27" s="49">
        <f t="shared" si="4"/>
        <v>0.61538461538461542</v>
      </c>
      <c r="H27" s="35">
        <f t="shared" si="5"/>
        <v>6.1668915012526504E-3</v>
      </c>
    </row>
    <row r="28" spans="1:9" x14ac:dyDescent="0.2">
      <c r="B28" s="34" t="s">
        <v>3</v>
      </c>
      <c r="C28" s="33">
        <v>56</v>
      </c>
      <c r="D28" s="48">
        <v>43</v>
      </c>
      <c r="E28" s="35">
        <f t="shared" si="2"/>
        <v>1.0792060127192138E-2</v>
      </c>
      <c r="F28" s="35">
        <f t="shared" si="3"/>
        <v>8.8751289989680085E-3</v>
      </c>
      <c r="G28" s="49">
        <f t="shared" si="4"/>
        <v>-0.23214285714285715</v>
      </c>
      <c r="H28" s="35">
        <f t="shared" si="5"/>
        <v>-2.5052996723838893E-3</v>
      </c>
    </row>
    <row r="29" spans="1:9" x14ac:dyDescent="0.2">
      <c r="B29" s="34" t="s">
        <v>5</v>
      </c>
      <c r="C29" s="33">
        <v>398</v>
      </c>
      <c r="D29" s="48">
        <v>522</v>
      </c>
      <c r="E29" s="35">
        <f t="shared" si="2"/>
        <v>7.6700713046829835E-2</v>
      </c>
      <c r="F29" s="35">
        <f t="shared" si="3"/>
        <v>0.10773993808049535</v>
      </c>
      <c r="G29" s="49">
        <f t="shared" si="4"/>
        <v>0.31155778894472363</v>
      </c>
      <c r="H29" s="35">
        <f t="shared" si="5"/>
        <v>2.3896704567354019E-2</v>
      </c>
    </row>
    <row r="30" spans="1:9" x14ac:dyDescent="0.2">
      <c r="B30" s="34" t="s">
        <v>155</v>
      </c>
      <c r="C30" s="33">
        <v>17</v>
      </c>
      <c r="D30" s="48">
        <v>15</v>
      </c>
      <c r="E30" s="35">
        <f t="shared" si="2"/>
        <v>3.2761611100404703E-3</v>
      </c>
      <c r="F30" s="35">
        <f t="shared" si="3"/>
        <v>3.0959752321981426E-3</v>
      </c>
      <c r="G30" s="49">
        <f t="shared" si="4"/>
        <v>-0.11764705882352941</v>
      </c>
      <c r="H30" s="35">
        <f t="shared" si="5"/>
        <v>-3.8543071882829059E-4</v>
      </c>
    </row>
    <row r="31" spans="1:9" x14ac:dyDescent="0.2">
      <c r="B31" s="34" t="s">
        <v>156</v>
      </c>
      <c r="C31" s="33">
        <v>68</v>
      </c>
      <c r="D31" s="48">
        <v>79</v>
      </c>
      <c r="E31" s="35">
        <f t="shared" si="2"/>
        <v>1.3104644440161881E-2</v>
      </c>
      <c r="F31" s="35">
        <f t="shared" si="3"/>
        <v>1.6305469556243551E-2</v>
      </c>
      <c r="G31" s="49">
        <f t="shared" si="4"/>
        <v>0.16176470588235295</v>
      </c>
      <c r="H31" s="35">
        <f t="shared" si="5"/>
        <v>2.1198689535555986E-3</v>
      </c>
    </row>
    <row r="32" spans="1:9" x14ac:dyDescent="0.2">
      <c r="B32" s="34" t="s">
        <v>4</v>
      </c>
      <c r="C32" s="33">
        <v>49</v>
      </c>
      <c r="D32" s="48">
        <v>34</v>
      </c>
      <c r="E32" s="35">
        <f t="shared" si="2"/>
        <v>9.4430526112931207E-3</v>
      </c>
      <c r="F32" s="35">
        <f t="shared" si="3"/>
        <v>7.0175438596491229E-3</v>
      </c>
      <c r="G32" s="49">
        <f t="shared" si="4"/>
        <v>-0.30612244897959184</v>
      </c>
      <c r="H32" s="35">
        <f t="shared" si="5"/>
        <v>-2.89073039121218E-3</v>
      </c>
    </row>
    <row r="33" spans="2:8" x14ac:dyDescent="0.2">
      <c r="B33" s="34" t="s">
        <v>6</v>
      </c>
      <c r="C33" s="33">
        <v>10</v>
      </c>
      <c r="D33" s="48">
        <v>17</v>
      </c>
      <c r="E33" s="35">
        <f t="shared" si="2"/>
        <v>1.9271535941414531E-3</v>
      </c>
      <c r="F33" s="35">
        <f t="shared" si="3"/>
        <v>3.5087719298245615E-3</v>
      </c>
      <c r="G33" s="49">
        <f t="shared" si="4"/>
        <v>0.7</v>
      </c>
      <c r="H33" s="35">
        <f t="shared" si="5"/>
        <v>1.349007515899017E-3</v>
      </c>
    </row>
    <row r="34" spans="2:8" x14ac:dyDescent="0.2">
      <c r="B34" s="34" t="s">
        <v>157</v>
      </c>
      <c r="C34" s="33">
        <v>6</v>
      </c>
      <c r="D34" s="48">
        <v>2</v>
      </c>
      <c r="E34" s="35">
        <f t="shared" si="2"/>
        <v>1.1562921564848719E-3</v>
      </c>
      <c r="F34" s="35">
        <f t="shared" si="3"/>
        <v>4.1279669762641898E-4</v>
      </c>
      <c r="G34" s="49">
        <f t="shared" si="4"/>
        <v>-0.66666666666666663</v>
      </c>
      <c r="H34" s="35">
        <f t="shared" si="5"/>
        <v>-7.7086143765658119E-4</v>
      </c>
    </row>
    <row r="35" spans="2:8" x14ac:dyDescent="0.2">
      <c r="B35" s="34" t="s">
        <v>158</v>
      </c>
      <c r="C35" s="33">
        <v>147</v>
      </c>
      <c r="D35" s="48">
        <v>145</v>
      </c>
      <c r="E35" s="35">
        <f t="shared" si="2"/>
        <v>2.8329157833879359E-2</v>
      </c>
      <c r="F35" s="35">
        <f t="shared" si="3"/>
        <v>2.9927760577915376E-2</v>
      </c>
      <c r="G35" s="49">
        <f t="shared" si="4"/>
        <v>-1.3605442176870748E-2</v>
      </c>
      <c r="H35" s="35">
        <f t="shared" si="5"/>
        <v>-3.8543071882829059E-4</v>
      </c>
    </row>
    <row r="36" spans="2:8" x14ac:dyDescent="0.2">
      <c r="B36" s="34" t="s">
        <v>159</v>
      </c>
      <c r="C36" s="33">
        <v>17</v>
      </c>
      <c r="D36" s="48">
        <v>12</v>
      </c>
      <c r="E36" s="35">
        <f t="shared" si="2"/>
        <v>3.2761611100404703E-3</v>
      </c>
      <c r="F36" s="35">
        <f t="shared" si="3"/>
        <v>2.4767801857585141E-3</v>
      </c>
      <c r="G36" s="49">
        <f t="shared" si="4"/>
        <v>-0.29411764705882354</v>
      </c>
      <c r="H36" s="35">
        <f t="shared" si="5"/>
        <v>-9.6357679707072665E-4</v>
      </c>
    </row>
    <row r="37" spans="2:8" x14ac:dyDescent="0.2">
      <c r="B37" s="34" t="s">
        <v>160</v>
      </c>
      <c r="C37" s="33">
        <v>100</v>
      </c>
      <c r="D37" s="48">
        <v>50</v>
      </c>
      <c r="E37" s="35">
        <f t="shared" si="2"/>
        <v>1.9271535941414529E-2</v>
      </c>
      <c r="F37" s="35">
        <f t="shared" si="3"/>
        <v>1.0319917440660475E-2</v>
      </c>
      <c r="G37" s="49">
        <f t="shared" si="4"/>
        <v>-0.5</v>
      </c>
      <c r="H37" s="35">
        <f t="shared" si="5"/>
        <v>-9.6357679707072645E-3</v>
      </c>
    </row>
    <row r="38" spans="2:8" x14ac:dyDescent="0.2">
      <c r="B38" s="34" t="s">
        <v>7</v>
      </c>
      <c r="C38" s="33">
        <v>93</v>
      </c>
      <c r="D38" s="48">
        <v>96</v>
      </c>
      <c r="E38" s="35">
        <f t="shared" si="2"/>
        <v>1.7922528425515515E-2</v>
      </c>
      <c r="F38" s="35">
        <f t="shared" si="3"/>
        <v>1.9814241486068113E-2</v>
      </c>
      <c r="G38" s="49">
        <f t="shared" si="4"/>
        <v>3.2258064516129031E-2</v>
      </c>
      <c r="H38" s="35">
        <f t="shared" si="5"/>
        <v>5.7814607824243594E-4</v>
      </c>
    </row>
    <row r="39" spans="2:8" x14ac:dyDescent="0.2">
      <c r="B39" s="34" t="s">
        <v>161</v>
      </c>
      <c r="C39" s="33">
        <v>10</v>
      </c>
      <c r="D39" s="48">
        <v>1</v>
      </c>
      <c r="E39" s="35">
        <f t="shared" si="2"/>
        <v>1.9271535941414531E-3</v>
      </c>
      <c r="F39" s="35">
        <f t="shared" si="3"/>
        <v>2.0639834881320949E-4</v>
      </c>
      <c r="G39" s="49">
        <f t="shared" si="4"/>
        <v>-0.9</v>
      </c>
      <c r="H39" s="35">
        <f t="shared" si="5"/>
        <v>-1.7344382347273077E-3</v>
      </c>
    </row>
    <row r="40" spans="2:8" x14ac:dyDescent="0.2">
      <c r="B40" s="34" t="s">
        <v>162</v>
      </c>
      <c r="C40" s="33">
        <v>78</v>
      </c>
      <c r="D40" s="48">
        <v>27</v>
      </c>
      <c r="E40" s="35">
        <f t="shared" si="2"/>
        <v>1.5031798034303333E-2</v>
      </c>
      <c r="F40" s="35">
        <f t="shared" si="3"/>
        <v>5.5727554179566567E-3</v>
      </c>
      <c r="G40" s="49">
        <f t="shared" si="4"/>
        <v>-0.65384615384615385</v>
      </c>
      <c r="H40" s="35">
        <f t="shared" si="5"/>
        <v>-9.8284833301214101E-3</v>
      </c>
    </row>
    <row r="41" spans="2:8" x14ac:dyDescent="0.2">
      <c r="B41" s="34" t="s">
        <v>163</v>
      </c>
      <c r="C41" s="33">
        <v>2</v>
      </c>
      <c r="D41" s="48">
        <v>1</v>
      </c>
      <c r="E41" s="35">
        <f t="shared" si="2"/>
        <v>3.8543071882829059E-4</v>
      </c>
      <c r="F41" s="35">
        <f t="shared" si="3"/>
        <v>2.0639834881320949E-4</v>
      </c>
      <c r="G41" s="49">
        <f t="shared" si="4"/>
        <v>-0.5</v>
      </c>
      <c r="H41" s="35">
        <f t="shared" si="5"/>
        <v>-1.927153594141453E-4</v>
      </c>
    </row>
    <row r="42" spans="2:8" x14ac:dyDescent="0.2">
      <c r="B42" s="34" t="s">
        <v>164</v>
      </c>
      <c r="C42" s="33">
        <v>13</v>
      </c>
      <c r="D42" s="48">
        <v>7</v>
      </c>
      <c r="E42" s="35">
        <f t="shared" si="2"/>
        <v>2.5052996723838889E-3</v>
      </c>
      <c r="F42" s="35">
        <f t="shared" si="3"/>
        <v>1.4447884416924665E-3</v>
      </c>
      <c r="G42" s="49">
        <f t="shared" si="4"/>
        <v>-0.46153846153846156</v>
      </c>
      <c r="H42" s="35">
        <f t="shared" si="5"/>
        <v>-1.1562921564848719E-3</v>
      </c>
    </row>
    <row r="43" spans="2:8" x14ac:dyDescent="0.2">
      <c r="B43" s="34" t="s">
        <v>165</v>
      </c>
      <c r="C43" s="33">
        <v>195</v>
      </c>
      <c r="D43" s="48">
        <v>164</v>
      </c>
      <c r="E43" s="35">
        <f t="shared" si="2"/>
        <v>3.7579495085758335E-2</v>
      </c>
      <c r="F43" s="35">
        <f t="shared" si="3"/>
        <v>3.384932920536636E-2</v>
      </c>
      <c r="G43" s="49">
        <f t="shared" si="4"/>
        <v>-0.15897435897435896</v>
      </c>
      <c r="H43" s="35">
        <f t="shared" si="5"/>
        <v>-5.9741761418385039E-3</v>
      </c>
    </row>
    <row r="44" spans="2:8" x14ac:dyDescent="0.2">
      <c r="B44" s="34" t="s">
        <v>166</v>
      </c>
      <c r="C44" s="33">
        <v>92</v>
      </c>
      <c r="D44" s="48">
        <v>116</v>
      </c>
      <c r="E44" s="35">
        <f t="shared" si="2"/>
        <v>1.7729813066101368E-2</v>
      </c>
      <c r="F44" s="35">
        <f t="shared" si="3"/>
        <v>2.39422084623323E-2</v>
      </c>
      <c r="G44" s="49">
        <f t="shared" si="4"/>
        <v>0.2608695652173913</v>
      </c>
      <c r="H44" s="35">
        <f t="shared" si="5"/>
        <v>4.6251686259394876E-3</v>
      </c>
    </row>
    <row r="45" spans="2:8" x14ac:dyDescent="0.2">
      <c r="B45" s="34" t="s">
        <v>8</v>
      </c>
      <c r="C45" s="33">
        <v>4</v>
      </c>
      <c r="D45" s="48">
        <v>6</v>
      </c>
      <c r="E45" s="35">
        <f t="shared" si="2"/>
        <v>7.7086143765658119E-4</v>
      </c>
      <c r="F45" s="35">
        <f t="shared" si="3"/>
        <v>1.238390092879257E-3</v>
      </c>
      <c r="G45" s="49">
        <f t="shared" si="4"/>
        <v>0.5</v>
      </c>
      <c r="H45" s="35">
        <f t="shared" si="5"/>
        <v>3.8543071882829059E-4</v>
      </c>
    </row>
    <row r="46" spans="2:8" x14ac:dyDescent="0.2">
      <c r="B46" s="34" t="s">
        <v>421</v>
      </c>
      <c r="C46" s="33">
        <v>17</v>
      </c>
      <c r="D46" s="48">
        <v>19</v>
      </c>
      <c r="E46" s="35">
        <f t="shared" si="2"/>
        <v>3.2761611100404703E-3</v>
      </c>
      <c r="F46" s="35">
        <f t="shared" si="3"/>
        <v>3.9215686274509803E-3</v>
      </c>
      <c r="G46" s="49">
        <f t="shared" si="4"/>
        <v>0.11764705882352941</v>
      </c>
      <c r="H46" s="35">
        <f t="shared" si="5"/>
        <v>3.8543071882829059E-4</v>
      </c>
    </row>
    <row r="47" spans="2:8" x14ac:dyDescent="0.2">
      <c r="B47" s="34" t="s">
        <v>167</v>
      </c>
      <c r="C47" s="33">
        <v>131</v>
      </c>
      <c r="D47" s="48">
        <v>135</v>
      </c>
      <c r="E47" s="35">
        <f t="shared" si="2"/>
        <v>2.5245712083253036E-2</v>
      </c>
      <c r="F47" s="35">
        <f t="shared" si="3"/>
        <v>2.7863777089783281E-2</v>
      </c>
      <c r="G47" s="49">
        <f t="shared" si="4"/>
        <v>3.0534351145038167E-2</v>
      </c>
      <c r="H47" s="35">
        <f t="shared" si="5"/>
        <v>7.7086143765658119E-4</v>
      </c>
    </row>
    <row r="48" spans="2:8" x14ac:dyDescent="0.2">
      <c r="B48" s="34" t="s">
        <v>562</v>
      </c>
      <c r="C48" s="33">
        <v>338</v>
      </c>
      <c r="D48" s="48">
        <v>177</v>
      </c>
      <c r="E48" s="35">
        <f t="shared" si="2"/>
        <v>6.5137791481981108E-2</v>
      </c>
      <c r="F48" s="35">
        <f t="shared" si="3"/>
        <v>3.6532507739938082E-2</v>
      </c>
      <c r="G48" s="49">
        <f t="shared" si="4"/>
        <v>-0.47633136094674555</v>
      </c>
      <c r="H48" s="35">
        <f t="shared" si="5"/>
        <v>-3.102717286567739E-2</v>
      </c>
    </row>
    <row r="49" spans="1:9" x14ac:dyDescent="0.2">
      <c r="B49" s="34" t="s">
        <v>9</v>
      </c>
      <c r="C49" s="33">
        <v>538</v>
      </c>
      <c r="D49" s="48">
        <v>513</v>
      </c>
      <c r="E49" s="35">
        <f t="shared" si="2"/>
        <v>0.10368086336481018</v>
      </c>
      <c r="F49" s="35">
        <f t="shared" si="3"/>
        <v>0.10588235294117647</v>
      </c>
      <c r="G49" s="49">
        <f t="shared" si="4"/>
        <v>-4.6468401486988845E-2</v>
      </c>
      <c r="H49" s="35">
        <f t="shared" si="5"/>
        <v>-4.8178839853536323E-3</v>
      </c>
    </row>
    <row r="50" spans="1:9" x14ac:dyDescent="0.2">
      <c r="B50" s="34" t="s">
        <v>563</v>
      </c>
      <c r="C50" s="33">
        <v>24</v>
      </c>
      <c r="D50" s="48">
        <v>26</v>
      </c>
      <c r="E50" s="35">
        <f t="shared" si="2"/>
        <v>4.6251686259394876E-3</v>
      </c>
      <c r="F50" s="35">
        <f t="shared" si="3"/>
        <v>5.3663570691434466E-3</v>
      </c>
      <c r="G50" s="49">
        <f t="shared" si="4"/>
        <v>8.3333333333333329E-2</v>
      </c>
      <c r="H50" s="35">
        <f t="shared" si="5"/>
        <v>3.8543071882829059E-4</v>
      </c>
    </row>
    <row r="51" spans="1:9" x14ac:dyDescent="0.2">
      <c r="B51" s="34" t="s">
        <v>12</v>
      </c>
      <c r="C51" s="33">
        <v>30</v>
      </c>
      <c r="D51" s="48">
        <v>53</v>
      </c>
      <c r="E51" s="35">
        <f t="shared" si="2"/>
        <v>5.7814607824243592E-3</v>
      </c>
      <c r="F51" s="35">
        <f t="shared" si="3"/>
        <v>1.0939112487100102E-2</v>
      </c>
      <c r="G51" s="49">
        <f t="shared" si="4"/>
        <v>0.76666666666666672</v>
      </c>
      <c r="H51" s="35">
        <f t="shared" si="5"/>
        <v>4.432453266525342E-3</v>
      </c>
    </row>
    <row r="52" spans="1:9" x14ac:dyDescent="0.2">
      <c r="B52" s="34" t="s">
        <v>11</v>
      </c>
      <c r="C52" s="33">
        <v>30</v>
      </c>
      <c r="D52" s="48">
        <v>15</v>
      </c>
      <c r="E52" s="35">
        <f t="shared" si="2"/>
        <v>5.7814607824243592E-3</v>
      </c>
      <c r="F52" s="35">
        <f t="shared" si="3"/>
        <v>3.0959752321981426E-3</v>
      </c>
      <c r="G52" s="49">
        <f t="shared" si="4"/>
        <v>-0.5</v>
      </c>
      <c r="H52" s="35">
        <f t="shared" si="5"/>
        <v>-2.8907303912121796E-3</v>
      </c>
    </row>
    <row r="53" spans="1:9" x14ac:dyDescent="0.2">
      <c r="B53" s="34" t="s">
        <v>422</v>
      </c>
      <c r="C53" s="33">
        <v>170</v>
      </c>
      <c r="D53" s="48">
        <v>122</v>
      </c>
      <c r="E53" s="35">
        <f t="shared" si="2"/>
        <v>3.2761611100404701E-2</v>
      </c>
      <c r="F53" s="35">
        <f t="shared" si="3"/>
        <v>2.5180598555211559E-2</v>
      </c>
      <c r="G53" s="49">
        <f t="shared" si="4"/>
        <v>-0.28235294117647058</v>
      </c>
      <c r="H53" s="35">
        <f t="shared" si="5"/>
        <v>-9.2503372518789751E-3</v>
      </c>
    </row>
    <row r="54" spans="1:9" x14ac:dyDescent="0.2">
      <c r="B54" s="34" t="s">
        <v>10</v>
      </c>
      <c r="C54" s="33">
        <v>74</v>
      </c>
      <c r="D54" s="48">
        <v>55</v>
      </c>
      <c r="E54" s="35">
        <f t="shared" si="2"/>
        <v>1.4260936596646753E-2</v>
      </c>
      <c r="F54" s="35">
        <f t="shared" si="3"/>
        <v>1.1351909184726523E-2</v>
      </c>
      <c r="G54" s="49">
        <f t="shared" si="4"/>
        <v>-0.25675675675675674</v>
      </c>
      <c r="H54" s="35">
        <f t="shared" si="5"/>
        <v>-3.6615918288687606E-3</v>
      </c>
    </row>
    <row r="55" spans="1:9" x14ac:dyDescent="0.2">
      <c r="B55" s="34" t="s">
        <v>168</v>
      </c>
      <c r="C55" s="33">
        <v>93</v>
      </c>
      <c r="D55" s="48">
        <v>39</v>
      </c>
      <c r="E55" s="35">
        <f t="shared" si="2"/>
        <v>1.7922528425515515E-2</v>
      </c>
      <c r="F55" s="35">
        <f t="shared" si="3"/>
        <v>8.0495356037151699E-3</v>
      </c>
      <c r="G55" s="49">
        <f t="shared" si="4"/>
        <v>-0.58064516129032262</v>
      </c>
      <c r="H55" s="35">
        <f t="shared" si="5"/>
        <v>-1.0406629408363849E-2</v>
      </c>
    </row>
    <row r="56" spans="1:9" x14ac:dyDescent="0.2">
      <c r="B56" s="34" t="s">
        <v>13</v>
      </c>
      <c r="C56" s="33">
        <v>39</v>
      </c>
      <c r="D56" s="48">
        <v>2</v>
      </c>
      <c r="E56" s="35">
        <f t="shared" si="2"/>
        <v>7.5158990171516667E-3</v>
      </c>
      <c r="F56" s="35">
        <f t="shared" si="3"/>
        <v>4.1279669762641898E-4</v>
      </c>
      <c r="G56" s="49">
        <f t="shared" si="4"/>
        <v>-0.94871794871794868</v>
      </c>
      <c r="H56" s="35">
        <f t="shared" si="5"/>
        <v>-7.1304682983233756E-3</v>
      </c>
    </row>
    <row r="57" spans="1:9" s="29" customFormat="1" x14ac:dyDescent="0.2">
      <c r="A57" s="74" t="s">
        <v>598</v>
      </c>
      <c r="B57" s="36" t="s">
        <v>619</v>
      </c>
      <c r="C57" s="40"/>
      <c r="D57" s="92">
        <v>27</v>
      </c>
      <c r="E57" s="37" t="str">
        <f t="shared" ref="E57:E59" si="9">+IF(C57=0,"",C57/C$18)</f>
        <v/>
      </c>
      <c r="F57" s="37">
        <f t="shared" ref="F57:F59" si="10">+IF(D57=0,"",D57/D$18)</f>
        <v>5.5727554179566567E-3</v>
      </c>
      <c r="G57" s="93">
        <f t="shared" ref="G57:G59" si="11">+IF(AND(C57=0,D57=0)," ",IF(C57=0,1,IF(D57=0,-1,(D57-C57)/C57)))</f>
        <v>1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249</v>
      </c>
      <c r="D58" s="48">
        <v>214</v>
      </c>
      <c r="E58" s="35">
        <f t="shared" si="9"/>
        <v>4.7986124494122179E-2</v>
      </c>
      <c r="F58" s="35">
        <f t="shared" si="10"/>
        <v>4.4169246646026832E-2</v>
      </c>
      <c r="G58" s="49">
        <f t="shared" si="11"/>
        <v>-0.14056224899598393</v>
      </c>
      <c r="H58" s="35">
        <f t="shared" si="12"/>
        <v>-6.7450375794950853E-3</v>
      </c>
    </row>
    <row r="59" spans="1:9" x14ac:dyDescent="0.2">
      <c r="B59" s="34" t="s">
        <v>169</v>
      </c>
      <c r="C59" s="33">
        <v>7</v>
      </c>
      <c r="D59" s="48">
        <v>10</v>
      </c>
      <c r="E59" s="35">
        <f t="shared" si="9"/>
        <v>1.3490075158990172E-3</v>
      </c>
      <c r="F59" s="35">
        <f t="shared" si="10"/>
        <v>2.0639834881320948E-3</v>
      </c>
      <c r="G59" s="49">
        <f t="shared" si="11"/>
        <v>0.42857142857142855</v>
      </c>
      <c r="H59" s="35">
        <f t="shared" si="12"/>
        <v>5.7814607824243594E-4</v>
      </c>
    </row>
    <row r="60" spans="1:9" x14ac:dyDescent="0.2">
      <c r="B60" s="34" t="s">
        <v>423</v>
      </c>
      <c r="C60" s="33">
        <v>423</v>
      </c>
      <c r="D60" s="48">
        <v>418</v>
      </c>
      <c r="E60" s="35">
        <f t="shared" si="2"/>
        <v>8.1518597032183462E-2</v>
      </c>
      <c r="F60" s="35">
        <f t="shared" si="3"/>
        <v>8.6274509803921567E-2</v>
      </c>
      <c r="G60" s="49">
        <f t="shared" si="4"/>
        <v>-1.1820330969267139E-2</v>
      </c>
      <c r="H60" s="35">
        <f t="shared" si="5"/>
        <v>-9.6357679707072643E-4</v>
      </c>
    </row>
    <row r="61" spans="1:9" x14ac:dyDescent="0.2">
      <c r="B61" s="34" t="s">
        <v>170</v>
      </c>
      <c r="C61" s="33">
        <v>163</v>
      </c>
      <c r="D61" s="48">
        <v>156</v>
      </c>
      <c r="E61" s="35">
        <f t="shared" si="2"/>
        <v>3.1412603584505684E-2</v>
      </c>
      <c r="F61" s="35">
        <f t="shared" si="3"/>
        <v>3.219814241486068E-2</v>
      </c>
      <c r="G61" s="49">
        <f t="shared" si="4"/>
        <v>-4.2944785276073622E-2</v>
      </c>
      <c r="H61" s="35">
        <f t="shared" si="5"/>
        <v>-1.3490075158990172E-3</v>
      </c>
    </row>
    <row r="62" spans="1:9" x14ac:dyDescent="0.2">
      <c r="B62" s="34" t="s">
        <v>171</v>
      </c>
      <c r="C62" s="33">
        <v>14</v>
      </c>
      <c r="D62" s="48">
        <v>25</v>
      </c>
      <c r="E62" s="35">
        <f t="shared" si="2"/>
        <v>2.6980150317980345E-3</v>
      </c>
      <c r="F62" s="35">
        <f t="shared" si="3"/>
        <v>5.1599587203302374E-3</v>
      </c>
      <c r="G62" s="49">
        <f t="shared" si="4"/>
        <v>0.7857142857142857</v>
      </c>
      <c r="H62" s="35">
        <f t="shared" si="5"/>
        <v>2.1198689535555986E-3</v>
      </c>
    </row>
    <row r="63" spans="1:9" s="29" customFormat="1" x14ac:dyDescent="0.2">
      <c r="A63" s="74"/>
      <c r="B63" s="36" t="s">
        <v>587</v>
      </c>
      <c r="C63" s="40">
        <v>472</v>
      </c>
      <c r="D63" s="48">
        <v>416</v>
      </c>
      <c r="E63" s="37">
        <f t="shared" ref="E63:E64" si="13">+IF(C63=0,"",C63/C$18)</f>
        <v>9.0961649643476583E-2</v>
      </c>
      <c r="F63" s="37">
        <f t="shared" ref="F63:F64" si="14">+IF(D63=0,"",D63/D$18)</f>
        <v>8.5861713106295146E-2</v>
      </c>
      <c r="G63" s="49">
        <f t="shared" si="4"/>
        <v>-0.11864406779661017</v>
      </c>
      <c r="H63" s="37">
        <f t="shared" ref="H63:H64" si="15">+IF(OR(AND(E63=""),(G63="")),"",E63*G63)</f>
        <v>-1.0792060127192138E-2</v>
      </c>
      <c r="I63" s="4"/>
    </row>
    <row r="64" spans="1:9" s="29" customFormat="1" x14ac:dyDescent="0.2">
      <c r="A64" s="74"/>
      <c r="B64" s="36" t="s">
        <v>588</v>
      </c>
      <c r="C64" s="40">
        <v>32</v>
      </c>
      <c r="D64" s="48">
        <v>38</v>
      </c>
      <c r="E64" s="37">
        <f t="shared" si="13"/>
        <v>6.1668915012526495E-3</v>
      </c>
      <c r="F64" s="37">
        <f t="shared" si="14"/>
        <v>7.8431372549019607E-3</v>
      </c>
      <c r="G64" s="49">
        <f t="shared" si="4"/>
        <v>0.1875</v>
      </c>
      <c r="H64" s="37">
        <f t="shared" si="15"/>
        <v>1.1562921564848717E-3</v>
      </c>
      <c r="I64" s="4"/>
    </row>
    <row r="65" spans="1:9" x14ac:dyDescent="0.2">
      <c r="B65" s="34" t="s">
        <v>172</v>
      </c>
      <c r="C65" s="33">
        <v>119</v>
      </c>
      <c r="D65" s="48">
        <v>94</v>
      </c>
      <c r="E65" s="35">
        <f t="shared" si="2"/>
        <v>2.2933127770283293E-2</v>
      </c>
      <c r="F65" s="35">
        <f t="shared" si="3"/>
        <v>1.9401444788441691E-2</v>
      </c>
      <c r="G65" s="49">
        <f t="shared" si="4"/>
        <v>-0.21008403361344538</v>
      </c>
      <c r="H65" s="35">
        <f t="shared" si="5"/>
        <v>-4.8178839853536331E-3</v>
      </c>
    </row>
    <row r="66" spans="1:9" x14ac:dyDescent="0.2">
      <c r="B66" s="34" t="s">
        <v>15</v>
      </c>
      <c r="C66" s="33">
        <v>59</v>
      </c>
      <c r="D66" s="48">
        <v>50</v>
      </c>
      <c r="E66" s="35">
        <f t="shared" si="2"/>
        <v>1.1370206205434573E-2</v>
      </c>
      <c r="F66" s="35">
        <f t="shared" si="3"/>
        <v>1.0319917440660475E-2</v>
      </c>
      <c r="G66" s="49">
        <f t="shared" si="4"/>
        <v>-0.15254237288135594</v>
      </c>
      <c r="H66" s="35">
        <f t="shared" si="5"/>
        <v>-1.7344382347273079E-3</v>
      </c>
    </row>
    <row r="67" spans="1:9" x14ac:dyDescent="0.2">
      <c r="B67" s="34" t="s">
        <v>173</v>
      </c>
      <c r="C67" s="33">
        <v>111</v>
      </c>
      <c r="D67" s="48">
        <v>77</v>
      </c>
      <c r="E67" s="35">
        <f t="shared" si="2"/>
        <v>2.1391404894970129E-2</v>
      </c>
      <c r="F67" s="35">
        <f t="shared" si="3"/>
        <v>1.5892672858617132E-2</v>
      </c>
      <c r="G67" s="49">
        <f t="shared" si="4"/>
        <v>-0.30630630630630629</v>
      </c>
      <c r="H67" s="35">
        <f t="shared" si="5"/>
        <v>-6.5523222200809398E-3</v>
      </c>
    </row>
    <row r="68" spans="1:9" ht="13.5" customHeight="1" x14ac:dyDescent="0.2">
      <c r="B68" s="34" t="s">
        <v>174</v>
      </c>
      <c r="C68" s="33">
        <v>86</v>
      </c>
      <c r="D68" s="48">
        <v>66</v>
      </c>
      <c r="E68" s="35">
        <f t="shared" si="2"/>
        <v>1.6573520909616498E-2</v>
      </c>
      <c r="F68" s="35">
        <f t="shared" si="3"/>
        <v>1.3622291021671827E-2</v>
      </c>
      <c r="G68" s="49">
        <f t="shared" si="4"/>
        <v>-0.23255813953488372</v>
      </c>
      <c r="H68" s="35">
        <f t="shared" si="5"/>
        <v>-3.8543071882829066E-3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2" customFormat="1" ht="24.75" customHeight="1" x14ac:dyDescent="0.2">
      <c r="A73" s="75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2" customFormat="1" ht="26.25" customHeight="1" thickBot="1" x14ac:dyDescent="0.25">
      <c r="A74" s="75"/>
      <c r="B74" s="42" t="s">
        <v>347</v>
      </c>
      <c r="C74" s="43">
        <f>SUM(C75:C163)</f>
        <v>50883</v>
      </c>
      <c r="D74" s="44">
        <f>SUM(D75:D163)</f>
        <v>39963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-0.21460998761865457</v>
      </c>
      <c r="H74" s="46">
        <f>+IF(OR(AND(E74=""),(G74="")),"",E74*G74)</f>
        <v>-0.21460998761865457</v>
      </c>
    </row>
    <row r="75" spans="1:9" x14ac:dyDescent="0.2">
      <c r="B75" s="47" t="s">
        <v>424</v>
      </c>
      <c r="C75" s="48">
        <v>874</v>
      </c>
      <c r="D75" s="48">
        <v>731</v>
      </c>
      <c r="E75" s="60">
        <f>+IF(C75=0,"",C75/C$74)</f>
        <v>1.7176660181200006E-2</v>
      </c>
      <c r="F75" s="60">
        <f>+IF(D75=0,"",D75/D$74)</f>
        <v>1.8291920026024071E-2</v>
      </c>
      <c r="G75" s="49">
        <f t="shared" ref="G75:G138" si="16">+IF(AND(C75=0,D75=0)," ",IF(C75=0,1,IF(D75=0,-1,(D75-C75)/C75)))</f>
        <v>-0.16361556064073227</v>
      </c>
      <c r="H75" s="41">
        <f>+IF(OR(AND(E75=""),(G75="")),"",E75*G75)</f>
        <v>-2.8103688854823807E-3</v>
      </c>
    </row>
    <row r="76" spans="1:9" x14ac:dyDescent="0.2">
      <c r="B76" s="34" t="s">
        <v>565</v>
      </c>
      <c r="C76" s="33">
        <v>1149</v>
      </c>
      <c r="D76" s="48">
        <v>906</v>
      </c>
      <c r="E76" s="61">
        <f t="shared" ref="E76:E81" si="17">+IF(C76=0,"",C76/C$74)</f>
        <v>2.2581215730204586E-2</v>
      </c>
      <c r="F76" s="61">
        <f t="shared" ref="F76:F81" si="18">+IF(D76=0,"",D76/D$74)</f>
        <v>2.2670970647849259E-2</v>
      </c>
      <c r="G76" s="49">
        <f t="shared" si="16"/>
        <v>-0.21148825065274152</v>
      </c>
      <c r="H76" s="35">
        <f t="shared" ref="H76:H81" si="19">+IF(OR(AND(E76=""),(G76="")),"",E76*G76)</f>
        <v>-4.7756618123931368E-3</v>
      </c>
    </row>
    <row r="77" spans="1:9" s="29" customFormat="1" x14ac:dyDescent="0.2">
      <c r="A77" s="74"/>
      <c r="B77" s="36" t="s">
        <v>519</v>
      </c>
      <c r="C77" s="40">
        <v>980</v>
      </c>
      <c r="D77" s="48">
        <v>246</v>
      </c>
      <c r="E77" s="38">
        <f t="shared" si="17"/>
        <v>1.9259870683725408E-2</v>
      </c>
      <c r="F77" s="38">
        <f t="shared" si="18"/>
        <v>6.1556940169656934E-3</v>
      </c>
      <c r="G77" s="49">
        <f t="shared" si="16"/>
        <v>-0.74897959183673468</v>
      </c>
      <c r="H77" s="37">
        <f t="shared" si="19"/>
        <v>-1.4425250083524948E-2</v>
      </c>
      <c r="I77" s="4"/>
    </row>
    <row r="78" spans="1:9" x14ac:dyDescent="0.2">
      <c r="B78" s="34" t="s">
        <v>566</v>
      </c>
      <c r="C78" s="33">
        <v>2463</v>
      </c>
      <c r="D78" s="48">
        <v>1467</v>
      </c>
      <c r="E78" s="61">
        <f t="shared" si="17"/>
        <v>4.8405164789811925E-2</v>
      </c>
      <c r="F78" s="61">
        <f t="shared" si="18"/>
        <v>3.6708955784100293E-2</v>
      </c>
      <c r="G78" s="49">
        <f t="shared" si="16"/>
        <v>-0.4043848964677223</v>
      </c>
      <c r="H78" s="35">
        <f t="shared" si="19"/>
        <v>-1.9574317552031133E-2</v>
      </c>
    </row>
    <row r="79" spans="1:9" x14ac:dyDescent="0.2">
      <c r="B79" s="34" t="s">
        <v>175</v>
      </c>
      <c r="C79" s="33">
        <v>2163</v>
      </c>
      <c r="D79" s="48">
        <v>1561</v>
      </c>
      <c r="E79" s="61">
        <f t="shared" si="17"/>
        <v>4.2509286009079654E-2</v>
      </c>
      <c r="F79" s="61">
        <f t="shared" si="18"/>
        <v>3.9061131546680679E-2</v>
      </c>
      <c r="G79" s="49">
        <f t="shared" si="16"/>
        <v>-0.27831715210355989</v>
      </c>
      <c r="H79" s="35">
        <f t="shared" si="19"/>
        <v>-1.1831063420002752E-2</v>
      </c>
    </row>
    <row r="80" spans="1:9" x14ac:dyDescent="0.2">
      <c r="B80" s="34" t="s">
        <v>16</v>
      </c>
      <c r="C80" s="33">
        <v>10</v>
      </c>
      <c r="D80" s="48">
        <v>6</v>
      </c>
      <c r="E80" s="61">
        <f t="shared" si="17"/>
        <v>1.9652929269107562E-4</v>
      </c>
      <c r="F80" s="61">
        <f t="shared" si="18"/>
        <v>1.5013887846257787E-4</v>
      </c>
      <c r="G80" s="49">
        <f t="shared" si="16"/>
        <v>-0.4</v>
      </c>
      <c r="H80" s="35">
        <f t="shared" si="19"/>
        <v>-7.8611717076430254E-5</v>
      </c>
    </row>
    <row r="81" spans="1:9" s="29" customFormat="1" x14ac:dyDescent="0.2">
      <c r="A81" s="74"/>
      <c r="B81" s="36" t="s">
        <v>35</v>
      </c>
      <c r="C81" s="40">
        <v>251</v>
      </c>
      <c r="D81" s="48">
        <v>205</v>
      </c>
      <c r="E81" s="38">
        <f t="shared" si="17"/>
        <v>4.9328852465459977E-3</v>
      </c>
      <c r="F81" s="38">
        <f t="shared" si="18"/>
        <v>5.1297450141380777E-3</v>
      </c>
      <c r="G81" s="49">
        <f t="shared" si="16"/>
        <v>-0.18326693227091634</v>
      </c>
      <c r="H81" s="37">
        <f t="shared" si="19"/>
        <v>-9.0403474637894786E-4</v>
      </c>
      <c r="I81" s="4"/>
    </row>
    <row r="82" spans="1:9" x14ac:dyDescent="0.2">
      <c r="B82" s="34" t="s">
        <v>176</v>
      </c>
      <c r="C82" s="33">
        <v>32</v>
      </c>
      <c r="D82" s="48">
        <v>30</v>
      </c>
      <c r="E82" s="61">
        <f t="shared" ref="E82:E146" si="20">+IF(C82=0,"",C82/C$74)</f>
        <v>6.2889373661144192E-4</v>
      </c>
      <c r="F82" s="61">
        <f t="shared" ref="F82:F146" si="21">+IF(D82=0,"",D82/D$74)</f>
        <v>7.5069439231288942E-4</v>
      </c>
      <c r="G82" s="49">
        <f t="shared" si="16"/>
        <v>-6.25E-2</v>
      </c>
      <c r="H82" s="35">
        <f t="shared" ref="H82:H146" si="22">+IF(OR(AND(E82=""),(G82="")),"",E82*G82)</f>
        <v>-3.930585853821512E-5</v>
      </c>
    </row>
    <row r="83" spans="1:9" x14ac:dyDescent="0.2">
      <c r="B83" s="34" t="s">
        <v>177</v>
      </c>
      <c r="C83" s="33">
        <v>150</v>
      </c>
      <c r="D83" s="48">
        <v>86</v>
      </c>
      <c r="E83" s="61">
        <f t="shared" si="20"/>
        <v>2.9479393903661341E-3</v>
      </c>
      <c r="F83" s="61">
        <f t="shared" si="21"/>
        <v>2.1519905912969497E-3</v>
      </c>
      <c r="G83" s="49">
        <f t="shared" si="16"/>
        <v>-0.42666666666666669</v>
      </c>
      <c r="H83" s="35">
        <f t="shared" si="22"/>
        <v>-1.2577874732228838E-3</v>
      </c>
    </row>
    <row r="84" spans="1:9" x14ac:dyDescent="0.2">
      <c r="B84" s="34" t="s">
        <v>425</v>
      </c>
      <c r="C84" s="33">
        <v>134</v>
      </c>
      <c r="D84" s="48">
        <v>85</v>
      </c>
      <c r="E84" s="61">
        <f t="shared" si="20"/>
        <v>2.633492522060413E-3</v>
      </c>
      <c r="F84" s="61">
        <f t="shared" si="21"/>
        <v>2.12696744488652E-3</v>
      </c>
      <c r="G84" s="49">
        <f t="shared" si="16"/>
        <v>-0.36567164179104478</v>
      </c>
      <c r="H84" s="35">
        <f t="shared" si="22"/>
        <v>-9.629935341862704E-4</v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399</v>
      </c>
      <c r="D86" s="48">
        <v>337</v>
      </c>
      <c r="E86" s="61">
        <f t="shared" si="20"/>
        <v>7.8415187783739161E-3</v>
      </c>
      <c r="F86" s="61">
        <f t="shared" si="21"/>
        <v>8.4328003403147909E-3</v>
      </c>
      <c r="G86" s="49">
        <f t="shared" si="16"/>
        <v>-0.15538847117794485</v>
      </c>
      <c r="H86" s="35">
        <f t="shared" si="22"/>
        <v>-1.2184816146846686E-3</v>
      </c>
    </row>
    <row r="87" spans="1:9" x14ac:dyDescent="0.2">
      <c r="B87" s="34" t="s">
        <v>17</v>
      </c>
      <c r="C87" s="33">
        <v>84</v>
      </c>
      <c r="D87" s="48">
        <v>66</v>
      </c>
      <c r="E87" s="61">
        <f t="shared" si="20"/>
        <v>1.6508460586050352E-3</v>
      </c>
      <c r="F87" s="61">
        <f t="shared" si="21"/>
        <v>1.6515276630883566E-3</v>
      </c>
      <c r="G87" s="49">
        <f t="shared" si="16"/>
        <v>-0.21428571428571427</v>
      </c>
      <c r="H87" s="35">
        <f t="shared" si="22"/>
        <v>-3.537527268439361E-4</v>
      </c>
    </row>
    <row r="88" spans="1:9" x14ac:dyDescent="0.2">
      <c r="B88" s="34" t="s">
        <v>180</v>
      </c>
      <c r="C88" s="33">
        <v>1582</v>
      </c>
      <c r="D88" s="48">
        <v>1517</v>
      </c>
      <c r="E88" s="61">
        <f t="shared" si="20"/>
        <v>3.1090934103728162E-2</v>
      </c>
      <c r="F88" s="61">
        <f t="shared" si="21"/>
        <v>3.7960113104621773E-2</v>
      </c>
      <c r="G88" s="49">
        <f t="shared" si="16"/>
        <v>-4.1087231352718079E-2</v>
      </c>
      <c r="H88" s="35">
        <f t="shared" si="22"/>
        <v>-1.2774404024919915E-3</v>
      </c>
    </row>
    <row r="89" spans="1:9" s="29" customFormat="1" x14ac:dyDescent="0.2">
      <c r="A89" s="74"/>
      <c r="B89" s="36" t="s">
        <v>567</v>
      </c>
      <c r="C89" s="40">
        <v>2618</v>
      </c>
      <c r="D89" s="48">
        <v>1813</v>
      </c>
      <c r="E89" s="38">
        <f t="shared" si="20"/>
        <v>5.145136882652359E-2</v>
      </c>
      <c r="F89" s="38">
        <f t="shared" si="21"/>
        <v>4.5366964442108949E-2</v>
      </c>
      <c r="G89" s="49">
        <f t="shared" si="16"/>
        <v>-0.30748663101604279</v>
      </c>
      <c r="H89" s="37">
        <f t="shared" si="22"/>
        <v>-1.5820608061631585E-2</v>
      </c>
      <c r="I89" s="4"/>
    </row>
    <row r="90" spans="1:9" s="29" customFormat="1" x14ac:dyDescent="0.2">
      <c r="A90" s="74"/>
      <c r="B90" s="36" t="s">
        <v>181</v>
      </c>
      <c r="C90" s="40">
        <v>1231</v>
      </c>
      <c r="D90" s="48">
        <v>834</v>
      </c>
      <c r="E90" s="38">
        <f t="shared" si="20"/>
        <v>2.4192755930271408E-2</v>
      </c>
      <c r="F90" s="38">
        <f t="shared" si="21"/>
        <v>2.0869304106298326E-2</v>
      </c>
      <c r="G90" s="49">
        <f t="shared" si="16"/>
        <v>-0.32250203086921203</v>
      </c>
      <c r="H90" s="37">
        <f t="shared" si="22"/>
        <v>-7.8022129198357017E-3</v>
      </c>
      <c r="I90" s="4"/>
    </row>
    <row r="91" spans="1:9" s="29" customFormat="1" x14ac:dyDescent="0.2">
      <c r="A91" s="74"/>
      <c r="B91" s="36" t="s">
        <v>182</v>
      </c>
      <c r="C91" s="40">
        <v>495</v>
      </c>
      <c r="D91" s="48">
        <v>337</v>
      </c>
      <c r="E91" s="38">
        <f t="shared" si="20"/>
        <v>9.7281999882082425E-3</v>
      </c>
      <c r="F91" s="38">
        <f t="shared" si="21"/>
        <v>8.4328003403147909E-3</v>
      </c>
      <c r="G91" s="49">
        <f t="shared" si="16"/>
        <v>-0.31919191919191919</v>
      </c>
      <c r="H91" s="37">
        <f t="shared" si="22"/>
        <v>-3.1051628245189946E-3</v>
      </c>
      <c r="I91" s="4"/>
    </row>
    <row r="92" spans="1:9" s="29" customFormat="1" x14ac:dyDescent="0.2">
      <c r="A92" s="74"/>
      <c r="B92" s="36" t="s">
        <v>21</v>
      </c>
      <c r="C92" s="40">
        <v>279</v>
      </c>
      <c r="D92" s="48">
        <v>366</v>
      </c>
      <c r="E92" s="38">
        <f t="shared" si="20"/>
        <v>5.4831672660810094E-3</v>
      </c>
      <c r="F92" s="38">
        <f t="shared" si="21"/>
        <v>9.1584715862172515E-3</v>
      </c>
      <c r="G92" s="49">
        <f t="shared" si="16"/>
        <v>0.31182795698924731</v>
      </c>
      <c r="H92" s="37">
        <f t="shared" si="22"/>
        <v>1.7098048464123578E-3</v>
      </c>
      <c r="I92" s="4"/>
    </row>
    <row r="93" spans="1:9" s="29" customFormat="1" x14ac:dyDescent="0.2">
      <c r="A93" s="74"/>
      <c r="B93" s="36" t="s">
        <v>426</v>
      </c>
      <c r="C93" s="40">
        <v>324</v>
      </c>
      <c r="D93" s="48">
        <v>268</v>
      </c>
      <c r="E93" s="38">
        <f t="shared" si="20"/>
        <v>6.3675490831908493E-3</v>
      </c>
      <c r="F93" s="38">
        <f t="shared" si="21"/>
        <v>6.7062032379951453E-3</v>
      </c>
      <c r="G93" s="49">
        <f t="shared" si="16"/>
        <v>-0.1728395061728395</v>
      </c>
      <c r="H93" s="37">
        <f t="shared" si="22"/>
        <v>-1.1005640390700233E-3</v>
      </c>
      <c r="I93" s="4"/>
    </row>
    <row r="94" spans="1:9" s="29" customFormat="1" x14ac:dyDescent="0.2">
      <c r="A94" s="74"/>
      <c r="B94" s="36" t="s">
        <v>183</v>
      </c>
      <c r="C94" s="40">
        <v>304</v>
      </c>
      <c r="D94" s="48">
        <v>187</v>
      </c>
      <c r="E94" s="38">
        <f t="shared" si="20"/>
        <v>5.9744904978086986E-3</v>
      </c>
      <c r="F94" s="38">
        <f t="shared" si="21"/>
        <v>4.6793283787503444E-3</v>
      </c>
      <c r="G94" s="49">
        <f t="shared" si="16"/>
        <v>-0.38486842105263158</v>
      </c>
      <c r="H94" s="37">
        <f t="shared" si="22"/>
        <v>-2.2993927244855847E-3</v>
      </c>
      <c r="I94" s="4"/>
    </row>
    <row r="95" spans="1:9" s="29" customFormat="1" x14ac:dyDescent="0.2">
      <c r="A95" s="74"/>
      <c r="B95" s="36" t="s">
        <v>523</v>
      </c>
      <c r="C95" s="40">
        <v>204</v>
      </c>
      <c r="D95" s="48">
        <v>302</v>
      </c>
      <c r="E95" s="38">
        <f t="shared" si="20"/>
        <v>4.0091975708979426E-3</v>
      </c>
      <c r="F95" s="38">
        <f t="shared" si="21"/>
        <v>7.5569902159497533E-3</v>
      </c>
      <c r="G95" s="49">
        <f t="shared" si="16"/>
        <v>0.48039215686274511</v>
      </c>
      <c r="H95" s="37">
        <f t="shared" si="22"/>
        <v>1.925987068372541E-3</v>
      </c>
      <c r="I95" s="4"/>
    </row>
    <row r="96" spans="1:9" s="29" customFormat="1" x14ac:dyDescent="0.2">
      <c r="A96" s="74"/>
      <c r="B96" s="36" t="s">
        <v>602</v>
      </c>
      <c r="C96" s="40">
        <v>212</v>
      </c>
      <c r="D96" s="48">
        <v>138</v>
      </c>
      <c r="E96" s="38">
        <f t="shared" si="20"/>
        <v>4.1664210050508027E-3</v>
      </c>
      <c r="F96" s="38">
        <f t="shared" si="21"/>
        <v>3.4531942046392913E-3</v>
      </c>
      <c r="G96" s="49">
        <f t="shared" si="16"/>
        <v>-0.34905660377358488</v>
      </c>
      <c r="H96" s="37">
        <f t="shared" si="22"/>
        <v>-1.4543167659139594E-3</v>
      </c>
      <c r="I96" s="4"/>
    </row>
    <row r="97" spans="1:9" s="29" customFormat="1" x14ac:dyDescent="0.2">
      <c r="A97" s="74" t="s">
        <v>598</v>
      </c>
      <c r="B97" s="36" t="s">
        <v>620</v>
      </c>
      <c r="C97" s="40"/>
      <c r="D97" s="92">
        <v>3</v>
      </c>
      <c r="E97" s="38" t="str">
        <f t="shared" ref="E97:E100" si="23">+IF(C97=0,"",C97/C$74)</f>
        <v/>
      </c>
      <c r="F97" s="38">
        <f t="shared" ref="F97:F100" si="24">+IF(D97=0,"",D97/D$74)</f>
        <v>7.5069439231288936E-5</v>
      </c>
      <c r="G97" s="93">
        <f t="shared" ref="G97:G100" si="25">+IF(AND(C97=0,D97=0)," ",IF(C97=0,1,IF(D97=0,-1,(D97-C97)/C97)))</f>
        <v>1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1276</v>
      </c>
      <c r="D98" s="48">
        <v>825</v>
      </c>
      <c r="E98" s="38">
        <f t="shared" si="23"/>
        <v>2.5077137747381247E-2</v>
      </c>
      <c r="F98" s="38">
        <f t="shared" si="24"/>
        <v>2.0644095788604461E-2</v>
      </c>
      <c r="G98" s="49">
        <f t="shared" si="25"/>
        <v>-0.35344827586206895</v>
      </c>
      <c r="H98" s="37">
        <f t="shared" si="26"/>
        <v>-8.8634711003675089E-3</v>
      </c>
    </row>
    <row r="99" spans="1:9" x14ac:dyDescent="0.2">
      <c r="B99" s="34" t="s">
        <v>19</v>
      </c>
      <c r="C99" s="33">
        <v>48</v>
      </c>
      <c r="D99" s="48">
        <v>18</v>
      </c>
      <c r="E99" s="38">
        <f t="shared" si="23"/>
        <v>9.4334060491716289E-4</v>
      </c>
      <c r="F99" s="38">
        <f t="shared" si="24"/>
        <v>4.5041663538773367E-4</v>
      </c>
      <c r="G99" s="49">
        <f t="shared" si="25"/>
        <v>-0.625</v>
      </c>
      <c r="H99" s="37">
        <f t="shared" si="26"/>
        <v>-5.8958787807322679E-4</v>
      </c>
    </row>
    <row r="100" spans="1:9" x14ac:dyDescent="0.2">
      <c r="B100" s="34" t="s">
        <v>22</v>
      </c>
      <c r="C100" s="33">
        <v>48</v>
      </c>
      <c r="D100" s="48">
        <v>52</v>
      </c>
      <c r="E100" s="38">
        <f t="shared" si="23"/>
        <v>9.4334060491716289E-4</v>
      </c>
      <c r="F100" s="38">
        <f t="shared" si="24"/>
        <v>1.3012036133423417E-3</v>
      </c>
      <c r="G100" s="49">
        <f t="shared" si="25"/>
        <v>8.3333333333333329E-2</v>
      </c>
      <c r="H100" s="37">
        <f t="shared" si="26"/>
        <v>7.8611717076430241E-5</v>
      </c>
    </row>
    <row r="101" spans="1:9" x14ac:dyDescent="0.2">
      <c r="B101" s="34" t="s">
        <v>185</v>
      </c>
      <c r="C101" s="33">
        <v>191</v>
      </c>
      <c r="D101" s="48">
        <v>136</v>
      </c>
      <c r="E101" s="61">
        <f t="shared" si="20"/>
        <v>3.7537094903995439E-3</v>
      </c>
      <c r="F101" s="61">
        <f t="shared" si="21"/>
        <v>3.403147911818432E-3</v>
      </c>
      <c r="G101" s="49">
        <f t="shared" si="16"/>
        <v>-0.2879581151832461</v>
      </c>
      <c r="H101" s="35">
        <f t="shared" si="22"/>
        <v>-1.0809111098009159E-3</v>
      </c>
    </row>
    <row r="102" spans="1:9" x14ac:dyDescent="0.2">
      <c r="B102" s="34" t="s">
        <v>603</v>
      </c>
      <c r="C102" s="33">
        <v>634</v>
      </c>
      <c r="D102" s="48">
        <v>918</v>
      </c>
      <c r="E102" s="61">
        <f t="shared" si="20"/>
        <v>1.2459957156614193E-2</v>
      </c>
      <c r="F102" s="61">
        <f t="shared" si="21"/>
        <v>2.2971248404774415E-2</v>
      </c>
      <c r="G102" s="49">
        <f t="shared" si="16"/>
        <v>0.44794952681388012</v>
      </c>
      <c r="H102" s="35">
        <f t="shared" si="22"/>
        <v>5.5814319124265471E-3</v>
      </c>
    </row>
    <row r="103" spans="1:9" x14ac:dyDescent="0.2">
      <c r="B103" s="34" t="s">
        <v>427</v>
      </c>
      <c r="C103" s="33">
        <v>904</v>
      </c>
      <c r="D103" s="48">
        <v>590</v>
      </c>
      <c r="E103" s="61">
        <f t="shared" si="20"/>
        <v>1.7766248059273234E-2</v>
      </c>
      <c r="F103" s="61">
        <f t="shared" si="21"/>
        <v>1.4763656382153491E-2</v>
      </c>
      <c r="G103" s="49">
        <f t="shared" si="16"/>
        <v>-0.34734513274336282</v>
      </c>
      <c r="H103" s="35">
        <f t="shared" si="22"/>
        <v>-6.1710197904997731E-3</v>
      </c>
    </row>
    <row r="104" spans="1:9" x14ac:dyDescent="0.2">
      <c r="B104" s="34" t="s">
        <v>18</v>
      </c>
      <c r="C104" s="33">
        <v>711</v>
      </c>
      <c r="D104" s="48">
        <v>414</v>
      </c>
      <c r="E104" s="61">
        <f t="shared" si="20"/>
        <v>1.3973232710335475E-2</v>
      </c>
      <c r="F104" s="61">
        <f t="shared" si="21"/>
        <v>1.0359582613917874E-2</v>
      </c>
      <c r="G104" s="49">
        <f t="shared" si="16"/>
        <v>-0.41772151898734178</v>
      </c>
      <c r="H104" s="35">
        <f t="shared" si="22"/>
        <v>-5.8369199929249448E-3</v>
      </c>
    </row>
    <row r="105" spans="1:9" x14ac:dyDescent="0.2">
      <c r="B105" s="34" t="s">
        <v>20</v>
      </c>
      <c r="C105" s="33">
        <v>28</v>
      </c>
      <c r="D105" s="48">
        <v>15</v>
      </c>
      <c r="E105" s="61">
        <f t="shared" si="20"/>
        <v>5.5028201953501166E-4</v>
      </c>
      <c r="F105" s="61">
        <f t="shared" si="21"/>
        <v>3.7534719615644471E-4</v>
      </c>
      <c r="G105" s="49">
        <f t="shared" si="16"/>
        <v>-0.4642857142857143</v>
      </c>
      <c r="H105" s="35">
        <f t="shared" si="22"/>
        <v>-2.5548808049839826E-4</v>
      </c>
    </row>
    <row r="106" spans="1:9" x14ac:dyDescent="0.2">
      <c r="B106" s="34" t="s">
        <v>186</v>
      </c>
      <c r="C106" s="33">
        <v>50</v>
      </c>
      <c r="D106" s="48">
        <v>22</v>
      </c>
      <c r="E106" s="61">
        <f t="shared" si="20"/>
        <v>9.8264646345537802E-4</v>
      </c>
      <c r="F106" s="61">
        <f t="shared" si="21"/>
        <v>5.5050922102945225E-4</v>
      </c>
      <c r="G106" s="49">
        <f t="shared" si="16"/>
        <v>-0.56000000000000005</v>
      </c>
      <c r="H106" s="35">
        <f t="shared" si="22"/>
        <v>-5.5028201953501177E-4</v>
      </c>
    </row>
    <row r="107" spans="1:9" s="29" customFormat="1" x14ac:dyDescent="0.2">
      <c r="A107" s="74"/>
      <c r="B107" s="36" t="s">
        <v>564</v>
      </c>
      <c r="C107" s="40">
        <v>237</v>
      </c>
      <c r="D107" s="48">
        <v>177</v>
      </c>
      <c r="E107" s="38">
        <f t="shared" si="20"/>
        <v>4.6577442367784919E-3</v>
      </c>
      <c r="F107" s="38">
        <f t="shared" si="21"/>
        <v>4.4290969146460477E-3</v>
      </c>
      <c r="G107" s="49">
        <f t="shared" si="16"/>
        <v>-0.25316455696202533</v>
      </c>
      <c r="H107" s="37">
        <f t="shared" si="22"/>
        <v>-1.1791757561464538E-3</v>
      </c>
      <c r="I107" s="4"/>
    </row>
    <row r="108" spans="1:9" x14ac:dyDescent="0.2">
      <c r="B108" s="34" t="s">
        <v>187</v>
      </c>
      <c r="C108" s="33">
        <v>100</v>
      </c>
      <c r="D108" s="48">
        <v>941</v>
      </c>
      <c r="E108" s="61">
        <f t="shared" si="20"/>
        <v>1.965292926910756E-3</v>
      </c>
      <c r="F108" s="61">
        <f t="shared" si="21"/>
        <v>2.3546780772214299E-2</v>
      </c>
      <c r="G108" s="49">
        <f t="shared" si="16"/>
        <v>8.41</v>
      </c>
      <c r="H108" s="35">
        <f t="shared" si="22"/>
        <v>1.6528113515319458E-2</v>
      </c>
    </row>
    <row r="109" spans="1:9" x14ac:dyDescent="0.2">
      <c r="B109" s="34" t="s">
        <v>188</v>
      </c>
      <c r="C109" s="33">
        <v>3195</v>
      </c>
      <c r="D109" s="48">
        <v>3368</v>
      </c>
      <c r="E109" s="61">
        <f t="shared" si="20"/>
        <v>6.279110901479866E-2</v>
      </c>
      <c r="F109" s="61">
        <f t="shared" si="21"/>
        <v>8.4277957110327054E-2</v>
      </c>
      <c r="G109" s="49">
        <f t="shared" si="16"/>
        <v>5.4147104851330202E-2</v>
      </c>
      <c r="H109" s="35">
        <f t="shared" si="22"/>
        <v>3.399956763555608E-3</v>
      </c>
    </row>
    <row r="110" spans="1:9" x14ac:dyDescent="0.2">
      <c r="B110" s="34" t="s">
        <v>604</v>
      </c>
      <c r="C110" s="33">
        <v>2204</v>
      </c>
      <c r="D110" s="48">
        <v>1928</v>
      </c>
      <c r="E110" s="61">
        <f t="shared" si="20"/>
        <v>4.3315056109113063E-2</v>
      </c>
      <c r="F110" s="61">
        <f t="shared" si="21"/>
        <v>4.824462627930836E-2</v>
      </c>
      <c r="G110" s="49">
        <f t="shared" si="16"/>
        <v>-0.12522686025408347</v>
      </c>
      <c r="H110" s="35">
        <f t="shared" si="22"/>
        <v>-5.4242084782736861E-3</v>
      </c>
    </row>
    <row r="111" spans="1:9" x14ac:dyDescent="0.2">
      <c r="B111" s="34" t="s">
        <v>605</v>
      </c>
      <c r="C111" s="33">
        <v>1511</v>
      </c>
      <c r="D111" s="48">
        <v>1731</v>
      </c>
      <c r="E111" s="61">
        <f t="shared" si="20"/>
        <v>2.9695576125621525E-2</v>
      </c>
      <c r="F111" s="61">
        <f t="shared" si="21"/>
        <v>4.331506643645372E-2</v>
      </c>
      <c r="G111" s="49">
        <f t="shared" si="16"/>
        <v>0.14559894109861019</v>
      </c>
      <c r="H111" s="35">
        <f t="shared" si="22"/>
        <v>4.3236444392036636E-3</v>
      </c>
    </row>
    <row r="112" spans="1:9" x14ac:dyDescent="0.2">
      <c r="B112" s="34" t="s">
        <v>189</v>
      </c>
      <c r="C112" s="33">
        <v>214</v>
      </c>
      <c r="D112" s="48">
        <v>194</v>
      </c>
      <c r="E112" s="61">
        <f t="shared" si="20"/>
        <v>4.2057268635890179E-3</v>
      </c>
      <c r="F112" s="61">
        <f t="shared" si="21"/>
        <v>4.8544904036233513E-3</v>
      </c>
      <c r="G112" s="49">
        <f t="shared" si="16"/>
        <v>-9.3457943925233641E-2</v>
      </c>
      <c r="H112" s="35">
        <f t="shared" si="22"/>
        <v>-3.9305858538215118E-4</v>
      </c>
    </row>
    <row r="113" spans="2:8" x14ac:dyDescent="0.2">
      <c r="B113" s="34" t="s">
        <v>190</v>
      </c>
      <c r="C113" s="33">
        <v>508</v>
      </c>
      <c r="D113" s="48">
        <v>645</v>
      </c>
      <c r="E113" s="61">
        <f t="shared" si="20"/>
        <v>9.9836880687066403E-3</v>
      </c>
      <c r="F113" s="61">
        <f t="shared" si="21"/>
        <v>1.6139929434727123E-2</v>
      </c>
      <c r="G113" s="49">
        <f t="shared" si="16"/>
        <v>0.26968503937007876</v>
      </c>
      <c r="H113" s="35">
        <f t="shared" si="22"/>
        <v>2.6924513098677359E-3</v>
      </c>
    </row>
    <row r="114" spans="2:8" x14ac:dyDescent="0.2">
      <c r="B114" s="34" t="s">
        <v>191</v>
      </c>
      <c r="C114" s="33">
        <v>276</v>
      </c>
      <c r="D114" s="48">
        <v>141</v>
      </c>
      <c r="E114" s="61">
        <f t="shared" si="20"/>
        <v>5.424208478273687E-3</v>
      </c>
      <c r="F114" s="61">
        <f t="shared" si="21"/>
        <v>3.5282636438705803E-3</v>
      </c>
      <c r="G114" s="49">
        <f t="shared" si="16"/>
        <v>-0.4891304347826087</v>
      </c>
      <c r="H114" s="35">
        <f t="shared" si="22"/>
        <v>-2.653145451329521E-3</v>
      </c>
    </row>
    <row r="115" spans="2:8" x14ac:dyDescent="0.2">
      <c r="B115" s="34" t="s">
        <v>27</v>
      </c>
      <c r="C115" s="33">
        <v>224</v>
      </c>
      <c r="D115" s="48">
        <v>182</v>
      </c>
      <c r="E115" s="61">
        <f t="shared" si="20"/>
        <v>4.4022561562800933E-3</v>
      </c>
      <c r="F115" s="61">
        <f t="shared" si="21"/>
        <v>4.5542126466981961E-3</v>
      </c>
      <c r="G115" s="49">
        <f t="shared" si="16"/>
        <v>-0.1875</v>
      </c>
      <c r="H115" s="35">
        <f t="shared" si="22"/>
        <v>-8.2542302930251749E-4</v>
      </c>
    </row>
    <row r="116" spans="2:8" x14ac:dyDescent="0.2">
      <c r="B116" s="34" t="s">
        <v>192</v>
      </c>
      <c r="C116" s="33">
        <v>12</v>
      </c>
      <c r="D116" s="48">
        <v>13</v>
      </c>
      <c r="E116" s="61">
        <f t="shared" si="20"/>
        <v>2.3583515122929072E-4</v>
      </c>
      <c r="F116" s="61">
        <f t="shared" si="21"/>
        <v>3.2530090333558542E-4</v>
      </c>
      <c r="G116" s="49">
        <f t="shared" si="16"/>
        <v>8.3333333333333329E-2</v>
      </c>
      <c r="H116" s="35">
        <f t="shared" si="22"/>
        <v>1.965292926910756E-5</v>
      </c>
    </row>
    <row r="117" spans="2:8" x14ac:dyDescent="0.2">
      <c r="B117" s="34" t="s">
        <v>428</v>
      </c>
      <c r="C117" s="33">
        <v>1</v>
      </c>
      <c r="D117" s="48">
        <v>0</v>
      </c>
      <c r="E117" s="61">
        <f t="shared" si="20"/>
        <v>1.965292926910756E-5</v>
      </c>
      <c r="F117" s="61" t="str">
        <f t="shared" si="21"/>
        <v/>
      </c>
      <c r="G117" s="49">
        <f t="shared" si="16"/>
        <v>-1</v>
      </c>
      <c r="H117" s="35">
        <f t="shared" si="22"/>
        <v>-1.965292926910756E-5</v>
      </c>
    </row>
    <row r="118" spans="2:8" x14ac:dyDescent="0.2">
      <c r="B118" s="34" t="s">
        <v>193</v>
      </c>
      <c r="C118" s="33">
        <v>180</v>
      </c>
      <c r="D118" s="48">
        <v>198</v>
      </c>
      <c r="E118" s="61">
        <f t="shared" si="20"/>
        <v>3.537527268439361E-3</v>
      </c>
      <c r="F118" s="61">
        <f t="shared" si="21"/>
        <v>4.9545829892650699E-3</v>
      </c>
      <c r="G118" s="49">
        <f t="shared" si="16"/>
        <v>0.1</v>
      </c>
      <c r="H118" s="35">
        <f t="shared" si="22"/>
        <v>3.537527268439361E-4</v>
      </c>
    </row>
    <row r="119" spans="2:8" x14ac:dyDescent="0.2">
      <c r="B119" s="34" t="s">
        <v>24</v>
      </c>
      <c r="C119" s="33">
        <v>99</v>
      </c>
      <c r="D119" s="48">
        <v>116</v>
      </c>
      <c r="E119" s="61">
        <f t="shared" si="20"/>
        <v>1.9456399976416484E-3</v>
      </c>
      <c r="F119" s="61">
        <f t="shared" si="21"/>
        <v>2.902684983609839E-3</v>
      </c>
      <c r="G119" s="49">
        <f t="shared" si="16"/>
        <v>0.17171717171717171</v>
      </c>
      <c r="H119" s="35">
        <f t="shared" si="22"/>
        <v>3.3409979757482853E-4</v>
      </c>
    </row>
    <row r="120" spans="2:8" x14ac:dyDescent="0.2">
      <c r="B120" s="34" t="s">
        <v>194</v>
      </c>
      <c r="C120" s="33">
        <v>42</v>
      </c>
      <c r="D120" s="48">
        <v>33</v>
      </c>
      <c r="E120" s="61">
        <f t="shared" si="20"/>
        <v>8.2542302930251759E-4</v>
      </c>
      <c r="F120" s="61">
        <f t="shared" si="21"/>
        <v>8.2576383154417832E-4</v>
      </c>
      <c r="G120" s="49">
        <f t="shared" si="16"/>
        <v>-0.21428571428571427</v>
      </c>
      <c r="H120" s="35">
        <f t="shared" si="22"/>
        <v>-1.7687636342196805E-4</v>
      </c>
    </row>
    <row r="121" spans="2:8" x14ac:dyDescent="0.2">
      <c r="B121" s="34" t="s">
        <v>25</v>
      </c>
      <c r="C121" s="33">
        <v>284</v>
      </c>
      <c r="D121" s="48">
        <v>188</v>
      </c>
      <c r="E121" s="61">
        <f t="shared" si="20"/>
        <v>5.5814319124265471E-3</v>
      </c>
      <c r="F121" s="61">
        <f t="shared" si="21"/>
        <v>4.7043515251607741E-3</v>
      </c>
      <c r="G121" s="49">
        <f t="shared" si="16"/>
        <v>-0.3380281690140845</v>
      </c>
      <c r="H121" s="35">
        <f t="shared" si="22"/>
        <v>-1.8866812098343258E-3</v>
      </c>
    </row>
    <row r="122" spans="2:8" x14ac:dyDescent="0.2">
      <c r="B122" s="34" t="s">
        <v>23</v>
      </c>
      <c r="C122" s="33">
        <v>51</v>
      </c>
      <c r="D122" s="48">
        <v>61</v>
      </c>
      <c r="E122" s="61">
        <f t="shared" si="20"/>
        <v>1.0022993927244856E-3</v>
      </c>
      <c r="F122" s="61">
        <f t="shared" si="21"/>
        <v>1.5264119310362085E-3</v>
      </c>
      <c r="G122" s="49">
        <f t="shared" si="16"/>
        <v>0.19607843137254902</v>
      </c>
      <c r="H122" s="35">
        <f t="shared" si="22"/>
        <v>1.9652929269107562E-4</v>
      </c>
    </row>
    <row r="123" spans="2:8" x14ac:dyDescent="0.2">
      <c r="B123" s="34" t="s">
        <v>26</v>
      </c>
      <c r="C123" s="33">
        <v>1099</v>
      </c>
      <c r="D123" s="48">
        <v>922</v>
      </c>
      <c r="E123" s="61">
        <f t="shared" si="20"/>
        <v>2.1598569266749208E-2</v>
      </c>
      <c r="F123" s="61">
        <f t="shared" si="21"/>
        <v>2.3071340990416134E-2</v>
      </c>
      <c r="G123" s="49">
        <f t="shared" si="16"/>
        <v>-0.1610555050045496</v>
      </c>
      <c r="H123" s="35">
        <f t="shared" si="22"/>
        <v>-3.4785684806320381E-3</v>
      </c>
    </row>
    <row r="124" spans="2:8" x14ac:dyDescent="0.2">
      <c r="B124" s="34" t="s">
        <v>195</v>
      </c>
      <c r="C124" s="33">
        <v>1525</v>
      </c>
      <c r="D124" s="48">
        <v>1059</v>
      </c>
      <c r="E124" s="61">
        <f t="shared" si="20"/>
        <v>2.9970717135389031E-2</v>
      </c>
      <c r="F124" s="61">
        <f t="shared" si="21"/>
        <v>2.6499512048644997E-2</v>
      </c>
      <c r="G124" s="49">
        <f t="shared" si="16"/>
        <v>-0.30557377049180329</v>
      </c>
      <c r="H124" s="35">
        <f t="shared" si="22"/>
        <v>-9.1582650394041246E-3</v>
      </c>
    </row>
    <row r="125" spans="2:8" x14ac:dyDescent="0.2">
      <c r="B125" s="34" t="s">
        <v>31</v>
      </c>
      <c r="C125" s="33">
        <v>9</v>
      </c>
      <c r="D125" s="48">
        <v>16</v>
      </c>
      <c r="E125" s="61">
        <f t="shared" si="20"/>
        <v>1.7687636342196805E-4</v>
      </c>
      <c r="F125" s="61">
        <f t="shared" si="21"/>
        <v>4.0037034256687438E-4</v>
      </c>
      <c r="G125" s="49">
        <f t="shared" si="16"/>
        <v>0.77777777777777779</v>
      </c>
      <c r="H125" s="35">
        <f t="shared" si="22"/>
        <v>1.3757050488375294E-4</v>
      </c>
    </row>
    <row r="126" spans="2:8" x14ac:dyDescent="0.2">
      <c r="B126" s="34" t="s">
        <v>33</v>
      </c>
      <c r="C126" s="33">
        <v>1586</v>
      </c>
      <c r="D126" s="48">
        <v>1031</v>
      </c>
      <c r="E126" s="61">
        <f t="shared" si="20"/>
        <v>3.1169545820804591E-2</v>
      </c>
      <c r="F126" s="61">
        <f t="shared" si="21"/>
        <v>2.5798863949152966E-2</v>
      </c>
      <c r="G126" s="49">
        <f t="shared" si="16"/>
        <v>-0.34993694829760402</v>
      </c>
      <c r="H126" s="35">
        <f t="shared" si="22"/>
        <v>-1.0907375744354696E-2</v>
      </c>
    </row>
    <row r="127" spans="2:8" x14ac:dyDescent="0.2">
      <c r="B127" s="34" t="s">
        <v>196</v>
      </c>
      <c r="C127" s="33">
        <v>1524</v>
      </c>
      <c r="D127" s="48">
        <v>1212</v>
      </c>
      <c r="E127" s="61">
        <f t="shared" si="20"/>
        <v>2.9951064206119923E-2</v>
      </c>
      <c r="F127" s="61">
        <f t="shared" si="21"/>
        <v>3.0328053449440732E-2</v>
      </c>
      <c r="G127" s="49">
        <f t="shared" si="16"/>
        <v>-0.20472440944881889</v>
      </c>
      <c r="H127" s="35">
        <f t="shared" si="22"/>
        <v>-6.1317139319615587E-3</v>
      </c>
    </row>
    <row r="128" spans="2:8" x14ac:dyDescent="0.2">
      <c r="B128" s="34" t="s">
        <v>429</v>
      </c>
      <c r="C128" s="33">
        <v>104</v>
      </c>
      <c r="D128" s="48">
        <v>96</v>
      </c>
      <c r="E128" s="61">
        <f t="shared" si="20"/>
        <v>2.0439046439871861E-3</v>
      </c>
      <c r="F128" s="61">
        <f t="shared" si="21"/>
        <v>2.402222055401246E-3</v>
      </c>
      <c r="G128" s="49">
        <f t="shared" si="16"/>
        <v>-7.6923076923076927E-2</v>
      </c>
      <c r="H128" s="35">
        <f t="shared" si="22"/>
        <v>-1.5722343415286048E-4</v>
      </c>
    </row>
    <row r="129" spans="1:9" x14ac:dyDescent="0.2">
      <c r="B129" s="34" t="s">
        <v>430</v>
      </c>
      <c r="C129" s="33">
        <v>2429</v>
      </c>
      <c r="D129" s="48">
        <v>1598</v>
      </c>
      <c r="E129" s="61">
        <f t="shared" si="20"/>
        <v>4.7736965194662265E-2</v>
      </c>
      <c r="F129" s="61">
        <f t="shared" si="21"/>
        <v>3.9986987963866578E-2</v>
      </c>
      <c r="G129" s="49">
        <f t="shared" si="16"/>
        <v>-0.34211609715932484</v>
      </c>
      <c r="H129" s="35">
        <f t="shared" si="22"/>
        <v>-1.6331584222628384E-2</v>
      </c>
    </row>
    <row r="130" spans="1:9" x14ac:dyDescent="0.2">
      <c r="B130" s="34" t="s">
        <v>197</v>
      </c>
      <c r="C130" s="33">
        <v>2609</v>
      </c>
      <c r="D130" s="48">
        <v>1279</v>
      </c>
      <c r="E130" s="61">
        <f t="shared" si="20"/>
        <v>5.1274492463101624E-2</v>
      </c>
      <c r="F130" s="61">
        <f t="shared" si="21"/>
        <v>3.2004604258939522E-2</v>
      </c>
      <c r="G130" s="49">
        <f t="shared" si="16"/>
        <v>-0.50977385971636646</v>
      </c>
      <c r="H130" s="35">
        <f t="shared" si="22"/>
        <v>-2.6138395927913057E-2</v>
      </c>
    </row>
    <row r="131" spans="1:9" x14ac:dyDescent="0.2">
      <c r="B131" s="34" t="s">
        <v>198</v>
      </c>
      <c r="C131" s="33">
        <v>1787</v>
      </c>
      <c r="D131" s="48">
        <v>1002</v>
      </c>
      <c r="E131" s="61">
        <f t="shared" si="20"/>
        <v>3.5119784603895213E-2</v>
      </c>
      <c r="F131" s="61">
        <f t="shared" si="21"/>
        <v>2.5073192703250508E-2</v>
      </c>
      <c r="G131" s="49">
        <f t="shared" si="16"/>
        <v>-0.43928371572467823</v>
      </c>
      <c r="H131" s="35">
        <f t="shared" si="22"/>
        <v>-1.5427549476249436E-2</v>
      </c>
    </row>
    <row r="132" spans="1:9" x14ac:dyDescent="0.2">
      <c r="B132" s="34" t="s">
        <v>28</v>
      </c>
      <c r="C132" s="33">
        <v>1008</v>
      </c>
      <c r="D132" s="48">
        <v>903</v>
      </c>
      <c r="E132" s="61">
        <f t="shared" si="20"/>
        <v>1.981015270326042E-2</v>
      </c>
      <c r="F132" s="61">
        <f t="shared" si="21"/>
        <v>2.2595901208617972E-2</v>
      </c>
      <c r="G132" s="49">
        <f t="shared" si="16"/>
        <v>-0.10416666666666667</v>
      </c>
      <c r="H132" s="35">
        <f t="shared" si="22"/>
        <v>-2.0635575732562937E-3</v>
      </c>
    </row>
    <row r="133" spans="1:9" x14ac:dyDescent="0.2">
      <c r="B133" s="34" t="s">
        <v>32</v>
      </c>
      <c r="C133" s="33">
        <v>191</v>
      </c>
      <c r="D133" s="48">
        <v>90</v>
      </c>
      <c r="E133" s="61">
        <f t="shared" si="20"/>
        <v>3.7537094903995439E-3</v>
      </c>
      <c r="F133" s="61">
        <f t="shared" si="21"/>
        <v>2.2520831769386684E-3</v>
      </c>
      <c r="G133" s="49">
        <f t="shared" si="16"/>
        <v>-0.52879581151832455</v>
      </c>
      <c r="H133" s="35">
        <f t="shared" si="22"/>
        <v>-1.9849458561798632E-3</v>
      </c>
    </row>
    <row r="134" spans="1:9" s="29" customFormat="1" x14ac:dyDescent="0.2">
      <c r="A134" s="74"/>
      <c r="B134" s="36" t="s">
        <v>527</v>
      </c>
      <c r="C134" s="40">
        <v>1777</v>
      </c>
      <c r="D134" s="48">
        <v>1030</v>
      </c>
      <c r="E134" s="38">
        <f t="shared" si="20"/>
        <v>3.4923255311204132E-2</v>
      </c>
      <c r="F134" s="38">
        <f t="shared" si="21"/>
        <v>2.5773840802742538E-2</v>
      </c>
      <c r="G134" s="49">
        <f t="shared" si="16"/>
        <v>-0.42037141249296567</v>
      </c>
      <c r="H134" s="37">
        <f t="shared" si="22"/>
        <v>-1.4680738164023346E-2</v>
      </c>
      <c r="I134" s="4"/>
    </row>
    <row r="135" spans="1:9" x14ac:dyDescent="0.2">
      <c r="B135" s="34" t="s">
        <v>30</v>
      </c>
      <c r="C135" s="33">
        <v>235</v>
      </c>
      <c r="D135" s="48">
        <v>125</v>
      </c>
      <c r="E135" s="61">
        <f t="shared" si="20"/>
        <v>4.6184383782402767E-3</v>
      </c>
      <c r="F135" s="61">
        <f t="shared" si="21"/>
        <v>3.127893301303706E-3</v>
      </c>
      <c r="G135" s="49">
        <f t="shared" si="16"/>
        <v>-0.46808510638297873</v>
      </c>
      <c r="H135" s="35">
        <f t="shared" si="22"/>
        <v>-2.1618222196018318E-3</v>
      </c>
    </row>
    <row r="136" spans="1:9" x14ac:dyDescent="0.2">
      <c r="B136" s="34" t="s">
        <v>29</v>
      </c>
      <c r="C136" s="33">
        <v>11</v>
      </c>
      <c r="D136" s="48">
        <v>19</v>
      </c>
      <c r="E136" s="61">
        <f t="shared" si="20"/>
        <v>2.1618222196018315E-4</v>
      </c>
      <c r="F136" s="61">
        <f t="shared" si="21"/>
        <v>4.7543978179816329E-4</v>
      </c>
      <c r="G136" s="49">
        <f t="shared" si="16"/>
        <v>0.72727272727272729</v>
      </c>
      <c r="H136" s="35">
        <f t="shared" si="22"/>
        <v>1.5722343415286048E-4</v>
      </c>
    </row>
    <row r="137" spans="1:9" x14ac:dyDescent="0.2">
      <c r="B137" s="34" t="s">
        <v>199</v>
      </c>
      <c r="C137" s="33">
        <v>205</v>
      </c>
      <c r="D137" s="48">
        <v>79</v>
      </c>
      <c r="E137" s="61">
        <f t="shared" si="20"/>
        <v>4.0288505001670498E-3</v>
      </c>
      <c r="F137" s="61">
        <f t="shared" si="21"/>
        <v>1.976828566423942E-3</v>
      </c>
      <c r="G137" s="49">
        <f t="shared" si="16"/>
        <v>-0.61463414634146341</v>
      </c>
      <c r="H137" s="35">
        <f t="shared" si="22"/>
        <v>-2.4762690879075525E-3</v>
      </c>
    </row>
    <row r="138" spans="1:9" x14ac:dyDescent="0.2">
      <c r="B138" s="34" t="s">
        <v>200</v>
      </c>
      <c r="C138" s="33">
        <v>217</v>
      </c>
      <c r="D138" s="48">
        <v>69</v>
      </c>
      <c r="E138" s="61">
        <f t="shared" si="20"/>
        <v>4.2646856513963403E-3</v>
      </c>
      <c r="F138" s="61">
        <f t="shared" si="21"/>
        <v>1.7265971023196457E-3</v>
      </c>
      <c r="G138" s="49">
        <f t="shared" si="16"/>
        <v>-0.6820276497695853</v>
      </c>
      <c r="H138" s="35">
        <f t="shared" si="22"/>
        <v>-2.9086335318279188E-3</v>
      </c>
    </row>
    <row r="139" spans="1:9" x14ac:dyDescent="0.2">
      <c r="B139" s="34" t="s">
        <v>201</v>
      </c>
      <c r="C139" s="33">
        <v>601</v>
      </c>
      <c r="D139" s="48">
        <v>355</v>
      </c>
      <c r="E139" s="61">
        <f t="shared" si="20"/>
        <v>1.1811410490733644E-2</v>
      </c>
      <c r="F139" s="61">
        <f t="shared" si="21"/>
        <v>8.8832169757025251E-3</v>
      </c>
      <c r="G139" s="49">
        <f t="shared" ref="G139:G163" si="27">+IF(AND(C139=0,D139=0)," ",IF(C139=0,1,IF(D139=0,-1,(D139-C139)/C139)))</f>
        <v>-0.40931780366056575</v>
      </c>
      <c r="H139" s="35">
        <f t="shared" si="22"/>
        <v>-4.8346206002004601E-3</v>
      </c>
    </row>
    <row r="140" spans="1:9" x14ac:dyDescent="0.2">
      <c r="B140" s="34" t="s">
        <v>202</v>
      </c>
      <c r="C140" s="33">
        <v>262</v>
      </c>
      <c r="D140" s="48">
        <v>213</v>
      </c>
      <c r="E140" s="61">
        <f t="shared" si="20"/>
        <v>5.1490674685061811E-3</v>
      </c>
      <c r="F140" s="61">
        <f t="shared" si="21"/>
        <v>5.329930185421515E-3</v>
      </c>
      <c r="G140" s="49">
        <f t="shared" si="27"/>
        <v>-0.18702290076335878</v>
      </c>
      <c r="H140" s="35">
        <f t="shared" si="22"/>
        <v>-9.6299353418627051E-4</v>
      </c>
    </row>
    <row r="141" spans="1:9" ht="12.75" customHeight="1" x14ac:dyDescent="0.2">
      <c r="B141" s="34" t="s">
        <v>431</v>
      </c>
      <c r="C141" s="33">
        <v>272</v>
      </c>
      <c r="D141" s="48">
        <v>90</v>
      </c>
      <c r="E141" s="61">
        <f t="shared" si="20"/>
        <v>5.3455967611972565E-3</v>
      </c>
      <c r="F141" s="61">
        <f t="shared" si="21"/>
        <v>2.2520831769386684E-3</v>
      </c>
      <c r="G141" s="49">
        <f t="shared" si="27"/>
        <v>-0.66911764705882348</v>
      </c>
      <c r="H141" s="35">
        <f t="shared" si="22"/>
        <v>-3.5768331269775758E-3</v>
      </c>
    </row>
    <row r="142" spans="1:9" x14ac:dyDescent="0.2">
      <c r="B142" s="34" t="s">
        <v>203</v>
      </c>
      <c r="C142" s="33">
        <v>143</v>
      </c>
      <c r="D142" s="48">
        <v>121</v>
      </c>
      <c r="E142" s="61">
        <f t="shared" si="20"/>
        <v>2.8103688854823811E-3</v>
      </c>
      <c r="F142" s="61">
        <f t="shared" si="21"/>
        <v>3.0278007156619873E-3</v>
      </c>
      <c r="G142" s="49">
        <f t="shared" si="27"/>
        <v>-0.15384615384615385</v>
      </c>
      <c r="H142" s="35">
        <f t="shared" si="22"/>
        <v>-4.3236444392036636E-4</v>
      </c>
    </row>
    <row r="143" spans="1:9" ht="14.25" customHeight="1" x14ac:dyDescent="0.2">
      <c r="B143" s="34" t="s">
        <v>204</v>
      </c>
      <c r="C143" s="33">
        <v>69</v>
      </c>
      <c r="D143" s="48">
        <v>63</v>
      </c>
      <c r="E143" s="61">
        <f t="shared" si="20"/>
        <v>1.3560521195684217E-3</v>
      </c>
      <c r="F143" s="61">
        <f t="shared" si="21"/>
        <v>1.5764582238570678E-3</v>
      </c>
      <c r="G143" s="49">
        <f t="shared" si="27"/>
        <v>-8.6956521739130432E-2</v>
      </c>
      <c r="H143" s="35">
        <f t="shared" si="22"/>
        <v>-1.1791757561464536E-4</v>
      </c>
    </row>
    <row r="144" spans="1:9" s="29" customFormat="1" x14ac:dyDescent="0.2">
      <c r="A144" s="74"/>
      <c r="B144" s="36" t="s">
        <v>592</v>
      </c>
      <c r="C144" s="40">
        <v>36</v>
      </c>
      <c r="D144" s="48">
        <v>13</v>
      </c>
      <c r="E144" s="38">
        <f t="shared" ref="E144" si="28">+IF(C144=0,"",C144/C$74)</f>
        <v>7.0750545368787219E-4</v>
      </c>
      <c r="F144" s="38">
        <f t="shared" ref="F144" si="29">+IF(D144=0,"",D144/D$74)</f>
        <v>3.2530090333558542E-4</v>
      </c>
      <c r="G144" s="49">
        <f t="shared" si="27"/>
        <v>-0.63888888888888884</v>
      </c>
      <c r="H144" s="37">
        <f t="shared" ref="H144" si="30">+IF(OR(AND(E144=""),(G144="")),"",E144*G144)</f>
        <v>-4.5201737318947388E-4</v>
      </c>
      <c r="I144" s="4"/>
    </row>
    <row r="145" spans="1:9" s="29" customFormat="1" x14ac:dyDescent="0.2">
      <c r="A145" s="74"/>
      <c r="B145" s="36" t="s">
        <v>568</v>
      </c>
      <c r="C145" s="40">
        <v>87</v>
      </c>
      <c r="D145" s="48">
        <v>23</v>
      </c>
      <c r="E145" s="38">
        <f t="shared" si="20"/>
        <v>1.7098048464123578E-3</v>
      </c>
      <c r="F145" s="38">
        <f t="shared" si="21"/>
        <v>5.7553236743988192E-4</v>
      </c>
      <c r="G145" s="49">
        <f t="shared" si="27"/>
        <v>-0.73563218390804597</v>
      </c>
      <c r="H145" s="37">
        <f t="shared" si="22"/>
        <v>-1.2577874732228838E-3</v>
      </c>
      <c r="I145" s="4"/>
    </row>
    <row r="146" spans="1:9" s="29" customFormat="1" x14ac:dyDescent="0.2">
      <c r="A146" s="74"/>
      <c r="B146" s="36" t="s">
        <v>569</v>
      </c>
      <c r="C146" s="40">
        <v>15</v>
      </c>
      <c r="D146" s="48">
        <v>10</v>
      </c>
      <c r="E146" s="38">
        <f t="shared" si="20"/>
        <v>2.947939390366134E-4</v>
      </c>
      <c r="F146" s="38">
        <f t="shared" si="21"/>
        <v>2.5023146410429645E-4</v>
      </c>
      <c r="G146" s="49">
        <f t="shared" si="27"/>
        <v>-0.33333333333333331</v>
      </c>
      <c r="H146" s="37">
        <f t="shared" si="22"/>
        <v>-9.8264646345537794E-5</v>
      </c>
      <c r="I146" s="4"/>
    </row>
    <row r="147" spans="1:9" s="29" customFormat="1" x14ac:dyDescent="0.2">
      <c r="A147" s="74"/>
      <c r="B147" s="36" t="s">
        <v>594</v>
      </c>
      <c r="C147" s="40">
        <v>3</v>
      </c>
      <c r="D147" s="48">
        <v>0</v>
      </c>
      <c r="E147" s="38">
        <f t="shared" ref="E147" si="31">+IF(C147=0,"",C147/C$74)</f>
        <v>5.895878780732268E-5</v>
      </c>
      <c r="F147" s="38" t="str">
        <f t="shared" ref="F147" si="32">+IF(D147=0,"",D147/D$74)</f>
        <v/>
      </c>
      <c r="G147" s="49">
        <f t="shared" si="27"/>
        <v>-1</v>
      </c>
      <c r="H147" s="37">
        <f t="shared" ref="H147" si="33">+IF(OR(AND(E147=""),(G147="")),"",E147*G147)</f>
        <v>-5.895878780732268E-5</v>
      </c>
      <c r="I147" s="4"/>
    </row>
    <row r="148" spans="1:9" x14ac:dyDescent="0.2">
      <c r="B148" s="34" t="s">
        <v>36</v>
      </c>
      <c r="C148" s="33">
        <v>11</v>
      </c>
      <c r="D148" s="48">
        <v>22</v>
      </c>
      <c r="E148" s="61">
        <f t="shared" ref="E148:E163" si="34">+IF(C148=0,"",C148/C$74)</f>
        <v>2.1618222196018315E-4</v>
      </c>
      <c r="F148" s="61">
        <f t="shared" ref="F148:F163" si="35">+IF(D148=0,"",D148/D$74)</f>
        <v>5.5050922102945225E-4</v>
      </c>
      <c r="G148" s="49">
        <f t="shared" si="27"/>
        <v>1</v>
      </c>
      <c r="H148" s="35">
        <f t="shared" ref="H148:H163" si="36">+IF(OR(AND(E148=""),(G148="")),"",E148*G148)</f>
        <v>2.1618222196018315E-4</v>
      </c>
    </row>
    <row r="149" spans="1:9" x14ac:dyDescent="0.2">
      <c r="B149" s="34" t="s">
        <v>432</v>
      </c>
      <c r="C149" s="33">
        <v>107</v>
      </c>
      <c r="D149" s="48">
        <v>82</v>
      </c>
      <c r="E149" s="61">
        <f t="shared" si="34"/>
        <v>2.102863431794509E-3</v>
      </c>
      <c r="F149" s="61">
        <f t="shared" si="35"/>
        <v>2.051898005655231E-3</v>
      </c>
      <c r="G149" s="49">
        <f t="shared" si="27"/>
        <v>-0.23364485981308411</v>
      </c>
      <c r="H149" s="35">
        <f t="shared" si="36"/>
        <v>-4.9132323172768901E-4</v>
      </c>
    </row>
    <row r="150" spans="1:9" x14ac:dyDescent="0.2">
      <c r="B150" s="34" t="s">
        <v>34</v>
      </c>
      <c r="C150" s="33">
        <v>577</v>
      </c>
      <c r="D150" s="48">
        <v>363</v>
      </c>
      <c r="E150" s="61">
        <f t="shared" si="34"/>
        <v>1.1339740188275063E-2</v>
      </c>
      <c r="F150" s="61">
        <f t="shared" si="35"/>
        <v>9.0834021469859624E-3</v>
      </c>
      <c r="G150" s="49">
        <f t="shared" si="27"/>
        <v>-0.37088388214904677</v>
      </c>
      <c r="H150" s="35">
        <f t="shared" si="36"/>
        <v>-4.2057268635890179E-3</v>
      </c>
    </row>
    <row r="151" spans="1:9" x14ac:dyDescent="0.2">
      <c r="B151" s="34" t="s">
        <v>205</v>
      </c>
      <c r="C151" s="33">
        <v>55</v>
      </c>
      <c r="D151" s="48">
        <v>35</v>
      </c>
      <c r="E151" s="61">
        <f t="shared" si="34"/>
        <v>1.0809111098009159E-3</v>
      </c>
      <c r="F151" s="61">
        <f t="shared" si="35"/>
        <v>8.7581012436503767E-4</v>
      </c>
      <c r="G151" s="49">
        <f t="shared" si="27"/>
        <v>-0.36363636363636365</v>
      </c>
      <c r="H151" s="35">
        <f t="shared" si="36"/>
        <v>-3.9305858538215123E-4</v>
      </c>
    </row>
    <row r="152" spans="1:9" x14ac:dyDescent="0.2">
      <c r="B152" s="34" t="s">
        <v>206</v>
      </c>
      <c r="C152" s="33">
        <v>285</v>
      </c>
      <c r="D152" s="48">
        <v>225</v>
      </c>
      <c r="E152" s="61">
        <f t="shared" si="34"/>
        <v>5.6010848416956551E-3</v>
      </c>
      <c r="F152" s="61">
        <f t="shared" si="35"/>
        <v>5.6302079423466711E-3</v>
      </c>
      <c r="G152" s="49">
        <f t="shared" si="27"/>
        <v>-0.21052631578947367</v>
      </c>
      <c r="H152" s="35">
        <f t="shared" si="36"/>
        <v>-1.1791757561464536E-3</v>
      </c>
    </row>
    <row r="153" spans="1:9" s="29" customFormat="1" x14ac:dyDescent="0.2">
      <c r="A153" s="74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82</v>
      </c>
      <c r="D154" s="48">
        <v>100</v>
      </c>
      <c r="E154" s="61">
        <f t="shared" si="34"/>
        <v>1.6115402000668199E-3</v>
      </c>
      <c r="F154" s="61">
        <f t="shared" si="35"/>
        <v>2.5023146410429646E-3</v>
      </c>
      <c r="G154" s="49">
        <f t="shared" si="27"/>
        <v>0.21951219512195122</v>
      </c>
      <c r="H154" s="35">
        <f t="shared" si="36"/>
        <v>3.537527268439361E-4</v>
      </c>
    </row>
    <row r="155" spans="1:9" x14ac:dyDescent="0.2">
      <c r="B155" s="34" t="s">
        <v>606</v>
      </c>
      <c r="C155" s="33">
        <v>372</v>
      </c>
      <c r="D155" s="48">
        <v>443</v>
      </c>
      <c r="E155" s="61">
        <f t="shared" si="34"/>
        <v>7.3108896881080125E-3</v>
      </c>
      <c r="F155" s="61">
        <f t="shared" si="35"/>
        <v>1.1085253859820334E-2</v>
      </c>
      <c r="G155" s="49">
        <f t="shared" si="27"/>
        <v>0.19086021505376344</v>
      </c>
      <c r="H155" s="35">
        <f t="shared" si="36"/>
        <v>1.3953579781066368E-3</v>
      </c>
    </row>
    <row r="156" spans="1:9" x14ac:dyDescent="0.2">
      <c r="B156" s="34" t="s">
        <v>39</v>
      </c>
      <c r="C156" s="33">
        <v>233</v>
      </c>
      <c r="D156" s="48">
        <v>41</v>
      </c>
      <c r="E156" s="61">
        <f t="shared" si="34"/>
        <v>4.5791325197020614E-3</v>
      </c>
      <c r="F156" s="61">
        <f t="shared" si="35"/>
        <v>1.0259490028276155E-3</v>
      </c>
      <c r="G156" s="49">
        <f t="shared" si="27"/>
        <v>-0.82403433476394849</v>
      </c>
      <c r="H156" s="35">
        <f t="shared" si="36"/>
        <v>-3.7733624196686515E-3</v>
      </c>
    </row>
    <row r="157" spans="1:9" x14ac:dyDescent="0.2">
      <c r="B157" s="34" t="s">
        <v>37</v>
      </c>
      <c r="C157" s="33">
        <v>113</v>
      </c>
      <c r="D157" s="48">
        <v>104</v>
      </c>
      <c r="E157" s="61">
        <f t="shared" si="34"/>
        <v>2.2207810074091543E-3</v>
      </c>
      <c r="F157" s="61">
        <f t="shared" si="35"/>
        <v>2.6024072266846833E-3</v>
      </c>
      <c r="G157" s="49">
        <f t="shared" si="27"/>
        <v>-7.9646017699115043E-2</v>
      </c>
      <c r="H157" s="35">
        <f t="shared" si="36"/>
        <v>-1.7687636342196805E-4</v>
      </c>
    </row>
    <row r="158" spans="1:9" ht="13.5" customHeight="1" x14ac:dyDescent="0.2">
      <c r="B158" s="34" t="s">
        <v>38</v>
      </c>
      <c r="C158" s="33">
        <v>152</v>
      </c>
      <c r="D158" s="48">
        <v>75</v>
      </c>
      <c r="E158" s="61">
        <f t="shared" si="34"/>
        <v>2.9872452489043493E-3</v>
      </c>
      <c r="F158" s="61">
        <f t="shared" si="35"/>
        <v>1.8767359807822235E-3</v>
      </c>
      <c r="G158" s="49">
        <f t="shared" si="27"/>
        <v>-0.50657894736842102</v>
      </c>
      <c r="H158" s="35">
        <f t="shared" si="36"/>
        <v>-1.5132755537212821E-3</v>
      </c>
    </row>
    <row r="159" spans="1:9" s="29" customFormat="1" ht="13.5" customHeight="1" x14ac:dyDescent="0.2">
      <c r="A159" s="74" t="s">
        <v>598</v>
      </c>
      <c r="B159" s="36" t="s">
        <v>630</v>
      </c>
      <c r="C159" s="40"/>
      <c r="D159" s="92">
        <v>1</v>
      </c>
      <c r="E159" s="38" t="str">
        <f t="shared" ref="E159" si="41">+IF(C159=0,"",C159/C$74)</f>
        <v/>
      </c>
      <c r="F159" s="38">
        <f t="shared" ref="F159" si="42">+IF(D159=0,"",D159/D$74)</f>
        <v>2.5023146410429649E-5</v>
      </c>
      <c r="G159" s="93">
        <f t="shared" ref="G159" si="43">+IF(AND(C159=0,D159=0)," ",IF(C159=0,1,IF(D159=0,-1,(D159-C159)/C159)))</f>
        <v>1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74"/>
      <c r="B160" s="36" t="s">
        <v>528</v>
      </c>
      <c r="C160" s="40">
        <v>1886</v>
      </c>
      <c r="D160" s="48">
        <v>2443</v>
      </c>
      <c r="E160" s="38">
        <f t="shared" si="34"/>
        <v>3.7065424601536862E-2</v>
      </c>
      <c r="F160" s="38">
        <f t="shared" si="35"/>
        <v>6.1131546680679626E-2</v>
      </c>
      <c r="G160" s="49">
        <f t="shared" si="27"/>
        <v>0.29533404029692473</v>
      </c>
      <c r="H160" s="37">
        <f t="shared" si="36"/>
        <v>1.0946681602892912E-2</v>
      </c>
      <c r="I160" s="4"/>
    </row>
    <row r="161" spans="1:9" s="29" customFormat="1" x14ac:dyDescent="0.2">
      <c r="A161" s="74"/>
      <c r="B161" s="36" t="s">
        <v>547</v>
      </c>
      <c r="C161" s="40">
        <v>220</v>
      </c>
      <c r="D161" s="48">
        <v>199</v>
      </c>
      <c r="E161" s="38">
        <f t="shared" si="34"/>
        <v>4.3236444392036636E-3</v>
      </c>
      <c r="F161" s="38">
        <f t="shared" si="35"/>
        <v>4.9796061356754996E-3</v>
      </c>
      <c r="G161" s="49">
        <f t="shared" si="27"/>
        <v>-9.5454545454545459E-2</v>
      </c>
      <c r="H161" s="37">
        <f t="shared" si="36"/>
        <v>-4.127115146512588E-4</v>
      </c>
      <c r="I161" s="4"/>
    </row>
    <row r="162" spans="1:9" s="29" customFormat="1" ht="13.5" customHeight="1" x14ac:dyDescent="0.2">
      <c r="A162" s="74"/>
      <c r="B162" s="36" t="s">
        <v>555</v>
      </c>
      <c r="C162" s="40">
        <v>19</v>
      </c>
      <c r="D162" s="48">
        <v>10</v>
      </c>
      <c r="E162" s="38">
        <f t="shared" si="34"/>
        <v>3.7340565611304366E-4</v>
      </c>
      <c r="F162" s="38">
        <f t="shared" si="35"/>
        <v>2.5023146410429645E-4</v>
      </c>
      <c r="G162" s="49">
        <f t="shared" si="27"/>
        <v>-0.47368421052631576</v>
      </c>
      <c r="H162" s="37">
        <f t="shared" si="36"/>
        <v>-1.7687636342196805E-4</v>
      </c>
      <c r="I162" s="4"/>
    </row>
    <row r="163" spans="1:9" s="29" customFormat="1" ht="13.5" customHeight="1" x14ac:dyDescent="0.2">
      <c r="A163" s="74"/>
      <c r="B163" s="36" t="s">
        <v>556</v>
      </c>
      <c r="C163" s="40">
        <v>1</v>
      </c>
      <c r="D163" s="48">
        <v>5</v>
      </c>
      <c r="E163" s="38">
        <f t="shared" si="34"/>
        <v>1.965292926910756E-5</v>
      </c>
      <c r="F163" s="38">
        <f t="shared" si="35"/>
        <v>1.2511573205214823E-4</v>
      </c>
      <c r="G163" s="49">
        <f t="shared" si="27"/>
        <v>4</v>
      </c>
      <c r="H163" s="37">
        <f t="shared" si="36"/>
        <v>7.8611717076430241E-5</v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2" customFormat="1" ht="24.75" customHeight="1" x14ac:dyDescent="0.2">
      <c r="A168" s="75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2" customFormat="1" ht="26.25" customHeight="1" thickBot="1" x14ac:dyDescent="0.25">
      <c r="A169" s="75"/>
      <c r="B169" s="42" t="s">
        <v>348</v>
      </c>
      <c r="C169" s="43">
        <f>SUM(C170:C339)</f>
        <v>89880</v>
      </c>
      <c r="D169" s="44">
        <f>SUM(D170:D339)</f>
        <v>72770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-0.19036493101913662</v>
      </c>
      <c r="H169" s="46">
        <f>+IF(OR(AND(E169=""),(G169="")),"",E169*G169)</f>
        <v>-0.19036493101913662</v>
      </c>
    </row>
    <row r="170" spans="1:9" x14ac:dyDescent="0.2">
      <c r="B170" s="62" t="s">
        <v>433</v>
      </c>
      <c r="C170" s="48">
        <v>562</v>
      </c>
      <c r="D170" s="48">
        <v>449</v>
      </c>
      <c r="E170" s="60">
        <f t="shared" si="45"/>
        <v>6.252781486426346E-3</v>
      </c>
      <c r="F170" s="60">
        <f t="shared" si="46"/>
        <v>6.1701250515322249E-3</v>
      </c>
      <c r="G170" s="49">
        <f t="shared" ref="G170:G236" si="47">+IF(AND(C170=0,D170=0)," ",IF(C170=0,1,IF(D170=0,-1,(D170-C170)/C170)))</f>
        <v>-0.20106761565836298</v>
      </c>
      <c r="H170" s="41">
        <f>+IF(OR(AND(E170=""),(G170="")),"",E170*G170)</f>
        <v>-1.2572318647085E-3</v>
      </c>
    </row>
    <row r="171" spans="1:9" x14ac:dyDescent="0.2">
      <c r="B171" s="63" t="s">
        <v>571</v>
      </c>
      <c r="C171" s="33">
        <v>84</v>
      </c>
      <c r="D171" s="48">
        <v>56</v>
      </c>
      <c r="E171" s="61">
        <f t="shared" si="45"/>
        <v>9.3457943925233649E-4</v>
      </c>
      <c r="F171" s="61">
        <f t="shared" si="46"/>
        <v>7.6954789061426407E-4</v>
      </c>
      <c r="G171" s="49">
        <f t="shared" si="47"/>
        <v>-0.33333333333333331</v>
      </c>
      <c r="H171" s="35">
        <f t="shared" ref="H171:H238" si="48">+IF(OR(AND(E171=""),(G171="")),"",E171*G171)</f>
        <v>-3.1152647975077883E-4</v>
      </c>
    </row>
    <row r="172" spans="1:9" x14ac:dyDescent="0.2">
      <c r="B172" s="63" t="s">
        <v>434</v>
      </c>
      <c r="C172" s="33">
        <v>1101</v>
      </c>
      <c r="D172" s="48">
        <v>235</v>
      </c>
      <c r="E172" s="61">
        <f t="shared" si="45"/>
        <v>1.2249666221628838E-2</v>
      </c>
      <c r="F172" s="61">
        <f t="shared" si="46"/>
        <v>3.2293527552562868E-3</v>
      </c>
      <c r="G172" s="49">
        <f t="shared" si="47"/>
        <v>-0.78655767484105354</v>
      </c>
      <c r="H172" s="35">
        <f t="shared" si="48"/>
        <v>-9.6350689808633733E-3</v>
      </c>
    </row>
    <row r="173" spans="1:9" x14ac:dyDescent="0.2">
      <c r="B173" s="63" t="s">
        <v>435</v>
      </c>
      <c r="C173" s="33">
        <v>7</v>
      </c>
      <c r="D173" s="48">
        <v>7</v>
      </c>
      <c r="E173" s="61">
        <f t="shared" si="45"/>
        <v>7.7881619937694707E-5</v>
      </c>
      <c r="F173" s="61">
        <f t="shared" si="46"/>
        <v>9.6193486326783009E-5</v>
      </c>
      <c r="G173" s="49">
        <f t="shared" si="47"/>
        <v>0</v>
      </c>
      <c r="H173" s="35">
        <f t="shared" si="48"/>
        <v>0</v>
      </c>
    </row>
    <row r="174" spans="1:9" x14ac:dyDescent="0.2">
      <c r="B174" s="63" t="s">
        <v>572</v>
      </c>
      <c r="C174" s="33">
        <v>1000</v>
      </c>
      <c r="D174" s="48">
        <v>711</v>
      </c>
      <c r="E174" s="61">
        <f t="shared" si="45"/>
        <v>1.1125945705384957E-2</v>
      </c>
      <c r="F174" s="61">
        <f t="shared" si="46"/>
        <v>9.770509825477532E-3</v>
      </c>
      <c r="G174" s="49">
        <f t="shared" si="47"/>
        <v>-0.28899999999999998</v>
      </c>
      <c r="H174" s="35">
        <f t="shared" si="48"/>
        <v>-3.2153983088562522E-3</v>
      </c>
    </row>
    <row r="175" spans="1:9" x14ac:dyDescent="0.2">
      <c r="B175" s="63" t="s">
        <v>42</v>
      </c>
      <c r="C175" s="33">
        <v>11490</v>
      </c>
      <c r="D175" s="48">
        <v>13259</v>
      </c>
      <c r="E175" s="61">
        <f t="shared" si="45"/>
        <v>0.12783711615487317</v>
      </c>
      <c r="F175" s="61">
        <f t="shared" si="46"/>
        <v>0.18220420502954515</v>
      </c>
      <c r="G175" s="49">
        <f t="shared" si="47"/>
        <v>0.15395996518711924</v>
      </c>
      <c r="H175" s="35">
        <f t="shared" si="48"/>
        <v>1.9681797952825993E-2</v>
      </c>
    </row>
    <row r="176" spans="1:9" x14ac:dyDescent="0.2">
      <c r="B176" s="63" t="s">
        <v>573</v>
      </c>
      <c r="C176" s="33">
        <v>130</v>
      </c>
      <c r="D176" s="48">
        <v>101</v>
      </c>
      <c r="E176" s="61">
        <f t="shared" si="45"/>
        <v>1.4463729417000446E-3</v>
      </c>
      <c r="F176" s="61">
        <f t="shared" si="46"/>
        <v>1.3879345884292979E-3</v>
      </c>
      <c r="G176" s="49">
        <f t="shared" si="47"/>
        <v>-0.22307692307692309</v>
      </c>
      <c r="H176" s="35">
        <f t="shared" si="48"/>
        <v>-3.2265242545616383E-4</v>
      </c>
    </row>
    <row r="177" spans="1:9" x14ac:dyDescent="0.2">
      <c r="B177" s="63" t="s">
        <v>574</v>
      </c>
      <c r="C177" s="33">
        <v>1250</v>
      </c>
      <c r="D177" s="48">
        <v>1626</v>
      </c>
      <c r="E177" s="61">
        <f t="shared" si="45"/>
        <v>1.3907432131731198E-2</v>
      </c>
      <c r="F177" s="61">
        <f t="shared" si="46"/>
        <v>2.2344372681049884E-2</v>
      </c>
      <c r="G177" s="49">
        <f t="shared" si="47"/>
        <v>0.30080000000000001</v>
      </c>
      <c r="H177" s="35">
        <f t="shared" si="48"/>
        <v>4.1833555852247442E-3</v>
      </c>
    </row>
    <row r="178" spans="1:9" x14ac:dyDescent="0.2">
      <c r="B178" s="63" t="s">
        <v>575</v>
      </c>
      <c r="C178" s="33">
        <v>147</v>
      </c>
      <c r="D178" s="48">
        <v>113</v>
      </c>
      <c r="E178" s="61">
        <f t="shared" si="45"/>
        <v>1.6355140186915889E-3</v>
      </c>
      <c r="F178" s="61">
        <f t="shared" si="46"/>
        <v>1.5528377078466401E-3</v>
      </c>
      <c r="G178" s="49">
        <f t="shared" si="47"/>
        <v>-0.23129251700680273</v>
      </c>
      <c r="H178" s="35">
        <f t="shared" si="48"/>
        <v>-3.7828215398308862E-4</v>
      </c>
    </row>
    <row r="179" spans="1:9" x14ac:dyDescent="0.2">
      <c r="B179" s="63" t="s">
        <v>40</v>
      </c>
      <c r="C179" s="33">
        <v>67</v>
      </c>
      <c r="D179" s="48">
        <v>26</v>
      </c>
      <c r="E179" s="61">
        <f t="shared" si="45"/>
        <v>7.4543836226079218E-4</v>
      </c>
      <c r="F179" s="61">
        <f t="shared" si="46"/>
        <v>3.5729009207090837E-4</v>
      </c>
      <c r="G179" s="49">
        <f t="shared" si="47"/>
        <v>-0.61194029850746268</v>
      </c>
      <c r="H179" s="35">
        <f t="shared" si="48"/>
        <v>-4.5616377392078324E-4</v>
      </c>
    </row>
    <row r="180" spans="1:9" x14ac:dyDescent="0.2">
      <c r="B180" s="63" t="s">
        <v>208</v>
      </c>
      <c r="C180" s="33">
        <v>21</v>
      </c>
      <c r="D180" s="48">
        <v>25</v>
      </c>
      <c r="E180" s="61">
        <f t="shared" si="45"/>
        <v>2.3364485981308412E-4</v>
      </c>
      <c r="F180" s="61">
        <f t="shared" si="46"/>
        <v>3.4354816545279648E-4</v>
      </c>
      <c r="G180" s="49">
        <f t="shared" si="47"/>
        <v>0.19047619047619047</v>
      </c>
      <c r="H180" s="35">
        <f t="shared" si="48"/>
        <v>4.4503782821539827E-5</v>
      </c>
    </row>
    <row r="181" spans="1:9" x14ac:dyDescent="0.2">
      <c r="B181" s="63" t="s">
        <v>45</v>
      </c>
      <c r="C181" s="33">
        <v>676</v>
      </c>
      <c r="D181" s="48">
        <v>301</v>
      </c>
      <c r="E181" s="61">
        <f t="shared" si="45"/>
        <v>7.5211392968402317E-3</v>
      </c>
      <c r="F181" s="61">
        <f t="shared" si="46"/>
        <v>4.1363199120516697E-3</v>
      </c>
      <c r="G181" s="49">
        <f t="shared" si="47"/>
        <v>-0.55473372781065089</v>
      </c>
      <c r="H181" s="35">
        <f t="shared" si="48"/>
        <v>-4.1722296395193597E-3</v>
      </c>
    </row>
    <row r="182" spans="1:9" x14ac:dyDescent="0.2">
      <c r="B182" s="63" t="s">
        <v>43</v>
      </c>
      <c r="C182" s="33">
        <v>711</v>
      </c>
      <c r="D182" s="48">
        <v>577</v>
      </c>
      <c r="E182" s="61">
        <f t="shared" si="45"/>
        <v>7.9105473965287044E-3</v>
      </c>
      <c r="F182" s="61">
        <f t="shared" si="46"/>
        <v>7.9290916586505431E-3</v>
      </c>
      <c r="G182" s="49">
        <f t="shared" si="47"/>
        <v>-0.18846694796061886</v>
      </c>
      <c r="H182" s="35">
        <f t="shared" si="48"/>
        <v>-1.4908767245215844E-3</v>
      </c>
    </row>
    <row r="183" spans="1:9" s="29" customFormat="1" x14ac:dyDescent="0.2">
      <c r="A183" s="74"/>
      <c r="B183" s="64" t="s">
        <v>520</v>
      </c>
      <c r="C183" s="40">
        <v>808</v>
      </c>
      <c r="D183" s="48">
        <v>1027</v>
      </c>
      <c r="E183" s="38">
        <f t="shared" si="45"/>
        <v>8.9897641299510455E-3</v>
      </c>
      <c r="F183" s="38">
        <f t="shared" si="46"/>
        <v>1.4112958636800879E-2</v>
      </c>
      <c r="G183" s="49">
        <f t="shared" si="47"/>
        <v>0.27103960396039606</v>
      </c>
      <c r="H183" s="37">
        <f t="shared" si="48"/>
        <v>2.4365821094793059E-3</v>
      </c>
      <c r="I183" s="4"/>
    </row>
    <row r="184" spans="1:9" s="29" customFormat="1" x14ac:dyDescent="0.2">
      <c r="A184" s="74"/>
      <c r="B184" s="64" t="s">
        <v>436</v>
      </c>
      <c r="C184" s="40">
        <v>3504</v>
      </c>
      <c r="D184" s="48">
        <v>2569</v>
      </c>
      <c r="E184" s="38">
        <f t="shared" si="45"/>
        <v>3.8985313751668894E-2</v>
      </c>
      <c r="F184" s="38">
        <f t="shared" si="46"/>
        <v>3.5303009481929368E-2</v>
      </c>
      <c r="G184" s="49">
        <f t="shared" si="47"/>
        <v>-0.266837899543379</v>
      </c>
      <c r="H184" s="37">
        <f t="shared" si="48"/>
        <v>-1.0402759234534936E-2</v>
      </c>
      <c r="I184" s="4"/>
    </row>
    <row r="185" spans="1:9" s="29" customFormat="1" x14ac:dyDescent="0.2">
      <c r="A185" s="74"/>
      <c r="B185" s="64" t="s">
        <v>576</v>
      </c>
      <c r="C185" s="40">
        <v>659</v>
      </c>
      <c r="D185" s="48">
        <v>457</v>
      </c>
      <c r="E185" s="38">
        <f t="shared" si="45"/>
        <v>7.3319982198486872E-3</v>
      </c>
      <c r="F185" s="38">
        <f t="shared" si="46"/>
        <v>6.2800604644771196E-3</v>
      </c>
      <c r="G185" s="49">
        <f t="shared" si="47"/>
        <v>-0.30652503793626706</v>
      </c>
      <c r="H185" s="37">
        <f t="shared" si="48"/>
        <v>-2.2474410324877614E-3</v>
      </c>
      <c r="I185" s="4"/>
    </row>
    <row r="186" spans="1:9" s="29" customFormat="1" x14ac:dyDescent="0.2">
      <c r="A186" s="74"/>
      <c r="B186" s="64" t="s">
        <v>41</v>
      </c>
      <c r="C186" s="40">
        <v>222</v>
      </c>
      <c r="D186" s="48">
        <v>124</v>
      </c>
      <c r="E186" s="38">
        <f t="shared" si="45"/>
        <v>2.4699599465954607E-3</v>
      </c>
      <c r="F186" s="38">
        <f t="shared" si="46"/>
        <v>1.7039989006458706E-3</v>
      </c>
      <c r="G186" s="49">
        <f t="shared" si="47"/>
        <v>-0.44144144144144143</v>
      </c>
      <c r="H186" s="37">
        <f t="shared" si="48"/>
        <v>-1.0903426791277258E-3</v>
      </c>
      <c r="I186" s="4"/>
    </row>
    <row r="187" spans="1:9" s="29" customFormat="1" x14ac:dyDescent="0.2">
      <c r="A187" s="74"/>
      <c r="B187" s="64" t="s">
        <v>44</v>
      </c>
      <c r="C187" s="40">
        <v>144</v>
      </c>
      <c r="D187" s="48">
        <v>317</v>
      </c>
      <c r="E187" s="38">
        <f t="shared" si="45"/>
        <v>1.6021361815754338E-3</v>
      </c>
      <c r="F187" s="38">
        <f t="shared" si="46"/>
        <v>4.356190737941459E-3</v>
      </c>
      <c r="G187" s="49">
        <f t="shared" si="47"/>
        <v>1.2013888888888888</v>
      </c>
      <c r="H187" s="37">
        <f t="shared" si="48"/>
        <v>1.9247886070315975E-3</v>
      </c>
      <c r="I187" s="4"/>
    </row>
    <row r="188" spans="1:9" s="29" customFormat="1" x14ac:dyDescent="0.2">
      <c r="A188" s="74"/>
      <c r="B188" s="64" t="s">
        <v>521</v>
      </c>
      <c r="C188" s="40">
        <v>147</v>
      </c>
      <c r="D188" s="48">
        <v>100</v>
      </c>
      <c r="E188" s="38">
        <f t="shared" si="45"/>
        <v>1.6355140186915889E-3</v>
      </c>
      <c r="F188" s="38">
        <f t="shared" si="46"/>
        <v>1.3741926618111859E-3</v>
      </c>
      <c r="G188" s="49">
        <f t="shared" si="47"/>
        <v>-0.31972789115646261</v>
      </c>
      <c r="H188" s="37">
        <f t="shared" si="48"/>
        <v>-5.2291944815309303E-4</v>
      </c>
      <c r="I188" s="4"/>
    </row>
    <row r="189" spans="1:9" s="29" customFormat="1" x14ac:dyDescent="0.2">
      <c r="A189" s="74"/>
      <c r="B189" s="64" t="s">
        <v>522</v>
      </c>
      <c r="C189" s="40">
        <v>46</v>
      </c>
      <c r="D189" s="48">
        <v>47</v>
      </c>
      <c r="E189" s="38">
        <f t="shared" si="45"/>
        <v>5.1179350244770808E-4</v>
      </c>
      <c r="F189" s="38">
        <f t="shared" si="46"/>
        <v>6.4587055105125735E-4</v>
      </c>
      <c r="G189" s="49">
        <f t="shared" si="47"/>
        <v>2.1739130434782608E-2</v>
      </c>
      <c r="H189" s="37">
        <f t="shared" si="48"/>
        <v>1.1125945705384958E-5</v>
      </c>
      <c r="I189" s="4"/>
    </row>
    <row r="190" spans="1:9" s="29" customFormat="1" x14ac:dyDescent="0.2">
      <c r="A190" s="74" t="s">
        <v>598</v>
      </c>
      <c r="B190" s="64" t="s">
        <v>628</v>
      </c>
      <c r="C190" s="40">
        <v>47</v>
      </c>
      <c r="D190" s="92">
        <v>1</v>
      </c>
      <c r="E190" s="38">
        <f t="shared" ref="E190" si="49">+IF(C190=0,"",C190/C$169)</f>
        <v>5.2291944815309303E-4</v>
      </c>
      <c r="F190" s="38">
        <f t="shared" ref="F190" si="50">+IF(D190=0,"",D190/D$169)</f>
        <v>1.3741926618111859E-5</v>
      </c>
      <c r="G190" s="93">
        <f t="shared" ref="G190" si="51">+IF(AND(C190=0,D190=0)," ",IF(C190=0,1,IF(D190=0,-1,(D190-C190)/C190)))</f>
        <v>-0.97872340425531912</v>
      </c>
      <c r="H190" s="37">
        <f t="shared" ref="H190" si="52">+IF(OR(AND(E190=""),(G190="")),"",E190*G190)</f>
        <v>-5.1179350244770808E-4</v>
      </c>
    </row>
    <row r="191" spans="1:9" s="29" customFormat="1" x14ac:dyDescent="0.2">
      <c r="A191" s="74"/>
      <c r="B191" s="64" t="s">
        <v>209</v>
      </c>
      <c r="C191" s="40">
        <v>998</v>
      </c>
      <c r="D191" s="48">
        <v>714</v>
      </c>
      <c r="E191" s="38">
        <f t="shared" si="45"/>
        <v>1.1103693813974188E-2</v>
      </c>
      <c r="F191" s="38">
        <f t="shared" si="46"/>
        <v>9.8117356053318682E-3</v>
      </c>
      <c r="G191" s="49">
        <f t="shared" si="47"/>
        <v>-0.28456913827655311</v>
      </c>
      <c r="H191" s="37">
        <f t="shared" si="48"/>
        <v>-3.1597685803293283E-3</v>
      </c>
      <c r="I191" s="4"/>
    </row>
    <row r="192" spans="1:9" s="29" customFormat="1" x14ac:dyDescent="0.2">
      <c r="A192" s="74"/>
      <c r="B192" s="64" t="s">
        <v>210</v>
      </c>
      <c r="C192" s="40">
        <v>146</v>
      </c>
      <c r="D192" s="48">
        <v>85</v>
      </c>
      <c r="E192" s="38">
        <f t="shared" si="45"/>
        <v>1.6243880729862039E-3</v>
      </c>
      <c r="F192" s="38">
        <f t="shared" si="46"/>
        <v>1.1680637625395081E-3</v>
      </c>
      <c r="G192" s="49">
        <f t="shared" si="47"/>
        <v>-0.4178082191780822</v>
      </c>
      <c r="H192" s="37">
        <f t="shared" si="48"/>
        <v>-6.786826880284825E-4</v>
      </c>
      <c r="I192" s="4"/>
    </row>
    <row r="193" spans="1:9" s="29" customFormat="1" x14ac:dyDescent="0.2">
      <c r="A193" s="74"/>
      <c r="B193" s="64" t="s">
        <v>211</v>
      </c>
      <c r="C193" s="40">
        <v>0</v>
      </c>
      <c r="D193" s="48">
        <v>4</v>
      </c>
      <c r="E193" s="38" t="str">
        <f t="shared" si="45"/>
        <v/>
      </c>
      <c r="F193" s="38">
        <f t="shared" si="46"/>
        <v>5.4967706472447434E-5</v>
      </c>
      <c r="G193" s="49">
        <f t="shared" si="47"/>
        <v>1</v>
      </c>
      <c r="H193" s="37" t="str">
        <f t="shared" si="48"/>
        <v/>
      </c>
      <c r="I193" s="4"/>
    </row>
    <row r="194" spans="1:9" s="29" customFormat="1" x14ac:dyDescent="0.2">
      <c r="A194" s="74"/>
      <c r="B194" s="64" t="s">
        <v>590</v>
      </c>
      <c r="C194" s="40">
        <v>93</v>
      </c>
      <c r="D194" s="48">
        <v>77</v>
      </c>
      <c r="E194" s="38">
        <f t="shared" si="45"/>
        <v>1.0347129506008011E-3</v>
      </c>
      <c r="F194" s="38">
        <f t="shared" si="46"/>
        <v>1.0581283495946132E-3</v>
      </c>
      <c r="G194" s="49">
        <f t="shared" si="47"/>
        <v>-0.17204301075268819</v>
      </c>
      <c r="H194" s="37">
        <f t="shared" ref="H194" si="53">+IF(OR(AND(E194=""),(G194="")),"",E194*G194)</f>
        <v>-1.7801513128615933E-4</v>
      </c>
      <c r="I194" s="4"/>
    </row>
    <row r="195" spans="1:9" s="29" customFormat="1" x14ac:dyDescent="0.2">
      <c r="A195" s="74"/>
      <c r="B195" s="64" t="s">
        <v>212</v>
      </c>
      <c r="C195" s="40">
        <v>72</v>
      </c>
      <c r="D195" s="48">
        <v>74</v>
      </c>
      <c r="E195" s="38">
        <f t="shared" si="45"/>
        <v>8.0106809078771691E-4</v>
      </c>
      <c r="F195" s="38">
        <f t="shared" si="46"/>
        <v>1.0169025697402776E-3</v>
      </c>
      <c r="G195" s="49">
        <f t="shared" si="47"/>
        <v>2.7777777777777776E-2</v>
      </c>
      <c r="H195" s="37">
        <f t="shared" si="48"/>
        <v>2.2251891410769913E-5</v>
      </c>
      <c r="I195" s="4"/>
    </row>
    <row r="196" spans="1:9" s="29" customFormat="1" x14ac:dyDescent="0.2">
      <c r="A196" s="74"/>
      <c r="B196" s="64" t="s">
        <v>437</v>
      </c>
      <c r="C196" s="40">
        <v>2452</v>
      </c>
      <c r="D196" s="48">
        <v>2773</v>
      </c>
      <c r="E196" s="38">
        <f t="shared" si="45"/>
        <v>2.7280818869603915E-2</v>
      </c>
      <c r="F196" s="38">
        <f t="shared" si="46"/>
        <v>3.8106362512024185E-2</v>
      </c>
      <c r="G196" s="49">
        <f t="shared" si="47"/>
        <v>0.13091353996737357</v>
      </c>
      <c r="H196" s="37">
        <f t="shared" si="48"/>
        <v>3.5714285714285709E-3</v>
      </c>
      <c r="I196" s="4"/>
    </row>
    <row r="197" spans="1:9" s="29" customFormat="1" x14ac:dyDescent="0.2">
      <c r="A197" s="74"/>
      <c r="B197" s="64" t="s">
        <v>524</v>
      </c>
      <c r="C197" s="40">
        <v>1696</v>
      </c>
      <c r="D197" s="48">
        <v>1757</v>
      </c>
      <c r="E197" s="38">
        <f t="shared" si="45"/>
        <v>1.8869603916332887E-2</v>
      </c>
      <c r="F197" s="38">
        <f t="shared" si="46"/>
        <v>2.4144565068022535E-2</v>
      </c>
      <c r="G197" s="49">
        <f t="shared" si="47"/>
        <v>3.5966981132075471E-2</v>
      </c>
      <c r="H197" s="37">
        <f t="shared" si="48"/>
        <v>6.7868268802848239E-4</v>
      </c>
      <c r="I197" s="4"/>
    </row>
    <row r="198" spans="1:9" x14ac:dyDescent="0.2">
      <c r="B198" s="63" t="s">
        <v>213</v>
      </c>
      <c r="C198" s="33">
        <v>2060</v>
      </c>
      <c r="D198" s="48">
        <v>1601</v>
      </c>
      <c r="E198" s="61">
        <f t="shared" si="45"/>
        <v>2.2919448153093012E-2</v>
      </c>
      <c r="F198" s="61">
        <f t="shared" si="46"/>
        <v>2.2000824515597088E-2</v>
      </c>
      <c r="G198" s="49">
        <f t="shared" si="47"/>
        <v>-0.22281553398058251</v>
      </c>
      <c r="H198" s="35">
        <f t="shared" si="48"/>
        <v>-5.1068090787716952E-3</v>
      </c>
    </row>
    <row r="199" spans="1:9" x14ac:dyDescent="0.2">
      <c r="B199" s="63" t="s">
        <v>214</v>
      </c>
      <c r="C199" s="33">
        <v>927</v>
      </c>
      <c r="D199" s="48">
        <v>645</v>
      </c>
      <c r="E199" s="61">
        <f t="shared" si="45"/>
        <v>1.0313751668891856E-2</v>
      </c>
      <c r="F199" s="61">
        <f t="shared" si="46"/>
        <v>8.8635426686821499E-3</v>
      </c>
      <c r="G199" s="49">
        <f t="shared" si="47"/>
        <v>-0.30420711974110032</v>
      </c>
      <c r="H199" s="35">
        <f t="shared" si="48"/>
        <v>-3.137516688918558E-3</v>
      </c>
    </row>
    <row r="200" spans="1:9" x14ac:dyDescent="0.2">
      <c r="B200" s="63" t="s">
        <v>215</v>
      </c>
      <c r="C200" s="33">
        <v>2014</v>
      </c>
      <c r="D200" s="48">
        <v>1728</v>
      </c>
      <c r="E200" s="61">
        <f t="shared" si="45"/>
        <v>2.2407654650645304E-2</v>
      </c>
      <c r="F200" s="61">
        <f t="shared" si="46"/>
        <v>2.3746049196097293E-2</v>
      </c>
      <c r="G200" s="49">
        <f t="shared" si="47"/>
        <v>-0.14200595829195631</v>
      </c>
      <c r="H200" s="35">
        <f t="shared" si="48"/>
        <v>-3.1820204717400978E-3</v>
      </c>
    </row>
    <row r="201" spans="1:9" x14ac:dyDescent="0.2">
      <c r="B201" s="63" t="s">
        <v>216</v>
      </c>
      <c r="C201" s="33">
        <v>517</v>
      </c>
      <c r="D201" s="48">
        <v>665</v>
      </c>
      <c r="E201" s="61">
        <f t="shared" si="45"/>
        <v>5.752113929684023E-3</v>
      </c>
      <c r="F201" s="61">
        <f t="shared" si="46"/>
        <v>9.138381201044387E-3</v>
      </c>
      <c r="G201" s="49">
        <f t="shared" si="47"/>
        <v>0.28626692456479691</v>
      </c>
      <c r="H201" s="35">
        <f t="shared" si="48"/>
        <v>1.6466399643969738E-3</v>
      </c>
    </row>
    <row r="202" spans="1:9" x14ac:dyDescent="0.2">
      <c r="B202" s="63" t="s">
        <v>438</v>
      </c>
      <c r="C202" s="33">
        <v>376</v>
      </c>
      <c r="D202" s="48">
        <v>370</v>
      </c>
      <c r="E202" s="61">
        <f t="shared" ref="E202:E235" si="54">+IF(C202=0,"",C202/C$169)</f>
        <v>4.1833555852247442E-3</v>
      </c>
      <c r="F202" s="61">
        <f t="shared" ref="F202:F235" si="55">+IF(D202=0,"",D202/D$169)</f>
        <v>5.084512848701388E-3</v>
      </c>
      <c r="G202" s="49">
        <f t="shared" si="47"/>
        <v>-1.5957446808510637E-2</v>
      </c>
      <c r="H202" s="35">
        <f t="shared" si="48"/>
        <v>-6.6755674232309747E-5</v>
      </c>
    </row>
    <row r="203" spans="1:9" x14ac:dyDescent="0.2">
      <c r="B203" s="63" t="s">
        <v>439</v>
      </c>
      <c r="C203" s="33">
        <v>362</v>
      </c>
      <c r="D203" s="48">
        <v>275</v>
      </c>
      <c r="E203" s="61">
        <f t="shared" si="54"/>
        <v>4.027592345349355E-3</v>
      </c>
      <c r="F203" s="61">
        <f t="shared" si="55"/>
        <v>3.7790298199807614E-3</v>
      </c>
      <c r="G203" s="49">
        <f t="shared" si="47"/>
        <v>-0.24033149171270718</v>
      </c>
      <c r="H203" s="35">
        <f t="shared" si="48"/>
        <v>-9.6795727636849133E-4</v>
      </c>
    </row>
    <row r="204" spans="1:9" x14ac:dyDescent="0.2">
      <c r="B204" s="63" t="s">
        <v>217</v>
      </c>
      <c r="C204" s="33">
        <v>6</v>
      </c>
      <c r="D204" s="48">
        <v>26</v>
      </c>
      <c r="E204" s="61">
        <f t="shared" si="54"/>
        <v>6.6755674232309747E-5</v>
      </c>
      <c r="F204" s="61">
        <f t="shared" si="55"/>
        <v>3.5729009207090837E-4</v>
      </c>
      <c r="G204" s="49">
        <f t="shared" si="47"/>
        <v>3.3333333333333335</v>
      </c>
      <c r="H204" s="35">
        <f t="shared" si="48"/>
        <v>2.2251891410769918E-4</v>
      </c>
    </row>
    <row r="205" spans="1:9" s="29" customFormat="1" x14ac:dyDescent="0.2">
      <c r="A205" s="74"/>
      <c r="B205" s="64" t="s">
        <v>525</v>
      </c>
      <c r="C205" s="40">
        <v>484</v>
      </c>
      <c r="D205" s="48">
        <v>369</v>
      </c>
      <c r="E205" s="38">
        <f t="shared" si="54"/>
        <v>5.3849577214063193E-3</v>
      </c>
      <c r="F205" s="38">
        <f t="shared" si="55"/>
        <v>5.0707709220832757E-3</v>
      </c>
      <c r="G205" s="49">
        <f t="shared" si="47"/>
        <v>-0.23760330578512398</v>
      </c>
      <c r="H205" s="37">
        <f t="shared" si="48"/>
        <v>-1.2794837561192702E-3</v>
      </c>
      <c r="I205" s="4"/>
    </row>
    <row r="206" spans="1:9" s="29" customFormat="1" x14ac:dyDescent="0.2">
      <c r="A206" s="74"/>
      <c r="B206" s="64" t="s">
        <v>218</v>
      </c>
      <c r="C206" s="40">
        <v>1221</v>
      </c>
      <c r="D206" s="48">
        <v>1534</v>
      </c>
      <c r="E206" s="38">
        <f t="shared" si="54"/>
        <v>1.3584779706275033E-2</v>
      </c>
      <c r="F206" s="38">
        <f t="shared" si="55"/>
        <v>2.1080115432183591E-2</v>
      </c>
      <c r="G206" s="49">
        <f t="shared" si="47"/>
        <v>0.25634725634725636</v>
      </c>
      <c r="H206" s="37">
        <f t="shared" si="48"/>
        <v>3.4824210057854917E-3</v>
      </c>
      <c r="I206" s="4"/>
    </row>
    <row r="207" spans="1:9" s="29" customFormat="1" x14ac:dyDescent="0.2">
      <c r="A207" s="74"/>
      <c r="B207" s="64" t="s">
        <v>219</v>
      </c>
      <c r="C207" s="40">
        <v>445</v>
      </c>
      <c r="D207" s="48">
        <v>249</v>
      </c>
      <c r="E207" s="38">
        <f t="shared" si="54"/>
        <v>4.951045838896306E-3</v>
      </c>
      <c r="F207" s="38">
        <f t="shared" si="55"/>
        <v>3.4217397279098531E-3</v>
      </c>
      <c r="G207" s="49">
        <f t="shared" si="47"/>
        <v>-0.44044943820224719</v>
      </c>
      <c r="H207" s="37">
        <f t="shared" si="48"/>
        <v>-2.1806853582554517E-3</v>
      </c>
      <c r="I207" s="4"/>
    </row>
    <row r="208" spans="1:9" s="29" customFormat="1" x14ac:dyDescent="0.2">
      <c r="A208" s="74"/>
      <c r="B208" s="64" t="s">
        <v>220</v>
      </c>
      <c r="C208" s="40">
        <v>25</v>
      </c>
      <c r="D208" s="48">
        <v>34</v>
      </c>
      <c r="E208" s="38">
        <f t="shared" si="54"/>
        <v>2.7814864263462394E-4</v>
      </c>
      <c r="F208" s="38">
        <f t="shared" si="55"/>
        <v>4.672255050158032E-4</v>
      </c>
      <c r="G208" s="49">
        <f t="shared" si="47"/>
        <v>0.36</v>
      </c>
      <c r="H208" s="37">
        <f t="shared" si="48"/>
        <v>1.0013351134846461E-4</v>
      </c>
      <c r="I208" s="4"/>
    </row>
    <row r="209" spans="1:9" s="29" customFormat="1" x14ac:dyDescent="0.2">
      <c r="A209" s="74"/>
      <c r="B209" s="64" t="s">
        <v>46</v>
      </c>
      <c r="C209" s="40">
        <v>37</v>
      </c>
      <c r="D209" s="48">
        <v>16</v>
      </c>
      <c r="E209" s="38">
        <f t="shared" si="54"/>
        <v>4.1165999109924346E-4</v>
      </c>
      <c r="F209" s="38">
        <f t="shared" si="55"/>
        <v>2.1987082588978974E-4</v>
      </c>
      <c r="G209" s="49">
        <f t="shared" si="47"/>
        <v>-0.56756756756756754</v>
      </c>
      <c r="H209" s="37">
        <f t="shared" si="48"/>
        <v>-2.3364485981308412E-4</v>
      </c>
      <c r="I209" s="4"/>
    </row>
    <row r="210" spans="1:9" s="29" customFormat="1" x14ac:dyDescent="0.2">
      <c r="A210" s="74"/>
      <c r="B210" s="64" t="s">
        <v>47</v>
      </c>
      <c r="C210" s="40">
        <v>2726</v>
      </c>
      <c r="D210" s="48">
        <v>1535</v>
      </c>
      <c r="E210" s="38">
        <f t="shared" si="54"/>
        <v>3.0329327992879396E-2</v>
      </c>
      <c r="F210" s="38">
        <f t="shared" si="55"/>
        <v>2.1093857358801704E-2</v>
      </c>
      <c r="G210" s="49">
        <f t="shared" si="47"/>
        <v>-0.43690388848129125</v>
      </c>
      <c r="H210" s="37">
        <f t="shared" si="48"/>
        <v>-1.3251001335113484E-2</v>
      </c>
      <c r="I210" s="4"/>
    </row>
    <row r="211" spans="1:9" s="29" customFormat="1" x14ac:dyDescent="0.2">
      <c r="A211" s="74"/>
      <c r="B211" s="64" t="s">
        <v>221</v>
      </c>
      <c r="C211" s="40">
        <v>123</v>
      </c>
      <c r="D211" s="48">
        <v>78</v>
      </c>
      <c r="E211" s="38">
        <f t="shared" si="54"/>
        <v>1.3684913217623497E-3</v>
      </c>
      <c r="F211" s="38">
        <f t="shared" si="55"/>
        <v>1.0718702762127249E-3</v>
      </c>
      <c r="G211" s="49">
        <f t="shared" si="47"/>
        <v>-0.36585365853658536</v>
      </c>
      <c r="H211" s="37">
        <f t="shared" si="48"/>
        <v>-5.0066755674232303E-4</v>
      </c>
      <c r="I211" s="4"/>
    </row>
    <row r="212" spans="1:9" s="29" customFormat="1" x14ac:dyDescent="0.2">
      <c r="A212" s="74"/>
      <c r="B212" s="64" t="s">
        <v>222</v>
      </c>
      <c r="C212" s="40">
        <v>16</v>
      </c>
      <c r="D212" s="48">
        <v>41</v>
      </c>
      <c r="E212" s="38">
        <f t="shared" si="54"/>
        <v>1.7801513128615933E-4</v>
      </c>
      <c r="F212" s="38">
        <f t="shared" si="55"/>
        <v>5.6341899134258625E-4</v>
      </c>
      <c r="G212" s="49">
        <f t="shared" si="47"/>
        <v>1.5625</v>
      </c>
      <c r="H212" s="37">
        <f t="shared" si="48"/>
        <v>2.7814864263462394E-4</v>
      </c>
      <c r="I212" s="4"/>
    </row>
    <row r="213" spans="1:9" s="29" customFormat="1" x14ac:dyDescent="0.2">
      <c r="A213" s="74"/>
      <c r="B213" s="64" t="s">
        <v>440</v>
      </c>
      <c r="C213" s="40">
        <v>63</v>
      </c>
      <c r="D213" s="48">
        <v>86</v>
      </c>
      <c r="E213" s="38">
        <f t="shared" si="54"/>
        <v>7.0093457943925228E-4</v>
      </c>
      <c r="F213" s="38">
        <f t="shared" si="55"/>
        <v>1.1818056891576198E-3</v>
      </c>
      <c r="G213" s="49">
        <f t="shared" si="47"/>
        <v>0.36507936507936506</v>
      </c>
      <c r="H213" s="37">
        <f t="shared" si="48"/>
        <v>2.5589675122385399E-4</v>
      </c>
      <c r="I213" s="4"/>
    </row>
    <row r="214" spans="1:9" s="29" customFormat="1" x14ac:dyDescent="0.2">
      <c r="A214" s="74"/>
      <c r="B214" s="64" t="s">
        <v>526</v>
      </c>
      <c r="C214" s="40">
        <v>3</v>
      </c>
      <c r="D214" s="48">
        <v>2</v>
      </c>
      <c r="E214" s="38">
        <f t="shared" si="54"/>
        <v>3.3377837116154874E-5</v>
      </c>
      <c r="F214" s="38">
        <f t="shared" si="55"/>
        <v>2.7483853236223717E-5</v>
      </c>
      <c r="G214" s="49">
        <f t="shared" si="47"/>
        <v>-0.33333333333333331</v>
      </c>
      <c r="H214" s="37">
        <f t="shared" si="48"/>
        <v>-1.1125945705384957E-5</v>
      </c>
      <c r="I214" s="4"/>
    </row>
    <row r="215" spans="1:9" s="29" customFormat="1" x14ac:dyDescent="0.2">
      <c r="A215" s="74" t="s">
        <v>598</v>
      </c>
      <c r="B215" s="64" t="s">
        <v>629</v>
      </c>
      <c r="C215" s="40"/>
      <c r="D215" s="92">
        <v>2</v>
      </c>
      <c r="E215" s="38" t="str">
        <f t="shared" ref="E215" si="56">+IF(C215=0,"",C215/C$169)</f>
        <v/>
      </c>
      <c r="F215" s="38">
        <f t="shared" ref="F215" si="57">+IF(D215=0,"",D215/D$169)</f>
        <v>2.7483853236223717E-5</v>
      </c>
      <c r="G215" s="93">
        <f t="shared" ref="G215" si="58">+IF(AND(C215=0,D215=0)," ",IF(C215=0,1,IF(D215=0,-1,(D215-C215)/C215)))</f>
        <v>1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31</v>
      </c>
      <c r="D216" s="48">
        <v>24</v>
      </c>
      <c r="E216" s="61">
        <f t="shared" si="54"/>
        <v>3.4490431686693367E-4</v>
      </c>
      <c r="F216" s="61">
        <f t="shared" si="55"/>
        <v>3.2980623883468465E-4</v>
      </c>
      <c r="G216" s="49">
        <f t="shared" si="47"/>
        <v>-0.22580645161290322</v>
      </c>
      <c r="H216" s="35">
        <f t="shared" si="48"/>
        <v>-7.7881619937694694E-5</v>
      </c>
    </row>
    <row r="217" spans="1:9" x14ac:dyDescent="0.2">
      <c r="B217" s="63" t="s">
        <v>223</v>
      </c>
      <c r="C217" s="33">
        <v>5</v>
      </c>
      <c r="D217" s="48">
        <v>3</v>
      </c>
      <c r="E217" s="61">
        <f t="shared" si="54"/>
        <v>5.5629728526924787E-5</v>
      </c>
      <c r="F217" s="61">
        <f t="shared" si="55"/>
        <v>4.1225779854335581E-5</v>
      </c>
      <c r="G217" s="49">
        <f t="shared" si="47"/>
        <v>-0.4</v>
      </c>
      <c r="H217" s="35">
        <f t="shared" si="48"/>
        <v>-2.2251891410769917E-5</v>
      </c>
    </row>
    <row r="218" spans="1:9" x14ac:dyDescent="0.2">
      <c r="B218" s="63" t="s">
        <v>48</v>
      </c>
      <c r="C218" s="33">
        <v>11</v>
      </c>
      <c r="D218" s="48">
        <v>23</v>
      </c>
      <c r="E218" s="61">
        <f t="shared" si="54"/>
        <v>1.2238540275923455E-4</v>
      </c>
      <c r="F218" s="61">
        <f t="shared" si="55"/>
        <v>3.1606431221657276E-4</v>
      </c>
      <c r="G218" s="49">
        <f t="shared" si="47"/>
        <v>1.0909090909090908</v>
      </c>
      <c r="H218" s="35">
        <f t="shared" si="48"/>
        <v>1.3351134846461949E-4</v>
      </c>
    </row>
    <row r="219" spans="1:9" x14ac:dyDescent="0.2">
      <c r="B219" s="63" t="s">
        <v>224</v>
      </c>
      <c r="C219" s="33">
        <v>13</v>
      </c>
      <c r="D219" s="48">
        <v>6</v>
      </c>
      <c r="E219" s="61">
        <f t="shared" si="54"/>
        <v>1.4463729417000444E-4</v>
      </c>
      <c r="F219" s="61">
        <f t="shared" si="55"/>
        <v>8.2451559708671162E-5</v>
      </c>
      <c r="G219" s="49">
        <f t="shared" si="47"/>
        <v>-0.53846153846153844</v>
      </c>
      <c r="H219" s="35">
        <f t="shared" si="48"/>
        <v>-7.7881619937694694E-5</v>
      </c>
    </row>
    <row r="220" spans="1:9" x14ac:dyDescent="0.2">
      <c r="B220" s="63" t="s">
        <v>225</v>
      </c>
      <c r="C220" s="33">
        <v>4</v>
      </c>
      <c r="D220" s="48">
        <v>11</v>
      </c>
      <c r="E220" s="61">
        <f t="shared" si="54"/>
        <v>4.4503782821539834E-5</v>
      </c>
      <c r="F220" s="61">
        <f t="shared" si="55"/>
        <v>1.5116119279923046E-4</v>
      </c>
      <c r="G220" s="49">
        <f t="shared" si="47"/>
        <v>1.75</v>
      </c>
      <c r="H220" s="35">
        <f t="shared" si="48"/>
        <v>7.7881619937694707E-5</v>
      </c>
    </row>
    <row r="221" spans="1:9" x14ac:dyDescent="0.2">
      <c r="B221" s="63" t="s">
        <v>441</v>
      </c>
      <c r="C221" s="33">
        <v>71</v>
      </c>
      <c r="D221" s="48">
        <v>8</v>
      </c>
      <c r="E221" s="61">
        <f t="shared" si="54"/>
        <v>7.8994214508233197E-4</v>
      </c>
      <c r="F221" s="61">
        <f t="shared" si="55"/>
        <v>1.0993541294489487E-4</v>
      </c>
      <c r="G221" s="49">
        <f t="shared" si="47"/>
        <v>-0.88732394366197187</v>
      </c>
      <c r="H221" s="35">
        <f t="shared" si="48"/>
        <v>-7.0093457943925228E-4</v>
      </c>
    </row>
    <row r="222" spans="1:9" x14ac:dyDescent="0.2">
      <c r="B222" s="63" t="s">
        <v>607</v>
      </c>
      <c r="C222" s="33">
        <v>12113</v>
      </c>
      <c r="D222" s="48">
        <v>8012</v>
      </c>
      <c r="E222" s="61">
        <f t="shared" si="54"/>
        <v>0.13476858032932798</v>
      </c>
      <c r="F222" s="61">
        <f t="shared" si="55"/>
        <v>0.11010031606431221</v>
      </c>
      <c r="G222" s="49">
        <f t="shared" si="47"/>
        <v>-0.33856187567076695</v>
      </c>
      <c r="H222" s="35">
        <f t="shared" si="48"/>
        <v>-4.5627503337783711E-2</v>
      </c>
    </row>
    <row r="223" spans="1:9" x14ac:dyDescent="0.2">
      <c r="B223" s="63" t="s">
        <v>226</v>
      </c>
      <c r="C223" s="33">
        <v>78</v>
      </c>
      <c r="D223" s="48">
        <v>83</v>
      </c>
      <c r="E223" s="61">
        <f t="shared" si="54"/>
        <v>8.678237650200267E-4</v>
      </c>
      <c r="F223" s="61">
        <f t="shared" si="55"/>
        <v>1.1405799093032842E-3</v>
      </c>
      <c r="G223" s="49">
        <f t="shared" si="47"/>
        <v>6.4102564102564097E-2</v>
      </c>
      <c r="H223" s="35">
        <f t="shared" si="48"/>
        <v>5.562972852692478E-5</v>
      </c>
    </row>
    <row r="224" spans="1:9" x14ac:dyDescent="0.2">
      <c r="B224" s="63" t="s">
        <v>227</v>
      </c>
      <c r="C224" s="33">
        <v>31</v>
      </c>
      <c r="D224" s="48">
        <v>36</v>
      </c>
      <c r="E224" s="61">
        <f t="shared" si="54"/>
        <v>3.4490431686693367E-4</v>
      </c>
      <c r="F224" s="61">
        <f t="shared" si="55"/>
        <v>4.9470935825202697E-4</v>
      </c>
      <c r="G224" s="49">
        <f t="shared" si="47"/>
        <v>0.16129032258064516</v>
      </c>
      <c r="H224" s="35">
        <f t="shared" si="48"/>
        <v>5.5629728526924787E-5</v>
      </c>
    </row>
    <row r="225" spans="1:9" x14ac:dyDescent="0.2">
      <c r="B225" s="63" t="s">
        <v>228</v>
      </c>
      <c r="C225" s="33">
        <v>87</v>
      </c>
      <c r="D225" s="48">
        <v>47</v>
      </c>
      <c r="E225" s="61">
        <f t="shared" si="54"/>
        <v>9.6795727636849133E-4</v>
      </c>
      <c r="F225" s="61">
        <f t="shared" si="55"/>
        <v>6.4587055105125735E-4</v>
      </c>
      <c r="G225" s="49">
        <f t="shared" si="47"/>
        <v>-0.45977011494252873</v>
      </c>
      <c r="H225" s="35">
        <f t="shared" si="48"/>
        <v>-4.450378282153983E-4</v>
      </c>
    </row>
    <row r="226" spans="1:9" x14ac:dyDescent="0.2">
      <c r="B226" s="63" t="s">
        <v>608</v>
      </c>
      <c r="C226" s="33">
        <v>3</v>
      </c>
      <c r="D226" s="48">
        <v>2</v>
      </c>
      <c r="E226" s="61">
        <f t="shared" si="54"/>
        <v>3.3377837116154874E-5</v>
      </c>
      <c r="F226" s="61">
        <f t="shared" si="55"/>
        <v>2.7483853236223717E-5</v>
      </c>
      <c r="G226" s="49">
        <f t="shared" si="47"/>
        <v>-0.33333333333333331</v>
      </c>
      <c r="H226" s="35">
        <f t="shared" si="48"/>
        <v>-1.1125945705384957E-5</v>
      </c>
    </row>
    <row r="227" spans="1:9" x14ac:dyDescent="0.2">
      <c r="B227" s="63" t="s">
        <v>442</v>
      </c>
      <c r="C227" s="33">
        <v>71</v>
      </c>
      <c r="D227" s="48">
        <v>27</v>
      </c>
      <c r="E227" s="61">
        <f t="shared" si="54"/>
        <v>7.8994214508233197E-4</v>
      </c>
      <c r="F227" s="61">
        <f t="shared" si="55"/>
        <v>3.710320186890202E-4</v>
      </c>
      <c r="G227" s="49">
        <f t="shared" si="47"/>
        <v>-0.61971830985915488</v>
      </c>
      <c r="H227" s="35">
        <f t="shared" si="48"/>
        <v>-4.8954161103693808E-4</v>
      </c>
    </row>
    <row r="228" spans="1:9" s="29" customFormat="1" x14ac:dyDescent="0.2">
      <c r="A228" s="74"/>
      <c r="B228" s="64" t="s">
        <v>591</v>
      </c>
      <c r="C228" s="40">
        <v>10</v>
      </c>
      <c r="D228" s="48">
        <v>8</v>
      </c>
      <c r="E228" s="38">
        <f t="shared" si="54"/>
        <v>1.1125945705384957E-4</v>
      </c>
      <c r="F228" s="38">
        <f t="shared" si="55"/>
        <v>1.0993541294489487E-4</v>
      </c>
      <c r="G228" s="49">
        <f t="shared" si="47"/>
        <v>-0.2</v>
      </c>
      <c r="H228" s="37">
        <f t="shared" ref="H228" si="60">+IF(OR(AND(E228=""),(G228="")),"",E228*G228)</f>
        <v>-2.2251891410769917E-5</v>
      </c>
      <c r="I228" s="4"/>
    </row>
    <row r="229" spans="1:9" s="29" customFormat="1" x14ac:dyDescent="0.2">
      <c r="A229" s="74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36</v>
      </c>
      <c r="D230" s="48">
        <v>18</v>
      </c>
      <c r="E230" s="61">
        <f t="shared" si="54"/>
        <v>4.0053404539385846E-4</v>
      </c>
      <c r="F230" s="61">
        <f t="shared" si="55"/>
        <v>2.4735467912601349E-4</v>
      </c>
      <c r="G230" s="49">
        <f t="shared" si="47"/>
        <v>-0.5</v>
      </c>
      <c r="H230" s="35">
        <f t="shared" si="48"/>
        <v>-2.0026702269692923E-4</v>
      </c>
    </row>
    <row r="231" spans="1:9" x14ac:dyDescent="0.2">
      <c r="B231" s="63" t="s">
        <v>51</v>
      </c>
      <c r="C231" s="33">
        <v>54</v>
      </c>
      <c r="D231" s="48">
        <v>39</v>
      </c>
      <c r="E231" s="61">
        <f t="shared" si="54"/>
        <v>6.0080106809078777E-4</v>
      </c>
      <c r="F231" s="61">
        <f t="shared" si="55"/>
        <v>5.3593513810636247E-4</v>
      </c>
      <c r="G231" s="49">
        <f t="shared" si="47"/>
        <v>-0.27777777777777779</v>
      </c>
      <c r="H231" s="35">
        <f t="shared" si="48"/>
        <v>-1.6688918558077439E-4</v>
      </c>
    </row>
    <row r="232" spans="1:9" x14ac:dyDescent="0.2">
      <c r="B232" s="63" t="s">
        <v>230</v>
      </c>
      <c r="C232" s="33">
        <v>225</v>
      </c>
      <c r="D232" s="48">
        <v>7</v>
      </c>
      <c r="E232" s="61">
        <f t="shared" si="54"/>
        <v>2.5033377837116156E-3</v>
      </c>
      <c r="F232" s="61">
        <f t="shared" si="55"/>
        <v>9.6193486326783009E-5</v>
      </c>
      <c r="G232" s="49">
        <f t="shared" si="47"/>
        <v>-0.96888888888888891</v>
      </c>
      <c r="H232" s="35">
        <f t="shared" si="48"/>
        <v>-2.425456163773921E-3</v>
      </c>
    </row>
    <row r="233" spans="1:9" x14ac:dyDescent="0.2">
      <c r="B233" s="63" t="s">
        <v>50</v>
      </c>
      <c r="C233" s="33">
        <v>77</v>
      </c>
      <c r="D233" s="48">
        <v>47</v>
      </c>
      <c r="E233" s="61">
        <f t="shared" si="54"/>
        <v>8.5669781931464175E-4</v>
      </c>
      <c r="F233" s="61">
        <f t="shared" si="55"/>
        <v>6.4587055105125735E-4</v>
      </c>
      <c r="G233" s="49">
        <f t="shared" si="47"/>
        <v>-0.38961038961038963</v>
      </c>
      <c r="H233" s="35">
        <f t="shared" si="48"/>
        <v>-3.3377837116154878E-4</v>
      </c>
    </row>
    <row r="234" spans="1:9" x14ac:dyDescent="0.2">
      <c r="B234" s="63" t="s">
        <v>231</v>
      </c>
      <c r="C234" s="33">
        <v>156</v>
      </c>
      <c r="D234" s="48">
        <v>104</v>
      </c>
      <c r="E234" s="61">
        <f t="shared" si="54"/>
        <v>1.7356475300400534E-3</v>
      </c>
      <c r="F234" s="61">
        <f t="shared" si="55"/>
        <v>1.4291603682836335E-3</v>
      </c>
      <c r="G234" s="49">
        <f t="shared" si="47"/>
        <v>-0.33333333333333331</v>
      </c>
      <c r="H234" s="35">
        <f t="shared" si="48"/>
        <v>-5.7854917668001776E-4</v>
      </c>
    </row>
    <row r="235" spans="1:9" x14ac:dyDescent="0.2">
      <c r="B235" s="63" t="s">
        <v>443</v>
      </c>
      <c r="C235" s="33">
        <v>2</v>
      </c>
      <c r="D235" s="48">
        <v>37</v>
      </c>
      <c r="E235" s="61">
        <f t="shared" si="54"/>
        <v>2.2251891410769917E-5</v>
      </c>
      <c r="F235" s="61">
        <f t="shared" si="55"/>
        <v>5.084512848701388E-4</v>
      </c>
      <c r="G235" s="49">
        <f t="shared" si="47"/>
        <v>17.5</v>
      </c>
      <c r="H235" s="35">
        <f t="shared" si="48"/>
        <v>3.8940809968847356E-4</v>
      </c>
    </row>
    <row r="236" spans="1:9" x14ac:dyDescent="0.2">
      <c r="B236" s="63" t="s">
        <v>56</v>
      </c>
      <c r="C236" s="33">
        <v>1276</v>
      </c>
      <c r="D236" s="48">
        <v>483</v>
      </c>
      <c r="E236" s="61">
        <f t="shared" ref="E236:E267" si="65">+IF(C236=0,"",C236/C$169)</f>
        <v>1.4196706720071206E-2</v>
      </c>
      <c r="F236" s="61">
        <f t="shared" ref="F236:F267" si="66">+IF(D236=0,"",D236/D$169)</f>
        <v>6.6373505565480283E-3</v>
      </c>
      <c r="G236" s="49">
        <f t="shared" si="47"/>
        <v>-0.62147335423197492</v>
      </c>
      <c r="H236" s="35">
        <f t="shared" si="48"/>
        <v>-8.8228749443702709E-3</v>
      </c>
    </row>
    <row r="237" spans="1:9" x14ac:dyDescent="0.2">
      <c r="B237" s="63" t="s">
        <v>55</v>
      </c>
      <c r="C237" s="33">
        <v>39</v>
      </c>
      <c r="D237" s="48">
        <v>27</v>
      </c>
      <c r="E237" s="61">
        <f t="shared" si="65"/>
        <v>4.3391188251001335E-4</v>
      </c>
      <c r="F237" s="61">
        <f t="shared" si="66"/>
        <v>3.710320186890202E-4</v>
      </c>
      <c r="G237" s="49">
        <f t="shared" ref="G237:G300" si="67">+IF(AND(C237=0,D237=0)," ",IF(C237=0,1,IF(D237=0,-1,(D237-C237)/C237)))</f>
        <v>-0.30769230769230771</v>
      </c>
      <c r="H237" s="35">
        <f t="shared" si="48"/>
        <v>-1.3351134846461949E-4</v>
      </c>
    </row>
    <row r="238" spans="1:9" x14ac:dyDescent="0.2">
      <c r="B238" s="63" t="s">
        <v>444</v>
      </c>
      <c r="C238" s="33">
        <v>25</v>
      </c>
      <c r="D238" s="48">
        <v>28</v>
      </c>
      <c r="E238" s="61">
        <f t="shared" si="65"/>
        <v>2.7814864263462394E-4</v>
      </c>
      <c r="F238" s="61">
        <f t="shared" si="66"/>
        <v>3.8477394530713203E-4</v>
      </c>
      <c r="G238" s="49">
        <f t="shared" si="67"/>
        <v>0.12</v>
      </c>
      <c r="H238" s="35">
        <f t="shared" si="48"/>
        <v>3.3377837116154874E-5</v>
      </c>
    </row>
    <row r="239" spans="1:9" x14ac:dyDescent="0.2">
      <c r="B239" s="63" t="s">
        <v>53</v>
      </c>
      <c r="C239" s="33">
        <v>128</v>
      </c>
      <c r="D239" s="48">
        <v>334</v>
      </c>
      <c r="E239" s="61">
        <f t="shared" si="65"/>
        <v>1.4241210502892747E-3</v>
      </c>
      <c r="F239" s="61">
        <f t="shared" si="66"/>
        <v>4.5898034904493607E-3</v>
      </c>
      <c r="G239" s="49">
        <f t="shared" si="67"/>
        <v>1.609375</v>
      </c>
      <c r="H239" s="35">
        <f t="shared" ref="H239:H306" si="68">+IF(OR(AND(E239=""),(G239="")),"",E239*G239)</f>
        <v>2.2919448153093016E-3</v>
      </c>
    </row>
    <row r="240" spans="1:9" x14ac:dyDescent="0.2">
      <c r="B240" s="63" t="s">
        <v>52</v>
      </c>
      <c r="C240" s="33">
        <v>16</v>
      </c>
      <c r="D240" s="48">
        <v>8</v>
      </c>
      <c r="E240" s="61">
        <f t="shared" si="65"/>
        <v>1.7801513128615933E-4</v>
      </c>
      <c r="F240" s="61">
        <f t="shared" si="66"/>
        <v>1.0993541294489487E-4</v>
      </c>
      <c r="G240" s="49">
        <f t="shared" si="67"/>
        <v>-0.5</v>
      </c>
      <c r="H240" s="35">
        <f t="shared" si="68"/>
        <v>-8.9007565643079667E-5</v>
      </c>
    </row>
    <row r="241" spans="2:8" x14ac:dyDescent="0.2">
      <c r="B241" s="63" t="s">
        <v>609</v>
      </c>
      <c r="C241" s="33">
        <v>246</v>
      </c>
      <c r="D241" s="48">
        <v>154</v>
      </c>
      <c r="E241" s="61">
        <f t="shared" si="65"/>
        <v>2.7369826435246995E-3</v>
      </c>
      <c r="F241" s="61">
        <f t="shared" si="66"/>
        <v>2.1162566991892264E-3</v>
      </c>
      <c r="G241" s="49">
        <f t="shared" si="67"/>
        <v>-0.37398373983739835</v>
      </c>
      <c r="H241" s="35">
        <f t="shared" si="68"/>
        <v>-1.023587004895416E-3</v>
      </c>
    </row>
    <row r="242" spans="2:8" x14ac:dyDescent="0.2">
      <c r="B242" s="63" t="s">
        <v>54</v>
      </c>
      <c r="C242" s="33">
        <v>572</v>
      </c>
      <c r="D242" s="48">
        <v>306</v>
      </c>
      <c r="E242" s="61">
        <f t="shared" si="65"/>
        <v>6.3640409434801955E-3</v>
      </c>
      <c r="F242" s="61">
        <f t="shared" si="66"/>
        <v>4.205029545142229E-3</v>
      </c>
      <c r="G242" s="49">
        <f t="shared" si="67"/>
        <v>-0.46503496503496505</v>
      </c>
      <c r="H242" s="35">
        <f t="shared" si="68"/>
        <v>-2.9595015576323988E-3</v>
      </c>
    </row>
    <row r="243" spans="2:8" x14ac:dyDescent="0.2">
      <c r="B243" s="63" t="s">
        <v>232</v>
      </c>
      <c r="C243" s="33">
        <v>33</v>
      </c>
      <c r="D243" s="48">
        <v>8</v>
      </c>
      <c r="E243" s="61">
        <f t="shared" si="65"/>
        <v>3.6715620827770362E-4</v>
      </c>
      <c r="F243" s="61">
        <f t="shared" si="66"/>
        <v>1.0993541294489487E-4</v>
      </c>
      <c r="G243" s="49">
        <f t="shared" si="67"/>
        <v>-0.75757575757575757</v>
      </c>
      <c r="H243" s="35">
        <f t="shared" si="68"/>
        <v>-2.7814864263462394E-4</v>
      </c>
    </row>
    <row r="244" spans="2:8" x14ac:dyDescent="0.2">
      <c r="B244" s="63" t="s">
        <v>445</v>
      </c>
      <c r="C244" s="33">
        <v>111</v>
      </c>
      <c r="D244" s="48">
        <v>53</v>
      </c>
      <c r="E244" s="61">
        <f t="shared" si="65"/>
        <v>1.2349799732977304E-3</v>
      </c>
      <c r="F244" s="61">
        <f t="shared" si="66"/>
        <v>7.2832211075992857E-4</v>
      </c>
      <c r="G244" s="49">
        <f t="shared" si="67"/>
        <v>-0.52252252252252251</v>
      </c>
      <c r="H244" s="35">
        <f t="shared" si="68"/>
        <v>-6.4530485091232755E-4</v>
      </c>
    </row>
    <row r="245" spans="2:8" x14ac:dyDescent="0.2">
      <c r="B245" s="63" t="s">
        <v>334</v>
      </c>
      <c r="C245" s="33">
        <v>77</v>
      </c>
      <c r="D245" s="48">
        <v>235</v>
      </c>
      <c r="E245" s="61">
        <f t="shared" si="65"/>
        <v>8.5669781931464175E-4</v>
      </c>
      <c r="F245" s="61">
        <f t="shared" si="66"/>
        <v>3.2293527552562868E-3</v>
      </c>
      <c r="G245" s="49">
        <f t="shared" si="67"/>
        <v>2.051948051948052</v>
      </c>
      <c r="H245" s="35">
        <f t="shared" si="68"/>
        <v>1.7578994214508233E-3</v>
      </c>
    </row>
    <row r="246" spans="2:8" x14ac:dyDescent="0.2">
      <c r="B246" s="63" t="s">
        <v>233</v>
      </c>
      <c r="C246" s="33">
        <v>129</v>
      </c>
      <c r="D246" s="48">
        <v>104</v>
      </c>
      <c r="E246" s="61">
        <f t="shared" si="65"/>
        <v>1.4352469959946596E-3</v>
      </c>
      <c r="F246" s="61">
        <f t="shared" si="66"/>
        <v>1.4291603682836335E-3</v>
      </c>
      <c r="G246" s="49">
        <f t="shared" si="67"/>
        <v>-0.19379844961240311</v>
      </c>
      <c r="H246" s="35">
        <f t="shared" si="68"/>
        <v>-2.7814864263462399E-4</v>
      </c>
    </row>
    <row r="247" spans="2:8" x14ac:dyDescent="0.2">
      <c r="B247" s="63" t="s">
        <v>234</v>
      </c>
      <c r="C247" s="33">
        <v>113</v>
      </c>
      <c r="D247" s="48">
        <v>100</v>
      </c>
      <c r="E247" s="61">
        <f t="shared" si="65"/>
        <v>1.2572318647085003E-3</v>
      </c>
      <c r="F247" s="61">
        <f t="shared" si="66"/>
        <v>1.3741926618111859E-3</v>
      </c>
      <c r="G247" s="49">
        <f t="shared" si="67"/>
        <v>-0.11504424778761062</v>
      </c>
      <c r="H247" s="35">
        <f t="shared" si="68"/>
        <v>-1.4463729417000444E-4</v>
      </c>
    </row>
    <row r="248" spans="2:8" x14ac:dyDescent="0.2">
      <c r="B248" s="63" t="s">
        <v>446</v>
      </c>
      <c r="C248" s="33">
        <v>188</v>
      </c>
      <c r="D248" s="48">
        <v>151</v>
      </c>
      <c r="E248" s="61">
        <f t="shared" si="65"/>
        <v>2.0916777926123721E-3</v>
      </c>
      <c r="F248" s="61">
        <f t="shared" si="66"/>
        <v>2.0750309193348906E-3</v>
      </c>
      <c r="G248" s="49">
        <f t="shared" si="67"/>
        <v>-0.19680851063829788</v>
      </c>
      <c r="H248" s="35">
        <f t="shared" si="68"/>
        <v>-4.1165999109924346E-4</v>
      </c>
    </row>
    <row r="249" spans="2:8" x14ac:dyDescent="0.2">
      <c r="B249" s="63" t="s">
        <v>235</v>
      </c>
      <c r="C249" s="33">
        <v>13</v>
      </c>
      <c r="D249" s="48">
        <v>7</v>
      </c>
      <c r="E249" s="61">
        <f t="shared" si="65"/>
        <v>1.4463729417000444E-4</v>
      </c>
      <c r="F249" s="61">
        <f t="shared" si="66"/>
        <v>9.6193486326783009E-5</v>
      </c>
      <c r="G249" s="49">
        <f t="shared" si="67"/>
        <v>-0.46153846153846156</v>
      </c>
      <c r="H249" s="35">
        <f t="shared" si="68"/>
        <v>-6.6755674232309747E-5</v>
      </c>
    </row>
    <row r="250" spans="2:8" x14ac:dyDescent="0.2">
      <c r="B250" s="63" t="s">
        <v>447</v>
      </c>
      <c r="C250" s="33">
        <v>183</v>
      </c>
      <c r="D250" s="48">
        <v>83</v>
      </c>
      <c r="E250" s="61">
        <f t="shared" si="65"/>
        <v>2.0360480640854474E-3</v>
      </c>
      <c r="F250" s="61">
        <f t="shared" si="66"/>
        <v>1.1405799093032842E-3</v>
      </c>
      <c r="G250" s="49">
        <f t="shared" si="67"/>
        <v>-0.54644808743169404</v>
      </c>
      <c r="H250" s="35">
        <f t="shared" si="68"/>
        <v>-1.112594570538496E-3</v>
      </c>
    </row>
    <row r="251" spans="2:8" x14ac:dyDescent="0.2">
      <c r="B251" s="63" t="s">
        <v>448</v>
      </c>
      <c r="C251" s="33">
        <v>11</v>
      </c>
      <c r="D251" s="48">
        <v>32</v>
      </c>
      <c r="E251" s="61">
        <f t="shared" si="65"/>
        <v>1.2238540275923455E-4</v>
      </c>
      <c r="F251" s="61">
        <f t="shared" si="66"/>
        <v>4.3974165177957948E-4</v>
      </c>
      <c r="G251" s="49">
        <f t="shared" si="67"/>
        <v>1.9090909090909092</v>
      </c>
      <c r="H251" s="35">
        <f t="shared" si="68"/>
        <v>2.3364485981308415E-4</v>
      </c>
    </row>
    <row r="252" spans="2:8" x14ac:dyDescent="0.2">
      <c r="B252" s="63" t="s">
        <v>449</v>
      </c>
      <c r="C252" s="33">
        <v>91</v>
      </c>
      <c r="D252" s="48">
        <v>119</v>
      </c>
      <c r="E252" s="61">
        <f t="shared" si="65"/>
        <v>1.0124610591900312E-3</v>
      </c>
      <c r="F252" s="61">
        <f t="shared" si="66"/>
        <v>1.6352892675553113E-3</v>
      </c>
      <c r="G252" s="49">
        <f t="shared" si="67"/>
        <v>0.30769230769230771</v>
      </c>
      <c r="H252" s="35">
        <f t="shared" si="68"/>
        <v>3.1152647975077883E-4</v>
      </c>
    </row>
    <row r="253" spans="2:8" x14ac:dyDescent="0.2">
      <c r="B253" s="63" t="s">
        <v>450</v>
      </c>
      <c r="C253" s="33">
        <v>46</v>
      </c>
      <c r="D253" s="48">
        <v>25</v>
      </c>
      <c r="E253" s="61">
        <f t="shared" si="65"/>
        <v>5.1179350244770808E-4</v>
      </c>
      <c r="F253" s="61">
        <f t="shared" si="66"/>
        <v>3.4354816545279648E-4</v>
      </c>
      <c r="G253" s="49">
        <f t="shared" si="67"/>
        <v>-0.45652173913043476</v>
      </c>
      <c r="H253" s="35">
        <f t="shared" si="68"/>
        <v>-2.3364485981308412E-4</v>
      </c>
    </row>
    <row r="254" spans="2:8" x14ac:dyDescent="0.2">
      <c r="B254" s="63" t="s">
        <v>451</v>
      </c>
      <c r="C254" s="33">
        <v>68</v>
      </c>
      <c r="D254" s="48">
        <v>32</v>
      </c>
      <c r="E254" s="61">
        <f t="shared" si="65"/>
        <v>7.5656430796617713E-4</v>
      </c>
      <c r="F254" s="61">
        <f t="shared" si="66"/>
        <v>4.3974165177957948E-4</v>
      </c>
      <c r="G254" s="49">
        <f t="shared" si="67"/>
        <v>-0.52941176470588236</v>
      </c>
      <c r="H254" s="35">
        <f t="shared" si="68"/>
        <v>-4.0053404539385851E-4</v>
      </c>
    </row>
    <row r="255" spans="2:8" x14ac:dyDescent="0.2">
      <c r="B255" s="63" t="s">
        <v>610</v>
      </c>
      <c r="C255" s="33">
        <v>15</v>
      </c>
      <c r="D255" s="48">
        <v>14</v>
      </c>
      <c r="E255" s="61">
        <f t="shared" si="65"/>
        <v>1.6688918558077436E-4</v>
      </c>
      <c r="F255" s="61">
        <f t="shared" si="66"/>
        <v>1.9238697265356602E-4</v>
      </c>
      <c r="G255" s="49">
        <f t="shared" si="67"/>
        <v>-6.6666666666666666E-2</v>
      </c>
      <c r="H255" s="35">
        <f t="shared" si="68"/>
        <v>-1.1125945705384957E-5</v>
      </c>
    </row>
    <row r="256" spans="2:8" x14ac:dyDescent="0.2">
      <c r="B256" s="63" t="s">
        <v>452</v>
      </c>
      <c r="C256" s="33">
        <v>15</v>
      </c>
      <c r="D256" s="48">
        <v>3</v>
      </c>
      <c r="E256" s="61">
        <f t="shared" si="65"/>
        <v>1.6688918558077436E-4</v>
      </c>
      <c r="F256" s="61">
        <f t="shared" si="66"/>
        <v>4.1225779854335581E-5</v>
      </c>
      <c r="G256" s="49">
        <f t="shared" si="67"/>
        <v>-0.8</v>
      </c>
      <c r="H256" s="35">
        <f t="shared" si="68"/>
        <v>-1.3351134846461949E-4</v>
      </c>
    </row>
    <row r="257" spans="1:9" s="29" customFormat="1" x14ac:dyDescent="0.2">
      <c r="A257" s="74"/>
      <c r="B257" s="64" t="s">
        <v>236</v>
      </c>
      <c r="C257" s="40">
        <v>63</v>
      </c>
      <c r="D257" s="48">
        <v>133</v>
      </c>
      <c r="E257" s="38">
        <f t="shared" si="65"/>
        <v>7.0093457943925228E-4</v>
      </c>
      <c r="F257" s="38">
        <f t="shared" si="66"/>
        <v>1.8276762402088772E-3</v>
      </c>
      <c r="G257" s="49">
        <f t="shared" si="67"/>
        <v>1.1111111111111112</v>
      </c>
      <c r="H257" s="37">
        <f t="shared" si="68"/>
        <v>7.7881619937694702E-4</v>
      </c>
      <c r="I257" s="4"/>
    </row>
    <row r="258" spans="1:9" s="29" customFormat="1" x14ac:dyDescent="0.2">
      <c r="A258" s="74"/>
      <c r="B258" s="64" t="s">
        <v>453</v>
      </c>
      <c r="C258" s="40">
        <v>580</v>
      </c>
      <c r="D258" s="48">
        <v>383</v>
      </c>
      <c r="E258" s="38">
        <f t="shared" si="65"/>
        <v>6.4530485091232751E-3</v>
      </c>
      <c r="F258" s="38">
        <f t="shared" si="66"/>
        <v>5.263157894736842E-3</v>
      </c>
      <c r="G258" s="49">
        <f t="shared" si="67"/>
        <v>-0.33965517241379312</v>
      </c>
      <c r="H258" s="37">
        <f t="shared" si="68"/>
        <v>-2.1918113039608366E-3</v>
      </c>
      <c r="I258" s="4"/>
    </row>
    <row r="259" spans="1:9" s="29" customFormat="1" x14ac:dyDescent="0.2">
      <c r="A259" s="74"/>
      <c r="B259" s="64" t="s">
        <v>454</v>
      </c>
      <c r="C259" s="40">
        <v>294</v>
      </c>
      <c r="D259" s="48">
        <v>451</v>
      </c>
      <c r="E259" s="38">
        <f t="shared" si="65"/>
        <v>3.2710280373831778E-3</v>
      </c>
      <c r="F259" s="38">
        <f t="shared" si="66"/>
        <v>6.1976089047684488E-3</v>
      </c>
      <c r="G259" s="49">
        <f t="shared" si="67"/>
        <v>0.53401360544217691</v>
      </c>
      <c r="H259" s="37">
        <f t="shared" si="68"/>
        <v>1.7467734757454386E-3</v>
      </c>
      <c r="I259" s="4"/>
    </row>
    <row r="260" spans="1:9" s="29" customFormat="1" x14ac:dyDescent="0.2">
      <c r="A260" s="74"/>
      <c r="B260" s="64" t="s">
        <v>529</v>
      </c>
      <c r="C260" s="40">
        <v>32</v>
      </c>
      <c r="D260" s="48">
        <v>9</v>
      </c>
      <c r="E260" s="38">
        <f t="shared" si="65"/>
        <v>3.5603026257231867E-4</v>
      </c>
      <c r="F260" s="38">
        <f t="shared" si="66"/>
        <v>1.2367733956300674E-4</v>
      </c>
      <c r="G260" s="49">
        <f t="shared" si="67"/>
        <v>-0.71875</v>
      </c>
      <c r="H260" s="37">
        <f t="shared" si="68"/>
        <v>-2.5589675122385404E-4</v>
      </c>
      <c r="I260" s="4"/>
    </row>
    <row r="261" spans="1:9" s="29" customFormat="1" x14ac:dyDescent="0.2">
      <c r="A261" s="74"/>
      <c r="B261" s="64" t="s">
        <v>530</v>
      </c>
      <c r="C261" s="40">
        <v>200</v>
      </c>
      <c r="D261" s="48">
        <v>66</v>
      </c>
      <c r="E261" s="38">
        <f t="shared" si="65"/>
        <v>2.2251891410769915E-3</v>
      </c>
      <c r="F261" s="38">
        <f t="shared" si="66"/>
        <v>9.0696715679538273E-4</v>
      </c>
      <c r="G261" s="49">
        <f t="shared" si="67"/>
        <v>-0.67</v>
      </c>
      <c r="H261" s="37">
        <f t="shared" si="68"/>
        <v>-1.4908767245215844E-3</v>
      </c>
      <c r="I261" s="4"/>
    </row>
    <row r="262" spans="1:9" s="29" customFormat="1" x14ac:dyDescent="0.2">
      <c r="A262" s="74"/>
      <c r="B262" s="64" t="s">
        <v>57</v>
      </c>
      <c r="C262" s="40">
        <v>89</v>
      </c>
      <c r="D262" s="48">
        <v>58</v>
      </c>
      <c r="E262" s="38">
        <f t="shared" si="65"/>
        <v>9.9020916777926133E-4</v>
      </c>
      <c r="F262" s="38">
        <f t="shared" si="66"/>
        <v>7.9703174385048784E-4</v>
      </c>
      <c r="G262" s="49">
        <f t="shared" si="67"/>
        <v>-0.34831460674157305</v>
      </c>
      <c r="H262" s="37">
        <f t="shared" si="68"/>
        <v>-3.4490431686693372E-4</v>
      </c>
      <c r="I262" s="4"/>
    </row>
    <row r="263" spans="1:9" s="29" customFormat="1" x14ac:dyDescent="0.2">
      <c r="A263" s="74"/>
      <c r="B263" s="64" t="s">
        <v>237</v>
      </c>
      <c r="C263" s="40">
        <v>1883</v>
      </c>
      <c r="D263" s="48">
        <v>1121</v>
      </c>
      <c r="E263" s="38">
        <f t="shared" si="65"/>
        <v>2.0950155763239876E-2</v>
      </c>
      <c r="F263" s="38">
        <f t="shared" si="66"/>
        <v>1.5404699738903394E-2</v>
      </c>
      <c r="G263" s="49">
        <f t="shared" si="67"/>
        <v>-0.40467339352097714</v>
      </c>
      <c r="H263" s="37">
        <f t="shared" si="68"/>
        <v>-8.4779706275033371E-3</v>
      </c>
      <c r="I263" s="4"/>
    </row>
    <row r="264" spans="1:9" s="29" customFormat="1" x14ac:dyDescent="0.2">
      <c r="A264" s="74"/>
      <c r="B264" s="64" t="s">
        <v>611</v>
      </c>
      <c r="C264" s="40">
        <v>40</v>
      </c>
      <c r="D264" s="48">
        <v>30</v>
      </c>
      <c r="E264" s="38">
        <f t="shared" si="65"/>
        <v>4.450378282153983E-4</v>
      </c>
      <c r="F264" s="38">
        <f t="shared" si="66"/>
        <v>4.1225779854335576E-4</v>
      </c>
      <c r="G264" s="49">
        <f t="shared" si="67"/>
        <v>-0.25</v>
      </c>
      <c r="H264" s="37">
        <f t="shared" si="68"/>
        <v>-1.1125945705384957E-4</v>
      </c>
      <c r="I264" s="4"/>
    </row>
    <row r="265" spans="1:9" s="29" customFormat="1" x14ac:dyDescent="0.2">
      <c r="A265" s="74"/>
      <c r="B265" s="64" t="s">
        <v>531</v>
      </c>
      <c r="C265" s="40">
        <v>1605</v>
      </c>
      <c r="D265" s="48">
        <v>56</v>
      </c>
      <c r="E265" s="38">
        <f t="shared" si="65"/>
        <v>1.7857142857142856E-2</v>
      </c>
      <c r="F265" s="38">
        <f t="shared" si="66"/>
        <v>7.6954789061426407E-4</v>
      </c>
      <c r="G265" s="49">
        <f t="shared" si="67"/>
        <v>-0.96510903426791272</v>
      </c>
      <c r="H265" s="37">
        <f t="shared" si="68"/>
        <v>-1.7234089897641299E-2</v>
      </c>
      <c r="I265" s="4"/>
    </row>
    <row r="266" spans="1:9" s="29" customFormat="1" x14ac:dyDescent="0.2">
      <c r="A266" s="74"/>
      <c r="B266" s="64" t="s">
        <v>532</v>
      </c>
      <c r="C266" s="40">
        <v>193</v>
      </c>
      <c r="D266" s="48">
        <v>220</v>
      </c>
      <c r="E266" s="38">
        <f t="shared" si="65"/>
        <v>2.1473075211392969E-3</v>
      </c>
      <c r="F266" s="38">
        <f t="shared" si="66"/>
        <v>3.0232238559846089E-3</v>
      </c>
      <c r="G266" s="49">
        <f t="shared" si="67"/>
        <v>0.13989637305699482</v>
      </c>
      <c r="H266" s="37">
        <f t="shared" si="68"/>
        <v>3.0040053404539383E-4</v>
      </c>
      <c r="I266" s="4"/>
    </row>
    <row r="267" spans="1:9" s="29" customFormat="1" x14ac:dyDescent="0.2">
      <c r="A267" s="74"/>
      <c r="B267" s="64" t="s">
        <v>612</v>
      </c>
      <c r="C267" s="40">
        <v>104</v>
      </c>
      <c r="D267" s="48">
        <v>257</v>
      </c>
      <c r="E267" s="38">
        <f t="shared" si="65"/>
        <v>1.1570983533600355E-3</v>
      </c>
      <c r="F267" s="38">
        <f t="shared" si="66"/>
        <v>3.5316751408547477E-3</v>
      </c>
      <c r="G267" s="49">
        <f t="shared" si="67"/>
        <v>1.4711538461538463</v>
      </c>
      <c r="H267" s="37">
        <f t="shared" si="68"/>
        <v>1.7022696929238986E-3</v>
      </c>
      <c r="I267" s="4"/>
    </row>
    <row r="268" spans="1:9" s="29" customFormat="1" x14ac:dyDescent="0.2">
      <c r="A268" s="74"/>
      <c r="B268" s="64" t="s">
        <v>533</v>
      </c>
      <c r="C268" s="40">
        <v>131</v>
      </c>
      <c r="D268" s="48">
        <v>208</v>
      </c>
      <c r="E268" s="38">
        <f t="shared" ref="E268:E295" si="69">+IF(C268=0,"",C268/C$169)</f>
        <v>1.4574988874054295E-3</v>
      </c>
      <c r="F268" s="38">
        <f t="shared" ref="F268:F295" si="70">+IF(D268=0,"",D268/D$169)</f>
        <v>2.8583207365672669E-3</v>
      </c>
      <c r="G268" s="49">
        <f t="shared" si="67"/>
        <v>0.58778625954198471</v>
      </c>
      <c r="H268" s="37">
        <f t="shared" si="68"/>
        <v>8.5669781931464175E-4</v>
      </c>
      <c r="I268" s="4"/>
    </row>
    <row r="269" spans="1:9" s="29" customFormat="1" x14ac:dyDescent="0.2">
      <c r="A269" s="74"/>
      <c r="B269" s="64" t="s">
        <v>534</v>
      </c>
      <c r="C269" s="40">
        <v>35</v>
      </c>
      <c r="D269" s="48">
        <v>90</v>
      </c>
      <c r="E269" s="38">
        <f t="shared" si="69"/>
        <v>3.8940809968847351E-4</v>
      </c>
      <c r="F269" s="38">
        <f t="shared" si="70"/>
        <v>1.2367733956300674E-3</v>
      </c>
      <c r="G269" s="49">
        <f t="shared" si="67"/>
        <v>1.5714285714285714</v>
      </c>
      <c r="H269" s="37">
        <f t="shared" si="68"/>
        <v>6.119270137961726E-4</v>
      </c>
      <c r="I269" s="4"/>
    </row>
    <row r="270" spans="1:9" s="29" customFormat="1" x14ac:dyDescent="0.2">
      <c r="A270" s="74"/>
      <c r="B270" s="64" t="s">
        <v>535</v>
      </c>
      <c r="C270" s="40">
        <v>128</v>
      </c>
      <c r="D270" s="48">
        <v>1976</v>
      </c>
      <c r="E270" s="38">
        <f t="shared" si="69"/>
        <v>1.4241210502892747E-3</v>
      </c>
      <c r="F270" s="38">
        <f t="shared" si="70"/>
        <v>2.7154046997389034E-2</v>
      </c>
      <c r="G270" s="49">
        <f t="shared" si="67"/>
        <v>14.4375</v>
      </c>
      <c r="H270" s="37">
        <f t="shared" si="68"/>
        <v>2.0560747663551402E-2</v>
      </c>
      <c r="I270" s="4"/>
    </row>
    <row r="271" spans="1:9" s="29" customFormat="1" x14ac:dyDescent="0.2">
      <c r="A271" s="74" t="s">
        <v>598</v>
      </c>
      <c r="B271" s="64" t="s">
        <v>622</v>
      </c>
      <c r="C271" s="40"/>
      <c r="D271" s="92">
        <v>24</v>
      </c>
      <c r="E271" s="38" t="str">
        <f t="shared" ref="E271:E274" si="71">+IF(C271=0,"",C271/C$169)</f>
        <v/>
      </c>
      <c r="F271" s="38">
        <f t="shared" ref="F271:F274" si="72">+IF(D271=0,"",D271/D$169)</f>
        <v>3.2980623883468465E-4</v>
      </c>
      <c r="G271" s="93">
        <f t="shared" ref="G271:G274" si="73">+IF(AND(C271=0,D271=0)," ",IF(C271=0,1,IF(D271=0,-1,(D271-C271)/C271)))</f>
        <v>1</v>
      </c>
      <c r="H271" s="37" t="str">
        <f t="shared" ref="H271:H274" si="74">+IF(OR(AND(E271=""),(G271="")),"",E271*G271)</f>
        <v/>
      </c>
    </row>
    <row r="272" spans="1:9" s="29" customFormat="1" x14ac:dyDescent="0.2">
      <c r="A272" s="74" t="s">
        <v>598</v>
      </c>
      <c r="B272" s="64" t="s">
        <v>623</v>
      </c>
      <c r="C272" s="40"/>
      <c r="D272" s="92">
        <v>2</v>
      </c>
      <c r="E272" s="38" t="str">
        <f t="shared" si="71"/>
        <v/>
      </c>
      <c r="F272" s="38">
        <f t="shared" si="72"/>
        <v>2.7483853236223717E-5</v>
      </c>
      <c r="G272" s="93">
        <f t="shared" si="73"/>
        <v>1</v>
      </c>
      <c r="H272" s="37" t="str">
        <f t="shared" si="74"/>
        <v/>
      </c>
    </row>
    <row r="273" spans="1:9" s="29" customFormat="1" x14ac:dyDescent="0.2">
      <c r="A273" s="74" t="s">
        <v>625</v>
      </c>
      <c r="B273" s="64" t="s">
        <v>624</v>
      </c>
      <c r="C273" s="40"/>
      <c r="D273" s="92">
        <v>11</v>
      </c>
      <c r="E273" s="38" t="str">
        <f t="shared" si="71"/>
        <v/>
      </c>
      <c r="F273" s="38">
        <f t="shared" si="72"/>
        <v>1.5116119279923046E-4</v>
      </c>
      <c r="G273" s="93">
        <f t="shared" si="73"/>
        <v>1</v>
      </c>
      <c r="H273" s="37" t="str">
        <f t="shared" si="74"/>
        <v/>
      </c>
    </row>
    <row r="274" spans="1:9" x14ac:dyDescent="0.2">
      <c r="B274" s="63" t="s">
        <v>60</v>
      </c>
      <c r="C274" s="33">
        <v>450</v>
      </c>
      <c r="D274" s="48">
        <v>186</v>
      </c>
      <c r="E274" s="38">
        <f t="shared" si="71"/>
        <v>5.0066755674232312E-3</v>
      </c>
      <c r="F274" s="38">
        <f t="shared" si="72"/>
        <v>2.555998350968806E-3</v>
      </c>
      <c r="G274" s="49">
        <f t="shared" si="73"/>
        <v>-0.58666666666666667</v>
      </c>
      <c r="H274" s="37">
        <f t="shared" si="74"/>
        <v>-2.9372496662216289E-3</v>
      </c>
    </row>
    <row r="275" spans="1:9" x14ac:dyDescent="0.2">
      <c r="B275" s="63" t="s">
        <v>64</v>
      </c>
      <c r="C275" s="33">
        <v>4231</v>
      </c>
      <c r="D275" s="48">
        <v>1192</v>
      </c>
      <c r="E275" s="61">
        <f t="shared" si="69"/>
        <v>4.7073876279483756E-2</v>
      </c>
      <c r="F275" s="61">
        <f t="shared" si="70"/>
        <v>1.6380376528789337E-2</v>
      </c>
      <c r="G275" s="49">
        <f t="shared" si="67"/>
        <v>-0.71826991255022454</v>
      </c>
      <c r="H275" s="35">
        <f t="shared" si="68"/>
        <v>-3.3811748998664889E-2</v>
      </c>
    </row>
    <row r="276" spans="1:9" x14ac:dyDescent="0.2">
      <c r="B276" s="63" t="s">
        <v>61</v>
      </c>
      <c r="C276" s="33">
        <v>366</v>
      </c>
      <c r="D276" s="48">
        <v>178</v>
      </c>
      <c r="E276" s="61">
        <f t="shared" si="69"/>
        <v>4.0720961281708948E-3</v>
      </c>
      <c r="F276" s="61">
        <f t="shared" si="70"/>
        <v>2.4460629380239109E-3</v>
      </c>
      <c r="G276" s="49">
        <f t="shared" si="67"/>
        <v>-0.51366120218579236</v>
      </c>
      <c r="H276" s="35">
        <f t="shared" si="68"/>
        <v>-2.0916777926123721E-3</v>
      </c>
    </row>
    <row r="277" spans="1:9" x14ac:dyDescent="0.2">
      <c r="B277" s="63" t="s">
        <v>238</v>
      </c>
      <c r="C277" s="33">
        <v>306</v>
      </c>
      <c r="D277" s="48">
        <v>149</v>
      </c>
      <c r="E277" s="61">
        <f t="shared" si="69"/>
        <v>3.4045393858477971E-3</v>
      </c>
      <c r="F277" s="61">
        <f t="shared" si="70"/>
        <v>2.0475470660986672E-3</v>
      </c>
      <c r="G277" s="49">
        <f t="shared" si="67"/>
        <v>-0.51307189542483655</v>
      </c>
      <c r="H277" s="35">
        <f t="shared" si="68"/>
        <v>-1.7467734757454381E-3</v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74"/>
      <c r="B279" s="64" t="s">
        <v>536</v>
      </c>
      <c r="C279" s="40">
        <v>175</v>
      </c>
      <c r="D279" s="48">
        <v>68</v>
      </c>
      <c r="E279" s="38">
        <f t="shared" si="69"/>
        <v>1.9470404984423676E-3</v>
      </c>
      <c r="F279" s="38">
        <f t="shared" si="70"/>
        <v>9.3445101003160639E-4</v>
      </c>
      <c r="G279" s="49">
        <f t="shared" si="67"/>
        <v>-0.61142857142857143</v>
      </c>
      <c r="H279" s="37">
        <f t="shared" si="68"/>
        <v>-1.1904761904761906E-3</v>
      </c>
      <c r="I279" s="4"/>
    </row>
    <row r="280" spans="1:9" s="29" customFormat="1" x14ac:dyDescent="0.2">
      <c r="A280" s="74"/>
      <c r="B280" s="64" t="s">
        <v>62</v>
      </c>
      <c r="C280" s="40">
        <v>195</v>
      </c>
      <c r="D280" s="48">
        <v>106</v>
      </c>
      <c r="E280" s="38">
        <f t="shared" si="69"/>
        <v>2.1695594125500667E-3</v>
      </c>
      <c r="F280" s="38">
        <f t="shared" si="70"/>
        <v>1.4566442215198571E-3</v>
      </c>
      <c r="G280" s="49">
        <f t="shared" si="67"/>
        <v>-0.4564102564102564</v>
      </c>
      <c r="H280" s="37">
        <f t="shared" si="68"/>
        <v>-9.9020916777926111E-4</v>
      </c>
      <c r="I280" s="4"/>
    </row>
    <row r="281" spans="1:9" s="29" customFormat="1" x14ac:dyDescent="0.2">
      <c r="A281" s="74"/>
      <c r="B281" s="64" t="s">
        <v>455</v>
      </c>
      <c r="C281" s="40">
        <v>133</v>
      </c>
      <c r="D281" s="48">
        <v>125</v>
      </c>
      <c r="E281" s="38">
        <f t="shared" si="69"/>
        <v>1.4797507788161994E-3</v>
      </c>
      <c r="F281" s="38">
        <f t="shared" si="70"/>
        <v>1.7177408272639825E-3</v>
      </c>
      <c r="G281" s="49">
        <f t="shared" si="67"/>
        <v>-6.0150375939849621E-2</v>
      </c>
      <c r="H281" s="37">
        <f t="shared" si="68"/>
        <v>-8.9007565643079654E-5</v>
      </c>
      <c r="I281" s="4"/>
    </row>
    <row r="282" spans="1:9" s="29" customFormat="1" x14ac:dyDescent="0.2">
      <c r="A282" s="74"/>
      <c r="B282" s="64" t="s">
        <v>59</v>
      </c>
      <c r="C282" s="40">
        <v>221</v>
      </c>
      <c r="D282" s="48">
        <v>145</v>
      </c>
      <c r="E282" s="38">
        <f t="shared" si="69"/>
        <v>2.4588340008900758E-3</v>
      </c>
      <c r="F282" s="38">
        <f t="shared" si="70"/>
        <v>1.9925793596262194E-3</v>
      </c>
      <c r="G282" s="49">
        <f t="shared" si="67"/>
        <v>-0.34389140271493213</v>
      </c>
      <c r="H282" s="37">
        <f t="shared" si="68"/>
        <v>-8.4557187360925681E-4</v>
      </c>
      <c r="I282" s="4"/>
    </row>
    <row r="283" spans="1:9" s="29" customFormat="1" x14ac:dyDescent="0.2">
      <c r="A283" s="74" t="s">
        <v>598</v>
      </c>
      <c r="B283" s="94" t="s">
        <v>626</v>
      </c>
      <c r="C283" s="40"/>
      <c r="D283" s="92">
        <v>25</v>
      </c>
      <c r="E283" s="38" t="str">
        <f t="shared" ref="E283:E287" si="75">+IF(C283=0,"",C283/C$169)</f>
        <v/>
      </c>
      <c r="F283" s="38">
        <f t="shared" ref="F283:F287" si="76">+IF(D283=0,"",D283/D$169)</f>
        <v>3.4354816545279648E-4</v>
      </c>
      <c r="G283" s="93">
        <f t="shared" ref="G283:G287" si="77">+IF(AND(C283=0,D283=0)," ",IF(C283=0,1,IF(D283=0,-1,(D283-C283)/C283)))</f>
        <v>1</v>
      </c>
      <c r="H283" s="37" t="str">
        <f t="shared" ref="H283:H287" si="78">+IF(OR(AND(E283=""),(G283="")),"",E283*G283)</f>
        <v/>
      </c>
    </row>
    <row r="284" spans="1:9" s="29" customFormat="1" x14ac:dyDescent="0.2">
      <c r="A284" s="74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74"/>
      <c r="B285" s="64" t="s">
        <v>63</v>
      </c>
      <c r="C285" s="40">
        <v>1890</v>
      </c>
      <c r="D285" s="48">
        <v>770</v>
      </c>
      <c r="E285" s="38">
        <f t="shared" si="75"/>
        <v>2.1028037383177569E-2</v>
      </c>
      <c r="F285" s="38">
        <f t="shared" si="76"/>
        <v>1.0581283495946132E-2</v>
      </c>
      <c r="G285" s="49">
        <f t="shared" si="77"/>
        <v>-0.59259259259259256</v>
      </c>
      <c r="H285" s="37">
        <f t="shared" si="78"/>
        <v>-1.2461059190031151E-2</v>
      </c>
      <c r="I285" s="4"/>
    </row>
    <row r="286" spans="1:9" s="29" customFormat="1" x14ac:dyDescent="0.2">
      <c r="A286" s="74"/>
      <c r="B286" s="64" t="s">
        <v>239</v>
      </c>
      <c r="C286" s="40">
        <v>99</v>
      </c>
      <c r="D286" s="48">
        <v>67</v>
      </c>
      <c r="E286" s="38">
        <f t="shared" si="75"/>
        <v>1.1014686248331108E-3</v>
      </c>
      <c r="F286" s="38">
        <f t="shared" si="76"/>
        <v>9.2070908341349456E-4</v>
      </c>
      <c r="G286" s="49">
        <f t="shared" si="77"/>
        <v>-0.32323232323232326</v>
      </c>
      <c r="H286" s="37">
        <f t="shared" si="78"/>
        <v>-3.5603026257231867E-4</v>
      </c>
      <c r="I286" s="4"/>
    </row>
    <row r="287" spans="1:9" s="29" customFormat="1" x14ac:dyDescent="0.2">
      <c r="A287" s="74"/>
      <c r="B287" s="64" t="s">
        <v>456</v>
      </c>
      <c r="C287" s="40">
        <v>1839</v>
      </c>
      <c r="D287" s="48">
        <v>1341</v>
      </c>
      <c r="E287" s="38">
        <f t="shared" si="75"/>
        <v>2.0460614152202936E-2</v>
      </c>
      <c r="F287" s="38">
        <f t="shared" si="76"/>
        <v>1.8427923594888002E-2</v>
      </c>
      <c r="G287" s="49">
        <f t="shared" si="77"/>
        <v>-0.2707993474714519</v>
      </c>
      <c r="H287" s="37">
        <f t="shared" si="78"/>
        <v>-5.5407209612817095E-3</v>
      </c>
      <c r="I287" s="4"/>
    </row>
    <row r="288" spans="1:9" s="29" customFormat="1" x14ac:dyDescent="0.2">
      <c r="A288" s="74"/>
      <c r="B288" s="64" t="s">
        <v>65</v>
      </c>
      <c r="C288" s="40">
        <v>913</v>
      </c>
      <c r="D288" s="48">
        <v>775</v>
      </c>
      <c r="E288" s="38">
        <f t="shared" si="69"/>
        <v>1.0157988429016466E-2</v>
      </c>
      <c r="F288" s="38">
        <f t="shared" si="70"/>
        <v>1.0649993129036691E-2</v>
      </c>
      <c r="G288" s="49">
        <f t="shared" si="67"/>
        <v>-0.1511500547645126</v>
      </c>
      <c r="H288" s="37">
        <f t="shared" si="68"/>
        <v>-1.5353805073431241E-3</v>
      </c>
      <c r="I288" s="4"/>
    </row>
    <row r="289" spans="1:9" s="29" customFormat="1" x14ac:dyDescent="0.2">
      <c r="A289" s="74"/>
      <c r="B289" s="64" t="s">
        <v>537</v>
      </c>
      <c r="C289" s="40">
        <v>119</v>
      </c>
      <c r="D289" s="48">
        <v>134</v>
      </c>
      <c r="E289" s="38">
        <f t="shared" si="69"/>
        <v>1.3239875389408099E-3</v>
      </c>
      <c r="F289" s="38">
        <f t="shared" si="70"/>
        <v>1.8414181668269891E-3</v>
      </c>
      <c r="G289" s="49">
        <f t="shared" si="67"/>
        <v>0.12605042016806722</v>
      </c>
      <c r="H289" s="37">
        <f t="shared" si="68"/>
        <v>1.6688918558077436E-4</v>
      </c>
      <c r="I289" s="4"/>
    </row>
    <row r="290" spans="1:9" s="29" customFormat="1" x14ac:dyDescent="0.2">
      <c r="A290" s="74"/>
      <c r="B290" s="64" t="s">
        <v>538</v>
      </c>
      <c r="C290" s="40">
        <v>184</v>
      </c>
      <c r="D290" s="48">
        <v>96</v>
      </c>
      <c r="E290" s="38">
        <f t="shared" si="69"/>
        <v>2.0471740097908323E-3</v>
      </c>
      <c r="F290" s="38">
        <f t="shared" si="70"/>
        <v>1.3192249553387386E-3</v>
      </c>
      <c r="G290" s="49">
        <f t="shared" si="67"/>
        <v>-0.47826086956521741</v>
      </c>
      <c r="H290" s="37">
        <f t="shared" si="68"/>
        <v>-9.7908322207387638E-4</v>
      </c>
      <c r="I290" s="4"/>
    </row>
    <row r="291" spans="1:9" s="29" customFormat="1" x14ac:dyDescent="0.2">
      <c r="A291" s="74"/>
      <c r="B291" s="64" t="s">
        <v>66</v>
      </c>
      <c r="C291" s="40">
        <v>442</v>
      </c>
      <c r="D291" s="48">
        <v>393</v>
      </c>
      <c r="E291" s="38">
        <f t="shared" si="69"/>
        <v>4.9176680017801516E-3</v>
      </c>
      <c r="F291" s="38">
        <f t="shared" si="70"/>
        <v>5.4005771609179605E-3</v>
      </c>
      <c r="G291" s="49">
        <f t="shared" si="67"/>
        <v>-0.11085972850678733</v>
      </c>
      <c r="H291" s="37">
        <f t="shared" si="68"/>
        <v>-5.4517133956386292E-4</v>
      </c>
      <c r="I291" s="4"/>
    </row>
    <row r="292" spans="1:9" s="29" customFormat="1" x14ac:dyDescent="0.2">
      <c r="A292" s="74"/>
      <c r="B292" s="64" t="s">
        <v>613</v>
      </c>
      <c r="C292" s="40">
        <v>95</v>
      </c>
      <c r="D292" s="48">
        <v>53</v>
      </c>
      <c r="E292" s="38">
        <f t="shared" si="69"/>
        <v>1.056964842011571E-3</v>
      </c>
      <c r="F292" s="38">
        <f t="shared" si="70"/>
        <v>7.2832211075992857E-4</v>
      </c>
      <c r="G292" s="49">
        <f t="shared" si="67"/>
        <v>-0.44210526315789472</v>
      </c>
      <c r="H292" s="37">
        <f t="shared" si="68"/>
        <v>-4.6728971962616824E-4</v>
      </c>
      <c r="I292" s="4"/>
    </row>
    <row r="293" spans="1:9" s="29" customFormat="1" x14ac:dyDescent="0.2">
      <c r="A293" s="74"/>
      <c r="B293" s="64" t="s">
        <v>539</v>
      </c>
      <c r="C293" s="40">
        <v>13</v>
      </c>
      <c r="D293" s="48">
        <v>2</v>
      </c>
      <c r="E293" s="38">
        <f t="shared" si="69"/>
        <v>1.4463729417000444E-4</v>
      </c>
      <c r="F293" s="38">
        <f t="shared" si="70"/>
        <v>2.7483853236223717E-5</v>
      </c>
      <c r="G293" s="49">
        <f t="shared" si="67"/>
        <v>-0.84615384615384615</v>
      </c>
      <c r="H293" s="37">
        <f t="shared" si="68"/>
        <v>-1.2238540275923452E-4</v>
      </c>
      <c r="I293" s="4"/>
    </row>
    <row r="294" spans="1:9" s="29" customFormat="1" x14ac:dyDescent="0.2">
      <c r="A294" s="74"/>
      <c r="B294" s="64" t="s">
        <v>540</v>
      </c>
      <c r="C294" s="40">
        <v>30</v>
      </c>
      <c r="D294" s="48">
        <v>55</v>
      </c>
      <c r="E294" s="38">
        <f t="shared" si="69"/>
        <v>3.3377837116154872E-4</v>
      </c>
      <c r="F294" s="38">
        <f t="shared" si="70"/>
        <v>7.5580596399615224E-4</v>
      </c>
      <c r="G294" s="49">
        <f t="shared" si="67"/>
        <v>0.83333333333333337</v>
      </c>
      <c r="H294" s="37">
        <f t="shared" si="68"/>
        <v>2.7814864263462394E-4</v>
      </c>
      <c r="I294" s="4"/>
    </row>
    <row r="295" spans="1:9" s="29" customFormat="1" x14ac:dyDescent="0.2">
      <c r="A295" s="74"/>
      <c r="B295" s="64" t="s">
        <v>541</v>
      </c>
      <c r="C295" s="40">
        <v>9</v>
      </c>
      <c r="D295" s="48">
        <v>10</v>
      </c>
      <c r="E295" s="38">
        <f t="shared" si="69"/>
        <v>1.0013351134846461E-4</v>
      </c>
      <c r="F295" s="38">
        <f t="shared" si="70"/>
        <v>1.374192661811186E-4</v>
      </c>
      <c r="G295" s="49">
        <f t="shared" si="67"/>
        <v>0.1111111111111111</v>
      </c>
      <c r="H295" s="37">
        <f t="shared" si="68"/>
        <v>1.1125945705384957E-5</v>
      </c>
      <c r="I295" s="4"/>
    </row>
    <row r="296" spans="1:9" s="29" customFormat="1" x14ac:dyDescent="0.2">
      <c r="A296" s="74"/>
      <c r="B296" s="64" t="s">
        <v>595</v>
      </c>
      <c r="C296" s="40">
        <v>26</v>
      </c>
      <c r="D296" s="48">
        <v>3</v>
      </c>
      <c r="E296" s="38">
        <f t="shared" ref="E296:E297" si="79">+IF(C296=0,"",C296/C$169)</f>
        <v>2.8927458834000888E-4</v>
      </c>
      <c r="F296" s="38">
        <f t="shared" ref="F296:F297" si="80">+IF(D296=0,"",D296/D$169)</f>
        <v>4.1225779854335581E-5</v>
      </c>
      <c r="G296" s="49">
        <f t="shared" si="67"/>
        <v>-0.88461538461538458</v>
      </c>
      <c r="H296" s="37">
        <f t="shared" ref="H296:H297" si="81">+IF(OR(AND(E296=""),(G296="")),"",E296*G296)</f>
        <v>-2.5589675122385399E-4</v>
      </c>
      <c r="I296" s="4"/>
    </row>
    <row r="297" spans="1:9" s="29" customFormat="1" x14ac:dyDescent="0.2">
      <c r="A297" s="74"/>
      <c r="B297" s="64" t="s">
        <v>596</v>
      </c>
      <c r="C297" s="40">
        <v>889</v>
      </c>
      <c r="D297" s="48">
        <v>821</v>
      </c>
      <c r="E297" s="38">
        <f t="shared" si="79"/>
        <v>9.8909657320872275E-3</v>
      </c>
      <c r="F297" s="38">
        <f t="shared" si="80"/>
        <v>1.1282121753469836E-2</v>
      </c>
      <c r="G297" s="49">
        <f t="shared" si="67"/>
        <v>-7.6490438695163102E-2</v>
      </c>
      <c r="H297" s="37">
        <f t="shared" si="81"/>
        <v>-7.5656430796617713E-4</v>
      </c>
      <c r="I297" s="4"/>
    </row>
    <row r="298" spans="1:9" x14ac:dyDescent="0.2">
      <c r="B298" s="63" t="s">
        <v>457</v>
      </c>
      <c r="C298" s="33">
        <v>87</v>
      </c>
      <c r="D298" s="48">
        <v>101</v>
      </c>
      <c r="E298" s="61">
        <f t="shared" ref="E298:E306" si="82">+IF(C298=0,"",C298/C$169)</f>
        <v>9.6795727636849133E-4</v>
      </c>
      <c r="F298" s="61">
        <f t="shared" ref="F298:F306" si="83">+IF(D298=0,"",D298/D$169)</f>
        <v>1.3879345884292979E-3</v>
      </c>
      <c r="G298" s="49">
        <f t="shared" si="67"/>
        <v>0.16091954022988506</v>
      </c>
      <c r="H298" s="35">
        <f t="shared" si="68"/>
        <v>1.5576323987538941E-4</v>
      </c>
    </row>
    <row r="299" spans="1:9" x14ac:dyDescent="0.2">
      <c r="B299" s="63" t="s">
        <v>458</v>
      </c>
      <c r="C299" s="33">
        <v>163</v>
      </c>
      <c r="D299" s="48">
        <v>125</v>
      </c>
      <c r="E299" s="61">
        <f t="shared" si="82"/>
        <v>1.813529149977748E-3</v>
      </c>
      <c r="F299" s="61">
        <f t="shared" si="83"/>
        <v>1.7177408272639825E-3</v>
      </c>
      <c r="G299" s="49">
        <f t="shared" si="67"/>
        <v>-0.23312883435582821</v>
      </c>
      <c r="H299" s="35">
        <f t="shared" si="68"/>
        <v>-4.2278593680462835E-4</v>
      </c>
    </row>
    <row r="300" spans="1:9" s="29" customFormat="1" x14ac:dyDescent="0.2">
      <c r="A300" s="74"/>
      <c r="B300" s="64" t="s">
        <v>614</v>
      </c>
      <c r="C300" s="40">
        <v>11</v>
      </c>
      <c r="D300" s="48">
        <v>44</v>
      </c>
      <c r="E300" s="38">
        <f t="shared" si="82"/>
        <v>1.2238540275923455E-4</v>
      </c>
      <c r="F300" s="38">
        <f t="shared" si="83"/>
        <v>6.0464477119692185E-4</v>
      </c>
      <c r="G300" s="49">
        <f t="shared" si="67"/>
        <v>3</v>
      </c>
      <c r="H300" s="37">
        <f t="shared" si="68"/>
        <v>3.6715620827770367E-4</v>
      </c>
      <c r="I300" s="4"/>
    </row>
    <row r="301" spans="1:9" s="29" customFormat="1" x14ac:dyDescent="0.2">
      <c r="A301" s="74"/>
      <c r="B301" s="64" t="s">
        <v>459</v>
      </c>
      <c r="C301" s="40">
        <v>698</v>
      </c>
      <c r="D301" s="48">
        <v>819</v>
      </c>
      <c r="E301" s="38">
        <f t="shared" si="82"/>
        <v>7.7659101023587005E-3</v>
      </c>
      <c r="F301" s="38">
        <f t="shared" si="83"/>
        <v>1.1254637900233613E-2</v>
      </c>
      <c r="G301" s="49">
        <f t="shared" ref="G301:G339" si="84">+IF(AND(C301=0,D301=0)," ",IF(C301=0,1,IF(D301=0,-1,(D301-C301)/C301)))</f>
        <v>0.17335243553008595</v>
      </c>
      <c r="H301" s="37">
        <f t="shared" si="68"/>
        <v>1.3462394303515798E-3</v>
      </c>
      <c r="I301" s="4"/>
    </row>
    <row r="302" spans="1:9" s="29" customFormat="1" x14ac:dyDescent="0.2">
      <c r="A302" s="74"/>
      <c r="B302" s="64" t="s">
        <v>460</v>
      </c>
      <c r="C302" s="40">
        <v>170</v>
      </c>
      <c r="D302" s="48">
        <v>194</v>
      </c>
      <c r="E302" s="38">
        <f t="shared" si="82"/>
        <v>1.8914107699154429E-3</v>
      </c>
      <c r="F302" s="38">
        <f t="shared" si="83"/>
        <v>2.6659337639137006E-3</v>
      </c>
      <c r="G302" s="49">
        <f t="shared" si="84"/>
        <v>0.14117647058823529</v>
      </c>
      <c r="H302" s="37">
        <f t="shared" si="68"/>
        <v>2.6702269692923899E-4</v>
      </c>
      <c r="I302" s="4"/>
    </row>
    <row r="303" spans="1:9" s="29" customFormat="1" x14ac:dyDescent="0.2">
      <c r="A303" s="74"/>
      <c r="B303" s="64" t="s">
        <v>461</v>
      </c>
      <c r="C303" s="40">
        <v>4</v>
      </c>
      <c r="D303" s="48">
        <v>2</v>
      </c>
      <c r="E303" s="38">
        <f t="shared" si="82"/>
        <v>4.4503782821539834E-5</v>
      </c>
      <c r="F303" s="38">
        <f t="shared" si="83"/>
        <v>2.7483853236223717E-5</v>
      </c>
      <c r="G303" s="49">
        <f t="shared" si="84"/>
        <v>-0.5</v>
      </c>
      <c r="H303" s="37">
        <f t="shared" si="68"/>
        <v>-2.2251891410769917E-5</v>
      </c>
      <c r="I303" s="4"/>
    </row>
    <row r="304" spans="1:9" s="29" customFormat="1" x14ac:dyDescent="0.2">
      <c r="A304" s="74"/>
      <c r="B304" s="64" t="s">
        <v>67</v>
      </c>
      <c r="C304" s="40">
        <v>11432</v>
      </c>
      <c r="D304" s="48">
        <v>8650</v>
      </c>
      <c r="E304" s="38">
        <f t="shared" si="82"/>
        <v>0.12719181130396084</v>
      </c>
      <c r="F304" s="38">
        <f t="shared" si="83"/>
        <v>0.11886766524666759</v>
      </c>
      <c r="G304" s="49">
        <f t="shared" si="84"/>
        <v>-0.24335199440167948</v>
      </c>
      <c r="H304" s="37">
        <f t="shared" si="68"/>
        <v>-3.0952380952380953E-2</v>
      </c>
      <c r="I304" s="4"/>
    </row>
    <row r="305" spans="1:9" s="29" customFormat="1" x14ac:dyDescent="0.2">
      <c r="A305" s="74"/>
      <c r="B305" s="64" t="s">
        <v>240</v>
      </c>
      <c r="C305" s="40">
        <v>57</v>
      </c>
      <c r="D305" s="48">
        <v>29</v>
      </c>
      <c r="E305" s="38">
        <f t="shared" si="82"/>
        <v>6.341789052069426E-4</v>
      </c>
      <c r="F305" s="38">
        <f t="shared" si="83"/>
        <v>3.9851587192524392E-4</v>
      </c>
      <c r="G305" s="49">
        <f t="shared" si="84"/>
        <v>-0.49122807017543857</v>
      </c>
      <c r="H305" s="37">
        <f t="shared" si="68"/>
        <v>-3.1152647975077883E-4</v>
      </c>
      <c r="I305" s="4"/>
    </row>
    <row r="306" spans="1:9" s="29" customFormat="1" x14ac:dyDescent="0.2">
      <c r="A306" s="74"/>
      <c r="B306" s="64" t="s">
        <v>241</v>
      </c>
      <c r="C306" s="40">
        <v>129</v>
      </c>
      <c r="D306" s="48">
        <v>240</v>
      </c>
      <c r="E306" s="38">
        <f t="shared" si="82"/>
        <v>1.4352469959946596E-3</v>
      </c>
      <c r="F306" s="38">
        <f t="shared" si="83"/>
        <v>3.298062388346846E-3</v>
      </c>
      <c r="G306" s="49">
        <f t="shared" si="84"/>
        <v>0.86046511627906974</v>
      </c>
      <c r="H306" s="37">
        <f t="shared" si="68"/>
        <v>1.2349799732977304E-3</v>
      </c>
      <c r="I306" s="4"/>
    </row>
    <row r="307" spans="1:9" s="29" customFormat="1" x14ac:dyDescent="0.2">
      <c r="A307" s="74"/>
      <c r="B307" s="64" t="s">
        <v>68</v>
      </c>
      <c r="C307" s="40">
        <v>1</v>
      </c>
      <c r="D307" s="48">
        <v>5</v>
      </c>
      <c r="E307" s="38">
        <f t="shared" ref="E307:E339" si="85">+IF(C307=0,"",C307/C$169)</f>
        <v>1.1125945705384958E-5</v>
      </c>
      <c r="F307" s="38">
        <f t="shared" ref="F307:F339" si="86">+IF(D307=0,"",D307/D$169)</f>
        <v>6.8709633090559302E-5</v>
      </c>
      <c r="G307" s="49">
        <f t="shared" si="84"/>
        <v>4</v>
      </c>
      <c r="H307" s="37">
        <f t="shared" ref="H307:H339" si="87">+IF(OR(AND(E307=""),(G307="")),"",E307*G307)</f>
        <v>4.4503782821539834E-5</v>
      </c>
      <c r="I307" s="4"/>
    </row>
    <row r="308" spans="1:9" ht="24" x14ac:dyDescent="0.2">
      <c r="B308" s="63" t="s">
        <v>462</v>
      </c>
      <c r="C308" s="33">
        <v>13</v>
      </c>
      <c r="D308" s="48">
        <v>29</v>
      </c>
      <c r="E308" s="61">
        <f t="shared" si="85"/>
        <v>1.4463729417000444E-4</v>
      </c>
      <c r="F308" s="61">
        <f t="shared" si="86"/>
        <v>3.9851587192524392E-4</v>
      </c>
      <c r="G308" s="49">
        <f t="shared" si="84"/>
        <v>1.2307692307692308</v>
      </c>
      <c r="H308" s="35">
        <f t="shared" si="87"/>
        <v>1.7801513128615933E-4</v>
      </c>
    </row>
    <row r="309" spans="1:9" x14ac:dyDescent="0.2">
      <c r="B309" s="63" t="s">
        <v>463</v>
      </c>
      <c r="C309" s="33">
        <v>79</v>
      </c>
      <c r="D309" s="48">
        <v>103</v>
      </c>
      <c r="E309" s="61">
        <f t="shared" si="85"/>
        <v>8.7894971072541165E-4</v>
      </c>
      <c r="F309" s="61">
        <f t="shared" si="86"/>
        <v>1.4154184416655215E-3</v>
      </c>
      <c r="G309" s="49">
        <f t="shared" si="84"/>
        <v>0.30379746835443039</v>
      </c>
      <c r="H309" s="35">
        <f t="shared" si="87"/>
        <v>2.6702269692923899E-4</v>
      </c>
    </row>
    <row r="310" spans="1:9" x14ac:dyDescent="0.2">
      <c r="B310" s="63" t="s">
        <v>464</v>
      </c>
      <c r="C310" s="33">
        <v>26</v>
      </c>
      <c r="D310" s="48">
        <v>8</v>
      </c>
      <c r="E310" s="61">
        <f t="shared" si="85"/>
        <v>2.8927458834000888E-4</v>
      </c>
      <c r="F310" s="61">
        <f t="shared" si="86"/>
        <v>1.0993541294489487E-4</v>
      </c>
      <c r="G310" s="49">
        <f t="shared" si="84"/>
        <v>-0.69230769230769229</v>
      </c>
      <c r="H310" s="35">
        <f t="shared" si="87"/>
        <v>-2.0026702269692923E-4</v>
      </c>
    </row>
    <row r="311" spans="1:9" x14ac:dyDescent="0.2">
      <c r="B311" s="63" t="s">
        <v>465</v>
      </c>
      <c r="C311" s="33">
        <v>23</v>
      </c>
      <c r="D311" s="48">
        <v>26</v>
      </c>
      <c r="E311" s="61">
        <f t="shared" si="85"/>
        <v>2.5589675122385404E-4</v>
      </c>
      <c r="F311" s="61">
        <f t="shared" si="86"/>
        <v>3.5729009207090837E-4</v>
      </c>
      <c r="G311" s="49">
        <f t="shared" si="84"/>
        <v>0.13043478260869565</v>
      </c>
      <c r="H311" s="35">
        <f t="shared" si="87"/>
        <v>3.3377837116154874E-5</v>
      </c>
    </row>
    <row r="312" spans="1:9" x14ac:dyDescent="0.2">
      <c r="B312" s="63" t="s">
        <v>466</v>
      </c>
      <c r="C312" s="33">
        <v>33</v>
      </c>
      <c r="D312" s="48">
        <v>16</v>
      </c>
      <c r="E312" s="61">
        <f t="shared" si="85"/>
        <v>3.6715620827770362E-4</v>
      </c>
      <c r="F312" s="61">
        <f t="shared" si="86"/>
        <v>2.1987082588978974E-4</v>
      </c>
      <c r="G312" s="49">
        <f t="shared" si="84"/>
        <v>-0.51515151515151514</v>
      </c>
      <c r="H312" s="35">
        <f t="shared" si="87"/>
        <v>-1.8914107699154428E-4</v>
      </c>
    </row>
    <row r="313" spans="1:9" x14ac:dyDescent="0.2">
      <c r="B313" s="63" t="s">
        <v>467</v>
      </c>
      <c r="C313" s="33">
        <v>162</v>
      </c>
      <c r="D313" s="48">
        <v>127</v>
      </c>
      <c r="E313" s="61">
        <f t="shared" si="85"/>
        <v>1.8024032042723631E-3</v>
      </c>
      <c r="F313" s="61">
        <f t="shared" si="86"/>
        <v>1.7452246805002062E-3</v>
      </c>
      <c r="G313" s="49">
        <f t="shared" si="84"/>
        <v>-0.21604938271604937</v>
      </c>
      <c r="H313" s="35">
        <f t="shared" si="87"/>
        <v>-3.8940809968847351E-4</v>
      </c>
    </row>
    <row r="314" spans="1:9" x14ac:dyDescent="0.2">
      <c r="B314" s="63" t="s">
        <v>468</v>
      </c>
      <c r="C314" s="33">
        <v>6</v>
      </c>
      <c r="D314" s="48">
        <v>11</v>
      </c>
      <c r="E314" s="61">
        <f t="shared" si="85"/>
        <v>6.6755674232309747E-5</v>
      </c>
      <c r="F314" s="61">
        <f t="shared" si="86"/>
        <v>1.5116119279923046E-4</v>
      </c>
      <c r="G314" s="49">
        <f t="shared" si="84"/>
        <v>0.83333333333333337</v>
      </c>
      <c r="H314" s="35">
        <f t="shared" si="87"/>
        <v>5.5629728526924794E-5</v>
      </c>
    </row>
    <row r="315" spans="1:9" ht="12.75" customHeight="1" x14ac:dyDescent="0.2">
      <c r="B315" s="63" t="s">
        <v>577</v>
      </c>
      <c r="C315" s="33">
        <v>936</v>
      </c>
      <c r="D315" s="48">
        <v>748</v>
      </c>
      <c r="E315" s="61">
        <f t="shared" si="85"/>
        <v>1.041388518024032E-2</v>
      </c>
      <c r="F315" s="61">
        <f t="shared" si="86"/>
        <v>1.027896111034767E-2</v>
      </c>
      <c r="G315" s="49">
        <f t="shared" si="84"/>
        <v>-0.20085470085470086</v>
      </c>
      <c r="H315" s="35">
        <f t="shared" si="87"/>
        <v>-2.0916777926123721E-3</v>
      </c>
    </row>
    <row r="316" spans="1:9" x14ac:dyDescent="0.2">
      <c r="B316" s="63" t="s">
        <v>242</v>
      </c>
      <c r="C316" s="33">
        <v>11</v>
      </c>
      <c r="D316" s="48">
        <v>12</v>
      </c>
      <c r="E316" s="61">
        <f t="shared" si="85"/>
        <v>1.2238540275923455E-4</v>
      </c>
      <c r="F316" s="61">
        <f t="shared" si="86"/>
        <v>1.6490311941734232E-4</v>
      </c>
      <c r="G316" s="49">
        <f t="shared" si="84"/>
        <v>9.0909090909090912E-2</v>
      </c>
      <c r="H316" s="35">
        <f t="shared" si="87"/>
        <v>1.1125945705384958E-5</v>
      </c>
    </row>
    <row r="317" spans="1:9" x14ac:dyDescent="0.2">
      <c r="B317" s="63" t="s">
        <v>243</v>
      </c>
      <c r="C317" s="33">
        <v>61</v>
      </c>
      <c r="D317" s="48">
        <v>58</v>
      </c>
      <c r="E317" s="61">
        <f t="shared" si="85"/>
        <v>6.7868268802848239E-4</v>
      </c>
      <c r="F317" s="61">
        <f t="shared" si="86"/>
        <v>7.9703174385048784E-4</v>
      </c>
      <c r="G317" s="49">
        <f t="shared" si="84"/>
        <v>-4.9180327868852458E-2</v>
      </c>
      <c r="H317" s="35">
        <f t="shared" si="87"/>
        <v>-3.3377837116154874E-5</v>
      </c>
    </row>
    <row r="318" spans="1:9" x14ac:dyDescent="0.2">
      <c r="B318" s="63" t="s">
        <v>469</v>
      </c>
      <c r="C318" s="33">
        <v>13</v>
      </c>
      <c r="D318" s="48">
        <v>9</v>
      </c>
      <c r="E318" s="61">
        <f t="shared" si="85"/>
        <v>1.4463729417000444E-4</v>
      </c>
      <c r="F318" s="61">
        <f t="shared" si="86"/>
        <v>1.2367733956300674E-4</v>
      </c>
      <c r="G318" s="49">
        <f t="shared" si="84"/>
        <v>-0.30769230769230771</v>
      </c>
      <c r="H318" s="35">
        <f t="shared" si="87"/>
        <v>-4.4503782821539834E-5</v>
      </c>
    </row>
    <row r="319" spans="1:9" ht="24" x14ac:dyDescent="0.2">
      <c r="B319" s="63" t="s">
        <v>470</v>
      </c>
      <c r="C319" s="33">
        <v>31</v>
      </c>
      <c r="D319" s="48">
        <v>37</v>
      </c>
      <c r="E319" s="61">
        <f t="shared" si="85"/>
        <v>3.4490431686693367E-4</v>
      </c>
      <c r="F319" s="61">
        <f t="shared" si="86"/>
        <v>5.084512848701388E-4</v>
      </c>
      <c r="G319" s="49">
        <f t="shared" si="84"/>
        <v>0.19354838709677419</v>
      </c>
      <c r="H319" s="35">
        <f t="shared" si="87"/>
        <v>6.6755674232309747E-5</v>
      </c>
    </row>
    <row r="320" spans="1:9" x14ac:dyDescent="0.2">
      <c r="B320" s="63" t="s">
        <v>471</v>
      </c>
      <c r="C320" s="33">
        <v>125</v>
      </c>
      <c r="D320" s="48">
        <v>117</v>
      </c>
      <c r="E320" s="61">
        <f t="shared" si="85"/>
        <v>1.3907432131731196E-3</v>
      </c>
      <c r="F320" s="61">
        <f t="shared" si="86"/>
        <v>1.6078054143190876E-3</v>
      </c>
      <c r="G320" s="49">
        <f t="shared" si="84"/>
        <v>-6.4000000000000001E-2</v>
      </c>
      <c r="H320" s="35">
        <f t="shared" si="87"/>
        <v>-8.9007565643079654E-5</v>
      </c>
    </row>
    <row r="321" spans="1:9" x14ac:dyDescent="0.2">
      <c r="B321" s="63" t="s">
        <v>472</v>
      </c>
      <c r="C321" s="33">
        <v>8</v>
      </c>
      <c r="D321" s="48">
        <v>4</v>
      </c>
      <c r="E321" s="61">
        <f t="shared" si="85"/>
        <v>8.9007565643079667E-5</v>
      </c>
      <c r="F321" s="61">
        <f t="shared" si="86"/>
        <v>5.4967706472447434E-5</v>
      </c>
      <c r="G321" s="49">
        <f t="shared" si="84"/>
        <v>-0.5</v>
      </c>
      <c r="H321" s="35">
        <f t="shared" si="87"/>
        <v>-4.4503782821539834E-5</v>
      </c>
    </row>
    <row r="322" spans="1:9" x14ac:dyDescent="0.2">
      <c r="B322" s="63" t="s">
        <v>473</v>
      </c>
      <c r="C322" s="33">
        <v>5</v>
      </c>
      <c r="D322" s="48">
        <v>1</v>
      </c>
      <c r="E322" s="61">
        <f t="shared" si="85"/>
        <v>5.5629728526924787E-5</v>
      </c>
      <c r="F322" s="61">
        <f t="shared" si="86"/>
        <v>1.3741926618111859E-5</v>
      </c>
      <c r="G322" s="49">
        <f t="shared" si="84"/>
        <v>-0.8</v>
      </c>
      <c r="H322" s="35">
        <f t="shared" si="87"/>
        <v>-4.4503782821539834E-5</v>
      </c>
    </row>
    <row r="323" spans="1:9" x14ac:dyDescent="0.2">
      <c r="B323" s="63" t="s">
        <v>474</v>
      </c>
      <c r="C323" s="33">
        <v>10</v>
      </c>
      <c r="D323" s="48">
        <v>16</v>
      </c>
      <c r="E323" s="61">
        <f t="shared" si="85"/>
        <v>1.1125945705384957E-4</v>
      </c>
      <c r="F323" s="61">
        <f t="shared" si="86"/>
        <v>2.1987082588978974E-4</v>
      </c>
      <c r="G323" s="49">
        <f t="shared" si="84"/>
        <v>0.6</v>
      </c>
      <c r="H323" s="35">
        <f t="shared" si="87"/>
        <v>6.6755674232309747E-5</v>
      </c>
    </row>
    <row r="324" spans="1:9" s="29" customFormat="1" ht="15" customHeight="1" x14ac:dyDescent="0.2">
      <c r="A324" s="74"/>
      <c r="B324" s="64" t="s">
        <v>570</v>
      </c>
      <c r="C324" s="40">
        <v>729</v>
      </c>
      <c r="D324" s="48">
        <v>840</v>
      </c>
      <c r="E324" s="38">
        <f t="shared" si="85"/>
        <v>8.1108144192256343E-3</v>
      </c>
      <c r="F324" s="38">
        <f t="shared" si="86"/>
        <v>1.1543218359213962E-2</v>
      </c>
      <c r="G324" s="49">
        <f t="shared" si="84"/>
        <v>0.15226337448559671</v>
      </c>
      <c r="H324" s="37">
        <f t="shared" si="87"/>
        <v>1.2349799732977304E-3</v>
      </c>
      <c r="I324" s="4"/>
    </row>
    <row r="325" spans="1:9" x14ac:dyDescent="0.2">
      <c r="B325" s="63" t="s">
        <v>475</v>
      </c>
      <c r="C325" s="33">
        <v>39</v>
      </c>
      <c r="D325" s="48">
        <v>52</v>
      </c>
      <c r="E325" s="61">
        <f t="shared" si="85"/>
        <v>4.3391188251001335E-4</v>
      </c>
      <c r="F325" s="61">
        <f t="shared" si="86"/>
        <v>7.1458018414181674E-4</v>
      </c>
      <c r="G325" s="49">
        <f t="shared" si="84"/>
        <v>0.33333333333333331</v>
      </c>
      <c r="H325" s="35">
        <f t="shared" si="87"/>
        <v>1.4463729417000444E-4</v>
      </c>
    </row>
    <row r="326" spans="1:9" x14ac:dyDescent="0.2">
      <c r="B326" s="63" t="s">
        <v>476</v>
      </c>
      <c r="C326" s="33">
        <v>4</v>
      </c>
      <c r="D326" s="48">
        <v>2</v>
      </c>
      <c r="E326" s="61">
        <f t="shared" si="85"/>
        <v>4.4503782821539834E-5</v>
      </c>
      <c r="F326" s="61">
        <f t="shared" si="86"/>
        <v>2.7483853236223717E-5</v>
      </c>
      <c r="G326" s="49">
        <f t="shared" si="84"/>
        <v>-0.5</v>
      </c>
      <c r="H326" s="35">
        <f t="shared" si="87"/>
        <v>-2.2251891410769917E-5</v>
      </c>
    </row>
    <row r="327" spans="1:9" x14ac:dyDescent="0.2">
      <c r="B327" s="63" t="s">
        <v>477</v>
      </c>
      <c r="C327" s="33">
        <v>3</v>
      </c>
      <c r="D327" s="48">
        <v>4</v>
      </c>
      <c r="E327" s="61">
        <f t="shared" si="85"/>
        <v>3.3377837116154874E-5</v>
      </c>
      <c r="F327" s="61">
        <f t="shared" si="86"/>
        <v>5.4967706472447434E-5</v>
      </c>
      <c r="G327" s="49">
        <f t="shared" si="84"/>
        <v>0.33333333333333331</v>
      </c>
      <c r="H327" s="35">
        <f t="shared" si="87"/>
        <v>1.1125945705384957E-5</v>
      </c>
    </row>
    <row r="328" spans="1:9" x14ac:dyDescent="0.2">
      <c r="B328" s="63" t="s">
        <v>478</v>
      </c>
      <c r="C328" s="33">
        <v>9</v>
      </c>
      <c r="D328" s="48">
        <v>4</v>
      </c>
      <c r="E328" s="61">
        <f t="shared" si="85"/>
        <v>1.0013351134846461E-4</v>
      </c>
      <c r="F328" s="61">
        <f t="shared" si="86"/>
        <v>5.4967706472447434E-5</v>
      </c>
      <c r="G328" s="49">
        <f t="shared" si="84"/>
        <v>-0.55555555555555558</v>
      </c>
      <c r="H328" s="35">
        <f t="shared" si="87"/>
        <v>-5.5629728526924787E-5</v>
      </c>
    </row>
    <row r="329" spans="1:9" x14ac:dyDescent="0.2">
      <c r="B329" s="63" t="s">
        <v>479</v>
      </c>
      <c r="C329" s="33">
        <v>50</v>
      </c>
      <c r="D329" s="48">
        <v>56</v>
      </c>
      <c r="E329" s="61">
        <f t="shared" si="85"/>
        <v>5.5629728526924787E-4</v>
      </c>
      <c r="F329" s="61">
        <f t="shared" si="86"/>
        <v>7.6954789061426407E-4</v>
      </c>
      <c r="G329" s="49">
        <f t="shared" si="84"/>
        <v>0.12</v>
      </c>
      <c r="H329" s="35">
        <f t="shared" si="87"/>
        <v>6.6755674232309747E-5</v>
      </c>
    </row>
    <row r="330" spans="1:9" x14ac:dyDescent="0.2">
      <c r="B330" s="63" t="s">
        <v>480</v>
      </c>
      <c r="C330" s="33">
        <v>28</v>
      </c>
      <c r="D330" s="48">
        <v>55</v>
      </c>
      <c r="E330" s="61">
        <f t="shared" si="85"/>
        <v>3.1152647975077883E-4</v>
      </c>
      <c r="F330" s="61">
        <f t="shared" si="86"/>
        <v>7.5580596399615224E-4</v>
      </c>
      <c r="G330" s="49">
        <f t="shared" si="84"/>
        <v>0.9642857142857143</v>
      </c>
      <c r="H330" s="35">
        <f t="shared" si="87"/>
        <v>3.0040053404539388E-4</v>
      </c>
    </row>
    <row r="331" spans="1:9" x14ac:dyDescent="0.2">
      <c r="B331" s="63" t="s">
        <v>481</v>
      </c>
      <c r="C331" s="33">
        <v>27</v>
      </c>
      <c r="D331" s="48">
        <v>28</v>
      </c>
      <c r="E331" s="61">
        <f t="shared" si="85"/>
        <v>3.0040053404539388E-4</v>
      </c>
      <c r="F331" s="61">
        <f t="shared" si="86"/>
        <v>3.8477394530713203E-4</v>
      </c>
      <c r="G331" s="49">
        <f t="shared" si="84"/>
        <v>3.7037037037037035E-2</v>
      </c>
      <c r="H331" s="35">
        <f t="shared" si="87"/>
        <v>1.1125945705384958E-5</v>
      </c>
    </row>
    <row r="332" spans="1:9" ht="13.5" customHeight="1" x14ac:dyDescent="0.2">
      <c r="B332" s="63" t="s">
        <v>482</v>
      </c>
      <c r="C332" s="33">
        <v>4</v>
      </c>
      <c r="D332" s="48">
        <v>3</v>
      </c>
      <c r="E332" s="61">
        <f t="shared" si="85"/>
        <v>4.4503782821539834E-5</v>
      </c>
      <c r="F332" s="61">
        <f t="shared" si="86"/>
        <v>4.1225779854335581E-5</v>
      </c>
      <c r="G332" s="49">
        <f t="shared" si="84"/>
        <v>-0.25</v>
      </c>
      <c r="H332" s="35">
        <f t="shared" si="87"/>
        <v>-1.1125945705384958E-5</v>
      </c>
    </row>
    <row r="333" spans="1:9" ht="13.5" customHeight="1" x14ac:dyDescent="0.2">
      <c r="B333" s="63" t="s">
        <v>69</v>
      </c>
      <c r="C333" s="33">
        <v>8</v>
      </c>
      <c r="D333" s="48">
        <v>5</v>
      </c>
      <c r="E333" s="61">
        <f t="shared" si="85"/>
        <v>8.9007565643079667E-5</v>
      </c>
      <c r="F333" s="61">
        <f t="shared" si="86"/>
        <v>6.8709633090559302E-5</v>
      </c>
      <c r="G333" s="49">
        <f t="shared" si="84"/>
        <v>-0.375</v>
      </c>
      <c r="H333" s="35">
        <f t="shared" si="87"/>
        <v>-3.3377837116154874E-5</v>
      </c>
    </row>
    <row r="334" spans="1:9" x14ac:dyDescent="0.2">
      <c r="B334" s="63" t="s">
        <v>244</v>
      </c>
      <c r="C334" s="33">
        <v>64</v>
      </c>
      <c r="D334" s="48">
        <v>52</v>
      </c>
      <c r="E334" s="61">
        <f t="shared" si="85"/>
        <v>7.1206052514463734E-4</v>
      </c>
      <c r="F334" s="61">
        <f t="shared" si="86"/>
        <v>7.1458018414181674E-4</v>
      </c>
      <c r="G334" s="49">
        <f t="shared" si="84"/>
        <v>-0.1875</v>
      </c>
      <c r="H334" s="35">
        <f t="shared" si="87"/>
        <v>-1.3351134846461949E-4</v>
      </c>
    </row>
    <row r="335" spans="1:9" ht="13.5" customHeight="1" x14ac:dyDescent="0.2">
      <c r="B335" s="63" t="s">
        <v>245</v>
      </c>
      <c r="C335" s="33">
        <v>12</v>
      </c>
      <c r="D335" s="48">
        <v>11</v>
      </c>
      <c r="E335" s="61">
        <f t="shared" si="85"/>
        <v>1.3351134846461949E-4</v>
      </c>
      <c r="F335" s="61">
        <f t="shared" si="86"/>
        <v>1.5116119279923046E-4</v>
      </c>
      <c r="G335" s="49">
        <f t="shared" si="84"/>
        <v>-8.3333333333333329E-2</v>
      </c>
      <c r="H335" s="35">
        <f t="shared" si="87"/>
        <v>-1.1125945705384957E-5</v>
      </c>
    </row>
    <row r="336" spans="1:9" x14ac:dyDescent="0.2">
      <c r="B336" s="63" t="s">
        <v>246</v>
      </c>
      <c r="C336" s="33">
        <v>4</v>
      </c>
      <c r="D336" s="48">
        <v>5</v>
      </c>
      <c r="E336" s="61">
        <f t="shared" si="85"/>
        <v>4.4503782821539834E-5</v>
      </c>
      <c r="F336" s="61">
        <f t="shared" si="86"/>
        <v>6.8709633090559302E-5</v>
      </c>
      <c r="G336" s="49">
        <f t="shared" si="84"/>
        <v>0.25</v>
      </c>
      <c r="H336" s="35">
        <f t="shared" si="87"/>
        <v>1.1125945705384958E-5</v>
      </c>
    </row>
    <row r="337" spans="1:9" s="29" customFormat="1" x14ac:dyDescent="0.2">
      <c r="A337" s="74"/>
      <c r="B337" s="64" t="s">
        <v>557</v>
      </c>
      <c r="C337" s="40">
        <v>361</v>
      </c>
      <c r="D337" s="48">
        <v>510</v>
      </c>
      <c r="E337" s="38">
        <f t="shared" si="85"/>
        <v>4.0164663996439696E-3</v>
      </c>
      <c r="F337" s="38">
        <f t="shared" si="86"/>
        <v>7.0083825752370486E-3</v>
      </c>
      <c r="G337" s="49">
        <f t="shared" si="84"/>
        <v>0.41274238227146814</v>
      </c>
      <c r="H337" s="37">
        <f t="shared" si="87"/>
        <v>1.6577659101023586E-3</v>
      </c>
      <c r="I337" s="4"/>
    </row>
    <row r="338" spans="1:9" s="29" customFormat="1" x14ac:dyDescent="0.2">
      <c r="A338" s="74"/>
      <c r="B338" s="64" t="s">
        <v>558</v>
      </c>
      <c r="C338" s="40">
        <v>13</v>
      </c>
      <c r="D338" s="48">
        <v>64</v>
      </c>
      <c r="E338" s="38">
        <f t="shared" si="85"/>
        <v>1.4463729417000444E-4</v>
      </c>
      <c r="F338" s="38">
        <f t="shared" si="86"/>
        <v>8.7948330355915895E-4</v>
      </c>
      <c r="G338" s="49">
        <f t="shared" si="84"/>
        <v>3.9230769230769229</v>
      </c>
      <c r="H338" s="37">
        <f t="shared" si="87"/>
        <v>5.6742323097463282E-4</v>
      </c>
      <c r="I338" s="4"/>
    </row>
    <row r="339" spans="1:9" s="29" customFormat="1" x14ac:dyDescent="0.2">
      <c r="A339" s="74"/>
      <c r="B339" s="64" t="s">
        <v>559</v>
      </c>
      <c r="C339" s="40">
        <v>71</v>
      </c>
      <c r="D339" s="48">
        <v>43</v>
      </c>
      <c r="E339" s="38">
        <f t="shared" si="85"/>
        <v>7.8994214508233197E-4</v>
      </c>
      <c r="F339" s="38">
        <f t="shared" si="86"/>
        <v>5.9090284457880991E-4</v>
      </c>
      <c r="G339" s="49">
        <f t="shared" si="84"/>
        <v>-0.39436619718309857</v>
      </c>
      <c r="H339" s="37">
        <f t="shared" si="87"/>
        <v>-3.1152647975077877E-4</v>
      </c>
      <c r="I339" s="4"/>
    </row>
    <row r="340" spans="1:9" ht="15" x14ac:dyDescent="0.2">
      <c r="B340" s="18"/>
      <c r="C340" s="23"/>
      <c r="D340" s="23"/>
      <c r="E340" s="22"/>
      <c r="F340" s="22"/>
      <c r="G340" s="19"/>
      <c r="H340" s="20"/>
    </row>
    <row r="341" spans="1:9" ht="15" x14ac:dyDescent="0.2">
      <c r="B341" s="18"/>
      <c r="C341" s="23"/>
      <c r="D341" s="23"/>
      <c r="E341" s="22"/>
      <c r="F341" s="22"/>
      <c r="G341" s="19"/>
      <c r="H341" s="20"/>
    </row>
    <row r="342" spans="1:9" s="2" customFormat="1" ht="26.25" customHeight="1" thickBot="1" x14ac:dyDescent="0.25">
      <c r="A342" s="75"/>
      <c r="B342" s="17"/>
      <c r="C342" s="14"/>
      <c r="D342" s="14"/>
      <c r="E342" s="14"/>
      <c r="F342" s="14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305750</v>
      </c>
      <c r="D345" s="44">
        <f>SUM(D346:D564)</f>
        <v>232146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-0.24073262469337695</v>
      </c>
      <c r="H345" s="46">
        <f>+IF(OR(AND(E345=""),(G345="")),"",E345*G345)</f>
        <v>-0.24073262469337695</v>
      </c>
    </row>
    <row r="346" spans="1:9" x14ac:dyDescent="0.2">
      <c r="B346" s="47" t="s">
        <v>74</v>
      </c>
      <c r="C346" s="48">
        <v>3566</v>
      </c>
      <c r="D346" s="48">
        <v>1382</v>
      </c>
      <c r="E346" s="60">
        <f t="shared" si="88"/>
        <v>1.1663123466884709E-2</v>
      </c>
      <c r="F346" s="60">
        <f t="shared" si="89"/>
        <v>5.9531501727361231E-3</v>
      </c>
      <c r="G346" s="49">
        <f t="shared" ref="G346:G410" si="90">+IF(AND(C346=0,D346=0)," ",IF(C346=0,1,IF(D346=0,-1,(D346-C346)/C346)))</f>
        <v>-0.61245092540661805</v>
      </c>
      <c r="H346" s="41">
        <f>+IF(OR(AND(E346=""),(G346="")),"",E346*G346)</f>
        <v>-7.1430907604251833E-3</v>
      </c>
    </row>
    <row r="347" spans="1:9" x14ac:dyDescent="0.2">
      <c r="B347" s="34" t="s">
        <v>77</v>
      </c>
      <c r="C347" s="33">
        <v>786</v>
      </c>
      <c r="D347" s="48">
        <v>559</v>
      </c>
      <c r="E347" s="61">
        <f t="shared" si="88"/>
        <v>2.5707277187244481E-3</v>
      </c>
      <c r="F347" s="61">
        <f t="shared" si="89"/>
        <v>2.4079673998259714E-3</v>
      </c>
      <c r="G347" s="49">
        <f t="shared" si="90"/>
        <v>-0.28880407124681934</v>
      </c>
      <c r="H347" s="35">
        <f t="shared" ref="H347:H413" si="91">+IF(OR(AND(E347=""),(G347="")),"",E347*G347)</f>
        <v>-7.4243663123466888E-4</v>
      </c>
    </row>
    <row r="348" spans="1:9" x14ac:dyDescent="0.2">
      <c r="B348" s="34" t="s">
        <v>70</v>
      </c>
      <c r="C348" s="33">
        <v>1300</v>
      </c>
      <c r="D348" s="48">
        <v>1152</v>
      </c>
      <c r="E348" s="61">
        <f t="shared" si="88"/>
        <v>4.2518397383483238E-3</v>
      </c>
      <c r="F348" s="61">
        <f t="shared" si="89"/>
        <v>4.9623943552764204E-3</v>
      </c>
      <c r="G348" s="49">
        <f t="shared" si="90"/>
        <v>-0.11384615384615385</v>
      </c>
      <c r="H348" s="35">
        <f t="shared" si="91"/>
        <v>-4.8405560098119379E-4</v>
      </c>
    </row>
    <row r="349" spans="1:9" x14ac:dyDescent="0.2">
      <c r="B349" s="34" t="s">
        <v>83</v>
      </c>
      <c r="C349" s="33">
        <v>5</v>
      </c>
      <c r="D349" s="48">
        <v>3</v>
      </c>
      <c r="E349" s="61">
        <f t="shared" si="88"/>
        <v>1.6353229762878168E-5</v>
      </c>
      <c r="F349" s="61">
        <f t="shared" si="89"/>
        <v>1.2922901966865679E-5</v>
      </c>
      <c r="G349" s="49">
        <f t="shared" si="90"/>
        <v>-0.4</v>
      </c>
      <c r="H349" s="35">
        <f t="shared" si="91"/>
        <v>-6.5412919051512675E-6</v>
      </c>
    </row>
    <row r="350" spans="1:9" x14ac:dyDescent="0.2">
      <c r="B350" s="34" t="s">
        <v>82</v>
      </c>
      <c r="C350" s="33">
        <v>53</v>
      </c>
      <c r="D350" s="48">
        <v>15</v>
      </c>
      <c r="E350" s="61">
        <f t="shared" si="88"/>
        <v>1.7334423548650857E-4</v>
      </c>
      <c r="F350" s="61">
        <f t="shared" si="89"/>
        <v>6.4614509834328402E-5</v>
      </c>
      <c r="G350" s="49">
        <f t="shared" si="90"/>
        <v>-0.71698113207547165</v>
      </c>
      <c r="H350" s="35">
        <f t="shared" si="91"/>
        <v>-1.2428454619787407E-4</v>
      </c>
    </row>
    <row r="351" spans="1:9" x14ac:dyDescent="0.2">
      <c r="B351" s="34" t="s">
        <v>483</v>
      </c>
      <c r="C351" s="33">
        <v>9199</v>
      </c>
      <c r="D351" s="48">
        <v>8673</v>
      </c>
      <c r="E351" s="61">
        <f t="shared" si="88"/>
        <v>3.0086672117743254E-2</v>
      </c>
      <c r="F351" s="61">
        <f t="shared" si="89"/>
        <v>3.7360109586208681E-2</v>
      </c>
      <c r="G351" s="49">
        <f t="shared" si="90"/>
        <v>-5.7180128274812482E-2</v>
      </c>
      <c r="H351" s="35">
        <f t="shared" si="91"/>
        <v>-1.7203597710547835E-3</v>
      </c>
    </row>
    <row r="352" spans="1:9" x14ac:dyDescent="0.2">
      <c r="B352" s="34" t="s">
        <v>80</v>
      </c>
      <c r="C352" s="33">
        <v>940</v>
      </c>
      <c r="D352" s="48">
        <v>576</v>
      </c>
      <c r="E352" s="61">
        <f t="shared" si="88"/>
        <v>3.0744071954210955E-3</v>
      </c>
      <c r="F352" s="61">
        <f t="shared" si="89"/>
        <v>2.4811971776382102E-3</v>
      </c>
      <c r="G352" s="49">
        <f t="shared" si="90"/>
        <v>-0.38723404255319149</v>
      </c>
      <c r="H352" s="35">
        <f t="shared" si="91"/>
        <v>-1.1905151267375307E-3</v>
      </c>
    </row>
    <row r="353" spans="1:9" x14ac:dyDescent="0.2">
      <c r="B353" s="34" t="s">
        <v>578</v>
      </c>
      <c r="C353" s="33">
        <v>822</v>
      </c>
      <c r="D353" s="48">
        <v>468</v>
      </c>
      <c r="E353" s="61">
        <f t="shared" si="88"/>
        <v>2.6884709730171708E-3</v>
      </c>
      <c r="F353" s="61">
        <f t="shared" si="89"/>
        <v>2.0159727068310459E-3</v>
      </c>
      <c r="G353" s="49">
        <f t="shared" si="90"/>
        <v>-0.43065693430656932</v>
      </c>
      <c r="H353" s="35">
        <f t="shared" si="91"/>
        <v>-1.1578086672117743E-3</v>
      </c>
    </row>
    <row r="354" spans="1:9" x14ac:dyDescent="0.2">
      <c r="B354" s="34" t="s">
        <v>79</v>
      </c>
      <c r="C354" s="33">
        <v>584</v>
      </c>
      <c r="D354" s="48">
        <v>882</v>
      </c>
      <c r="E354" s="61">
        <f t="shared" si="88"/>
        <v>1.91005723630417E-3</v>
      </c>
      <c r="F354" s="61">
        <f t="shared" si="89"/>
        <v>3.7993331782585097E-3</v>
      </c>
      <c r="G354" s="49">
        <f t="shared" si="90"/>
        <v>0.51027397260273977</v>
      </c>
      <c r="H354" s="35">
        <f t="shared" si="91"/>
        <v>9.7465249386753888E-4</v>
      </c>
    </row>
    <row r="355" spans="1:9" x14ac:dyDescent="0.2">
      <c r="B355" s="34" t="s">
        <v>247</v>
      </c>
      <c r="C355" s="33">
        <v>383</v>
      </c>
      <c r="D355" s="48">
        <v>421</v>
      </c>
      <c r="E355" s="61">
        <f t="shared" si="88"/>
        <v>1.2526573998364677E-3</v>
      </c>
      <c r="F355" s="61">
        <f t="shared" si="89"/>
        <v>1.8135139093501504E-3</v>
      </c>
      <c r="G355" s="49">
        <f t="shared" si="90"/>
        <v>9.921671018276762E-2</v>
      </c>
      <c r="H355" s="35">
        <f t="shared" si="91"/>
        <v>1.2428454619787407E-4</v>
      </c>
    </row>
    <row r="356" spans="1:9" x14ac:dyDescent="0.2">
      <c r="B356" s="34" t="s">
        <v>615</v>
      </c>
      <c r="C356" s="33">
        <v>34</v>
      </c>
      <c r="D356" s="48">
        <v>17</v>
      </c>
      <c r="E356" s="61">
        <f t="shared" si="88"/>
        <v>1.1120196238757154E-4</v>
      </c>
      <c r="F356" s="61">
        <f t="shared" si="89"/>
        <v>7.3229777812238852E-5</v>
      </c>
      <c r="G356" s="49">
        <f t="shared" si="90"/>
        <v>-0.5</v>
      </c>
      <c r="H356" s="35">
        <f t="shared" si="91"/>
        <v>-5.560098119378577E-5</v>
      </c>
    </row>
    <row r="357" spans="1:9" x14ac:dyDescent="0.2">
      <c r="B357" s="34" t="s">
        <v>81</v>
      </c>
      <c r="C357" s="33">
        <v>16813</v>
      </c>
      <c r="D357" s="48">
        <v>13271</v>
      </c>
      <c r="E357" s="61">
        <f t="shared" si="88"/>
        <v>5.4989370400654131E-2</v>
      </c>
      <c r="F357" s="61">
        <f t="shared" si="89"/>
        <v>5.716661066742481E-2</v>
      </c>
      <c r="G357" s="49">
        <f t="shared" si="90"/>
        <v>-0.2106703146374829</v>
      </c>
      <c r="H357" s="35">
        <f t="shared" si="91"/>
        <v>-1.1584627964022895E-2</v>
      </c>
    </row>
    <row r="358" spans="1:9" x14ac:dyDescent="0.2">
      <c r="B358" s="34" t="s">
        <v>579</v>
      </c>
      <c r="C358" s="33">
        <v>4887</v>
      </c>
      <c r="D358" s="48">
        <v>3237</v>
      </c>
      <c r="E358" s="61">
        <f t="shared" si="88"/>
        <v>1.5983646770237121E-2</v>
      </c>
      <c r="F358" s="61">
        <f t="shared" si="89"/>
        <v>1.3943811222248068E-2</v>
      </c>
      <c r="G358" s="49">
        <f t="shared" si="90"/>
        <v>-0.33763044812768572</v>
      </c>
      <c r="H358" s="35">
        <f t="shared" si="91"/>
        <v>-5.3965658217497957E-3</v>
      </c>
    </row>
    <row r="359" spans="1:9" x14ac:dyDescent="0.2">
      <c r="B359" s="34" t="s">
        <v>71</v>
      </c>
      <c r="C359" s="33">
        <v>18</v>
      </c>
      <c r="D359" s="48">
        <v>17</v>
      </c>
      <c r="E359" s="61">
        <f t="shared" si="88"/>
        <v>5.8871627146361406E-5</v>
      </c>
      <c r="F359" s="61">
        <f t="shared" si="89"/>
        <v>7.3229777812238852E-5</v>
      </c>
      <c r="G359" s="49">
        <f t="shared" si="90"/>
        <v>-5.5555555555555552E-2</v>
      </c>
      <c r="H359" s="35">
        <f t="shared" si="91"/>
        <v>-3.2706459525756333E-6</v>
      </c>
    </row>
    <row r="360" spans="1:9" x14ac:dyDescent="0.2">
      <c r="B360" s="34" t="s">
        <v>78</v>
      </c>
      <c r="C360" s="33">
        <v>2897</v>
      </c>
      <c r="D360" s="48">
        <v>2135</v>
      </c>
      <c r="E360" s="61">
        <f t="shared" si="88"/>
        <v>9.4750613246116101E-3</v>
      </c>
      <c r="F360" s="61">
        <f t="shared" si="89"/>
        <v>9.1967985664194087E-3</v>
      </c>
      <c r="G360" s="49">
        <f t="shared" si="90"/>
        <v>-0.26303072143596823</v>
      </c>
      <c r="H360" s="35">
        <f t="shared" si="91"/>
        <v>-2.4922322158626325E-3</v>
      </c>
    </row>
    <row r="361" spans="1:9" x14ac:dyDescent="0.2">
      <c r="B361" s="34" t="s">
        <v>616</v>
      </c>
      <c r="C361" s="33">
        <v>2828</v>
      </c>
      <c r="D361" s="48">
        <v>1001</v>
      </c>
      <c r="E361" s="61">
        <f t="shared" si="88"/>
        <v>9.2493867538838929E-3</v>
      </c>
      <c r="F361" s="61">
        <f t="shared" si="89"/>
        <v>4.311941622944182E-3</v>
      </c>
      <c r="G361" s="49">
        <f t="shared" si="90"/>
        <v>-0.64603960396039606</v>
      </c>
      <c r="H361" s="35">
        <f t="shared" si="91"/>
        <v>-5.9754701553556833E-3</v>
      </c>
    </row>
    <row r="362" spans="1:9" s="29" customFormat="1" x14ac:dyDescent="0.2">
      <c r="A362" s="74"/>
      <c r="B362" s="36" t="s">
        <v>589</v>
      </c>
      <c r="C362" s="40">
        <v>526</v>
      </c>
      <c r="D362" s="48">
        <v>475</v>
      </c>
      <c r="E362" s="38">
        <f t="shared" si="88"/>
        <v>1.7203597710547833E-3</v>
      </c>
      <c r="F362" s="38">
        <f t="shared" si="89"/>
        <v>2.0461261447537325E-3</v>
      </c>
      <c r="G362" s="49">
        <f t="shared" si="90"/>
        <v>-9.6958174904942962E-2</v>
      </c>
      <c r="H362" s="37">
        <f t="shared" ref="H362" si="92">+IF(OR(AND(E362=""),(G362="")),"",E362*G362)</f>
        <v>-1.668029435813573E-4</v>
      </c>
      <c r="I362" s="4"/>
    </row>
    <row r="363" spans="1:9" x14ac:dyDescent="0.2">
      <c r="B363" s="34" t="s">
        <v>72</v>
      </c>
      <c r="C363" s="33">
        <v>110</v>
      </c>
      <c r="D363" s="48">
        <v>50</v>
      </c>
      <c r="E363" s="61">
        <f t="shared" si="88"/>
        <v>3.5977105478331969E-4</v>
      </c>
      <c r="F363" s="61">
        <f t="shared" si="89"/>
        <v>2.1538169944776132E-4</v>
      </c>
      <c r="G363" s="49">
        <f t="shared" si="90"/>
        <v>-0.54545454545454541</v>
      </c>
      <c r="H363" s="35">
        <f t="shared" si="91"/>
        <v>-1.9623875715453799E-4</v>
      </c>
    </row>
    <row r="364" spans="1:9" x14ac:dyDescent="0.2">
      <c r="B364" s="34" t="s">
        <v>248</v>
      </c>
      <c r="C364" s="33">
        <v>34</v>
      </c>
      <c r="D364" s="48">
        <v>46</v>
      </c>
      <c r="E364" s="61">
        <f t="shared" si="88"/>
        <v>1.1120196238757154E-4</v>
      </c>
      <c r="F364" s="61">
        <f t="shared" si="89"/>
        <v>1.9815116349194043E-4</v>
      </c>
      <c r="G364" s="49">
        <f t="shared" si="90"/>
        <v>0.35294117647058826</v>
      </c>
      <c r="H364" s="35">
        <f t="shared" si="91"/>
        <v>3.9247751430907602E-5</v>
      </c>
    </row>
    <row r="365" spans="1:9" x14ac:dyDescent="0.2">
      <c r="B365" s="34" t="s">
        <v>249</v>
      </c>
      <c r="C365" s="33">
        <v>62740</v>
      </c>
      <c r="D365" s="48">
        <v>41945</v>
      </c>
      <c r="E365" s="61">
        <f t="shared" si="88"/>
        <v>0.20520032706459526</v>
      </c>
      <c r="F365" s="61">
        <f t="shared" si="89"/>
        <v>0.18068370766672698</v>
      </c>
      <c r="G365" s="49">
        <f t="shared" si="90"/>
        <v>-0.33144724258846031</v>
      </c>
      <c r="H365" s="35">
        <f t="shared" si="91"/>
        <v>-6.8013082583810308E-2</v>
      </c>
    </row>
    <row r="366" spans="1:9" x14ac:dyDescent="0.2">
      <c r="B366" s="34" t="s">
        <v>250</v>
      </c>
      <c r="C366" s="33">
        <v>540</v>
      </c>
      <c r="D366" s="48">
        <v>283</v>
      </c>
      <c r="E366" s="61">
        <f t="shared" si="88"/>
        <v>1.7661488143908422E-3</v>
      </c>
      <c r="F366" s="61">
        <f t="shared" si="89"/>
        <v>1.219060418874329E-3</v>
      </c>
      <c r="G366" s="49">
        <f t="shared" si="90"/>
        <v>-0.47592592592592592</v>
      </c>
      <c r="H366" s="35">
        <f t="shared" si="91"/>
        <v>-8.4055600981193784E-4</v>
      </c>
    </row>
    <row r="367" spans="1:9" x14ac:dyDescent="0.2">
      <c r="B367" s="34" t="s">
        <v>75</v>
      </c>
      <c r="C367" s="33">
        <v>28</v>
      </c>
      <c r="D367" s="48">
        <v>26</v>
      </c>
      <c r="E367" s="61">
        <f t="shared" si="88"/>
        <v>9.1578086672117748E-5</v>
      </c>
      <c r="F367" s="61">
        <f t="shared" si="89"/>
        <v>1.1199848371283589E-4</v>
      </c>
      <c r="G367" s="49">
        <f t="shared" si="90"/>
        <v>-7.1428571428571425E-2</v>
      </c>
      <c r="H367" s="35">
        <f t="shared" si="91"/>
        <v>-6.5412919051512675E-6</v>
      </c>
    </row>
    <row r="368" spans="1:9" x14ac:dyDescent="0.2">
      <c r="B368" s="34" t="s">
        <v>76</v>
      </c>
      <c r="C368" s="33">
        <v>1015</v>
      </c>
      <c r="D368" s="48">
        <v>449</v>
      </c>
      <c r="E368" s="61">
        <f t="shared" si="88"/>
        <v>3.3197056418642684E-3</v>
      </c>
      <c r="F368" s="61">
        <f t="shared" si="89"/>
        <v>1.9341276610408966E-3</v>
      </c>
      <c r="G368" s="49">
        <f t="shared" si="90"/>
        <v>-0.55763546798029562</v>
      </c>
      <c r="H368" s="35">
        <f t="shared" si="91"/>
        <v>-1.851185609157809E-3</v>
      </c>
    </row>
    <row r="369" spans="1:8" x14ac:dyDescent="0.2">
      <c r="B369" s="34" t="s">
        <v>580</v>
      </c>
      <c r="C369" s="33">
        <v>15578</v>
      </c>
      <c r="D369" s="48">
        <v>13579</v>
      </c>
      <c r="E369" s="61">
        <f t="shared" si="88"/>
        <v>5.0950122649223224E-2</v>
      </c>
      <c r="F369" s="61">
        <f t="shared" si="89"/>
        <v>5.8493361936023017E-2</v>
      </c>
      <c r="G369" s="49">
        <f t="shared" si="90"/>
        <v>-0.12832199255360124</v>
      </c>
      <c r="H369" s="35">
        <f t="shared" si="91"/>
        <v>-6.5380212591986927E-3</v>
      </c>
    </row>
    <row r="370" spans="1:8" x14ac:dyDescent="0.2">
      <c r="B370" s="34" t="s">
        <v>85</v>
      </c>
      <c r="C370" s="33">
        <v>735</v>
      </c>
      <c r="D370" s="48">
        <v>515</v>
      </c>
      <c r="E370" s="61">
        <f t="shared" si="88"/>
        <v>2.4039247751430908E-3</v>
      </c>
      <c r="F370" s="61">
        <f t="shared" si="89"/>
        <v>2.2184315043119415E-3</v>
      </c>
      <c r="G370" s="49">
        <f t="shared" si="90"/>
        <v>-0.29931972789115646</v>
      </c>
      <c r="H370" s="35">
        <f t="shared" si="91"/>
        <v>-7.1954210956663939E-4</v>
      </c>
    </row>
    <row r="371" spans="1:8" x14ac:dyDescent="0.2">
      <c r="B371" s="34" t="s">
        <v>84</v>
      </c>
      <c r="C371" s="33">
        <v>52</v>
      </c>
      <c r="D371" s="48">
        <v>16</v>
      </c>
      <c r="E371" s="61">
        <f t="shared" si="88"/>
        <v>1.7007358953393295E-4</v>
      </c>
      <c r="F371" s="61">
        <f t="shared" si="89"/>
        <v>6.892214382328362E-5</v>
      </c>
      <c r="G371" s="49">
        <f t="shared" si="90"/>
        <v>-0.69230769230769229</v>
      </c>
      <c r="H371" s="35">
        <f t="shared" si="91"/>
        <v>-1.1774325429272281E-4</v>
      </c>
    </row>
    <row r="372" spans="1:8" x14ac:dyDescent="0.2">
      <c r="B372" s="34" t="s">
        <v>73</v>
      </c>
      <c r="C372" s="33">
        <v>47</v>
      </c>
      <c r="D372" s="48">
        <v>45</v>
      </c>
      <c r="E372" s="61">
        <f t="shared" si="88"/>
        <v>1.5372035977105478E-4</v>
      </c>
      <c r="F372" s="61">
        <f t="shared" si="89"/>
        <v>1.9384352950298518E-4</v>
      </c>
      <c r="G372" s="49">
        <f t="shared" si="90"/>
        <v>-4.2553191489361701E-2</v>
      </c>
      <c r="H372" s="35">
        <f t="shared" si="91"/>
        <v>-6.5412919051512675E-6</v>
      </c>
    </row>
    <row r="373" spans="1:8" x14ac:dyDescent="0.2">
      <c r="B373" s="34" t="s">
        <v>251</v>
      </c>
      <c r="C373" s="33">
        <v>15</v>
      </c>
      <c r="D373" s="48">
        <v>73</v>
      </c>
      <c r="E373" s="61">
        <f t="shared" si="88"/>
        <v>4.9059689288634504E-5</v>
      </c>
      <c r="F373" s="61">
        <f t="shared" si="89"/>
        <v>3.1445728119373152E-4</v>
      </c>
      <c r="G373" s="49">
        <f t="shared" si="90"/>
        <v>3.8666666666666667</v>
      </c>
      <c r="H373" s="35">
        <f t="shared" si="91"/>
        <v>1.8969746524938674E-4</v>
      </c>
    </row>
    <row r="374" spans="1:8" x14ac:dyDescent="0.2">
      <c r="B374" s="34" t="s">
        <v>335</v>
      </c>
      <c r="C374" s="33">
        <v>214</v>
      </c>
      <c r="D374" s="48">
        <v>148</v>
      </c>
      <c r="E374" s="61">
        <f t="shared" si="88"/>
        <v>6.999182338511856E-4</v>
      </c>
      <c r="F374" s="61">
        <f t="shared" si="89"/>
        <v>6.3752983036537353E-4</v>
      </c>
      <c r="G374" s="49">
        <f t="shared" si="90"/>
        <v>-0.30841121495327101</v>
      </c>
      <c r="H374" s="35">
        <f t="shared" si="91"/>
        <v>-2.1586263286999181E-4</v>
      </c>
    </row>
    <row r="375" spans="1:8" x14ac:dyDescent="0.2">
      <c r="B375" s="34" t="s">
        <v>336</v>
      </c>
      <c r="C375" s="33">
        <v>1025</v>
      </c>
      <c r="D375" s="48">
        <v>421</v>
      </c>
      <c r="E375" s="61">
        <f t="shared" si="88"/>
        <v>3.3524121013900243E-3</v>
      </c>
      <c r="F375" s="61">
        <f t="shared" si="89"/>
        <v>1.8135139093501504E-3</v>
      </c>
      <c r="G375" s="49">
        <f t="shared" si="90"/>
        <v>-0.5892682926829268</v>
      </c>
      <c r="H375" s="35">
        <f t="shared" si="91"/>
        <v>-1.9754701553556823E-3</v>
      </c>
    </row>
    <row r="376" spans="1:8" s="29" customFormat="1" x14ac:dyDescent="0.2">
      <c r="A376" s="74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74"/>
      <c r="B377" s="36" t="s">
        <v>484</v>
      </c>
      <c r="C377" s="40">
        <v>649</v>
      </c>
      <c r="D377" s="92">
        <v>410</v>
      </c>
      <c r="E377" s="38">
        <f t="shared" si="93"/>
        <v>2.1226492232215861E-3</v>
      </c>
      <c r="F377" s="38">
        <f t="shared" si="94"/>
        <v>1.7661299354716428E-3</v>
      </c>
      <c r="G377" s="93">
        <f t="shared" si="95"/>
        <v>-0.36825885978428352</v>
      </c>
      <c r="H377" s="37">
        <f t="shared" si="96"/>
        <v>-7.8168438266557636E-4</v>
      </c>
    </row>
    <row r="378" spans="1:8" s="29" customFormat="1" x14ac:dyDescent="0.2">
      <c r="A378" s="74" t="s">
        <v>598</v>
      </c>
      <c r="B378" s="36" t="s">
        <v>621</v>
      </c>
      <c r="C378" s="40"/>
      <c r="D378" s="92">
        <v>3500</v>
      </c>
      <c r="E378" s="38" t="str">
        <f t="shared" ref="E378:E381" si="97">+IF(C378=0,"",C378/C$345)</f>
        <v/>
      </c>
      <c r="F378" s="38">
        <f t="shared" ref="F378:F381" si="98">+IF(D378=0,"",D378/D$345)</f>
        <v>1.5076718961343293E-2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4222</v>
      </c>
      <c r="D379" s="48">
        <v>3184</v>
      </c>
      <c r="E379" s="61">
        <f t="shared" si="97"/>
        <v>1.3808667211774326E-2</v>
      </c>
      <c r="F379" s="61">
        <f t="shared" si="98"/>
        <v>1.3715506620833441E-2</v>
      </c>
      <c r="G379" s="49">
        <f t="shared" si="99"/>
        <v>-0.24585504500236854</v>
      </c>
      <c r="H379" s="35">
        <f t="shared" si="100"/>
        <v>-3.3949304987735077E-3</v>
      </c>
    </row>
    <row r="380" spans="1:8" x14ac:dyDescent="0.2">
      <c r="B380" s="34" t="s">
        <v>486</v>
      </c>
      <c r="C380" s="33">
        <v>722</v>
      </c>
      <c r="D380" s="48">
        <v>295</v>
      </c>
      <c r="E380" s="61">
        <f t="shared" si="97"/>
        <v>2.3614063777596074E-3</v>
      </c>
      <c r="F380" s="61">
        <f t="shared" si="98"/>
        <v>1.2707520267417917E-3</v>
      </c>
      <c r="G380" s="49">
        <f t="shared" si="99"/>
        <v>-0.59141274238227148</v>
      </c>
      <c r="H380" s="35">
        <f t="shared" si="100"/>
        <v>-1.3965658217497956E-3</v>
      </c>
    </row>
    <row r="381" spans="1:8" x14ac:dyDescent="0.2">
      <c r="B381" s="34" t="s">
        <v>487</v>
      </c>
      <c r="C381" s="33">
        <v>618</v>
      </c>
      <c r="D381" s="48">
        <v>505</v>
      </c>
      <c r="E381" s="61">
        <f t="shared" si="97"/>
        <v>2.0212591986917415E-3</v>
      </c>
      <c r="F381" s="61">
        <f t="shared" si="98"/>
        <v>2.1753551644223892E-3</v>
      </c>
      <c r="G381" s="49">
        <f t="shared" si="99"/>
        <v>-0.18284789644012944</v>
      </c>
      <c r="H381" s="35">
        <f t="shared" si="100"/>
        <v>-3.6958299264104659E-4</v>
      </c>
    </row>
    <row r="382" spans="1:8" x14ac:dyDescent="0.2">
      <c r="B382" s="34" t="s">
        <v>252</v>
      </c>
      <c r="C382" s="33">
        <v>79</v>
      </c>
      <c r="D382" s="48">
        <v>116</v>
      </c>
      <c r="E382" s="61">
        <f t="shared" ref="E382:E413" si="101">+IF(C382=0,"",C382/C$345)</f>
        <v>2.5838103025347504E-4</v>
      </c>
      <c r="F382" s="61">
        <f t="shared" ref="F382:F413" si="102">+IF(D382=0,"",D382/D$345)</f>
        <v>4.9968554271880624E-4</v>
      </c>
      <c r="G382" s="49">
        <f t="shared" si="90"/>
        <v>0.46835443037974683</v>
      </c>
      <c r="H382" s="35">
        <f t="shared" si="91"/>
        <v>1.2101390024529843E-4</v>
      </c>
    </row>
    <row r="383" spans="1:8" x14ac:dyDescent="0.2">
      <c r="B383" s="34" t="s">
        <v>253</v>
      </c>
      <c r="C383" s="33">
        <v>1195</v>
      </c>
      <c r="D383" s="48">
        <v>745</v>
      </c>
      <c r="E383" s="61">
        <f t="shared" si="101"/>
        <v>3.9084219133278825E-3</v>
      </c>
      <c r="F383" s="61">
        <f t="shared" si="102"/>
        <v>3.2091873217716437E-3</v>
      </c>
      <c r="G383" s="49">
        <f t="shared" si="90"/>
        <v>-0.37656903765690375</v>
      </c>
      <c r="H383" s="35">
        <f t="shared" si="91"/>
        <v>-1.4717906786590352E-3</v>
      </c>
    </row>
    <row r="384" spans="1:8" x14ac:dyDescent="0.2">
      <c r="B384" s="34" t="s">
        <v>488</v>
      </c>
      <c r="C384" s="33">
        <v>67</v>
      </c>
      <c r="D384" s="48">
        <v>37</v>
      </c>
      <c r="E384" s="61">
        <f t="shared" si="101"/>
        <v>2.1913327882256746E-4</v>
      </c>
      <c r="F384" s="61">
        <f t="shared" si="102"/>
        <v>1.5938245759134338E-4</v>
      </c>
      <c r="G384" s="49">
        <f t="shared" si="90"/>
        <v>-0.44776119402985076</v>
      </c>
      <c r="H384" s="35">
        <f t="shared" si="91"/>
        <v>-9.8119378577269007E-5</v>
      </c>
    </row>
    <row r="385" spans="1:9" s="29" customFormat="1" x14ac:dyDescent="0.2">
      <c r="A385" s="74"/>
      <c r="B385" s="36" t="s">
        <v>593</v>
      </c>
      <c r="C385" s="40">
        <v>2887</v>
      </c>
      <c r="D385" s="48">
        <v>1858</v>
      </c>
      <c r="E385" s="38">
        <f t="shared" si="101"/>
        <v>9.4423548650858537E-3</v>
      </c>
      <c r="F385" s="38">
        <f t="shared" si="102"/>
        <v>8.0035839514788105E-3</v>
      </c>
      <c r="G385" s="49">
        <f t="shared" si="90"/>
        <v>-0.35642535503983375</v>
      </c>
      <c r="H385" s="37">
        <f t="shared" ref="H385" si="103">+IF(OR(AND(E385=""),(G385="")),"",E385*G385)</f>
        <v>-3.3654946852003267E-3</v>
      </c>
      <c r="I385" s="4"/>
    </row>
    <row r="386" spans="1:9" x14ac:dyDescent="0.2">
      <c r="B386" s="34" t="s">
        <v>489</v>
      </c>
      <c r="C386" s="33">
        <v>36791</v>
      </c>
      <c r="D386" s="48">
        <v>33640</v>
      </c>
      <c r="E386" s="61">
        <f t="shared" si="101"/>
        <v>0.12033033524121015</v>
      </c>
      <c r="F386" s="61">
        <f t="shared" si="102"/>
        <v>0.14490880738845383</v>
      </c>
      <c r="G386" s="49">
        <f t="shared" si="90"/>
        <v>-8.5645946019406921E-2</v>
      </c>
      <c r="H386" s="35">
        <f t="shared" si="91"/>
        <v>-1.0305805396565823E-2</v>
      </c>
    </row>
    <row r="387" spans="1:9" x14ac:dyDescent="0.2">
      <c r="B387" s="34" t="s">
        <v>93</v>
      </c>
      <c r="C387" s="33">
        <v>10430</v>
      </c>
      <c r="D387" s="48">
        <v>5211</v>
      </c>
      <c r="E387" s="61">
        <f t="shared" si="101"/>
        <v>3.4112837285363858E-2</v>
      </c>
      <c r="F387" s="61">
        <f t="shared" si="102"/>
        <v>2.2447080716445685E-2</v>
      </c>
      <c r="G387" s="49">
        <f t="shared" si="90"/>
        <v>-0.50038350910834128</v>
      </c>
      <c r="H387" s="35">
        <f t="shared" si="91"/>
        <v>-1.7069501226492229E-2</v>
      </c>
    </row>
    <row r="388" spans="1:9" x14ac:dyDescent="0.2">
      <c r="B388" s="34" t="s">
        <v>86</v>
      </c>
      <c r="C388" s="33">
        <v>35566</v>
      </c>
      <c r="D388" s="48">
        <v>25246</v>
      </c>
      <c r="E388" s="61">
        <f t="shared" si="101"/>
        <v>0.11632379394930499</v>
      </c>
      <c r="F388" s="61">
        <f t="shared" si="102"/>
        <v>0.10875052768516365</v>
      </c>
      <c r="G388" s="49">
        <f t="shared" si="90"/>
        <v>-0.29016476410054548</v>
      </c>
      <c r="H388" s="35">
        <f t="shared" si="91"/>
        <v>-3.3753066230580539E-2</v>
      </c>
    </row>
    <row r="389" spans="1:9" x14ac:dyDescent="0.2">
      <c r="B389" s="34" t="s">
        <v>92</v>
      </c>
      <c r="C389" s="33">
        <v>3831</v>
      </c>
      <c r="D389" s="48">
        <v>2742</v>
      </c>
      <c r="E389" s="61">
        <f t="shared" si="101"/>
        <v>1.2529844644317252E-2</v>
      </c>
      <c r="F389" s="61">
        <f t="shared" si="102"/>
        <v>1.181153239771523E-2</v>
      </c>
      <c r="G389" s="49">
        <f t="shared" si="90"/>
        <v>-0.28425998433829286</v>
      </c>
      <c r="H389" s="35">
        <f t="shared" si="91"/>
        <v>-3.5617334423548646E-3</v>
      </c>
    </row>
    <row r="390" spans="1:9" x14ac:dyDescent="0.2">
      <c r="B390" s="34" t="s">
        <v>95</v>
      </c>
      <c r="C390" s="33">
        <v>24</v>
      </c>
      <c r="D390" s="48">
        <v>15</v>
      </c>
      <c r="E390" s="61">
        <f t="shared" si="101"/>
        <v>7.8495502861815203E-5</v>
      </c>
      <c r="F390" s="61">
        <f t="shared" si="102"/>
        <v>6.4614509834328402E-5</v>
      </c>
      <c r="G390" s="49">
        <f t="shared" si="90"/>
        <v>-0.375</v>
      </c>
      <c r="H390" s="35">
        <f t="shared" si="91"/>
        <v>-2.94358135731807E-5</v>
      </c>
    </row>
    <row r="391" spans="1:9" x14ac:dyDescent="0.2">
      <c r="B391" s="34" t="s">
        <v>96</v>
      </c>
      <c r="C391" s="33">
        <v>429</v>
      </c>
      <c r="D391" s="48">
        <v>592</v>
      </c>
      <c r="E391" s="61">
        <f t="shared" si="101"/>
        <v>1.4031071136549468E-3</v>
      </c>
      <c r="F391" s="61">
        <f t="shared" si="102"/>
        <v>2.5501193214614941E-3</v>
      </c>
      <c r="G391" s="49">
        <f t="shared" si="90"/>
        <v>0.37995337995337997</v>
      </c>
      <c r="H391" s="35">
        <f t="shared" si="91"/>
        <v>5.3311529026982827E-4</v>
      </c>
    </row>
    <row r="392" spans="1:9" x14ac:dyDescent="0.2">
      <c r="B392" s="34" t="s">
        <v>254</v>
      </c>
      <c r="C392" s="33">
        <v>1063</v>
      </c>
      <c r="D392" s="48">
        <v>858</v>
      </c>
      <c r="E392" s="61">
        <f t="shared" si="101"/>
        <v>3.4766966475878987E-3</v>
      </c>
      <c r="F392" s="61">
        <f t="shared" si="102"/>
        <v>3.6959499625235843E-3</v>
      </c>
      <c r="G392" s="49">
        <f t="shared" si="90"/>
        <v>-0.19285042333019756</v>
      </c>
      <c r="H392" s="35">
        <f t="shared" si="91"/>
        <v>-6.7048242027800491E-4</v>
      </c>
    </row>
    <row r="393" spans="1:9" x14ac:dyDescent="0.2">
      <c r="B393" s="34" t="s">
        <v>255</v>
      </c>
      <c r="C393" s="33">
        <v>374</v>
      </c>
      <c r="D393" s="48">
        <v>206</v>
      </c>
      <c r="E393" s="61">
        <f t="shared" si="101"/>
        <v>1.2232215862632871E-3</v>
      </c>
      <c r="F393" s="61">
        <f t="shared" si="102"/>
        <v>8.8737260172477665E-4</v>
      </c>
      <c r="G393" s="49">
        <f t="shared" si="90"/>
        <v>-0.44919786096256686</v>
      </c>
      <c r="H393" s="35">
        <f t="shared" si="91"/>
        <v>-5.4946852003270657E-4</v>
      </c>
    </row>
    <row r="394" spans="1:9" x14ac:dyDescent="0.2">
      <c r="B394" s="34" t="s">
        <v>581</v>
      </c>
      <c r="C394" s="33">
        <v>382</v>
      </c>
      <c r="D394" s="48">
        <v>409</v>
      </c>
      <c r="E394" s="61">
        <f t="shared" si="101"/>
        <v>1.2493867538838921E-3</v>
      </c>
      <c r="F394" s="61">
        <f t="shared" si="102"/>
        <v>1.7618223014826877E-3</v>
      </c>
      <c r="G394" s="49">
        <f t="shared" si="90"/>
        <v>7.0680628272251314E-2</v>
      </c>
      <c r="H394" s="35">
        <f t="shared" si="91"/>
        <v>8.8307440719542112E-5</v>
      </c>
    </row>
    <row r="395" spans="1:9" x14ac:dyDescent="0.2">
      <c r="B395" s="34" t="s">
        <v>582</v>
      </c>
      <c r="C395" s="33">
        <v>889</v>
      </c>
      <c r="D395" s="48">
        <v>580</v>
      </c>
      <c r="E395" s="61">
        <f t="shared" si="101"/>
        <v>2.9076042518397386E-3</v>
      </c>
      <c r="F395" s="61">
        <f t="shared" si="102"/>
        <v>2.4984277135940312E-3</v>
      </c>
      <c r="G395" s="49">
        <f t="shared" si="90"/>
        <v>-0.34758155230596177</v>
      </c>
      <c r="H395" s="35">
        <f t="shared" si="91"/>
        <v>-1.010629599345871E-3</v>
      </c>
    </row>
    <row r="396" spans="1:9" x14ac:dyDescent="0.2">
      <c r="B396" s="34" t="s">
        <v>256</v>
      </c>
      <c r="C396" s="33">
        <v>16</v>
      </c>
      <c r="D396" s="48">
        <v>4</v>
      </c>
      <c r="E396" s="61">
        <f t="shared" si="101"/>
        <v>5.233033524121014E-5</v>
      </c>
      <c r="F396" s="61">
        <f t="shared" si="102"/>
        <v>1.7230535955820905E-5</v>
      </c>
      <c r="G396" s="49">
        <f t="shared" si="90"/>
        <v>-0.75</v>
      </c>
      <c r="H396" s="35">
        <f t="shared" si="91"/>
        <v>-3.9247751430907608E-5</v>
      </c>
    </row>
    <row r="397" spans="1:9" x14ac:dyDescent="0.2">
      <c r="B397" s="34" t="s">
        <v>490</v>
      </c>
      <c r="C397" s="33">
        <v>181</v>
      </c>
      <c r="D397" s="48">
        <v>253</v>
      </c>
      <c r="E397" s="61">
        <f t="shared" si="101"/>
        <v>5.9198691741618975E-4</v>
      </c>
      <c r="F397" s="61">
        <f t="shared" si="102"/>
        <v>1.0898313992056723E-3</v>
      </c>
      <c r="G397" s="49">
        <f t="shared" si="90"/>
        <v>0.39779005524861877</v>
      </c>
      <c r="H397" s="35">
        <f t="shared" si="91"/>
        <v>2.3548650858544562E-4</v>
      </c>
    </row>
    <row r="398" spans="1:9" x14ac:dyDescent="0.2">
      <c r="B398" s="34" t="s">
        <v>94</v>
      </c>
      <c r="C398" s="33">
        <v>1310</v>
      </c>
      <c r="D398" s="48">
        <v>1248</v>
      </c>
      <c r="E398" s="61">
        <f t="shared" si="101"/>
        <v>4.2845461978740802E-3</v>
      </c>
      <c r="F398" s="61">
        <f t="shared" si="102"/>
        <v>5.3759272182161222E-3</v>
      </c>
      <c r="G398" s="49">
        <f t="shared" si="90"/>
        <v>-4.732824427480916E-2</v>
      </c>
      <c r="H398" s="35">
        <f t="shared" si="91"/>
        <v>-2.0278004905968929E-4</v>
      </c>
    </row>
    <row r="399" spans="1:9" x14ac:dyDescent="0.2">
      <c r="B399" s="34" t="s">
        <v>257</v>
      </c>
      <c r="C399" s="33">
        <v>2798</v>
      </c>
      <c r="D399" s="48">
        <v>2333</v>
      </c>
      <c r="E399" s="61">
        <f t="shared" si="101"/>
        <v>9.1512673753066237E-3</v>
      </c>
      <c r="F399" s="61">
        <f t="shared" si="102"/>
        <v>1.0049710096232543E-2</v>
      </c>
      <c r="G399" s="49">
        <f t="shared" si="90"/>
        <v>-0.16619013581129377</v>
      </c>
      <c r="H399" s="35">
        <f t="shared" si="91"/>
        <v>-1.5208503679476698E-3</v>
      </c>
    </row>
    <row r="400" spans="1:9" x14ac:dyDescent="0.2">
      <c r="B400" s="34" t="s">
        <v>583</v>
      </c>
      <c r="C400" s="33">
        <v>164</v>
      </c>
      <c r="D400" s="48">
        <v>97</v>
      </c>
      <c r="E400" s="61">
        <f t="shared" si="101"/>
        <v>5.3638593622240397E-4</v>
      </c>
      <c r="F400" s="61">
        <f t="shared" si="102"/>
        <v>4.1784049692865697E-4</v>
      </c>
      <c r="G400" s="49">
        <f t="shared" si="90"/>
        <v>-0.40853658536585363</v>
      </c>
      <c r="H400" s="35">
        <f t="shared" si="91"/>
        <v>-2.1913327882256746E-4</v>
      </c>
    </row>
    <row r="401" spans="1:9" x14ac:dyDescent="0.2">
      <c r="B401" s="34" t="s">
        <v>88</v>
      </c>
      <c r="C401" s="33">
        <v>987</v>
      </c>
      <c r="D401" s="48">
        <v>1099</v>
      </c>
      <c r="E401" s="61">
        <f t="shared" si="101"/>
        <v>3.2281275551921504E-3</v>
      </c>
      <c r="F401" s="61">
        <f t="shared" si="102"/>
        <v>4.7340897538617937E-3</v>
      </c>
      <c r="G401" s="49">
        <f t="shared" si="90"/>
        <v>0.11347517730496454</v>
      </c>
      <c r="H401" s="35">
        <f t="shared" si="91"/>
        <v>3.6631234668847094E-4</v>
      </c>
    </row>
    <row r="402" spans="1:9" s="29" customFormat="1" x14ac:dyDescent="0.2">
      <c r="A402" s="74"/>
      <c r="B402" s="36" t="s">
        <v>542</v>
      </c>
      <c r="C402" s="40">
        <v>386</v>
      </c>
      <c r="D402" s="48">
        <v>172</v>
      </c>
      <c r="E402" s="38">
        <f t="shared" si="101"/>
        <v>1.2624693376941947E-3</v>
      </c>
      <c r="F402" s="38">
        <f t="shared" si="102"/>
        <v>7.4091304610029898E-4</v>
      </c>
      <c r="G402" s="49">
        <f t="shared" si="90"/>
        <v>-0.55440414507772018</v>
      </c>
      <c r="H402" s="37">
        <f t="shared" si="91"/>
        <v>-6.999182338511856E-4</v>
      </c>
      <c r="I402" s="4"/>
    </row>
    <row r="403" spans="1:9" x14ac:dyDescent="0.2">
      <c r="B403" s="34" t="s">
        <v>258</v>
      </c>
      <c r="C403" s="33">
        <v>18</v>
      </c>
      <c r="D403" s="48">
        <v>13</v>
      </c>
      <c r="E403" s="61">
        <f t="shared" si="101"/>
        <v>5.8871627146361406E-5</v>
      </c>
      <c r="F403" s="61">
        <f t="shared" si="102"/>
        <v>5.5999241856417947E-5</v>
      </c>
      <c r="G403" s="49">
        <f t="shared" si="90"/>
        <v>-0.27777777777777779</v>
      </c>
      <c r="H403" s="35">
        <f t="shared" si="91"/>
        <v>-1.6353229762878168E-5</v>
      </c>
    </row>
    <row r="404" spans="1:9" x14ac:dyDescent="0.2">
      <c r="B404" s="34" t="s">
        <v>259</v>
      </c>
      <c r="C404" s="33">
        <v>71</v>
      </c>
      <c r="D404" s="48">
        <v>58</v>
      </c>
      <c r="E404" s="61">
        <f t="shared" si="101"/>
        <v>2.3221586263287E-4</v>
      </c>
      <c r="F404" s="61">
        <f t="shared" si="102"/>
        <v>2.4984277135940312E-4</v>
      </c>
      <c r="G404" s="49">
        <f t="shared" si="90"/>
        <v>-0.18309859154929578</v>
      </c>
      <c r="H404" s="35">
        <f t="shared" si="91"/>
        <v>-4.2518397383483238E-5</v>
      </c>
    </row>
    <row r="405" spans="1:9" x14ac:dyDescent="0.2">
      <c r="B405" s="34" t="s">
        <v>584</v>
      </c>
      <c r="C405" s="33">
        <v>588</v>
      </c>
      <c r="D405" s="48">
        <v>349</v>
      </c>
      <c r="E405" s="61">
        <f t="shared" si="101"/>
        <v>1.9231398201144726E-3</v>
      </c>
      <c r="F405" s="61">
        <f t="shared" si="102"/>
        <v>1.5033642621453741E-3</v>
      </c>
      <c r="G405" s="49">
        <f t="shared" si="90"/>
        <v>-0.40646258503401361</v>
      </c>
      <c r="H405" s="35">
        <f t="shared" si="91"/>
        <v>-7.8168438266557646E-4</v>
      </c>
    </row>
    <row r="406" spans="1:9" x14ac:dyDescent="0.2">
      <c r="B406" s="34" t="s">
        <v>87</v>
      </c>
      <c r="C406" s="33">
        <v>126</v>
      </c>
      <c r="D406" s="48">
        <v>50</v>
      </c>
      <c r="E406" s="61">
        <f t="shared" si="101"/>
        <v>4.1210139002452982E-4</v>
      </c>
      <c r="F406" s="61">
        <f t="shared" si="102"/>
        <v>2.1538169944776132E-4</v>
      </c>
      <c r="G406" s="49">
        <f t="shared" si="90"/>
        <v>-0.60317460317460314</v>
      </c>
      <c r="H406" s="35">
        <f t="shared" si="91"/>
        <v>-2.4856909239574814E-4</v>
      </c>
    </row>
    <row r="407" spans="1:9" x14ac:dyDescent="0.2">
      <c r="B407" s="34" t="s">
        <v>260</v>
      </c>
      <c r="C407" s="33">
        <v>34</v>
      </c>
      <c r="D407" s="48">
        <v>15</v>
      </c>
      <c r="E407" s="61">
        <f t="shared" si="101"/>
        <v>1.1120196238757154E-4</v>
      </c>
      <c r="F407" s="61">
        <f t="shared" si="102"/>
        <v>6.4614509834328402E-5</v>
      </c>
      <c r="G407" s="49">
        <f t="shared" si="90"/>
        <v>-0.55882352941176472</v>
      </c>
      <c r="H407" s="35">
        <f t="shared" si="91"/>
        <v>-6.2142273098937035E-5</v>
      </c>
    </row>
    <row r="408" spans="1:9" x14ac:dyDescent="0.2">
      <c r="B408" s="34" t="s">
        <v>91</v>
      </c>
      <c r="C408" s="33">
        <v>483</v>
      </c>
      <c r="D408" s="48">
        <v>889</v>
      </c>
      <c r="E408" s="61">
        <f t="shared" si="101"/>
        <v>1.5797219950940311E-3</v>
      </c>
      <c r="F408" s="61">
        <f t="shared" si="102"/>
        <v>3.8294866161811963E-3</v>
      </c>
      <c r="G408" s="49">
        <f t="shared" si="90"/>
        <v>0.84057971014492749</v>
      </c>
      <c r="H408" s="35">
        <f t="shared" si="91"/>
        <v>1.3278822567457072E-3</v>
      </c>
    </row>
    <row r="409" spans="1:9" x14ac:dyDescent="0.2">
      <c r="B409" s="34" t="s">
        <v>90</v>
      </c>
      <c r="C409" s="33">
        <v>5711</v>
      </c>
      <c r="D409" s="48">
        <v>4921</v>
      </c>
      <c r="E409" s="61">
        <f t="shared" si="101"/>
        <v>1.8678659035159445E-2</v>
      </c>
      <c r="F409" s="61">
        <f t="shared" si="102"/>
        <v>2.1197866859648671E-2</v>
      </c>
      <c r="G409" s="49">
        <f t="shared" si="90"/>
        <v>-0.13832953948520399</v>
      </c>
      <c r="H409" s="35">
        <f t="shared" si="91"/>
        <v>-2.5838103025347509E-3</v>
      </c>
    </row>
    <row r="410" spans="1:9" x14ac:dyDescent="0.2">
      <c r="B410" s="34" t="s">
        <v>491</v>
      </c>
      <c r="C410" s="33">
        <v>25</v>
      </c>
      <c r="D410" s="48">
        <v>19</v>
      </c>
      <c r="E410" s="61">
        <f t="shared" si="101"/>
        <v>8.176614881439084E-5</v>
      </c>
      <c r="F410" s="61">
        <f t="shared" si="102"/>
        <v>8.1845045790149301E-5</v>
      </c>
      <c r="G410" s="49">
        <f t="shared" si="90"/>
        <v>-0.24</v>
      </c>
      <c r="H410" s="35">
        <f t="shared" si="91"/>
        <v>-1.9623875715453801E-5</v>
      </c>
    </row>
    <row r="411" spans="1:9" x14ac:dyDescent="0.2">
      <c r="B411" s="34" t="s">
        <v>261</v>
      </c>
      <c r="C411" s="33">
        <v>383</v>
      </c>
      <c r="D411" s="48">
        <v>177</v>
      </c>
      <c r="E411" s="61">
        <f t="shared" si="101"/>
        <v>1.2526573998364677E-3</v>
      </c>
      <c r="F411" s="61">
        <f t="shared" si="102"/>
        <v>7.6245121604507509E-4</v>
      </c>
      <c r="G411" s="49">
        <f t="shared" ref="G411:G477" si="104">+IF(AND(C411=0,D411=0)," ",IF(C411=0,1,IF(D411=0,-1,(D411-C411)/C411)))</f>
        <v>-0.53785900783289819</v>
      </c>
      <c r="H411" s="35">
        <f t="shared" si="91"/>
        <v>-6.7375306623058051E-4</v>
      </c>
    </row>
    <row r="412" spans="1:9" x14ac:dyDescent="0.2">
      <c r="B412" s="34" t="s">
        <v>262</v>
      </c>
      <c r="C412" s="33">
        <v>328</v>
      </c>
      <c r="D412" s="48">
        <v>259</v>
      </c>
      <c r="E412" s="61">
        <f t="shared" si="101"/>
        <v>1.0727718724448079E-3</v>
      </c>
      <c r="F412" s="61">
        <f t="shared" si="102"/>
        <v>1.1156772031394036E-3</v>
      </c>
      <c r="G412" s="49">
        <f t="shared" si="104"/>
        <v>-0.21036585365853658</v>
      </c>
      <c r="H412" s="35">
        <f t="shared" si="91"/>
        <v>-2.2567457072771873E-4</v>
      </c>
    </row>
    <row r="413" spans="1:9" x14ac:dyDescent="0.2">
      <c r="B413" s="34" t="s">
        <v>492</v>
      </c>
      <c r="C413" s="33">
        <v>1577</v>
      </c>
      <c r="D413" s="48">
        <v>915</v>
      </c>
      <c r="E413" s="61">
        <f t="shared" si="101"/>
        <v>5.1578086672117744E-3</v>
      </c>
      <c r="F413" s="61">
        <f t="shared" si="102"/>
        <v>3.9414850998940321E-3</v>
      </c>
      <c r="G413" s="49">
        <f t="shared" si="104"/>
        <v>-0.41978440076093848</v>
      </c>
      <c r="H413" s="35">
        <f t="shared" si="91"/>
        <v>-2.1651676206050695E-3</v>
      </c>
    </row>
    <row r="414" spans="1:9" x14ac:dyDescent="0.2">
      <c r="B414" s="34" t="s">
        <v>89</v>
      </c>
      <c r="C414" s="33">
        <v>529</v>
      </c>
      <c r="D414" s="48">
        <v>192</v>
      </c>
      <c r="E414" s="61">
        <f t="shared" ref="E414:E480" si="105">+IF(C414=0,"",C414/C$345)</f>
        <v>1.7301717089125103E-3</v>
      </c>
      <c r="F414" s="61">
        <f t="shared" ref="F414:F480" si="106">+IF(D414=0,"",D414/D$345)</f>
        <v>8.2706572587940344E-4</v>
      </c>
      <c r="G414" s="49">
        <f t="shared" si="104"/>
        <v>-0.63705103969754251</v>
      </c>
      <c r="H414" s="35">
        <f t="shared" ref="H414:H480" si="107">+IF(OR(AND(E414=""),(G414="")),"",E414*G414)</f>
        <v>-1.1022076860179885E-3</v>
      </c>
    </row>
    <row r="415" spans="1:9" x14ac:dyDescent="0.2">
      <c r="B415" s="34" t="s">
        <v>585</v>
      </c>
      <c r="C415" s="33">
        <v>9</v>
      </c>
      <c r="D415" s="48">
        <v>28</v>
      </c>
      <c r="E415" s="61">
        <f t="shared" si="105"/>
        <v>2.9435813573180703E-5</v>
      </c>
      <c r="F415" s="61">
        <f t="shared" si="106"/>
        <v>1.2061375169074634E-4</v>
      </c>
      <c r="G415" s="49">
        <f t="shared" si="104"/>
        <v>2.1111111111111112</v>
      </c>
      <c r="H415" s="35">
        <f t="shared" si="107"/>
        <v>6.2142273098937035E-5</v>
      </c>
    </row>
    <row r="416" spans="1:9" x14ac:dyDescent="0.2">
      <c r="B416" s="34" t="s">
        <v>263</v>
      </c>
      <c r="C416" s="33">
        <v>3</v>
      </c>
      <c r="D416" s="48">
        <v>3</v>
      </c>
      <c r="E416" s="61">
        <f t="shared" si="105"/>
        <v>9.8119378577269004E-6</v>
      </c>
      <c r="F416" s="61">
        <f t="shared" si="106"/>
        <v>1.2922901966865679E-5</v>
      </c>
      <c r="G416" s="49">
        <f t="shared" si="104"/>
        <v>0</v>
      </c>
      <c r="H416" s="35">
        <f t="shared" si="107"/>
        <v>0</v>
      </c>
    </row>
    <row r="417" spans="1:9" s="29" customFormat="1" x14ac:dyDescent="0.2">
      <c r="A417" s="74"/>
      <c r="B417" s="36" t="s">
        <v>543</v>
      </c>
      <c r="C417" s="40">
        <v>501</v>
      </c>
      <c r="D417" s="48">
        <v>499</v>
      </c>
      <c r="E417" s="38">
        <f t="shared" si="105"/>
        <v>1.6385936222403925E-3</v>
      </c>
      <c r="F417" s="38">
        <f t="shared" si="106"/>
        <v>2.149509360488658E-3</v>
      </c>
      <c r="G417" s="49">
        <f t="shared" si="104"/>
        <v>-3.9920159680638719E-3</v>
      </c>
      <c r="H417" s="37">
        <f t="shared" si="107"/>
        <v>-6.5412919051512667E-6</v>
      </c>
      <c r="I417" s="4"/>
    </row>
    <row r="418" spans="1:9" s="29" customFormat="1" x14ac:dyDescent="0.2">
      <c r="A418" s="74"/>
      <c r="B418" s="36" t="s">
        <v>544</v>
      </c>
      <c r="C418" s="40">
        <v>290</v>
      </c>
      <c r="D418" s="48">
        <v>324</v>
      </c>
      <c r="E418" s="38">
        <f t="shared" si="105"/>
        <v>9.4848732624693379E-4</v>
      </c>
      <c r="F418" s="38">
        <f t="shared" si="106"/>
        <v>1.3956734124214933E-3</v>
      </c>
      <c r="G418" s="49">
        <f t="shared" si="104"/>
        <v>0.11724137931034483</v>
      </c>
      <c r="H418" s="37">
        <f t="shared" si="107"/>
        <v>1.1120196238757155E-4</v>
      </c>
      <c r="I418" s="4"/>
    </row>
    <row r="419" spans="1:9" s="29" customFormat="1" x14ac:dyDescent="0.2">
      <c r="A419" s="74"/>
      <c r="B419" s="36" t="s">
        <v>545</v>
      </c>
      <c r="C419" s="40">
        <v>78</v>
      </c>
      <c r="D419" s="48">
        <v>99</v>
      </c>
      <c r="E419" s="38">
        <f t="shared" si="105"/>
        <v>2.5511038430089944E-4</v>
      </c>
      <c r="F419" s="38">
        <f t="shared" si="106"/>
        <v>4.264557649065674E-4</v>
      </c>
      <c r="G419" s="49">
        <f t="shared" si="104"/>
        <v>0.26923076923076922</v>
      </c>
      <c r="H419" s="37">
        <f t="shared" si="107"/>
        <v>6.8683565004088308E-5</v>
      </c>
      <c r="I419" s="4"/>
    </row>
    <row r="420" spans="1:9" s="29" customFormat="1" x14ac:dyDescent="0.2">
      <c r="A420" s="74"/>
      <c r="B420" s="36" t="s">
        <v>264</v>
      </c>
      <c r="C420" s="40">
        <v>144</v>
      </c>
      <c r="D420" s="48">
        <v>81</v>
      </c>
      <c r="E420" s="38">
        <f t="shared" si="105"/>
        <v>4.7097301717089125E-4</v>
      </c>
      <c r="F420" s="38">
        <f t="shared" si="106"/>
        <v>3.4891835310537332E-4</v>
      </c>
      <c r="G420" s="49">
        <f t="shared" si="104"/>
        <v>-0.4375</v>
      </c>
      <c r="H420" s="37">
        <f t="shared" si="107"/>
        <v>-2.0605069501226491E-4</v>
      </c>
      <c r="I420" s="4"/>
    </row>
    <row r="421" spans="1:9" s="29" customFormat="1" x14ac:dyDescent="0.2">
      <c r="A421" s="74"/>
      <c r="B421" s="36" t="s">
        <v>265</v>
      </c>
      <c r="C421" s="40">
        <v>1002</v>
      </c>
      <c r="D421" s="48">
        <v>1471</v>
      </c>
      <c r="E421" s="38">
        <f t="shared" si="105"/>
        <v>3.277187244480785E-3</v>
      </c>
      <c r="F421" s="38">
        <f t="shared" si="106"/>
        <v>6.3365295977531383E-3</v>
      </c>
      <c r="G421" s="49">
        <f t="shared" si="104"/>
        <v>0.46806387225548901</v>
      </c>
      <c r="H421" s="37">
        <f t="shared" si="107"/>
        <v>1.5339329517579721E-3</v>
      </c>
      <c r="I421" s="4"/>
    </row>
    <row r="422" spans="1:9" s="29" customFormat="1" x14ac:dyDescent="0.2">
      <c r="A422" s="74"/>
      <c r="B422" s="36" t="s">
        <v>493</v>
      </c>
      <c r="C422" s="40">
        <v>375</v>
      </c>
      <c r="D422" s="48">
        <v>241</v>
      </c>
      <c r="E422" s="38">
        <f t="shared" si="105"/>
        <v>1.2264922322158627E-3</v>
      </c>
      <c r="F422" s="38">
        <f t="shared" si="106"/>
        <v>1.0381397913382096E-3</v>
      </c>
      <c r="G422" s="49">
        <f t="shared" si="104"/>
        <v>-0.35733333333333334</v>
      </c>
      <c r="H422" s="37">
        <f t="shared" si="107"/>
        <v>-4.3826655764513491E-4</v>
      </c>
      <c r="I422" s="4"/>
    </row>
    <row r="423" spans="1:9" s="29" customFormat="1" x14ac:dyDescent="0.2">
      <c r="A423" s="74"/>
      <c r="B423" s="36" t="s">
        <v>266</v>
      </c>
      <c r="C423" s="40">
        <v>215</v>
      </c>
      <c r="D423" s="48">
        <v>125</v>
      </c>
      <c r="E423" s="38">
        <f t="shared" si="105"/>
        <v>7.0318887980376119E-4</v>
      </c>
      <c r="F423" s="38">
        <f t="shared" si="106"/>
        <v>5.3845424861940334E-4</v>
      </c>
      <c r="G423" s="49">
        <f t="shared" si="104"/>
        <v>-0.41860465116279072</v>
      </c>
      <c r="H423" s="37">
        <f t="shared" si="107"/>
        <v>-2.9435813573180702E-4</v>
      </c>
      <c r="I423" s="4"/>
    </row>
    <row r="424" spans="1:9" s="29" customFormat="1" x14ac:dyDescent="0.2">
      <c r="A424" s="74"/>
      <c r="B424" s="36" t="s">
        <v>494</v>
      </c>
      <c r="C424" s="40">
        <v>10</v>
      </c>
      <c r="D424" s="48">
        <v>13</v>
      </c>
      <c r="E424" s="38">
        <f t="shared" si="105"/>
        <v>3.2706459525756336E-5</v>
      </c>
      <c r="F424" s="38">
        <f t="shared" si="106"/>
        <v>5.5999241856417947E-5</v>
      </c>
      <c r="G424" s="49">
        <f t="shared" si="104"/>
        <v>0.3</v>
      </c>
      <c r="H424" s="37">
        <f t="shared" si="107"/>
        <v>9.8119378577269004E-6</v>
      </c>
      <c r="I424" s="4"/>
    </row>
    <row r="425" spans="1:9" s="29" customFormat="1" x14ac:dyDescent="0.2">
      <c r="A425" s="74"/>
      <c r="B425" s="36" t="s">
        <v>548</v>
      </c>
      <c r="C425" s="40">
        <v>58</v>
      </c>
      <c r="D425" s="48">
        <v>81</v>
      </c>
      <c r="E425" s="38">
        <f t="shared" si="105"/>
        <v>1.8969746524938674E-4</v>
      </c>
      <c r="F425" s="38">
        <f t="shared" si="106"/>
        <v>3.4891835310537332E-4</v>
      </c>
      <c r="G425" s="49">
        <f t="shared" si="104"/>
        <v>0.39655172413793105</v>
      </c>
      <c r="H425" s="37">
        <f t="shared" si="107"/>
        <v>7.5224856909239567E-5</v>
      </c>
      <c r="I425" s="4"/>
    </row>
    <row r="426" spans="1:9" s="29" customFormat="1" x14ac:dyDescent="0.2">
      <c r="A426" s="74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74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74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74"/>
      <c r="B429" s="36" t="s">
        <v>267</v>
      </c>
      <c r="C429" s="40">
        <v>19</v>
      </c>
      <c r="D429" s="48">
        <v>18</v>
      </c>
      <c r="E429" s="38">
        <f t="shared" si="105"/>
        <v>6.2142273098937035E-5</v>
      </c>
      <c r="F429" s="38">
        <f t="shared" si="106"/>
        <v>7.7537411801194069E-5</v>
      </c>
      <c r="G429" s="49">
        <f t="shared" si="104"/>
        <v>-5.2631578947368418E-2</v>
      </c>
      <c r="H429" s="37">
        <f t="shared" si="107"/>
        <v>-3.2706459525756333E-6</v>
      </c>
      <c r="I429" s="4"/>
    </row>
    <row r="430" spans="1:9" x14ac:dyDescent="0.2">
      <c r="B430" s="34" t="s">
        <v>268</v>
      </c>
      <c r="C430" s="33">
        <v>140</v>
      </c>
      <c r="D430" s="48">
        <v>122</v>
      </c>
      <c r="E430" s="61">
        <f t="shared" si="105"/>
        <v>4.578904333605887E-4</v>
      </c>
      <c r="F430" s="61">
        <f t="shared" si="106"/>
        <v>5.255313466525376E-4</v>
      </c>
      <c r="G430" s="49">
        <f t="shared" si="104"/>
        <v>-0.12857142857142856</v>
      </c>
      <c r="H430" s="35">
        <f t="shared" si="107"/>
        <v>-5.8871627146361399E-5</v>
      </c>
    </row>
    <row r="431" spans="1:9" x14ac:dyDescent="0.2">
      <c r="B431" s="34" t="s">
        <v>269</v>
      </c>
      <c r="C431" s="33">
        <v>1677</v>
      </c>
      <c r="D431" s="48">
        <v>2671</v>
      </c>
      <c r="E431" s="61">
        <f t="shared" si="105"/>
        <v>5.4848732624693374E-3</v>
      </c>
      <c r="F431" s="61">
        <f t="shared" si="106"/>
        <v>1.150569038449941E-2</v>
      </c>
      <c r="G431" s="49">
        <f t="shared" si="104"/>
        <v>0.59272510435301129</v>
      </c>
      <c r="H431" s="35">
        <f t="shared" si="107"/>
        <v>3.2510220768601794E-3</v>
      </c>
    </row>
    <row r="432" spans="1:9" x14ac:dyDescent="0.2">
      <c r="B432" s="34" t="s">
        <v>98</v>
      </c>
      <c r="C432" s="33">
        <v>1727</v>
      </c>
      <c r="D432" s="48">
        <v>1282</v>
      </c>
      <c r="E432" s="61">
        <f t="shared" si="105"/>
        <v>5.6484055600981194E-3</v>
      </c>
      <c r="F432" s="61">
        <f t="shared" si="106"/>
        <v>5.5223867738405999E-3</v>
      </c>
      <c r="G432" s="49">
        <f t="shared" si="104"/>
        <v>-0.2576722640416908</v>
      </c>
      <c r="H432" s="35">
        <f t="shared" si="107"/>
        <v>-1.455437448896157E-3</v>
      </c>
    </row>
    <row r="433" spans="1:9" x14ac:dyDescent="0.2">
      <c r="B433" s="34" t="s">
        <v>99</v>
      </c>
      <c r="C433" s="33">
        <v>593</v>
      </c>
      <c r="D433" s="48">
        <v>402</v>
      </c>
      <c r="E433" s="61">
        <f t="shared" si="105"/>
        <v>1.9394930498773508E-3</v>
      </c>
      <c r="F433" s="61">
        <f t="shared" si="106"/>
        <v>1.7316688635600011E-3</v>
      </c>
      <c r="G433" s="49">
        <f t="shared" si="104"/>
        <v>-0.32209106239460372</v>
      </c>
      <c r="H433" s="35">
        <f t="shared" si="107"/>
        <v>-6.2469337694194603E-4</v>
      </c>
    </row>
    <row r="434" spans="1:9" x14ac:dyDescent="0.2">
      <c r="B434" s="34" t="s">
        <v>100</v>
      </c>
      <c r="C434" s="33">
        <v>5460</v>
      </c>
      <c r="D434" s="48">
        <v>2443</v>
      </c>
      <c r="E434" s="61">
        <f t="shared" si="105"/>
        <v>1.7857726901062961E-2</v>
      </c>
      <c r="F434" s="61">
        <f t="shared" si="106"/>
        <v>1.0523549835017618E-2</v>
      </c>
      <c r="G434" s="49">
        <f t="shared" si="104"/>
        <v>-0.5525641025641026</v>
      </c>
      <c r="H434" s="35">
        <f t="shared" si="107"/>
        <v>-9.8675388389206885E-3</v>
      </c>
    </row>
    <row r="435" spans="1:9" x14ac:dyDescent="0.2">
      <c r="B435" s="34" t="s">
        <v>270</v>
      </c>
      <c r="C435" s="33">
        <v>18</v>
      </c>
      <c r="D435" s="48">
        <v>33</v>
      </c>
      <c r="E435" s="61">
        <f t="shared" si="105"/>
        <v>5.8871627146361406E-5</v>
      </c>
      <c r="F435" s="61">
        <f t="shared" si="106"/>
        <v>1.4215192163552249E-4</v>
      </c>
      <c r="G435" s="49">
        <f t="shared" si="104"/>
        <v>0.83333333333333337</v>
      </c>
      <c r="H435" s="35">
        <f t="shared" si="107"/>
        <v>4.9059689288634504E-5</v>
      </c>
    </row>
    <row r="436" spans="1:9" s="29" customFormat="1" x14ac:dyDescent="0.2">
      <c r="A436" s="74"/>
      <c r="B436" s="36" t="s">
        <v>549</v>
      </c>
      <c r="C436" s="40">
        <v>9</v>
      </c>
      <c r="D436" s="48">
        <v>7</v>
      </c>
      <c r="E436" s="38">
        <f t="shared" si="105"/>
        <v>2.9435813573180703E-5</v>
      </c>
      <c r="F436" s="38">
        <f t="shared" si="106"/>
        <v>3.0153437922686586E-5</v>
      </c>
      <c r="G436" s="49">
        <f t="shared" si="104"/>
        <v>-0.22222222222222221</v>
      </c>
      <c r="H436" s="37">
        <f t="shared" si="107"/>
        <v>-6.5412919051512667E-6</v>
      </c>
      <c r="I436" s="4"/>
    </row>
    <row r="437" spans="1:9" s="29" customFormat="1" x14ac:dyDescent="0.2">
      <c r="A437" s="74"/>
      <c r="B437" s="36" t="s">
        <v>550</v>
      </c>
      <c r="C437" s="40">
        <v>49</v>
      </c>
      <c r="D437" s="48">
        <v>99</v>
      </c>
      <c r="E437" s="38">
        <f t="shared" si="105"/>
        <v>1.6026165167620606E-4</v>
      </c>
      <c r="F437" s="38">
        <f t="shared" si="106"/>
        <v>4.264557649065674E-4</v>
      </c>
      <c r="G437" s="49">
        <f t="shared" si="104"/>
        <v>1.0204081632653061</v>
      </c>
      <c r="H437" s="37">
        <f t="shared" si="107"/>
        <v>1.6353229762878171E-4</v>
      </c>
      <c r="I437" s="4"/>
    </row>
    <row r="438" spans="1:9" s="29" customFormat="1" x14ac:dyDescent="0.2">
      <c r="A438" s="74"/>
      <c r="B438" s="36" t="s">
        <v>97</v>
      </c>
      <c r="C438" s="40">
        <v>429</v>
      </c>
      <c r="D438" s="48">
        <v>66</v>
      </c>
      <c r="E438" s="38">
        <f t="shared" si="105"/>
        <v>1.4031071136549468E-3</v>
      </c>
      <c r="F438" s="38">
        <f t="shared" si="106"/>
        <v>2.8430384327104497E-4</v>
      </c>
      <c r="G438" s="49">
        <f t="shared" si="104"/>
        <v>-0.84615384615384615</v>
      </c>
      <c r="H438" s="37">
        <f t="shared" si="107"/>
        <v>-1.1872444807849549E-3</v>
      </c>
      <c r="I438" s="4"/>
    </row>
    <row r="439" spans="1:9" s="29" customFormat="1" x14ac:dyDescent="0.2">
      <c r="A439" s="74"/>
      <c r="B439" s="36" t="s">
        <v>551</v>
      </c>
      <c r="C439" s="40">
        <v>593</v>
      </c>
      <c r="D439" s="48">
        <v>322</v>
      </c>
      <c r="E439" s="38">
        <f t="shared" si="105"/>
        <v>1.9394930498773508E-3</v>
      </c>
      <c r="F439" s="38">
        <f t="shared" si="106"/>
        <v>1.387058144443583E-3</v>
      </c>
      <c r="G439" s="49">
        <f t="shared" si="104"/>
        <v>-0.45699831365935917</v>
      </c>
      <c r="H439" s="37">
        <f t="shared" si="107"/>
        <v>-8.8634505314799672E-4</v>
      </c>
      <c r="I439" s="4"/>
    </row>
    <row r="440" spans="1:9" s="29" customFormat="1" x14ac:dyDescent="0.2">
      <c r="A440" s="74"/>
      <c r="B440" s="36" t="s">
        <v>552</v>
      </c>
      <c r="C440" s="40">
        <v>24</v>
      </c>
      <c r="D440" s="48">
        <v>33</v>
      </c>
      <c r="E440" s="38">
        <f t="shared" si="105"/>
        <v>7.8495502861815203E-5</v>
      </c>
      <c r="F440" s="38">
        <f t="shared" si="106"/>
        <v>1.4215192163552249E-4</v>
      </c>
      <c r="G440" s="49">
        <f t="shared" si="104"/>
        <v>0.375</v>
      </c>
      <c r="H440" s="37">
        <f t="shared" si="107"/>
        <v>2.94358135731807E-5</v>
      </c>
      <c r="I440" s="4"/>
    </row>
    <row r="441" spans="1:9" s="29" customFormat="1" x14ac:dyDescent="0.2">
      <c r="A441" s="74"/>
      <c r="B441" s="36" t="s">
        <v>553</v>
      </c>
      <c r="C441" s="40">
        <v>33</v>
      </c>
      <c r="D441" s="48">
        <v>23</v>
      </c>
      <c r="E441" s="38">
        <f t="shared" si="105"/>
        <v>1.0793131643499592E-4</v>
      </c>
      <c r="F441" s="38">
        <f t="shared" si="106"/>
        <v>9.9075581745970213E-5</v>
      </c>
      <c r="G441" s="49">
        <f t="shared" si="104"/>
        <v>-0.30303030303030304</v>
      </c>
      <c r="H441" s="37">
        <f t="shared" si="107"/>
        <v>-3.2706459525756336E-5</v>
      </c>
      <c r="I441" s="4"/>
    </row>
    <row r="442" spans="1:9" x14ac:dyDescent="0.2">
      <c r="B442" s="34" t="s">
        <v>495</v>
      </c>
      <c r="C442" s="33">
        <v>190</v>
      </c>
      <c r="D442" s="48">
        <v>93</v>
      </c>
      <c r="E442" s="61">
        <f t="shared" si="105"/>
        <v>6.2142273098937043E-4</v>
      </c>
      <c r="F442" s="61">
        <f t="shared" si="106"/>
        <v>4.0060996097283604E-4</v>
      </c>
      <c r="G442" s="49">
        <f t="shared" si="104"/>
        <v>-0.51052631578947372</v>
      </c>
      <c r="H442" s="35">
        <f t="shared" si="107"/>
        <v>-3.1725265739983652E-4</v>
      </c>
    </row>
    <row r="443" spans="1:9" x14ac:dyDescent="0.2">
      <c r="B443" s="34" t="s">
        <v>104</v>
      </c>
      <c r="C443" s="33">
        <v>21</v>
      </c>
      <c r="D443" s="48">
        <v>15</v>
      </c>
      <c r="E443" s="61">
        <f t="shared" si="105"/>
        <v>6.8683565004088308E-5</v>
      </c>
      <c r="F443" s="61">
        <f t="shared" si="106"/>
        <v>6.4614509834328402E-5</v>
      </c>
      <c r="G443" s="49">
        <f t="shared" si="104"/>
        <v>-0.2857142857142857</v>
      </c>
      <c r="H443" s="35">
        <f t="shared" si="107"/>
        <v>-1.9623875715453801E-5</v>
      </c>
    </row>
    <row r="444" spans="1:9" x14ac:dyDescent="0.2">
      <c r="B444" s="34" t="s">
        <v>113</v>
      </c>
      <c r="C444" s="33">
        <v>284</v>
      </c>
      <c r="D444" s="48">
        <v>342</v>
      </c>
      <c r="E444" s="61">
        <f t="shared" si="105"/>
        <v>9.2886345053148E-4</v>
      </c>
      <c r="F444" s="61">
        <f t="shared" si="106"/>
        <v>1.4732108242226875E-3</v>
      </c>
      <c r="G444" s="49">
        <f t="shared" si="104"/>
        <v>0.20422535211267606</v>
      </c>
      <c r="H444" s="35">
        <f t="shared" si="107"/>
        <v>1.8969746524938677E-4</v>
      </c>
    </row>
    <row r="445" spans="1:9" x14ac:dyDescent="0.2">
      <c r="B445" s="34" t="s">
        <v>112</v>
      </c>
      <c r="C445" s="33">
        <v>1096</v>
      </c>
      <c r="D445" s="48">
        <v>903</v>
      </c>
      <c r="E445" s="61">
        <f t="shared" si="105"/>
        <v>3.5846279640228945E-3</v>
      </c>
      <c r="F445" s="61">
        <f t="shared" si="106"/>
        <v>3.8897934920265696E-3</v>
      </c>
      <c r="G445" s="49">
        <f t="shared" si="104"/>
        <v>-0.1760948905109489</v>
      </c>
      <c r="H445" s="35">
        <f t="shared" si="107"/>
        <v>-6.3123466884709722E-4</v>
      </c>
    </row>
    <row r="446" spans="1:9" x14ac:dyDescent="0.2">
      <c r="B446" s="34" t="s">
        <v>271</v>
      </c>
      <c r="C446" s="33">
        <v>299</v>
      </c>
      <c r="D446" s="48">
        <v>237</v>
      </c>
      <c r="E446" s="61">
        <f t="shared" si="105"/>
        <v>9.7792313982011437E-4</v>
      </c>
      <c r="F446" s="61">
        <f t="shared" si="106"/>
        <v>1.0209092553823886E-3</v>
      </c>
      <c r="G446" s="49">
        <f t="shared" si="104"/>
        <v>-0.20735785953177258</v>
      </c>
      <c r="H446" s="35">
        <f t="shared" si="107"/>
        <v>-2.0278004905968926E-4</v>
      </c>
    </row>
    <row r="447" spans="1:9" x14ac:dyDescent="0.2">
      <c r="B447" s="34" t="s">
        <v>496</v>
      </c>
      <c r="C447" s="33">
        <v>131</v>
      </c>
      <c r="D447" s="48">
        <v>113</v>
      </c>
      <c r="E447" s="61">
        <f t="shared" si="105"/>
        <v>4.2845461978740802E-4</v>
      </c>
      <c r="F447" s="61">
        <f t="shared" si="106"/>
        <v>4.8676264075194061E-4</v>
      </c>
      <c r="G447" s="49">
        <f t="shared" si="104"/>
        <v>-0.13740458015267176</v>
      </c>
      <c r="H447" s="35">
        <f t="shared" si="107"/>
        <v>-5.8871627146361413E-5</v>
      </c>
    </row>
    <row r="448" spans="1:9" x14ac:dyDescent="0.2">
      <c r="B448" s="34" t="s">
        <v>497</v>
      </c>
      <c r="C448" s="33">
        <v>1311</v>
      </c>
      <c r="D448" s="48">
        <v>1450</v>
      </c>
      <c r="E448" s="61">
        <f t="shared" si="105"/>
        <v>4.287816843826656E-3</v>
      </c>
      <c r="F448" s="61">
        <f t="shared" si="106"/>
        <v>6.2460692839850784E-3</v>
      </c>
      <c r="G448" s="49">
        <f t="shared" si="104"/>
        <v>0.10602593440122045</v>
      </c>
      <c r="H448" s="35">
        <f t="shared" si="107"/>
        <v>4.5461978740801311E-4</v>
      </c>
    </row>
    <row r="449" spans="2:8" x14ac:dyDescent="0.2">
      <c r="B449" s="34" t="s">
        <v>498</v>
      </c>
      <c r="C449" s="33">
        <v>11</v>
      </c>
      <c r="D449" s="48">
        <v>10</v>
      </c>
      <c r="E449" s="61">
        <f t="shared" si="105"/>
        <v>3.5977105478331972E-5</v>
      </c>
      <c r="F449" s="61">
        <f t="shared" si="106"/>
        <v>4.3076339889552266E-5</v>
      </c>
      <c r="G449" s="49">
        <f t="shared" si="104"/>
        <v>-9.0909090909090912E-2</v>
      </c>
      <c r="H449" s="35">
        <f t="shared" si="107"/>
        <v>-3.2706459525756338E-6</v>
      </c>
    </row>
    <row r="450" spans="2:8" x14ac:dyDescent="0.2">
      <c r="B450" s="34" t="s">
        <v>108</v>
      </c>
      <c r="C450" s="33">
        <v>182</v>
      </c>
      <c r="D450" s="48">
        <v>88</v>
      </c>
      <c r="E450" s="61">
        <f t="shared" si="105"/>
        <v>5.9525756336876534E-4</v>
      </c>
      <c r="F450" s="61">
        <f t="shared" si="106"/>
        <v>3.7907179102805992E-4</v>
      </c>
      <c r="G450" s="49">
        <f t="shared" si="104"/>
        <v>-0.51648351648351654</v>
      </c>
      <c r="H450" s="35">
        <f t="shared" si="107"/>
        <v>-3.0744071954210962E-4</v>
      </c>
    </row>
    <row r="451" spans="2:8" x14ac:dyDescent="0.2">
      <c r="B451" s="34" t="s">
        <v>617</v>
      </c>
      <c r="C451" s="33">
        <v>19</v>
      </c>
      <c r="D451" s="48">
        <v>17</v>
      </c>
      <c r="E451" s="61">
        <f t="shared" si="105"/>
        <v>6.2142273098937035E-5</v>
      </c>
      <c r="F451" s="61">
        <f t="shared" si="106"/>
        <v>7.3229777812238852E-5</v>
      </c>
      <c r="G451" s="49">
        <f t="shared" si="104"/>
        <v>-0.10526315789473684</v>
      </c>
      <c r="H451" s="35">
        <f t="shared" si="107"/>
        <v>-6.5412919051512667E-6</v>
      </c>
    </row>
    <row r="452" spans="2:8" x14ac:dyDescent="0.2">
      <c r="B452" s="34" t="s">
        <v>109</v>
      </c>
      <c r="C452" s="33">
        <v>167</v>
      </c>
      <c r="D452" s="48">
        <v>115</v>
      </c>
      <c r="E452" s="61">
        <f t="shared" si="105"/>
        <v>5.4619787408013087E-4</v>
      </c>
      <c r="F452" s="61">
        <f t="shared" si="106"/>
        <v>4.95377908729851E-4</v>
      </c>
      <c r="G452" s="49">
        <f t="shared" si="104"/>
        <v>-0.31137724550898205</v>
      </c>
      <c r="H452" s="35">
        <f t="shared" si="107"/>
        <v>-1.7007358953393298E-4</v>
      </c>
    </row>
    <row r="453" spans="2:8" x14ac:dyDescent="0.2">
      <c r="B453" s="34" t="s">
        <v>418</v>
      </c>
      <c r="C453" s="33">
        <v>123</v>
      </c>
      <c r="D453" s="48">
        <v>63</v>
      </c>
      <c r="E453" s="61">
        <f t="shared" si="105"/>
        <v>4.0228945216680293E-4</v>
      </c>
      <c r="F453" s="61">
        <f t="shared" si="106"/>
        <v>2.7138094130417929E-4</v>
      </c>
      <c r="G453" s="49">
        <f t="shared" si="104"/>
        <v>-0.48780487804878048</v>
      </c>
      <c r="H453" s="35">
        <f t="shared" si="107"/>
        <v>-1.9623875715453801E-4</v>
      </c>
    </row>
    <row r="454" spans="2:8" x14ac:dyDescent="0.2">
      <c r="B454" s="34" t="s">
        <v>107</v>
      </c>
      <c r="C454" s="33">
        <v>1573</v>
      </c>
      <c r="D454" s="48">
        <v>1115</v>
      </c>
      <c r="E454" s="61">
        <f t="shared" si="105"/>
        <v>5.144726083401472E-3</v>
      </c>
      <c r="F454" s="61">
        <f t="shared" si="106"/>
        <v>4.8030118976850776E-3</v>
      </c>
      <c r="G454" s="49">
        <f t="shared" si="104"/>
        <v>-0.291163382072473</v>
      </c>
      <c r="H454" s="35">
        <f t="shared" si="107"/>
        <v>-1.4979558462796404E-3</v>
      </c>
    </row>
    <row r="455" spans="2:8" x14ac:dyDescent="0.2">
      <c r="B455" s="34" t="s">
        <v>272</v>
      </c>
      <c r="C455" s="33">
        <v>320</v>
      </c>
      <c r="D455" s="48">
        <v>117</v>
      </c>
      <c r="E455" s="61">
        <f t="shared" si="105"/>
        <v>1.0466067048242027E-3</v>
      </c>
      <c r="F455" s="61">
        <f t="shared" si="106"/>
        <v>5.0399317670776149E-4</v>
      </c>
      <c r="G455" s="49">
        <f t="shared" si="104"/>
        <v>-0.63437500000000002</v>
      </c>
      <c r="H455" s="35">
        <f t="shared" si="107"/>
        <v>-6.6394112837285361E-4</v>
      </c>
    </row>
    <row r="456" spans="2:8" x14ac:dyDescent="0.2">
      <c r="B456" s="34" t="s">
        <v>106</v>
      </c>
      <c r="C456" s="33">
        <v>115</v>
      </c>
      <c r="D456" s="48">
        <v>70</v>
      </c>
      <c r="E456" s="61">
        <f t="shared" si="105"/>
        <v>3.7612428454619789E-4</v>
      </c>
      <c r="F456" s="61">
        <f t="shared" si="106"/>
        <v>3.0153437922686584E-4</v>
      </c>
      <c r="G456" s="49">
        <f t="shared" si="104"/>
        <v>-0.39130434782608697</v>
      </c>
      <c r="H456" s="35">
        <f t="shared" si="107"/>
        <v>-1.4717906786590354E-4</v>
      </c>
    </row>
    <row r="457" spans="2:8" x14ac:dyDescent="0.2">
      <c r="B457" s="34" t="s">
        <v>337</v>
      </c>
      <c r="C457" s="33">
        <v>67</v>
      </c>
      <c r="D457" s="48">
        <v>27</v>
      </c>
      <c r="E457" s="61">
        <f t="shared" si="105"/>
        <v>2.1913327882256746E-4</v>
      </c>
      <c r="F457" s="61">
        <f t="shared" si="106"/>
        <v>1.1630611770179111E-4</v>
      </c>
      <c r="G457" s="49">
        <f t="shared" si="104"/>
        <v>-0.59701492537313428</v>
      </c>
      <c r="H457" s="35">
        <f t="shared" si="107"/>
        <v>-1.3082583810302534E-4</v>
      </c>
    </row>
    <row r="458" spans="2:8" x14ac:dyDescent="0.2">
      <c r="B458" s="34" t="s">
        <v>116</v>
      </c>
      <c r="C458" s="33">
        <v>570</v>
      </c>
      <c r="D458" s="48">
        <v>366</v>
      </c>
      <c r="E458" s="61">
        <f t="shared" si="105"/>
        <v>1.8642681929681112E-3</v>
      </c>
      <c r="F458" s="61">
        <f t="shared" si="106"/>
        <v>1.5765940399576129E-3</v>
      </c>
      <c r="G458" s="49">
        <f t="shared" si="104"/>
        <v>-0.35789473684210527</v>
      </c>
      <c r="H458" s="35">
        <f t="shared" si="107"/>
        <v>-6.6721177432542932E-4</v>
      </c>
    </row>
    <row r="459" spans="2:8" x14ac:dyDescent="0.2">
      <c r="B459" s="34" t="s">
        <v>103</v>
      </c>
      <c r="C459" s="33">
        <v>134</v>
      </c>
      <c r="D459" s="48">
        <v>169</v>
      </c>
      <c r="E459" s="61">
        <f t="shared" si="105"/>
        <v>4.3826655764513491E-4</v>
      </c>
      <c r="F459" s="61">
        <f t="shared" si="106"/>
        <v>7.2799014413343324E-4</v>
      </c>
      <c r="G459" s="49">
        <f t="shared" si="104"/>
        <v>0.26119402985074625</v>
      </c>
      <c r="H459" s="35">
        <f t="shared" si="107"/>
        <v>1.1447260834014716E-4</v>
      </c>
    </row>
    <row r="460" spans="2:8" x14ac:dyDescent="0.2">
      <c r="B460" s="34" t="s">
        <v>273</v>
      </c>
      <c r="C460" s="33">
        <v>2799</v>
      </c>
      <c r="D460" s="48">
        <v>1904</v>
      </c>
      <c r="E460" s="61">
        <f t="shared" si="105"/>
        <v>9.1545380212591995E-3</v>
      </c>
      <c r="F460" s="61">
        <f t="shared" si="106"/>
        <v>8.2017351149707516E-3</v>
      </c>
      <c r="G460" s="49">
        <f t="shared" si="104"/>
        <v>-0.31975705609146121</v>
      </c>
      <c r="H460" s="35">
        <f t="shared" si="107"/>
        <v>-2.9272281275551921E-3</v>
      </c>
    </row>
    <row r="461" spans="2:8" x14ac:dyDescent="0.2">
      <c r="B461" s="34" t="s">
        <v>499</v>
      </c>
      <c r="C461" s="33">
        <v>62</v>
      </c>
      <c r="D461" s="48">
        <v>6</v>
      </c>
      <c r="E461" s="61">
        <f t="shared" si="105"/>
        <v>2.0278004905968929E-4</v>
      </c>
      <c r="F461" s="61">
        <f t="shared" si="106"/>
        <v>2.5845803933731358E-5</v>
      </c>
      <c r="G461" s="49">
        <f t="shared" si="104"/>
        <v>-0.90322580645161288</v>
      </c>
      <c r="H461" s="35">
        <f t="shared" si="107"/>
        <v>-1.8315617334423547E-4</v>
      </c>
    </row>
    <row r="462" spans="2:8" x14ac:dyDescent="0.2">
      <c r="B462" s="34" t="s">
        <v>110</v>
      </c>
      <c r="C462" s="33">
        <v>36</v>
      </c>
      <c r="D462" s="48">
        <v>18</v>
      </c>
      <c r="E462" s="61">
        <f t="shared" si="105"/>
        <v>1.1774325429272281E-4</v>
      </c>
      <c r="F462" s="61">
        <f t="shared" si="106"/>
        <v>7.7537411801194069E-5</v>
      </c>
      <c r="G462" s="49">
        <f t="shared" si="104"/>
        <v>-0.5</v>
      </c>
      <c r="H462" s="35">
        <f t="shared" si="107"/>
        <v>-5.8871627146361406E-5</v>
      </c>
    </row>
    <row r="463" spans="2:8" x14ac:dyDescent="0.2">
      <c r="B463" s="34" t="s">
        <v>114</v>
      </c>
      <c r="C463" s="33">
        <v>7</v>
      </c>
      <c r="D463" s="48">
        <v>4</v>
      </c>
      <c r="E463" s="61">
        <f t="shared" si="105"/>
        <v>2.2894521668029437E-5</v>
      </c>
      <c r="F463" s="61">
        <f t="shared" si="106"/>
        <v>1.7230535955820905E-5</v>
      </c>
      <c r="G463" s="49">
        <f t="shared" si="104"/>
        <v>-0.42857142857142855</v>
      </c>
      <c r="H463" s="35">
        <f t="shared" si="107"/>
        <v>-9.8119378577269004E-6</v>
      </c>
    </row>
    <row r="464" spans="2:8" x14ac:dyDescent="0.2">
      <c r="B464" s="34" t="s">
        <v>101</v>
      </c>
      <c r="C464" s="33">
        <v>64</v>
      </c>
      <c r="D464" s="48">
        <v>21</v>
      </c>
      <c r="E464" s="61">
        <f t="shared" si="105"/>
        <v>2.0932134096484056E-4</v>
      </c>
      <c r="F464" s="61">
        <f t="shared" si="106"/>
        <v>9.046031376805975E-5</v>
      </c>
      <c r="G464" s="49">
        <f t="shared" si="104"/>
        <v>-0.671875</v>
      </c>
      <c r="H464" s="35">
        <f t="shared" si="107"/>
        <v>-1.4063777596075224E-4</v>
      </c>
    </row>
    <row r="465" spans="2:8" x14ac:dyDescent="0.2">
      <c r="B465" s="34" t="s">
        <v>105</v>
      </c>
      <c r="C465" s="33">
        <v>184</v>
      </c>
      <c r="D465" s="48">
        <v>93</v>
      </c>
      <c r="E465" s="61">
        <f t="shared" si="105"/>
        <v>6.0179885527391664E-4</v>
      </c>
      <c r="F465" s="61">
        <f t="shared" si="106"/>
        <v>4.0060996097283604E-4</v>
      </c>
      <c r="G465" s="49">
        <f t="shared" si="104"/>
        <v>-0.49456521739130432</v>
      </c>
      <c r="H465" s="35">
        <f t="shared" si="107"/>
        <v>-2.9762878168438267E-4</v>
      </c>
    </row>
    <row r="466" spans="2:8" x14ac:dyDescent="0.2">
      <c r="B466" s="34" t="s">
        <v>111</v>
      </c>
      <c r="C466" s="33">
        <v>8</v>
      </c>
      <c r="D466" s="48">
        <v>6</v>
      </c>
      <c r="E466" s="61">
        <f t="shared" si="105"/>
        <v>2.616516762060507E-5</v>
      </c>
      <c r="F466" s="61">
        <f t="shared" si="106"/>
        <v>2.5845803933731358E-5</v>
      </c>
      <c r="G466" s="49">
        <f t="shared" si="104"/>
        <v>-0.25</v>
      </c>
      <c r="H466" s="35">
        <f t="shared" si="107"/>
        <v>-6.5412919051512675E-6</v>
      </c>
    </row>
    <row r="467" spans="2:8" x14ac:dyDescent="0.2">
      <c r="B467" s="34" t="s">
        <v>115</v>
      </c>
      <c r="C467" s="33">
        <v>11</v>
      </c>
      <c r="D467" s="48">
        <v>16</v>
      </c>
      <c r="E467" s="61">
        <f t="shared" si="105"/>
        <v>3.5977105478331972E-5</v>
      </c>
      <c r="F467" s="61">
        <f t="shared" si="106"/>
        <v>6.892214382328362E-5</v>
      </c>
      <c r="G467" s="49">
        <f t="shared" si="104"/>
        <v>0.45454545454545453</v>
      </c>
      <c r="H467" s="35">
        <f t="shared" si="107"/>
        <v>1.6353229762878168E-5</v>
      </c>
    </row>
    <row r="468" spans="2:8" x14ac:dyDescent="0.2">
      <c r="B468" s="34" t="s">
        <v>274</v>
      </c>
      <c r="C468" s="33">
        <v>1356</v>
      </c>
      <c r="D468" s="48">
        <v>1198</v>
      </c>
      <c r="E468" s="61">
        <f t="shared" si="105"/>
        <v>4.4349959116925589E-3</v>
      </c>
      <c r="F468" s="61">
        <f t="shared" si="106"/>
        <v>5.1605455187683615E-3</v>
      </c>
      <c r="G468" s="49">
        <f t="shared" si="104"/>
        <v>-0.11651917404129794</v>
      </c>
      <c r="H468" s="35">
        <f t="shared" si="107"/>
        <v>-5.1676206050695007E-4</v>
      </c>
    </row>
    <row r="469" spans="2:8" x14ac:dyDescent="0.2">
      <c r="B469" s="34" t="s">
        <v>500</v>
      </c>
      <c r="C469" s="33">
        <v>154</v>
      </c>
      <c r="D469" s="48">
        <v>147</v>
      </c>
      <c r="E469" s="61">
        <f t="shared" si="105"/>
        <v>5.0367947669664758E-4</v>
      </c>
      <c r="F469" s="61">
        <f t="shared" si="106"/>
        <v>6.3322219637641829E-4</v>
      </c>
      <c r="G469" s="49">
        <f t="shared" si="104"/>
        <v>-4.5454545454545456E-2</v>
      </c>
      <c r="H469" s="35">
        <f t="shared" si="107"/>
        <v>-2.2894521668029437E-5</v>
      </c>
    </row>
    <row r="470" spans="2:8" x14ac:dyDescent="0.2">
      <c r="B470" s="34" t="s">
        <v>275</v>
      </c>
      <c r="C470" s="33">
        <v>174</v>
      </c>
      <c r="D470" s="48">
        <v>233</v>
      </c>
      <c r="E470" s="61">
        <f t="shared" si="105"/>
        <v>5.6909239574816025E-4</v>
      </c>
      <c r="F470" s="61">
        <f t="shared" si="106"/>
        <v>1.0036787194265678E-3</v>
      </c>
      <c r="G470" s="49">
        <f t="shared" si="104"/>
        <v>0.33908045977011492</v>
      </c>
      <c r="H470" s="35">
        <f t="shared" si="107"/>
        <v>1.9296811120196237E-4</v>
      </c>
    </row>
    <row r="471" spans="2:8" x14ac:dyDescent="0.2">
      <c r="B471" s="34" t="s">
        <v>276</v>
      </c>
      <c r="C471" s="33">
        <v>48</v>
      </c>
      <c r="D471" s="48">
        <v>90</v>
      </c>
      <c r="E471" s="61">
        <f t="shared" si="105"/>
        <v>1.5699100572363041E-4</v>
      </c>
      <c r="F471" s="61">
        <f t="shared" si="106"/>
        <v>3.8768705900597036E-4</v>
      </c>
      <c r="G471" s="49">
        <f t="shared" si="104"/>
        <v>0.875</v>
      </c>
      <c r="H471" s="35">
        <f t="shared" si="107"/>
        <v>1.3736713000817662E-4</v>
      </c>
    </row>
    <row r="472" spans="2:8" x14ac:dyDescent="0.2">
      <c r="B472" s="34" t="s">
        <v>501</v>
      </c>
      <c r="C472" s="33">
        <v>83</v>
      </c>
      <c r="D472" s="48">
        <v>61</v>
      </c>
      <c r="E472" s="61">
        <f t="shared" si="105"/>
        <v>2.7146361406377758E-4</v>
      </c>
      <c r="F472" s="61">
        <f t="shared" si="106"/>
        <v>2.627656733262688E-4</v>
      </c>
      <c r="G472" s="49">
        <f t="shared" si="104"/>
        <v>-0.26506024096385544</v>
      </c>
      <c r="H472" s="35">
        <f t="shared" si="107"/>
        <v>-7.1954210956663944E-5</v>
      </c>
    </row>
    <row r="473" spans="2:8" x14ac:dyDescent="0.2">
      <c r="B473" s="34" t="s">
        <v>277</v>
      </c>
      <c r="C473" s="33">
        <v>1338</v>
      </c>
      <c r="D473" s="48">
        <v>1325</v>
      </c>
      <c r="E473" s="61">
        <f t="shared" si="105"/>
        <v>4.3761242845461977E-3</v>
      </c>
      <c r="F473" s="61">
        <f t="shared" si="106"/>
        <v>5.7076150353656749E-3</v>
      </c>
      <c r="G473" s="49">
        <f t="shared" si="104"/>
        <v>-9.7159940209267555E-3</v>
      </c>
      <c r="H473" s="35">
        <f t="shared" si="107"/>
        <v>-4.2518397383483231E-5</v>
      </c>
    </row>
    <row r="474" spans="2:8" x14ac:dyDescent="0.2">
      <c r="B474" s="34" t="s">
        <v>278</v>
      </c>
      <c r="C474" s="33">
        <v>90</v>
      </c>
      <c r="D474" s="48">
        <v>60</v>
      </c>
      <c r="E474" s="61">
        <f t="shared" si="105"/>
        <v>2.9435813573180702E-4</v>
      </c>
      <c r="F474" s="61">
        <f t="shared" si="106"/>
        <v>2.5845803933731361E-4</v>
      </c>
      <c r="G474" s="49">
        <f t="shared" si="104"/>
        <v>-0.33333333333333331</v>
      </c>
      <c r="H474" s="35">
        <f t="shared" si="107"/>
        <v>-9.8119378577269007E-5</v>
      </c>
    </row>
    <row r="475" spans="2:8" x14ac:dyDescent="0.2">
      <c r="B475" s="34" t="s">
        <v>279</v>
      </c>
      <c r="C475" s="33">
        <v>1171</v>
      </c>
      <c r="D475" s="48">
        <v>1059</v>
      </c>
      <c r="E475" s="61">
        <f t="shared" si="105"/>
        <v>3.8299264104660669E-3</v>
      </c>
      <c r="F475" s="61">
        <f t="shared" si="106"/>
        <v>4.5617843943035847E-3</v>
      </c>
      <c r="G475" s="49">
        <f t="shared" si="104"/>
        <v>-9.5644748078565323E-2</v>
      </c>
      <c r="H475" s="35">
        <f t="shared" si="107"/>
        <v>-3.6631234668847094E-4</v>
      </c>
    </row>
    <row r="476" spans="2:8" x14ac:dyDescent="0.2">
      <c r="B476" s="34" t="s">
        <v>102</v>
      </c>
      <c r="C476" s="33">
        <v>102</v>
      </c>
      <c r="D476" s="48">
        <v>124</v>
      </c>
      <c r="E476" s="61">
        <f t="shared" si="105"/>
        <v>3.3360588716271466E-4</v>
      </c>
      <c r="F476" s="61">
        <f t="shared" si="106"/>
        <v>5.3414661463044809E-4</v>
      </c>
      <c r="G476" s="49">
        <f t="shared" si="104"/>
        <v>0.21568627450980393</v>
      </c>
      <c r="H476" s="35">
        <f t="shared" si="107"/>
        <v>7.1954210956663944E-5</v>
      </c>
    </row>
    <row r="477" spans="2:8" x14ac:dyDescent="0.2">
      <c r="B477" s="34" t="s">
        <v>280</v>
      </c>
      <c r="C477" s="33">
        <v>28</v>
      </c>
      <c r="D477" s="48">
        <v>26</v>
      </c>
      <c r="E477" s="61">
        <f t="shared" si="105"/>
        <v>9.1578086672117748E-5</v>
      </c>
      <c r="F477" s="61">
        <f t="shared" si="106"/>
        <v>1.1199848371283589E-4</v>
      </c>
      <c r="G477" s="49">
        <f t="shared" si="104"/>
        <v>-7.1428571428571425E-2</v>
      </c>
      <c r="H477" s="35">
        <f t="shared" si="107"/>
        <v>-6.5412919051512675E-6</v>
      </c>
    </row>
    <row r="478" spans="2:8" x14ac:dyDescent="0.2">
      <c r="B478" s="34" t="s">
        <v>281</v>
      </c>
      <c r="C478" s="33">
        <v>365</v>
      </c>
      <c r="D478" s="48">
        <v>417</v>
      </c>
      <c r="E478" s="61">
        <f t="shared" si="105"/>
        <v>1.1937857726901063E-3</v>
      </c>
      <c r="F478" s="61">
        <f t="shared" si="106"/>
        <v>1.7962833733943294E-3</v>
      </c>
      <c r="G478" s="49">
        <f t="shared" ref="G478:G541" si="112">+IF(AND(C478=0,D478=0)," ",IF(C478=0,1,IF(D478=0,-1,(D478-C478)/C478)))</f>
        <v>0.14246575342465753</v>
      </c>
      <c r="H478" s="35">
        <f t="shared" si="107"/>
        <v>1.7007358953393295E-4</v>
      </c>
    </row>
    <row r="479" spans="2:8" x14ac:dyDescent="0.2">
      <c r="B479" s="34" t="s">
        <v>502</v>
      </c>
      <c r="C479" s="33">
        <v>932</v>
      </c>
      <c r="D479" s="48">
        <v>1117</v>
      </c>
      <c r="E479" s="61">
        <f t="shared" si="105"/>
        <v>3.0482420278004907E-3</v>
      </c>
      <c r="F479" s="61">
        <f t="shared" si="106"/>
        <v>4.8116271656629883E-3</v>
      </c>
      <c r="G479" s="49">
        <f t="shared" si="112"/>
        <v>0.19849785407725321</v>
      </c>
      <c r="H479" s="35">
        <f t="shared" si="107"/>
        <v>6.0506950122649224E-4</v>
      </c>
    </row>
    <row r="480" spans="2:8" x14ac:dyDescent="0.2">
      <c r="B480" s="34" t="s">
        <v>282</v>
      </c>
      <c r="C480" s="33">
        <v>20</v>
      </c>
      <c r="D480" s="48">
        <v>9</v>
      </c>
      <c r="E480" s="61">
        <f t="shared" si="105"/>
        <v>6.5412919051512672E-5</v>
      </c>
      <c r="F480" s="61">
        <f t="shared" si="106"/>
        <v>3.8768705900597035E-5</v>
      </c>
      <c r="G480" s="49">
        <f t="shared" si="112"/>
        <v>-0.55000000000000004</v>
      </c>
      <c r="H480" s="35">
        <f t="shared" si="107"/>
        <v>-3.5977105478331972E-5</v>
      </c>
    </row>
    <row r="481" spans="2:8" x14ac:dyDescent="0.2">
      <c r="B481" s="34" t="s">
        <v>283</v>
      </c>
      <c r="C481" s="33">
        <v>58</v>
      </c>
      <c r="D481" s="48">
        <v>37</v>
      </c>
      <c r="E481" s="61">
        <f t="shared" ref="E481:E512" si="113">+IF(C481=0,"",C481/C$345)</f>
        <v>1.8969746524938674E-4</v>
      </c>
      <c r="F481" s="61">
        <f t="shared" ref="F481:F512" si="114">+IF(D481=0,"",D481/D$345)</f>
        <v>1.5938245759134338E-4</v>
      </c>
      <c r="G481" s="49">
        <f t="shared" si="112"/>
        <v>-0.36206896551724138</v>
      </c>
      <c r="H481" s="35">
        <f t="shared" ref="H481:H540" si="115">+IF(OR(AND(E481=""),(G481="")),"",E481*G481)</f>
        <v>-6.8683565004088308E-5</v>
      </c>
    </row>
    <row r="482" spans="2:8" x14ac:dyDescent="0.2">
      <c r="B482" s="34" t="s">
        <v>284</v>
      </c>
      <c r="C482" s="33">
        <v>23</v>
      </c>
      <c r="D482" s="48">
        <v>13</v>
      </c>
      <c r="E482" s="61">
        <f t="shared" si="113"/>
        <v>7.5224856909239581E-5</v>
      </c>
      <c r="F482" s="61">
        <f t="shared" si="114"/>
        <v>5.5999241856417947E-5</v>
      </c>
      <c r="G482" s="49">
        <f t="shared" si="112"/>
        <v>-0.43478260869565216</v>
      </c>
      <c r="H482" s="35">
        <f t="shared" si="115"/>
        <v>-3.2706459525756336E-5</v>
      </c>
    </row>
    <row r="483" spans="2:8" x14ac:dyDescent="0.2">
      <c r="B483" s="34" t="s">
        <v>285</v>
      </c>
      <c r="C483" s="33">
        <v>62</v>
      </c>
      <c r="D483" s="48">
        <v>60</v>
      </c>
      <c r="E483" s="61">
        <f t="shared" si="113"/>
        <v>2.0278004905968929E-4</v>
      </c>
      <c r="F483" s="61">
        <f t="shared" si="114"/>
        <v>2.5845803933731361E-4</v>
      </c>
      <c r="G483" s="49">
        <f t="shared" si="112"/>
        <v>-3.2258064516129031E-2</v>
      </c>
      <c r="H483" s="35">
        <f t="shared" si="115"/>
        <v>-6.5412919051512675E-6</v>
      </c>
    </row>
    <row r="484" spans="2:8" x14ac:dyDescent="0.2">
      <c r="B484" s="34" t="s">
        <v>125</v>
      </c>
      <c r="C484" s="33">
        <v>106</v>
      </c>
      <c r="D484" s="48">
        <v>206</v>
      </c>
      <c r="E484" s="61">
        <f t="shared" si="113"/>
        <v>3.4668847097301715E-4</v>
      </c>
      <c r="F484" s="61">
        <f t="shared" si="114"/>
        <v>8.8737260172477665E-4</v>
      </c>
      <c r="G484" s="49">
        <f t="shared" si="112"/>
        <v>0.94339622641509435</v>
      </c>
      <c r="H484" s="35">
        <f t="shared" si="115"/>
        <v>3.2706459525756336E-4</v>
      </c>
    </row>
    <row r="485" spans="2:8" x14ac:dyDescent="0.2">
      <c r="B485" s="34" t="s">
        <v>126</v>
      </c>
      <c r="C485" s="33">
        <v>16</v>
      </c>
      <c r="D485" s="48">
        <v>7</v>
      </c>
      <c r="E485" s="61">
        <f t="shared" si="113"/>
        <v>5.233033524121014E-5</v>
      </c>
      <c r="F485" s="61">
        <f t="shared" si="114"/>
        <v>3.0153437922686586E-5</v>
      </c>
      <c r="G485" s="49">
        <f t="shared" si="112"/>
        <v>-0.5625</v>
      </c>
      <c r="H485" s="35">
        <f t="shared" si="115"/>
        <v>-2.9435813573180703E-5</v>
      </c>
    </row>
    <row r="486" spans="2:8" x14ac:dyDescent="0.2">
      <c r="B486" s="34" t="s">
        <v>286</v>
      </c>
      <c r="C486" s="33">
        <v>57</v>
      </c>
      <c r="D486" s="48">
        <v>56</v>
      </c>
      <c r="E486" s="61">
        <f t="shared" si="113"/>
        <v>1.8642681929681112E-4</v>
      </c>
      <c r="F486" s="61">
        <f t="shared" si="114"/>
        <v>2.4122750338149268E-4</v>
      </c>
      <c r="G486" s="49">
        <f t="shared" si="112"/>
        <v>-1.7543859649122806E-2</v>
      </c>
      <c r="H486" s="35">
        <f t="shared" si="115"/>
        <v>-3.2706459525756333E-6</v>
      </c>
    </row>
    <row r="487" spans="2:8" x14ac:dyDescent="0.2">
      <c r="B487" s="34" t="s">
        <v>287</v>
      </c>
      <c r="C487" s="33">
        <v>128</v>
      </c>
      <c r="D487" s="48">
        <v>105</v>
      </c>
      <c r="E487" s="61">
        <f t="shared" si="113"/>
        <v>4.1864268192968112E-4</v>
      </c>
      <c r="F487" s="61">
        <f t="shared" si="114"/>
        <v>4.5230156884029876E-4</v>
      </c>
      <c r="G487" s="49">
        <f t="shared" si="112"/>
        <v>-0.1796875</v>
      </c>
      <c r="H487" s="35">
        <f t="shared" si="115"/>
        <v>-7.5224856909239581E-5</v>
      </c>
    </row>
    <row r="488" spans="2:8" ht="14.25" customHeight="1" x14ac:dyDescent="0.2">
      <c r="B488" s="34" t="s">
        <v>288</v>
      </c>
      <c r="C488" s="33">
        <v>52</v>
      </c>
      <c r="D488" s="48">
        <v>27</v>
      </c>
      <c r="E488" s="61">
        <f t="shared" si="113"/>
        <v>1.7007358953393295E-4</v>
      </c>
      <c r="F488" s="61">
        <f t="shared" si="114"/>
        <v>1.1630611770179111E-4</v>
      </c>
      <c r="G488" s="49">
        <f t="shared" si="112"/>
        <v>-0.48076923076923078</v>
      </c>
      <c r="H488" s="35">
        <f t="shared" si="115"/>
        <v>-8.176614881439084E-5</v>
      </c>
    </row>
    <row r="489" spans="2:8" x14ac:dyDescent="0.2">
      <c r="B489" s="34" t="s">
        <v>123</v>
      </c>
      <c r="C489" s="33">
        <v>405</v>
      </c>
      <c r="D489" s="48">
        <v>379</v>
      </c>
      <c r="E489" s="61">
        <f t="shared" si="113"/>
        <v>1.3246116107931316E-3</v>
      </c>
      <c r="F489" s="61">
        <f t="shared" si="114"/>
        <v>1.6325932818140308E-3</v>
      </c>
      <c r="G489" s="49">
        <f t="shared" si="112"/>
        <v>-6.4197530864197536E-2</v>
      </c>
      <c r="H489" s="35">
        <f t="shared" si="115"/>
        <v>-8.5036794766966476E-5</v>
      </c>
    </row>
    <row r="490" spans="2:8" x14ac:dyDescent="0.2">
      <c r="B490" s="34" t="s">
        <v>289</v>
      </c>
      <c r="C490" s="33">
        <v>30</v>
      </c>
      <c r="D490" s="48">
        <v>31</v>
      </c>
      <c r="E490" s="61">
        <f t="shared" si="113"/>
        <v>9.8119378577269007E-5</v>
      </c>
      <c r="F490" s="61">
        <f t="shared" si="114"/>
        <v>1.3353665365761202E-4</v>
      </c>
      <c r="G490" s="49">
        <f t="shared" si="112"/>
        <v>3.3333333333333333E-2</v>
      </c>
      <c r="H490" s="35">
        <f t="shared" si="115"/>
        <v>3.2706459525756333E-6</v>
      </c>
    </row>
    <row r="491" spans="2:8" x14ac:dyDescent="0.2">
      <c r="B491" s="34" t="s">
        <v>290</v>
      </c>
      <c r="C491" s="33">
        <v>2</v>
      </c>
      <c r="D491" s="48">
        <v>3</v>
      </c>
      <c r="E491" s="61">
        <f t="shared" si="113"/>
        <v>6.5412919051512675E-6</v>
      </c>
      <c r="F491" s="61">
        <f t="shared" si="114"/>
        <v>1.2922901966865679E-5</v>
      </c>
      <c r="G491" s="49">
        <f t="shared" si="112"/>
        <v>0.5</v>
      </c>
      <c r="H491" s="35">
        <f t="shared" si="115"/>
        <v>3.2706459525756338E-6</v>
      </c>
    </row>
    <row r="492" spans="2:8" x14ac:dyDescent="0.2">
      <c r="B492" s="34" t="s">
        <v>291</v>
      </c>
      <c r="C492" s="33">
        <v>5</v>
      </c>
      <c r="D492" s="48">
        <v>7</v>
      </c>
      <c r="E492" s="61">
        <f t="shared" si="113"/>
        <v>1.6353229762878168E-5</v>
      </c>
      <c r="F492" s="61">
        <f t="shared" si="114"/>
        <v>3.0153437922686586E-5</v>
      </c>
      <c r="G492" s="49">
        <f t="shared" si="112"/>
        <v>0.4</v>
      </c>
      <c r="H492" s="35">
        <f t="shared" si="115"/>
        <v>6.5412919051512675E-6</v>
      </c>
    </row>
    <row r="493" spans="2:8" x14ac:dyDescent="0.2">
      <c r="B493" s="34" t="s">
        <v>292</v>
      </c>
      <c r="C493" s="33">
        <v>12</v>
      </c>
      <c r="D493" s="48">
        <v>11</v>
      </c>
      <c r="E493" s="61">
        <f t="shared" si="113"/>
        <v>3.9247751430907602E-5</v>
      </c>
      <c r="F493" s="61">
        <f t="shared" si="114"/>
        <v>4.7383973878507491E-5</v>
      </c>
      <c r="G493" s="49">
        <f t="shared" si="112"/>
        <v>-8.3333333333333329E-2</v>
      </c>
      <c r="H493" s="35">
        <f t="shared" si="115"/>
        <v>-3.2706459525756333E-6</v>
      </c>
    </row>
    <row r="494" spans="2:8" x14ac:dyDescent="0.2">
      <c r="B494" s="34" t="s">
        <v>121</v>
      </c>
      <c r="C494" s="33">
        <v>4</v>
      </c>
      <c r="D494" s="48">
        <v>4</v>
      </c>
      <c r="E494" s="61">
        <f t="shared" si="113"/>
        <v>1.3082583810302535E-5</v>
      </c>
      <c r="F494" s="61">
        <f t="shared" si="114"/>
        <v>1.7230535955820905E-5</v>
      </c>
      <c r="G494" s="49">
        <f t="shared" si="112"/>
        <v>0</v>
      </c>
      <c r="H494" s="35">
        <f t="shared" si="115"/>
        <v>0</v>
      </c>
    </row>
    <row r="495" spans="2:8" x14ac:dyDescent="0.2">
      <c r="B495" s="34" t="s">
        <v>293</v>
      </c>
      <c r="C495" s="33">
        <v>85</v>
      </c>
      <c r="D495" s="48">
        <v>98</v>
      </c>
      <c r="E495" s="61">
        <f t="shared" si="113"/>
        <v>2.7800490596892888E-4</v>
      </c>
      <c r="F495" s="61">
        <f t="shared" si="114"/>
        <v>4.2214813091761221E-4</v>
      </c>
      <c r="G495" s="49">
        <f t="shared" si="112"/>
        <v>0.15294117647058825</v>
      </c>
      <c r="H495" s="35">
        <f t="shared" si="115"/>
        <v>4.2518397383483245E-5</v>
      </c>
    </row>
    <row r="496" spans="2:8" x14ac:dyDescent="0.2">
      <c r="B496" s="34" t="s">
        <v>294</v>
      </c>
      <c r="C496" s="33">
        <v>99</v>
      </c>
      <c r="D496" s="48">
        <v>61</v>
      </c>
      <c r="E496" s="61">
        <f t="shared" si="113"/>
        <v>3.2379394930498771E-4</v>
      </c>
      <c r="F496" s="61">
        <f t="shared" si="114"/>
        <v>2.627656733262688E-4</v>
      </c>
      <c r="G496" s="49">
        <f t="shared" si="112"/>
        <v>-0.38383838383838381</v>
      </c>
      <c r="H496" s="35">
        <f t="shared" si="115"/>
        <v>-1.2428454619787407E-4</v>
      </c>
    </row>
    <row r="497" spans="2:8" x14ac:dyDescent="0.2">
      <c r="B497" s="34" t="s">
        <v>503</v>
      </c>
      <c r="C497" s="33">
        <v>106</v>
      </c>
      <c r="D497" s="48">
        <v>103</v>
      </c>
      <c r="E497" s="61">
        <f t="shared" si="113"/>
        <v>3.4668847097301715E-4</v>
      </c>
      <c r="F497" s="61">
        <f t="shared" si="114"/>
        <v>4.4368630086238833E-4</v>
      </c>
      <c r="G497" s="49">
        <f t="shared" si="112"/>
        <v>-2.8301886792452831E-2</v>
      </c>
      <c r="H497" s="35">
        <f t="shared" si="115"/>
        <v>-9.8119378577269004E-6</v>
      </c>
    </row>
    <row r="498" spans="2:8" x14ac:dyDescent="0.2">
      <c r="B498" s="34" t="s">
        <v>129</v>
      </c>
      <c r="C498" s="33">
        <v>94</v>
      </c>
      <c r="D498" s="48">
        <v>76</v>
      </c>
      <c r="E498" s="61">
        <f t="shared" si="113"/>
        <v>3.0744071954210957E-4</v>
      </c>
      <c r="F498" s="61">
        <f t="shared" si="114"/>
        <v>3.273801831605972E-4</v>
      </c>
      <c r="G498" s="49">
        <f t="shared" si="112"/>
        <v>-0.19148936170212766</v>
      </c>
      <c r="H498" s="35">
        <f t="shared" si="115"/>
        <v>-5.8871627146361406E-5</v>
      </c>
    </row>
    <row r="499" spans="2:8" x14ac:dyDescent="0.2">
      <c r="B499" s="34" t="s">
        <v>504</v>
      </c>
      <c r="C499" s="33">
        <v>2016</v>
      </c>
      <c r="D499" s="48">
        <v>1967</v>
      </c>
      <c r="E499" s="61">
        <f t="shared" si="113"/>
        <v>6.5936222403924771E-3</v>
      </c>
      <c r="F499" s="61">
        <f t="shared" si="114"/>
        <v>8.4731160562749302E-3</v>
      </c>
      <c r="G499" s="49">
        <f t="shared" si="112"/>
        <v>-2.4305555555555556E-2</v>
      </c>
      <c r="H499" s="35">
        <f t="shared" si="115"/>
        <v>-1.6026165167620606E-4</v>
      </c>
    </row>
    <row r="500" spans="2:8" x14ac:dyDescent="0.2">
      <c r="B500" s="34" t="s">
        <v>122</v>
      </c>
      <c r="C500" s="33">
        <v>1566</v>
      </c>
      <c r="D500" s="48">
        <v>1439</v>
      </c>
      <c r="E500" s="61">
        <f t="shared" si="113"/>
        <v>5.1218315617334422E-3</v>
      </c>
      <c r="F500" s="61">
        <f t="shared" si="114"/>
        <v>6.1986853101065713E-3</v>
      </c>
      <c r="G500" s="49">
        <f t="shared" si="112"/>
        <v>-8.1098339719029369E-2</v>
      </c>
      <c r="H500" s="35">
        <f t="shared" si="115"/>
        <v>-4.1537203597710542E-4</v>
      </c>
    </row>
    <row r="501" spans="2:8" x14ac:dyDescent="0.2">
      <c r="B501" s="34" t="s">
        <v>295</v>
      </c>
      <c r="C501" s="33">
        <v>253</v>
      </c>
      <c r="D501" s="48">
        <v>283</v>
      </c>
      <c r="E501" s="61">
        <f t="shared" si="113"/>
        <v>8.2747342600163535E-4</v>
      </c>
      <c r="F501" s="61">
        <f t="shared" si="114"/>
        <v>1.219060418874329E-3</v>
      </c>
      <c r="G501" s="49">
        <f t="shared" si="112"/>
        <v>0.11857707509881422</v>
      </c>
      <c r="H501" s="35">
        <f t="shared" si="115"/>
        <v>9.8119378577269007E-5</v>
      </c>
    </row>
    <row r="502" spans="2:8" x14ac:dyDescent="0.2">
      <c r="B502" s="34" t="s">
        <v>124</v>
      </c>
      <c r="C502" s="33">
        <v>53</v>
      </c>
      <c r="D502" s="48">
        <v>20</v>
      </c>
      <c r="E502" s="61">
        <f t="shared" si="113"/>
        <v>1.7334423548650857E-4</v>
      </c>
      <c r="F502" s="61">
        <f t="shared" si="114"/>
        <v>8.6152679779104532E-5</v>
      </c>
      <c r="G502" s="49">
        <f t="shared" si="112"/>
        <v>-0.62264150943396224</v>
      </c>
      <c r="H502" s="35">
        <f t="shared" si="115"/>
        <v>-1.079313164349959E-4</v>
      </c>
    </row>
    <row r="503" spans="2:8" x14ac:dyDescent="0.2">
      <c r="B503" s="34" t="s">
        <v>296</v>
      </c>
      <c r="C503" s="33">
        <v>203</v>
      </c>
      <c r="D503" s="48">
        <v>275</v>
      </c>
      <c r="E503" s="61">
        <f t="shared" si="113"/>
        <v>6.6394112837285361E-4</v>
      </c>
      <c r="F503" s="61">
        <f t="shared" si="114"/>
        <v>1.1845993469626873E-3</v>
      </c>
      <c r="G503" s="49">
        <f t="shared" si="112"/>
        <v>0.35467980295566504</v>
      </c>
      <c r="H503" s="35">
        <f t="shared" si="115"/>
        <v>2.3548650858544562E-4</v>
      </c>
    </row>
    <row r="504" spans="2:8" ht="12" customHeight="1" x14ac:dyDescent="0.2">
      <c r="B504" s="34" t="s">
        <v>297</v>
      </c>
      <c r="C504" s="33">
        <v>1295</v>
      </c>
      <c r="D504" s="48">
        <v>1181</v>
      </c>
      <c r="E504" s="61">
        <f t="shared" si="113"/>
        <v>4.2354865085854456E-3</v>
      </c>
      <c r="F504" s="61">
        <f t="shared" si="114"/>
        <v>5.0873157409561222E-3</v>
      </c>
      <c r="G504" s="49">
        <f t="shared" si="112"/>
        <v>-8.803088803088803E-2</v>
      </c>
      <c r="H504" s="35">
        <f t="shared" si="115"/>
        <v>-3.7285363859362224E-4</v>
      </c>
    </row>
    <row r="505" spans="2:8" x14ac:dyDescent="0.2">
      <c r="B505" s="34" t="s">
        <v>117</v>
      </c>
      <c r="C505" s="33">
        <v>181</v>
      </c>
      <c r="D505" s="48">
        <v>174</v>
      </c>
      <c r="E505" s="61">
        <f t="shared" si="113"/>
        <v>5.9198691741618975E-4</v>
      </c>
      <c r="F505" s="61">
        <f t="shared" si="114"/>
        <v>7.4952831407820936E-4</v>
      </c>
      <c r="G505" s="49">
        <f t="shared" si="112"/>
        <v>-3.8674033149171269E-2</v>
      </c>
      <c r="H505" s="35">
        <f t="shared" si="115"/>
        <v>-2.2894521668029437E-5</v>
      </c>
    </row>
    <row r="506" spans="2:8" x14ac:dyDescent="0.2">
      <c r="B506" s="34" t="s">
        <v>505</v>
      </c>
      <c r="C506" s="33">
        <v>260</v>
      </c>
      <c r="D506" s="48">
        <v>279</v>
      </c>
      <c r="E506" s="61">
        <f t="shared" si="113"/>
        <v>8.5036794766966473E-4</v>
      </c>
      <c r="F506" s="61">
        <f t="shared" si="114"/>
        <v>1.2018298829185082E-3</v>
      </c>
      <c r="G506" s="49">
        <f t="shared" si="112"/>
        <v>7.3076923076923081E-2</v>
      </c>
      <c r="H506" s="35">
        <f t="shared" si="115"/>
        <v>6.2142273098937035E-5</v>
      </c>
    </row>
    <row r="507" spans="2:8" x14ac:dyDescent="0.2">
      <c r="B507" s="34" t="s">
        <v>298</v>
      </c>
      <c r="C507" s="33">
        <v>21</v>
      </c>
      <c r="D507" s="48">
        <v>17</v>
      </c>
      <c r="E507" s="61">
        <f t="shared" si="113"/>
        <v>6.8683565004088308E-5</v>
      </c>
      <c r="F507" s="61">
        <f t="shared" si="114"/>
        <v>7.3229777812238852E-5</v>
      </c>
      <c r="G507" s="49">
        <f t="shared" si="112"/>
        <v>-0.19047619047619047</v>
      </c>
      <c r="H507" s="35">
        <f t="shared" si="115"/>
        <v>-1.3082583810302533E-5</v>
      </c>
    </row>
    <row r="508" spans="2:8" x14ac:dyDescent="0.2">
      <c r="B508" s="34" t="s">
        <v>299</v>
      </c>
      <c r="C508" s="33">
        <v>32</v>
      </c>
      <c r="D508" s="48">
        <v>22</v>
      </c>
      <c r="E508" s="61">
        <f t="shared" si="113"/>
        <v>1.0466067048242028E-4</v>
      </c>
      <c r="F508" s="61">
        <f t="shared" si="114"/>
        <v>9.4767947757014981E-5</v>
      </c>
      <c r="G508" s="49">
        <f t="shared" si="112"/>
        <v>-0.3125</v>
      </c>
      <c r="H508" s="35">
        <f t="shared" si="115"/>
        <v>-3.2706459525756336E-5</v>
      </c>
    </row>
    <row r="509" spans="2:8" x14ac:dyDescent="0.2">
      <c r="B509" s="34" t="s">
        <v>506</v>
      </c>
      <c r="C509" s="33">
        <v>87</v>
      </c>
      <c r="D509" s="48">
        <v>62</v>
      </c>
      <c r="E509" s="61">
        <f t="shared" si="113"/>
        <v>2.8454619787408013E-4</v>
      </c>
      <c r="F509" s="61">
        <f t="shared" si="114"/>
        <v>2.6707330731522405E-4</v>
      </c>
      <c r="G509" s="49">
        <f t="shared" si="112"/>
        <v>-0.28735632183908044</v>
      </c>
      <c r="H509" s="35">
        <f t="shared" si="115"/>
        <v>-8.176614881439084E-5</v>
      </c>
    </row>
    <row r="510" spans="2:8" x14ac:dyDescent="0.2">
      <c r="B510" s="34" t="s">
        <v>507</v>
      </c>
      <c r="C510" s="33">
        <v>55</v>
      </c>
      <c r="D510" s="48">
        <v>47</v>
      </c>
      <c r="E510" s="61">
        <f t="shared" si="113"/>
        <v>1.7988552739165985E-4</v>
      </c>
      <c r="F510" s="61">
        <f t="shared" si="114"/>
        <v>2.0245879748089564E-4</v>
      </c>
      <c r="G510" s="49">
        <f t="shared" si="112"/>
        <v>-0.14545454545454545</v>
      </c>
      <c r="H510" s="35">
        <f t="shared" si="115"/>
        <v>-2.6165167620605067E-5</v>
      </c>
    </row>
    <row r="511" spans="2:8" x14ac:dyDescent="0.2">
      <c r="B511" s="34" t="s">
        <v>300</v>
      </c>
      <c r="C511" s="33">
        <v>31</v>
      </c>
      <c r="D511" s="48">
        <v>43</v>
      </c>
      <c r="E511" s="61">
        <f t="shared" si="113"/>
        <v>1.0139002452984464E-4</v>
      </c>
      <c r="F511" s="61">
        <f t="shared" si="114"/>
        <v>1.8522826152507474E-4</v>
      </c>
      <c r="G511" s="49">
        <f t="shared" si="112"/>
        <v>0.38709677419354838</v>
      </c>
      <c r="H511" s="35">
        <f t="shared" si="115"/>
        <v>3.9247751430907602E-5</v>
      </c>
    </row>
    <row r="512" spans="2:8" x14ac:dyDescent="0.2">
      <c r="B512" s="34" t="s">
        <v>301</v>
      </c>
      <c r="C512" s="33">
        <v>33</v>
      </c>
      <c r="D512" s="48">
        <v>36</v>
      </c>
      <c r="E512" s="61">
        <f t="shared" si="113"/>
        <v>1.0793131643499592E-4</v>
      </c>
      <c r="F512" s="61">
        <f t="shared" si="114"/>
        <v>1.5507482360238814E-4</v>
      </c>
      <c r="G512" s="49">
        <f t="shared" si="112"/>
        <v>9.0909090909090912E-2</v>
      </c>
      <c r="H512" s="35">
        <f t="shared" si="115"/>
        <v>9.8119378577269021E-6</v>
      </c>
    </row>
    <row r="513" spans="1:9" x14ac:dyDescent="0.2">
      <c r="B513" s="34" t="s">
        <v>302</v>
      </c>
      <c r="C513" s="33">
        <v>134</v>
      </c>
      <c r="D513" s="48">
        <v>77</v>
      </c>
      <c r="E513" s="61">
        <f t="shared" ref="E513:E540" si="116">+IF(C513=0,"",C513/C$345)</f>
        <v>4.3826655764513491E-4</v>
      </c>
      <c r="F513" s="61">
        <f t="shared" ref="F513:F540" si="117">+IF(D513=0,"",D513/D$345)</f>
        <v>3.3168781714955245E-4</v>
      </c>
      <c r="G513" s="49">
        <f t="shared" si="112"/>
        <v>-0.42537313432835822</v>
      </c>
      <c r="H513" s="35">
        <f t="shared" si="115"/>
        <v>-1.8642681929681112E-4</v>
      </c>
    </row>
    <row r="514" spans="1:9" x14ac:dyDescent="0.2">
      <c r="B514" s="34" t="s">
        <v>119</v>
      </c>
      <c r="C514" s="33">
        <v>5</v>
      </c>
      <c r="D514" s="48">
        <v>10</v>
      </c>
      <c r="E514" s="61">
        <f t="shared" si="116"/>
        <v>1.6353229762878168E-5</v>
      </c>
      <c r="F514" s="61">
        <f t="shared" si="117"/>
        <v>4.3076339889552266E-5</v>
      </c>
      <c r="G514" s="49">
        <f t="shared" si="112"/>
        <v>1</v>
      </c>
      <c r="H514" s="35">
        <f t="shared" si="115"/>
        <v>1.6353229762878168E-5</v>
      </c>
    </row>
    <row r="515" spans="1:9" x14ac:dyDescent="0.2">
      <c r="B515" s="34" t="s">
        <v>303</v>
      </c>
      <c r="C515" s="33">
        <v>15</v>
      </c>
      <c r="D515" s="48">
        <v>18</v>
      </c>
      <c r="E515" s="61">
        <f t="shared" si="116"/>
        <v>4.9059689288634504E-5</v>
      </c>
      <c r="F515" s="61">
        <f t="shared" si="117"/>
        <v>7.7537411801194069E-5</v>
      </c>
      <c r="G515" s="49">
        <f t="shared" si="112"/>
        <v>0.2</v>
      </c>
      <c r="H515" s="35">
        <f t="shared" si="115"/>
        <v>9.8119378577269021E-6</v>
      </c>
    </row>
    <row r="516" spans="1:9" x14ac:dyDescent="0.2">
      <c r="B516" s="34" t="s">
        <v>127</v>
      </c>
      <c r="C516" s="33">
        <v>3</v>
      </c>
      <c r="D516" s="48">
        <v>5</v>
      </c>
      <c r="E516" s="61">
        <f t="shared" si="116"/>
        <v>9.8119378577269004E-6</v>
      </c>
      <c r="F516" s="61">
        <f t="shared" si="117"/>
        <v>2.1538169944776133E-5</v>
      </c>
      <c r="G516" s="49">
        <f t="shared" si="112"/>
        <v>0.66666666666666663</v>
      </c>
      <c r="H516" s="35">
        <f t="shared" si="115"/>
        <v>6.5412919051512667E-6</v>
      </c>
    </row>
    <row r="517" spans="1:9" x14ac:dyDescent="0.2">
      <c r="B517" s="34" t="s">
        <v>118</v>
      </c>
      <c r="C517" s="33">
        <v>29</v>
      </c>
      <c r="D517" s="48">
        <v>100</v>
      </c>
      <c r="E517" s="61">
        <f t="shared" si="116"/>
        <v>9.4848732624693371E-5</v>
      </c>
      <c r="F517" s="61">
        <f t="shared" si="117"/>
        <v>4.3076339889552265E-4</v>
      </c>
      <c r="G517" s="49">
        <f t="shared" si="112"/>
        <v>2.4482758620689653</v>
      </c>
      <c r="H517" s="35">
        <f t="shared" si="115"/>
        <v>2.3221586263286995E-4</v>
      </c>
    </row>
    <row r="518" spans="1:9" x14ac:dyDescent="0.2">
      <c r="B518" s="34" t="s">
        <v>120</v>
      </c>
      <c r="C518" s="33">
        <v>147</v>
      </c>
      <c r="D518" s="48">
        <v>187</v>
      </c>
      <c r="E518" s="61">
        <f t="shared" si="116"/>
        <v>4.8078495502861814E-4</v>
      </c>
      <c r="F518" s="61">
        <f t="shared" si="117"/>
        <v>8.0552755593462733E-4</v>
      </c>
      <c r="G518" s="49">
        <f t="shared" si="112"/>
        <v>0.27210884353741499</v>
      </c>
      <c r="H518" s="35">
        <f t="shared" si="115"/>
        <v>1.3082583810302534E-4</v>
      </c>
    </row>
    <row r="519" spans="1:9" x14ac:dyDescent="0.2">
      <c r="B519" s="34" t="s">
        <v>304</v>
      </c>
      <c r="C519" s="33">
        <v>36</v>
      </c>
      <c r="D519" s="48">
        <v>31</v>
      </c>
      <c r="E519" s="61">
        <f t="shared" si="116"/>
        <v>1.1774325429272281E-4</v>
      </c>
      <c r="F519" s="61">
        <f t="shared" si="117"/>
        <v>1.3353665365761202E-4</v>
      </c>
      <c r="G519" s="49">
        <f t="shared" si="112"/>
        <v>-0.1388888888888889</v>
      </c>
      <c r="H519" s="35">
        <f t="shared" si="115"/>
        <v>-1.6353229762878168E-5</v>
      </c>
    </row>
    <row r="520" spans="1:9" x14ac:dyDescent="0.2">
      <c r="B520" s="34" t="s">
        <v>305</v>
      </c>
      <c r="C520" s="33">
        <v>27</v>
      </c>
      <c r="D520" s="48">
        <v>14</v>
      </c>
      <c r="E520" s="61">
        <f t="shared" si="116"/>
        <v>8.8307440719542112E-5</v>
      </c>
      <c r="F520" s="61">
        <f t="shared" si="117"/>
        <v>6.0306875845373171E-5</v>
      </c>
      <c r="G520" s="49">
        <f t="shared" si="112"/>
        <v>-0.48148148148148145</v>
      </c>
      <c r="H520" s="35">
        <f t="shared" si="115"/>
        <v>-4.2518397383483238E-5</v>
      </c>
    </row>
    <row r="521" spans="1:9" x14ac:dyDescent="0.2">
      <c r="B521" s="34" t="s">
        <v>128</v>
      </c>
      <c r="C521" s="33">
        <v>231</v>
      </c>
      <c r="D521" s="48">
        <v>94</v>
      </c>
      <c r="E521" s="61">
        <f t="shared" si="116"/>
        <v>7.5551921504497137E-4</v>
      </c>
      <c r="F521" s="61">
        <f t="shared" si="117"/>
        <v>4.0491759496179129E-4</v>
      </c>
      <c r="G521" s="49">
        <f t="shared" si="112"/>
        <v>-0.59307359307359309</v>
      </c>
      <c r="H521" s="35">
        <f t="shared" si="115"/>
        <v>-4.4807849550286181E-4</v>
      </c>
    </row>
    <row r="522" spans="1:9" x14ac:dyDescent="0.2">
      <c r="B522" s="34" t="s">
        <v>508</v>
      </c>
      <c r="C522" s="33">
        <v>33</v>
      </c>
      <c r="D522" s="48">
        <v>41</v>
      </c>
      <c r="E522" s="61">
        <f t="shared" si="116"/>
        <v>1.0793131643499592E-4</v>
      </c>
      <c r="F522" s="61">
        <f t="shared" si="117"/>
        <v>1.7661299354716428E-4</v>
      </c>
      <c r="G522" s="49">
        <f t="shared" si="112"/>
        <v>0.24242424242424243</v>
      </c>
      <c r="H522" s="35">
        <f t="shared" si="115"/>
        <v>2.616516762060507E-5</v>
      </c>
    </row>
    <row r="523" spans="1:9" s="29" customFormat="1" x14ac:dyDescent="0.2">
      <c r="A523" s="74"/>
      <c r="B523" s="36" t="s">
        <v>560</v>
      </c>
      <c r="C523" s="40">
        <v>1454</v>
      </c>
      <c r="D523" s="48">
        <v>1655</v>
      </c>
      <c r="E523" s="38">
        <f t="shared" si="116"/>
        <v>4.7555192150449711E-3</v>
      </c>
      <c r="F523" s="38">
        <f t="shared" si="117"/>
        <v>7.1291342517208998E-3</v>
      </c>
      <c r="G523" s="49">
        <f t="shared" si="112"/>
        <v>0.13823933975240715</v>
      </c>
      <c r="H523" s="37">
        <f t="shared" si="115"/>
        <v>6.5739983646770231E-4</v>
      </c>
      <c r="I523" s="4"/>
    </row>
    <row r="524" spans="1:9" x14ac:dyDescent="0.2">
      <c r="B524" s="34" t="s">
        <v>135</v>
      </c>
      <c r="C524" s="33">
        <v>2396</v>
      </c>
      <c r="D524" s="48">
        <v>1581</v>
      </c>
      <c r="E524" s="61">
        <f t="shared" si="116"/>
        <v>7.8364677023712182E-3</v>
      </c>
      <c r="F524" s="61">
        <f t="shared" si="117"/>
        <v>6.8103693365382132E-3</v>
      </c>
      <c r="G524" s="49">
        <f t="shared" si="112"/>
        <v>-0.34015025041736224</v>
      </c>
      <c r="H524" s="35">
        <f t="shared" si="115"/>
        <v>-2.665576451349141E-3</v>
      </c>
    </row>
    <row r="525" spans="1:9" x14ac:dyDescent="0.2">
      <c r="B525" s="34" t="s">
        <v>509</v>
      </c>
      <c r="C525" s="33">
        <v>62</v>
      </c>
      <c r="D525" s="48">
        <v>68</v>
      </c>
      <c r="E525" s="61">
        <f t="shared" si="116"/>
        <v>2.0278004905968929E-4</v>
      </c>
      <c r="F525" s="61">
        <f t="shared" si="117"/>
        <v>2.9291911124895541E-4</v>
      </c>
      <c r="G525" s="49">
        <f t="shared" si="112"/>
        <v>9.6774193548387094E-2</v>
      </c>
      <c r="H525" s="35">
        <f t="shared" si="115"/>
        <v>1.9623875715453801E-5</v>
      </c>
    </row>
    <row r="526" spans="1:9" x14ac:dyDescent="0.2">
      <c r="B526" s="34" t="s">
        <v>133</v>
      </c>
      <c r="C526" s="33">
        <v>23</v>
      </c>
      <c r="D526" s="48">
        <v>22</v>
      </c>
      <c r="E526" s="61">
        <f t="shared" si="116"/>
        <v>7.5224856909239581E-5</v>
      </c>
      <c r="F526" s="61">
        <f t="shared" si="117"/>
        <v>9.4767947757014981E-5</v>
      </c>
      <c r="G526" s="49">
        <f t="shared" si="112"/>
        <v>-4.3478260869565216E-2</v>
      </c>
      <c r="H526" s="35">
        <f t="shared" si="115"/>
        <v>-3.2706459525756338E-6</v>
      </c>
    </row>
    <row r="527" spans="1:9" x14ac:dyDescent="0.2">
      <c r="B527" s="34" t="s">
        <v>338</v>
      </c>
      <c r="C527" s="33">
        <v>2908</v>
      </c>
      <c r="D527" s="48">
        <v>2027</v>
      </c>
      <c r="E527" s="61">
        <f t="shared" si="116"/>
        <v>9.5110384300899423E-3</v>
      </c>
      <c r="F527" s="61">
        <f t="shared" si="117"/>
        <v>8.7315740956122444E-3</v>
      </c>
      <c r="G527" s="49">
        <f t="shared" si="112"/>
        <v>-0.30295735900962861</v>
      </c>
      <c r="H527" s="35">
        <f t="shared" si="115"/>
        <v>-2.8814390842191329E-3</v>
      </c>
    </row>
    <row r="528" spans="1:9" x14ac:dyDescent="0.2">
      <c r="B528" s="34" t="s">
        <v>339</v>
      </c>
      <c r="C528" s="33">
        <v>1113</v>
      </c>
      <c r="D528" s="48">
        <v>901</v>
      </c>
      <c r="E528" s="61">
        <f t="shared" si="116"/>
        <v>3.6402289452166802E-3</v>
      </c>
      <c r="F528" s="61">
        <f t="shared" si="117"/>
        <v>3.8811782240486589E-3</v>
      </c>
      <c r="G528" s="49">
        <f t="shared" si="112"/>
        <v>-0.19047619047619047</v>
      </c>
      <c r="H528" s="35">
        <f t="shared" si="115"/>
        <v>-6.933769419460343E-4</v>
      </c>
    </row>
    <row r="529" spans="2:8" x14ac:dyDescent="0.2">
      <c r="B529" s="34" t="s">
        <v>510</v>
      </c>
      <c r="C529" s="33">
        <v>36</v>
      </c>
      <c r="D529" s="48">
        <v>33</v>
      </c>
      <c r="E529" s="61">
        <f t="shared" si="116"/>
        <v>1.1774325429272281E-4</v>
      </c>
      <c r="F529" s="61">
        <f t="shared" si="117"/>
        <v>1.4215192163552249E-4</v>
      </c>
      <c r="G529" s="49">
        <f t="shared" si="112"/>
        <v>-8.3333333333333329E-2</v>
      </c>
      <c r="H529" s="35">
        <f t="shared" si="115"/>
        <v>-9.8119378577269004E-6</v>
      </c>
    </row>
    <row r="530" spans="2:8" x14ac:dyDescent="0.2">
      <c r="B530" s="34" t="s">
        <v>137</v>
      </c>
      <c r="C530" s="33">
        <v>40</v>
      </c>
      <c r="D530" s="48">
        <v>38</v>
      </c>
      <c r="E530" s="61">
        <f t="shared" si="116"/>
        <v>1.3082583810302534E-4</v>
      </c>
      <c r="F530" s="61">
        <f t="shared" si="117"/>
        <v>1.636900915802986E-4</v>
      </c>
      <c r="G530" s="49">
        <f t="shared" si="112"/>
        <v>-0.05</v>
      </c>
      <c r="H530" s="35">
        <f t="shared" si="115"/>
        <v>-6.5412919051512675E-6</v>
      </c>
    </row>
    <row r="531" spans="2:8" x14ac:dyDescent="0.2">
      <c r="B531" s="34" t="s">
        <v>340</v>
      </c>
      <c r="C531" s="33">
        <v>566</v>
      </c>
      <c r="D531" s="48">
        <v>432</v>
      </c>
      <c r="E531" s="61">
        <f t="shared" si="116"/>
        <v>1.8511856091578086E-3</v>
      </c>
      <c r="F531" s="61">
        <f t="shared" si="117"/>
        <v>1.8608978832286578E-3</v>
      </c>
      <c r="G531" s="49">
        <f t="shared" si="112"/>
        <v>-0.23674911660777384</v>
      </c>
      <c r="H531" s="35">
        <f t="shared" si="115"/>
        <v>-4.3826655764513486E-4</v>
      </c>
    </row>
    <row r="532" spans="2:8" x14ac:dyDescent="0.2">
      <c r="B532" s="34" t="s">
        <v>141</v>
      </c>
      <c r="C532" s="33">
        <v>150</v>
      </c>
      <c r="D532" s="48">
        <v>113</v>
      </c>
      <c r="E532" s="61">
        <f t="shared" si="116"/>
        <v>4.9059689288634509E-4</v>
      </c>
      <c r="F532" s="61">
        <f t="shared" si="117"/>
        <v>4.8676264075194061E-4</v>
      </c>
      <c r="G532" s="49">
        <f t="shared" si="112"/>
        <v>-0.24666666666666667</v>
      </c>
      <c r="H532" s="35">
        <f t="shared" si="115"/>
        <v>-1.2101390024529846E-4</v>
      </c>
    </row>
    <row r="533" spans="2:8" x14ac:dyDescent="0.2">
      <c r="B533" s="34" t="s">
        <v>134</v>
      </c>
      <c r="C533" s="33">
        <v>97</v>
      </c>
      <c r="D533" s="48">
        <v>85</v>
      </c>
      <c r="E533" s="61">
        <f t="shared" si="116"/>
        <v>3.1725265739983646E-4</v>
      </c>
      <c r="F533" s="61">
        <f t="shared" si="117"/>
        <v>3.6614888906119424E-4</v>
      </c>
      <c r="G533" s="49">
        <f t="shared" si="112"/>
        <v>-0.12371134020618557</v>
      </c>
      <c r="H533" s="35">
        <f t="shared" si="115"/>
        <v>-3.9247751430907608E-5</v>
      </c>
    </row>
    <row r="534" spans="2:8" x14ac:dyDescent="0.2">
      <c r="B534" s="34" t="s">
        <v>306</v>
      </c>
      <c r="C534" s="33">
        <v>39</v>
      </c>
      <c r="D534" s="48">
        <v>15</v>
      </c>
      <c r="E534" s="61">
        <f t="shared" si="116"/>
        <v>1.2755519215044972E-4</v>
      </c>
      <c r="F534" s="61">
        <f t="shared" si="117"/>
        <v>6.4614509834328402E-5</v>
      </c>
      <c r="G534" s="49">
        <f t="shared" si="112"/>
        <v>-0.61538461538461542</v>
      </c>
      <c r="H534" s="35">
        <f t="shared" si="115"/>
        <v>-7.8495502861815217E-5</v>
      </c>
    </row>
    <row r="535" spans="2:8" x14ac:dyDescent="0.2">
      <c r="B535" s="34" t="s">
        <v>130</v>
      </c>
      <c r="C535" s="33">
        <v>18</v>
      </c>
      <c r="D535" s="48">
        <v>8</v>
      </c>
      <c r="E535" s="61">
        <f t="shared" si="116"/>
        <v>5.8871627146361406E-5</v>
      </c>
      <c r="F535" s="61">
        <f t="shared" si="117"/>
        <v>3.446107191164181E-5</v>
      </c>
      <c r="G535" s="49">
        <f t="shared" si="112"/>
        <v>-0.55555555555555558</v>
      </c>
      <c r="H535" s="35">
        <f t="shared" si="115"/>
        <v>-3.2706459525756336E-5</v>
      </c>
    </row>
    <row r="536" spans="2:8" x14ac:dyDescent="0.2">
      <c r="B536" s="34" t="s">
        <v>143</v>
      </c>
      <c r="C536" s="33">
        <v>3</v>
      </c>
      <c r="D536" s="48">
        <v>5</v>
      </c>
      <c r="E536" s="61">
        <f t="shared" si="116"/>
        <v>9.8119378577269004E-6</v>
      </c>
      <c r="F536" s="61">
        <f t="shared" si="117"/>
        <v>2.1538169944776133E-5</v>
      </c>
      <c r="G536" s="49">
        <f t="shared" si="112"/>
        <v>0.66666666666666663</v>
      </c>
      <c r="H536" s="35">
        <f t="shared" si="115"/>
        <v>6.5412919051512667E-6</v>
      </c>
    </row>
    <row r="537" spans="2:8" x14ac:dyDescent="0.2">
      <c r="B537" s="34" t="s">
        <v>307</v>
      </c>
      <c r="C537" s="33">
        <v>1456</v>
      </c>
      <c r="D537" s="48">
        <v>437</v>
      </c>
      <c r="E537" s="61">
        <f t="shared" si="116"/>
        <v>4.7620605069501228E-3</v>
      </c>
      <c r="F537" s="61">
        <f t="shared" si="117"/>
        <v>1.8824360531734339E-3</v>
      </c>
      <c r="G537" s="49">
        <f t="shared" si="112"/>
        <v>-0.69986263736263732</v>
      </c>
      <c r="H537" s="35">
        <f t="shared" si="115"/>
        <v>-3.3327882256745708E-3</v>
      </c>
    </row>
    <row r="538" spans="2:8" x14ac:dyDescent="0.2">
      <c r="B538" s="34" t="s">
        <v>308</v>
      </c>
      <c r="C538" s="33">
        <v>46</v>
      </c>
      <c r="D538" s="48">
        <v>22</v>
      </c>
      <c r="E538" s="61">
        <f t="shared" si="116"/>
        <v>1.5044971381847916E-4</v>
      </c>
      <c r="F538" s="61">
        <f t="shared" si="117"/>
        <v>9.4767947757014981E-5</v>
      </c>
      <c r="G538" s="49">
        <f t="shared" si="112"/>
        <v>-0.52173913043478259</v>
      </c>
      <c r="H538" s="35">
        <f t="shared" si="115"/>
        <v>-7.8495502861815217E-5</v>
      </c>
    </row>
    <row r="539" spans="2:8" x14ac:dyDescent="0.2">
      <c r="B539" s="34" t="s">
        <v>309</v>
      </c>
      <c r="C539" s="33">
        <v>211</v>
      </c>
      <c r="D539" s="48">
        <v>68</v>
      </c>
      <c r="E539" s="61">
        <f t="shared" si="116"/>
        <v>6.901062959934587E-4</v>
      </c>
      <c r="F539" s="61">
        <f t="shared" si="117"/>
        <v>2.9291911124895541E-4</v>
      </c>
      <c r="G539" s="49">
        <f t="shared" si="112"/>
        <v>-0.67772511848341233</v>
      </c>
      <c r="H539" s="35">
        <f t="shared" si="115"/>
        <v>-4.677023712183156E-4</v>
      </c>
    </row>
    <row r="540" spans="2:8" ht="14.25" customHeight="1" x14ac:dyDescent="0.2">
      <c r="B540" s="34" t="s">
        <v>511</v>
      </c>
      <c r="C540" s="33">
        <v>33</v>
      </c>
      <c r="D540" s="48">
        <v>47</v>
      </c>
      <c r="E540" s="61">
        <f t="shared" si="116"/>
        <v>1.0793131643499592E-4</v>
      </c>
      <c r="F540" s="61">
        <f t="shared" si="117"/>
        <v>2.0245879748089564E-4</v>
      </c>
      <c r="G540" s="49">
        <f t="shared" si="112"/>
        <v>0.42424242424242425</v>
      </c>
      <c r="H540" s="35">
        <f t="shared" si="115"/>
        <v>4.5789043336058874E-5</v>
      </c>
    </row>
    <row r="541" spans="2:8" x14ac:dyDescent="0.2">
      <c r="B541" s="34" t="s">
        <v>140</v>
      </c>
      <c r="C541" s="33">
        <v>11</v>
      </c>
      <c r="D541" s="48">
        <v>5</v>
      </c>
      <c r="E541" s="61">
        <f t="shared" ref="E541:E564" si="118">+IF(C541=0,"",C541/C$345)</f>
        <v>3.5977105478331972E-5</v>
      </c>
      <c r="F541" s="61">
        <f t="shared" ref="F541:F564" si="119">+IF(D541=0,"",D541/D$345)</f>
        <v>2.1538169944776133E-5</v>
      </c>
      <c r="G541" s="49">
        <f t="shared" si="112"/>
        <v>-0.54545454545454541</v>
      </c>
      <c r="H541" s="35">
        <f t="shared" ref="H541:H564" si="120">+IF(OR(AND(E541=""),(G541="")),"",E541*G541)</f>
        <v>-1.9623875715453801E-5</v>
      </c>
    </row>
    <row r="542" spans="2:8" x14ac:dyDescent="0.2">
      <c r="B542" s="34" t="s">
        <v>310</v>
      </c>
      <c r="C542" s="33">
        <v>1017</v>
      </c>
      <c r="D542" s="48">
        <v>542</v>
      </c>
      <c r="E542" s="61">
        <f t="shared" si="118"/>
        <v>3.3262469337694196E-3</v>
      </c>
      <c r="F542" s="61">
        <f t="shared" si="119"/>
        <v>2.3347376220137325E-3</v>
      </c>
      <c r="G542" s="49">
        <f t="shared" ref="G542:G564" si="121">+IF(AND(C542=0,D542=0)," ",IF(C542=0,1,IF(D542=0,-1,(D542-C542)/C542)))</f>
        <v>-0.46705998033431662</v>
      </c>
      <c r="H542" s="35">
        <f t="shared" si="120"/>
        <v>-1.5535568274734261E-3</v>
      </c>
    </row>
    <row r="543" spans="2:8" x14ac:dyDescent="0.2">
      <c r="B543" s="34" t="s">
        <v>311</v>
      </c>
      <c r="C543" s="33">
        <v>103</v>
      </c>
      <c r="D543" s="48">
        <v>28</v>
      </c>
      <c r="E543" s="61">
        <f t="shared" si="118"/>
        <v>3.3687653311529025E-4</v>
      </c>
      <c r="F543" s="61">
        <f t="shared" si="119"/>
        <v>1.2061375169074634E-4</v>
      </c>
      <c r="G543" s="49">
        <f t="shared" si="121"/>
        <v>-0.72815533980582525</v>
      </c>
      <c r="H543" s="35">
        <f t="shared" si="120"/>
        <v>-2.4529844644317249E-4</v>
      </c>
    </row>
    <row r="544" spans="2:8" x14ac:dyDescent="0.2">
      <c r="B544" s="34" t="s">
        <v>312</v>
      </c>
      <c r="C544" s="33">
        <v>147</v>
      </c>
      <c r="D544" s="48">
        <v>112</v>
      </c>
      <c r="E544" s="61">
        <f t="shared" si="118"/>
        <v>4.8078495502861814E-4</v>
      </c>
      <c r="F544" s="61">
        <f t="shared" si="119"/>
        <v>4.8245500676298537E-4</v>
      </c>
      <c r="G544" s="49">
        <f t="shared" si="121"/>
        <v>-0.23809523809523808</v>
      </c>
      <c r="H544" s="35">
        <f t="shared" si="120"/>
        <v>-1.1447260834014718E-4</v>
      </c>
    </row>
    <row r="545" spans="1:9" x14ac:dyDescent="0.2">
      <c r="B545" s="34" t="s">
        <v>136</v>
      </c>
      <c r="C545" s="33">
        <v>1</v>
      </c>
      <c r="D545" s="48">
        <v>3</v>
      </c>
      <c r="E545" s="61">
        <f t="shared" si="118"/>
        <v>3.2706459525756338E-6</v>
      </c>
      <c r="F545" s="61">
        <f t="shared" si="119"/>
        <v>1.2922901966865679E-5</v>
      </c>
      <c r="G545" s="49">
        <f t="shared" si="121"/>
        <v>2</v>
      </c>
      <c r="H545" s="35">
        <f t="shared" si="120"/>
        <v>6.5412919051512675E-6</v>
      </c>
    </row>
    <row r="546" spans="1:9" x14ac:dyDescent="0.2">
      <c r="B546" s="34" t="s">
        <v>138</v>
      </c>
      <c r="C546" s="33">
        <v>6</v>
      </c>
      <c r="D546" s="48">
        <v>2</v>
      </c>
      <c r="E546" s="61">
        <f t="shared" si="118"/>
        <v>1.9623875715453801E-5</v>
      </c>
      <c r="F546" s="61">
        <f t="shared" si="119"/>
        <v>8.6152679779104525E-6</v>
      </c>
      <c r="G546" s="49">
        <f t="shared" si="121"/>
        <v>-0.66666666666666663</v>
      </c>
      <c r="H546" s="35">
        <f t="shared" si="120"/>
        <v>-1.3082583810302533E-5</v>
      </c>
    </row>
    <row r="547" spans="1:9" x14ac:dyDescent="0.2">
      <c r="B547" s="34" t="s">
        <v>313</v>
      </c>
      <c r="C547" s="33">
        <v>1897</v>
      </c>
      <c r="D547" s="48">
        <v>1096</v>
      </c>
      <c r="E547" s="61">
        <f t="shared" si="118"/>
        <v>6.2044153720359771E-3</v>
      </c>
      <c r="F547" s="61">
        <f t="shared" si="119"/>
        <v>4.7211668518949285E-3</v>
      </c>
      <c r="G547" s="49">
        <f t="shared" si="121"/>
        <v>-0.42224565102793887</v>
      </c>
      <c r="H547" s="35">
        <f t="shared" si="120"/>
        <v>-2.6197874080130827E-3</v>
      </c>
    </row>
    <row r="548" spans="1:9" x14ac:dyDescent="0.2">
      <c r="B548" s="34" t="s">
        <v>142</v>
      </c>
      <c r="C548" s="33">
        <v>1554</v>
      </c>
      <c r="D548" s="48">
        <v>950</v>
      </c>
      <c r="E548" s="61">
        <f t="shared" si="118"/>
        <v>5.082583810302535E-3</v>
      </c>
      <c r="F548" s="61">
        <f t="shared" si="119"/>
        <v>4.0922522895074651E-3</v>
      </c>
      <c r="G548" s="49">
        <f t="shared" si="121"/>
        <v>-0.38867438867438869</v>
      </c>
      <c r="H548" s="35">
        <f t="shared" si="120"/>
        <v>-1.9754701553556827E-3</v>
      </c>
    </row>
    <row r="549" spans="1:9" x14ac:dyDescent="0.2">
      <c r="B549" s="34" t="s">
        <v>314</v>
      </c>
      <c r="C549" s="33">
        <v>3157</v>
      </c>
      <c r="D549" s="48">
        <v>2594</v>
      </c>
      <c r="E549" s="61">
        <f t="shared" si="118"/>
        <v>1.0325429272281276E-2</v>
      </c>
      <c r="F549" s="61">
        <f t="shared" si="119"/>
        <v>1.1174002567349857E-2</v>
      </c>
      <c r="G549" s="49">
        <f t="shared" si="121"/>
        <v>-0.17833386126069053</v>
      </c>
      <c r="H549" s="35">
        <f t="shared" si="120"/>
        <v>-1.841373671300082E-3</v>
      </c>
    </row>
    <row r="550" spans="1:9" s="29" customFormat="1" x14ac:dyDescent="0.2">
      <c r="A550" s="74"/>
      <c r="B550" s="36" t="s">
        <v>554</v>
      </c>
      <c r="C550" s="40">
        <v>145</v>
      </c>
      <c r="D550" s="48">
        <v>197</v>
      </c>
      <c r="E550" s="38">
        <f t="shared" si="118"/>
        <v>4.742436631234669E-4</v>
      </c>
      <c r="F550" s="38">
        <f t="shared" si="119"/>
        <v>8.4860389582417956E-4</v>
      </c>
      <c r="G550" s="49">
        <f t="shared" si="121"/>
        <v>0.35862068965517241</v>
      </c>
      <c r="H550" s="37">
        <f t="shared" si="120"/>
        <v>1.7007358953393295E-4</v>
      </c>
      <c r="I550" s="4"/>
    </row>
    <row r="551" spans="1:9" x14ac:dyDescent="0.2">
      <c r="B551" s="34" t="s">
        <v>131</v>
      </c>
      <c r="C551" s="33">
        <v>92</v>
      </c>
      <c r="D551" s="48">
        <v>46</v>
      </c>
      <c r="E551" s="61">
        <f t="shared" si="118"/>
        <v>3.0089942763695832E-4</v>
      </c>
      <c r="F551" s="61">
        <f t="shared" si="119"/>
        <v>1.9815116349194043E-4</v>
      </c>
      <c r="G551" s="49">
        <f t="shared" si="121"/>
        <v>-0.5</v>
      </c>
      <c r="H551" s="35">
        <f t="shared" si="120"/>
        <v>-1.5044971381847916E-4</v>
      </c>
    </row>
    <row r="552" spans="1:9" x14ac:dyDescent="0.2">
      <c r="B552" s="34" t="s">
        <v>315</v>
      </c>
      <c r="C552" s="33">
        <v>60</v>
      </c>
      <c r="D552" s="48">
        <v>35</v>
      </c>
      <c r="E552" s="61">
        <f t="shared" si="118"/>
        <v>1.9623875715453801E-4</v>
      </c>
      <c r="F552" s="61">
        <f t="shared" si="119"/>
        <v>1.5076718961343292E-4</v>
      </c>
      <c r="G552" s="49">
        <f t="shared" si="121"/>
        <v>-0.41666666666666669</v>
      </c>
      <c r="H552" s="35">
        <f t="shared" si="120"/>
        <v>-8.176614881439084E-5</v>
      </c>
    </row>
    <row r="553" spans="1:9" ht="13.5" customHeight="1" x14ac:dyDescent="0.2">
      <c r="B553" s="34" t="s">
        <v>316</v>
      </c>
      <c r="C553" s="33">
        <v>33</v>
      </c>
      <c r="D553" s="48">
        <v>16</v>
      </c>
      <c r="E553" s="61">
        <f t="shared" si="118"/>
        <v>1.0793131643499592E-4</v>
      </c>
      <c r="F553" s="61">
        <f t="shared" si="119"/>
        <v>6.892214382328362E-5</v>
      </c>
      <c r="G553" s="49">
        <f t="shared" si="121"/>
        <v>-0.51515151515151514</v>
      </c>
      <c r="H553" s="35">
        <f t="shared" si="120"/>
        <v>-5.5600981193785776E-5</v>
      </c>
    </row>
    <row r="554" spans="1:9" ht="13.5" customHeight="1" x14ac:dyDescent="0.2">
      <c r="B554" s="34" t="s">
        <v>512</v>
      </c>
      <c r="C554" s="33">
        <v>201</v>
      </c>
      <c r="D554" s="48">
        <v>119</v>
      </c>
      <c r="E554" s="61">
        <f t="shared" si="118"/>
        <v>6.5739983646770242E-4</v>
      </c>
      <c r="F554" s="61">
        <f t="shared" si="119"/>
        <v>5.1260844468567197E-4</v>
      </c>
      <c r="G554" s="49">
        <f t="shared" si="121"/>
        <v>-0.4079601990049751</v>
      </c>
      <c r="H554" s="35">
        <f t="shared" si="120"/>
        <v>-2.6819296811120199E-4</v>
      </c>
    </row>
    <row r="555" spans="1:9" x14ac:dyDescent="0.2">
      <c r="B555" s="34" t="s">
        <v>132</v>
      </c>
      <c r="C555" s="33">
        <v>4003</v>
      </c>
      <c r="D555" s="48">
        <v>792</v>
      </c>
      <c r="E555" s="61">
        <f t="shared" si="118"/>
        <v>1.3092395748160261E-2</v>
      </c>
      <c r="F555" s="61">
        <f t="shared" si="119"/>
        <v>3.4116461192525392E-3</v>
      </c>
      <c r="G555" s="49">
        <f t="shared" si="121"/>
        <v>-0.80214838870846861</v>
      </c>
      <c r="H555" s="35">
        <f t="shared" si="120"/>
        <v>-1.0502044153720358E-2</v>
      </c>
    </row>
    <row r="556" spans="1:9" ht="13.5" customHeight="1" x14ac:dyDescent="0.2">
      <c r="B556" s="34" t="s">
        <v>139</v>
      </c>
      <c r="C556" s="33">
        <v>1026</v>
      </c>
      <c r="D556" s="48">
        <v>862</v>
      </c>
      <c r="E556" s="61">
        <f t="shared" si="118"/>
        <v>3.3556827473426002E-3</v>
      </c>
      <c r="F556" s="61">
        <f t="shared" si="119"/>
        <v>3.7131804984794053E-3</v>
      </c>
      <c r="G556" s="49">
        <f t="shared" si="121"/>
        <v>-0.15984405458089668</v>
      </c>
      <c r="H556" s="35">
        <f t="shared" si="120"/>
        <v>-5.3638593622240386E-4</v>
      </c>
    </row>
    <row r="557" spans="1:9" x14ac:dyDescent="0.2">
      <c r="B557" s="34" t="s">
        <v>513</v>
      </c>
      <c r="C557" s="33">
        <v>74</v>
      </c>
      <c r="D557" s="48">
        <v>65</v>
      </c>
      <c r="E557" s="61">
        <f t="shared" si="118"/>
        <v>2.420278004905969E-4</v>
      </c>
      <c r="F557" s="61">
        <f t="shared" si="119"/>
        <v>2.7999620928208973E-4</v>
      </c>
      <c r="G557" s="49">
        <f t="shared" si="121"/>
        <v>-0.12162162162162163</v>
      </c>
      <c r="H557" s="35">
        <f t="shared" si="120"/>
        <v>-2.9435813573180706E-5</v>
      </c>
    </row>
    <row r="558" spans="1:9" x14ac:dyDescent="0.2">
      <c r="B558" s="34" t="s">
        <v>317</v>
      </c>
      <c r="C558" s="33">
        <v>374</v>
      </c>
      <c r="D558" s="48">
        <v>269</v>
      </c>
      <c r="E558" s="61">
        <f t="shared" si="118"/>
        <v>1.2232215862632871E-3</v>
      </c>
      <c r="F558" s="61">
        <f t="shared" si="119"/>
        <v>1.158753543028956E-3</v>
      </c>
      <c r="G558" s="49">
        <f t="shared" si="121"/>
        <v>-0.28074866310160429</v>
      </c>
      <c r="H558" s="35">
        <f t="shared" si="120"/>
        <v>-3.4341782502044155E-4</v>
      </c>
    </row>
    <row r="559" spans="1:9" x14ac:dyDescent="0.2">
      <c r="B559" s="34" t="s">
        <v>318</v>
      </c>
      <c r="C559" s="33">
        <v>55</v>
      </c>
      <c r="D559" s="48">
        <v>67</v>
      </c>
      <c r="E559" s="61">
        <f t="shared" si="118"/>
        <v>1.7988552739165985E-4</v>
      </c>
      <c r="F559" s="61">
        <f t="shared" si="119"/>
        <v>2.8861147726000016E-4</v>
      </c>
      <c r="G559" s="49">
        <f t="shared" si="121"/>
        <v>0.21818181818181817</v>
      </c>
      <c r="H559" s="35">
        <f t="shared" si="120"/>
        <v>3.9247751430907602E-5</v>
      </c>
    </row>
    <row r="560" spans="1:9" ht="13.5" customHeight="1" x14ac:dyDescent="0.2">
      <c r="B560" s="34" t="s">
        <v>319</v>
      </c>
      <c r="C560" s="33">
        <v>68</v>
      </c>
      <c r="D560" s="48">
        <v>78</v>
      </c>
      <c r="E560" s="61">
        <f t="shared" si="118"/>
        <v>2.2240392477514308E-4</v>
      </c>
      <c r="F560" s="61">
        <f t="shared" si="119"/>
        <v>3.3599545113850764E-4</v>
      </c>
      <c r="G560" s="49">
        <f t="shared" si="121"/>
        <v>0.14705882352941177</v>
      </c>
      <c r="H560" s="35">
        <f t="shared" si="120"/>
        <v>3.2706459525756336E-5</v>
      </c>
    </row>
    <row r="561" spans="1:9" s="2" customFormat="1" ht="15" x14ac:dyDescent="0.2">
      <c r="A561" s="75"/>
      <c r="B561" s="34" t="s">
        <v>320</v>
      </c>
      <c r="C561" s="33">
        <v>0</v>
      </c>
      <c r="D561" s="48">
        <v>2</v>
      </c>
      <c r="E561" s="61" t="str">
        <f t="shared" si="118"/>
        <v/>
      </c>
      <c r="F561" s="61">
        <f t="shared" ref="F561" si="122">+IF(D561=0,"",D561/D$345)</f>
        <v>8.6152679779104525E-6</v>
      </c>
      <c r="G561" s="49">
        <f t="shared" si="121"/>
        <v>1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139</v>
      </c>
      <c r="D562" s="48">
        <v>119</v>
      </c>
      <c r="E562" s="61">
        <f t="shared" si="118"/>
        <v>4.5461978740801311E-4</v>
      </c>
      <c r="F562" s="61">
        <f t="shared" si="119"/>
        <v>5.1260844468567197E-4</v>
      </c>
      <c r="G562" s="49">
        <f t="shared" si="121"/>
        <v>-0.14388489208633093</v>
      </c>
      <c r="H562" s="35">
        <f t="shared" si="120"/>
        <v>-6.5412919051512672E-5</v>
      </c>
    </row>
    <row r="563" spans="1:9" x14ac:dyDescent="0.2">
      <c r="B563" s="34" t="s">
        <v>514</v>
      </c>
      <c r="C563" s="33">
        <v>4</v>
      </c>
      <c r="D563" s="48">
        <v>1</v>
      </c>
      <c r="E563" s="61">
        <f t="shared" si="118"/>
        <v>1.3082583810302535E-5</v>
      </c>
      <c r="F563" s="61">
        <f t="shared" si="119"/>
        <v>4.3076339889552263E-6</v>
      </c>
      <c r="G563" s="49">
        <f t="shared" si="121"/>
        <v>-0.75</v>
      </c>
      <c r="H563" s="35">
        <f t="shared" si="120"/>
        <v>-9.8119378577269021E-6</v>
      </c>
    </row>
    <row r="564" spans="1:9" x14ac:dyDescent="0.2">
      <c r="B564" s="34" t="s">
        <v>515</v>
      </c>
      <c r="C564" s="33">
        <v>34</v>
      </c>
      <c r="D564" s="48">
        <v>61</v>
      </c>
      <c r="E564" s="61">
        <f t="shared" si="118"/>
        <v>1.1120196238757154E-4</v>
      </c>
      <c r="F564" s="61">
        <f t="shared" si="119"/>
        <v>2.627656733262688E-4</v>
      </c>
      <c r="G564" s="49">
        <f t="shared" si="121"/>
        <v>0.79411764705882348</v>
      </c>
      <c r="H564" s="35">
        <f t="shared" si="120"/>
        <v>8.8307440719542099E-5</v>
      </c>
    </row>
    <row r="567" spans="1:9" ht="15.75" thickBot="1" x14ac:dyDescent="0.25">
      <c r="B567" s="15"/>
      <c r="C567" s="13"/>
      <c r="D567" s="13"/>
      <c r="E567" s="13"/>
      <c r="F567" s="13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x14ac:dyDescent="0.2">
      <c r="B570" s="25" t="s">
        <v>350</v>
      </c>
      <c r="C570" s="26">
        <f>SUM(C571:C596)</f>
        <v>155636</v>
      </c>
      <c r="D570" s="27">
        <f>SUM(D571:D596)</f>
        <v>92116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-0.40813179470045491</v>
      </c>
      <c r="H570" s="28">
        <f>+IF(OR(AND(E570=""),(G570="")),"",E570*G570)</f>
        <v>-0.40813179470045491</v>
      </c>
    </row>
    <row r="571" spans="1:9" x14ac:dyDescent="0.2">
      <c r="B571" s="34" t="s">
        <v>322</v>
      </c>
      <c r="C571" s="33">
        <v>226</v>
      </c>
      <c r="D571" s="48">
        <v>260</v>
      </c>
      <c r="E571" s="61">
        <f t="shared" si="124"/>
        <v>1.4521061965098048E-3</v>
      </c>
      <c r="F571" s="61">
        <f t="shared" si="125"/>
        <v>2.8225281167223934E-3</v>
      </c>
      <c r="G571" s="49">
        <f t="shared" ref="G571:G596" si="126">+IF(AND(C571=0,D571=0)," ",IF(C571=0,1,IF(D571=0,-1,(D571-C571)/C571)))</f>
        <v>0.15044247787610621</v>
      </c>
      <c r="H571" s="24">
        <f>+IF(OR(AND(E571=""),(G571="")),"",E571*G571)</f>
        <v>2.1845845434218306E-4</v>
      </c>
    </row>
    <row r="572" spans="1:9" x14ac:dyDescent="0.2">
      <c r="B572" s="34" t="s">
        <v>144</v>
      </c>
      <c r="C572" s="33">
        <v>3800</v>
      </c>
      <c r="D572" s="48">
        <v>3476</v>
      </c>
      <c r="E572" s="61">
        <f t="shared" si="124"/>
        <v>2.4415944897067516E-2</v>
      </c>
      <c r="F572" s="61">
        <f t="shared" si="125"/>
        <v>3.7735029745104003E-2</v>
      </c>
      <c r="G572" s="49">
        <f t="shared" si="126"/>
        <v>-8.5263157894736846E-2</v>
      </c>
      <c r="H572" s="24">
        <f t="shared" ref="H572:H596" si="127">+IF(OR(AND(E572=""),(G572="")),"",E572*G572)</f>
        <v>-2.0817805649078619E-3</v>
      </c>
    </row>
    <row r="573" spans="1:9" x14ac:dyDescent="0.2">
      <c r="B573" s="34" t="s">
        <v>586</v>
      </c>
      <c r="C573" s="33">
        <v>15725</v>
      </c>
      <c r="D573" s="48">
        <v>10334</v>
      </c>
      <c r="E573" s="61">
        <f t="shared" si="124"/>
        <v>0.10103703513325965</v>
      </c>
      <c r="F573" s="61">
        <f t="shared" si="125"/>
        <v>0.11218463676234314</v>
      </c>
      <c r="G573" s="49">
        <f t="shared" si="126"/>
        <v>-0.34282988871224163</v>
      </c>
      <c r="H573" s="24">
        <f t="shared" si="127"/>
        <v>-3.4638515510550257E-2</v>
      </c>
    </row>
    <row r="574" spans="1:9" x14ac:dyDescent="0.2">
      <c r="B574" s="34" t="s">
        <v>323</v>
      </c>
      <c r="C574" s="33">
        <v>32219</v>
      </c>
      <c r="D574" s="48">
        <v>15495</v>
      </c>
      <c r="E574" s="61">
        <f t="shared" si="124"/>
        <v>0.20701508648384692</v>
      </c>
      <c r="F574" s="61">
        <f t="shared" si="125"/>
        <v>0.16821181987928263</v>
      </c>
      <c r="G574" s="49">
        <f t="shared" si="126"/>
        <v>-0.51907259691486385</v>
      </c>
      <c r="H574" s="24">
        <f t="shared" si="127"/>
        <v>-0.10745585854172555</v>
      </c>
    </row>
    <row r="575" spans="1:9" x14ac:dyDescent="0.2">
      <c r="B575" s="34" t="s">
        <v>145</v>
      </c>
      <c r="C575" s="33">
        <v>545</v>
      </c>
      <c r="D575" s="48">
        <v>627</v>
      </c>
      <c r="E575" s="61">
        <f t="shared" si="124"/>
        <v>3.5017605181320516E-3</v>
      </c>
      <c r="F575" s="61">
        <f t="shared" si="125"/>
        <v>6.8066351122497721E-3</v>
      </c>
      <c r="G575" s="49">
        <f t="shared" si="126"/>
        <v>0.15045871559633028</v>
      </c>
      <c r="H575" s="24">
        <f t="shared" si="127"/>
        <v>5.2687038988408848E-4</v>
      </c>
    </row>
    <row r="576" spans="1:9" x14ac:dyDescent="0.2">
      <c r="B576" s="34" t="s">
        <v>618</v>
      </c>
      <c r="C576" s="33">
        <v>176</v>
      </c>
      <c r="D576" s="48">
        <v>105</v>
      </c>
      <c r="E576" s="61">
        <f t="shared" si="124"/>
        <v>1.1308437636536534E-3</v>
      </c>
      <c r="F576" s="61">
        <f t="shared" si="125"/>
        <v>1.1398671240609667E-3</v>
      </c>
      <c r="G576" s="49">
        <f t="shared" si="126"/>
        <v>-0.40340909090909088</v>
      </c>
      <c r="H576" s="24">
        <f t="shared" si="127"/>
        <v>-4.5619265465573518E-4</v>
      </c>
    </row>
    <row r="577" spans="1:9" s="29" customFormat="1" x14ac:dyDescent="0.2">
      <c r="A577" s="74"/>
      <c r="B577" s="36" t="s">
        <v>146</v>
      </c>
      <c r="C577" s="40">
        <v>138</v>
      </c>
      <c r="D577" s="48">
        <v>75</v>
      </c>
      <c r="E577" s="38">
        <f t="shared" si="124"/>
        <v>8.8668431468297824E-4</v>
      </c>
      <c r="F577" s="38">
        <f t="shared" si="125"/>
        <v>8.1419080290069039E-4</v>
      </c>
      <c r="G577" s="49">
        <f t="shared" si="126"/>
        <v>-0.45652173913043476</v>
      </c>
      <c r="H577" s="39">
        <f t="shared" si="127"/>
        <v>-4.0479066539875089E-4</v>
      </c>
      <c r="I577" s="4"/>
    </row>
    <row r="578" spans="1:9" s="29" customFormat="1" x14ac:dyDescent="0.2">
      <c r="A578" s="74"/>
      <c r="B578" s="36" t="s">
        <v>324</v>
      </c>
      <c r="C578" s="40">
        <v>510</v>
      </c>
      <c r="D578" s="48">
        <v>358</v>
      </c>
      <c r="E578" s="38">
        <f t="shared" si="124"/>
        <v>3.2768768151327458E-3</v>
      </c>
      <c r="F578" s="38">
        <f t="shared" si="125"/>
        <v>3.8864040991792958E-3</v>
      </c>
      <c r="G578" s="49">
        <f t="shared" si="126"/>
        <v>-0.29803921568627451</v>
      </c>
      <c r="H578" s="39">
        <f t="shared" si="127"/>
        <v>-9.7663779588270071E-4</v>
      </c>
      <c r="I578" s="4"/>
    </row>
    <row r="579" spans="1:9" s="29" customFormat="1" x14ac:dyDescent="0.2">
      <c r="A579" s="74"/>
      <c r="B579" s="36" t="s">
        <v>325</v>
      </c>
      <c r="C579" s="40">
        <v>239</v>
      </c>
      <c r="D579" s="48">
        <v>70</v>
      </c>
      <c r="E579" s="38">
        <f t="shared" si="124"/>
        <v>1.5356344290524044E-3</v>
      </c>
      <c r="F579" s="38">
        <f t="shared" si="125"/>
        <v>7.5991141604064437E-4</v>
      </c>
      <c r="G579" s="49">
        <f t="shared" si="126"/>
        <v>-0.70711297071129708</v>
      </c>
      <c r="H579" s="39">
        <f t="shared" si="127"/>
        <v>-1.0858670230537923E-3</v>
      </c>
      <c r="I579" s="4"/>
    </row>
    <row r="580" spans="1:9" s="29" customFormat="1" x14ac:dyDescent="0.2">
      <c r="A580" s="74"/>
      <c r="B580" s="36" t="s">
        <v>516</v>
      </c>
      <c r="C580" s="40">
        <v>396</v>
      </c>
      <c r="D580" s="48">
        <v>258</v>
      </c>
      <c r="E580" s="38">
        <f t="shared" si="124"/>
        <v>2.5443984682207202E-3</v>
      </c>
      <c r="F580" s="38">
        <f t="shared" si="125"/>
        <v>2.800816361978375E-3</v>
      </c>
      <c r="G580" s="49">
        <f t="shared" si="126"/>
        <v>-0.34848484848484851</v>
      </c>
      <c r="H580" s="39">
        <f t="shared" si="127"/>
        <v>-8.8668431468297835E-4</v>
      </c>
      <c r="I580" s="4"/>
    </row>
    <row r="581" spans="1:9" s="29" customFormat="1" x14ac:dyDescent="0.2">
      <c r="A581" s="74"/>
      <c r="B581" s="36" t="s">
        <v>546</v>
      </c>
      <c r="C581" s="40">
        <v>779</v>
      </c>
      <c r="D581" s="48">
        <v>699</v>
      </c>
      <c r="E581" s="38">
        <f t="shared" si="124"/>
        <v>5.0052687038988405E-3</v>
      </c>
      <c r="F581" s="38">
        <f t="shared" si="125"/>
        <v>7.5882582830344349E-3</v>
      </c>
      <c r="G581" s="49">
        <f t="shared" si="126"/>
        <v>-0.10269576379974327</v>
      </c>
      <c r="H581" s="39">
        <f t="shared" si="127"/>
        <v>-5.1401989256984247E-4</v>
      </c>
      <c r="I581" s="4"/>
    </row>
    <row r="582" spans="1:9" s="29" customFormat="1" x14ac:dyDescent="0.2">
      <c r="A582" s="74"/>
      <c r="B582" s="36" t="s">
        <v>597</v>
      </c>
      <c r="C582" s="40">
        <v>13</v>
      </c>
      <c r="D582" s="48">
        <v>30</v>
      </c>
      <c r="E582" s="38">
        <f t="shared" si="124"/>
        <v>8.3528232542599398E-5</v>
      </c>
      <c r="F582" s="38">
        <f t="shared" si="125"/>
        <v>3.2567632116027617E-4</v>
      </c>
      <c r="G582" s="49">
        <f t="shared" si="126"/>
        <v>1.3076923076923077</v>
      </c>
      <c r="H582" s="39">
        <f t="shared" ref="H582" si="128">+IF(OR(AND(E582=""),(G582="")),"",E582*G582)</f>
        <v>1.0922922717109152E-4</v>
      </c>
      <c r="I582" s="4"/>
    </row>
    <row r="583" spans="1:9" s="29" customFormat="1" x14ac:dyDescent="0.2">
      <c r="A583" s="74"/>
      <c r="B583" s="36" t="s">
        <v>326</v>
      </c>
      <c r="C583" s="40">
        <v>208</v>
      </c>
      <c r="D583" s="48">
        <v>110</v>
      </c>
      <c r="E583" s="38">
        <f t="shared" si="124"/>
        <v>1.3364517206815904E-3</v>
      </c>
      <c r="F583" s="38">
        <f t="shared" si="125"/>
        <v>1.1941465109210126E-3</v>
      </c>
      <c r="G583" s="49">
        <f t="shared" si="126"/>
        <v>-0.47115384615384615</v>
      </c>
      <c r="H583" s="39">
        <f t="shared" si="127"/>
        <v>-6.2967436839805695E-4</v>
      </c>
      <c r="I583" s="4"/>
    </row>
    <row r="584" spans="1:9" s="29" customFormat="1" x14ac:dyDescent="0.2">
      <c r="A584" s="74"/>
      <c r="B584" s="36" t="s">
        <v>327</v>
      </c>
      <c r="C584" s="40">
        <v>3502</v>
      </c>
      <c r="D584" s="48">
        <v>1795</v>
      </c>
      <c r="E584" s="38">
        <f t="shared" si="124"/>
        <v>2.2501220797244852E-2</v>
      </c>
      <c r="F584" s="38">
        <f t="shared" si="125"/>
        <v>1.9486299882756523E-2</v>
      </c>
      <c r="G584" s="49">
        <f t="shared" si="126"/>
        <v>-0.48743575099942887</v>
      </c>
      <c r="H584" s="39">
        <f t="shared" si="127"/>
        <v>-1.0967899457709013E-2</v>
      </c>
      <c r="I584" s="4"/>
    </row>
    <row r="585" spans="1:9" s="29" customFormat="1" x14ac:dyDescent="0.2">
      <c r="A585" s="74"/>
      <c r="B585" s="36" t="s">
        <v>147</v>
      </c>
      <c r="C585" s="40">
        <v>5277</v>
      </c>
      <c r="D585" s="48">
        <v>4762</v>
      </c>
      <c r="E585" s="38">
        <f t="shared" si="124"/>
        <v>3.3906037163638235E-2</v>
      </c>
      <c r="F585" s="38">
        <f t="shared" si="125"/>
        <v>5.1695688045507837E-2</v>
      </c>
      <c r="G585" s="49">
        <f t="shared" si="126"/>
        <v>-9.7593329543301119E-2</v>
      </c>
      <c r="H585" s="39">
        <f t="shared" si="127"/>
        <v>-3.3090030584183609E-3</v>
      </c>
      <c r="I585" s="4"/>
    </row>
    <row r="586" spans="1:9" s="29" customFormat="1" x14ac:dyDescent="0.2">
      <c r="A586" s="74"/>
      <c r="B586" s="36" t="s">
        <v>148</v>
      </c>
      <c r="C586" s="40">
        <v>538</v>
      </c>
      <c r="D586" s="48">
        <v>414</v>
      </c>
      <c r="E586" s="38">
        <f t="shared" si="124"/>
        <v>3.4567837775321907E-3</v>
      </c>
      <c r="F586" s="38">
        <f t="shared" si="125"/>
        <v>4.4943332320118113E-3</v>
      </c>
      <c r="G586" s="49">
        <f t="shared" si="126"/>
        <v>-0.23048327137546468</v>
      </c>
      <c r="H586" s="39">
        <f t="shared" si="127"/>
        <v>-7.9673083348325577E-4</v>
      </c>
      <c r="I586" s="4"/>
    </row>
    <row r="587" spans="1:9" ht="13.5" customHeight="1" x14ac:dyDescent="0.2">
      <c r="B587" s="34" t="s">
        <v>328</v>
      </c>
      <c r="C587" s="33">
        <v>20485</v>
      </c>
      <c r="D587" s="48">
        <v>11993</v>
      </c>
      <c r="E587" s="61">
        <f t="shared" si="124"/>
        <v>0.13162121874116528</v>
      </c>
      <c r="F587" s="61">
        <f t="shared" si="125"/>
        <v>0.13019453732250641</v>
      </c>
      <c r="G587" s="49">
        <f t="shared" si="126"/>
        <v>-0.41454722968025387</v>
      </c>
      <c r="H587" s="24">
        <f t="shared" si="127"/>
        <v>-5.4563211596288776E-2</v>
      </c>
    </row>
    <row r="588" spans="1:9" x14ac:dyDescent="0.2">
      <c r="B588" s="34" t="s">
        <v>149</v>
      </c>
      <c r="C588" s="33">
        <v>46592</v>
      </c>
      <c r="D588" s="48">
        <v>21606</v>
      </c>
      <c r="E588" s="61">
        <f t="shared" si="124"/>
        <v>0.29936518543267626</v>
      </c>
      <c r="F588" s="61">
        <f t="shared" si="125"/>
        <v>0.23455208649963091</v>
      </c>
      <c r="G588" s="49">
        <f t="shared" si="126"/>
        <v>-0.5362723214285714</v>
      </c>
      <c r="H588" s="24">
        <f t="shared" si="127"/>
        <v>-0.16054126294687604</v>
      </c>
    </row>
    <row r="589" spans="1:9" ht="13.5" customHeight="1" x14ac:dyDescent="0.2">
      <c r="B589" s="34" t="s">
        <v>329</v>
      </c>
      <c r="C589" s="33">
        <v>907</v>
      </c>
      <c r="D589" s="48">
        <v>297</v>
      </c>
      <c r="E589" s="61">
        <f t="shared" si="124"/>
        <v>5.8277005320105891E-3</v>
      </c>
      <c r="F589" s="61">
        <f t="shared" si="125"/>
        <v>3.2241955794867342E-3</v>
      </c>
      <c r="G589" s="49">
        <f t="shared" si="126"/>
        <v>-0.67254685777287759</v>
      </c>
      <c r="H589" s="24">
        <f t="shared" si="127"/>
        <v>-3.9194016808450491E-3</v>
      </c>
    </row>
    <row r="590" spans="1:9" ht="12" customHeight="1" x14ac:dyDescent="0.2">
      <c r="B590" s="34" t="s">
        <v>150</v>
      </c>
      <c r="C590" s="33">
        <v>770</v>
      </c>
      <c r="D590" s="48">
        <v>524</v>
      </c>
      <c r="E590" s="61">
        <f t="shared" si="124"/>
        <v>4.9474414659847338E-3</v>
      </c>
      <c r="F590" s="61">
        <f t="shared" si="125"/>
        <v>5.6884797429328235E-3</v>
      </c>
      <c r="G590" s="49">
        <f t="shared" si="126"/>
        <v>-0.31948051948051948</v>
      </c>
      <c r="H590" s="24">
        <f t="shared" si="127"/>
        <v>-1.5806111696522655E-3</v>
      </c>
    </row>
    <row r="591" spans="1:9" ht="13.5" customHeight="1" x14ac:dyDescent="0.2">
      <c r="B591" s="34" t="s">
        <v>151</v>
      </c>
      <c r="C591" s="33">
        <v>68</v>
      </c>
      <c r="D591" s="48">
        <v>29</v>
      </c>
      <c r="E591" s="61">
        <f t="shared" si="124"/>
        <v>4.3691690868436606E-4</v>
      </c>
      <c r="F591" s="61">
        <f t="shared" si="125"/>
        <v>3.1482044378826698E-4</v>
      </c>
      <c r="G591" s="49">
        <f t="shared" si="126"/>
        <v>-0.57352941176470584</v>
      </c>
      <c r="H591" s="24">
        <f t="shared" si="127"/>
        <v>-2.5058469762779818E-4</v>
      </c>
    </row>
    <row r="592" spans="1:9" ht="13.5" customHeight="1" x14ac:dyDescent="0.2">
      <c r="B592" s="34" t="s">
        <v>330</v>
      </c>
      <c r="C592" s="33">
        <v>1239</v>
      </c>
      <c r="D592" s="48">
        <v>683</v>
      </c>
      <c r="E592" s="61">
        <f t="shared" si="124"/>
        <v>7.960883086175435E-3</v>
      </c>
      <c r="F592" s="61">
        <f t="shared" si="125"/>
        <v>7.4145642450822872E-3</v>
      </c>
      <c r="G592" s="49">
        <f t="shared" si="126"/>
        <v>-0.4487489911218725</v>
      </c>
      <c r="H592" s="24">
        <f t="shared" si="127"/>
        <v>-3.5724382533604054E-3</v>
      </c>
    </row>
    <row r="593" spans="2:8" x14ac:dyDescent="0.2">
      <c r="B593" s="34" t="s">
        <v>331</v>
      </c>
      <c r="C593" s="33">
        <v>200</v>
      </c>
      <c r="D593" s="48">
        <v>150</v>
      </c>
      <c r="E593" s="61">
        <f t="shared" si="124"/>
        <v>1.2850497314246061E-3</v>
      </c>
      <c r="F593" s="61">
        <f t="shared" si="125"/>
        <v>1.6283816058013808E-3</v>
      </c>
      <c r="G593" s="49">
        <f t="shared" si="126"/>
        <v>-0.25</v>
      </c>
      <c r="H593" s="24">
        <f t="shared" si="127"/>
        <v>-3.2126243285615153E-4</v>
      </c>
    </row>
    <row r="594" spans="2:8" ht="13.5" customHeight="1" x14ac:dyDescent="0.2">
      <c r="B594" s="34" t="s">
        <v>332</v>
      </c>
      <c r="C594" s="33">
        <v>361</v>
      </c>
      <c r="D594" s="48">
        <v>272</v>
      </c>
      <c r="E594" s="61">
        <f t="shared" si="124"/>
        <v>2.319514765221414E-3</v>
      </c>
      <c r="F594" s="61">
        <f t="shared" si="125"/>
        <v>2.952798645186504E-3</v>
      </c>
      <c r="G594" s="49">
        <f t="shared" si="126"/>
        <v>-0.24653739612188366</v>
      </c>
      <c r="H594" s="24">
        <f t="shared" si="127"/>
        <v>-5.7184713048394971E-4</v>
      </c>
    </row>
    <row r="595" spans="2:8" x14ac:dyDescent="0.2">
      <c r="B595" s="34" t="s">
        <v>333</v>
      </c>
      <c r="C595" s="33">
        <v>1564</v>
      </c>
      <c r="D595" s="48">
        <v>1617</v>
      </c>
      <c r="E595" s="61">
        <f t="shared" si="124"/>
        <v>1.004908889974042E-2</v>
      </c>
      <c r="F595" s="61">
        <f t="shared" si="125"/>
        <v>1.7553953710538885E-2</v>
      </c>
      <c r="G595" s="49">
        <f t="shared" si="126"/>
        <v>3.3887468030690537E-2</v>
      </c>
      <c r="H595" s="24">
        <f t="shared" si="127"/>
        <v>3.4053817882752065E-4</v>
      </c>
    </row>
    <row r="596" spans="2:8" x14ac:dyDescent="0.2">
      <c r="B596" s="34" t="s">
        <v>517</v>
      </c>
      <c r="C596" s="33">
        <v>19159</v>
      </c>
      <c r="D596" s="48">
        <v>16077</v>
      </c>
      <c r="E596" s="61">
        <f t="shared" si="124"/>
        <v>0.12310133902182015</v>
      </c>
      <c r="F596" s="61">
        <f t="shared" si="125"/>
        <v>0.17452994050979201</v>
      </c>
      <c r="G596" s="49">
        <f t="shared" si="126"/>
        <v>-0.16086434573829531</v>
      </c>
      <c r="H596" s="24">
        <f t="shared" si="127"/>
        <v>-1.9802616361253179E-2</v>
      </c>
    </row>
    <row r="597" spans="2:8" x14ac:dyDescent="0.2">
      <c r="B597" s="7" t="s">
        <v>384</v>
      </c>
      <c r="C597" s="8"/>
      <c r="D597" s="8"/>
    </row>
    <row r="599" spans="2:8" x14ac:dyDescent="0.2">
      <c r="C599" s="8"/>
      <c r="D599" s="8"/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393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375</v>
      </c>
      <c r="C8" s="43">
        <f>+C18+C74+C169+C345+C570</f>
        <v>5529</v>
      </c>
      <c r="D8" s="44">
        <f>+D18+D74+D169+D345+D570</f>
        <v>3386</v>
      </c>
      <c r="E8" s="45">
        <f>SUM(E9:E13)</f>
        <v>1</v>
      </c>
      <c r="F8" s="45">
        <f>SUM(F9:F13)</f>
        <v>1</v>
      </c>
      <c r="G8" s="45">
        <f t="shared" ref="G8:G13" si="0">+(D8-C8)/C8</f>
        <v>-0.38759269307288841</v>
      </c>
      <c r="H8" s="46">
        <f>SUM(H9:H13)</f>
        <v>-0.38759269307288841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44</v>
      </c>
      <c r="D9" s="51">
        <f>+D18</f>
        <v>31</v>
      </c>
      <c r="E9" s="52">
        <f t="shared" ref="E9:F13" si="1">+C9/C$8</f>
        <v>7.9580394284680771E-3</v>
      </c>
      <c r="F9" s="52">
        <f t="shared" si="1"/>
        <v>9.1553455404607201E-3</v>
      </c>
      <c r="G9" s="52">
        <f t="shared" si="0"/>
        <v>-0.29545454545454547</v>
      </c>
      <c r="H9" s="53">
        <f>+E9*G9</f>
        <v>-2.3512389220473866E-3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577</v>
      </c>
      <c r="D10" s="33">
        <f>+D74</f>
        <v>609</v>
      </c>
      <c r="E10" s="35">
        <f t="shared" si="1"/>
        <v>0.10435883523241092</v>
      </c>
      <c r="F10" s="35">
        <f t="shared" si="1"/>
        <v>0.17985823981098642</v>
      </c>
      <c r="G10" s="35">
        <f t="shared" si="0"/>
        <v>5.5459272097053723E-2</v>
      </c>
      <c r="H10" s="55">
        <f>+E10*G10</f>
        <v>5.7876650388858737E-3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623</v>
      </c>
      <c r="D11" s="33">
        <f>+D169</f>
        <v>507</v>
      </c>
      <c r="E11" s="35">
        <f t="shared" si="1"/>
        <v>0.11267860372580937</v>
      </c>
      <c r="F11" s="35">
        <f t="shared" si="1"/>
        <v>0.14973419964559953</v>
      </c>
      <c r="G11" s="35">
        <f t="shared" si="0"/>
        <v>-0.18619582664526485</v>
      </c>
      <c r="H11" s="55">
        <f>+E11*G11</f>
        <v>-2.0980285765961296E-2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3363</v>
      </c>
      <c r="D12" s="33">
        <f>+D345</f>
        <v>1639</v>
      </c>
      <c r="E12" s="35">
        <f t="shared" si="1"/>
        <v>0.60824742268041232</v>
      </c>
      <c r="F12" s="35">
        <f t="shared" si="1"/>
        <v>0.48405197873597167</v>
      </c>
      <c r="G12" s="35">
        <f t="shared" si="0"/>
        <v>-0.51263752601843593</v>
      </c>
      <c r="H12" s="55">
        <f>+E12*G12</f>
        <v>-0.31181045396997648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922</v>
      </c>
      <c r="D13" s="57">
        <f>+D570</f>
        <v>600</v>
      </c>
      <c r="E13" s="58">
        <f t="shared" si="1"/>
        <v>0.16675709893289925</v>
      </c>
      <c r="F13" s="58">
        <f t="shared" si="1"/>
        <v>0.1772002362669817</v>
      </c>
      <c r="G13" s="58">
        <f t="shared" si="0"/>
        <v>-0.34924078091106292</v>
      </c>
      <c r="H13" s="59">
        <f>+E13*G13</f>
        <v>-5.823837945378911E-2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44</v>
      </c>
      <c r="D18" s="44">
        <f>SUM(D19:D68)</f>
        <v>31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-0.29545454545454547</v>
      </c>
      <c r="H18" s="46">
        <f>+IF(OR(AND(E18=""),(G18="")),"",E18*G18)</f>
        <v>-0.29545454545454547</v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1</v>
      </c>
      <c r="D20" s="48">
        <v>1</v>
      </c>
      <c r="E20" s="35">
        <f t="shared" ref="E20:E68" si="2">+IF(C20=0,"",C20/C$18)</f>
        <v>2.2727272727272728E-2</v>
      </c>
      <c r="F20" s="35">
        <f t="shared" ref="F20:F68" si="3">+IF(D20=0,"",D20/D$18)</f>
        <v>3.2258064516129031E-2</v>
      </c>
      <c r="G20" s="49">
        <f t="shared" ref="G20:G68" si="4">+IF(AND(C20=0,D20=0)," ",IF(C20=0,1,IF(D20=0,-1,(D20-C20)/C20)))</f>
        <v>0</v>
      </c>
      <c r="H20" s="35">
        <f t="shared" ref="H20:H68" si="5">+IF(OR(AND(E20=""),(G20="")),"",E20*G20)</f>
        <v>0</v>
      </c>
    </row>
    <row r="21" spans="1:9" ht="25.5" customHeight="1" x14ac:dyDescent="0.2">
      <c r="B21" s="34" t="s">
        <v>1</v>
      </c>
      <c r="C21" s="33">
        <v>0</v>
      </c>
      <c r="D21" s="48">
        <v>0</v>
      </c>
      <c r="E21" s="35" t="str">
        <f t="shared" si="2"/>
        <v/>
      </c>
      <c r="F21" s="35" t="str">
        <f t="shared" si="3"/>
        <v/>
      </c>
      <c r="G21" s="49" t="str">
        <f t="shared" si="4"/>
        <v xml:space="preserve"> </v>
      </c>
      <c r="H21" s="35" t="str">
        <f t="shared" si="5"/>
        <v/>
      </c>
    </row>
    <row r="22" spans="1:9" ht="24" x14ac:dyDescent="0.2">
      <c r="B22" s="34" t="s">
        <v>420</v>
      </c>
      <c r="C22" s="33">
        <v>0</v>
      </c>
      <c r="D22" s="48">
        <v>1</v>
      </c>
      <c r="E22" s="35" t="str">
        <f t="shared" si="2"/>
        <v/>
      </c>
      <c r="F22" s="35">
        <f t="shared" si="3"/>
        <v>3.2258064516129031E-2</v>
      </c>
      <c r="G22" s="49">
        <f t="shared" si="4"/>
        <v>1</v>
      </c>
      <c r="H22" s="35" t="str">
        <f t="shared" si="5"/>
        <v/>
      </c>
    </row>
    <row r="23" spans="1:9" x14ac:dyDescent="0.2">
      <c r="B23" s="34" t="s">
        <v>153</v>
      </c>
      <c r="C23" s="33">
        <v>0</v>
      </c>
      <c r="D23" s="48">
        <v>0</v>
      </c>
      <c r="E23" s="35" t="str">
        <f t="shared" si="2"/>
        <v/>
      </c>
      <c r="F23" s="35" t="str">
        <f t="shared" si="3"/>
        <v/>
      </c>
      <c r="G23" s="49" t="str">
        <f t="shared" si="4"/>
        <v xml:space="preserve"> </v>
      </c>
      <c r="H23" s="35" t="str">
        <f t="shared" si="5"/>
        <v/>
      </c>
    </row>
    <row r="24" spans="1:9" ht="37.5" customHeight="1" x14ac:dyDescent="0.2">
      <c r="B24" s="34" t="s">
        <v>154</v>
      </c>
      <c r="C24" s="33">
        <v>1</v>
      </c>
      <c r="D24" s="48">
        <v>0</v>
      </c>
      <c r="E24" s="35">
        <f t="shared" si="2"/>
        <v>2.2727272727272728E-2</v>
      </c>
      <c r="F24" s="35" t="str">
        <f t="shared" si="3"/>
        <v/>
      </c>
      <c r="G24" s="49">
        <f t="shared" si="4"/>
        <v>-1</v>
      </c>
      <c r="H24" s="35">
        <f t="shared" si="5"/>
        <v>-2.2727272727272728E-2</v>
      </c>
    </row>
    <row r="25" spans="1:9" s="29" customFormat="1" x14ac:dyDescent="0.2">
      <c r="A25" s="31"/>
      <c r="B25" s="36" t="s">
        <v>518</v>
      </c>
      <c r="C25" s="40">
        <v>0</v>
      </c>
      <c r="D25" s="48">
        <v>0</v>
      </c>
      <c r="E25" s="37" t="str">
        <f t="shared" ref="E25" si="6">+IF(C25=0,"",C25/C$18)</f>
        <v/>
      </c>
      <c r="F25" s="37" t="str">
        <f t="shared" ref="F25" si="7">+IF(D25=0,"",D25/D$18)</f>
        <v/>
      </c>
      <c r="G25" s="49" t="str">
        <f t="shared" si="4"/>
        <v xml:space="preserve"> </v>
      </c>
      <c r="H25" s="37" t="str">
        <f t="shared" ref="H25" si="8">+IF(OR(AND(E25=""),(G25="")),"",E25*G25)</f>
        <v/>
      </c>
      <c r="I25" s="4"/>
    </row>
    <row r="26" spans="1:9" x14ac:dyDescent="0.2">
      <c r="B26" s="34" t="s">
        <v>2</v>
      </c>
      <c r="C26" s="33">
        <v>2</v>
      </c>
      <c r="D26" s="48">
        <v>2</v>
      </c>
      <c r="E26" s="35">
        <f t="shared" si="2"/>
        <v>4.5454545454545456E-2</v>
      </c>
      <c r="F26" s="35">
        <f t="shared" si="3"/>
        <v>6.4516129032258063E-2</v>
      </c>
      <c r="G26" s="49">
        <f t="shared" si="4"/>
        <v>0</v>
      </c>
      <c r="H26" s="35">
        <f t="shared" si="5"/>
        <v>0</v>
      </c>
    </row>
    <row r="27" spans="1:9" x14ac:dyDescent="0.2">
      <c r="B27" s="34" t="s">
        <v>561</v>
      </c>
      <c r="C27" s="33">
        <v>1</v>
      </c>
      <c r="D27" s="48">
        <v>1</v>
      </c>
      <c r="E27" s="35">
        <f t="shared" si="2"/>
        <v>2.2727272727272728E-2</v>
      </c>
      <c r="F27" s="35">
        <f t="shared" si="3"/>
        <v>3.2258064516129031E-2</v>
      </c>
      <c r="G27" s="49">
        <f t="shared" si="4"/>
        <v>0</v>
      </c>
      <c r="H27" s="35">
        <f t="shared" si="5"/>
        <v>0</v>
      </c>
    </row>
    <row r="28" spans="1:9" x14ac:dyDescent="0.2">
      <c r="B28" s="34" t="s">
        <v>3</v>
      </c>
      <c r="C28" s="33">
        <v>0</v>
      </c>
      <c r="D28" s="48">
        <v>1</v>
      </c>
      <c r="E28" s="35" t="str">
        <f t="shared" si="2"/>
        <v/>
      </c>
      <c r="F28" s="35">
        <f t="shared" si="3"/>
        <v>3.2258064516129031E-2</v>
      </c>
      <c r="G28" s="49">
        <f t="shared" si="4"/>
        <v>1</v>
      </c>
      <c r="H28" s="35" t="str">
        <f t="shared" si="5"/>
        <v/>
      </c>
    </row>
    <row r="29" spans="1:9" x14ac:dyDescent="0.2">
      <c r="B29" s="34" t="s">
        <v>5</v>
      </c>
      <c r="C29" s="33">
        <v>0</v>
      </c>
      <c r="D29" s="48">
        <v>3</v>
      </c>
      <c r="E29" s="35" t="str">
        <f t="shared" si="2"/>
        <v/>
      </c>
      <c r="F29" s="35">
        <f t="shared" si="3"/>
        <v>9.6774193548387094E-2</v>
      </c>
      <c r="G29" s="49">
        <f t="shared" si="4"/>
        <v>1</v>
      </c>
      <c r="H29" s="35" t="str">
        <f t="shared" si="5"/>
        <v/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0</v>
      </c>
      <c r="D31" s="48">
        <v>1</v>
      </c>
      <c r="E31" s="35" t="str">
        <f t="shared" si="2"/>
        <v/>
      </c>
      <c r="F31" s="35">
        <f t="shared" si="3"/>
        <v>3.2258064516129031E-2</v>
      </c>
      <c r="G31" s="49">
        <f t="shared" si="4"/>
        <v>1</v>
      </c>
      <c r="H31" s="35" t="str">
        <f t="shared" si="5"/>
        <v/>
      </c>
    </row>
    <row r="32" spans="1:9" x14ac:dyDescent="0.2">
      <c r="B32" s="34" t="s">
        <v>4</v>
      </c>
      <c r="C32" s="33">
        <v>0</v>
      </c>
      <c r="D32" s="48">
        <v>0</v>
      </c>
      <c r="E32" s="35" t="str">
        <f t="shared" si="2"/>
        <v/>
      </c>
      <c r="F32" s="35" t="str">
        <f t="shared" si="3"/>
        <v/>
      </c>
      <c r="G32" s="49" t="str">
        <f t="shared" si="4"/>
        <v xml:space="preserve"> </v>
      </c>
      <c r="H32" s="35" t="str">
        <f t="shared" si="5"/>
        <v/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0</v>
      </c>
      <c r="D35" s="48">
        <v>0</v>
      </c>
      <c r="E35" s="35" t="str">
        <f t="shared" si="2"/>
        <v/>
      </c>
      <c r="F35" s="35" t="str">
        <f t="shared" si="3"/>
        <v/>
      </c>
      <c r="G35" s="49" t="str">
        <f t="shared" si="4"/>
        <v xml:space="preserve"> </v>
      </c>
      <c r="H35" s="35" t="str">
        <f t="shared" si="5"/>
        <v/>
      </c>
    </row>
    <row r="36" spans="2:8" x14ac:dyDescent="0.2">
      <c r="B36" s="34" t="s">
        <v>159</v>
      </c>
      <c r="C36" s="33">
        <v>0</v>
      </c>
      <c r="D36" s="48">
        <v>0</v>
      </c>
      <c r="E36" s="35" t="str">
        <f t="shared" si="2"/>
        <v/>
      </c>
      <c r="F36" s="35" t="str">
        <f t="shared" si="3"/>
        <v/>
      </c>
      <c r="G36" s="49" t="str">
        <f t="shared" si="4"/>
        <v xml:space="preserve"> </v>
      </c>
      <c r="H36" s="35" t="str">
        <f t="shared" si="5"/>
        <v/>
      </c>
    </row>
    <row r="37" spans="2:8" x14ac:dyDescent="0.2">
      <c r="B37" s="34" t="s">
        <v>160</v>
      </c>
      <c r="C37" s="33">
        <v>1</v>
      </c>
      <c r="D37" s="48">
        <v>1</v>
      </c>
      <c r="E37" s="35">
        <f t="shared" si="2"/>
        <v>2.2727272727272728E-2</v>
      </c>
      <c r="F37" s="35">
        <f t="shared" si="3"/>
        <v>3.2258064516129031E-2</v>
      </c>
      <c r="G37" s="49">
        <f t="shared" si="4"/>
        <v>0</v>
      </c>
      <c r="H37" s="35">
        <f t="shared" si="5"/>
        <v>0</v>
      </c>
    </row>
    <row r="38" spans="2:8" x14ac:dyDescent="0.2">
      <c r="B38" s="34" t="s">
        <v>7</v>
      </c>
      <c r="C38" s="33">
        <v>0</v>
      </c>
      <c r="D38" s="48">
        <v>2</v>
      </c>
      <c r="E38" s="35" t="str">
        <f t="shared" si="2"/>
        <v/>
      </c>
      <c r="F38" s="35">
        <f t="shared" si="3"/>
        <v>6.4516129032258063E-2</v>
      </c>
      <c r="G38" s="49">
        <f t="shared" si="4"/>
        <v>1</v>
      </c>
      <c r="H38" s="35" t="str">
        <f t="shared" si="5"/>
        <v/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1</v>
      </c>
      <c r="D40" s="48">
        <v>1</v>
      </c>
      <c r="E40" s="35">
        <f t="shared" si="2"/>
        <v>2.2727272727272728E-2</v>
      </c>
      <c r="F40" s="35">
        <f t="shared" si="3"/>
        <v>3.2258064516129031E-2</v>
      </c>
      <c r="G40" s="49">
        <f t="shared" si="4"/>
        <v>0</v>
      </c>
      <c r="H40" s="35">
        <f t="shared" si="5"/>
        <v>0</v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1</v>
      </c>
      <c r="E42" s="35" t="str">
        <f t="shared" si="2"/>
        <v/>
      </c>
      <c r="F42" s="35">
        <f t="shared" si="3"/>
        <v>3.2258064516129031E-2</v>
      </c>
      <c r="G42" s="49">
        <f t="shared" si="4"/>
        <v>1</v>
      </c>
      <c r="H42" s="35" t="str">
        <f t="shared" si="5"/>
        <v/>
      </c>
    </row>
    <row r="43" spans="2:8" x14ac:dyDescent="0.2">
      <c r="B43" s="34" t="s">
        <v>165</v>
      </c>
      <c r="C43" s="33">
        <v>0</v>
      </c>
      <c r="D43" s="48">
        <v>3</v>
      </c>
      <c r="E43" s="35" t="str">
        <f t="shared" si="2"/>
        <v/>
      </c>
      <c r="F43" s="35">
        <f t="shared" si="3"/>
        <v>9.6774193548387094E-2</v>
      </c>
      <c r="G43" s="49">
        <f t="shared" si="4"/>
        <v>1</v>
      </c>
      <c r="H43" s="35" t="str">
        <f t="shared" si="5"/>
        <v/>
      </c>
    </row>
    <row r="44" spans="2:8" x14ac:dyDescent="0.2">
      <c r="B44" s="34" t="s">
        <v>166</v>
      </c>
      <c r="C44" s="33">
        <v>2</v>
      </c>
      <c r="D44" s="48">
        <v>1</v>
      </c>
      <c r="E44" s="35">
        <f t="shared" si="2"/>
        <v>4.5454545454545456E-2</v>
      </c>
      <c r="F44" s="35">
        <f t="shared" si="3"/>
        <v>3.2258064516129031E-2</v>
      </c>
      <c r="G44" s="49">
        <f t="shared" si="4"/>
        <v>-0.5</v>
      </c>
      <c r="H44" s="35">
        <f t="shared" si="5"/>
        <v>-2.2727272727272728E-2</v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2</v>
      </c>
      <c r="D46" s="48">
        <v>1</v>
      </c>
      <c r="E46" s="35">
        <f t="shared" si="2"/>
        <v>4.5454545454545456E-2</v>
      </c>
      <c r="F46" s="35">
        <f t="shared" si="3"/>
        <v>3.2258064516129031E-2</v>
      </c>
      <c r="G46" s="49">
        <f t="shared" si="4"/>
        <v>-0.5</v>
      </c>
      <c r="H46" s="35">
        <f t="shared" si="5"/>
        <v>-2.2727272727272728E-2</v>
      </c>
    </row>
    <row r="47" spans="2:8" x14ac:dyDescent="0.2">
      <c r="B47" s="34" t="s">
        <v>167</v>
      </c>
      <c r="C47" s="33">
        <v>1</v>
      </c>
      <c r="D47" s="48">
        <v>0</v>
      </c>
      <c r="E47" s="35">
        <f t="shared" si="2"/>
        <v>2.2727272727272728E-2</v>
      </c>
      <c r="F47" s="35" t="str">
        <f t="shared" si="3"/>
        <v/>
      </c>
      <c r="G47" s="49">
        <f t="shared" si="4"/>
        <v>-1</v>
      </c>
      <c r="H47" s="35">
        <f t="shared" si="5"/>
        <v>-2.2727272727272728E-2</v>
      </c>
    </row>
    <row r="48" spans="2:8" x14ac:dyDescent="0.2">
      <c r="B48" s="34" t="s">
        <v>562</v>
      </c>
      <c r="C48" s="33">
        <v>3</v>
      </c>
      <c r="D48" s="48">
        <v>0</v>
      </c>
      <c r="E48" s="35">
        <f t="shared" si="2"/>
        <v>6.8181818181818177E-2</v>
      </c>
      <c r="F48" s="35" t="str">
        <f t="shared" si="3"/>
        <v/>
      </c>
      <c r="G48" s="49">
        <f t="shared" si="4"/>
        <v>-1</v>
      </c>
      <c r="H48" s="35">
        <f t="shared" si="5"/>
        <v>-6.8181818181818177E-2</v>
      </c>
    </row>
    <row r="49" spans="1:9" x14ac:dyDescent="0.2">
      <c r="B49" s="34" t="s">
        <v>9</v>
      </c>
      <c r="C49" s="33">
        <v>4</v>
      </c>
      <c r="D49" s="48">
        <v>2</v>
      </c>
      <c r="E49" s="35">
        <f t="shared" si="2"/>
        <v>9.0909090909090912E-2</v>
      </c>
      <c r="F49" s="35">
        <f t="shared" si="3"/>
        <v>6.4516129032258063E-2</v>
      </c>
      <c r="G49" s="49">
        <f t="shared" si="4"/>
        <v>-0.5</v>
      </c>
      <c r="H49" s="35">
        <f t="shared" si="5"/>
        <v>-4.5454545454545456E-2</v>
      </c>
    </row>
    <row r="50" spans="1:9" x14ac:dyDescent="0.2">
      <c r="B50" s="34" t="s">
        <v>563</v>
      </c>
      <c r="C50" s="33">
        <v>0</v>
      </c>
      <c r="D50" s="48">
        <v>0</v>
      </c>
      <c r="E50" s="35" t="str">
        <f t="shared" si="2"/>
        <v/>
      </c>
      <c r="F50" s="35" t="str">
        <f t="shared" si="3"/>
        <v/>
      </c>
      <c r="G50" s="49" t="str">
        <f t="shared" si="4"/>
        <v xml:space="preserve"> </v>
      </c>
      <c r="H50" s="35" t="str">
        <f t="shared" si="5"/>
        <v/>
      </c>
    </row>
    <row r="51" spans="1:9" x14ac:dyDescent="0.2">
      <c r="B51" s="34" t="s">
        <v>12</v>
      </c>
      <c r="C51" s="33">
        <v>0</v>
      </c>
      <c r="D51" s="48">
        <v>0</v>
      </c>
      <c r="E51" s="35" t="str">
        <f t="shared" si="2"/>
        <v/>
      </c>
      <c r="F51" s="35" t="str">
        <f t="shared" si="3"/>
        <v/>
      </c>
      <c r="G51" s="49" t="str">
        <f t="shared" si="4"/>
        <v xml:space="preserve"> </v>
      </c>
      <c r="H51" s="35" t="str">
        <f t="shared" si="5"/>
        <v/>
      </c>
    </row>
    <row r="52" spans="1:9" x14ac:dyDescent="0.2">
      <c r="B52" s="34" t="s">
        <v>11</v>
      </c>
      <c r="C52" s="33">
        <v>0</v>
      </c>
      <c r="D52" s="48">
        <v>1</v>
      </c>
      <c r="E52" s="35" t="str">
        <f t="shared" si="2"/>
        <v/>
      </c>
      <c r="F52" s="35">
        <f t="shared" si="3"/>
        <v>3.2258064516129031E-2</v>
      </c>
      <c r="G52" s="49">
        <f t="shared" si="4"/>
        <v>1</v>
      </c>
      <c r="H52" s="35" t="str">
        <f t="shared" si="5"/>
        <v/>
      </c>
    </row>
    <row r="53" spans="1:9" x14ac:dyDescent="0.2">
      <c r="B53" s="34" t="s">
        <v>422</v>
      </c>
      <c r="C53" s="33">
        <v>2</v>
      </c>
      <c r="D53" s="48">
        <v>3</v>
      </c>
      <c r="E53" s="35">
        <f t="shared" si="2"/>
        <v>4.5454545454545456E-2</v>
      </c>
      <c r="F53" s="35">
        <f t="shared" si="3"/>
        <v>9.6774193548387094E-2</v>
      </c>
      <c r="G53" s="49">
        <f t="shared" si="4"/>
        <v>0.5</v>
      </c>
      <c r="H53" s="35">
        <f t="shared" si="5"/>
        <v>2.2727272727272728E-2</v>
      </c>
    </row>
    <row r="54" spans="1:9" x14ac:dyDescent="0.2">
      <c r="B54" s="34" t="s">
        <v>10</v>
      </c>
      <c r="C54" s="33">
        <v>0</v>
      </c>
      <c r="D54" s="48">
        <v>1</v>
      </c>
      <c r="E54" s="35" t="str">
        <f t="shared" si="2"/>
        <v/>
      </c>
      <c r="F54" s="35">
        <f t="shared" si="3"/>
        <v>3.2258064516129031E-2</v>
      </c>
      <c r="G54" s="49">
        <f t="shared" si="4"/>
        <v>1</v>
      </c>
      <c r="H54" s="35" t="str">
        <f t="shared" si="5"/>
        <v/>
      </c>
    </row>
    <row r="55" spans="1:9" x14ac:dyDescent="0.2">
      <c r="B55" s="34" t="s">
        <v>168</v>
      </c>
      <c r="C55" s="33">
        <v>0</v>
      </c>
      <c r="D55" s="48">
        <v>0</v>
      </c>
      <c r="E55" s="35" t="str">
        <f t="shared" si="2"/>
        <v/>
      </c>
      <c r="F55" s="35" t="str">
        <f t="shared" si="3"/>
        <v/>
      </c>
      <c r="G55" s="49" t="str">
        <f t="shared" si="4"/>
        <v xml:space="preserve"> </v>
      </c>
      <c r="H55" s="35" t="str">
        <f t="shared" si="5"/>
        <v/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11</v>
      </c>
      <c r="D58" s="48">
        <v>2</v>
      </c>
      <c r="E58" s="35">
        <f t="shared" si="9"/>
        <v>0.25</v>
      </c>
      <c r="F58" s="35">
        <f t="shared" si="10"/>
        <v>6.4516129032258063E-2</v>
      </c>
      <c r="G58" s="49">
        <f t="shared" si="11"/>
        <v>-0.81818181818181823</v>
      </c>
      <c r="H58" s="35">
        <f t="shared" si="12"/>
        <v>-0.20454545454545456</v>
      </c>
    </row>
    <row r="59" spans="1:9" x14ac:dyDescent="0.2">
      <c r="B59" s="34" t="s">
        <v>169</v>
      </c>
      <c r="C59" s="33">
        <v>0</v>
      </c>
      <c r="D59" s="48">
        <v>0</v>
      </c>
      <c r="E59" s="35" t="str">
        <f t="shared" si="9"/>
        <v/>
      </c>
      <c r="F59" s="35" t="str">
        <f t="shared" si="10"/>
        <v/>
      </c>
      <c r="G59" s="49" t="str">
        <f t="shared" si="11"/>
        <v xml:space="preserve"> </v>
      </c>
      <c r="H59" s="35" t="str">
        <f t="shared" si="12"/>
        <v/>
      </c>
    </row>
    <row r="60" spans="1:9" x14ac:dyDescent="0.2">
      <c r="B60" s="34" t="s">
        <v>423</v>
      </c>
      <c r="C60" s="33">
        <v>5</v>
      </c>
      <c r="D60" s="48">
        <v>1</v>
      </c>
      <c r="E60" s="35">
        <f t="shared" si="2"/>
        <v>0.11363636363636363</v>
      </c>
      <c r="F60" s="35">
        <f t="shared" si="3"/>
        <v>3.2258064516129031E-2</v>
      </c>
      <c r="G60" s="49">
        <f t="shared" si="4"/>
        <v>-0.8</v>
      </c>
      <c r="H60" s="35">
        <f t="shared" si="5"/>
        <v>-9.0909090909090912E-2</v>
      </c>
    </row>
    <row r="61" spans="1:9" x14ac:dyDescent="0.2">
      <c r="B61" s="34" t="s">
        <v>170</v>
      </c>
      <c r="C61" s="33">
        <v>1</v>
      </c>
      <c r="D61" s="48">
        <v>0</v>
      </c>
      <c r="E61" s="35">
        <f t="shared" si="2"/>
        <v>2.2727272727272728E-2</v>
      </c>
      <c r="F61" s="35" t="str">
        <f t="shared" si="3"/>
        <v/>
      </c>
      <c r="G61" s="49">
        <f t="shared" si="4"/>
        <v>-1</v>
      </c>
      <c r="H61" s="35">
        <f t="shared" si="5"/>
        <v>-2.2727272727272728E-2</v>
      </c>
    </row>
    <row r="62" spans="1:9" x14ac:dyDescent="0.2">
      <c r="B62" s="34" t="s">
        <v>171</v>
      </c>
      <c r="C62" s="33">
        <v>0</v>
      </c>
      <c r="D62" s="48">
        <v>0</v>
      </c>
      <c r="E62" s="35" t="str">
        <f t="shared" si="2"/>
        <v/>
      </c>
      <c r="F62" s="35" t="str">
        <f t="shared" si="3"/>
        <v/>
      </c>
      <c r="G62" s="49" t="str">
        <f t="shared" si="4"/>
        <v xml:space="preserve"> 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1</v>
      </c>
      <c r="D63" s="48">
        <v>1</v>
      </c>
      <c r="E63" s="37">
        <f t="shared" ref="E63:E64" si="13">+IF(C63=0,"",C63/C$18)</f>
        <v>2.2727272727272728E-2</v>
      </c>
      <c r="F63" s="37">
        <f t="shared" ref="F63:F64" si="14">+IF(D63=0,"",D63/D$18)</f>
        <v>3.2258064516129031E-2</v>
      </c>
      <c r="G63" s="49">
        <f t="shared" si="4"/>
        <v>0</v>
      </c>
      <c r="H63" s="37">
        <f t="shared" ref="H63:H64" si="15">+IF(OR(AND(E63=""),(G63="")),"",E63*G63)</f>
        <v>0</v>
      </c>
      <c r="I63" s="4"/>
    </row>
    <row r="64" spans="1:9" s="29" customFormat="1" x14ac:dyDescent="0.2">
      <c r="A64" s="31"/>
      <c r="B64" s="36" t="s">
        <v>588</v>
      </c>
      <c r="C64" s="40">
        <v>0</v>
      </c>
      <c r="D64" s="48">
        <v>0</v>
      </c>
      <c r="E64" s="37" t="str">
        <f t="shared" si="13"/>
        <v/>
      </c>
      <c r="F64" s="37" t="str">
        <f t="shared" si="14"/>
        <v/>
      </c>
      <c r="G64" s="49" t="str">
        <f t="shared" si="4"/>
        <v xml:space="preserve"> </v>
      </c>
      <c r="H64" s="37" t="str">
        <f t="shared" si="15"/>
        <v/>
      </c>
      <c r="I64" s="4"/>
    </row>
    <row r="65" spans="1:9" x14ac:dyDescent="0.2">
      <c r="B65" s="34" t="s">
        <v>172</v>
      </c>
      <c r="C65" s="33">
        <v>4</v>
      </c>
      <c r="D65" s="48">
        <v>0</v>
      </c>
      <c r="E65" s="35">
        <f t="shared" si="2"/>
        <v>9.0909090909090912E-2</v>
      </c>
      <c r="F65" s="35" t="str">
        <f t="shared" si="3"/>
        <v/>
      </c>
      <c r="G65" s="49">
        <f t="shared" si="4"/>
        <v>-1</v>
      </c>
      <c r="H65" s="35">
        <f t="shared" si="5"/>
        <v>-9.0909090909090912E-2</v>
      </c>
    </row>
    <row r="66" spans="1:9" x14ac:dyDescent="0.2">
      <c r="B66" s="34" t="s">
        <v>15</v>
      </c>
      <c r="C66" s="33">
        <v>1</v>
      </c>
      <c r="D66" s="48">
        <v>0</v>
      </c>
      <c r="E66" s="35">
        <f t="shared" si="2"/>
        <v>2.2727272727272728E-2</v>
      </c>
      <c r="F66" s="35" t="str">
        <f t="shared" si="3"/>
        <v/>
      </c>
      <c r="G66" s="49">
        <f t="shared" si="4"/>
        <v>-1</v>
      </c>
      <c r="H66" s="35">
        <f t="shared" si="5"/>
        <v>-2.2727272727272728E-2</v>
      </c>
    </row>
    <row r="67" spans="1:9" x14ac:dyDescent="0.2">
      <c r="B67" s="34" t="s">
        <v>173</v>
      </c>
      <c r="C67" s="33">
        <v>0</v>
      </c>
      <c r="D67" s="48">
        <v>0</v>
      </c>
      <c r="E67" s="35" t="str">
        <f t="shared" si="2"/>
        <v/>
      </c>
      <c r="F67" s="35" t="str">
        <f t="shared" si="3"/>
        <v/>
      </c>
      <c r="G67" s="49" t="str">
        <f t="shared" si="4"/>
        <v xml:space="preserve"> </v>
      </c>
      <c r="H67" s="35" t="str">
        <f t="shared" si="5"/>
        <v/>
      </c>
    </row>
    <row r="68" spans="1:9" ht="13.5" customHeight="1" x14ac:dyDescent="0.2">
      <c r="B68" s="34" t="s">
        <v>174</v>
      </c>
      <c r="C68" s="33">
        <v>0</v>
      </c>
      <c r="D68" s="48">
        <v>0</v>
      </c>
      <c r="E68" s="35" t="str">
        <f t="shared" si="2"/>
        <v/>
      </c>
      <c r="F68" s="35" t="str">
        <f t="shared" si="3"/>
        <v/>
      </c>
      <c r="G68" s="49" t="str">
        <f t="shared" si="4"/>
        <v xml:space="preserve"> </v>
      </c>
      <c r="H68" s="35" t="str">
        <f t="shared" si="5"/>
        <v/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577</v>
      </c>
      <c r="D74" s="44">
        <f>SUM(D75:D163)</f>
        <v>609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5.5459272097053723E-2</v>
      </c>
      <c r="H74" s="46">
        <f>+IF(OR(AND(E74=""),(G74="")),"",E74*G74)</f>
        <v>5.5459272097053723E-2</v>
      </c>
    </row>
    <row r="75" spans="1:9" x14ac:dyDescent="0.2">
      <c r="B75" s="47" t="s">
        <v>424</v>
      </c>
      <c r="C75" s="48">
        <v>2</v>
      </c>
      <c r="D75" s="48">
        <v>4</v>
      </c>
      <c r="E75" s="60">
        <f>+IF(C75=0,"",C75/C$74)</f>
        <v>3.4662045060658577E-3</v>
      </c>
      <c r="F75" s="60">
        <f>+IF(D75=0,"",D75/D$74)</f>
        <v>6.5681444991789817E-3</v>
      </c>
      <c r="G75" s="49">
        <f t="shared" ref="G75:G138" si="16">+IF(AND(C75=0,D75=0)," ",IF(C75=0,1,IF(D75=0,-1,(D75-C75)/C75)))</f>
        <v>1</v>
      </c>
      <c r="H75" s="41">
        <f>+IF(OR(AND(E75=""),(G75="")),"",E75*G75)</f>
        <v>3.4662045060658577E-3</v>
      </c>
    </row>
    <row r="76" spans="1:9" x14ac:dyDescent="0.2">
      <c r="B76" s="34" t="s">
        <v>565</v>
      </c>
      <c r="C76" s="33">
        <v>1</v>
      </c>
      <c r="D76" s="48">
        <v>9</v>
      </c>
      <c r="E76" s="61">
        <f t="shared" ref="E76:E81" si="17">+IF(C76=0,"",C76/C$74)</f>
        <v>1.7331022530329288E-3</v>
      </c>
      <c r="F76" s="61">
        <f t="shared" ref="F76:F81" si="18">+IF(D76=0,"",D76/D$74)</f>
        <v>1.4778325123152709E-2</v>
      </c>
      <c r="G76" s="49">
        <f t="shared" si="16"/>
        <v>8</v>
      </c>
      <c r="H76" s="35">
        <f t="shared" ref="H76:H81" si="19">+IF(OR(AND(E76=""),(G76="")),"",E76*G76)</f>
        <v>1.3864818024263431E-2</v>
      </c>
    </row>
    <row r="77" spans="1:9" s="29" customFormat="1" x14ac:dyDescent="0.2">
      <c r="A77" s="31"/>
      <c r="B77" s="36" t="s">
        <v>519</v>
      </c>
      <c r="C77" s="40">
        <v>2</v>
      </c>
      <c r="D77" s="48">
        <v>25</v>
      </c>
      <c r="E77" s="38">
        <f t="shared" si="17"/>
        <v>3.4662045060658577E-3</v>
      </c>
      <c r="F77" s="38">
        <f t="shared" si="18"/>
        <v>4.1050903119868636E-2</v>
      </c>
      <c r="G77" s="49">
        <f t="shared" si="16"/>
        <v>11.5</v>
      </c>
      <c r="H77" s="37">
        <f t="shared" si="19"/>
        <v>3.9861351819757362E-2</v>
      </c>
      <c r="I77" s="4"/>
    </row>
    <row r="78" spans="1:9" x14ac:dyDescent="0.2">
      <c r="B78" s="34" t="s">
        <v>566</v>
      </c>
      <c r="C78" s="33">
        <v>8</v>
      </c>
      <c r="D78" s="48">
        <v>8</v>
      </c>
      <c r="E78" s="61">
        <f t="shared" si="17"/>
        <v>1.3864818024263431E-2</v>
      </c>
      <c r="F78" s="61">
        <f t="shared" si="18"/>
        <v>1.3136288998357963E-2</v>
      </c>
      <c r="G78" s="49">
        <f t="shared" si="16"/>
        <v>0</v>
      </c>
      <c r="H78" s="35">
        <f t="shared" si="19"/>
        <v>0</v>
      </c>
    </row>
    <row r="79" spans="1:9" x14ac:dyDescent="0.2">
      <c r="B79" s="34" t="s">
        <v>175</v>
      </c>
      <c r="C79" s="33">
        <v>11</v>
      </c>
      <c r="D79" s="48">
        <v>8</v>
      </c>
      <c r="E79" s="61">
        <f t="shared" si="17"/>
        <v>1.9064124783362217E-2</v>
      </c>
      <c r="F79" s="61">
        <f t="shared" si="18"/>
        <v>1.3136288998357963E-2</v>
      </c>
      <c r="G79" s="49">
        <f t="shared" si="16"/>
        <v>-0.27272727272727271</v>
      </c>
      <c r="H79" s="35">
        <f t="shared" si="19"/>
        <v>-5.1993067590987863E-3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4</v>
      </c>
      <c r="D81" s="48">
        <v>1</v>
      </c>
      <c r="E81" s="38">
        <f t="shared" si="17"/>
        <v>6.9324090121317154E-3</v>
      </c>
      <c r="F81" s="38">
        <f t="shared" si="18"/>
        <v>1.6420361247947454E-3</v>
      </c>
      <c r="G81" s="49">
        <f t="shared" si="16"/>
        <v>-0.75</v>
      </c>
      <c r="H81" s="37">
        <f t="shared" si="19"/>
        <v>-5.1993067590987863E-3</v>
      </c>
      <c r="I81" s="4"/>
    </row>
    <row r="82" spans="1:9" x14ac:dyDescent="0.2">
      <c r="B82" s="34" t="s">
        <v>176</v>
      </c>
      <c r="C82" s="33">
        <v>0</v>
      </c>
      <c r="D82" s="48">
        <v>0</v>
      </c>
      <c r="E82" s="61" t="str">
        <f t="shared" ref="E82:E146" si="20">+IF(C82=0,"",C82/C$74)</f>
        <v/>
      </c>
      <c r="F82" s="61" t="str">
        <f t="shared" ref="F82:F146" si="21">+IF(D82=0,"",D82/D$74)</f>
        <v/>
      </c>
      <c r="G82" s="49" t="str">
        <f t="shared" si="16"/>
        <v xml:space="preserve"> </v>
      </c>
      <c r="H82" s="35" t="str">
        <f t="shared" ref="H82:H146" si="22">+IF(OR(AND(E82=""),(G82="")),"",E82*G82)</f>
        <v/>
      </c>
    </row>
    <row r="83" spans="1:9" x14ac:dyDescent="0.2">
      <c r="B83" s="34" t="s">
        <v>177</v>
      </c>
      <c r="C83" s="33">
        <v>0</v>
      </c>
      <c r="D83" s="48">
        <v>1</v>
      </c>
      <c r="E83" s="61" t="str">
        <f t="shared" si="20"/>
        <v/>
      </c>
      <c r="F83" s="61">
        <f t="shared" si="21"/>
        <v>1.6420361247947454E-3</v>
      </c>
      <c r="G83" s="49">
        <f t="shared" si="16"/>
        <v>1</v>
      </c>
      <c r="H83" s="35" t="str">
        <f t="shared" si="22"/>
        <v/>
      </c>
    </row>
    <row r="84" spans="1:9" x14ac:dyDescent="0.2">
      <c r="B84" s="34" t="s">
        <v>425</v>
      </c>
      <c r="C84" s="33">
        <v>0</v>
      </c>
      <c r="D84" s="48">
        <v>1</v>
      </c>
      <c r="E84" s="61" t="str">
        <f t="shared" si="20"/>
        <v/>
      </c>
      <c r="F84" s="61">
        <f t="shared" si="21"/>
        <v>1.6420361247947454E-3</v>
      </c>
      <c r="G84" s="49">
        <f t="shared" si="16"/>
        <v>1</v>
      </c>
      <c r="H84" s="35" t="str">
        <f t="shared" si="22"/>
        <v/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6</v>
      </c>
      <c r="D86" s="48">
        <v>40</v>
      </c>
      <c r="E86" s="61">
        <f t="shared" si="20"/>
        <v>1.0398613518197574E-2</v>
      </c>
      <c r="F86" s="61">
        <f t="shared" si="21"/>
        <v>6.5681444991789822E-2</v>
      </c>
      <c r="G86" s="49">
        <f t="shared" si="16"/>
        <v>5.666666666666667</v>
      </c>
      <c r="H86" s="35">
        <f t="shared" si="22"/>
        <v>5.8925476603119593E-2</v>
      </c>
    </row>
    <row r="87" spans="1:9" x14ac:dyDescent="0.2">
      <c r="B87" s="34" t="s">
        <v>17</v>
      </c>
      <c r="C87" s="33">
        <v>0</v>
      </c>
      <c r="D87" s="48">
        <v>0</v>
      </c>
      <c r="E87" s="61" t="str">
        <f t="shared" si="20"/>
        <v/>
      </c>
      <c r="F87" s="61" t="str">
        <f t="shared" si="21"/>
        <v/>
      </c>
      <c r="G87" s="49" t="str">
        <f t="shared" si="16"/>
        <v xml:space="preserve"> </v>
      </c>
      <c r="H87" s="35" t="str">
        <f t="shared" si="22"/>
        <v/>
      </c>
    </row>
    <row r="88" spans="1:9" x14ac:dyDescent="0.2">
      <c r="B88" s="34" t="s">
        <v>180</v>
      </c>
      <c r="C88" s="33">
        <v>143</v>
      </c>
      <c r="D88" s="48">
        <v>17</v>
      </c>
      <c r="E88" s="61">
        <f t="shared" si="20"/>
        <v>0.24783362218370883</v>
      </c>
      <c r="F88" s="61">
        <f t="shared" si="21"/>
        <v>2.7914614121510674E-2</v>
      </c>
      <c r="G88" s="49">
        <f t="shared" si="16"/>
        <v>-0.88111888111888115</v>
      </c>
      <c r="H88" s="35">
        <f t="shared" si="22"/>
        <v>-0.21837088388214904</v>
      </c>
    </row>
    <row r="89" spans="1:9" s="29" customFormat="1" x14ac:dyDescent="0.2">
      <c r="A89" s="31"/>
      <c r="B89" s="36" t="s">
        <v>567</v>
      </c>
      <c r="C89" s="40">
        <v>89</v>
      </c>
      <c r="D89" s="48">
        <v>23</v>
      </c>
      <c r="E89" s="38">
        <f t="shared" si="20"/>
        <v>0.15424610051993068</v>
      </c>
      <c r="F89" s="38">
        <f t="shared" si="21"/>
        <v>3.7766830870279149E-2</v>
      </c>
      <c r="G89" s="49">
        <f t="shared" si="16"/>
        <v>-0.7415730337078652</v>
      </c>
      <c r="H89" s="37">
        <f t="shared" si="22"/>
        <v>-0.11438474870017332</v>
      </c>
      <c r="I89" s="4"/>
    </row>
    <row r="90" spans="1:9" s="29" customFormat="1" x14ac:dyDescent="0.2">
      <c r="A90" s="31"/>
      <c r="B90" s="36" t="s">
        <v>181</v>
      </c>
      <c r="C90" s="40">
        <v>4</v>
      </c>
      <c r="D90" s="48">
        <v>5</v>
      </c>
      <c r="E90" s="38">
        <f t="shared" si="20"/>
        <v>6.9324090121317154E-3</v>
      </c>
      <c r="F90" s="38">
        <f t="shared" si="21"/>
        <v>8.2101806239737278E-3</v>
      </c>
      <c r="G90" s="49">
        <f t="shared" si="16"/>
        <v>0.25</v>
      </c>
      <c r="H90" s="37">
        <f t="shared" si="22"/>
        <v>1.7331022530329288E-3</v>
      </c>
      <c r="I90" s="4"/>
    </row>
    <row r="91" spans="1:9" s="29" customFormat="1" x14ac:dyDescent="0.2">
      <c r="A91" s="31"/>
      <c r="B91" s="36" t="s">
        <v>182</v>
      </c>
      <c r="C91" s="40">
        <v>1</v>
      </c>
      <c r="D91" s="48">
        <v>0</v>
      </c>
      <c r="E91" s="38">
        <f t="shared" si="20"/>
        <v>1.7331022530329288E-3</v>
      </c>
      <c r="F91" s="38" t="str">
        <f t="shared" si="21"/>
        <v/>
      </c>
      <c r="G91" s="49">
        <f t="shared" si="16"/>
        <v>-1</v>
      </c>
      <c r="H91" s="37">
        <f t="shared" si="22"/>
        <v>-1.7331022530329288E-3</v>
      </c>
      <c r="I91" s="4"/>
    </row>
    <row r="92" spans="1:9" s="29" customFormat="1" x14ac:dyDescent="0.2">
      <c r="A92" s="31"/>
      <c r="B92" s="36" t="s">
        <v>21</v>
      </c>
      <c r="C92" s="40">
        <v>1</v>
      </c>
      <c r="D92" s="48">
        <v>0</v>
      </c>
      <c r="E92" s="38">
        <f t="shared" si="20"/>
        <v>1.7331022530329288E-3</v>
      </c>
      <c r="F92" s="38" t="str">
        <f t="shared" si="21"/>
        <v/>
      </c>
      <c r="G92" s="49">
        <f t="shared" si="16"/>
        <v>-1</v>
      </c>
      <c r="H92" s="37">
        <f t="shared" si="22"/>
        <v>-1.7331022530329288E-3</v>
      </c>
      <c r="I92" s="4"/>
    </row>
    <row r="93" spans="1:9" s="29" customFormat="1" x14ac:dyDescent="0.2">
      <c r="A93" s="31"/>
      <c r="B93" s="36" t="s">
        <v>426</v>
      </c>
      <c r="C93" s="40">
        <v>0</v>
      </c>
      <c r="D93" s="48">
        <v>1</v>
      </c>
      <c r="E93" s="38" t="str">
        <f t="shared" si="20"/>
        <v/>
      </c>
      <c r="F93" s="38">
        <f t="shared" si="21"/>
        <v>1.6420361247947454E-3</v>
      </c>
      <c r="G93" s="49">
        <f t="shared" si="16"/>
        <v>1</v>
      </c>
      <c r="H93" s="37" t="str">
        <f t="shared" si="22"/>
        <v/>
      </c>
      <c r="I93" s="4"/>
    </row>
    <row r="94" spans="1:9" s="29" customFormat="1" x14ac:dyDescent="0.2">
      <c r="A94" s="31"/>
      <c r="B94" s="36" t="s">
        <v>183</v>
      </c>
      <c r="C94" s="40">
        <v>1</v>
      </c>
      <c r="D94" s="48">
        <v>0</v>
      </c>
      <c r="E94" s="38">
        <f t="shared" si="20"/>
        <v>1.7331022530329288E-3</v>
      </c>
      <c r="F94" s="38" t="str">
        <f t="shared" si="21"/>
        <v/>
      </c>
      <c r="G94" s="49">
        <f t="shared" si="16"/>
        <v>-1</v>
      </c>
      <c r="H94" s="37">
        <f t="shared" si="22"/>
        <v>-1.7331022530329288E-3</v>
      </c>
      <c r="I94" s="4"/>
    </row>
    <row r="95" spans="1:9" s="29" customFormat="1" x14ac:dyDescent="0.2">
      <c r="A95" s="31"/>
      <c r="B95" s="36" t="s">
        <v>523</v>
      </c>
      <c r="C95" s="40">
        <v>0</v>
      </c>
      <c r="D95" s="48">
        <v>0</v>
      </c>
      <c r="E95" s="38" t="str">
        <f t="shared" si="20"/>
        <v/>
      </c>
      <c r="F95" s="38" t="str">
        <f t="shared" si="21"/>
        <v/>
      </c>
      <c r="G95" s="49" t="str">
        <f t="shared" si="16"/>
        <v xml:space="preserve"> </v>
      </c>
      <c r="H95" s="37" t="str">
        <f t="shared" si="22"/>
        <v/>
      </c>
      <c r="I95" s="4"/>
    </row>
    <row r="96" spans="1:9" s="29" customFormat="1" x14ac:dyDescent="0.2">
      <c r="A96" s="31"/>
      <c r="B96" s="36" t="s">
        <v>602</v>
      </c>
      <c r="C96" s="40">
        <v>1</v>
      </c>
      <c r="D96" s="48">
        <v>0</v>
      </c>
      <c r="E96" s="38">
        <f t="shared" si="20"/>
        <v>1.7331022530329288E-3</v>
      </c>
      <c r="F96" s="38" t="str">
        <f t="shared" si="21"/>
        <v/>
      </c>
      <c r="G96" s="49">
        <f t="shared" si="16"/>
        <v>-1</v>
      </c>
      <c r="H96" s="37">
        <f t="shared" si="22"/>
        <v>-1.7331022530329288E-3</v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1</v>
      </c>
      <c r="D98" s="48">
        <v>5</v>
      </c>
      <c r="E98" s="38">
        <f t="shared" si="23"/>
        <v>1.7331022530329288E-3</v>
      </c>
      <c r="F98" s="38">
        <f t="shared" si="24"/>
        <v>8.2101806239737278E-3</v>
      </c>
      <c r="G98" s="49">
        <f t="shared" si="25"/>
        <v>4</v>
      </c>
      <c r="H98" s="37">
        <f t="shared" si="26"/>
        <v>6.9324090121317154E-3</v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0</v>
      </c>
      <c r="D100" s="48">
        <v>0</v>
      </c>
      <c r="E100" s="38" t="str">
        <f t="shared" si="23"/>
        <v/>
      </c>
      <c r="F100" s="38" t="str">
        <f t="shared" si="24"/>
        <v/>
      </c>
      <c r="G100" s="49" t="str">
        <f t="shared" si="25"/>
        <v xml:space="preserve"> </v>
      </c>
      <c r="H100" s="37" t="str">
        <f t="shared" si="26"/>
        <v/>
      </c>
    </row>
    <row r="101" spans="1:9" x14ac:dyDescent="0.2">
      <c r="B101" s="34" t="s">
        <v>185</v>
      </c>
      <c r="C101" s="33">
        <v>1</v>
      </c>
      <c r="D101" s="48">
        <v>0</v>
      </c>
      <c r="E101" s="61">
        <f t="shared" si="20"/>
        <v>1.7331022530329288E-3</v>
      </c>
      <c r="F101" s="61" t="str">
        <f t="shared" si="21"/>
        <v/>
      </c>
      <c r="G101" s="49">
        <f t="shared" si="16"/>
        <v>-1</v>
      </c>
      <c r="H101" s="35">
        <f t="shared" si="22"/>
        <v>-1.7331022530329288E-3</v>
      </c>
    </row>
    <row r="102" spans="1:9" x14ac:dyDescent="0.2">
      <c r="B102" s="34" t="s">
        <v>603</v>
      </c>
      <c r="C102" s="33">
        <v>10</v>
      </c>
      <c r="D102" s="48">
        <v>6</v>
      </c>
      <c r="E102" s="61">
        <f t="shared" si="20"/>
        <v>1.7331022530329289E-2</v>
      </c>
      <c r="F102" s="61">
        <f t="shared" si="21"/>
        <v>9.852216748768473E-3</v>
      </c>
      <c r="G102" s="49">
        <f t="shared" si="16"/>
        <v>-0.4</v>
      </c>
      <c r="H102" s="35">
        <f t="shared" si="22"/>
        <v>-6.9324090121317163E-3</v>
      </c>
    </row>
    <row r="103" spans="1:9" x14ac:dyDescent="0.2">
      <c r="B103" s="34" t="s">
        <v>427</v>
      </c>
      <c r="C103" s="33">
        <v>6</v>
      </c>
      <c r="D103" s="48">
        <v>5</v>
      </c>
      <c r="E103" s="61">
        <f t="shared" si="20"/>
        <v>1.0398613518197574E-2</v>
      </c>
      <c r="F103" s="61">
        <f t="shared" si="21"/>
        <v>8.2101806239737278E-3</v>
      </c>
      <c r="G103" s="49">
        <f t="shared" si="16"/>
        <v>-0.16666666666666666</v>
      </c>
      <c r="H103" s="35">
        <f t="shared" si="22"/>
        <v>-1.7331022530329291E-3</v>
      </c>
    </row>
    <row r="104" spans="1:9" x14ac:dyDescent="0.2">
      <c r="B104" s="34" t="s">
        <v>18</v>
      </c>
      <c r="C104" s="33">
        <v>2</v>
      </c>
      <c r="D104" s="48">
        <v>0</v>
      </c>
      <c r="E104" s="61">
        <f t="shared" si="20"/>
        <v>3.4662045060658577E-3</v>
      </c>
      <c r="F104" s="61" t="str">
        <f t="shared" si="21"/>
        <v/>
      </c>
      <c r="G104" s="49">
        <f t="shared" si="16"/>
        <v>-1</v>
      </c>
      <c r="H104" s="35">
        <f t="shared" si="22"/>
        <v>-3.4662045060658577E-3</v>
      </c>
    </row>
    <row r="105" spans="1:9" x14ac:dyDescent="0.2">
      <c r="B105" s="34" t="s">
        <v>20</v>
      </c>
      <c r="C105" s="33">
        <v>0</v>
      </c>
      <c r="D105" s="48">
        <v>0</v>
      </c>
      <c r="E105" s="61" t="str">
        <f t="shared" si="20"/>
        <v/>
      </c>
      <c r="F105" s="61" t="str">
        <f t="shared" si="21"/>
        <v/>
      </c>
      <c r="G105" s="49" t="str">
        <f t="shared" si="16"/>
        <v xml:space="preserve"> </v>
      </c>
      <c r="H105" s="35" t="str">
        <f t="shared" si="22"/>
        <v/>
      </c>
    </row>
    <row r="106" spans="1:9" x14ac:dyDescent="0.2">
      <c r="B106" s="34" t="s">
        <v>186</v>
      </c>
      <c r="C106" s="33">
        <v>0</v>
      </c>
      <c r="D106" s="48">
        <v>0</v>
      </c>
      <c r="E106" s="61" t="str">
        <f t="shared" si="20"/>
        <v/>
      </c>
      <c r="F106" s="61" t="str">
        <f t="shared" si="21"/>
        <v/>
      </c>
      <c r="G106" s="49" t="str">
        <f t="shared" si="16"/>
        <v xml:space="preserve"> </v>
      </c>
      <c r="H106" s="35" t="str">
        <f t="shared" si="22"/>
        <v/>
      </c>
    </row>
    <row r="107" spans="1:9" s="29" customFormat="1" x14ac:dyDescent="0.2">
      <c r="A107" s="31"/>
      <c r="B107" s="36" t="s">
        <v>564</v>
      </c>
      <c r="C107" s="40">
        <v>0</v>
      </c>
      <c r="D107" s="48">
        <v>0</v>
      </c>
      <c r="E107" s="38" t="str">
        <f t="shared" si="20"/>
        <v/>
      </c>
      <c r="F107" s="38" t="str">
        <f t="shared" si="21"/>
        <v/>
      </c>
      <c r="G107" s="49" t="str">
        <f t="shared" si="16"/>
        <v xml:space="preserve"> </v>
      </c>
      <c r="H107" s="37" t="str">
        <f t="shared" si="22"/>
        <v/>
      </c>
      <c r="I107" s="4"/>
    </row>
    <row r="108" spans="1:9" x14ac:dyDescent="0.2">
      <c r="B108" s="34" t="s">
        <v>187</v>
      </c>
      <c r="C108" s="33">
        <v>1</v>
      </c>
      <c r="D108" s="48">
        <v>1</v>
      </c>
      <c r="E108" s="61">
        <f t="shared" si="20"/>
        <v>1.7331022530329288E-3</v>
      </c>
      <c r="F108" s="61">
        <f t="shared" si="21"/>
        <v>1.6420361247947454E-3</v>
      </c>
      <c r="G108" s="49">
        <f t="shared" si="16"/>
        <v>0</v>
      </c>
      <c r="H108" s="35">
        <f t="shared" si="22"/>
        <v>0</v>
      </c>
    </row>
    <row r="109" spans="1:9" x14ac:dyDescent="0.2">
      <c r="B109" s="34" t="s">
        <v>188</v>
      </c>
      <c r="C109" s="33">
        <v>81</v>
      </c>
      <c r="D109" s="48">
        <v>18</v>
      </c>
      <c r="E109" s="61">
        <f t="shared" si="20"/>
        <v>0.14038128249566725</v>
      </c>
      <c r="F109" s="61">
        <f t="shared" si="21"/>
        <v>2.9556650246305417E-2</v>
      </c>
      <c r="G109" s="49">
        <f t="shared" si="16"/>
        <v>-0.77777777777777779</v>
      </c>
      <c r="H109" s="35">
        <f t="shared" si="22"/>
        <v>-0.10918544194107453</v>
      </c>
    </row>
    <row r="110" spans="1:9" x14ac:dyDescent="0.2">
      <c r="B110" s="34" t="s">
        <v>604</v>
      </c>
      <c r="C110" s="33">
        <v>6</v>
      </c>
      <c r="D110" s="48">
        <v>175</v>
      </c>
      <c r="E110" s="61">
        <f t="shared" si="20"/>
        <v>1.0398613518197574E-2</v>
      </c>
      <c r="F110" s="61">
        <f t="shared" si="21"/>
        <v>0.28735632183908044</v>
      </c>
      <c r="G110" s="49">
        <f t="shared" si="16"/>
        <v>28.166666666666668</v>
      </c>
      <c r="H110" s="35">
        <f t="shared" si="22"/>
        <v>0.29289428076256502</v>
      </c>
    </row>
    <row r="111" spans="1:9" x14ac:dyDescent="0.2">
      <c r="B111" s="34" t="s">
        <v>605</v>
      </c>
      <c r="C111" s="33">
        <v>2</v>
      </c>
      <c r="D111" s="48">
        <v>1</v>
      </c>
      <c r="E111" s="61">
        <f t="shared" si="20"/>
        <v>3.4662045060658577E-3</v>
      </c>
      <c r="F111" s="61">
        <f t="shared" si="21"/>
        <v>1.6420361247947454E-3</v>
      </c>
      <c r="G111" s="49">
        <f t="shared" si="16"/>
        <v>-0.5</v>
      </c>
      <c r="H111" s="35">
        <f t="shared" si="22"/>
        <v>-1.7331022530329288E-3</v>
      </c>
    </row>
    <row r="112" spans="1:9" x14ac:dyDescent="0.2">
      <c r="B112" s="34" t="s">
        <v>189</v>
      </c>
      <c r="C112" s="33">
        <v>3</v>
      </c>
      <c r="D112" s="48">
        <v>18</v>
      </c>
      <c r="E112" s="61">
        <f t="shared" si="20"/>
        <v>5.1993067590987872E-3</v>
      </c>
      <c r="F112" s="61">
        <f t="shared" si="21"/>
        <v>2.9556650246305417E-2</v>
      </c>
      <c r="G112" s="49">
        <f t="shared" si="16"/>
        <v>5</v>
      </c>
      <c r="H112" s="35">
        <f t="shared" si="22"/>
        <v>2.5996533795493937E-2</v>
      </c>
    </row>
    <row r="113" spans="2:8" x14ac:dyDescent="0.2">
      <c r="B113" s="34" t="s">
        <v>190</v>
      </c>
      <c r="C113" s="33">
        <v>0</v>
      </c>
      <c r="D113" s="48">
        <v>20</v>
      </c>
      <c r="E113" s="61" t="str">
        <f t="shared" si="20"/>
        <v/>
      </c>
      <c r="F113" s="61">
        <f t="shared" si="21"/>
        <v>3.2840722495894911E-2</v>
      </c>
      <c r="G113" s="49">
        <f t="shared" si="16"/>
        <v>1</v>
      </c>
      <c r="H113" s="35" t="str">
        <f t="shared" si="22"/>
        <v/>
      </c>
    </row>
    <row r="114" spans="2:8" x14ac:dyDescent="0.2">
      <c r="B114" s="34" t="s">
        <v>191</v>
      </c>
      <c r="C114" s="33">
        <v>1</v>
      </c>
      <c r="D114" s="48">
        <v>3</v>
      </c>
      <c r="E114" s="61">
        <f t="shared" si="20"/>
        <v>1.7331022530329288E-3</v>
      </c>
      <c r="F114" s="61">
        <f t="shared" si="21"/>
        <v>4.9261083743842365E-3</v>
      </c>
      <c r="G114" s="49">
        <f t="shared" si="16"/>
        <v>2</v>
      </c>
      <c r="H114" s="35">
        <f t="shared" si="22"/>
        <v>3.4662045060658577E-3</v>
      </c>
    </row>
    <row r="115" spans="2:8" x14ac:dyDescent="0.2">
      <c r="B115" s="34" t="s">
        <v>27</v>
      </c>
      <c r="C115" s="33">
        <v>6</v>
      </c>
      <c r="D115" s="48">
        <v>3</v>
      </c>
      <c r="E115" s="61">
        <f t="shared" si="20"/>
        <v>1.0398613518197574E-2</v>
      </c>
      <c r="F115" s="61">
        <f t="shared" si="21"/>
        <v>4.9261083743842365E-3</v>
      </c>
      <c r="G115" s="49">
        <f t="shared" si="16"/>
        <v>-0.5</v>
      </c>
      <c r="H115" s="35">
        <f t="shared" si="22"/>
        <v>-5.1993067590987872E-3</v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0</v>
      </c>
      <c r="D118" s="48">
        <v>3</v>
      </c>
      <c r="E118" s="61" t="str">
        <f t="shared" si="20"/>
        <v/>
      </c>
      <c r="F118" s="61">
        <f t="shared" si="21"/>
        <v>4.9261083743842365E-3</v>
      </c>
      <c r="G118" s="49">
        <f t="shared" si="16"/>
        <v>1</v>
      </c>
      <c r="H118" s="35" t="str">
        <f t="shared" si="22"/>
        <v/>
      </c>
    </row>
    <row r="119" spans="2:8" x14ac:dyDescent="0.2">
      <c r="B119" s="34" t="s">
        <v>24</v>
      </c>
      <c r="C119" s="33">
        <v>0</v>
      </c>
      <c r="D119" s="48">
        <v>2</v>
      </c>
      <c r="E119" s="61" t="str">
        <f t="shared" si="20"/>
        <v/>
      </c>
      <c r="F119" s="61">
        <f t="shared" si="21"/>
        <v>3.2840722495894909E-3</v>
      </c>
      <c r="G119" s="49">
        <f t="shared" si="16"/>
        <v>1</v>
      </c>
      <c r="H119" s="35" t="str">
        <f t="shared" si="22"/>
        <v/>
      </c>
    </row>
    <row r="120" spans="2:8" x14ac:dyDescent="0.2">
      <c r="B120" s="34" t="s">
        <v>194</v>
      </c>
      <c r="C120" s="33">
        <v>0</v>
      </c>
      <c r="D120" s="48">
        <v>2</v>
      </c>
      <c r="E120" s="61" t="str">
        <f t="shared" si="20"/>
        <v/>
      </c>
      <c r="F120" s="61">
        <f t="shared" si="21"/>
        <v>3.2840722495894909E-3</v>
      </c>
      <c r="G120" s="49">
        <f t="shared" si="16"/>
        <v>1</v>
      </c>
      <c r="H120" s="35" t="str">
        <f t="shared" si="22"/>
        <v/>
      </c>
    </row>
    <row r="121" spans="2:8" x14ac:dyDescent="0.2">
      <c r="B121" s="34" t="s">
        <v>25</v>
      </c>
      <c r="C121" s="33">
        <v>3</v>
      </c>
      <c r="D121" s="48">
        <v>1</v>
      </c>
      <c r="E121" s="61">
        <f t="shared" si="20"/>
        <v>5.1993067590987872E-3</v>
      </c>
      <c r="F121" s="61">
        <f t="shared" si="21"/>
        <v>1.6420361247947454E-3</v>
      </c>
      <c r="G121" s="49">
        <f t="shared" si="16"/>
        <v>-0.66666666666666663</v>
      </c>
      <c r="H121" s="35">
        <f t="shared" si="22"/>
        <v>-3.4662045060658581E-3</v>
      </c>
    </row>
    <row r="122" spans="2:8" x14ac:dyDescent="0.2">
      <c r="B122" s="34" t="s">
        <v>23</v>
      </c>
      <c r="C122" s="33">
        <v>0</v>
      </c>
      <c r="D122" s="48">
        <v>0</v>
      </c>
      <c r="E122" s="61" t="str">
        <f t="shared" si="20"/>
        <v/>
      </c>
      <c r="F122" s="61" t="str">
        <f t="shared" si="21"/>
        <v/>
      </c>
      <c r="G122" s="49" t="str">
        <f t="shared" si="16"/>
        <v xml:space="preserve"> </v>
      </c>
      <c r="H122" s="35" t="str">
        <f t="shared" si="22"/>
        <v/>
      </c>
    </row>
    <row r="123" spans="2:8" x14ac:dyDescent="0.2">
      <c r="B123" s="34" t="s">
        <v>26</v>
      </c>
      <c r="C123" s="33">
        <v>4</v>
      </c>
      <c r="D123" s="48">
        <v>17</v>
      </c>
      <c r="E123" s="61">
        <f t="shared" si="20"/>
        <v>6.9324090121317154E-3</v>
      </c>
      <c r="F123" s="61">
        <f t="shared" si="21"/>
        <v>2.7914614121510674E-2</v>
      </c>
      <c r="G123" s="49">
        <f t="shared" si="16"/>
        <v>3.25</v>
      </c>
      <c r="H123" s="35">
        <f t="shared" si="22"/>
        <v>2.2530329289428074E-2</v>
      </c>
    </row>
    <row r="124" spans="2:8" x14ac:dyDescent="0.2">
      <c r="B124" s="34" t="s">
        <v>195</v>
      </c>
      <c r="C124" s="33">
        <v>9</v>
      </c>
      <c r="D124" s="48">
        <v>9</v>
      </c>
      <c r="E124" s="61">
        <f t="shared" si="20"/>
        <v>1.5597920277296361E-2</v>
      </c>
      <c r="F124" s="61">
        <f t="shared" si="21"/>
        <v>1.4778325123152709E-2</v>
      </c>
      <c r="G124" s="49">
        <f t="shared" si="16"/>
        <v>0</v>
      </c>
      <c r="H124" s="35">
        <f t="shared" si="22"/>
        <v>0</v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12</v>
      </c>
      <c r="D126" s="48">
        <v>7</v>
      </c>
      <c r="E126" s="61">
        <f t="shared" si="20"/>
        <v>2.0797227036395149E-2</v>
      </c>
      <c r="F126" s="61">
        <f t="shared" si="21"/>
        <v>1.1494252873563218E-2</v>
      </c>
      <c r="G126" s="49">
        <f t="shared" si="16"/>
        <v>-0.41666666666666669</v>
      </c>
      <c r="H126" s="35">
        <f t="shared" si="22"/>
        <v>-8.6655112651646462E-3</v>
      </c>
    </row>
    <row r="127" spans="2:8" x14ac:dyDescent="0.2">
      <c r="B127" s="34" t="s">
        <v>196</v>
      </c>
      <c r="C127" s="33">
        <v>8</v>
      </c>
      <c r="D127" s="48">
        <v>9</v>
      </c>
      <c r="E127" s="61">
        <f t="shared" si="20"/>
        <v>1.3864818024263431E-2</v>
      </c>
      <c r="F127" s="61">
        <f t="shared" si="21"/>
        <v>1.4778325123152709E-2</v>
      </c>
      <c r="G127" s="49">
        <f t="shared" si="16"/>
        <v>0.125</v>
      </c>
      <c r="H127" s="35">
        <f t="shared" si="22"/>
        <v>1.7331022530329288E-3</v>
      </c>
    </row>
    <row r="128" spans="2:8" x14ac:dyDescent="0.2">
      <c r="B128" s="34" t="s">
        <v>429</v>
      </c>
      <c r="C128" s="33">
        <v>1</v>
      </c>
      <c r="D128" s="48">
        <v>0</v>
      </c>
      <c r="E128" s="61">
        <f t="shared" si="20"/>
        <v>1.7331022530329288E-3</v>
      </c>
      <c r="F128" s="61" t="str">
        <f t="shared" si="21"/>
        <v/>
      </c>
      <c r="G128" s="49">
        <f t="shared" si="16"/>
        <v>-1</v>
      </c>
      <c r="H128" s="35">
        <f t="shared" si="22"/>
        <v>-1.7331022530329288E-3</v>
      </c>
    </row>
    <row r="129" spans="1:9" x14ac:dyDescent="0.2">
      <c r="B129" s="34" t="s">
        <v>430</v>
      </c>
      <c r="C129" s="33">
        <v>20</v>
      </c>
      <c r="D129" s="48">
        <v>14</v>
      </c>
      <c r="E129" s="61">
        <f t="shared" si="20"/>
        <v>3.4662045060658578E-2</v>
      </c>
      <c r="F129" s="61">
        <f t="shared" si="21"/>
        <v>2.2988505747126436E-2</v>
      </c>
      <c r="G129" s="49">
        <f t="shared" si="16"/>
        <v>-0.3</v>
      </c>
      <c r="H129" s="35">
        <f t="shared" si="22"/>
        <v>-1.0398613518197573E-2</v>
      </c>
    </row>
    <row r="130" spans="1:9" x14ac:dyDescent="0.2">
      <c r="B130" s="34" t="s">
        <v>197</v>
      </c>
      <c r="C130" s="33">
        <v>31</v>
      </c>
      <c r="D130" s="48">
        <v>14</v>
      </c>
      <c r="E130" s="61">
        <f t="shared" si="20"/>
        <v>5.3726169844020795E-2</v>
      </c>
      <c r="F130" s="61">
        <f t="shared" si="21"/>
        <v>2.2988505747126436E-2</v>
      </c>
      <c r="G130" s="49">
        <f t="shared" si="16"/>
        <v>-0.54838709677419351</v>
      </c>
      <c r="H130" s="35">
        <f t="shared" si="22"/>
        <v>-2.946273830155979E-2</v>
      </c>
    </row>
    <row r="131" spans="1:9" x14ac:dyDescent="0.2">
      <c r="B131" s="34" t="s">
        <v>198</v>
      </c>
      <c r="C131" s="33">
        <v>33</v>
      </c>
      <c r="D131" s="48">
        <v>14</v>
      </c>
      <c r="E131" s="61">
        <f t="shared" si="20"/>
        <v>5.7192374350086658E-2</v>
      </c>
      <c r="F131" s="61">
        <f t="shared" si="21"/>
        <v>2.2988505747126436E-2</v>
      </c>
      <c r="G131" s="49">
        <f t="shared" si="16"/>
        <v>-0.5757575757575758</v>
      </c>
      <c r="H131" s="35">
        <f t="shared" si="22"/>
        <v>-3.2928942807625657E-2</v>
      </c>
    </row>
    <row r="132" spans="1:9" x14ac:dyDescent="0.2">
      <c r="B132" s="34" t="s">
        <v>28</v>
      </c>
      <c r="C132" s="33">
        <v>7</v>
      </c>
      <c r="D132" s="48">
        <v>8</v>
      </c>
      <c r="E132" s="61">
        <f t="shared" si="20"/>
        <v>1.2131715771230503E-2</v>
      </c>
      <c r="F132" s="61">
        <f t="shared" si="21"/>
        <v>1.3136288998357963E-2</v>
      </c>
      <c r="G132" s="49">
        <f t="shared" si="16"/>
        <v>0.14285714285714285</v>
      </c>
      <c r="H132" s="35">
        <f t="shared" si="22"/>
        <v>1.7331022530329288E-3</v>
      </c>
    </row>
    <row r="133" spans="1:9" x14ac:dyDescent="0.2">
      <c r="B133" s="34" t="s">
        <v>32</v>
      </c>
      <c r="C133" s="33">
        <v>1</v>
      </c>
      <c r="D133" s="48">
        <v>0</v>
      </c>
      <c r="E133" s="61">
        <f t="shared" si="20"/>
        <v>1.7331022530329288E-3</v>
      </c>
      <c r="F133" s="61" t="str">
        <f t="shared" si="21"/>
        <v/>
      </c>
      <c r="G133" s="49">
        <f t="shared" si="16"/>
        <v>-1</v>
      </c>
      <c r="H133" s="35">
        <f t="shared" si="22"/>
        <v>-1.7331022530329288E-3</v>
      </c>
    </row>
    <row r="134" spans="1:9" s="29" customFormat="1" x14ac:dyDescent="0.2">
      <c r="A134" s="31"/>
      <c r="B134" s="36" t="s">
        <v>527</v>
      </c>
      <c r="C134" s="40">
        <v>33</v>
      </c>
      <c r="D134" s="48">
        <v>84</v>
      </c>
      <c r="E134" s="38">
        <f t="shared" si="20"/>
        <v>5.7192374350086658E-2</v>
      </c>
      <c r="F134" s="38">
        <f t="shared" si="21"/>
        <v>0.13793103448275862</v>
      </c>
      <c r="G134" s="49">
        <f t="shared" si="16"/>
        <v>1.5454545454545454</v>
      </c>
      <c r="H134" s="37">
        <f t="shared" si="22"/>
        <v>8.838821490467938E-2</v>
      </c>
      <c r="I134" s="4"/>
    </row>
    <row r="135" spans="1:9" x14ac:dyDescent="0.2">
      <c r="B135" s="34" t="s">
        <v>30</v>
      </c>
      <c r="C135" s="33">
        <v>3</v>
      </c>
      <c r="D135" s="48">
        <v>1</v>
      </c>
      <c r="E135" s="61">
        <f t="shared" si="20"/>
        <v>5.1993067590987872E-3</v>
      </c>
      <c r="F135" s="61">
        <f t="shared" si="21"/>
        <v>1.6420361247947454E-3</v>
      </c>
      <c r="G135" s="49">
        <f t="shared" si="16"/>
        <v>-0.66666666666666663</v>
      </c>
      <c r="H135" s="35">
        <f t="shared" si="22"/>
        <v>-3.4662045060658581E-3</v>
      </c>
    </row>
    <row r="136" spans="1:9" x14ac:dyDescent="0.2">
      <c r="B136" s="34" t="s">
        <v>29</v>
      </c>
      <c r="C136" s="33">
        <v>0</v>
      </c>
      <c r="D136" s="48">
        <v>0</v>
      </c>
      <c r="E136" s="61" t="str">
        <f t="shared" si="20"/>
        <v/>
      </c>
      <c r="F136" s="61" t="str">
        <f t="shared" si="21"/>
        <v/>
      </c>
      <c r="G136" s="49" t="str">
        <f t="shared" si="16"/>
        <v xml:space="preserve"> </v>
      </c>
      <c r="H136" s="35" t="str">
        <f t="shared" si="22"/>
        <v/>
      </c>
    </row>
    <row r="137" spans="1:9" x14ac:dyDescent="0.2">
      <c r="B137" s="34" t="s">
        <v>199</v>
      </c>
      <c r="C137" s="33">
        <v>0</v>
      </c>
      <c r="D137" s="48">
        <v>0</v>
      </c>
      <c r="E137" s="61" t="str">
        <f t="shared" si="20"/>
        <v/>
      </c>
      <c r="F137" s="61" t="str">
        <f t="shared" si="21"/>
        <v/>
      </c>
      <c r="G137" s="49" t="str">
        <f t="shared" si="16"/>
        <v xml:space="preserve"> </v>
      </c>
      <c r="H137" s="35" t="str">
        <f t="shared" si="22"/>
        <v/>
      </c>
    </row>
    <row r="138" spans="1:9" x14ac:dyDescent="0.2">
      <c r="B138" s="34" t="s">
        <v>200</v>
      </c>
      <c r="C138" s="33">
        <v>1</v>
      </c>
      <c r="D138" s="48">
        <v>0</v>
      </c>
      <c r="E138" s="61">
        <f t="shared" si="20"/>
        <v>1.7331022530329288E-3</v>
      </c>
      <c r="F138" s="61" t="str">
        <f t="shared" si="21"/>
        <v/>
      </c>
      <c r="G138" s="49">
        <f t="shared" si="16"/>
        <v>-1</v>
      </c>
      <c r="H138" s="35">
        <f t="shared" si="22"/>
        <v>-1.7331022530329288E-3</v>
      </c>
    </row>
    <row r="139" spans="1:9" x14ac:dyDescent="0.2">
      <c r="B139" s="34" t="s">
        <v>201</v>
      </c>
      <c r="C139" s="33">
        <v>0</v>
      </c>
      <c r="D139" s="48">
        <v>2</v>
      </c>
      <c r="E139" s="61" t="str">
        <f t="shared" si="20"/>
        <v/>
      </c>
      <c r="F139" s="61">
        <f t="shared" si="21"/>
        <v>3.2840722495894909E-3</v>
      </c>
      <c r="G139" s="49">
        <f t="shared" ref="G139:G163" si="27">+IF(AND(C139=0,D139=0)," ",IF(C139=0,1,IF(D139=0,-1,(D139-C139)/C139)))</f>
        <v>1</v>
      </c>
      <c r="H139" s="35" t="str">
        <f t="shared" si="22"/>
        <v/>
      </c>
    </row>
    <row r="140" spans="1:9" x14ac:dyDescent="0.2">
      <c r="B140" s="34" t="s">
        <v>202</v>
      </c>
      <c r="C140" s="33">
        <v>1</v>
      </c>
      <c r="D140" s="48">
        <v>0</v>
      </c>
      <c r="E140" s="61">
        <f t="shared" si="20"/>
        <v>1.7331022530329288E-3</v>
      </c>
      <c r="F140" s="61" t="str">
        <f t="shared" si="21"/>
        <v/>
      </c>
      <c r="G140" s="49">
        <f t="shared" si="27"/>
        <v>-1</v>
      </c>
      <c r="H140" s="35">
        <f t="shared" si="22"/>
        <v>-1.7331022530329288E-3</v>
      </c>
    </row>
    <row r="141" spans="1:9" ht="12.75" customHeight="1" x14ac:dyDescent="0.2">
      <c r="B141" s="34" t="s">
        <v>431</v>
      </c>
      <c r="C141" s="33">
        <v>1</v>
      </c>
      <c r="D141" s="48">
        <v>1</v>
      </c>
      <c r="E141" s="61">
        <f t="shared" si="20"/>
        <v>1.7331022530329288E-3</v>
      </c>
      <c r="F141" s="61">
        <f t="shared" si="21"/>
        <v>1.6420361247947454E-3</v>
      </c>
      <c r="G141" s="49">
        <f t="shared" si="27"/>
        <v>0</v>
      </c>
      <c r="H141" s="35">
        <f t="shared" si="22"/>
        <v>0</v>
      </c>
    </row>
    <row r="142" spans="1:9" x14ac:dyDescent="0.2">
      <c r="B142" s="34" t="s">
        <v>203</v>
      </c>
      <c r="C142" s="33">
        <v>5</v>
      </c>
      <c r="D142" s="48">
        <v>1</v>
      </c>
      <c r="E142" s="61">
        <f t="shared" si="20"/>
        <v>8.6655112651646445E-3</v>
      </c>
      <c r="F142" s="61">
        <f t="shared" si="21"/>
        <v>1.6420361247947454E-3</v>
      </c>
      <c r="G142" s="49">
        <f t="shared" si="27"/>
        <v>-0.8</v>
      </c>
      <c r="H142" s="35">
        <f t="shared" si="22"/>
        <v>-6.9324090121317163E-3</v>
      </c>
    </row>
    <row r="143" spans="1:9" ht="14.25" customHeight="1" x14ac:dyDescent="0.2">
      <c r="B143" s="34" t="s">
        <v>204</v>
      </c>
      <c r="C143" s="33">
        <v>0</v>
      </c>
      <c r="D143" s="48">
        <v>1</v>
      </c>
      <c r="E143" s="61" t="str">
        <f t="shared" si="20"/>
        <v/>
      </c>
      <c r="F143" s="61">
        <f t="shared" si="21"/>
        <v>1.6420361247947454E-3</v>
      </c>
      <c r="G143" s="49">
        <f t="shared" si="27"/>
        <v>1</v>
      </c>
      <c r="H143" s="35" t="str">
        <f t="shared" si="22"/>
        <v/>
      </c>
    </row>
    <row r="144" spans="1:9" s="29" customFormat="1" x14ac:dyDescent="0.2">
      <c r="A144" s="31"/>
      <c r="B144" s="36" t="s">
        <v>592</v>
      </c>
      <c r="C144" s="40">
        <v>0</v>
      </c>
      <c r="D144" s="48">
        <v>0</v>
      </c>
      <c r="E144" s="38" t="str">
        <f t="shared" ref="E144" si="28">+IF(C144=0,"",C144/C$74)</f>
        <v/>
      </c>
      <c r="F144" s="38" t="str">
        <f t="shared" ref="F144" si="29">+IF(D144=0,"",D144/D$74)</f>
        <v/>
      </c>
      <c r="G144" s="49" t="str">
        <f t="shared" si="27"/>
        <v xml:space="preserve"> </v>
      </c>
      <c r="H144" s="37" t="str">
        <f t="shared" ref="H144" si="30">+IF(OR(AND(E144=""),(G144="")),"",E144*G144)</f>
        <v/>
      </c>
      <c r="I144" s="4"/>
    </row>
    <row r="145" spans="1:9" s="29" customFormat="1" x14ac:dyDescent="0.2">
      <c r="A145" s="31"/>
      <c r="B145" s="36" t="s">
        <v>568</v>
      </c>
      <c r="C145" s="40">
        <v>0</v>
      </c>
      <c r="D145" s="48">
        <v>0</v>
      </c>
      <c r="E145" s="38" t="str">
        <f t="shared" si="20"/>
        <v/>
      </c>
      <c r="F145" s="38" t="str">
        <f t="shared" si="21"/>
        <v/>
      </c>
      <c r="G145" s="49" t="str">
        <f t="shared" si="27"/>
        <v xml:space="preserve"> </v>
      </c>
      <c r="H145" s="37" t="str">
        <f t="shared" si="22"/>
        <v/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1</v>
      </c>
      <c r="D149" s="48">
        <v>0</v>
      </c>
      <c r="E149" s="61">
        <f t="shared" si="34"/>
        <v>1.7331022530329288E-3</v>
      </c>
      <c r="F149" s="61" t="str">
        <f t="shared" si="35"/>
        <v/>
      </c>
      <c r="G149" s="49">
        <f t="shared" si="27"/>
        <v>-1</v>
      </c>
      <c r="H149" s="35">
        <f t="shared" si="36"/>
        <v>-1.7331022530329288E-3</v>
      </c>
    </row>
    <row r="150" spans="1:9" x14ac:dyDescent="0.2">
      <c r="B150" s="34" t="s">
        <v>34</v>
      </c>
      <c r="C150" s="33">
        <v>2</v>
      </c>
      <c r="D150" s="48">
        <v>1</v>
      </c>
      <c r="E150" s="61">
        <f t="shared" si="34"/>
        <v>3.4662045060658577E-3</v>
      </c>
      <c r="F150" s="61">
        <f t="shared" si="35"/>
        <v>1.6420361247947454E-3</v>
      </c>
      <c r="G150" s="49">
        <f t="shared" si="27"/>
        <v>-0.5</v>
      </c>
      <c r="H150" s="35">
        <f t="shared" si="36"/>
        <v>-1.7331022530329288E-3</v>
      </c>
    </row>
    <row r="151" spans="1:9" x14ac:dyDescent="0.2">
      <c r="B151" s="34" t="s">
        <v>205</v>
      </c>
      <c r="C151" s="33">
        <v>0</v>
      </c>
      <c r="D151" s="48">
        <v>0</v>
      </c>
      <c r="E151" s="61" t="str">
        <f t="shared" si="34"/>
        <v/>
      </c>
      <c r="F151" s="61" t="str">
        <f t="shared" si="35"/>
        <v/>
      </c>
      <c r="G151" s="49" t="str">
        <f t="shared" si="27"/>
        <v xml:space="preserve"> </v>
      </c>
      <c r="H151" s="35" t="str">
        <f t="shared" si="36"/>
        <v/>
      </c>
    </row>
    <row r="152" spans="1:9" x14ac:dyDescent="0.2">
      <c r="B152" s="34" t="s">
        <v>206</v>
      </c>
      <c r="C152" s="33">
        <v>0</v>
      </c>
      <c r="D152" s="48">
        <v>0</v>
      </c>
      <c r="E152" s="61" t="str">
        <f t="shared" si="34"/>
        <v/>
      </c>
      <c r="F152" s="61" t="str">
        <f t="shared" si="35"/>
        <v/>
      </c>
      <c r="G152" s="49" t="str">
        <f t="shared" si="27"/>
        <v xml:space="preserve"> </v>
      </c>
      <c r="H152" s="35" t="str">
        <f t="shared" si="36"/>
        <v/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1</v>
      </c>
      <c r="D154" s="48">
        <v>0</v>
      </c>
      <c r="E154" s="61">
        <f t="shared" si="34"/>
        <v>1.7331022530329288E-3</v>
      </c>
      <c r="F154" s="61" t="str">
        <f t="shared" si="35"/>
        <v/>
      </c>
      <c r="G154" s="49">
        <f t="shared" si="27"/>
        <v>-1</v>
      </c>
      <c r="H154" s="35">
        <f t="shared" si="36"/>
        <v>-1.7331022530329288E-3</v>
      </c>
    </row>
    <row r="155" spans="1:9" x14ac:dyDescent="0.2">
      <c r="B155" s="34" t="s">
        <v>606</v>
      </c>
      <c r="C155" s="33">
        <v>0</v>
      </c>
      <c r="D155" s="48">
        <v>16</v>
      </c>
      <c r="E155" s="61" t="str">
        <f t="shared" si="34"/>
        <v/>
      </c>
      <c r="F155" s="61">
        <f t="shared" si="35"/>
        <v>2.6272577996715927E-2</v>
      </c>
      <c r="G155" s="49">
        <f t="shared" si="27"/>
        <v>1</v>
      </c>
      <c r="H155" s="35" t="str">
        <f t="shared" si="36"/>
        <v/>
      </c>
    </row>
    <row r="156" spans="1:9" x14ac:dyDescent="0.2">
      <c r="B156" s="34" t="s">
        <v>39</v>
      </c>
      <c r="C156" s="33">
        <v>0</v>
      </c>
      <c r="D156" s="48">
        <v>0</v>
      </c>
      <c r="E156" s="61" t="str">
        <f t="shared" si="34"/>
        <v/>
      </c>
      <c r="F156" s="61" t="str">
        <f t="shared" si="35"/>
        <v/>
      </c>
      <c r="G156" s="49" t="str">
        <f t="shared" si="27"/>
        <v xml:space="preserve"> </v>
      </c>
      <c r="H156" s="35" t="str">
        <f t="shared" si="36"/>
        <v/>
      </c>
    </row>
    <row r="157" spans="1:9" x14ac:dyDescent="0.2">
      <c r="B157" s="34" t="s">
        <v>37</v>
      </c>
      <c r="C157" s="33">
        <v>2</v>
      </c>
      <c r="D157" s="48">
        <v>2</v>
      </c>
      <c r="E157" s="61">
        <f t="shared" si="34"/>
        <v>3.4662045060658577E-3</v>
      </c>
      <c r="F157" s="61">
        <f t="shared" si="35"/>
        <v>3.2840722495894909E-3</v>
      </c>
      <c r="G157" s="49">
        <f t="shared" si="27"/>
        <v>0</v>
      </c>
      <c r="H157" s="35">
        <f t="shared" si="36"/>
        <v>0</v>
      </c>
    </row>
    <row r="158" spans="1:9" ht="13.5" customHeight="1" x14ac:dyDescent="0.2">
      <c r="B158" s="34" t="s">
        <v>38</v>
      </c>
      <c r="C158" s="33">
        <v>1</v>
      </c>
      <c r="D158" s="48">
        <v>0</v>
      </c>
      <c r="E158" s="61">
        <f t="shared" si="34"/>
        <v>1.7331022530329288E-3</v>
      </c>
      <c r="F158" s="61" t="str">
        <f t="shared" si="35"/>
        <v/>
      </c>
      <c r="G158" s="49">
        <f t="shared" si="27"/>
        <v>-1</v>
      </c>
      <c r="H158" s="35">
        <f t="shared" si="36"/>
        <v>-1.7331022530329288E-3</v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3</v>
      </c>
      <c r="D160" s="48">
        <v>0</v>
      </c>
      <c r="E160" s="38">
        <f t="shared" si="34"/>
        <v>5.1993067590987872E-3</v>
      </c>
      <c r="F160" s="38" t="str">
        <f t="shared" si="35"/>
        <v/>
      </c>
      <c r="G160" s="49">
        <f t="shared" si="27"/>
        <v>-1</v>
      </c>
      <c r="H160" s="37">
        <f t="shared" si="36"/>
        <v>-5.1993067590987872E-3</v>
      </c>
      <c r="I160" s="4"/>
    </row>
    <row r="161" spans="1:9" s="29" customFormat="1" x14ac:dyDescent="0.2">
      <c r="A161" s="31"/>
      <c r="B161" s="36" t="s">
        <v>547</v>
      </c>
      <c r="C161" s="40">
        <v>0</v>
      </c>
      <c r="D161" s="48">
        <v>2</v>
      </c>
      <c r="E161" s="38" t="str">
        <f t="shared" si="34"/>
        <v/>
      </c>
      <c r="F161" s="38">
        <f t="shared" si="35"/>
        <v>3.2840722495894909E-3</v>
      </c>
      <c r="G161" s="49">
        <f t="shared" si="27"/>
        <v>1</v>
      </c>
      <c r="H161" s="37" t="str">
        <f t="shared" si="36"/>
        <v/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623</v>
      </c>
      <c r="D169" s="44">
        <f>SUM(D170:D339)</f>
        <v>507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-0.18619582664526485</v>
      </c>
      <c r="H169" s="46">
        <f>+IF(OR(AND(E169=""),(G169="")),"",E169*G169)</f>
        <v>-0.18619582664526485</v>
      </c>
    </row>
    <row r="170" spans="1:9" x14ac:dyDescent="0.2">
      <c r="B170" s="62" t="s">
        <v>433</v>
      </c>
      <c r="C170" s="48">
        <v>18</v>
      </c>
      <c r="D170" s="48">
        <v>2</v>
      </c>
      <c r="E170" s="60">
        <f t="shared" si="45"/>
        <v>2.8892455858747994E-2</v>
      </c>
      <c r="F170" s="60">
        <f t="shared" si="46"/>
        <v>3.9447731755424065E-3</v>
      </c>
      <c r="G170" s="49">
        <f t="shared" ref="G170:G236" si="47">+IF(AND(C170=0,D170=0)," ",IF(C170=0,1,IF(D170=0,-1,(D170-C170)/C170)))</f>
        <v>-0.88888888888888884</v>
      </c>
      <c r="H170" s="41">
        <f>+IF(OR(AND(E170=""),(G170="")),"",E170*G170)</f>
        <v>-2.5682182985553772E-2</v>
      </c>
    </row>
    <row r="171" spans="1:9" x14ac:dyDescent="0.2">
      <c r="B171" s="63" t="s">
        <v>571</v>
      </c>
      <c r="C171" s="33">
        <v>1</v>
      </c>
      <c r="D171" s="48">
        <v>0</v>
      </c>
      <c r="E171" s="61">
        <f t="shared" si="45"/>
        <v>1.6051364365971107E-3</v>
      </c>
      <c r="F171" s="61" t="str">
        <f t="shared" si="46"/>
        <v/>
      </c>
      <c r="G171" s="49">
        <f t="shared" si="47"/>
        <v>-1</v>
      </c>
      <c r="H171" s="35">
        <f t="shared" ref="H171:H238" si="48">+IF(OR(AND(E171=""),(G171="")),"",E171*G171)</f>
        <v>-1.6051364365971107E-3</v>
      </c>
    </row>
    <row r="172" spans="1:9" x14ac:dyDescent="0.2">
      <c r="B172" s="63" t="s">
        <v>434</v>
      </c>
      <c r="C172" s="33">
        <v>2</v>
      </c>
      <c r="D172" s="48">
        <v>1</v>
      </c>
      <c r="E172" s="61">
        <f t="shared" si="45"/>
        <v>3.2102728731942215E-3</v>
      </c>
      <c r="F172" s="61">
        <f t="shared" si="46"/>
        <v>1.9723865877712033E-3</v>
      </c>
      <c r="G172" s="49">
        <f t="shared" si="47"/>
        <v>-0.5</v>
      </c>
      <c r="H172" s="35">
        <f t="shared" si="48"/>
        <v>-1.6051364365971107E-3</v>
      </c>
    </row>
    <row r="173" spans="1:9" x14ac:dyDescent="0.2">
      <c r="B173" s="63" t="s">
        <v>435</v>
      </c>
      <c r="C173" s="33">
        <v>0</v>
      </c>
      <c r="D173" s="48">
        <v>1</v>
      </c>
      <c r="E173" s="61" t="str">
        <f t="shared" si="45"/>
        <v/>
      </c>
      <c r="F173" s="61">
        <f t="shared" si="46"/>
        <v>1.9723865877712033E-3</v>
      </c>
      <c r="G173" s="49">
        <f t="shared" si="47"/>
        <v>1</v>
      </c>
      <c r="H173" s="35" t="str">
        <f t="shared" si="48"/>
        <v/>
      </c>
    </row>
    <row r="174" spans="1:9" x14ac:dyDescent="0.2">
      <c r="B174" s="63" t="s">
        <v>572</v>
      </c>
      <c r="C174" s="33">
        <v>4</v>
      </c>
      <c r="D174" s="48">
        <v>2</v>
      </c>
      <c r="E174" s="61">
        <f t="shared" si="45"/>
        <v>6.420545746388443E-3</v>
      </c>
      <c r="F174" s="61">
        <f t="shared" si="46"/>
        <v>3.9447731755424065E-3</v>
      </c>
      <c r="G174" s="49">
        <f t="shared" si="47"/>
        <v>-0.5</v>
      </c>
      <c r="H174" s="35">
        <f t="shared" si="48"/>
        <v>-3.2102728731942215E-3</v>
      </c>
    </row>
    <row r="175" spans="1:9" x14ac:dyDescent="0.2">
      <c r="B175" s="63" t="s">
        <v>42</v>
      </c>
      <c r="C175" s="33">
        <v>62</v>
      </c>
      <c r="D175" s="48">
        <v>17</v>
      </c>
      <c r="E175" s="61">
        <f t="shared" si="45"/>
        <v>9.9518459069020862E-2</v>
      </c>
      <c r="F175" s="61">
        <f t="shared" si="46"/>
        <v>3.3530571992110451E-2</v>
      </c>
      <c r="G175" s="49">
        <f t="shared" si="47"/>
        <v>-0.72580645161290325</v>
      </c>
      <c r="H175" s="35">
        <f t="shared" si="48"/>
        <v>-7.2231139646869988E-2</v>
      </c>
    </row>
    <row r="176" spans="1:9" x14ac:dyDescent="0.2">
      <c r="B176" s="63" t="s">
        <v>573</v>
      </c>
      <c r="C176" s="33">
        <v>1</v>
      </c>
      <c r="D176" s="48">
        <v>1</v>
      </c>
      <c r="E176" s="61">
        <f t="shared" si="45"/>
        <v>1.6051364365971107E-3</v>
      </c>
      <c r="F176" s="61">
        <f t="shared" si="46"/>
        <v>1.9723865877712033E-3</v>
      </c>
      <c r="G176" s="49">
        <f t="shared" si="47"/>
        <v>0</v>
      </c>
      <c r="H176" s="35">
        <f t="shared" si="48"/>
        <v>0</v>
      </c>
    </row>
    <row r="177" spans="1:9" x14ac:dyDescent="0.2">
      <c r="B177" s="63" t="s">
        <v>574</v>
      </c>
      <c r="C177" s="33">
        <v>2</v>
      </c>
      <c r="D177" s="48">
        <v>5</v>
      </c>
      <c r="E177" s="61">
        <f t="shared" si="45"/>
        <v>3.2102728731942215E-3</v>
      </c>
      <c r="F177" s="61">
        <f t="shared" si="46"/>
        <v>9.8619329388560158E-3</v>
      </c>
      <c r="G177" s="49">
        <f t="shared" si="47"/>
        <v>1.5</v>
      </c>
      <c r="H177" s="35">
        <f t="shared" si="48"/>
        <v>4.815409309791332E-3</v>
      </c>
    </row>
    <row r="178" spans="1:9" x14ac:dyDescent="0.2">
      <c r="B178" s="63" t="s">
        <v>575</v>
      </c>
      <c r="C178" s="33">
        <v>0</v>
      </c>
      <c r="D178" s="48">
        <v>1</v>
      </c>
      <c r="E178" s="61" t="str">
        <f t="shared" si="45"/>
        <v/>
      </c>
      <c r="F178" s="61">
        <f t="shared" si="46"/>
        <v>1.9723865877712033E-3</v>
      </c>
      <c r="G178" s="49">
        <f t="shared" si="47"/>
        <v>1</v>
      </c>
      <c r="H178" s="35" t="str">
        <f t="shared" si="48"/>
        <v/>
      </c>
    </row>
    <row r="179" spans="1:9" x14ac:dyDescent="0.2">
      <c r="B179" s="63" t="s">
        <v>40</v>
      </c>
      <c r="C179" s="33">
        <v>0</v>
      </c>
      <c r="D179" s="48">
        <v>0</v>
      </c>
      <c r="E179" s="61" t="str">
        <f t="shared" si="45"/>
        <v/>
      </c>
      <c r="F179" s="61" t="str">
        <f t="shared" si="46"/>
        <v/>
      </c>
      <c r="G179" s="49" t="str">
        <f t="shared" si="47"/>
        <v xml:space="preserve"> </v>
      </c>
      <c r="H179" s="35" t="str">
        <f t="shared" si="48"/>
        <v/>
      </c>
    </row>
    <row r="180" spans="1:9" x14ac:dyDescent="0.2">
      <c r="B180" s="63" t="s">
        <v>208</v>
      </c>
      <c r="C180" s="33">
        <v>0</v>
      </c>
      <c r="D180" s="48">
        <v>1</v>
      </c>
      <c r="E180" s="61" t="str">
        <f t="shared" si="45"/>
        <v/>
      </c>
      <c r="F180" s="61">
        <f t="shared" si="46"/>
        <v>1.9723865877712033E-3</v>
      </c>
      <c r="G180" s="49">
        <f t="shared" si="47"/>
        <v>1</v>
      </c>
      <c r="H180" s="35" t="str">
        <f t="shared" si="48"/>
        <v/>
      </c>
    </row>
    <row r="181" spans="1:9" x14ac:dyDescent="0.2">
      <c r="B181" s="63" t="s">
        <v>45</v>
      </c>
      <c r="C181" s="33">
        <v>0</v>
      </c>
      <c r="D181" s="48">
        <v>0</v>
      </c>
      <c r="E181" s="61" t="str">
        <f t="shared" si="45"/>
        <v/>
      </c>
      <c r="F181" s="61" t="str">
        <f t="shared" si="46"/>
        <v/>
      </c>
      <c r="G181" s="49" t="str">
        <f t="shared" si="47"/>
        <v xml:space="preserve"> </v>
      </c>
      <c r="H181" s="35" t="str">
        <f t="shared" si="48"/>
        <v/>
      </c>
    </row>
    <row r="182" spans="1:9" x14ac:dyDescent="0.2">
      <c r="B182" s="63" t="s">
        <v>43</v>
      </c>
      <c r="C182" s="33">
        <v>0</v>
      </c>
      <c r="D182" s="48">
        <v>1</v>
      </c>
      <c r="E182" s="61" t="str">
        <f t="shared" si="45"/>
        <v/>
      </c>
      <c r="F182" s="61">
        <f t="shared" si="46"/>
        <v>1.9723865877712033E-3</v>
      </c>
      <c r="G182" s="49">
        <f t="shared" si="47"/>
        <v>1</v>
      </c>
      <c r="H182" s="35" t="str">
        <f t="shared" si="48"/>
        <v/>
      </c>
    </row>
    <row r="183" spans="1:9" s="29" customFormat="1" x14ac:dyDescent="0.2">
      <c r="A183" s="31"/>
      <c r="B183" s="64" t="s">
        <v>520</v>
      </c>
      <c r="C183" s="40">
        <v>0</v>
      </c>
      <c r="D183" s="48">
        <v>0</v>
      </c>
      <c r="E183" s="38" t="str">
        <f t="shared" si="45"/>
        <v/>
      </c>
      <c r="F183" s="38" t="str">
        <f t="shared" si="46"/>
        <v/>
      </c>
      <c r="G183" s="49" t="str">
        <f t="shared" si="47"/>
        <v xml:space="preserve"> </v>
      </c>
      <c r="H183" s="37" t="str">
        <f t="shared" si="48"/>
        <v/>
      </c>
      <c r="I183" s="4"/>
    </row>
    <row r="184" spans="1:9" s="29" customFormat="1" x14ac:dyDescent="0.2">
      <c r="A184" s="31"/>
      <c r="B184" s="64" t="s">
        <v>436</v>
      </c>
      <c r="C184" s="40">
        <v>104</v>
      </c>
      <c r="D184" s="48">
        <v>99</v>
      </c>
      <c r="E184" s="38">
        <f t="shared" si="45"/>
        <v>0.16693418940609953</v>
      </c>
      <c r="F184" s="38">
        <f t="shared" si="46"/>
        <v>0.19526627218934911</v>
      </c>
      <c r="G184" s="49">
        <f t="shared" si="47"/>
        <v>-4.807692307692308E-2</v>
      </c>
      <c r="H184" s="37">
        <f t="shared" si="48"/>
        <v>-8.0256821829855548E-3</v>
      </c>
      <c r="I184" s="4"/>
    </row>
    <row r="185" spans="1:9" s="29" customFormat="1" x14ac:dyDescent="0.2">
      <c r="A185" s="31"/>
      <c r="B185" s="64" t="s">
        <v>576</v>
      </c>
      <c r="C185" s="40">
        <v>4</v>
      </c>
      <c r="D185" s="48">
        <v>2</v>
      </c>
      <c r="E185" s="38">
        <f t="shared" si="45"/>
        <v>6.420545746388443E-3</v>
      </c>
      <c r="F185" s="38">
        <f t="shared" si="46"/>
        <v>3.9447731755424065E-3</v>
      </c>
      <c r="G185" s="49">
        <f t="shared" si="47"/>
        <v>-0.5</v>
      </c>
      <c r="H185" s="37">
        <f t="shared" si="48"/>
        <v>-3.2102728731942215E-3</v>
      </c>
      <c r="I185" s="4"/>
    </row>
    <row r="186" spans="1:9" s="29" customFormat="1" x14ac:dyDescent="0.2">
      <c r="A186" s="31"/>
      <c r="B186" s="64" t="s">
        <v>41</v>
      </c>
      <c r="C186" s="40">
        <v>0</v>
      </c>
      <c r="D186" s="48">
        <v>1</v>
      </c>
      <c r="E186" s="38" t="str">
        <f t="shared" si="45"/>
        <v/>
      </c>
      <c r="F186" s="38">
        <f t="shared" si="46"/>
        <v>1.9723865877712033E-3</v>
      </c>
      <c r="G186" s="49">
        <f t="shared" si="47"/>
        <v>1</v>
      </c>
      <c r="H186" s="37" t="str">
        <f t="shared" si="48"/>
        <v/>
      </c>
      <c r="I186" s="4"/>
    </row>
    <row r="187" spans="1:9" s="29" customFormat="1" x14ac:dyDescent="0.2">
      <c r="A187" s="31"/>
      <c r="B187" s="64" t="s">
        <v>44</v>
      </c>
      <c r="C187" s="40">
        <v>0</v>
      </c>
      <c r="D187" s="48">
        <v>0</v>
      </c>
      <c r="E187" s="38" t="str">
        <f t="shared" si="45"/>
        <v/>
      </c>
      <c r="F187" s="38" t="str">
        <f t="shared" si="46"/>
        <v/>
      </c>
      <c r="G187" s="49" t="str">
        <f t="shared" si="47"/>
        <v xml:space="preserve"> </v>
      </c>
      <c r="H187" s="37" t="str">
        <f t="shared" si="48"/>
        <v/>
      </c>
      <c r="I187" s="4"/>
    </row>
    <row r="188" spans="1:9" s="29" customFormat="1" x14ac:dyDescent="0.2">
      <c r="A188" s="31"/>
      <c r="B188" s="64" t="s">
        <v>521</v>
      </c>
      <c r="C188" s="40">
        <v>0</v>
      </c>
      <c r="D188" s="48">
        <v>0</v>
      </c>
      <c r="E188" s="38" t="str">
        <f t="shared" si="45"/>
        <v/>
      </c>
      <c r="F188" s="38" t="str">
        <f t="shared" si="46"/>
        <v/>
      </c>
      <c r="G188" s="49" t="str">
        <f t="shared" si="47"/>
        <v xml:space="preserve"> </v>
      </c>
      <c r="H188" s="37" t="str">
        <f t="shared" si="48"/>
        <v/>
      </c>
      <c r="I188" s="4"/>
    </row>
    <row r="189" spans="1:9" s="29" customFormat="1" x14ac:dyDescent="0.2">
      <c r="A189" s="31"/>
      <c r="B189" s="64" t="s">
        <v>522</v>
      </c>
      <c r="C189" s="40">
        <v>0</v>
      </c>
      <c r="D189" s="48">
        <v>0</v>
      </c>
      <c r="E189" s="38" t="str">
        <f t="shared" si="45"/>
        <v/>
      </c>
      <c r="F189" s="38" t="str">
        <f t="shared" si="46"/>
        <v/>
      </c>
      <c r="G189" s="49" t="str">
        <f t="shared" si="47"/>
        <v xml:space="preserve"> </v>
      </c>
      <c r="H189" s="37" t="str">
        <f t="shared" si="48"/>
        <v/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1</v>
      </c>
      <c r="D190" s="92">
        <v>0</v>
      </c>
      <c r="E190" s="38">
        <f t="shared" ref="E190" si="49">+IF(C190=0,"",C190/C$169)</f>
        <v>1.6051364365971107E-3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-1.6051364365971107E-3</v>
      </c>
    </row>
    <row r="191" spans="1:9" s="29" customFormat="1" x14ac:dyDescent="0.2">
      <c r="A191" s="31"/>
      <c r="B191" s="64" t="s">
        <v>209</v>
      </c>
      <c r="C191" s="40">
        <v>1</v>
      </c>
      <c r="D191" s="48">
        <v>0</v>
      </c>
      <c r="E191" s="38">
        <f t="shared" si="45"/>
        <v>1.6051364365971107E-3</v>
      </c>
      <c r="F191" s="38" t="str">
        <f t="shared" si="46"/>
        <v/>
      </c>
      <c r="G191" s="49">
        <f t="shared" si="47"/>
        <v>-1</v>
      </c>
      <c r="H191" s="37">
        <f t="shared" si="48"/>
        <v>-1.6051364365971107E-3</v>
      </c>
      <c r="I191" s="4"/>
    </row>
    <row r="192" spans="1:9" s="29" customFormat="1" x14ac:dyDescent="0.2">
      <c r="A192" s="31"/>
      <c r="B192" s="64" t="s">
        <v>210</v>
      </c>
      <c r="C192" s="40">
        <v>0</v>
      </c>
      <c r="D192" s="48">
        <v>0</v>
      </c>
      <c r="E192" s="38" t="str">
        <f t="shared" si="45"/>
        <v/>
      </c>
      <c r="F192" s="38" t="str">
        <f t="shared" si="46"/>
        <v/>
      </c>
      <c r="G192" s="49" t="str">
        <f t="shared" si="47"/>
        <v xml:space="preserve"> </v>
      </c>
      <c r="H192" s="37" t="str">
        <f t="shared" si="48"/>
        <v/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0</v>
      </c>
      <c r="D194" s="48">
        <v>0</v>
      </c>
      <c r="E194" s="38" t="str">
        <f t="shared" si="45"/>
        <v/>
      </c>
      <c r="F194" s="38" t="str">
        <f t="shared" si="46"/>
        <v/>
      </c>
      <c r="G194" s="49" t="str">
        <f t="shared" si="47"/>
        <v xml:space="preserve"> </v>
      </c>
      <c r="H194" s="37" t="str">
        <f t="shared" ref="H194" si="53">+IF(OR(AND(E194=""),(G194="")),"",E194*G194)</f>
        <v/>
      </c>
      <c r="I194" s="4"/>
    </row>
    <row r="195" spans="1:9" s="29" customFormat="1" x14ac:dyDescent="0.2">
      <c r="A195" s="31"/>
      <c r="B195" s="64" t="s">
        <v>212</v>
      </c>
      <c r="C195" s="40">
        <v>0</v>
      </c>
      <c r="D195" s="48">
        <v>2</v>
      </c>
      <c r="E195" s="38" t="str">
        <f t="shared" si="45"/>
        <v/>
      </c>
      <c r="F195" s="38">
        <f t="shared" si="46"/>
        <v>3.9447731755424065E-3</v>
      </c>
      <c r="G195" s="49">
        <f t="shared" si="47"/>
        <v>1</v>
      </c>
      <c r="H195" s="37" t="str">
        <f t="shared" si="48"/>
        <v/>
      </c>
      <c r="I195" s="4"/>
    </row>
    <row r="196" spans="1:9" s="29" customFormat="1" x14ac:dyDescent="0.2">
      <c r="A196" s="31"/>
      <c r="B196" s="64" t="s">
        <v>437</v>
      </c>
      <c r="C196" s="40">
        <v>14</v>
      </c>
      <c r="D196" s="48">
        <v>41</v>
      </c>
      <c r="E196" s="38">
        <f t="shared" si="45"/>
        <v>2.247191011235955E-2</v>
      </c>
      <c r="F196" s="38">
        <f t="shared" si="46"/>
        <v>8.0867850098619326E-2</v>
      </c>
      <c r="G196" s="49">
        <f t="shared" si="47"/>
        <v>1.9285714285714286</v>
      </c>
      <c r="H196" s="37">
        <f t="shared" si="48"/>
        <v>4.3338683788121987E-2</v>
      </c>
      <c r="I196" s="4"/>
    </row>
    <row r="197" spans="1:9" s="29" customFormat="1" x14ac:dyDescent="0.2">
      <c r="A197" s="31"/>
      <c r="B197" s="64" t="s">
        <v>524</v>
      </c>
      <c r="C197" s="40">
        <v>2</v>
      </c>
      <c r="D197" s="48">
        <v>5</v>
      </c>
      <c r="E197" s="38">
        <f t="shared" si="45"/>
        <v>3.2102728731942215E-3</v>
      </c>
      <c r="F197" s="38">
        <f t="shared" si="46"/>
        <v>9.8619329388560158E-3</v>
      </c>
      <c r="G197" s="49">
        <f t="shared" si="47"/>
        <v>1.5</v>
      </c>
      <c r="H197" s="37">
        <f t="shared" si="48"/>
        <v>4.815409309791332E-3</v>
      </c>
      <c r="I197" s="4"/>
    </row>
    <row r="198" spans="1:9" x14ac:dyDescent="0.2">
      <c r="B198" s="63" t="s">
        <v>213</v>
      </c>
      <c r="C198" s="33">
        <v>1</v>
      </c>
      <c r="D198" s="48">
        <v>4</v>
      </c>
      <c r="E198" s="61">
        <f t="shared" si="45"/>
        <v>1.6051364365971107E-3</v>
      </c>
      <c r="F198" s="61">
        <f t="shared" si="46"/>
        <v>7.889546351084813E-3</v>
      </c>
      <c r="G198" s="49">
        <f t="shared" si="47"/>
        <v>3</v>
      </c>
      <c r="H198" s="35">
        <f t="shared" si="48"/>
        <v>4.815409309791332E-3</v>
      </c>
    </row>
    <row r="199" spans="1:9" x14ac:dyDescent="0.2">
      <c r="B199" s="63" t="s">
        <v>214</v>
      </c>
      <c r="C199" s="33">
        <v>4</v>
      </c>
      <c r="D199" s="48">
        <v>0</v>
      </c>
      <c r="E199" s="61">
        <f t="shared" si="45"/>
        <v>6.420545746388443E-3</v>
      </c>
      <c r="F199" s="61" t="str">
        <f t="shared" si="46"/>
        <v/>
      </c>
      <c r="G199" s="49">
        <f t="shared" si="47"/>
        <v>-1</v>
      </c>
      <c r="H199" s="35">
        <f t="shared" si="48"/>
        <v>-6.420545746388443E-3</v>
      </c>
    </row>
    <row r="200" spans="1:9" x14ac:dyDescent="0.2">
      <c r="B200" s="63" t="s">
        <v>215</v>
      </c>
      <c r="C200" s="33">
        <v>4</v>
      </c>
      <c r="D200" s="48">
        <v>1</v>
      </c>
      <c r="E200" s="61">
        <f t="shared" si="45"/>
        <v>6.420545746388443E-3</v>
      </c>
      <c r="F200" s="61">
        <f t="shared" si="46"/>
        <v>1.9723865877712033E-3</v>
      </c>
      <c r="G200" s="49">
        <f t="shared" si="47"/>
        <v>-0.75</v>
      </c>
      <c r="H200" s="35">
        <f t="shared" si="48"/>
        <v>-4.815409309791332E-3</v>
      </c>
    </row>
    <row r="201" spans="1:9" x14ac:dyDescent="0.2">
      <c r="B201" s="63" t="s">
        <v>216</v>
      </c>
      <c r="C201" s="33">
        <v>1</v>
      </c>
      <c r="D201" s="48">
        <v>7</v>
      </c>
      <c r="E201" s="61">
        <f t="shared" si="45"/>
        <v>1.6051364365971107E-3</v>
      </c>
      <c r="F201" s="61">
        <f t="shared" si="46"/>
        <v>1.3806706114398421E-2</v>
      </c>
      <c r="G201" s="49">
        <f t="shared" si="47"/>
        <v>6</v>
      </c>
      <c r="H201" s="35">
        <f t="shared" si="48"/>
        <v>9.630818619582664E-3</v>
      </c>
    </row>
    <row r="202" spans="1:9" x14ac:dyDescent="0.2">
      <c r="B202" s="63" t="s">
        <v>438</v>
      </c>
      <c r="C202" s="33">
        <v>0</v>
      </c>
      <c r="D202" s="48">
        <v>0</v>
      </c>
      <c r="E202" s="61" t="str">
        <f t="shared" ref="E202:E235" si="54">+IF(C202=0,"",C202/C$169)</f>
        <v/>
      </c>
      <c r="F202" s="61" t="str">
        <f t="shared" ref="F202:F235" si="55">+IF(D202=0,"",D202/D$169)</f>
        <v/>
      </c>
      <c r="G202" s="49" t="str">
        <f t="shared" si="47"/>
        <v xml:space="preserve"> </v>
      </c>
      <c r="H202" s="35" t="str">
        <f t="shared" si="48"/>
        <v/>
      </c>
    </row>
    <row r="203" spans="1:9" x14ac:dyDescent="0.2">
      <c r="B203" s="63" t="s">
        <v>439</v>
      </c>
      <c r="C203" s="33">
        <v>0</v>
      </c>
      <c r="D203" s="48">
        <v>0</v>
      </c>
      <c r="E203" s="61" t="str">
        <f t="shared" si="54"/>
        <v/>
      </c>
      <c r="F203" s="61" t="str">
        <f t="shared" si="55"/>
        <v/>
      </c>
      <c r="G203" s="49" t="str">
        <f t="shared" si="47"/>
        <v xml:space="preserve"> </v>
      </c>
      <c r="H203" s="35" t="str">
        <f t="shared" si="48"/>
        <v/>
      </c>
    </row>
    <row r="204" spans="1:9" x14ac:dyDescent="0.2">
      <c r="B204" s="63" t="s">
        <v>217</v>
      </c>
      <c r="C204" s="33">
        <v>0</v>
      </c>
      <c r="D204" s="48">
        <v>0</v>
      </c>
      <c r="E204" s="61" t="str">
        <f t="shared" si="54"/>
        <v/>
      </c>
      <c r="F204" s="61" t="str">
        <f t="shared" si="55"/>
        <v/>
      </c>
      <c r="G204" s="49" t="str">
        <f t="shared" si="47"/>
        <v xml:space="preserve"> 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0</v>
      </c>
      <c r="D205" s="48">
        <v>1</v>
      </c>
      <c r="E205" s="38" t="str">
        <f t="shared" si="54"/>
        <v/>
      </c>
      <c r="F205" s="38">
        <f t="shared" si="55"/>
        <v>1.9723865877712033E-3</v>
      </c>
      <c r="G205" s="49">
        <f t="shared" si="47"/>
        <v>1</v>
      </c>
      <c r="H205" s="37" t="str">
        <f t="shared" si="48"/>
        <v/>
      </c>
      <c r="I205" s="4"/>
    </row>
    <row r="206" spans="1:9" s="29" customFormat="1" x14ac:dyDescent="0.2">
      <c r="A206" s="31"/>
      <c r="B206" s="64" t="s">
        <v>218</v>
      </c>
      <c r="C206" s="40">
        <v>34</v>
      </c>
      <c r="D206" s="48">
        <v>0</v>
      </c>
      <c r="E206" s="38">
        <f t="shared" si="54"/>
        <v>5.4574638844301769E-2</v>
      </c>
      <c r="F206" s="38" t="str">
        <f t="shared" si="55"/>
        <v/>
      </c>
      <c r="G206" s="49">
        <f t="shared" si="47"/>
        <v>-1</v>
      </c>
      <c r="H206" s="37">
        <f t="shared" si="48"/>
        <v>-5.4574638844301769E-2</v>
      </c>
      <c r="I206" s="4"/>
    </row>
    <row r="207" spans="1:9" s="29" customFormat="1" x14ac:dyDescent="0.2">
      <c r="A207" s="31"/>
      <c r="B207" s="64" t="s">
        <v>219</v>
      </c>
      <c r="C207" s="40">
        <v>1</v>
      </c>
      <c r="D207" s="48">
        <v>0</v>
      </c>
      <c r="E207" s="38">
        <f t="shared" si="54"/>
        <v>1.6051364365971107E-3</v>
      </c>
      <c r="F207" s="38" t="str">
        <f t="shared" si="55"/>
        <v/>
      </c>
      <c r="G207" s="49">
        <f t="shared" si="47"/>
        <v>-1</v>
      </c>
      <c r="H207" s="37">
        <f t="shared" si="48"/>
        <v>-1.6051364365971107E-3</v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0</v>
      </c>
      <c r="E208" s="38" t="str">
        <f t="shared" si="54"/>
        <v/>
      </c>
      <c r="F208" s="38" t="str">
        <f t="shared" si="55"/>
        <v/>
      </c>
      <c r="G208" s="49" t="str">
        <f t="shared" si="47"/>
        <v xml:space="preserve"> 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0</v>
      </c>
      <c r="D209" s="48">
        <v>0</v>
      </c>
      <c r="E209" s="38" t="str">
        <f t="shared" si="54"/>
        <v/>
      </c>
      <c r="F209" s="38" t="str">
        <f t="shared" si="55"/>
        <v/>
      </c>
      <c r="G209" s="49" t="str">
        <f t="shared" si="47"/>
        <v xml:space="preserve"> </v>
      </c>
      <c r="H209" s="37" t="str">
        <f t="shared" si="48"/>
        <v/>
      </c>
      <c r="I209" s="4"/>
    </row>
    <row r="210" spans="1:9" s="29" customFormat="1" x14ac:dyDescent="0.2">
      <c r="A210" s="31"/>
      <c r="B210" s="64" t="s">
        <v>47</v>
      </c>
      <c r="C210" s="40">
        <v>30</v>
      </c>
      <c r="D210" s="48">
        <v>5</v>
      </c>
      <c r="E210" s="38">
        <f t="shared" si="54"/>
        <v>4.8154093097913325E-2</v>
      </c>
      <c r="F210" s="38">
        <f t="shared" si="55"/>
        <v>9.8619329388560158E-3</v>
      </c>
      <c r="G210" s="49">
        <f t="shared" si="47"/>
        <v>-0.83333333333333337</v>
      </c>
      <c r="H210" s="37">
        <f t="shared" si="48"/>
        <v>-4.0128410914927776E-2</v>
      </c>
      <c r="I210" s="4"/>
    </row>
    <row r="211" spans="1:9" s="29" customFormat="1" x14ac:dyDescent="0.2">
      <c r="A211" s="31"/>
      <c r="B211" s="64" t="s">
        <v>221</v>
      </c>
      <c r="C211" s="40">
        <v>2</v>
      </c>
      <c r="D211" s="48">
        <v>1</v>
      </c>
      <c r="E211" s="38">
        <f t="shared" si="54"/>
        <v>3.2102728731942215E-3</v>
      </c>
      <c r="F211" s="38">
        <f t="shared" si="55"/>
        <v>1.9723865877712033E-3</v>
      </c>
      <c r="G211" s="49">
        <f t="shared" si="47"/>
        <v>-0.5</v>
      </c>
      <c r="H211" s="37">
        <f t="shared" si="48"/>
        <v>-1.6051364365971107E-3</v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1</v>
      </c>
      <c r="E212" s="38" t="str">
        <f t="shared" si="54"/>
        <v/>
      </c>
      <c r="F212" s="38">
        <f t="shared" si="55"/>
        <v>1.9723865877712033E-3</v>
      </c>
      <c r="G212" s="49">
        <f t="shared" si="47"/>
        <v>1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0</v>
      </c>
      <c r="D213" s="48">
        <v>1</v>
      </c>
      <c r="E213" s="38" t="str">
        <f t="shared" si="54"/>
        <v/>
      </c>
      <c r="F213" s="38">
        <f t="shared" si="55"/>
        <v>1.9723865877712033E-3</v>
      </c>
      <c r="G213" s="49">
        <f t="shared" si="47"/>
        <v>1</v>
      </c>
      <c r="H213" s="37" t="str">
        <f t="shared" si="48"/>
        <v/>
      </c>
      <c r="I213" s="4"/>
    </row>
    <row r="214" spans="1:9" s="29" customFormat="1" x14ac:dyDescent="0.2">
      <c r="A214" s="31"/>
      <c r="B214" s="64" t="s">
        <v>526</v>
      </c>
      <c r="C214" s="40">
        <v>1</v>
      </c>
      <c r="D214" s="48">
        <v>0</v>
      </c>
      <c r="E214" s="38">
        <f t="shared" si="54"/>
        <v>1.6051364365971107E-3</v>
      </c>
      <c r="F214" s="38" t="str">
        <f t="shared" si="55"/>
        <v/>
      </c>
      <c r="G214" s="49">
        <f t="shared" si="47"/>
        <v>-1</v>
      </c>
      <c r="H214" s="37">
        <f t="shared" si="48"/>
        <v>-1.6051364365971107E-3</v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67</v>
      </c>
      <c r="D222" s="48">
        <v>55</v>
      </c>
      <c r="E222" s="61">
        <f t="shared" si="54"/>
        <v>0.10754414125200643</v>
      </c>
      <c r="F222" s="61">
        <f t="shared" si="55"/>
        <v>0.10848126232741617</v>
      </c>
      <c r="G222" s="49">
        <f t="shared" si="47"/>
        <v>-0.17910447761194029</v>
      </c>
      <c r="H222" s="35">
        <f t="shared" si="48"/>
        <v>-1.9261637239165328E-2</v>
      </c>
    </row>
    <row r="223" spans="1:9" x14ac:dyDescent="0.2">
      <c r="B223" s="63" t="s">
        <v>226</v>
      </c>
      <c r="C223" s="33">
        <v>0</v>
      </c>
      <c r="D223" s="48">
        <v>1</v>
      </c>
      <c r="E223" s="61" t="str">
        <f t="shared" si="54"/>
        <v/>
      </c>
      <c r="F223" s="61">
        <f t="shared" si="55"/>
        <v>1.9723865877712033E-3</v>
      </c>
      <c r="G223" s="49">
        <f t="shared" si="47"/>
        <v>1</v>
      </c>
      <c r="H223" s="35" t="str">
        <f t="shared" si="48"/>
        <v/>
      </c>
    </row>
    <row r="224" spans="1:9" x14ac:dyDescent="0.2">
      <c r="B224" s="63" t="s">
        <v>227</v>
      </c>
      <c r="C224" s="33">
        <v>0</v>
      </c>
      <c r="D224" s="48">
        <v>1</v>
      </c>
      <c r="E224" s="61" t="str">
        <f t="shared" si="54"/>
        <v/>
      </c>
      <c r="F224" s="61">
        <f t="shared" si="55"/>
        <v>1.9723865877712033E-3</v>
      </c>
      <c r="G224" s="49">
        <f t="shared" si="47"/>
        <v>1</v>
      </c>
      <c r="H224" s="35" t="str">
        <f t="shared" si="48"/>
        <v/>
      </c>
    </row>
    <row r="225" spans="1:9" x14ac:dyDescent="0.2">
      <c r="B225" s="63" t="s">
        <v>228</v>
      </c>
      <c r="C225" s="33">
        <v>0</v>
      </c>
      <c r="D225" s="48">
        <v>1</v>
      </c>
      <c r="E225" s="61" t="str">
        <f t="shared" si="54"/>
        <v/>
      </c>
      <c r="F225" s="61">
        <f t="shared" si="55"/>
        <v>1.9723865877712033E-3</v>
      </c>
      <c r="G225" s="49">
        <f t="shared" si="47"/>
        <v>1</v>
      </c>
      <c r="H225" s="35" t="str">
        <f t="shared" si="48"/>
        <v/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1</v>
      </c>
      <c r="D227" s="48">
        <v>1</v>
      </c>
      <c r="E227" s="61">
        <f t="shared" si="54"/>
        <v>1.6051364365971107E-3</v>
      </c>
      <c r="F227" s="61">
        <f t="shared" si="55"/>
        <v>1.9723865877712033E-3</v>
      </c>
      <c r="G227" s="49">
        <f t="shared" si="47"/>
        <v>0</v>
      </c>
      <c r="H227" s="35">
        <f t="shared" si="48"/>
        <v>0</v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0</v>
      </c>
      <c r="D230" s="48">
        <v>0</v>
      </c>
      <c r="E230" s="61" t="str">
        <f t="shared" si="54"/>
        <v/>
      </c>
      <c r="F230" s="61" t="str">
        <f t="shared" si="55"/>
        <v/>
      </c>
      <c r="G230" s="49" t="str">
        <f t="shared" si="47"/>
        <v xml:space="preserve"> </v>
      </c>
      <c r="H230" s="35" t="str">
        <f t="shared" si="48"/>
        <v/>
      </c>
    </row>
    <row r="231" spans="1:9" x14ac:dyDescent="0.2">
      <c r="B231" s="63" t="s">
        <v>51</v>
      </c>
      <c r="C231" s="33">
        <v>0</v>
      </c>
      <c r="D231" s="48">
        <v>1</v>
      </c>
      <c r="E231" s="61" t="str">
        <f t="shared" si="54"/>
        <v/>
      </c>
      <c r="F231" s="61">
        <f t="shared" si="55"/>
        <v>1.9723865877712033E-3</v>
      </c>
      <c r="G231" s="49">
        <f t="shared" si="47"/>
        <v>1</v>
      </c>
      <c r="H231" s="35" t="str">
        <f t="shared" si="48"/>
        <v/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0</v>
      </c>
      <c r="D233" s="48">
        <v>1</v>
      </c>
      <c r="E233" s="61" t="str">
        <f t="shared" si="54"/>
        <v/>
      </c>
      <c r="F233" s="61">
        <f t="shared" si="55"/>
        <v>1.9723865877712033E-3</v>
      </c>
      <c r="G233" s="49">
        <f t="shared" si="47"/>
        <v>1</v>
      </c>
      <c r="H233" s="35" t="str">
        <f t="shared" si="48"/>
        <v/>
      </c>
    </row>
    <row r="234" spans="1:9" x14ac:dyDescent="0.2">
      <c r="B234" s="63" t="s">
        <v>231</v>
      </c>
      <c r="C234" s="33">
        <v>0</v>
      </c>
      <c r="D234" s="48">
        <v>0</v>
      </c>
      <c r="E234" s="61" t="str">
        <f t="shared" si="54"/>
        <v/>
      </c>
      <c r="F234" s="61" t="str">
        <f t="shared" si="55"/>
        <v/>
      </c>
      <c r="G234" s="49" t="str">
        <f t="shared" si="47"/>
        <v xml:space="preserve"> </v>
      </c>
      <c r="H234" s="35" t="str">
        <f t="shared" si="48"/>
        <v/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2</v>
      </c>
      <c r="D236" s="48">
        <v>1</v>
      </c>
      <c r="E236" s="61">
        <f t="shared" ref="E236:E267" si="65">+IF(C236=0,"",C236/C$169)</f>
        <v>3.2102728731942215E-3</v>
      </c>
      <c r="F236" s="61">
        <f t="shared" ref="F236:F267" si="66">+IF(D236=0,"",D236/D$169)</f>
        <v>1.9723865877712033E-3</v>
      </c>
      <c r="G236" s="49">
        <f t="shared" si="47"/>
        <v>-0.5</v>
      </c>
      <c r="H236" s="35">
        <f t="shared" si="48"/>
        <v>-1.6051364365971107E-3</v>
      </c>
    </row>
    <row r="237" spans="1:9" x14ac:dyDescent="0.2">
      <c r="B237" s="63" t="s">
        <v>55</v>
      </c>
      <c r="C237" s="33">
        <v>0</v>
      </c>
      <c r="D237" s="48">
        <v>0</v>
      </c>
      <c r="E237" s="61" t="str">
        <f t="shared" si="65"/>
        <v/>
      </c>
      <c r="F237" s="61" t="str">
        <f t="shared" si="66"/>
        <v/>
      </c>
      <c r="G237" s="49" t="str">
        <f t="shared" ref="G237:G300" si="67">+IF(AND(C237=0,D237=0)," ",IF(C237=0,1,IF(D237=0,-1,(D237-C237)/C237)))</f>
        <v xml:space="preserve"> </v>
      </c>
      <c r="H237" s="35" t="str">
        <f t="shared" si="48"/>
        <v/>
      </c>
    </row>
    <row r="238" spans="1:9" x14ac:dyDescent="0.2">
      <c r="B238" s="63" t="s">
        <v>444</v>
      </c>
      <c r="C238" s="33">
        <v>1</v>
      </c>
      <c r="D238" s="48">
        <v>1</v>
      </c>
      <c r="E238" s="61">
        <f t="shared" si="65"/>
        <v>1.6051364365971107E-3</v>
      </c>
      <c r="F238" s="61">
        <f t="shared" si="66"/>
        <v>1.9723865877712033E-3</v>
      </c>
      <c r="G238" s="49">
        <f t="shared" si="67"/>
        <v>0</v>
      </c>
      <c r="H238" s="35">
        <f t="shared" si="48"/>
        <v>0</v>
      </c>
    </row>
    <row r="239" spans="1:9" x14ac:dyDescent="0.2">
      <c r="B239" s="63" t="s">
        <v>53</v>
      </c>
      <c r="C239" s="33">
        <v>0</v>
      </c>
      <c r="D239" s="48">
        <v>6</v>
      </c>
      <c r="E239" s="61" t="str">
        <f t="shared" si="65"/>
        <v/>
      </c>
      <c r="F239" s="61">
        <f t="shared" si="66"/>
        <v>1.1834319526627219E-2</v>
      </c>
      <c r="G239" s="49">
        <f t="shared" si="67"/>
        <v>1</v>
      </c>
      <c r="H239" s="35" t="str">
        <f t="shared" ref="H239:H306" si="68">+IF(OR(AND(E239=""),(G239="")),"",E239*G239)</f>
        <v/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2</v>
      </c>
      <c r="D241" s="48">
        <v>0</v>
      </c>
      <c r="E241" s="61">
        <f t="shared" si="65"/>
        <v>3.2102728731942215E-3</v>
      </c>
      <c r="F241" s="61" t="str">
        <f t="shared" si="66"/>
        <v/>
      </c>
      <c r="G241" s="49">
        <f t="shared" si="67"/>
        <v>-1</v>
      </c>
      <c r="H241" s="35">
        <f t="shared" si="68"/>
        <v>-3.2102728731942215E-3</v>
      </c>
    </row>
    <row r="242" spans="2:8" x14ac:dyDescent="0.2">
      <c r="B242" s="63" t="s">
        <v>54</v>
      </c>
      <c r="C242" s="33">
        <v>2</v>
      </c>
      <c r="D242" s="48">
        <v>4</v>
      </c>
      <c r="E242" s="61">
        <f t="shared" si="65"/>
        <v>3.2102728731942215E-3</v>
      </c>
      <c r="F242" s="61">
        <f t="shared" si="66"/>
        <v>7.889546351084813E-3</v>
      </c>
      <c r="G242" s="49">
        <f t="shared" si="67"/>
        <v>1</v>
      </c>
      <c r="H242" s="35">
        <f t="shared" si="68"/>
        <v>3.2102728731942215E-3</v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1</v>
      </c>
      <c r="D244" s="48">
        <v>0</v>
      </c>
      <c r="E244" s="61">
        <f t="shared" si="65"/>
        <v>1.6051364365971107E-3</v>
      </c>
      <c r="F244" s="61" t="str">
        <f t="shared" si="66"/>
        <v/>
      </c>
      <c r="G244" s="49">
        <f t="shared" si="67"/>
        <v>-1</v>
      </c>
      <c r="H244" s="35">
        <f t="shared" si="68"/>
        <v>-1.6051364365971107E-3</v>
      </c>
    </row>
    <row r="245" spans="2:8" x14ac:dyDescent="0.2">
      <c r="B245" s="63" t="s">
        <v>334</v>
      </c>
      <c r="C245" s="33">
        <v>0</v>
      </c>
      <c r="D245" s="48">
        <v>0</v>
      </c>
      <c r="E245" s="61" t="str">
        <f t="shared" si="65"/>
        <v/>
      </c>
      <c r="F245" s="61" t="str">
        <f t="shared" si="66"/>
        <v/>
      </c>
      <c r="G245" s="49" t="str">
        <f t="shared" si="67"/>
        <v xml:space="preserve"> </v>
      </c>
      <c r="H245" s="35" t="str">
        <f t="shared" si="68"/>
        <v/>
      </c>
    </row>
    <row r="246" spans="2:8" x14ac:dyDescent="0.2">
      <c r="B246" s="63" t="s">
        <v>233</v>
      </c>
      <c r="C246" s="33">
        <v>1</v>
      </c>
      <c r="D246" s="48">
        <v>0</v>
      </c>
      <c r="E246" s="61">
        <f t="shared" si="65"/>
        <v>1.6051364365971107E-3</v>
      </c>
      <c r="F246" s="61" t="str">
        <f t="shared" si="66"/>
        <v/>
      </c>
      <c r="G246" s="49">
        <f t="shared" si="67"/>
        <v>-1</v>
      </c>
      <c r="H246" s="35">
        <f t="shared" si="68"/>
        <v>-1.6051364365971107E-3</v>
      </c>
    </row>
    <row r="247" spans="2:8" x14ac:dyDescent="0.2">
      <c r="B247" s="63" t="s">
        <v>234</v>
      </c>
      <c r="C247" s="33">
        <v>0</v>
      </c>
      <c r="D247" s="48">
        <v>0</v>
      </c>
      <c r="E247" s="61" t="str">
        <f t="shared" si="65"/>
        <v/>
      </c>
      <c r="F247" s="61" t="str">
        <f t="shared" si="66"/>
        <v/>
      </c>
      <c r="G247" s="49" t="str">
        <f t="shared" si="67"/>
        <v xml:space="preserve"> </v>
      </c>
      <c r="H247" s="35" t="str">
        <f t="shared" si="68"/>
        <v/>
      </c>
    </row>
    <row r="248" spans="2:8" x14ac:dyDescent="0.2">
      <c r="B248" s="63" t="s">
        <v>446</v>
      </c>
      <c r="C248" s="33">
        <v>0</v>
      </c>
      <c r="D248" s="48">
        <v>1</v>
      </c>
      <c r="E248" s="61" t="str">
        <f t="shared" si="65"/>
        <v/>
      </c>
      <c r="F248" s="61">
        <f t="shared" si="66"/>
        <v>1.9723865877712033E-3</v>
      </c>
      <c r="G248" s="49">
        <f t="shared" si="67"/>
        <v>1</v>
      </c>
      <c r="H248" s="35" t="str">
        <f t="shared" si="68"/>
        <v/>
      </c>
    </row>
    <row r="249" spans="2:8" x14ac:dyDescent="0.2">
      <c r="B249" s="63" t="s">
        <v>235</v>
      </c>
      <c r="C249" s="33">
        <v>1</v>
      </c>
      <c r="D249" s="48">
        <v>0</v>
      </c>
      <c r="E249" s="61">
        <f t="shared" si="65"/>
        <v>1.6051364365971107E-3</v>
      </c>
      <c r="F249" s="61" t="str">
        <f t="shared" si="66"/>
        <v/>
      </c>
      <c r="G249" s="49">
        <f t="shared" si="67"/>
        <v>-1</v>
      </c>
      <c r="H249" s="35">
        <f t="shared" si="68"/>
        <v>-1.6051364365971107E-3</v>
      </c>
    </row>
    <row r="250" spans="2:8" x14ac:dyDescent="0.2">
      <c r="B250" s="63" t="s">
        <v>447</v>
      </c>
      <c r="C250" s="33">
        <v>0</v>
      </c>
      <c r="D250" s="48">
        <v>0</v>
      </c>
      <c r="E250" s="61" t="str">
        <f t="shared" si="65"/>
        <v/>
      </c>
      <c r="F250" s="61" t="str">
        <f t="shared" si="66"/>
        <v/>
      </c>
      <c r="G250" s="49" t="str">
        <f t="shared" si="67"/>
        <v xml:space="preserve"> </v>
      </c>
      <c r="H250" s="35" t="str">
        <f t="shared" si="68"/>
        <v/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0</v>
      </c>
      <c r="D252" s="48">
        <v>0</v>
      </c>
      <c r="E252" s="61" t="str">
        <f t="shared" si="65"/>
        <v/>
      </c>
      <c r="F252" s="61" t="str">
        <f t="shared" si="66"/>
        <v/>
      </c>
      <c r="G252" s="49" t="str">
        <f t="shared" si="67"/>
        <v xml:space="preserve"> </v>
      </c>
      <c r="H252" s="35" t="str">
        <f t="shared" si="68"/>
        <v/>
      </c>
    </row>
    <row r="253" spans="2:8" x14ac:dyDescent="0.2">
      <c r="B253" s="63" t="s">
        <v>450</v>
      </c>
      <c r="C253" s="33">
        <v>1</v>
      </c>
      <c r="D253" s="48">
        <v>0</v>
      </c>
      <c r="E253" s="61">
        <f t="shared" si="65"/>
        <v>1.6051364365971107E-3</v>
      </c>
      <c r="F253" s="61" t="str">
        <f t="shared" si="66"/>
        <v/>
      </c>
      <c r="G253" s="49">
        <f t="shared" si="67"/>
        <v>-1</v>
      </c>
      <c r="H253" s="35">
        <f t="shared" si="68"/>
        <v>-1.6051364365971107E-3</v>
      </c>
    </row>
    <row r="254" spans="2:8" x14ac:dyDescent="0.2">
      <c r="B254" s="63" t="s">
        <v>451</v>
      </c>
      <c r="C254" s="33">
        <v>2</v>
      </c>
      <c r="D254" s="48">
        <v>0</v>
      </c>
      <c r="E254" s="61">
        <f t="shared" si="65"/>
        <v>3.2102728731942215E-3</v>
      </c>
      <c r="F254" s="61" t="str">
        <f t="shared" si="66"/>
        <v/>
      </c>
      <c r="G254" s="49">
        <f t="shared" si="67"/>
        <v>-1</v>
      </c>
      <c r="H254" s="35">
        <f t="shared" si="68"/>
        <v>-3.2102728731942215E-3</v>
      </c>
    </row>
    <row r="255" spans="2:8" x14ac:dyDescent="0.2">
      <c r="B255" s="63" t="s">
        <v>610</v>
      </c>
      <c r="C255" s="33">
        <v>0</v>
      </c>
      <c r="D255" s="48">
        <v>0</v>
      </c>
      <c r="E255" s="61" t="str">
        <f t="shared" si="65"/>
        <v/>
      </c>
      <c r="F255" s="61" t="str">
        <f t="shared" si="66"/>
        <v/>
      </c>
      <c r="G255" s="49" t="str">
        <f t="shared" si="67"/>
        <v xml:space="preserve"> 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0</v>
      </c>
      <c r="D257" s="48">
        <v>0</v>
      </c>
      <c r="E257" s="38" t="str">
        <f t="shared" si="65"/>
        <v/>
      </c>
      <c r="F257" s="38" t="str">
        <f t="shared" si="66"/>
        <v/>
      </c>
      <c r="G257" s="49" t="str">
        <f t="shared" si="67"/>
        <v xml:space="preserve"> </v>
      </c>
      <c r="H257" s="37" t="str">
        <f t="shared" si="68"/>
        <v/>
      </c>
      <c r="I257" s="4"/>
    </row>
    <row r="258" spans="1:9" s="29" customFormat="1" x14ac:dyDescent="0.2">
      <c r="A258" s="31"/>
      <c r="B258" s="64" t="s">
        <v>453</v>
      </c>
      <c r="C258" s="40">
        <v>1</v>
      </c>
      <c r="D258" s="48">
        <v>1</v>
      </c>
      <c r="E258" s="38">
        <f t="shared" si="65"/>
        <v>1.6051364365971107E-3</v>
      </c>
      <c r="F258" s="38">
        <f t="shared" si="66"/>
        <v>1.9723865877712033E-3</v>
      </c>
      <c r="G258" s="49">
        <f t="shared" si="67"/>
        <v>0</v>
      </c>
      <c r="H258" s="37">
        <f t="shared" si="68"/>
        <v>0</v>
      </c>
      <c r="I258" s="4"/>
    </row>
    <row r="259" spans="1:9" s="29" customFormat="1" x14ac:dyDescent="0.2">
      <c r="A259" s="31"/>
      <c r="B259" s="64" t="s">
        <v>454</v>
      </c>
      <c r="C259" s="40">
        <v>0</v>
      </c>
      <c r="D259" s="48">
        <v>0</v>
      </c>
      <c r="E259" s="38" t="str">
        <f t="shared" si="65"/>
        <v/>
      </c>
      <c r="F259" s="38" t="str">
        <f t="shared" si="66"/>
        <v/>
      </c>
      <c r="G259" s="49" t="str">
        <f t="shared" si="67"/>
        <v xml:space="preserve"> </v>
      </c>
      <c r="H259" s="37" t="str">
        <f t="shared" si="68"/>
        <v/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1</v>
      </c>
      <c r="E260" s="38" t="str">
        <f t="shared" si="65"/>
        <v/>
      </c>
      <c r="F260" s="38">
        <f t="shared" si="66"/>
        <v>1.9723865877712033E-3</v>
      </c>
      <c r="G260" s="49">
        <f t="shared" si="67"/>
        <v>1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0</v>
      </c>
      <c r="D261" s="48">
        <v>0</v>
      </c>
      <c r="E261" s="38" t="str">
        <f t="shared" si="65"/>
        <v/>
      </c>
      <c r="F261" s="38" t="str">
        <f t="shared" si="66"/>
        <v/>
      </c>
      <c r="G261" s="49" t="str">
        <f t="shared" si="67"/>
        <v xml:space="preserve"> </v>
      </c>
      <c r="H261" s="37" t="str">
        <f t="shared" si="68"/>
        <v/>
      </c>
      <c r="I261" s="4"/>
    </row>
    <row r="262" spans="1:9" s="29" customFormat="1" x14ac:dyDescent="0.2">
      <c r="A262" s="31"/>
      <c r="B262" s="64" t="s">
        <v>57</v>
      </c>
      <c r="C262" s="40">
        <v>0</v>
      </c>
      <c r="D262" s="48">
        <v>2</v>
      </c>
      <c r="E262" s="38" t="str">
        <f t="shared" si="65"/>
        <v/>
      </c>
      <c r="F262" s="38">
        <f t="shared" si="66"/>
        <v>3.9447731755424065E-3</v>
      </c>
      <c r="G262" s="49">
        <f t="shared" si="67"/>
        <v>1</v>
      </c>
      <c r="H262" s="37" t="str">
        <f t="shared" si="68"/>
        <v/>
      </c>
      <c r="I262" s="4"/>
    </row>
    <row r="263" spans="1:9" s="29" customFormat="1" x14ac:dyDescent="0.2">
      <c r="A263" s="31"/>
      <c r="B263" s="64" t="s">
        <v>237</v>
      </c>
      <c r="C263" s="40">
        <v>6</v>
      </c>
      <c r="D263" s="48">
        <v>5</v>
      </c>
      <c r="E263" s="38">
        <f t="shared" si="65"/>
        <v>9.630818619582664E-3</v>
      </c>
      <c r="F263" s="38">
        <f t="shared" si="66"/>
        <v>9.8619329388560158E-3</v>
      </c>
      <c r="G263" s="49">
        <f t="shared" si="67"/>
        <v>-0.16666666666666666</v>
      </c>
      <c r="H263" s="37">
        <f t="shared" si="68"/>
        <v>-1.6051364365971105E-3</v>
      </c>
      <c r="I263" s="4"/>
    </row>
    <row r="264" spans="1:9" s="29" customFormat="1" x14ac:dyDescent="0.2">
      <c r="A264" s="31"/>
      <c r="B264" s="64" t="s">
        <v>611</v>
      </c>
      <c r="C264" s="40">
        <v>0</v>
      </c>
      <c r="D264" s="48">
        <v>3</v>
      </c>
      <c r="E264" s="38" t="str">
        <f t="shared" si="65"/>
        <v/>
      </c>
      <c r="F264" s="38">
        <f t="shared" si="66"/>
        <v>5.9171597633136093E-3</v>
      </c>
      <c r="G264" s="49">
        <f t="shared" si="67"/>
        <v>1</v>
      </c>
      <c r="H264" s="37" t="str">
        <f t="shared" si="68"/>
        <v/>
      </c>
      <c r="I264" s="4"/>
    </row>
    <row r="265" spans="1:9" s="29" customFormat="1" x14ac:dyDescent="0.2">
      <c r="A265" s="31"/>
      <c r="B265" s="64" t="s">
        <v>531</v>
      </c>
      <c r="C265" s="40">
        <v>4</v>
      </c>
      <c r="D265" s="48">
        <v>0</v>
      </c>
      <c r="E265" s="38">
        <f t="shared" si="65"/>
        <v>6.420545746388443E-3</v>
      </c>
      <c r="F265" s="38" t="str">
        <f t="shared" si="66"/>
        <v/>
      </c>
      <c r="G265" s="49">
        <f t="shared" si="67"/>
        <v>-1</v>
      </c>
      <c r="H265" s="37">
        <f t="shared" si="68"/>
        <v>-6.420545746388443E-3</v>
      </c>
      <c r="I265" s="4"/>
    </row>
    <row r="266" spans="1:9" s="29" customFormat="1" x14ac:dyDescent="0.2">
      <c r="A266" s="31"/>
      <c r="B266" s="64" t="s">
        <v>532</v>
      </c>
      <c r="C266" s="40">
        <v>10</v>
      </c>
      <c r="D266" s="48">
        <v>0</v>
      </c>
      <c r="E266" s="38">
        <f t="shared" si="65"/>
        <v>1.6051364365971106E-2</v>
      </c>
      <c r="F266" s="38" t="str">
        <f t="shared" si="66"/>
        <v/>
      </c>
      <c r="G266" s="49">
        <f t="shared" si="67"/>
        <v>-1</v>
      </c>
      <c r="H266" s="37">
        <f t="shared" si="68"/>
        <v>-1.6051364365971106E-2</v>
      </c>
      <c r="I266" s="4"/>
    </row>
    <row r="267" spans="1:9" s="29" customFormat="1" x14ac:dyDescent="0.2">
      <c r="A267" s="31"/>
      <c r="B267" s="64" t="s">
        <v>612</v>
      </c>
      <c r="C267" s="40">
        <v>1</v>
      </c>
      <c r="D267" s="48">
        <v>1</v>
      </c>
      <c r="E267" s="38">
        <f t="shared" si="65"/>
        <v>1.6051364365971107E-3</v>
      </c>
      <c r="F267" s="38">
        <f t="shared" si="66"/>
        <v>1.9723865877712033E-3</v>
      </c>
      <c r="G267" s="49">
        <f t="shared" si="67"/>
        <v>0</v>
      </c>
      <c r="H267" s="37">
        <f t="shared" si="68"/>
        <v>0</v>
      </c>
      <c r="I267" s="4"/>
    </row>
    <row r="268" spans="1:9" s="29" customFormat="1" x14ac:dyDescent="0.2">
      <c r="A268" s="31"/>
      <c r="B268" s="64" t="s">
        <v>533</v>
      </c>
      <c r="C268" s="40">
        <v>0</v>
      </c>
      <c r="D268" s="48">
        <v>0</v>
      </c>
      <c r="E268" s="38" t="str">
        <f t="shared" ref="E268:E295" si="69">+IF(C268=0,"",C268/C$169)</f>
        <v/>
      </c>
      <c r="F268" s="38" t="str">
        <f t="shared" ref="F268:F295" si="70">+IF(D268=0,"",D268/D$169)</f>
        <v/>
      </c>
      <c r="G268" s="49" t="str">
        <f t="shared" si="67"/>
        <v xml:space="preserve"> </v>
      </c>
      <c r="H268" s="37" t="str">
        <f t="shared" si="68"/>
        <v/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1</v>
      </c>
      <c r="E269" s="38" t="str">
        <f t="shared" si="69"/>
        <v/>
      </c>
      <c r="F269" s="38">
        <f t="shared" si="70"/>
        <v>1.9723865877712033E-3</v>
      </c>
      <c r="G269" s="49">
        <f t="shared" si="67"/>
        <v>1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5</v>
      </c>
      <c r="D270" s="48">
        <v>12</v>
      </c>
      <c r="E270" s="38">
        <f t="shared" si="69"/>
        <v>8.0256821829855531E-3</v>
      </c>
      <c r="F270" s="38">
        <f t="shared" si="70"/>
        <v>2.3668639053254437E-2</v>
      </c>
      <c r="G270" s="49">
        <f t="shared" si="67"/>
        <v>1.4</v>
      </c>
      <c r="H270" s="37">
        <f t="shared" si="68"/>
        <v>1.1235955056179773E-2</v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1</v>
      </c>
      <c r="E273" s="38" t="str">
        <f t="shared" si="71"/>
        <v/>
      </c>
      <c r="F273" s="38">
        <f t="shared" si="72"/>
        <v>1.9723865877712033E-3</v>
      </c>
      <c r="G273" s="93">
        <f t="shared" si="73"/>
        <v>1</v>
      </c>
      <c r="H273" s="37" t="str">
        <f t="shared" si="74"/>
        <v/>
      </c>
    </row>
    <row r="274" spans="1:9" x14ac:dyDescent="0.2">
      <c r="B274" s="63" t="s">
        <v>60</v>
      </c>
      <c r="C274" s="33">
        <v>2</v>
      </c>
      <c r="D274" s="48">
        <v>0</v>
      </c>
      <c r="E274" s="38">
        <f t="shared" si="71"/>
        <v>3.2102728731942215E-3</v>
      </c>
      <c r="F274" s="38" t="str">
        <f t="shared" si="72"/>
        <v/>
      </c>
      <c r="G274" s="49">
        <f t="shared" si="73"/>
        <v>-1</v>
      </c>
      <c r="H274" s="37">
        <f t="shared" si="74"/>
        <v>-3.2102728731942215E-3</v>
      </c>
    </row>
    <row r="275" spans="1:9" x14ac:dyDescent="0.2">
      <c r="B275" s="63" t="s">
        <v>64</v>
      </c>
      <c r="C275" s="33">
        <v>15</v>
      </c>
      <c r="D275" s="48">
        <v>32</v>
      </c>
      <c r="E275" s="61">
        <f t="shared" si="69"/>
        <v>2.4077046548956663E-2</v>
      </c>
      <c r="F275" s="61">
        <f t="shared" si="70"/>
        <v>6.3116370808678504E-2</v>
      </c>
      <c r="G275" s="49">
        <f t="shared" si="67"/>
        <v>1.1333333333333333</v>
      </c>
      <c r="H275" s="35">
        <f t="shared" si="68"/>
        <v>2.7287319422150885E-2</v>
      </c>
    </row>
    <row r="276" spans="1:9" x14ac:dyDescent="0.2">
      <c r="B276" s="63" t="s">
        <v>61</v>
      </c>
      <c r="C276" s="33">
        <v>5</v>
      </c>
      <c r="D276" s="48">
        <v>4</v>
      </c>
      <c r="E276" s="61">
        <f t="shared" si="69"/>
        <v>8.0256821829855531E-3</v>
      </c>
      <c r="F276" s="61">
        <f t="shared" si="70"/>
        <v>7.889546351084813E-3</v>
      </c>
      <c r="G276" s="49">
        <f t="shared" si="67"/>
        <v>-0.2</v>
      </c>
      <c r="H276" s="35">
        <f t="shared" si="68"/>
        <v>-1.6051364365971107E-3</v>
      </c>
    </row>
    <row r="277" spans="1:9" x14ac:dyDescent="0.2">
      <c r="B277" s="63" t="s">
        <v>238</v>
      </c>
      <c r="C277" s="33">
        <v>116</v>
      </c>
      <c r="D277" s="48">
        <v>20</v>
      </c>
      <c r="E277" s="61">
        <f t="shared" si="69"/>
        <v>0.18619582664526485</v>
      </c>
      <c r="F277" s="61">
        <f t="shared" si="70"/>
        <v>3.9447731755424063E-2</v>
      </c>
      <c r="G277" s="49">
        <f t="shared" si="67"/>
        <v>-0.82758620689655171</v>
      </c>
      <c r="H277" s="35">
        <f t="shared" si="68"/>
        <v>-0.15409309791332262</v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1</v>
      </c>
      <c r="D279" s="48">
        <v>1</v>
      </c>
      <c r="E279" s="38">
        <f t="shared" si="69"/>
        <v>1.6051364365971107E-3</v>
      </c>
      <c r="F279" s="38">
        <f t="shared" si="70"/>
        <v>1.9723865877712033E-3</v>
      </c>
      <c r="G279" s="49">
        <f t="shared" si="67"/>
        <v>0</v>
      </c>
      <c r="H279" s="37">
        <f t="shared" si="68"/>
        <v>0</v>
      </c>
      <c r="I279" s="4"/>
    </row>
    <row r="280" spans="1:9" s="29" customFormat="1" x14ac:dyDescent="0.2">
      <c r="A280" s="31"/>
      <c r="B280" s="64" t="s">
        <v>62</v>
      </c>
      <c r="C280" s="40">
        <v>0</v>
      </c>
      <c r="D280" s="48">
        <v>0</v>
      </c>
      <c r="E280" s="38" t="str">
        <f t="shared" si="69"/>
        <v/>
      </c>
      <c r="F280" s="38" t="str">
        <f t="shared" si="70"/>
        <v/>
      </c>
      <c r="G280" s="49" t="str">
        <f t="shared" si="67"/>
        <v xml:space="preserve"> </v>
      </c>
      <c r="H280" s="37" t="str">
        <f t="shared" si="68"/>
        <v/>
      </c>
      <c r="I280" s="4"/>
    </row>
    <row r="281" spans="1:9" s="29" customFormat="1" x14ac:dyDescent="0.2">
      <c r="A281" s="31"/>
      <c r="B281" s="64" t="s">
        <v>455</v>
      </c>
      <c r="C281" s="40">
        <v>1</v>
      </c>
      <c r="D281" s="48">
        <v>0</v>
      </c>
      <c r="E281" s="38">
        <f t="shared" si="69"/>
        <v>1.6051364365971107E-3</v>
      </c>
      <c r="F281" s="38" t="str">
        <f t="shared" si="70"/>
        <v/>
      </c>
      <c r="G281" s="49">
        <f t="shared" si="67"/>
        <v>-1</v>
      </c>
      <c r="H281" s="37">
        <f t="shared" si="68"/>
        <v>-1.6051364365971107E-3</v>
      </c>
      <c r="I281" s="4"/>
    </row>
    <row r="282" spans="1:9" s="29" customFormat="1" x14ac:dyDescent="0.2">
      <c r="A282" s="31"/>
      <c r="B282" s="64" t="s">
        <v>59</v>
      </c>
      <c r="C282" s="40">
        <v>5</v>
      </c>
      <c r="D282" s="48">
        <v>1</v>
      </c>
      <c r="E282" s="38">
        <f t="shared" si="69"/>
        <v>8.0256821829855531E-3</v>
      </c>
      <c r="F282" s="38">
        <f t="shared" si="70"/>
        <v>1.9723865877712033E-3</v>
      </c>
      <c r="G282" s="49">
        <f t="shared" si="67"/>
        <v>-0.8</v>
      </c>
      <c r="H282" s="37">
        <f t="shared" si="68"/>
        <v>-6.420545746388443E-3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4</v>
      </c>
      <c r="D285" s="48">
        <v>2</v>
      </c>
      <c r="E285" s="38">
        <f t="shared" si="75"/>
        <v>6.420545746388443E-3</v>
      </c>
      <c r="F285" s="38">
        <f t="shared" si="76"/>
        <v>3.9447731755424065E-3</v>
      </c>
      <c r="G285" s="49">
        <f t="shared" si="77"/>
        <v>-0.5</v>
      </c>
      <c r="H285" s="37">
        <f t="shared" si="78"/>
        <v>-3.2102728731942215E-3</v>
      </c>
      <c r="I285" s="4"/>
    </row>
    <row r="286" spans="1:9" s="29" customFormat="1" x14ac:dyDescent="0.2">
      <c r="A286" s="31"/>
      <c r="B286" s="64" t="s">
        <v>239</v>
      </c>
      <c r="C286" s="40">
        <v>1</v>
      </c>
      <c r="D286" s="48">
        <v>0</v>
      </c>
      <c r="E286" s="38">
        <f t="shared" si="75"/>
        <v>1.6051364365971107E-3</v>
      </c>
      <c r="F286" s="38" t="str">
        <f t="shared" si="76"/>
        <v/>
      </c>
      <c r="G286" s="49">
        <f t="shared" si="77"/>
        <v>-1</v>
      </c>
      <c r="H286" s="37">
        <f t="shared" si="78"/>
        <v>-1.6051364365971107E-3</v>
      </c>
      <c r="I286" s="4"/>
    </row>
    <row r="287" spans="1:9" s="29" customFormat="1" x14ac:dyDescent="0.2">
      <c r="A287" s="31"/>
      <c r="B287" s="64" t="s">
        <v>456</v>
      </c>
      <c r="C287" s="40">
        <v>6</v>
      </c>
      <c r="D287" s="48">
        <v>18</v>
      </c>
      <c r="E287" s="38">
        <f t="shared" si="75"/>
        <v>9.630818619582664E-3</v>
      </c>
      <c r="F287" s="38">
        <f t="shared" si="76"/>
        <v>3.5502958579881658E-2</v>
      </c>
      <c r="G287" s="49">
        <f t="shared" si="77"/>
        <v>2</v>
      </c>
      <c r="H287" s="37">
        <f t="shared" si="78"/>
        <v>1.9261637239165328E-2</v>
      </c>
      <c r="I287" s="4"/>
    </row>
    <row r="288" spans="1:9" s="29" customFormat="1" x14ac:dyDescent="0.2">
      <c r="A288" s="31"/>
      <c r="B288" s="64" t="s">
        <v>65</v>
      </c>
      <c r="C288" s="40">
        <v>3</v>
      </c>
      <c r="D288" s="48">
        <v>5</v>
      </c>
      <c r="E288" s="38">
        <f t="shared" si="69"/>
        <v>4.815409309791332E-3</v>
      </c>
      <c r="F288" s="38">
        <f t="shared" si="70"/>
        <v>9.8619329388560158E-3</v>
      </c>
      <c r="G288" s="49">
        <f t="shared" si="67"/>
        <v>0.66666666666666663</v>
      </c>
      <c r="H288" s="37">
        <f t="shared" si="68"/>
        <v>3.210272873194221E-3</v>
      </c>
      <c r="I288" s="4"/>
    </row>
    <row r="289" spans="1:9" s="29" customFormat="1" x14ac:dyDescent="0.2">
      <c r="A289" s="31"/>
      <c r="B289" s="64" t="s">
        <v>537</v>
      </c>
      <c r="C289" s="40">
        <v>0</v>
      </c>
      <c r="D289" s="48">
        <v>0</v>
      </c>
      <c r="E289" s="38" t="str">
        <f t="shared" si="69"/>
        <v/>
      </c>
      <c r="F289" s="38" t="str">
        <f t="shared" si="70"/>
        <v/>
      </c>
      <c r="G289" s="49" t="str">
        <f t="shared" si="67"/>
        <v xml:space="preserve"> </v>
      </c>
      <c r="H289" s="37" t="str">
        <f t="shared" si="68"/>
        <v/>
      </c>
      <c r="I289" s="4"/>
    </row>
    <row r="290" spans="1:9" s="29" customFormat="1" x14ac:dyDescent="0.2">
      <c r="A290" s="31"/>
      <c r="B290" s="64" t="s">
        <v>538</v>
      </c>
      <c r="C290" s="40">
        <v>0</v>
      </c>
      <c r="D290" s="48">
        <v>0</v>
      </c>
      <c r="E290" s="38" t="str">
        <f t="shared" si="69"/>
        <v/>
      </c>
      <c r="F290" s="38" t="str">
        <f t="shared" si="70"/>
        <v/>
      </c>
      <c r="G290" s="49" t="str">
        <f t="shared" si="67"/>
        <v xml:space="preserve"> </v>
      </c>
      <c r="H290" s="37" t="str">
        <f t="shared" si="68"/>
        <v/>
      </c>
      <c r="I290" s="4"/>
    </row>
    <row r="291" spans="1:9" s="29" customFormat="1" x14ac:dyDescent="0.2">
      <c r="A291" s="31"/>
      <c r="B291" s="64" t="s">
        <v>66</v>
      </c>
      <c r="C291" s="40">
        <v>1</v>
      </c>
      <c r="D291" s="48">
        <v>2</v>
      </c>
      <c r="E291" s="38">
        <f t="shared" si="69"/>
        <v>1.6051364365971107E-3</v>
      </c>
      <c r="F291" s="38">
        <f t="shared" si="70"/>
        <v>3.9447731755424065E-3</v>
      </c>
      <c r="G291" s="49">
        <f t="shared" si="67"/>
        <v>1</v>
      </c>
      <c r="H291" s="37">
        <f t="shared" si="68"/>
        <v>1.6051364365971107E-3</v>
      </c>
      <c r="I291" s="4"/>
    </row>
    <row r="292" spans="1:9" s="29" customFormat="1" x14ac:dyDescent="0.2">
      <c r="A292" s="31"/>
      <c r="B292" s="64" t="s">
        <v>613</v>
      </c>
      <c r="C292" s="40">
        <v>0</v>
      </c>
      <c r="D292" s="48">
        <v>0</v>
      </c>
      <c r="E292" s="38" t="str">
        <f t="shared" si="69"/>
        <v/>
      </c>
      <c r="F292" s="38" t="str">
        <f t="shared" si="70"/>
        <v/>
      </c>
      <c r="G292" s="49" t="str">
        <f t="shared" si="67"/>
        <v xml:space="preserve"> </v>
      </c>
      <c r="H292" s="37" t="str">
        <f t="shared" si="68"/>
        <v/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1</v>
      </c>
      <c r="D294" s="48">
        <v>0</v>
      </c>
      <c r="E294" s="38">
        <f t="shared" si="69"/>
        <v>1.6051364365971107E-3</v>
      </c>
      <c r="F294" s="38" t="str">
        <f t="shared" si="70"/>
        <v/>
      </c>
      <c r="G294" s="49">
        <f t="shared" si="67"/>
        <v>-1</v>
      </c>
      <c r="H294" s="37">
        <f t="shared" si="68"/>
        <v>-1.6051364365971107E-3</v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1</v>
      </c>
      <c r="E295" s="38" t="str">
        <f t="shared" si="69"/>
        <v/>
      </c>
      <c r="F295" s="38">
        <f t="shared" si="70"/>
        <v>1.9723865877712033E-3</v>
      </c>
      <c r="G295" s="49">
        <f t="shared" si="67"/>
        <v>1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0</v>
      </c>
      <c r="D297" s="48">
        <v>0</v>
      </c>
      <c r="E297" s="38" t="str">
        <f t="shared" si="79"/>
        <v/>
      </c>
      <c r="F297" s="38" t="str">
        <f t="shared" si="80"/>
        <v/>
      </c>
      <c r="G297" s="49" t="str">
        <f t="shared" si="67"/>
        <v xml:space="preserve"> </v>
      </c>
      <c r="H297" s="37" t="str">
        <f t="shared" si="81"/>
        <v/>
      </c>
      <c r="I297" s="4"/>
    </row>
    <row r="298" spans="1:9" x14ac:dyDescent="0.2">
      <c r="B298" s="63" t="s">
        <v>457</v>
      </c>
      <c r="C298" s="33">
        <v>0</v>
      </c>
      <c r="D298" s="48">
        <v>0</v>
      </c>
      <c r="E298" s="61" t="str">
        <f t="shared" ref="E298:E306" si="82">+IF(C298=0,"",C298/C$169)</f>
        <v/>
      </c>
      <c r="F298" s="61" t="str">
        <f t="shared" ref="F298:F306" si="83">+IF(D298=0,"",D298/D$169)</f>
        <v/>
      </c>
      <c r="G298" s="49" t="str">
        <f t="shared" si="67"/>
        <v xml:space="preserve"> </v>
      </c>
      <c r="H298" s="35" t="str">
        <f t="shared" si="68"/>
        <v/>
      </c>
    </row>
    <row r="299" spans="1:9" x14ac:dyDescent="0.2">
      <c r="B299" s="63" t="s">
        <v>458</v>
      </c>
      <c r="C299" s="33">
        <v>1</v>
      </c>
      <c r="D299" s="48">
        <v>0</v>
      </c>
      <c r="E299" s="61">
        <f t="shared" si="82"/>
        <v>1.6051364365971107E-3</v>
      </c>
      <c r="F299" s="61" t="str">
        <f t="shared" si="83"/>
        <v/>
      </c>
      <c r="G299" s="49">
        <f t="shared" si="67"/>
        <v>-1</v>
      </c>
      <c r="H299" s="35">
        <f t="shared" si="68"/>
        <v>-1.6051364365971107E-3</v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1</v>
      </c>
      <c r="E300" s="38" t="str">
        <f t="shared" si="82"/>
        <v/>
      </c>
      <c r="F300" s="38">
        <f t="shared" si="83"/>
        <v>1.9723865877712033E-3</v>
      </c>
      <c r="G300" s="49">
        <f t="shared" si="67"/>
        <v>1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0</v>
      </c>
      <c r="D301" s="48">
        <v>3</v>
      </c>
      <c r="E301" s="38" t="str">
        <f t="shared" si="82"/>
        <v/>
      </c>
      <c r="F301" s="38">
        <f t="shared" si="83"/>
        <v>5.9171597633136093E-3</v>
      </c>
      <c r="G301" s="49">
        <f t="shared" ref="G301:G339" si="84">+IF(AND(C301=0,D301=0)," ",IF(C301=0,1,IF(D301=0,-1,(D301-C301)/C301)))</f>
        <v>1</v>
      </c>
      <c r="H301" s="37" t="str">
        <f t="shared" si="68"/>
        <v/>
      </c>
      <c r="I301" s="4"/>
    </row>
    <row r="302" spans="1:9" s="29" customFormat="1" x14ac:dyDescent="0.2">
      <c r="A302" s="31"/>
      <c r="B302" s="64" t="s">
        <v>460</v>
      </c>
      <c r="C302" s="40">
        <v>0</v>
      </c>
      <c r="D302" s="48">
        <v>1</v>
      </c>
      <c r="E302" s="38" t="str">
        <f t="shared" si="82"/>
        <v/>
      </c>
      <c r="F302" s="38">
        <f t="shared" si="83"/>
        <v>1.9723865877712033E-3</v>
      </c>
      <c r="G302" s="49">
        <f t="shared" si="84"/>
        <v>1</v>
      </c>
      <c r="H302" s="37" t="str">
        <f t="shared" si="68"/>
        <v/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40</v>
      </c>
      <c r="D304" s="48">
        <v>101</v>
      </c>
      <c r="E304" s="38">
        <f t="shared" si="82"/>
        <v>6.4205457463884424E-2</v>
      </c>
      <c r="F304" s="38">
        <f t="shared" si="83"/>
        <v>0.19921104536489151</v>
      </c>
      <c r="G304" s="49">
        <f t="shared" si="84"/>
        <v>1.5249999999999999</v>
      </c>
      <c r="H304" s="37">
        <f t="shared" si="68"/>
        <v>9.7913322632423735E-2</v>
      </c>
      <c r="I304" s="4"/>
    </row>
    <row r="305" spans="1:9" s="29" customFormat="1" x14ac:dyDescent="0.2">
      <c r="A305" s="31"/>
      <c r="B305" s="64" t="s">
        <v>240</v>
      </c>
      <c r="C305" s="40">
        <v>1</v>
      </c>
      <c r="D305" s="48">
        <v>1</v>
      </c>
      <c r="E305" s="38">
        <f t="shared" si="82"/>
        <v>1.6051364365971107E-3</v>
      </c>
      <c r="F305" s="38">
        <f t="shared" si="83"/>
        <v>1.9723865877712033E-3</v>
      </c>
      <c r="G305" s="49">
        <f t="shared" si="84"/>
        <v>0</v>
      </c>
      <c r="H305" s="37">
        <f t="shared" si="68"/>
        <v>0</v>
      </c>
      <c r="I305" s="4"/>
    </row>
    <row r="306" spans="1:9" s="29" customFormat="1" x14ac:dyDescent="0.2">
      <c r="A306" s="31"/>
      <c r="B306" s="64" t="s">
        <v>241</v>
      </c>
      <c r="C306" s="40">
        <v>1</v>
      </c>
      <c r="D306" s="48">
        <v>1</v>
      </c>
      <c r="E306" s="38">
        <f t="shared" si="82"/>
        <v>1.6051364365971107E-3</v>
      </c>
      <c r="F306" s="38">
        <f t="shared" si="83"/>
        <v>1.9723865877712033E-3</v>
      </c>
      <c r="G306" s="49">
        <f t="shared" si="84"/>
        <v>0</v>
      </c>
      <c r="H306" s="37">
        <f t="shared" si="68"/>
        <v>0</v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1</v>
      </c>
      <c r="D308" s="48">
        <v>0</v>
      </c>
      <c r="E308" s="61">
        <f t="shared" si="85"/>
        <v>1.6051364365971107E-3</v>
      </c>
      <c r="F308" s="61" t="str">
        <f t="shared" si="86"/>
        <v/>
      </c>
      <c r="G308" s="49">
        <f t="shared" si="84"/>
        <v>-1</v>
      </c>
      <c r="H308" s="35">
        <f t="shared" si="87"/>
        <v>-1.6051364365971107E-3</v>
      </c>
    </row>
    <row r="309" spans="1:9" x14ac:dyDescent="0.2">
      <c r="B309" s="63" t="s">
        <v>463</v>
      </c>
      <c r="C309" s="33">
        <v>0</v>
      </c>
      <c r="D309" s="48">
        <v>1</v>
      </c>
      <c r="E309" s="61" t="str">
        <f t="shared" si="85"/>
        <v/>
      </c>
      <c r="F309" s="61">
        <f t="shared" si="86"/>
        <v>1.9723865877712033E-3</v>
      </c>
      <c r="G309" s="49">
        <f t="shared" si="84"/>
        <v>1</v>
      </c>
      <c r="H309" s="35" t="str">
        <f t="shared" si="87"/>
        <v/>
      </c>
    </row>
    <row r="310" spans="1:9" x14ac:dyDescent="0.2">
      <c r="B310" s="63" t="s">
        <v>464</v>
      </c>
      <c r="C310" s="33">
        <v>0</v>
      </c>
      <c r="D310" s="48">
        <v>0</v>
      </c>
      <c r="E310" s="61" t="str">
        <f t="shared" si="85"/>
        <v/>
      </c>
      <c r="F310" s="61" t="str">
        <f t="shared" si="86"/>
        <v/>
      </c>
      <c r="G310" s="49" t="str">
        <f t="shared" si="84"/>
        <v xml:space="preserve"> </v>
      </c>
      <c r="H310" s="35" t="str">
        <f t="shared" si="87"/>
        <v/>
      </c>
    </row>
    <row r="311" spans="1:9" x14ac:dyDescent="0.2">
      <c r="B311" s="63" t="s">
        <v>465</v>
      </c>
      <c r="C311" s="33">
        <v>0</v>
      </c>
      <c r="D311" s="48">
        <v>0</v>
      </c>
      <c r="E311" s="61" t="str">
        <f t="shared" si="85"/>
        <v/>
      </c>
      <c r="F311" s="61" t="str">
        <f t="shared" si="86"/>
        <v/>
      </c>
      <c r="G311" s="49" t="str">
        <f t="shared" si="84"/>
        <v xml:space="preserve"> </v>
      </c>
      <c r="H311" s="35" t="str">
        <f t="shared" si="87"/>
        <v/>
      </c>
    </row>
    <row r="312" spans="1:9" x14ac:dyDescent="0.2">
      <c r="B312" s="63" t="s">
        <v>466</v>
      </c>
      <c r="C312" s="33">
        <v>0</v>
      </c>
      <c r="D312" s="48">
        <v>0</v>
      </c>
      <c r="E312" s="61" t="str">
        <f t="shared" si="85"/>
        <v/>
      </c>
      <c r="F312" s="61" t="str">
        <f t="shared" si="86"/>
        <v/>
      </c>
      <c r="G312" s="49" t="str">
        <f t="shared" si="84"/>
        <v xml:space="preserve"> </v>
      </c>
      <c r="H312" s="35" t="str">
        <f t="shared" si="87"/>
        <v/>
      </c>
    </row>
    <row r="313" spans="1:9" x14ac:dyDescent="0.2">
      <c r="B313" s="63" t="s">
        <v>467</v>
      </c>
      <c r="C313" s="33">
        <v>0</v>
      </c>
      <c r="D313" s="48">
        <v>1</v>
      </c>
      <c r="E313" s="61" t="str">
        <f t="shared" si="85"/>
        <v/>
      </c>
      <c r="F313" s="61">
        <f t="shared" si="86"/>
        <v>1.9723865877712033E-3</v>
      </c>
      <c r="G313" s="49">
        <f t="shared" si="84"/>
        <v>1</v>
      </c>
      <c r="H313" s="35" t="str">
        <f t="shared" si="87"/>
        <v/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11</v>
      </c>
      <c r="D315" s="48">
        <v>5</v>
      </c>
      <c r="E315" s="61">
        <f t="shared" si="85"/>
        <v>1.7656500802568219E-2</v>
      </c>
      <c r="F315" s="61">
        <f t="shared" si="86"/>
        <v>9.8619329388560158E-3</v>
      </c>
      <c r="G315" s="49">
        <f t="shared" si="84"/>
        <v>-0.54545454545454541</v>
      </c>
      <c r="H315" s="35">
        <f t="shared" si="87"/>
        <v>-9.630818619582664E-3</v>
      </c>
    </row>
    <row r="316" spans="1:9" x14ac:dyDescent="0.2">
      <c r="B316" s="63" t="s">
        <v>242</v>
      </c>
      <c r="C316" s="33">
        <v>0</v>
      </c>
      <c r="D316" s="48">
        <v>1</v>
      </c>
      <c r="E316" s="61" t="str">
        <f t="shared" si="85"/>
        <v/>
      </c>
      <c r="F316" s="61">
        <f t="shared" si="86"/>
        <v>1.9723865877712033E-3</v>
      </c>
      <c r="G316" s="49">
        <f t="shared" si="84"/>
        <v>1</v>
      </c>
      <c r="H316" s="35" t="str">
        <f t="shared" si="87"/>
        <v/>
      </c>
    </row>
    <row r="317" spans="1:9" x14ac:dyDescent="0.2">
      <c r="B317" s="63" t="s">
        <v>243</v>
      </c>
      <c r="C317" s="33">
        <v>0</v>
      </c>
      <c r="D317" s="48">
        <v>0</v>
      </c>
      <c r="E317" s="61" t="str">
        <f t="shared" si="85"/>
        <v/>
      </c>
      <c r="F317" s="61" t="str">
        <f t="shared" si="86"/>
        <v/>
      </c>
      <c r="G317" s="49" t="str">
        <f t="shared" si="84"/>
        <v xml:space="preserve"> </v>
      </c>
      <c r="H317" s="35" t="str">
        <f t="shared" si="87"/>
        <v/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0</v>
      </c>
      <c r="D319" s="48">
        <v>0</v>
      </c>
      <c r="E319" s="61" t="str">
        <f t="shared" si="85"/>
        <v/>
      </c>
      <c r="F319" s="61" t="str">
        <f t="shared" si="86"/>
        <v/>
      </c>
      <c r="G319" s="49" t="str">
        <f t="shared" si="84"/>
        <v xml:space="preserve"> </v>
      </c>
      <c r="H319" s="35" t="str">
        <f t="shared" si="87"/>
        <v/>
      </c>
    </row>
    <row r="320" spans="1:9" x14ac:dyDescent="0.2">
      <c r="B320" s="63" t="s">
        <v>471</v>
      </c>
      <c r="C320" s="33">
        <v>1</v>
      </c>
      <c r="D320" s="48">
        <v>0</v>
      </c>
      <c r="E320" s="61">
        <f t="shared" si="85"/>
        <v>1.6051364365971107E-3</v>
      </c>
      <c r="F320" s="61" t="str">
        <f t="shared" si="86"/>
        <v/>
      </c>
      <c r="G320" s="49">
        <f t="shared" si="84"/>
        <v>-1</v>
      </c>
      <c r="H320" s="35">
        <f t="shared" si="87"/>
        <v>-1.6051364365971107E-3</v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4</v>
      </c>
      <c r="D324" s="48">
        <v>0</v>
      </c>
      <c r="E324" s="38">
        <f t="shared" si="85"/>
        <v>6.420545746388443E-3</v>
      </c>
      <c r="F324" s="38" t="str">
        <f t="shared" si="86"/>
        <v/>
      </c>
      <c r="G324" s="49">
        <f t="shared" si="84"/>
        <v>-1</v>
      </c>
      <c r="H324" s="37">
        <f t="shared" si="87"/>
        <v>-6.420545746388443E-3</v>
      </c>
      <c r="I324" s="4"/>
    </row>
    <row r="325" spans="1:9" x14ac:dyDescent="0.2">
      <c r="B325" s="63" t="s">
        <v>475</v>
      </c>
      <c r="C325" s="33">
        <v>0</v>
      </c>
      <c r="D325" s="48">
        <v>0</v>
      </c>
      <c r="E325" s="61" t="str">
        <f t="shared" si="85"/>
        <v/>
      </c>
      <c r="F325" s="61" t="str">
        <f t="shared" si="86"/>
        <v/>
      </c>
      <c r="G325" s="49" t="str">
        <f t="shared" si="84"/>
        <v xml:space="preserve"> 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0</v>
      </c>
      <c r="D329" s="48">
        <v>0</v>
      </c>
      <c r="E329" s="61" t="str">
        <f t="shared" si="85"/>
        <v/>
      </c>
      <c r="F329" s="61" t="str">
        <f t="shared" si="86"/>
        <v/>
      </c>
      <c r="G329" s="49" t="str">
        <f t="shared" si="84"/>
        <v xml:space="preserve"> </v>
      </c>
      <c r="H329" s="35" t="str">
        <f t="shared" si="87"/>
        <v/>
      </c>
    </row>
    <row r="330" spans="1:9" x14ac:dyDescent="0.2">
      <c r="B330" s="63" t="s">
        <v>480</v>
      </c>
      <c r="C330" s="33">
        <v>0</v>
      </c>
      <c r="D330" s="48">
        <v>0</v>
      </c>
      <c r="E330" s="61" t="str">
        <f t="shared" si="85"/>
        <v/>
      </c>
      <c r="F330" s="61" t="str">
        <f t="shared" si="86"/>
        <v/>
      </c>
      <c r="G330" s="49" t="str">
        <f t="shared" si="84"/>
        <v xml:space="preserve"> </v>
      </c>
      <c r="H330" s="35" t="str">
        <f t="shared" si="87"/>
        <v/>
      </c>
    </row>
    <row r="331" spans="1:9" x14ac:dyDescent="0.2">
      <c r="B331" s="63" t="s">
        <v>481</v>
      </c>
      <c r="C331" s="33">
        <v>0</v>
      </c>
      <c r="D331" s="48">
        <v>0</v>
      </c>
      <c r="E331" s="61" t="str">
        <f t="shared" si="85"/>
        <v/>
      </c>
      <c r="F331" s="61" t="str">
        <f t="shared" si="86"/>
        <v/>
      </c>
      <c r="G331" s="49" t="str">
        <f t="shared" si="84"/>
        <v xml:space="preserve"> 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0</v>
      </c>
      <c r="E333" s="61" t="str">
        <f t="shared" si="85"/>
        <v/>
      </c>
      <c r="F333" s="61" t="str">
        <f t="shared" si="86"/>
        <v/>
      </c>
      <c r="G333" s="49" t="str">
        <f t="shared" si="84"/>
        <v xml:space="preserve"> </v>
      </c>
      <c r="H333" s="35" t="str">
        <f t="shared" si="87"/>
        <v/>
      </c>
    </row>
    <row r="334" spans="1:9" x14ac:dyDescent="0.2">
      <c r="B334" s="63" t="s">
        <v>244</v>
      </c>
      <c r="C334" s="33">
        <v>0</v>
      </c>
      <c r="D334" s="48">
        <v>1</v>
      </c>
      <c r="E334" s="61" t="str">
        <f t="shared" si="85"/>
        <v/>
      </c>
      <c r="F334" s="61">
        <f t="shared" si="86"/>
        <v>1.9723865877712033E-3</v>
      </c>
      <c r="G334" s="49">
        <f t="shared" si="84"/>
        <v>1</v>
      </c>
      <c r="H334" s="35" t="str">
        <f t="shared" si="87"/>
        <v/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0</v>
      </c>
      <c r="D337" s="48">
        <v>0</v>
      </c>
      <c r="E337" s="38" t="str">
        <f t="shared" si="85"/>
        <v/>
      </c>
      <c r="F337" s="38" t="str">
        <f t="shared" si="86"/>
        <v/>
      </c>
      <c r="G337" s="49" t="str">
        <f t="shared" si="84"/>
        <v xml:space="preserve"> </v>
      </c>
      <c r="H337" s="37" t="str">
        <f t="shared" si="87"/>
        <v/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0</v>
      </c>
      <c r="D339" s="48">
        <v>0</v>
      </c>
      <c r="E339" s="38" t="str">
        <f t="shared" si="85"/>
        <v/>
      </c>
      <c r="F339" s="38" t="str">
        <f t="shared" si="86"/>
        <v/>
      </c>
      <c r="G339" s="49" t="str">
        <f t="shared" si="84"/>
        <v xml:space="preserve"> </v>
      </c>
      <c r="H339" s="37" t="str">
        <f t="shared" si="87"/>
        <v/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3363</v>
      </c>
      <c r="D345" s="44">
        <f>SUM(D346:D564)</f>
        <v>1639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-0.51263752601843593</v>
      </c>
      <c r="H345" s="46">
        <f>+IF(OR(AND(E345=""),(G345="")),"",E345*G345)</f>
        <v>-0.51263752601843593</v>
      </c>
    </row>
    <row r="346" spans="1:9" x14ac:dyDescent="0.2">
      <c r="B346" s="47" t="s">
        <v>74</v>
      </c>
      <c r="C346" s="48">
        <v>724</v>
      </c>
      <c r="D346" s="48">
        <v>15</v>
      </c>
      <c r="E346" s="60">
        <f t="shared" si="88"/>
        <v>0.2152839726434731</v>
      </c>
      <c r="F346" s="60">
        <f t="shared" si="89"/>
        <v>9.1519219035997561E-3</v>
      </c>
      <c r="G346" s="49">
        <f t="shared" ref="G346:G410" si="90">+IF(AND(C346=0,D346=0)," ",IF(C346=0,1,IF(D346=0,-1,(D346-C346)/C346)))</f>
        <v>-0.97928176795580113</v>
      </c>
      <c r="H346" s="41">
        <f>+IF(OR(AND(E346=""),(G346="")),"",E346*G346)</f>
        <v>-0.21082366934284866</v>
      </c>
    </row>
    <row r="347" spans="1:9" x14ac:dyDescent="0.2">
      <c r="B347" s="34" t="s">
        <v>77</v>
      </c>
      <c r="C347" s="33">
        <v>1</v>
      </c>
      <c r="D347" s="48">
        <v>5</v>
      </c>
      <c r="E347" s="61">
        <f t="shared" si="88"/>
        <v>2.9735355337496281E-4</v>
      </c>
      <c r="F347" s="61">
        <f t="shared" si="89"/>
        <v>3.0506406345332522E-3</v>
      </c>
      <c r="G347" s="49">
        <f t="shared" si="90"/>
        <v>4</v>
      </c>
      <c r="H347" s="35">
        <f t="shared" ref="H347:H413" si="91">+IF(OR(AND(E347=""),(G347="")),"",E347*G347)</f>
        <v>1.1894142134998512E-3</v>
      </c>
    </row>
    <row r="348" spans="1:9" x14ac:dyDescent="0.2">
      <c r="B348" s="34" t="s">
        <v>70</v>
      </c>
      <c r="C348" s="33">
        <v>2</v>
      </c>
      <c r="D348" s="48">
        <v>2</v>
      </c>
      <c r="E348" s="61">
        <f t="shared" si="88"/>
        <v>5.9470710674992561E-4</v>
      </c>
      <c r="F348" s="61">
        <f t="shared" si="89"/>
        <v>1.2202562538133007E-3</v>
      </c>
      <c r="G348" s="49">
        <f t="shared" si="90"/>
        <v>0</v>
      </c>
      <c r="H348" s="35">
        <f t="shared" si="91"/>
        <v>0</v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0</v>
      </c>
      <c r="D350" s="48">
        <v>0</v>
      </c>
      <c r="E350" s="61" t="str">
        <f t="shared" si="88"/>
        <v/>
      </c>
      <c r="F350" s="61" t="str">
        <f t="shared" si="89"/>
        <v/>
      </c>
      <c r="G350" s="49" t="str">
        <f t="shared" si="90"/>
        <v xml:space="preserve"> </v>
      </c>
      <c r="H350" s="35" t="str">
        <f t="shared" si="91"/>
        <v/>
      </c>
    </row>
    <row r="351" spans="1:9" x14ac:dyDescent="0.2">
      <c r="B351" s="34" t="s">
        <v>483</v>
      </c>
      <c r="C351" s="33">
        <v>96</v>
      </c>
      <c r="D351" s="48">
        <v>60</v>
      </c>
      <c r="E351" s="61">
        <f t="shared" si="88"/>
        <v>2.8545941123996433E-2</v>
      </c>
      <c r="F351" s="61">
        <f t="shared" si="89"/>
        <v>3.6607687614399025E-2</v>
      </c>
      <c r="G351" s="49">
        <f t="shared" si="90"/>
        <v>-0.375</v>
      </c>
      <c r="H351" s="35">
        <f t="shared" si="91"/>
        <v>-1.0704727921498663E-2</v>
      </c>
    </row>
    <row r="352" spans="1:9" x14ac:dyDescent="0.2">
      <c r="B352" s="34" t="s">
        <v>80</v>
      </c>
      <c r="C352" s="33">
        <v>63</v>
      </c>
      <c r="D352" s="48">
        <v>44</v>
      </c>
      <c r="E352" s="61">
        <f t="shared" si="88"/>
        <v>1.8733273862622659E-2</v>
      </c>
      <c r="F352" s="61">
        <f t="shared" si="89"/>
        <v>2.6845637583892617E-2</v>
      </c>
      <c r="G352" s="49">
        <f t="shared" si="90"/>
        <v>-0.30158730158730157</v>
      </c>
      <c r="H352" s="35">
        <f t="shared" si="91"/>
        <v>-5.6497175141242938E-3</v>
      </c>
    </row>
    <row r="353" spans="1:9" x14ac:dyDescent="0.2">
      <c r="B353" s="34" t="s">
        <v>578</v>
      </c>
      <c r="C353" s="33">
        <v>0</v>
      </c>
      <c r="D353" s="48">
        <v>4</v>
      </c>
      <c r="E353" s="61" t="str">
        <f t="shared" si="88"/>
        <v/>
      </c>
      <c r="F353" s="61">
        <f t="shared" si="89"/>
        <v>2.4405125076266015E-3</v>
      </c>
      <c r="G353" s="49">
        <f t="shared" si="90"/>
        <v>1</v>
      </c>
      <c r="H353" s="35" t="str">
        <f t="shared" si="91"/>
        <v/>
      </c>
    </row>
    <row r="354" spans="1:9" x14ac:dyDescent="0.2">
      <c r="B354" s="34" t="s">
        <v>79</v>
      </c>
      <c r="C354" s="33">
        <v>5</v>
      </c>
      <c r="D354" s="48">
        <v>4</v>
      </c>
      <c r="E354" s="61">
        <f t="shared" si="88"/>
        <v>1.4867677668748143E-3</v>
      </c>
      <c r="F354" s="61">
        <f t="shared" si="89"/>
        <v>2.4405125076266015E-3</v>
      </c>
      <c r="G354" s="49">
        <f t="shared" si="90"/>
        <v>-0.2</v>
      </c>
      <c r="H354" s="35">
        <f t="shared" si="91"/>
        <v>-2.9735355337496286E-4</v>
      </c>
    </row>
    <row r="355" spans="1:9" x14ac:dyDescent="0.2">
      <c r="B355" s="34" t="s">
        <v>247</v>
      </c>
      <c r="C355" s="33">
        <v>0</v>
      </c>
      <c r="D355" s="48">
        <v>3</v>
      </c>
      <c r="E355" s="61" t="str">
        <f t="shared" si="88"/>
        <v/>
      </c>
      <c r="F355" s="61">
        <f t="shared" si="89"/>
        <v>1.8303843807199512E-3</v>
      </c>
      <c r="G355" s="49">
        <f t="shared" si="90"/>
        <v>1</v>
      </c>
      <c r="H355" s="35" t="str">
        <f t="shared" si="91"/>
        <v/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73</v>
      </c>
      <c r="D357" s="48">
        <v>117</v>
      </c>
      <c r="E357" s="61">
        <f t="shared" si="88"/>
        <v>2.1706809396372286E-2</v>
      </c>
      <c r="F357" s="61">
        <f t="shared" si="89"/>
        <v>7.1384990848078103E-2</v>
      </c>
      <c r="G357" s="49">
        <f t="shared" si="90"/>
        <v>0.60273972602739723</v>
      </c>
      <c r="H357" s="35">
        <f t="shared" si="91"/>
        <v>1.3083556348498364E-2</v>
      </c>
    </row>
    <row r="358" spans="1:9" x14ac:dyDescent="0.2">
      <c r="B358" s="34" t="s">
        <v>579</v>
      </c>
      <c r="C358" s="33">
        <v>6</v>
      </c>
      <c r="D358" s="48">
        <v>10</v>
      </c>
      <c r="E358" s="61">
        <f t="shared" si="88"/>
        <v>1.7841213202497771E-3</v>
      </c>
      <c r="F358" s="61">
        <f t="shared" si="89"/>
        <v>6.1012812690665044E-3</v>
      </c>
      <c r="G358" s="49">
        <f t="shared" si="90"/>
        <v>0.66666666666666663</v>
      </c>
      <c r="H358" s="35">
        <f t="shared" si="91"/>
        <v>1.1894142134998512E-3</v>
      </c>
    </row>
    <row r="359" spans="1:9" x14ac:dyDescent="0.2">
      <c r="B359" s="34" t="s">
        <v>71</v>
      </c>
      <c r="C359" s="33">
        <v>0</v>
      </c>
      <c r="D359" s="48">
        <v>0</v>
      </c>
      <c r="E359" s="61" t="str">
        <f t="shared" si="88"/>
        <v/>
      </c>
      <c r="F359" s="61" t="str">
        <f t="shared" si="89"/>
        <v/>
      </c>
      <c r="G359" s="49" t="str">
        <f t="shared" si="90"/>
        <v xml:space="preserve"> </v>
      </c>
      <c r="H359" s="35" t="str">
        <f t="shared" si="91"/>
        <v/>
      </c>
    </row>
    <row r="360" spans="1:9" x14ac:dyDescent="0.2">
      <c r="B360" s="34" t="s">
        <v>78</v>
      </c>
      <c r="C360" s="33">
        <v>28</v>
      </c>
      <c r="D360" s="48">
        <v>41</v>
      </c>
      <c r="E360" s="61">
        <f t="shared" si="88"/>
        <v>8.3258994944989586E-3</v>
      </c>
      <c r="F360" s="61">
        <f t="shared" si="89"/>
        <v>2.5015253203172667E-2</v>
      </c>
      <c r="G360" s="49">
        <f t="shared" si="90"/>
        <v>0.4642857142857143</v>
      </c>
      <c r="H360" s="35">
        <f t="shared" si="91"/>
        <v>3.8655961938745165E-3</v>
      </c>
    </row>
    <row r="361" spans="1:9" x14ac:dyDescent="0.2">
      <c r="B361" s="34" t="s">
        <v>616</v>
      </c>
      <c r="C361" s="33">
        <v>2</v>
      </c>
      <c r="D361" s="48">
        <v>7</v>
      </c>
      <c r="E361" s="61">
        <f t="shared" si="88"/>
        <v>5.9470710674992561E-4</v>
      </c>
      <c r="F361" s="61">
        <f t="shared" si="89"/>
        <v>4.2708968883465532E-3</v>
      </c>
      <c r="G361" s="49">
        <f t="shared" si="90"/>
        <v>2.5</v>
      </c>
      <c r="H361" s="35">
        <f t="shared" si="91"/>
        <v>1.486767766874814E-3</v>
      </c>
    </row>
    <row r="362" spans="1:9" s="29" customFormat="1" x14ac:dyDescent="0.2">
      <c r="A362" s="31"/>
      <c r="B362" s="36" t="s">
        <v>589</v>
      </c>
      <c r="C362" s="40">
        <v>0</v>
      </c>
      <c r="D362" s="48">
        <v>0</v>
      </c>
      <c r="E362" s="38" t="str">
        <f t="shared" si="88"/>
        <v/>
      </c>
      <c r="F362" s="38" t="str">
        <f t="shared" si="89"/>
        <v/>
      </c>
      <c r="G362" s="49" t="str">
        <f t="shared" si="90"/>
        <v xml:space="preserve"> </v>
      </c>
      <c r="H362" s="37" t="str">
        <f t="shared" ref="H362" si="92">+IF(OR(AND(E362=""),(G362="")),"",E362*G362)</f>
        <v/>
      </c>
      <c r="I362" s="4"/>
    </row>
    <row r="363" spans="1:9" x14ac:dyDescent="0.2">
      <c r="B363" s="34" t="s">
        <v>72</v>
      </c>
      <c r="C363" s="33">
        <v>0</v>
      </c>
      <c r="D363" s="48">
        <v>2</v>
      </c>
      <c r="E363" s="61" t="str">
        <f t="shared" si="88"/>
        <v/>
      </c>
      <c r="F363" s="61">
        <f t="shared" si="89"/>
        <v>1.2202562538133007E-3</v>
      </c>
      <c r="G363" s="49">
        <f t="shared" si="90"/>
        <v>1</v>
      </c>
      <c r="H363" s="35" t="str">
        <f t="shared" si="91"/>
        <v/>
      </c>
    </row>
    <row r="364" spans="1:9" x14ac:dyDescent="0.2">
      <c r="B364" s="34" t="s">
        <v>248</v>
      </c>
      <c r="C364" s="33">
        <v>0</v>
      </c>
      <c r="D364" s="48">
        <v>1</v>
      </c>
      <c r="E364" s="61" t="str">
        <f t="shared" si="88"/>
        <v/>
      </c>
      <c r="F364" s="61">
        <f t="shared" si="89"/>
        <v>6.1012812690665037E-4</v>
      </c>
      <c r="G364" s="49">
        <f t="shared" si="90"/>
        <v>1</v>
      </c>
      <c r="H364" s="35" t="str">
        <f t="shared" si="91"/>
        <v/>
      </c>
    </row>
    <row r="365" spans="1:9" x14ac:dyDescent="0.2">
      <c r="B365" s="34" t="s">
        <v>249</v>
      </c>
      <c r="C365" s="33">
        <v>31</v>
      </c>
      <c r="D365" s="48">
        <v>143</v>
      </c>
      <c r="E365" s="61">
        <f t="shared" si="88"/>
        <v>9.2179601546238474E-3</v>
      </c>
      <c r="F365" s="61">
        <f t="shared" si="89"/>
        <v>8.7248322147651006E-2</v>
      </c>
      <c r="G365" s="49">
        <f t="shared" si="90"/>
        <v>3.6129032258064515</v>
      </c>
      <c r="H365" s="35">
        <f t="shared" si="91"/>
        <v>3.3303597977995834E-2</v>
      </c>
    </row>
    <row r="366" spans="1:9" x14ac:dyDescent="0.2">
      <c r="B366" s="34" t="s">
        <v>250</v>
      </c>
      <c r="C366" s="33">
        <v>17</v>
      </c>
      <c r="D366" s="48">
        <v>1</v>
      </c>
      <c r="E366" s="61">
        <f t="shared" si="88"/>
        <v>5.0550104073743682E-3</v>
      </c>
      <c r="F366" s="61">
        <f t="shared" si="89"/>
        <v>6.1012812690665037E-4</v>
      </c>
      <c r="G366" s="49">
        <f t="shared" si="90"/>
        <v>-0.94117647058823528</v>
      </c>
      <c r="H366" s="35">
        <f t="shared" si="91"/>
        <v>-4.7576568539994049E-3</v>
      </c>
    </row>
    <row r="367" spans="1:9" x14ac:dyDescent="0.2">
      <c r="B367" s="34" t="s">
        <v>75</v>
      </c>
      <c r="C367" s="33">
        <v>0</v>
      </c>
      <c r="D367" s="48">
        <v>0</v>
      </c>
      <c r="E367" s="61" t="str">
        <f t="shared" si="88"/>
        <v/>
      </c>
      <c r="F367" s="61" t="str">
        <f t="shared" si="89"/>
        <v/>
      </c>
      <c r="G367" s="49" t="str">
        <f t="shared" si="90"/>
        <v xml:space="preserve"> </v>
      </c>
      <c r="H367" s="35" t="str">
        <f t="shared" si="91"/>
        <v/>
      </c>
    </row>
    <row r="368" spans="1:9" x14ac:dyDescent="0.2">
      <c r="B368" s="34" t="s">
        <v>76</v>
      </c>
      <c r="C368" s="33">
        <v>23</v>
      </c>
      <c r="D368" s="48">
        <v>14</v>
      </c>
      <c r="E368" s="61">
        <f t="shared" si="88"/>
        <v>6.839131727624145E-3</v>
      </c>
      <c r="F368" s="61">
        <f t="shared" si="89"/>
        <v>8.5417937766931063E-3</v>
      </c>
      <c r="G368" s="49">
        <f t="shared" si="90"/>
        <v>-0.39130434782608697</v>
      </c>
      <c r="H368" s="35">
        <f t="shared" si="91"/>
        <v>-2.6761819803746657E-3</v>
      </c>
    </row>
    <row r="369" spans="1:8" x14ac:dyDescent="0.2">
      <c r="B369" s="34" t="s">
        <v>580</v>
      </c>
      <c r="C369" s="33">
        <v>38</v>
      </c>
      <c r="D369" s="48">
        <v>21</v>
      </c>
      <c r="E369" s="61">
        <f t="shared" si="88"/>
        <v>1.1299435028248588E-2</v>
      </c>
      <c r="F369" s="61">
        <f t="shared" si="89"/>
        <v>1.2812690665039659E-2</v>
      </c>
      <c r="G369" s="49">
        <f t="shared" si="90"/>
        <v>-0.44736842105263158</v>
      </c>
      <c r="H369" s="35">
        <f t="shared" si="91"/>
        <v>-5.0550104073743682E-3</v>
      </c>
    </row>
    <row r="370" spans="1:8" x14ac:dyDescent="0.2">
      <c r="B370" s="34" t="s">
        <v>85</v>
      </c>
      <c r="C370" s="33">
        <v>1</v>
      </c>
      <c r="D370" s="48">
        <v>1</v>
      </c>
      <c r="E370" s="61">
        <f t="shared" si="88"/>
        <v>2.9735355337496281E-4</v>
      </c>
      <c r="F370" s="61">
        <f t="shared" si="89"/>
        <v>6.1012812690665037E-4</v>
      </c>
      <c r="G370" s="49">
        <f t="shared" si="90"/>
        <v>0</v>
      </c>
      <c r="H370" s="35">
        <f t="shared" si="91"/>
        <v>0</v>
      </c>
    </row>
    <row r="371" spans="1:8" x14ac:dyDescent="0.2">
      <c r="B371" s="34" t="s">
        <v>84</v>
      </c>
      <c r="C371" s="33">
        <v>0</v>
      </c>
      <c r="D371" s="48">
        <v>0</v>
      </c>
      <c r="E371" s="61" t="str">
        <f t="shared" si="88"/>
        <v/>
      </c>
      <c r="F371" s="61" t="str">
        <f t="shared" si="89"/>
        <v/>
      </c>
      <c r="G371" s="49" t="str">
        <f t="shared" si="90"/>
        <v xml:space="preserve"> </v>
      </c>
      <c r="H371" s="35" t="str">
        <f t="shared" si="91"/>
        <v/>
      </c>
    </row>
    <row r="372" spans="1:8" x14ac:dyDescent="0.2">
      <c r="B372" s="34" t="s">
        <v>73</v>
      </c>
      <c r="C372" s="33">
        <v>0</v>
      </c>
      <c r="D372" s="48">
        <v>0</v>
      </c>
      <c r="E372" s="61" t="str">
        <f t="shared" si="88"/>
        <v/>
      </c>
      <c r="F372" s="61" t="str">
        <f t="shared" si="89"/>
        <v/>
      </c>
      <c r="G372" s="49" t="str">
        <f t="shared" si="90"/>
        <v xml:space="preserve"> </v>
      </c>
      <c r="H372" s="35" t="str">
        <f t="shared" si="91"/>
        <v/>
      </c>
    </row>
    <row r="373" spans="1:8" x14ac:dyDescent="0.2">
      <c r="B373" s="34" t="s">
        <v>251</v>
      </c>
      <c r="C373" s="33">
        <v>0</v>
      </c>
      <c r="D373" s="48">
        <v>0</v>
      </c>
      <c r="E373" s="61" t="str">
        <f t="shared" si="88"/>
        <v/>
      </c>
      <c r="F373" s="61" t="str">
        <f t="shared" si="89"/>
        <v/>
      </c>
      <c r="G373" s="49" t="str">
        <f t="shared" si="90"/>
        <v xml:space="preserve"> </v>
      </c>
      <c r="H373" s="35" t="str">
        <f t="shared" si="91"/>
        <v/>
      </c>
    </row>
    <row r="374" spans="1:8" x14ac:dyDescent="0.2">
      <c r="B374" s="34" t="s">
        <v>335</v>
      </c>
      <c r="C374" s="33">
        <v>1</v>
      </c>
      <c r="D374" s="48">
        <v>5</v>
      </c>
      <c r="E374" s="61">
        <f t="shared" si="88"/>
        <v>2.9735355337496281E-4</v>
      </c>
      <c r="F374" s="61">
        <f t="shared" si="89"/>
        <v>3.0506406345332522E-3</v>
      </c>
      <c r="G374" s="49">
        <f t="shared" si="90"/>
        <v>4</v>
      </c>
      <c r="H374" s="35">
        <f t="shared" si="91"/>
        <v>1.1894142134998512E-3</v>
      </c>
    </row>
    <row r="375" spans="1:8" x14ac:dyDescent="0.2">
      <c r="B375" s="34" t="s">
        <v>336</v>
      </c>
      <c r="C375" s="33">
        <v>4</v>
      </c>
      <c r="D375" s="48">
        <v>2</v>
      </c>
      <c r="E375" s="61">
        <f t="shared" si="88"/>
        <v>1.1894142134998512E-3</v>
      </c>
      <c r="F375" s="61">
        <f t="shared" si="89"/>
        <v>1.2202562538133007E-3</v>
      </c>
      <c r="G375" s="49">
        <f t="shared" si="90"/>
        <v>-0.5</v>
      </c>
      <c r="H375" s="35">
        <f t="shared" si="91"/>
        <v>-5.9470710674992561E-4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0</v>
      </c>
      <c r="D377" s="92">
        <v>0</v>
      </c>
      <c r="E377" s="38" t="str">
        <f t="shared" si="93"/>
        <v/>
      </c>
      <c r="F377" s="38" t="str">
        <f t="shared" si="94"/>
        <v/>
      </c>
      <c r="G377" s="93" t="str">
        <f t="shared" si="95"/>
        <v xml:space="preserve"> </v>
      </c>
      <c r="H377" s="37" t="str">
        <f t="shared" si="96"/>
        <v/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38</v>
      </c>
      <c r="E378" s="38" t="str">
        <f t="shared" ref="E378:E381" si="97">+IF(C378=0,"",C378/C$345)</f>
        <v/>
      </c>
      <c r="F378" s="38">
        <f t="shared" ref="F378:F381" si="98">+IF(D378=0,"",D378/D$345)</f>
        <v>2.3184868822452714E-2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31</v>
      </c>
      <c r="D379" s="48">
        <v>86</v>
      </c>
      <c r="E379" s="61">
        <f t="shared" si="97"/>
        <v>9.2179601546238474E-3</v>
      </c>
      <c r="F379" s="61">
        <f t="shared" si="98"/>
        <v>5.2471018913971934E-2</v>
      </c>
      <c r="G379" s="49">
        <f t="shared" si="99"/>
        <v>1.7741935483870968</v>
      </c>
      <c r="H379" s="35">
        <f t="shared" si="100"/>
        <v>1.6354445435622957E-2</v>
      </c>
    </row>
    <row r="380" spans="1:8" x14ac:dyDescent="0.2">
      <c r="B380" s="34" t="s">
        <v>486</v>
      </c>
      <c r="C380" s="33">
        <v>5</v>
      </c>
      <c r="D380" s="48">
        <v>6</v>
      </c>
      <c r="E380" s="61">
        <f t="shared" si="97"/>
        <v>1.4867677668748143E-3</v>
      </c>
      <c r="F380" s="61">
        <f t="shared" si="98"/>
        <v>3.6607687614399025E-3</v>
      </c>
      <c r="G380" s="49">
        <f t="shared" si="99"/>
        <v>0.2</v>
      </c>
      <c r="H380" s="35">
        <f t="shared" si="100"/>
        <v>2.9735355337496286E-4</v>
      </c>
    </row>
    <row r="381" spans="1:8" x14ac:dyDescent="0.2">
      <c r="B381" s="34" t="s">
        <v>487</v>
      </c>
      <c r="C381" s="33">
        <v>4</v>
      </c>
      <c r="D381" s="48">
        <v>3</v>
      </c>
      <c r="E381" s="61">
        <f t="shared" si="97"/>
        <v>1.1894142134998512E-3</v>
      </c>
      <c r="F381" s="61">
        <f t="shared" si="98"/>
        <v>1.8303843807199512E-3</v>
      </c>
      <c r="G381" s="49">
        <f t="shared" si="99"/>
        <v>-0.25</v>
      </c>
      <c r="H381" s="35">
        <f t="shared" si="100"/>
        <v>-2.9735355337496281E-4</v>
      </c>
    </row>
    <row r="382" spans="1:8" x14ac:dyDescent="0.2">
      <c r="B382" s="34" t="s">
        <v>252</v>
      </c>
      <c r="C382" s="33">
        <v>0</v>
      </c>
      <c r="D382" s="48">
        <v>0</v>
      </c>
      <c r="E382" s="61" t="str">
        <f t="shared" ref="E382:E413" si="101">+IF(C382=0,"",C382/C$345)</f>
        <v/>
      </c>
      <c r="F382" s="61" t="str">
        <f t="shared" ref="F382:F413" si="102">+IF(D382=0,"",D382/D$345)</f>
        <v/>
      </c>
      <c r="G382" s="49" t="str">
        <f t="shared" si="90"/>
        <v xml:space="preserve"> </v>
      </c>
      <c r="H382" s="35" t="str">
        <f t="shared" si="91"/>
        <v/>
      </c>
    </row>
    <row r="383" spans="1:8" x14ac:dyDescent="0.2">
      <c r="B383" s="34" t="s">
        <v>253</v>
      </c>
      <c r="C383" s="33">
        <v>17</v>
      </c>
      <c r="D383" s="48">
        <v>3</v>
      </c>
      <c r="E383" s="61">
        <f t="shared" si="101"/>
        <v>5.0550104073743682E-3</v>
      </c>
      <c r="F383" s="61">
        <f t="shared" si="102"/>
        <v>1.8303843807199512E-3</v>
      </c>
      <c r="G383" s="49">
        <f t="shared" si="90"/>
        <v>-0.82352941176470584</v>
      </c>
      <c r="H383" s="35">
        <f t="shared" si="91"/>
        <v>-4.1629497472494793E-3</v>
      </c>
    </row>
    <row r="384" spans="1:8" x14ac:dyDescent="0.2">
      <c r="B384" s="34" t="s">
        <v>488</v>
      </c>
      <c r="C384" s="33">
        <v>0</v>
      </c>
      <c r="D384" s="48">
        <v>0</v>
      </c>
      <c r="E384" s="61" t="str">
        <f t="shared" si="101"/>
        <v/>
      </c>
      <c r="F384" s="61" t="str">
        <f t="shared" si="102"/>
        <v/>
      </c>
      <c r="G384" s="49" t="str">
        <f t="shared" si="90"/>
        <v xml:space="preserve"> 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3</v>
      </c>
      <c r="D385" s="48">
        <v>15</v>
      </c>
      <c r="E385" s="38">
        <f t="shared" si="101"/>
        <v>8.9206066012488853E-4</v>
      </c>
      <c r="F385" s="38">
        <f t="shared" si="102"/>
        <v>9.1519219035997561E-3</v>
      </c>
      <c r="G385" s="49">
        <f t="shared" si="90"/>
        <v>4</v>
      </c>
      <c r="H385" s="37">
        <f t="shared" ref="H385" si="103">+IF(OR(AND(E385=""),(G385="")),"",E385*G385)</f>
        <v>3.5682426404995541E-3</v>
      </c>
      <c r="I385" s="4"/>
    </row>
    <row r="386" spans="1:9" x14ac:dyDescent="0.2">
      <c r="B386" s="34" t="s">
        <v>489</v>
      </c>
      <c r="C386" s="33">
        <v>562</v>
      </c>
      <c r="D386" s="48">
        <v>105</v>
      </c>
      <c r="E386" s="61">
        <f t="shared" si="101"/>
        <v>0.16711269699672912</v>
      </c>
      <c r="F386" s="61">
        <f t="shared" si="102"/>
        <v>6.4063453325198291E-2</v>
      </c>
      <c r="G386" s="49">
        <f t="shared" si="90"/>
        <v>-0.81316725978647686</v>
      </c>
      <c r="H386" s="35">
        <f t="shared" si="91"/>
        <v>-0.13589057389235801</v>
      </c>
    </row>
    <row r="387" spans="1:9" x14ac:dyDescent="0.2">
      <c r="B387" s="34" t="s">
        <v>93</v>
      </c>
      <c r="C387" s="33">
        <v>455</v>
      </c>
      <c r="D387" s="48">
        <v>175</v>
      </c>
      <c r="E387" s="61">
        <f t="shared" si="101"/>
        <v>0.13529586678560809</v>
      </c>
      <c r="F387" s="61">
        <f t="shared" si="102"/>
        <v>0.10677242220866381</v>
      </c>
      <c r="G387" s="49">
        <f t="shared" si="90"/>
        <v>-0.61538461538461542</v>
      </c>
      <c r="H387" s="35">
        <f t="shared" si="91"/>
        <v>-8.3258994944989603E-2</v>
      </c>
    </row>
    <row r="388" spans="1:9" x14ac:dyDescent="0.2">
      <c r="B388" s="34" t="s">
        <v>86</v>
      </c>
      <c r="C388" s="33">
        <v>111</v>
      </c>
      <c r="D388" s="48">
        <v>95</v>
      </c>
      <c r="E388" s="61">
        <f t="shared" si="101"/>
        <v>3.3006244424620877E-2</v>
      </c>
      <c r="F388" s="61">
        <f t="shared" si="102"/>
        <v>5.7962172056131786E-2</v>
      </c>
      <c r="G388" s="49">
        <f t="shared" si="90"/>
        <v>-0.14414414414414414</v>
      </c>
      <c r="H388" s="35">
        <f t="shared" si="91"/>
        <v>-4.7576568539994058E-3</v>
      </c>
    </row>
    <row r="389" spans="1:9" x14ac:dyDescent="0.2">
      <c r="B389" s="34" t="s">
        <v>92</v>
      </c>
      <c r="C389" s="33">
        <v>212</v>
      </c>
      <c r="D389" s="48">
        <v>27</v>
      </c>
      <c r="E389" s="61">
        <f t="shared" si="101"/>
        <v>6.3038953315492113E-2</v>
      </c>
      <c r="F389" s="61">
        <f t="shared" si="102"/>
        <v>1.6473459426479559E-2</v>
      </c>
      <c r="G389" s="49">
        <f t="shared" si="90"/>
        <v>-0.87264150943396224</v>
      </c>
      <c r="H389" s="35">
        <f t="shared" si="91"/>
        <v>-5.5010407374368117E-2</v>
      </c>
    </row>
    <row r="390" spans="1:9" x14ac:dyDescent="0.2">
      <c r="B390" s="34" t="s">
        <v>95</v>
      </c>
      <c r="C390" s="33">
        <v>0</v>
      </c>
      <c r="D390" s="48">
        <v>0</v>
      </c>
      <c r="E390" s="61" t="str">
        <f t="shared" si="101"/>
        <v/>
      </c>
      <c r="F390" s="61" t="str">
        <f t="shared" si="102"/>
        <v/>
      </c>
      <c r="G390" s="49" t="str">
        <f t="shared" si="90"/>
        <v xml:space="preserve"> </v>
      </c>
      <c r="H390" s="35" t="str">
        <f t="shared" si="91"/>
        <v/>
      </c>
    </row>
    <row r="391" spans="1:9" x14ac:dyDescent="0.2">
      <c r="B391" s="34" t="s">
        <v>96</v>
      </c>
      <c r="C391" s="33">
        <v>4</v>
      </c>
      <c r="D391" s="48">
        <v>1</v>
      </c>
      <c r="E391" s="61">
        <f t="shared" si="101"/>
        <v>1.1894142134998512E-3</v>
      </c>
      <c r="F391" s="61">
        <f t="shared" si="102"/>
        <v>6.1012812690665037E-4</v>
      </c>
      <c r="G391" s="49">
        <f t="shared" si="90"/>
        <v>-0.75</v>
      </c>
      <c r="H391" s="35">
        <f t="shared" si="91"/>
        <v>-8.9206066012488842E-4</v>
      </c>
    </row>
    <row r="392" spans="1:9" x14ac:dyDescent="0.2">
      <c r="B392" s="34" t="s">
        <v>254</v>
      </c>
      <c r="C392" s="33">
        <v>0</v>
      </c>
      <c r="D392" s="48">
        <v>2</v>
      </c>
      <c r="E392" s="61" t="str">
        <f t="shared" si="101"/>
        <v/>
      </c>
      <c r="F392" s="61">
        <f t="shared" si="102"/>
        <v>1.2202562538133007E-3</v>
      </c>
      <c r="G392" s="49">
        <f t="shared" si="90"/>
        <v>1</v>
      </c>
      <c r="H392" s="35" t="str">
        <f t="shared" si="91"/>
        <v/>
      </c>
    </row>
    <row r="393" spans="1:9" x14ac:dyDescent="0.2">
      <c r="B393" s="34" t="s">
        <v>255</v>
      </c>
      <c r="C393" s="33">
        <v>3</v>
      </c>
      <c r="D393" s="48">
        <v>0</v>
      </c>
      <c r="E393" s="61">
        <f t="shared" si="101"/>
        <v>8.9206066012488853E-4</v>
      </c>
      <c r="F393" s="61" t="str">
        <f t="shared" si="102"/>
        <v/>
      </c>
      <c r="G393" s="49">
        <f t="shared" si="90"/>
        <v>-1</v>
      </c>
      <c r="H393" s="35">
        <f t="shared" si="91"/>
        <v>-8.9206066012488853E-4</v>
      </c>
    </row>
    <row r="394" spans="1:9" x14ac:dyDescent="0.2">
      <c r="B394" s="34" t="s">
        <v>581</v>
      </c>
      <c r="C394" s="33">
        <v>0</v>
      </c>
      <c r="D394" s="48">
        <v>0</v>
      </c>
      <c r="E394" s="61" t="str">
        <f t="shared" si="101"/>
        <v/>
      </c>
      <c r="F394" s="61" t="str">
        <f t="shared" si="102"/>
        <v/>
      </c>
      <c r="G394" s="49" t="str">
        <f t="shared" si="90"/>
        <v xml:space="preserve"> </v>
      </c>
      <c r="H394" s="35" t="str">
        <f t="shared" si="91"/>
        <v/>
      </c>
    </row>
    <row r="395" spans="1:9" x14ac:dyDescent="0.2">
      <c r="B395" s="34" t="s">
        <v>582</v>
      </c>
      <c r="C395" s="33">
        <v>9</v>
      </c>
      <c r="D395" s="48">
        <v>1</v>
      </c>
      <c r="E395" s="61">
        <f t="shared" si="101"/>
        <v>2.6761819803746653E-3</v>
      </c>
      <c r="F395" s="61">
        <f t="shared" si="102"/>
        <v>6.1012812690665037E-4</v>
      </c>
      <c r="G395" s="49">
        <f t="shared" si="90"/>
        <v>-0.88888888888888884</v>
      </c>
      <c r="H395" s="35">
        <f t="shared" si="91"/>
        <v>-2.3788284269997025E-3</v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15</v>
      </c>
      <c r="D397" s="48">
        <v>6</v>
      </c>
      <c r="E397" s="61">
        <f t="shared" si="101"/>
        <v>4.4603033006244425E-3</v>
      </c>
      <c r="F397" s="61">
        <f t="shared" si="102"/>
        <v>3.6607687614399025E-3</v>
      </c>
      <c r="G397" s="49">
        <f t="shared" si="90"/>
        <v>-0.6</v>
      </c>
      <c r="H397" s="35">
        <f t="shared" si="91"/>
        <v>-2.6761819803746653E-3</v>
      </c>
    </row>
    <row r="398" spans="1:9" x14ac:dyDescent="0.2">
      <c r="B398" s="34" t="s">
        <v>94</v>
      </c>
      <c r="C398" s="33">
        <v>125</v>
      </c>
      <c r="D398" s="48">
        <v>111</v>
      </c>
      <c r="E398" s="61">
        <f t="shared" si="101"/>
        <v>3.7169194171870354E-2</v>
      </c>
      <c r="F398" s="61">
        <f t="shared" si="102"/>
        <v>6.7724222086638197E-2</v>
      </c>
      <c r="G398" s="49">
        <f t="shared" si="90"/>
        <v>-0.112</v>
      </c>
      <c r="H398" s="35">
        <f t="shared" si="91"/>
        <v>-4.1629497472494793E-3</v>
      </c>
    </row>
    <row r="399" spans="1:9" x14ac:dyDescent="0.2">
      <c r="B399" s="34" t="s">
        <v>257</v>
      </c>
      <c r="C399" s="33">
        <v>69</v>
      </c>
      <c r="D399" s="48">
        <v>15</v>
      </c>
      <c r="E399" s="61">
        <f t="shared" si="101"/>
        <v>2.0517395182872437E-2</v>
      </c>
      <c r="F399" s="61">
        <f t="shared" si="102"/>
        <v>9.1519219035997561E-3</v>
      </c>
      <c r="G399" s="49">
        <f t="shared" si="90"/>
        <v>-0.78260869565217395</v>
      </c>
      <c r="H399" s="35">
        <f t="shared" si="91"/>
        <v>-1.6057091882247996E-2</v>
      </c>
    </row>
    <row r="400" spans="1:9" x14ac:dyDescent="0.2">
      <c r="B400" s="34" t="s">
        <v>583</v>
      </c>
      <c r="C400" s="33">
        <v>0</v>
      </c>
      <c r="D400" s="48">
        <v>0</v>
      </c>
      <c r="E400" s="61" t="str">
        <f t="shared" si="101"/>
        <v/>
      </c>
      <c r="F400" s="61" t="str">
        <f t="shared" si="102"/>
        <v/>
      </c>
      <c r="G400" s="49" t="str">
        <f t="shared" si="90"/>
        <v xml:space="preserve"> </v>
      </c>
      <c r="H400" s="35" t="str">
        <f t="shared" si="91"/>
        <v/>
      </c>
    </row>
    <row r="401" spans="1:9" x14ac:dyDescent="0.2">
      <c r="B401" s="34" t="s">
        <v>88</v>
      </c>
      <c r="C401" s="33">
        <v>5</v>
      </c>
      <c r="D401" s="48">
        <v>3</v>
      </c>
      <c r="E401" s="61">
        <f t="shared" si="101"/>
        <v>1.4867677668748143E-3</v>
      </c>
      <c r="F401" s="61">
        <f t="shared" si="102"/>
        <v>1.8303843807199512E-3</v>
      </c>
      <c r="G401" s="49">
        <f t="shared" si="90"/>
        <v>-0.4</v>
      </c>
      <c r="H401" s="35">
        <f t="shared" si="91"/>
        <v>-5.9470710674992572E-4</v>
      </c>
    </row>
    <row r="402" spans="1:9" s="29" customFormat="1" x14ac:dyDescent="0.2">
      <c r="A402" s="31"/>
      <c r="B402" s="36" t="s">
        <v>542</v>
      </c>
      <c r="C402" s="40">
        <v>0</v>
      </c>
      <c r="D402" s="48">
        <v>2</v>
      </c>
      <c r="E402" s="38" t="str">
        <f t="shared" si="101"/>
        <v/>
      </c>
      <c r="F402" s="38">
        <f t="shared" si="102"/>
        <v>1.2202562538133007E-3</v>
      </c>
      <c r="G402" s="49">
        <f t="shared" si="90"/>
        <v>1</v>
      </c>
      <c r="H402" s="37" t="str">
        <f t="shared" si="91"/>
        <v/>
      </c>
      <c r="I402" s="4"/>
    </row>
    <row r="403" spans="1:9" x14ac:dyDescent="0.2">
      <c r="B403" s="34" t="s">
        <v>258</v>
      </c>
      <c r="C403" s="33">
        <v>0</v>
      </c>
      <c r="D403" s="48">
        <v>0</v>
      </c>
      <c r="E403" s="61" t="str">
        <f t="shared" si="101"/>
        <v/>
      </c>
      <c r="F403" s="61" t="str">
        <f t="shared" si="102"/>
        <v/>
      </c>
      <c r="G403" s="49" t="str">
        <f t="shared" si="90"/>
        <v xml:space="preserve"> </v>
      </c>
      <c r="H403" s="35" t="str">
        <f t="shared" si="91"/>
        <v/>
      </c>
    </row>
    <row r="404" spans="1:9" x14ac:dyDescent="0.2">
      <c r="B404" s="34" t="s">
        <v>259</v>
      </c>
      <c r="C404" s="33">
        <v>0</v>
      </c>
      <c r="D404" s="48">
        <v>0</v>
      </c>
      <c r="E404" s="61" t="str">
        <f t="shared" si="101"/>
        <v/>
      </c>
      <c r="F404" s="61" t="str">
        <f t="shared" si="102"/>
        <v/>
      </c>
      <c r="G404" s="49" t="str">
        <f t="shared" si="90"/>
        <v xml:space="preserve"> </v>
      </c>
      <c r="H404" s="35" t="str">
        <f t="shared" si="91"/>
        <v/>
      </c>
    </row>
    <row r="405" spans="1:9" x14ac:dyDescent="0.2">
      <c r="B405" s="34" t="s">
        <v>584</v>
      </c>
      <c r="C405" s="33">
        <v>0</v>
      </c>
      <c r="D405" s="48">
        <v>0</v>
      </c>
      <c r="E405" s="61" t="str">
        <f t="shared" si="101"/>
        <v/>
      </c>
      <c r="F405" s="61" t="str">
        <f t="shared" si="102"/>
        <v/>
      </c>
      <c r="G405" s="49" t="str">
        <f t="shared" si="90"/>
        <v xml:space="preserve"> </v>
      </c>
      <c r="H405" s="35" t="str">
        <f t="shared" si="91"/>
        <v/>
      </c>
    </row>
    <row r="406" spans="1:9" x14ac:dyDescent="0.2">
      <c r="B406" s="34" t="s">
        <v>87</v>
      </c>
      <c r="C406" s="33">
        <v>0</v>
      </c>
      <c r="D406" s="48">
        <v>0</v>
      </c>
      <c r="E406" s="61" t="str">
        <f t="shared" si="101"/>
        <v/>
      </c>
      <c r="F406" s="61" t="str">
        <f t="shared" si="102"/>
        <v/>
      </c>
      <c r="G406" s="49" t="str">
        <f t="shared" si="90"/>
        <v xml:space="preserve"> </v>
      </c>
      <c r="H406" s="35" t="str">
        <f t="shared" si="91"/>
        <v/>
      </c>
    </row>
    <row r="407" spans="1:9" x14ac:dyDescent="0.2">
      <c r="B407" s="34" t="s">
        <v>260</v>
      </c>
      <c r="C407" s="33">
        <v>2</v>
      </c>
      <c r="D407" s="48">
        <v>0</v>
      </c>
      <c r="E407" s="61">
        <f t="shared" si="101"/>
        <v>5.9470710674992561E-4</v>
      </c>
      <c r="F407" s="61" t="str">
        <f t="shared" si="102"/>
        <v/>
      </c>
      <c r="G407" s="49">
        <f t="shared" si="90"/>
        <v>-1</v>
      </c>
      <c r="H407" s="35">
        <f t="shared" si="91"/>
        <v>-5.9470710674992561E-4</v>
      </c>
    </row>
    <row r="408" spans="1:9" x14ac:dyDescent="0.2">
      <c r="B408" s="34" t="s">
        <v>91</v>
      </c>
      <c r="C408" s="33">
        <v>4</v>
      </c>
      <c r="D408" s="48">
        <v>16</v>
      </c>
      <c r="E408" s="61">
        <f t="shared" si="101"/>
        <v>1.1894142134998512E-3</v>
      </c>
      <c r="F408" s="61">
        <f t="shared" si="102"/>
        <v>9.762050030506406E-3</v>
      </c>
      <c r="G408" s="49">
        <f t="shared" si="90"/>
        <v>3</v>
      </c>
      <c r="H408" s="35">
        <f t="shared" si="91"/>
        <v>3.5682426404995537E-3</v>
      </c>
    </row>
    <row r="409" spans="1:9" x14ac:dyDescent="0.2">
      <c r="B409" s="34" t="s">
        <v>90</v>
      </c>
      <c r="C409" s="33">
        <v>52</v>
      </c>
      <c r="D409" s="48">
        <v>32</v>
      </c>
      <c r="E409" s="61">
        <f t="shared" si="101"/>
        <v>1.5462384775498068E-2</v>
      </c>
      <c r="F409" s="61">
        <f t="shared" si="102"/>
        <v>1.9524100061012812E-2</v>
      </c>
      <c r="G409" s="49">
        <f t="shared" si="90"/>
        <v>-0.38461538461538464</v>
      </c>
      <c r="H409" s="35">
        <f t="shared" si="91"/>
        <v>-5.947071067499257E-3</v>
      </c>
    </row>
    <row r="410" spans="1:9" x14ac:dyDescent="0.2">
      <c r="B410" s="34" t="s">
        <v>491</v>
      </c>
      <c r="C410" s="33">
        <v>0</v>
      </c>
      <c r="D410" s="48">
        <v>0</v>
      </c>
      <c r="E410" s="61" t="str">
        <f t="shared" si="101"/>
        <v/>
      </c>
      <c r="F410" s="61" t="str">
        <f t="shared" si="102"/>
        <v/>
      </c>
      <c r="G410" s="49" t="str">
        <f t="shared" si="90"/>
        <v xml:space="preserve"> </v>
      </c>
      <c r="H410" s="35" t="str">
        <f t="shared" si="91"/>
        <v/>
      </c>
    </row>
    <row r="411" spans="1:9" x14ac:dyDescent="0.2">
      <c r="B411" s="34" t="s">
        <v>261</v>
      </c>
      <c r="C411" s="33">
        <v>1</v>
      </c>
      <c r="D411" s="48">
        <v>1</v>
      </c>
      <c r="E411" s="61">
        <f t="shared" si="101"/>
        <v>2.9735355337496281E-4</v>
      </c>
      <c r="F411" s="61">
        <f t="shared" si="102"/>
        <v>6.1012812690665037E-4</v>
      </c>
      <c r="G411" s="49">
        <f t="shared" ref="G411:G477" si="104">+IF(AND(C411=0,D411=0)," ",IF(C411=0,1,IF(D411=0,-1,(D411-C411)/C411)))</f>
        <v>0</v>
      </c>
      <c r="H411" s="35">
        <f t="shared" si="91"/>
        <v>0</v>
      </c>
    </row>
    <row r="412" spans="1:9" x14ac:dyDescent="0.2">
      <c r="B412" s="34" t="s">
        <v>262</v>
      </c>
      <c r="C412" s="33">
        <v>1</v>
      </c>
      <c r="D412" s="48">
        <v>2</v>
      </c>
      <c r="E412" s="61">
        <f t="shared" si="101"/>
        <v>2.9735355337496281E-4</v>
      </c>
      <c r="F412" s="61">
        <f t="shared" si="102"/>
        <v>1.2202562538133007E-3</v>
      </c>
      <c r="G412" s="49">
        <f t="shared" si="104"/>
        <v>1</v>
      </c>
      <c r="H412" s="35">
        <f t="shared" si="91"/>
        <v>2.9735355337496281E-4</v>
      </c>
    </row>
    <row r="413" spans="1:9" x14ac:dyDescent="0.2">
      <c r="B413" s="34" t="s">
        <v>492</v>
      </c>
      <c r="C413" s="33">
        <v>45</v>
      </c>
      <c r="D413" s="48">
        <v>14</v>
      </c>
      <c r="E413" s="61">
        <f t="shared" si="101"/>
        <v>1.3380909901873328E-2</v>
      </c>
      <c r="F413" s="61">
        <f t="shared" si="102"/>
        <v>8.5417937766931063E-3</v>
      </c>
      <c r="G413" s="49">
        <f t="shared" si="104"/>
        <v>-0.68888888888888888</v>
      </c>
      <c r="H413" s="35">
        <f t="shared" si="91"/>
        <v>-9.2179601546238474E-3</v>
      </c>
    </row>
    <row r="414" spans="1:9" x14ac:dyDescent="0.2">
      <c r="B414" s="34" t="s">
        <v>89</v>
      </c>
      <c r="C414" s="33">
        <v>3</v>
      </c>
      <c r="D414" s="48">
        <v>3</v>
      </c>
      <c r="E414" s="61">
        <f t="shared" ref="E414:E480" si="105">+IF(C414=0,"",C414/C$345)</f>
        <v>8.9206066012488853E-4</v>
      </c>
      <c r="F414" s="61">
        <f t="shared" ref="F414:F480" si="106">+IF(D414=0,"",D414/D$345)</f>
        <v>1.8303843807199512E-3</v>
      </c>
      <c r="G414" s="49">
        <f t="shared" si="104"/>
        <v>0</v>
      </c>
      <c r="H414" s="35">
        <f t="shared" ref="H414:H480" si="107">+IF(OR(AND(E414=""),(G414="")),"",E414*G414)</f>
        <v>0</v>
      </c>
    </row>
    <row r="415" spans="1:9" x14ac:dyDescent="0.2">
      <c r="B415" s="34" t="s">
        <v>585</v>
      </c>
      <c r="C415" s="33">
        <v>1</v>
      </c>
      <c r="D415" s="48">
        <v>0</v>
      </c>
      <c r="E415" s="61">
        <f t="shared" si="105"/>
        <v>2.9735355337496281E-4</v>
      </c>
      <c r="F415" s="61" t="str">
        <f t="shared" si="106"/>
        <v/>
      </c>
      <c r="G415" s="49">
        <f t="shared" si="104"/>
        <v>-1</v>
      </c>
      <c r="H415" s="35">
        <f t="shared" si="107"/>
        <v>-2.9735355337496281E-4</v>
      </c>
    </row>
    <row r="416" spans="1:9" x14ac:dyDescent="0.2">
      <c r="B416" s="34" t="s">
        <v>263</v>
      </c>
      <c r="C416" s="33">
        <v>0</v>
      </c>
      <c r="D416" s="48">
        <v>2</v>
      </c>
      <c r="E416" s="61" t="str">
        <f t="shared" si="105"/>
        <v/>
      </c>
      <c r="F416" s="61">
        <f t="shared" si="106"/>
        <v>1.2202562538133007E-3</v>
      </c>
      <c r="G416" s="49">
        <f t="shared" si="104"/>
        <v>1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49</v>
      </c>
      <c r="D417" s="48">
        <v>12</v>
      </c>
      <c r="E417" s="38">
        <f t="shared" si="105"/>
        <v>1.4570324115373179E-2</v>
      </c>
      <c r="F417" s="38">
        <f t="shared" si="106"/>
        <v>7.3215375228798049E-3</v>
      </c>
      <c r="G417" s="49">
        <f t="shared" si="104"/>
        <v>-0.75510204081632648</v>
      </c>
      <c r="H417" s="37">
        <f t="shared" si="107"/>
        <v>-1.1002081474873623E-2</v>
      </c>
      <c r="I417" s="4"/>
    </row>
    <row r="418" spans="1:9" s="29" customFormat="1" x14ac:dyDescent="0.2">
      <c r="A418" s="31"/>
      <c r="B418" s="36" t="s">
        <v>544</v>
      </c>
      <c r="C418" s="40">
        <v>1</v>
      </c>
      <c r="D418" s="48">
        <v>0</v>
      </c>
      <c r="E418" s="38">
        <f t="shared" si="105"/>
        <v>2.9735355337496281E-4</v>
      </c>
      <c r="F418" s="38" t="str">
        <f t="shared" si="106"/>
        <v/>
      </c>
      <c r="G418" s="49">
        <f t="shared" si="104"/>
        <v>-1</v>
      </c>
      <c r="H418" s="37">
        <f t="shared" si="107"/>
        <v>-2.9735355337496281E-4</v>
      </c>
      <c r="I418" s="4"/>
    </row>
    <row r="419" spans="1:9" s="29" customFormat="1" x14ac:dyDescent="0.2">
      <c r="A419" s="31"/>
      <c r="B419" s="36" t="s">
        <v>545</v>
      </c>
      <c r="C419" s="40">
        <v>0</v>
      </c>
      <c r="D419" s="48">
        <v>4</v>
      </c>
      <c r="E419" s="38" t="str">
        <f t="shared" si="105"/>
        <v/>
      </c>
      <c r="F419" s="38">
        <f t="shared" si="106"/>
        <v>2.4405125076266015E-3</v>
      </c>
      <c r="G419" s="49">
        <f t="shared" si="104"/>
        <v>1</v>
      </c>
      <c r="H419" s="37" t="str">
        <f t="shared" si="107"/>
        <v/>
      </c>
      <c r="I419" s="4"/>
    </row>
    <row r="420" spans="1:9" s="29" customFormat="1" x14ac:dyDescent="0.2">
      <c r="A420" s="31"/>
      <c r="B420" s="36" t="s">
        <v>264</v>
      </c>
      <c r="C420" s="40">
        <v>0</v>
      </c>
      <c r="D420" s="48">
        <v>4</v>
      </c>
      <c r="E420" s="38" t="str">
        <f t="shared" si="105"/>
        <v/>
      </c>
      <c r="F420" s="38">
        <f t="shared" si="106"/>
        <v>2.4405125076266015E-3</v>
      </c>
      <c r="G420" s="49">
        <f t="shared" si="104"/>
        <v>1</v>
      </c>
      <c r="H420" s="37" t="str">
        <f t="shared" si="107"/>
        <v/>
      </c>
      <c r="I420" s="4"/>
    </row>
    <row r="421" spans="1:9" s="29" customFormat="1" x14ac:dyDescent="0.2">
      <c r="A421" s="31"/>
      <c r="B421" s="36" t="s">
        <v>265</v>
      </c>
      <c r="C421" s="40">
        <v>4</v>
      </c>
      <c r="D421" s="48">
        <v>7</v>
      </c>
      <c r="E421" s="38">
        <f t="shared" si="105"/>
        <v>1.1894142134998512E-3</v>
      </c>
      <c r="F421" s="38">
        <f t="shared" si="106"/>
        <v>4.2708968883465532E-3</v>
      </c>
      <c r="G421" s="49">
        <f t="shared" si="104"/>
        <v>0.75</v>
      </c>
      <c r="H421" s="37">
        <f t="shared" si="107"/>
        <v>8.9206066012488842E-4</v>
      </c>
      <c r="I421" s="4"/>
    </row>
    <row r="422" spans="1:9" s="29" customFormat="1" x14ac:dyDescent="0.2">
      <c r="A422" s="31"/>
      <c r="B422" s="36" t="s">
        <v>493</v>
      </c>
      <c r="C422" s="40">
        <v>0</v>
      </c>
      <c r="D422" s="48">
        <v>0</v>
      </c>
      <c r="E422" s="38" t="str">
        <f t="shared" si="105"/>
        <v/>
      </c>
      <c r="F422" s="38" t="str">
        <f t="shared" si="106"/>
        <v/>
      </c>
      <c r="G422" s="49" t="str">
        <f t="shared" si="104"/>
        <v xml:space="preserve"> </v>
      </c>
      <c r="H422" s="37" t="str">
        <f t="shared" si="107"/>
        <v/>
      </c>
      <c r="I422" s="4"/>
    </row>
    <row r="423" spans="1:9" s="29" customFormat="1" x14ac:dyDescent="0.2">
      <c r="A423" s="31"/>
      <c r="B423" s="36" t="s">
        <v>266</v>
      </c>
      <c r="C423" s="40">
        <v>3</v>
      </c>
      <c r="D423" s="48">
        <v>2</v>
      </c>
      <c r="E423" s="38">
        <f t="shared" si="105"/>
        <v>8.9206066012488853E-4</v>
      </c>
      <c r="F423" s="38">
        <f t="shared" si="106"/>
        <v>1.2202562538133007E-3</v>
      </c>
      <c r="G423" s="49">
        <f t="shared" si="104"/>
        <v>-0.33333333333333331</v>
      </c>
      <c r="H423" s="37">
        <f t="shared" si="107"/>
        <v>-2.9735355337496281E-4</v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0</v>
      </c>
      <c r="E424" s="38" t="str">
        <f t="shared" si="105"/>
        <v/>
      </c>
      <c r="F424" s="38" t="str">
        <f t="shared" si="106"/>
        <v/>
      </c>
      <c r="G424" s="49" t="str">
        <f t="shared" si="104"/>
        <v xml:space="preserve"> 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0</v>
      </c>
      <c r="D425" s="48">
        <v>0</v>
      </c>
      <c r="E425" s="38" t="str">
        <f t="shared" si="105"/>
        <v/>
      </c>
      <c r="F425" s="38" t="str">
        <f t="shared" si="106"/>
        <v/>
      </c>
      <c r="G425" s="49" t="str">
        <f t="shared" si="104"/>
        <v xml:space="preserve"> </v>
      </c>
      <c r="H425" s="37" t="str">
        <f t="shared" si="107"/>
        <v/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0</v>
      </c>
      <c r="E429" s="38" t="str">
        <f t="shared" si="105"/>
        <v/>
      </c>
      <c r="F429" s="38" t="str">
        <f t="shared" si="106"/>
        <v/>
      </c>
      <c r="G429" s="49" t="str">
        <f t="shared" si="104"/>
        <v xml:space="preserve"> 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0</v>
      </c>
      <c r="D430" s="48">
        <v>1</v>
      </c>
      <c r="E430" s="61" t="str">
        <f t="shared" si="105"/>
        <v/>
      </c>
      <c r="F430" s="61">
        <f t="shared" si="106"/>
        <v>6.1012812690665037E-4</v>
      </c>
      <c r="G430" s="49">
        <f t="shared" si="104"/>
        <v>1</v>
      </c>
      <c r="H430" s="35" t="str">
        <f t="shared" si="107"/>
        <v/>
      </c>
    </row>
    <row r="431" spans="1:9" x14ac:dyDescent="0.2">
      <c r="B431" s="34" t="s">
        <v>269</v>
      </c>
      <c r="C431" s="33">
        <v>2</v>
      </c>
      <c r="D431" s="48">
        <v>0</v>
      </c>
      <c r="E431" s="61">
        <f t="shared" si="105"/>
        <v>5.9470710674992561E-4</v>
      </c>
      <c r="F431" s="61" t="str">
        <f t="shared" si="106"/>
        <v/>
      </c>
      <c r="G431" s="49">
        <f t="shared" si="104"/>
        <v>-1</v>
      </c>
      <c r="H431" s="35">
        <f t="shared" si="107"/>
        <v>-5.9470710674992561E-4</v>
      </c>
    </row>
    <row r="432" spans="1:9" x14ac:dyDescent="0.2">
      <c r="B432" s="34" t="s">
        <v>98</v>
      </c>
      <c r="C432" s="33">
        <v>5</v>
      </c>
      <c r="D432" s="48">
        <v>68</v>
      </c>
      <c r="E432" s="61">
        <f t="shared" si="105"/>
        <v>1.4867677668748143E-3</v>
      </c>
      <c r="F432" s="61">
        <f t="shared" si="106"/>
        <v>4.148871262965223E-2</v>
      </c>
      <c r="G432" s="49">
        <f t="shared" si="104"/>
        <v>12.6</v>
      </c>
      <c r="H432" s="35">
        <f t="shared" si="107"/>
        <v>1.8733273862622659E-2</v>
      </c>
    </row>
    <row r="433" spans="1:9" x14ac:dyDescent="0.2">
      <c r="B433" s="34" t="s">
        <v>99</v>
      </c>
      <c r="C433" s="33">
        <v>1</v>
      </c>
      <c r="D433" s="48">
        <v>0</v>
      </c>
      <c r="E433" s="61">
        <f t="shared" si="105"/>
        <v>2.9735355337496281E-4</v>
      </c>
      <c r="F433" s="61" t="str">
        <f t="shared" si="106"/>
        <v/>
      </c>
      <c r="G433" s="49">
        <f t="shared" si="104"/>
        <v>-1</v>
      </c>
      <c r="H433" s="35">
        <f t="shared" si="107"/>
        <v>-2.9735355337496281E-4</v>
      </c>
    </row>
    <row r="434" spans="1:9" x14ac:dyDescent="0.2">
      <c r="B434" s="34" t="s">
        <v>100</v>
      </c>
      <c r="C434" s="33">
        <v>71</v>
      </c>
      <c r="D434" s="48">
        <v>17</v>
      </c>
      <c r="E434" s="61">
        <f t="shared" si="105"/>
        <v>2.1112102289622361E-2</v>
      </c>
      <c r="F434" s="61">
        <f t="shared" si="106"/>
        <v>1.0372178157413058E-2</v>
      </c>
      <c r="G434" s="49">
        <f t="shared" si="104"/>
        <v>-0.76056338028169013</v>
      </c>
      <c r="H434" s="35">
        <f t="shared" si="107"/>
        <v>-1.6057091882247992E-2</v>
      </c>
    </row>
    <row r="435" spans="1:9" x14ac:dyDescent="0.2">
      <c r="B435" s="34" t="s">
        <v>270</v>
      </c>
      <c r="C435" s="33">
        <v>0</v>
      </c>
      <c r="D435" s="48">
        <v>1</v>
      </c>
      <c r="E435" s="61" t="str">
        <f t="shared" si="105"/>
        <v/>
      </c>
      <c r="F435" s="61">
        <f t="shared" si="106"/>
        <v>6.1012812690665037E-4</v>
      </c>
      <c r="G435" s="49">
        <f t="shared" si="104"/>
        <v>1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0</v>
      </c>
      <c r="D437" s="48">
        <v>0</v>
      </c>
      <c r="E437" s="38" t="str">
        <f t="shared" si="105"/>
        <v/>
      </c>
      <c r="F437" s="38" t="str">
        <f t="shared" si="106"/>
        <v/>
      </c>
      <c r="G437" s="49" t="str">
        <f t="shared" si="104"/>
        <v xml:space="preserve"> </v>
      </c>
      <c r="H437" s="37" t="str">
        <f t="shared" si="107"/>
        <v/>
      </c>
      <c r="I437" s="4"/>
    </row>
    <row r="438" spans="1:9" s="29" customFormat="1" x14ac:dyDescent="0.2">
      <c r="A438" s="31"/>
      <c r="B438" s="36" t="s">
        <v>97</v>
      </c>
      <c r="C438" s="40">
        <v>0</v>
      </c>
      <c r="D438" s="48">
        <v>0</v>
      </c>
      <c r="E438" s="38" t="str">
        <f t="shared" si="105"/>
        <v/>
      </c>
      <c r="F438" s="38" t="str">
        <f t="shared" si="106"/>
        <v/>
      </c>
      <c r="G438" s="49" t="str">
        <f t="shared" si="104"/>
        <v xml:space="preserve"> </v>
      </c>
      <c r="H438" s="37" t="str">
        <f t="shared" si="107"/>
        <v/>
      </c>
      <c r="I438" s="4"/>
    </row>
    <row r="439" spans="1:9" s="29" customFormat="1" x14ac:dyDescent="0.2">
      <c r="A439" s="31"/>
      <c r="B439" s="36" t="s">
        <v>551</v>
      </c>
      <c r="C439" s="40">
        <v>10</v>
      </c>
      <c r="D439" s="48">
        <v>10</v>
      </c>
      <c r="E439" s="38">
        <f t="shared" si="105"/>
        <v>2.9735355337496285E-3</v>
      </c>
      <c r="F439" s="38">
        <f t="shared" si="106"/>
        <v>6.1012812690665044E-3</v>
      </c>
      <c r="G439" s="49">
        <f t="shared" si="104"/>
        <v>0</v>
      </c>
      <c r="H439" s="37">
        <f t="shared" si="107"/>
        <v>0</v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0</v>
      </c>
      <c r="E440" s="38" t="str">
        <f t="shared" si="105"/>
        <v/>
      </c>
      <c r="F440" s="38" t="str">
        <f t="shared" si="106"/>
        <v/>
      </c>
      <c r="G440" s="49" t="str">
        <f t="shared" si="104"/>
        <v xml:space="preserve"> 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1</v>
      </c>
      <c r="E441" s="38" t="str">
        <f t="shared" si="105"/>
        <v/>
      </c>
      <c r="F441" s="38">
        <f t="shared" si="106"/>
        <v>6.1012812690665037E-4</v>
      </c>
      <c r="G441" s="49">
        <f t="shared" si="104"/>
        <v>1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0</v>
      </c>
      <c r="D442" s="48">
        <v>4</v>
      </c>
      <c r="E442" s="61" t="str">
        <f t="shared" si="105"/>
        <v/>
      </c>
      <c r="F442" s="61">
        <f t="shared" si="106"/>
        <v>2.4405125076266015E-3</v>
      </c>
      <c r="G442" s="49">
        <f t="shared" si="104"/>
        <v>1</v>
      </c>
      <c r="H442" s="35" t="str">
        <f t="shared" si="107"/>
        <v/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1</v>
      </c>
      <c r="D444" s="48">
        <v>1</v>
      </c>
      <c r="E444" s="61">
        <f t="shared" si="105"/>
        <v>2.9735355337496281E-4</v>
      </c>
      <c r="F444" s="61">
        <f t="shared" si="106"/>
        <v>6.1012812690665037E-4</v>
      </c>
      <c r="G444" s="49">
        <f t="shared" si="104"/>
        <v>0</v>
      </c>
      <c r="H444" s="35">
        <f t="shared" si="107"/>
        <v>0</v>
      </c>
    </row>
    <row r="445" spans="1:9" x14ac:dyDescent="0.2">
      <c r="B445" s="34" t="s">
        <v>112</v>
      </c>
      <c r="C445" s="33">
        <v>66</v>
      </c>
      <c r="D445" s="48">
        <v>0</v>
      </c>
      <c r="E445" s="61">
        <f t="shared" si="105"/>
        <v>1.9625334522747548E-2</v>
      </c>
      <c r="F445" s="61" t="str">
        <f t="shared" si="106"/>
        <v/>
      </c>
      <c r="G445" s="49">
        <f t="shared" si="104"/>
        <v>-1</v>
      </c>
      <c r="H445" s="35">
        <f t="shared" si="107"/>
        <v>-1.9625334522747548E-2</v>
      </c>
    </row>
    <row r="446" spans="1:9" x14ac:dyDescent="0.2">
      <c r="B446" s="34" t="s">
        <v>271</v>
      </c>
      <c r="C446" s="33">
        <v>2</v>
      </c>
      <c r="D446" s="48">
        <v>2</v>
      </c>
      <c r="E446" s="61">
        <f t="shared" si="105"/>
        <v>5.9470710674992561E-4</v>
      </c>
      <c r="F446" s="61">
        <f t="shared" si="106"/>
        <v>1.2202562538133007E-3</v>
      </c>
      <c r="G446" s="49">
        <f t="shared" si="104"/>
        <v>0</v>
      </c>
      <c r="H446" s="35">
        <f t="shared" si="107"/>
        <v>0</v>
      </c>
    </row>
    <row r="447" spans="1:9" x14ac:dyDescent="0.2">
      <c r="B447" s="34" t="s">
        <v>496</v>
      </c>
      <c r="C447" s="33">
        <v>1</v>
      </c>
      <c r="D447" s="48">
        <v>0</v>
      </c>
      <c r="E447" s="61">
        <f t="shared" si="105"/>
        <v>2.9735355337496281E-4</v>
      </c>
      <c r="F447" s="61" t="str">
        <f t="shared" si="106"/>
        <v/>
      </c>
      <c r="G447" s="49">
        <f t="shared" si="104"/>
        <v>-1</v>
      </c>
      <c r="H447" s="35">
        <f t="shared" si="107"/>
        <v>-2.9735355337496281E-4</v>
      </c>
    </row>
    <row r="448" spans="1:9" x14ac:dyDescent="0.2">
      <c r="B448" s="34" t="s">
        <v>497</v>
      </c>
      <c r="C448" s="33">
        <v>19</v>
      </c>
      <c r="D448" s="48">
        <v>38</v>
      </c>
      <c r="E448" s="61">
        <f t="shared" si="105"/>
        <v>5.6497175141242938E-3</v>
      </c>
      <c r="F448" s="61">
        <f t="shared" si="106"/>
        <v>2.3184868822452714E-2</v>
      </c>
      <c r="G448" s="49">
        <f t="shared" si="104"/>
        <v>1</v>
      </c>
      <c r="H448" s="35">
        <f t="shared" si="107"/>
        <v>5.6497175141242938E-3</v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0</v>
      </c>
      <c r="D450" s="48">
        <v>3</v>
      </c>
      <c r="E450" s="61" t="str">
        <f t="shared" si="105"/>
        <v/>
      </c>
      <c r="F450" s="61">
        <f t="shared" si="106"/>
        <v>1.8303843807199512E-3</v>
      </c>
      <c r="G450" s="49">
        <f t="shared" si="104"/>
        <v>1</v>
      </c>
      <c r="H450" s="35" t="str">
        <f t="shared" si="107"/>
        <v/>
      </c>
    </row>
    <row r="451" spans="2:8" x14ac:dyDescent="0.2">
      <c r="B451" s="34" t="s">
        <v>617</v>
      </c>
      <c r="C451" s="33">
        <v>0</v>
      </c>
      <c r="D451" s="48">
        <v>1</v>
      </c>
      <c r="E451" s="61" t="str">
        <f t="shared" si="105"/>
        <v/>
      </c>
      <c r="F451" s="61">
        <f t="shared" si="106"/>
        <v>6.1012812690665037E-4</v>
      </c>
      <c r="G451" s="49">
        <f t="shared" si="104"/>
        <v>1</v>
      </c>
      <c r="H451" s="35" t="str">
        <f t="shared" si="107"/>
        <v/>
      </c>
    </row>
    <row r="452" spans="2:8" x14ac:dyDescent="0.2">
      <c r="B452" s="34" t="s">
        <v>109</v>
      </c>
      <c r="C452" s="33">
        <v>0</v>
      </c>
      <c r="D452" s="48">
        <v>0</v>
      </c>
      <c r="E452" s="61" t="str">
        <f t="shared" si="105"/>
        <v/>
      </c>
      <c r="F452" s="61" t="str">
        <f t="shared" si="106"/>
        <v/>
      </c>
      <c r="G452" s="49" t="str">
        <f t="shared" si="104"/>
        <v xml:space="preserve"> </v>
      </c>
      <c r="H452" s="35" t="str">
        <f t="shared" si="107"/>
        <v/>
      </c>
    </row>
    <row r="453" spans="2:8" x14ac:dyDescent="0.2">
      <c r="B453" s="34" t="s">
        <v>418</v>
      </c>
      <c r="C453" s="33">
        <v>0</v>
      </c>
      <c r="D453" s="48">
        <v>0</v>
      </c>
      <c r="E453" s="61" t="str">
        <f t="shared" si="105"/>
        <v/>
      </c>
      <c r="F453" s="61" t="str">
        <f t="shared" si="106"/>
        <v/>
      </c>
      <c r="G453" s="49" t="str">
        <f t="shared" si="104"/>
        <v xml:space="preserve"> </v>
      </c>
      <c r="H453" s="35" t="str">
        <f t="shared" si="107"/>
        <v/>
      </c>
    </row>
    <row r="454" spans="2:8" x14ac:dyDescent="0.2">
      <c r="B454" s="34" t="s">
        <v>107</v>
      </c>
      <c r="C454" s="33">
        <v>1</v>
      </c>
      <c r="D454" s="48">
        <v>0</v>
      </c>
      <c r="E454" s="61">
        <f t="shared" si="105"/>
        <v>2.9735355337496281E-4</v>
      </c>
      <c r="F454" s="61" t="str">
        <f t="shared" si="106"/>
        <v/>
      </c>
      <c r="G454" s="49">
        <f t="shared" si="104"/>
        <v>-1</v>
      </c>
      <c r="H454" s="35">
        <f t="shared" si="107"/>
        <v>-2.9735355337496281E-4</v>
      </c>
    </row>
    <row r="455" spans="2:8" x14ac:dyDescent="0.2">
      <c r="B455" s="34" t="s">
        <v>272</v>
      </c>
      <c r="C455" s="33">
        <v>0</v>
      </c>
      <c r="D455" s="48">
        <v>1</v>
      </c>
      <c r="E455" s="61" t="str">
        <f t="shared" si="105"/>
        <v/>
      </c>
      <c r="F455" s="61">
        <f t="shared" si="106"/>
        <v>6.1012812690665037E-4</v>
      </c>
      <c r="G455" s="49">
        <f t="shared" si="104"/>
        <v>1</v>
      </c>
      <c r="H455" s="35" t="str">
        <f t="shared" si="107"/>
        <v/>
      </c>
    </row>
    <row r="456" spans="2:8" x14ac:dyDescent="0.2">
      <c r="B456" s="34" t="s">
        <v>106</v>
      </c>
      <c r="C456" s="33">
        <v>0</v>
      </c>
      <c r="D456" s="48">
        <v>1</v>
      </c>
      <c r="E456" s="61" t="str">
        <f t="shared" si="105"/>
        <v/>
      </c>
      <c r="F456" s="61">
        <f t="shared" si="106"/>
        <v>6.1012812690665037E-4</v>
      </c>
      <c r="G456" s="49">
        <f t="shared" si="104"/>
        <v>1</v>
      </c>
      <c r="H456" s="35" t="str">
        <f t="shared" si="107"/>
        <v/>
      </c>
    </row>
    <row r="457" spans="2:8" x14ac:dyDescent="0.2">
      <c r="B457" s="34" t="s">
        <v>337</v>
      </c>
      <c r="C457" s="33">
        <v>0</v>
      </c>
      <c r="D457" s="48">
        <v>0</v>
      </c>
      <c r="E457" s="61" t="str">
        <f t="shared" si="105"/>
        <v/>
      </c>
      <c r="F457" s="61" t="str">
        <f t="shared" si="106"/>
        <v/>
      </c>
      <c r="G457" s="49" t="str">
        <f t="shared" si="104"/>
        <v xml:space="preserve"> </v>
      </c>
      <c r="H457" s="35" t="str">
        <f t="shared" si="107"/>
        <v/>
      </c>
    </row>
    <row r="458" spans="2:8" x14ac:dyDescent="0.2">
      <c r="B458" s="34" t="s">
        <v>116</v>
      </c>
      <c r="C458" s="33">
        <v>3</v>
      </c>
      <c r="D458" s="48">
        <v>0</v>
      </c>
      <c r="E458" s="61">
        <f t="shared" si="105"/>
        <v>8.9206066012488853E-4</v>
      </c>
      <c r="F458" s="61" t="str">
        <f t="shared" si="106"/>
        <v/>
      </c>
      <c r="G458" s="49">
        <f t="shared" si="104"/>
        <v>-1</v>
      </c>
      <c r="H458" s="35">
        <f t="shared" si="107"/>
        <v>-8.9206066012488853E-4</v>
      </c>
    </row>
    <row r="459" spans="2:8" x14ac:dyDescent="0.2">
      <c r="B459" s="34" t="s">
        <v>103</v>
      </c>
      <c r="C459" s="33">
        <v>1</v>
      </c>
      <c r="D459" s="48">
        <v>1</v>
      </c>
      <c r="E459" s="61">
        <f t="shared" si="105"/>
        <v>2.9735355337496281E-4</v>
      </c>
      <c r="F459" s="61">
        <f t="shared" si="106"/>
        <v>6.1012812690665037E-4</v>
      </c>
      <c r="G459" s="49">
        <f t="shared" si="104"/>
        <v>0</v>
      </c>
      <c r="H459" s="35">
        <f t="shared" si="107"/>
        <v>0</v>
      </c>
    </row>
    <row r="460" spans="2:8" x14ac:dyDescent="0.2">
      <c r="B460" s="34" t="s">
        <v>273</v>
      </c>
      <c r="C460" s="33">
        <v>37</v>
      </c>
      <c r="D460" s="48">
        <v>5</v>
      </c>
      <c r="E460" s="61">
        <f t="shared" si="105"/>
        <v>1.1002081474873625E-2</v>
      </c>
      <c r="F460" s="61">
        <f t="shared" si="106"/>
        <v>3.0506406345332522E-3</v>
      </c>
      <c r="G460" s="49">
        <f t="shared" si="104"/>
        <v>-0.86486486486486491</v>
      </c>
      <c r="H460" s="35">
        <f t="shared" si="107"/>
        <v>-9.5153137079988116E-3</v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0</v>
      </c>
      <c r="D462" s="48">
        <v>0</v>
      </c>
      <c r="E462" s="61" t="str">
        <f t="shared" si="105"/>
        <v/>
      </c>
      <c r="F462" s="61" t="str">
        <f t="shared" si="106"/>
        <v/>
      </c>
      <c r="G462" s="49" t="str">
        <f t="shared" si="104"/>
        <v xml:space="preserve"> </v>
      </c>
      <c r="H462" s="35" t="str">
        <f t="shared" si="107"/>
        <v/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0</v>
      </c>
      <c r="D464" s="48">
        <v>1</v>
      </c>
      <c r="E464" s="61" t="str">
        <f t="shared" si="105"/>
        <v/>
      </c>
      <c r="F464" s="61">
        <f t="shared" si="106"/>
        <v>6.1012812690665037E-4</v>
      </c>
      <c r="G464" s="49">
        <f t="shared" si="104"/>
        <v>1</v>
      </c>
      <c r="H464" s="35" t="str">
        <f t="shared" si="107"/>
        <v/>
      </c>
    </row>
    <row r="465" spans="2:8" x14ac:dyDescent="0.2">
      <c r="B465" s="34" t="s">
        <v>105</v>
      </c>
      <c r="C465" s="33">
        <v>0</v>
      </c>
      <c r="D465" s="48">
        <v>4</v>
      </c>
      <c r="E465" s="61" t="str">
        <f t="shared" si="105"/>
        <v/>
      </c>
      <c r="F465" s="61">
        <f t="shared" si="106"/>
        <v>2.4405125076266015E-3</v>
      </c>
      <c r="G465" s="49">
        <f t="shared" si="104"/>
        <v>1</v>
      </c>
      <c r="H465" s="35" t="str">
        <f t="shared" si="107"/>
        <v/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1</v>
      </c>
      <c r="E467" s="61" t="str">
        <f t="shared" si="105"/>
        <v/>
      </c>
      <c r="F467" s="61">
        <f t="shared" si="106"/>
        <v>6.1012812690665037E-4</v>
      </c>
      <c r="G467" s="49">
        <f t="shared" si="104"/>
        <v>1</v>
      </c>
      <c r="H467" s="35" t="str">
        <f t="shared" si="107"/>
        <v/>
      </c>
    </row>
    <row r="468" spans="2:8" x14ac:dyDescent="0.2">
      <c r="B468" s="34" t="s">
        <v>274</v>
      </c>
      <c r="C468" s="33">
        <v>0</v>
      </c>
      <c r="D468" s="48">
        <v>5</v>
      </c>
      <c r="E468" s="61" t="str">
        <f t="shared" si="105"/>
        <v/>
      </c>
      <c r="F468" s="61">
        <f t="shared" si="106"/>
        <v>3.0506406345332522E-3</v>
      </c>
      <c r="G468" s="49">
        <f t="shared" si="104"/>
        <v>1</v>
      </c>
      <c r="H468" s="35" t="str">
        <f t="shared" si="107"/>
        <v/>
      </c>
    </row>
    <row r="469" spans="2:8" x14ac:dyDescent="0.2">
      <c r="B469" s="34" t="s">
        <v>500</v>
      </c>
      <c r="C469" s="33">
        <v>1</v>
      </c>
      <c r="D469" s="48">
        <v>0</v>
      </c>
      <c r="E469" s="61">
        <f t="shared" si="105"/>
        <v>2.9735355337496281E-4</v>
      </c>
      <c r="F469" s="61" t="str">
        <f t="shared" si="106"/>
        <v/>
      </c>
      <c r="G469" s="49">
        <f t="shared" si="104"/>
        <v>-1</v>
      </c>
      <c r="H469" s="35">
        <f t="shared" si="107"/>
        <v>-2.9735355337496281E-4</v>
      </c>
    </row>
    <row r="470" spans="2:8" x14ac:dyDescent="0.2">
      <c r="B470" s="34" t="s">
        <v>275</v>
      </c>
      <c r="C470" s="33">
        <v>2</v>
      </c>
      <c r="D470" s="48">
        <v>0</v>
      </c>
      <c r="E470" s="61">
        <f t="shared" si="105"/>
        <v>5.9470710674992561E-4</v>
      </c>
      <c r="F470" s="61" t="str">
        <f t="shared" si="106"/>
        <v/>
      </c>
      <c r="G470" s="49">
        <f t="shared" si="104"/>
        <v>-1</v>
      </c>
      <c r="H470" s="35">
        <f t="shared" si="107"/>
        <v>-5.9470710674992561E-4</v>
      </c>
    </row>
    <row r="471" spans="2:8" x14ac:dyDescent="0.2">
      <c r="B471" s="34" t="s">
        <v>276</v>
      </c>
      <c r="C471" s="33">
        <v>0</v>
      </c>
      <c r="D471" s="48">
        <v>0</v>
      </c>
      <c r="E471" s="61" t="str">
        <f t="shared" si="105"/>
        <v/>
      </c>
      <c r="F471" s="61" t="str">
        <f t="shared" si="106"/>
        <v/>
      </c>
      <c r="G471" s="49" t="str">
        <f t="shared" si="104"/>
        <v xml:space="preserve"> </v>
      </c>
      <c r="H471" s="35" t="str">
        <f t="shared" si="107"/>
        <v/>
      </c>
    </row>
    <row r="472" spans="2:8" x14ac:dyDescent="0.2">
      <c r="B472" s="34" t="s">
        <v>501</v>
      </c>
      <c r="C472" s="33">
        <v>0</v>
      </c>
      <c r="D472" s="48">
        <v>0</v>
      </c>
      <c r="E472" s="61" t="str">
        <f t="shared" si="105"/>
        <v/>
      </c>
      <c r="F472" s="61" t="str">
        <f t="shared" si="106"/>
        <v/>
      </c>
      <c r="G472" s="49" t="str">
        <f t="shared" si="104"/>
        <v xml:space="preserve"> </v>
      </c>
      <c r="H472" s="35" t="str">
        <f t="shared" si="107"/>
        <v/>
      </c>
    </row>
    <row r="473" spans="2:8" x14ac:dyDescent="0.2">
      <c r="B473" s="34" t="s">
        <v>277</v>
      </c>
      <c r="C473" s="33">
        <v>3</v>
      </c>
      <c r="D473" s="48">
        <v>4</v>
      </c>
      <c r="E473" s="61">
        <f t="shared" si="105"/>
        <v>8.9206066012488853E-4</v>
      </c>
      <c r="F473" s="61">
        <f t="shared" si="106"/>
        <v>2.4405125076266015E-3</v>
      </c>
      <c r="G473" s="49">
        <f t="shared" si="104"/>
        <v>0.33333333333333331</v>
      </c>
      <c r="H473" s="35">
        <f t="shared" si="107"/>
        <v>2.9735355337496281E-4</v>
      </c>
    </row>
    <row r="474" spans="2:8" x14ac:dyDescent="0.2">
      <c r="B474" s="34" t="s">
        <v>278</v>
      </c>
      <c r="C474" s="33">
        <v>1</v>
      </c>
      <c r="D474" s="48">
        <v>0</v>
      </c>
      <c r="E474" s="61">
        <f t="shared" si="105"/>
        <v>2.9735355337496281E-4</v>
      </c>
      <c r="F474" s="61" t="str">
        <f t="shared" si="106"/>
        <v/>
      </c>
      <c r="G474" s="49">
        <f t="shared" si="104"/>
        <v>-1</v>
      </c>
      <c r="H474" s="35">
        <f t="shared" si="107"/>
        <v>-2.9735355337496281E-4</v>
      </c>
    </row>
    <row r="475" spans="2:8" x14ac:dyDescent="0.2">
      <c r="B475" s="34" t="s">
        <v>279</v>
      </c>
      <c r="C475" s="33">
        <v>1</v>
      </c>
      <c r="D475" s="48">
        <v>5</v>
      </c>
      <c r="E475" s="61">
        <f t="shared" si="105"/>
        <v>2.9735355337496281E-4</v>
      </c>
      <c r="F475" s="61">
        <f t="shared" si="106"/>
        <v>3.0506406345332522E-3</v>
      </c>
      <c r="G475" s="49">
        <f t="shared" si="104"/>
        <v>4</v>
      </c>
      <c r="H475" s="35">
        <f t="shared" si="107"/>
        <v>1.1894142134998512E-3</v>
      </c>
    </row>
    <row r="476" spans="2:8" x14ac:dyDescent="0.2">
      <c r="B476" s="34" t="s">
        <v>102</v>
      </c>
      <c r="C476" s="33">
        <v>0</v>
      </c>
      <c r="D476" s="48">
        <v>1</v>
      </c>
      <c r="E476" s="61" t="str">
        <f t="shared" si="105"/>
        <v/>
      </c>
      <c r="F476" s="61">
        <f t="shared" si="106"/>
        <v>6.1012812690665037E-4</v>
      </c>
      <c r="G476" s="49">
        <f t="shared" si="104"/>
        <v>1</v>
      </c>
      <c r="H476" s="35" t="str">
        <f t="shared" si="107"/>
        <v/>
      </c>
    </row>
    <row r="477" spans="2:8" x14ac:dyDescent="0.2">
      <c r="B477" s="34" t="s">
        <v>280</v>
      </c>
      <c r="C477" s="33">
        <v>1</v>
      </c>
      <c r="D477" s="48">
        <v>0</v>
      </c>
      <c r="E477" s="61">
        <f t="shared" si="105"/>
        <v>2.9735355337496281E-4</v>
      </c>
      <c r="F477" s="61" t="str">
        <f t="shared" si="106"/>
        <v/>
      </c>
      <c r="G477" s="49">
        <f t="shared" si="104"/>
        <v>-1</v>
      </c>
      <c r="H477" s="35">
        <f t="shared" si="107"/>
        <v>-2.9735355337496281E-4</v>
      </c>
    </row>
    <row r="478" spans="2:8" x14ac:dyDescent="0.2">
      <c r="B478" s="34" t="s">
        <v>281</v>
      </c>
      <c r="C478" s="33">
        <v>0</v>
      </c>
      <c r="D478" s="48">
        <v>0</v>
      </c>
      <c r="E478" s="61" t="str">
        <f t="shared" si="105"/>
        <v/>
      </c>
      <c r="F478" s="61" t="str">
        <f t="shared" si="106"/>
        <v/>
      </c>
      <c r="G478" s="49" t="str">
        <f t="shared" ref="G478:G541" si="112">+IF(AND(C478=0,D478=0)," ",IF(C478=0,1,IF(D478=0,-1,(D478-C478)/C478)))</f>
        <v xml:space="preserve"> </v>
      </c>
      <c r="H478" s="35" t="str">
        <f t="shared" si="107"/>
        <v/>
      </c>
    </row>
    <row r="479" spans="2:8" x14ac:dyDescent="0.2">
      <c r="B479" s="34" t="s">
        <v>502</v>
      </c>
      <c r="C479" s="33">
        <v>0</v>
      </c>
      <c r="D479" s="48">
        <v>1</v>
      </c>
      <c r="E479" s="61" t="str">
        <f t="shared" si="105"/>
        <v/>
      </c>
      <c r="F479" s="61">
        <f t="shared" si="106"/>
        <v>6.1012812690665037E-4</v>
      </c>
      <c r="G479" s="49">
        <f t="shared" si="112"/>
        <v>1</v>
      </c>
      <c r="H479" s="35" t="str">
        <f t="shared" si="107"/>
        <v/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0</v>
      </c>
      <c r="D481" s="48">
        <v>0</v>
      </c>
      <c r="E481" s="61" t="str">
        <f t="shared" ref="E481:E512" si="113">+IF(C481=0,"",C481/C$345)</f>
        <v/>
      </c>
      <c r="F481" s="61" t="str">
        <f t="shared" ref="F481:F512" si="114">+IF(D481=0,"",D481/D$345)</f>
        <v/>
      </c>
      <c r="G481" s="49" t="str">
        <f t="shared" si="112"/>
        <v xml:space="preserve"> </v>
      </c>
      <c r="H481" s="35" t="str">
        <f t="shared" ref="H481:H540" si="115">+IF(OR(AND(E481=""),(G481="")),"",E481*G481)</f>
        <v/>
      </c>
    </row>
    <row r="482" spans="2:8" x14ac:dyDescent="0.2">
      <c r="B482" s="34" t="s">
        <v>284</v>
      </c>
      <c r="C482" s="33">
        <v>0</v>
      </c>
      <c r="D482" s="48">
        <v>0</v>
      </c>
      <c r="E482" s="61" t="str">
        <f t="shared" si="113"/>
        <v/>
      </c>
      <c r="F482" s="61" t="str">
        <f t="shared" si="114"/>
        <v/>
      </c>
      <c r="G482" s="49" t="str">
        <f t="shared" si="112"/>
        <v xml:space="preserve"> </v>
      </c>
      <c r="H482" s="35" t="str">
        <f t="shared" si="115"/>
        <v/>
      </c>
    </row>
    <row r="483" spans="2:8" x14ac:dyDescent="0.2">
      <c r="B483" s="34" t="s">
        <v>285</v>
      </c>
      <c r="C483" s="33">
        <v>0</v>
      </c>
      <c r="D483" s="48">
        <v>0</v>
      </c>
      <c r="E483" s="61" t="str">
        <f t="shared" si="113"/>
        <v/>
      </c>
      <c r="F483" s="61" t="str">
        <f t="shared" si="114"/>
        <v/>
      </c>
      <c r="G483" s="49" t="str">
        <f t="shared" si="112"/>
        <v xml:space="preserve"> </v>
      </c>
      <c r="H483" s="35" t="str">
        <f t="shared" si="115"/>
        <v/>
      </c>
    </row>
    <row r="484" spans="2:8" x14ac:dyDescent="0.2">
      <c r="B484" s="34" t="s">
        <v>125</v>
      </c>
      <c r="C484" s="33">
        <v>0</v>
      </c>
      <c r="D484" s="48">
        <v>1</v>
      </c>
      <c r="E484" s="61" t="str">
        <f t="shared" si="113"/>
        <v/>
      </c>
      <c r="F484" s="61">
        <f t="shared" si="114"/>
        <v>6.1012812690665037E-4</v>
      </c>
      <c r="G484" s="49">
        <f t="shared" si="112"/>
        <v>1</v>
      </c>
      <c r="H484" s="35" t="str">
        <f t="shared" si="115"/>
        <v/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0</v>
      </c>
      <c r="D486" s="48">
        <v>1</v>
      </c>
      <c r="E486" s="61" t="str">
        <f t="shared" si="113"/>
        <v/>
      </c>
      <c r="F486" s="61">
        <f t="shared" si="114"/>
        <v>6.1012812690665037E-4</v>
      </c>
      <c r="G486" s="49">
        <f t="shared" si="112"/>
        <v>1</v>
      </c>
      <c r="H486" s="35" t="str">
        <f t="shared" si="115"/>
        <v/>
      </c>
    </row>
    <row r="487" spans="2:8" x14ac:dyDescent="0.2">
      <c r="B487" s="34" t="s">
        <v>287</v>
      </c>
      <c r="C487" s="33">
        <v>0</v>
      </c>
      <c r="D487" s="48">
        <v>0</v>
      </c>
      <c r="E487" s="61" t="str">
        <f t="shared" si="113"/>
        <v/>
      </c>
      <c r="F487" s="61" t="str">
        <f t="shared" si="114"/>
        <v/>
      </c>
      <c r="G487" s="49" t="str">
        <f t="shared" si="112"/>
        <v xml:space="preserve"> </v>
      </c>
      <c r="H487" s="35" t="str">
        <f t="shared" si="115"/>
        <v/>
      </c>
    </row>
    <row r="488" spans="2:8" ht="14.25" customHeight="1" x14ac:dyDescent="0.2">
      <c r="B488" s="34" t="s">
        <v>288</v>
      </c>
      <c r="C488" s="33">
        <v>0</v>
      </c>
      <c r="D488" s="48">
        <v>2</v>
      </c>
      <c r="E488" s="61" t="str">
        <f t="shared" si="113"/>
        <v/>
      </c>
      <c r="F488" s="61">
        <f t="shared" si="114"/>
        <v>1.2202562538133007E-3</v>
      </c>
      <c r="G488" s="49">
        <f t="shared" si="112"/>
        <v>1</v>
      </c>
      <c r="H488" s="35" t="str">
        <f t="shared" si="115"/>
        <v/>
      </c>
    </row>
    <row r="489" spans="2:8" x14ac:dyDescent="0.2">
      <c r="B489" s="34" t="s">
        <v>123</v>
      </c>
      <c r="C489" s="33">
        <v>1</v>
      </c>
      <c r="D489" s="48">
        <v>1</v>
      </c>
      <c r="E489" s="61">
        <f t="shared" si="113"/>
        <v>2.9735355337496281E-4</v>
      </c>
      <c r="F489" s="61">
        <f t="shared" si="114"/>
        <v>6.1012812690665037E-4</v>
      </c>
      <c r="G489" s="49">
        <f t="shared" si="112"/>
        <v>0</v>
      </c>
      <c r="H489" s="35">
        <f t="shared" si="115"/>
        <v>0</v>
      </c>
    </row>
    <row r="490" spans="2:8" x14ac:dyDescent="0.2">
      <c r="B490" s="34" t="s">
        <v>289</v>
      </c>
      <c r="C490" s="33">
        <v>0</v>
      </c>
      <c r="D490" s="48">
        <v>1</v>
      </c>
      <c r="E490" s="61" t="str">
        <f t="shared" si="113"/>
        <v/>
      </c>
      <c r="F490" s="61">
        <f t="shared" si="114"/>
        <v>6.1012812690665037E-4</v>
      </c>
      <c r="G490" s="49">
        <f t="shared" si="112"/>
        <v>1</v>
      </c>
      <c r="H490" s="35" t="str">
        <f t="shared" si="115"/>
        <v/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1</v>
      </c>
      <c r="D495" s="48">
        <v>1</v>
      </c>
      <c r="E495" s="61">
        <f t="shared" si="113"/>
        <v>2.9735355337496281E-4</v>
      </c>
      <c r="F495" s="61">
        <f t="shared" si="114"/>
        <v>6.1012812690665037E-4</v>
      </c>
      <c r="G495" s="49">
        <f t="shared" si="112"/>
        <v>0</v>
      </c>
      <c r="H495" s="35">
        <f t="shared" si="115"/>
        <v>0</v>
      </c>
    </row>
    <row r="496" spans="2:8" x14ac:dyDescent="0.2">
      <c r="B496" s="34" t="s">
        <v>294</v>
      </c>
      <c r="C496" s="33">
        <v>2</v>
      </c>
      <c r="D496" s="48">
        <v>1</v>
      </c>
      <c r="E496" s="61">
        <f t="shared" si="113"/>
        <v>5.9470710674992561E-4</v>
      </c>
      <c r="F496" s="61">
        <f t="shared" si="114"/>
        <v>6.1012812690665037E-4</v>
      </c>
      <c r="G496" s="49">
        <f t="shared" si="112"/>
        <v>-0.5</v>
      </c>
      <c r="H496" s="35">
        <f t="shared" si="115"/>
        <v>-2.9735355337496281E-4</v>
      </c>
    </row>
    <row r="497" spans="2:8" x14ac:dyDescent="0.2">
      <c r="B497" s="34" t="s">
        <v>503</v>
      </c>
      <c r="C497" s="33">
        <v>0</v>
      </c>
      <c r="D497" s="48">
        <v>0</v>
      </c>
      <c r="E497" s="61" t="str">
        <f t="shared" si="113"/>
        <v/>
      </c>
      <c r="F497" s="61" t="str">
        <f t="shared" si="114"/>
        <v/>
      </c>
      <c r="G497" s="49" t="str">
        <f t="shared" si="112"/>
        <v xml:space="preserve"> </v>
      </c>
      <c r="H497" s="35" t="str">
        <f t="shared" si="115"/>
        <v/>
      </c>
    </row>
    <row r="498" spans="2:8" x14ac:dyDescent="0.2">
      <c r="B498" s="34" t="s">
        <v>129</v>
      </c>
      <c r="C498" s="33">
        <v>0</v>
      </c>
      <c r="D498" s="48">
        <v>1</v>
      </c>
      <c r="E498" s="61" t="str">
        <f t="shared" si="113"/>
        <v/>
      </c>
      <c r="F498" s="61">
        <f t="shared" si="114"/>
        <v>6.1012812690665037E-4</v>
      </c>
      <c r="G498" s="49">
        <f t="shared" si="112"/>
        <v>1</v>
      </c>
      <c r="H498" s="35" t="str">
        <f t="shared" si="115"/>
        <v/>
      </c>
    </row>
    <row r="499" spans="2:8" x14ac:dyDescent="0.2">
      <c r="B499" s="34" t="s">
        <v>504</v>
      </c>
      <c r="C499" s="33">
        <v>1</v>
      </c>
      <c r="D499" s="48">
        <v>24</v>
      </c>
      <c r="E499" s="61">
        <f t="shared" si="113"/>
        <v>2.9735355337496281E-4</v>
      </c>
      <c r="F499" s="61">
        <f t="shared" si="114"/>
        <v>1.464307504575961E-2</v>
      </c>
      <c r="G499" s="49">
        <f t="shared" si="112"/>
        <v>23</v>
      </c>
      <c r="H499" s="35">
        <f t="shared" si="115"/>
        <v>6.839131727624145E-3</v>
      </c>
    </row>
    <row r="500" spans="2:8" x14ac:dyDescent="0.2">
      <c r="B500" s="34" t="s">
        <v>122</v>
      </c>
      <c r="C500" s="33">
        <v>0</v>
      </c>
      <c r="D500" s="48">
        <v>6</v>
      </c>
      <c r="E500" s="61" t="str">
        <f t="shared" si="113"/>
        <v/>
      </c>
      <c r="F500" s="61">
        <f t="shared" si="114"/>
        <v>3.6607687614399025E-3</v>
      </c>
      <c r="G500" s="49">
        <f t="shared" si="112"/>
        <v>1</v>
      </c>
      <c r="H500" s="35" t="str">
        <f t="shared" si="115"/>
        <v/>
      </c>
    </row>
    <row r="501" spans="2:8" x14ac:dyDescent="0.2">
      <c r="B501" s="34" t="s">
        <v>295</v>
      </c>
      <c r="C501" s="33">
        <v>0</v>
      </c>
      <c r="D501" s="48">
        <v>1</v>
      </c>
      <c r="E501" s="61" t="str">
        <f t="shared" si="113"/>
        <v/>
      </c>
      <c r="F501" s="61">
        <f t="shared" si="114"/>
        <v>6.1012812690665037E-4</v>
      </c>
      <c r="G501" s="49">
        <f t="shared" si="112"/>
        <v>1</v>
      </c>
      <c r="H501" s="35" t="str">
        <f t="shared" si="115"/>
        <v/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0</v>
      </c>
      <c r="D503" s="48">
        <v>2</v>
      </c>
      <c r="E503" s="61" t="str">
        <f t="shared" si="113"/>
        <v/>
      </c>
      <c r="F503" s="61">
        <f t="shared" si="114"/>
        <v>1.2202562538133007E-3</v>
      </c>
      <c r="G503" s="49">
        <f t="shared" si="112"/>
        <v>1</v>
      </c>
      <c r="H503" s="35" t="str">
        <f t="shared" si="115"/>
        <v/>
      </c>
    </row>
    <row r="504" spans="2:8" ht="12" customHeight="1" x14ac:dyDescent="0.2">
      <c r="B504" s="34" t="s">
        <v>297</v>
      </c>
      <c r="C504" s="33">
        <v>8</v>
      </c>
      <c r="D504" s="48">
        <v>10</v>
      </c>
      <c r="E504" s="61">
        <f t="shared" si="113"/>
        <v>2.3788284269997025E-3</v>
      </c>
      <c r="F504" s="61">
        <f t="shared" si="114"/>
        <v>6.1012812690665044E-3</v>
      </c>
      <c r="G504" s="49">
        <f t="shared" si="112"/>
        <v>0.25</v>
      </c>
      <c r="H504" s="35">
        <f t="shared" si="115"/>
        <v>5.9470710674992561E-4</v>
      </c>
    </row>
    <row r="505" spans="2:8" x14ac:dyDescent="0.2">
      <c r="B505" s="34" t="s">
        <v>117</v>
      </c>
      <c r="C505" s="33">
        <v>10</v>
      </c>
      <c r="D505" s="48">
        <v>0</v>
      </c>
      <c r="E505" s="61">
        <f t="shared" si="113"/>
        <v>2.9735355337496285E-3</v>
      </c>
      <c r="F505" s="61" t="str">
        <f t="shared" si="114"/>
        <v/>
      </c>
      <c r="G505" s="49">
        <f t="shared" si="112"/>
        <v>-1</v>
      </c>
      <c r="H505" s="35">
        <f t="shared" si="115"/>
        <v>-2.9735355337496285E-3</v>
      </c>
    </row>
    <row r="506" spans="2:8" x14ac:dyDescent="0.2">
      <c r="B506" s="34" t="s">
        <v>505</v>
      </c>
      <c r="C506" s="33">
        <v>0</v>
      </c>
      <c r="D506" s="48">
        <v>13</v>
      </c>
      <c r="E506" s="61" t="str">
        <f t="shared" si="113"/>
        <v/>
      </c>
      <c r="F506" s="61">
        <f t="shared" si="114"/>
        <v>7.9316656497864547E-3</v>
      </c>
      <c r="G506" s="49">
        <f t="shared" si="112"/>
        <v>1</v>
      </c>
      <c r="H506" s="35" t="str">
        <f t="shared" si="115"/>
        <v/>
      </c>
    </row>
    <row r="507" spans="2:8" x14ac:dyDescent="0.2">
      <c r="B507" s="34" t="s">
        <v>298</v>
      </c>
      <c r="C507" s="33">
        <v>1</v>
      </c>
      <c r="D507" s="48">
        <v>0</v>
      </c>
      <c r="E507" s="61">
        <f t="shared" si="113"/>
        <v>2.9735355337496281E-4</v>
      </c>
      <c r="F507" s="61" t="str">
        <f t="shared" si="114"/>
        <v/>
      </c>
      <c r="G507" s="49">
        <f t="shared" si="112"/>
        <v>-1</v>
      </c>
      <c r="H507" s="35">
        <f t="shared" si="115"/>
        <v>-2.9735355337496281E-4</v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0</v>
      </c>
      <c r="D509" s="48">
        <v>0</v>
      </c>
      <c r="E509" s="61" t="str">
        <f t="shared" si="113"/>
        <v/>
      </c>
      <c r="F509" s="61" t="str">
        <f t="shared" si="114"/>
        <v/>
      </c>
      <c r="G509" s="49" t="str">
        <f t="shared" si="112"/>
        <v xml:space="preserve"> </v>
      </c>
      <c r="H509" s="35" t="str">
        <f t="shared" si="115"/>
        <v/>
      </c>
    </row>
    <row r="510" spans="2:8" x14ac:dyDescent="0.2">
      <c r="B510" s="34" t="s">
        <v>507</v>
      </c>
      <c r="C510" s="33">
        <v>0</v>
      </c>
      <c r="D510" s="48">
        <v>1</v>
      </c>
      <c r="E510" s="61" t="str">
        <f t="shared" si="113"/>
        <v/>
      </c>
      <c r="F510" s="61">
        <f t="shared" si="114"/>
        <v>6.1012812690665037E-4</v>
      </c>
      <c r="G510" s="49">
        <f t="shared" si="112"/>
        <v>1</v>
      </c>
      <c r="H510" s="35" t="str">
        <f t="shared" si="115"/>
        <v/>
      </c>
    </row>
    <row r="511" spans="2:8" x14ac:dyDescent="0.2">
      <c r="B511" s="34" t="s">
        <v>300</v>
      </c>
      <c r="C511" s="33">
        <v>0</v>
      </c>
      <c r="D511" s="48">
        <v>0</v>
      </c>
      <c r="E511" s="61" t="str">
        <f t="shared" si="113"/>
        <v/>
      </c>
      <c r="F511" s="61" t="str">
        <f t="shared" si="114"/>
        <v/>
      </c>
      <c r="G511" s="49" t="str">
        <f t="shared" si="112"/>
        <v xml:space="preserve"> </v>
      </c>
      <c r="H511" s="35" t="str">
        <f t="shared" si="115"/>
        <v/>
      </c>
    </row>
    <row r="512" spans="2:8" x14ac:dyDescent="0.2">
      <c r="B512" s="34" t="s">
        <v>301</v>
      </c>
      <c r="C512" s="33">
        <v>0</v>
      </c>
      <c r="D512" s="48">
        <v>0</v>
      </c>
      <c r="E512" s="61" t="str">
        <f t="shared" si="113"/>
        <v/>
      </c>
      <c r="F512" s="61" t="str">
        <f t="shared" si="114"/>
        <v/>
      </c>
      <c r="G512" s="49" t="str">
        <f t="shared" si="112"/>
        <v xml:space="preserve"> </v>
      </c>
      <c r="H512" s="35" t="str">
        <f t="shared" si="115"/>
        <v/>
      </c>
    </row>
    <row r="513" spans="1:9" x14ac:dyDescent="0.2">
      <c r="B513" s="34" t="s">
        <v>302</v>
      </c>
      <c r="C513" s="33">
        <v>0</v>
      </c>
      <c r="D513" s="48">
        <v>0</v>
      </c>
      <c r="E513" s="61" t="str">
        <f t="shared" ref="E513:E540" si="116">+IF(C513=0,"",C513/C$345)</f>
        <v/>
      </c>
      <c r="F513" s="61" t="str">
        <f t="shared" ref="F513:F540" si="117">+IF(D513=0,"",D513/D$345)</f>
        <v/>
      </c>
      <c r="G513" s="49" t="str">
        <f t="shared" si="112"/>
        <v xml:space="preserve"> </v>
      </c>
      <c r="H513" s="35" t="str">
        <f t="shared" si="115"/>
        <v/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0</v>
      </c>
      <c r="D517" s="48">
        <v>0</v>
      </c>
      <c r="E517" s="61" t="str">
        <f t="shared" si="116"/>
        <v/>
      </c>
      <c r="F517" s="61" t="str">
        <f t="shared" si="117"/>
        <v/>
      </c>
      <c r="G517" s="49" t="str">
        <f t="shared" si="112"/>
        <v xml:space="preserve"> </v>
      </c>
      <c r="H517" s="35" t="str">
        <f t="shared" si="115"/>
        <v/>
      </c>
    </row>
    <row r="518" spans="1:9" x14ac:dyDescent="0.2">
      <c r="B518" s="34" t="s">
        <v>120</v>
      </c>
      <c r="C518" s="33">
        <v>1</v>
      </c>
      <c r="D518" s="48">
        <v>0</v>
      </c>
      <c r="E518" s="61">
        <f t="shared" si="116"/>
        <v>2.9735355337496281E-4</v>
      </c>
      <c r="F518" s="61" t="str">
        <f t="shared" si="117"/>
        <v/>
      </c>
      <c r="G518" s="49">
        <f t="shared" si="112"/>
        <v>-1</v>
      </c>
      <c r="H518" s="35">
        <f t="shared" si="115"/>
        <v>-2.9735355337496281E-4</v>
      </c>
    </row>
    <row r="519" spans="1:9" x14ac:dyDescent="0.2">
      <c r="B519" s="34" t="s">
        <v>304</v>
      </c>
      <c r="C519" s="33">
        <v>0</v>
      </c>
      <c r="D519" s="48">
        <v>0</v>
      </c>
      <c r="E519" s="61" t="str">
        <f t="shared" si="116"/>
        <v/>
      </c>
      <c r="F519" s="61" t="str">
        <f t="shared" si="117"/>
        <v/>
      </c>
      <c r="G519" s="49" t="str">
        <f t="shared" si="112"/>
        <v xml:space="preserve"> </v>
      </c>
      <c r="H519" s="35" t="str">
        <f t="shared" si="115"/>
        <v/>
      </c>
    </row>
    <row r="520" spans="1:9" x14ac:dyDescent="0.2">
      <c r="B520" s="34" t="s">
        <v>305</v>
      </c>
      <c r="C520" s="33">
        <v>0</v>
      </c>
      <c r="D520" s="48">
        <v>0</v>
      </c>
      <c r="E520" s="61" t="str">
        <f t="shared" si="116"/>
        <v/>
      </c>
      <c r="F520" s="61" t="str">
        <f t="shared" si="117"/>
        <v/>
      </c>
      <c r="G520" s="49" t="str">
        <f t="shared" si="112"/>
        <v xml:space="preserve"> </v>
      </c>
      <c r="H520" s="35" t="str">
        <f t="shared" si="115"/>
        <v/>
      </c>
    </row>
    <row r="521" spans="1:9" x14ac:dyDescent="0.2">
      <c r="B521" s="34" t="s">
        <v>128</v>
      </c>
      <c r="C521" s="33">
        <v>0</v>
      </c>
      <c r="D521" s="48">
        <v>0</v>
      </c>
      <c r="E521" s="61" t="str">
        <f t="shared" si="116"/>
        <v/>
      </c>
      <c r="F521" s="61" t="str">
        <f t="shared" si="117"/>
        <v/>
      </c>
      <c r="G521" s="49" t="str">
        <f t="shared" si="112"/>
        <v xml:space="preserve"> </v>
      </c>
      <c r="H521" s="35" t="str">
        <f t="shared" si="115"/>
        <v/>
      </c>
    </row>
    <row r="522" spans="1:9" x14ac:dyDescent="0.2">
      <c r="B522" s="34" t="s">
        <v>508</v>
      </c>
      <c r="C522" s="33">
        <v>0</v>
      </c>
      <c r="D522" s="48">
        <v>0</v>
      </c>
      <c r="E522" s="61" t="str">
        <f t="shared" si="116"/>
        <v/>
      </c>
      <c r="F522" s="61" t="str">
        <f t="shared" si="117"/>
        <v/>
      </c>
      <c r="G522" s="49" t="str">
        <f t="shared" si="112"/>
        <v xml:space="preserve"> </v>
      </c>
      <c r="H522" s="35" t="str">
        <f t="shared" si="115"/>
        <v/>
      </c>
    </row>
    <row r="523" spans="1:9" s="29" customFormat="1" x14ac:dyDescent="0.2">
      <c r="A523" s="31"/>
      <c r="B523" s="36" t="s">
        <v>560</v>
      </c>
      <c r="C523" s="40">
        <v>0</v>
      </c>
      <c r="D523" s="48">
        <v>10</v>
      </c>
      <c r="E523" s="38" t="str">
        <f t="shared" si="116"/>
        <v/>
      </c>
      <c r="F523" s="38">
        <f t="shared" si="117"/>
        <v>6.1012812690665044E-3</v>
      </c>
      <c r="G523" s="49">
        <f t="shared" si="112"/>
        <v>1</v>
      </c>
      <c r="H523" s="37" t="str">
        <f t="shared" si="115"/>
        <v/>
      </c>
      <c r="I523" s="4"/>
    </row>
    <row r="524" spans="1:9" x14ac:dyDescent="0.2">
      <c r="B524" s="34" t="s">
        <v>135</v>
      </c>
      <c r="C524" s="33">
        <v>4</v>
      </c>
      <c r="D524" s="48">
        <v>28</v>
      </c>
      <c r="E524" s="61">
        <f t="shared" si="116"/>
        <v>1.1894142134998512E-3</v>
      </c>
      <c r="F524" s="61">
        <f t="shared" si="117"/>
        <v>1.7083587553386213E-2</v>
      </c>
      <c r="G524" s="49">
        <f t="shared" si="112"/>
        <v>6</v>
      </c>
      <c r="H524" s="35">
        <f t="shared" si="115"/>
        <v>7.1364852809991074E-3</v>
      </c>
    </row>
    <row r="525" spans="1:9" x14ac:dyDescent="0.2">
      <c r="B525" s="34" t="s">
        <v>509</v>
      </c>
      <c r="C525" s="33">
        <v>0</v>
      </c>
      <c r="D525" s="48">
        <v>0</v>
      </c>
      <c r="E525" s="61" t="str">
        <f t="shared" si="116"/>
        <v/>
      </c>
      <c r="F525" s="61" t="str">
        <f t="shared" si="117"/>
        <v/>
      </c>
      <c r="G525" s="49" t="str">
        <f t="shared" si="112"/>
        <v xml:space="preserve"> </v>
      </c>
      <c r="H525" s="35" t="str">
        <f t="shared" si="115"/>
        <v/>
      </c>
    </row>
    <row r="526" spans="1:9" x14ac:dyDescent="0.2">
      <c r="B526" s="34" t="s">
        <v>133</v>
      </c>
      <c r="C526" s="33">
        <v>0</v>
      </c>
      <c r="D526" s="48">
        <v>0</v>
      </c>
      <c r="E526" s="61" t="str">
        <f t="shared" si="116"/>
        <v/>
      </c>
      <c r="F526" s="61" t="str">
        <f t="shared" si="117"/>
        <v/>
      </c>
      <c r="G526" s="49" t="str">
        <f t="shared" si="112"/>
        <v xml:space="preserve"> </v>
      </c>
      <c r="H526" s="35" t="str">
        <f t="shared" si="115"/>
        <v/>
      </c>
    </row>
    <row r="527" spans="1:9" x14ac:dyDescent="0.2">
      <c r="B527" s="34" t="s">
        <v>338</v>
      </c>
      <c r="C527" s="33">
        <v>12</v>
      </c>
      <c r="D527" s="48">
        <v>6</v>
      </c>
      <c r="E527" s="61">
        <f t="shared" si="116"/>
        <v>3.5682426404995541E-3</v>
      </c>
      <c r="F527" s="61">
        <f t="shared" si="117"/>
        <v>3.6607687614399025E-3</v>
      </c>
      <c r="G527" s="49">
        <f t="shared" si="112"/>
        <v>-0.5</v>
      </c>
      <c r="H527" s="35">
        <f t="shared" si="115"/>
        <v>-1.7841213202497771E-3</v>
      </c>
    </row>
    <row r="528" spans="1:9" x14ac:dyDescent="0.2">
      <c r="B528" s="34" t="s">
        <v>339</v>
      </c>
      <c r="C528" s="33">
        <v>85</v>
      </c>
      <c r="D528" s="48">
        <v>4</v>
      </c>
      <c r="E528" s="61">
        <f t="shared" si="116"/>
        <v>2.5275052036871842E-2</v>
      </c>
      <c r="F528" s="61">
        <f t="shared" si="117"/>
        <v>2.4405125076266015E-3</v>
      </c>
      <c r="G528" s="49">
        <f t="shared" si="112"/>
        <v>-0.95294117647058818</v>
      </c>
      <c r="H528" s="35">
        <f t="shared" si="115"/>
        <v>-2.4085637823371989E-2</v>
      </c>
    </row>
    <row r="529" spans="2:8" x14ac:dyDescent="0.2">
      <c r="B529" s="34" t="s">
        <v>510</v>
      </c>
      <c r="C529" s="33">
        <v>0</v>
      </c>
      <c r="D529" s="48">
        <v>1</v>
      </c>
      <c r="E529" s="61" t="str">
        <f t="shared" si="116"/>
        <v/>
      </c>
      <c r="F529" s="61">
        <f t="shared" si="117"/>
        <v>6.1012812690665037E-4</v>
      </c>
      <c r="G529" s="49">
        <f t="shared" si="112"/>
        <v>1</v>
      </c>
      <c r="H529" s="35" t="str">
        <f t="shared" si="115"/>
        <v/>
      </c>
    </row>
    <row r="530" spans="2:8" x14ac:dyDescent="0.2">
      <c r="B530" s="34" t="s">
        <v>137</v>
      </c>
      <c r="C530" s="33">
        <v>0</v>
      </c>
      <c r="D530" s="48">
        <v>0</v>
      </c>
      <c r="E530" s="61" t="str">
        <f t="shared" si="116"/>
        <v/>
      </c>
      <c r="F530" s="61" t="str">
        <f t="shared" si="117"/>
        <v/>
      </c>
      <c r="G530" s="49" t="str">
        <f t="shared" si="112"/>
        <v xml:space="preserve"> </v>
      </c>
      <c r="H530" s="35" t="str">
        <f t="shared" si="115"/>
        <v/>
      </c>
    </row>
    <row r="531" spans="2:8" x14ac:dyDescent="0.2">
      <c r="B531" s="34" t="s">
        <v>340</v>
      </c>
      <c r="C531" s="33">
        <v>5</v>
      </c>
      <c r="D531" s="48">
        <v>9</v>
      </c>
      <c r="E531" s="61">
        <f t="shared" si="116"/>
        <v>1.4867677668748143E-3</v>
      </c>
      <c r="F531" s="61">
        <f t="shared" si="117"/>
        <v>5.4911531421598537E-3</v>
      </c>
      <c r="G531" s="49">
        <f t="shared" si="112"/>
        <v>0.8</v>
      </c>
      <c r="H531" s="35">
        <f t="shared" si="115"/>
        <v>1.1894142134998514E-3</v>
      </c>
    </row>
    <row r="532" spans="2:8" x14ac:dyDescent="0.2">
      <c r="B532" s="34" t="s">
        <v>141</v>
      </c>
      <c r="C532" s="33">
        <v>0</v>
      </c>
      <c r="D532" s="48">
        <v>0</v>
      </c>
      <c r="E532" s="61" t="str">
        <f t="shared" si="116"/>
        <v/>
      </c>
      <c r="F532" s="61" t="str">
        <f t="shared" si="117"/>
        <v/>
      </c>
      <c r="G532" s="49" t="str">
        <f t="shared" si="112"/>
        <v xml:space="preserve"> </v>
      </c>
      <c r="H532" s="35" t="str">
        <f t="shared" si="115"/>
        <v/>
      </c>
    </row>
    <row r="533" spans="2:8" x14ac:dyDescent="0.2">
      <c r="B533" s="34" t="s">
        <v>134</v>
      </c>
      <c r="C533" s="33">
        <v>0</v>
      </c>
      <c r="D533" s="48">
        <v>0</v>
      </c>
      <c r="E533" s="61" t="str">
        <f t="shared" si="116"/>
        <v/>
      </c>
      <c r="F533" s="61" t="str">
        <f t="shared" si="117"/>
        <v/>
      </c>
      <c r="G533" s="49" t="str">
        <f t="shared" si="112"/>
        <v xml:space="preserve"> </v>
      </c>
      <c r="H533" s="35" t="str">
        <f t="shared" si="115"/>
        <v/>
      </c>
    </row>
    <row r="534" spans="2:8" x14ac:dyDescent="0.2">
      <c r="B534" s="34" t="s">
        <v>306</v>
      </c>
      <c r="C534" s="33">
        <v>0</v>
      </c>
      <c r="D534" s="48">
        <v>1</v>
      </c>
      <c r="E534" s="61" t="str">
        <f t="shared" si="116"/>
        <v/>
      </c>
      <c r="F534" s="61">
        <f t="shared" si="117"/>
        <v>6.1012812690665037E-4</v>
      </c>
      <c r="G534" s="49">
        <f t="shared" si="112"/>
        <v>1</v>
      </c>
      <c r="H534" s="35" t="str">
        <f t="shared" si="115"/>
        <v/>
      </c>
    </row>
    <row r="535" spans="2:8" x14ac:dyDescent="0.2">
      <c r="B535" s="34" t="s">
        <v>130</v>
      </c>
      <c r="C535" s="33">
        <v>0</v>
      </c>
      <c r="D535" s="48">
        <v>0</v>
      </c>
      <c r="E535" s="61" t="str">
        <f t="shared" si="116"/>
        <v/>
      </c>
      <c r="F535" s="61" t="str">
        <f t="shared" si="117"/>
        <v/>
      </c>
      <c r="G535" s="49" t="str">
        <f t="shared" si="112"/>
        <v xml:space="preserve"> 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1</v>
      </c>
      <c r="D537" s="48">
        <v>0</v>
      </c>
      <c r="E537" s="61">
        <f t="shared" si="116"/>
        <v>2.9735355337496281E-4</v>
      </c>
      <c r="F537" s="61" t="str">
        <f t="shared" si="117"/>
        <v/>
      </c>
      <c r="G537" s="49">
        <f t="shared" si="112"/>
        <v>-1</v>
      </c>
      <c r="H537" s="35">
        <f t="shared" si="115"/>
        <v>-2.9735355337496281E-4</v>
      </c>
    </row>
    <row r="538" spans="2:8" x14ac:dyDescent="0.2">
      <c r="B538" s="34" t="s">
        <v>308</v>
      </c>
      <c r="C538" s="33">
        <v>0</v>
      </c>
      <c r="D538" s="48">
        <v>0</v>
      </c>
      <c r="E538" s="61" t="str">
        <f t="shared" si="116"/>
        <v/>
      </c>
      <c r="F538" s="61" t="str">
        <f t="shared" si="117"/>
        <v/>
      </c>
      <c r="G538" s="49" t="str">
        <f t="shared" si="112"/>
        <v xml:space="preserve"> </v>
      </c>
      <c r="H538" s="35" t="str">
        <f t="shared" si="115"/>
        <v/>
      </c>
    </row>
    <row r="539" spans="2:8" x14ac:dyDescent="0.2">
      <c r="B539" s="34" t="s">
        <v>309</v>
      </c>
      <c r="C539" s="33">
        <v>1</v>
      </c>
      <c r="D539" s="48">
        <v>0</v>
      </c>
      <c r="E539" s="61">
        <f t="shared" si="116"/>
        <v>2.9735355337496281E-4</v>
      </c>
      <c r="F539" s="61" t="str">
        <f t="shared" si="117"/>
        <v/>
      </c>
      <c r="G539" s="49">
        <f t="shared" si="112"/>
        <v>-1</v>
      </c>
      <c r="H539" s="35">
        <f t="shared" si="115"/>
        <v>-2.9735355337496281E-4</v>
      </c>
    </row>
    <row r="540" spans="2:8" ht="14.25" customHeight="1" x14ac:dyDescent="0.2">
      <c r="B540" s="34" t="s">
        <v>511</v>
      </c>
      <c r="C540" s="33">
        <v>0</v>
      </c>
      <c r="D540" s="48">
        <v>0</v>
      </c>
      <c r="E540" s="61" t="str">
        <f t="shared" si="116"/>
        <v/>
      </c>
      <c r="F540" s="61" t="str">
        <f t="shared" si="117"/>
        <v/>
      </c>
      <c r="G540" s="49" t="str">
        <f t="shared" si="112"/>
        <v xml:space="preserve"> </v>
      </c>
      <c r="H540" s="35" t="str">
        <f t="shared" si="115"/>
        <v/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5</v>
      </c>
      <c r="D542" s="48">
        <v>3</v>
      </c>
      <c r="E542" s="61">
        <f t="shared" si="118"/>
        <v>1.4867677668748143E-3</v>
      </c>
      <c r="F542" s="61">
        <f t="shared" si="119"/>
        <v>1.8303843807199512E-3</v>
      </c>
      <c r="G542" s="49">
        <f t="shared" ref="G542:G564" si="121">+IF(AND(C542=0,D542=0)," ",IF(C542=0,1,IF(D542=0,-1,(D542-C542)/C542)))</f>
        <v>-0.4</v>
      </c>
      <c r="H542" s="35">
        <f t="shared" si="120"/>
        <v>-5.9470710674992572E-4</v>
      </c>
    </row>
    <row r="543" spans="2:8" x14ac:dyDescent="0.2">
      <c r="B543" s="34" t="s">
        <v>311</v>
      </c>
      <c r="C543" s="33">
        <v>0</v>
      </c>
      <c r="D543" s="48">
        <v>0</v>
      </c>
      <c r="E543" s="61" t="str">
        <f t="shared" si="118"/>
        <v/>
      </c>
      <c r="F543" s="61" t="str">
        <f t="shared" si="119"/>
        <v/>
      </c>
      <c r="G543" s="49" t="str">
        <f t="shared" si="121"/>
        <v xml:space="preserve"> </v>
      </c>
      <c r="H543" s="35" t="str">
        <f t="shared" si="120"/>
        <v/>
      </c>
    </row>
    <row r="544" spans="2:8" x14ac:dyDescent="0.2">
      <c r="B544" s="34" t="s">
        <v>312</v>
      </c>
      <c r="C544" s="33">
        <v>0</v>
      </c>
      <c r="D544" s="48">
        <v>0</v>
      </c>
      <c r="E544" s="61" t="str">
        <f t="shared" si="118"/>
        <v/>
      </c>
      <c r="F544" s="61" t="str">
        <f t="shared" si="119"/>
        <v/>
      </c>
      <c r="G544" s="49" t="str">
        <f t="shared" si="121"/>
        <v xml:space="preserve"> </v>
      </c>
      <c r="H544" s="35" t="str">
        <f t="shared" si="120"/>
        <v/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1</v>
      </c>
      <c r="D546" s="48">
        <v>0</v>
      </c>
      <c r="E546" s="61">
        <f t="shared" si="118"/>
        <v>2.9735355337496281E-4</v>
      </c>
      <c r="F546" s="61" t="str">
        <f t="shared" si="119"/>
        <v/>
      </c>
      <c r="G546" s="49">
        <f t="shared" si="121"/>
        <v>-1</v>
      </c>
      <c r="H546" s="35">
        <f t="shared" si="120"/>
        <v>-2.9735355337496281E-4</v>
      </c>
    </row>
    <row r="547" spans="1:9" x14ac:dyDescent="0.2">
      <c r="B547" s="34" t="s">
        <v>313</v>
      </c>
      <c r="C547" s="33">
        <v>16</v>
      </c>
      <c r="D547" s="48">
        <v>3</v>
      </c>
      <c r="E547" s="61">
        <f t="shared" si="118"/>
        <v>4.7576568539994049E-3</v>
      </c>
      <c r="F547" s="61">
        <f t="shared" si="119"/>
        <v>1.8303843807199512E-3</v>
      </c>
      <c r="G547" s="49">
        <f t="shared" si="121"/>
        <v>-0.8125</v>
      </c>
      <c r="H547" s="35">
        <f t="shared" si="120"/>
        <v>-3.8655961938745165E-3</v>
      </c>
    </row>
    <row r="548" spans="1:9" x14ac:dyDescent="0.2">
      <c r="B548" s="34" t="s">
        <v>142</v>
      </c>
      <c r="C548" s="33">
        <v>9</v>
      </c>
      <c r="D548" s="48">
        <v>0</v>
      </c>
      <c r="E548" s="61">
        <f t="shared" si="118"/>
        <v>2.6761819803746653E-3</v>
      </c>
      <c r="F548" s="61" t="str">
        <f t="shared" si="119"/>
        <v/>
      </c>
      <c r="G548" s="49">
        <f t="shared" si="121"/>
        <v>-1</v>
      </c>
      <c r="H548" s="35">
        <f t="shared" si="120"/>
        <v>-2.6761819803746653E-3</v>
      </c>
    </row>
    <row r="549" spans="1:9" x14ac:dyDescent="0.2">
      <c r="B549" s="34" t="s">
        <v>314</v>
      </c>
      <c r="C549" s="33">
        <v>53</v>
      </c>
      <c r="D549" s="48">
        <v>26</v>
      </c>
      <c r="E549" s="61">
        <f t="shared" si="118"/>
        <v>1.5759738328873028E-2</v>
      </c>
      <c r="F549" s="61">
        <f t="shared" si="119"/>
        <v>1.5863331299572909E-2</v>
      </c>
      <c r="G549" s="49">
        <f t="shared" si="121"/>
        <v>-0.50943396226415094</v>
      </c>
      <c r="H549" s="35">
        <f t="shared" si="120"/>
        <v>-8.0285459411239962E-3</v>
      </c>
    </row>
    <row r="550" spans="1:9" s="29" customFormat="1" x14ac:dyDescent="0.2">
      <c r="A550" s="31"/>
      <c r="B550" s="36" t="s">
        <v>554</v>
      </c>
      <c r="C550" s="40">
        <v>3</v>
      </c>
      <c r="D550" s="48">
        <v>0</v>
      </c>
      <c r="E550" s="38">
        <f t="shared" si="118"/>
        <v>8.9206066012488853E-4</v>
      </c>
      <c r="F550" s="38" t="str">
        <f t="shared" si="119"/>
        <v/>
      </c>
      <c r="G550" s="49">
        <f t="shared" si="121"/>
        <v>-1</v>
      </c>
      <c r="H550" s="37">
        <f t="shared" si="120"/>
        <v>-8.9206066012488853E-4</v>
      </c>
      <c r="I550" s="4"/>
    </row>
    <row r="551" spans="1:9" x14ac:dyDescent="0.2">
      <c r="B551" s="34" t="s">
        <v>131</v>
      </c>
      <c r="C551" s="33">
        <v>0</v>
      </c>
      <c r="D551" s="48">
        <v>0</v>
      </c>
      <c r="E551" s="61" t="str">
        <f t="shared" si="118"/>
        <v/>
      </c>
      <c r="F551" s="61" t="str">
        <f t="shared" si="119"/>
        <v/>
      </c>
      <c r="G551" s="49" t="str">
        <f t="shared" si="121"/>
        <v xml:space="preserve"> </v>
      </c>
      <c r="H551" s="35" t="str">
        <f t="shared" si="120"/>
        <v/>
      </c>
    </row>
    <row r="552" spans="1:9" x14ac:dyDescent="0.2">
      <c r="B552" s="34" t="s">
        <v>315</v>
      </c>
      <c r="C552" s="33">
        <v>0</v>
      </c>
      <c r="D552" s="48">
        <v>0</v>
      </c>
      <c r="E552" s="61" t="str">
        <f t="shared" si="118"/>
        <v/>
      </c>
      <c r="F552" s="61" t="str">
        <f t="shared" si="119"/>
        <v/>
      </c>
      <c r="G552" s="49" t="str">
        <f t="shared" si="121"/>
        <v xml:space="preserve"> 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0</v>
      </c>
      <c r="D553" s="48">
        <v>0</v>
      </c>
      <c r="E553" s="61" t="str">
        <f t="shared" si="118"/>
        <v/>
      </c>
      <c r="F553" s="61" t="str">
        <f t="shared" si="119"/>
        <v/>
      </c>
      <c r="G553" s="49" t="str">
        <f t="shared" si="121"/>
        <v xml:space="preserve"> 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0</v>
      </c>
      <c r="D554" s="48">
        <v>1</v>
      </c>
      <c r="E554" s="61" t="str">
        <f t="shared" si="118"/>
        <v/>
      </c>
      <c r="F554" s="61">
        <f t="shared" si="119"/>
        <v>6.1012812690665037E-4</v>
      </c>
      <c r="G554" s="49">
        <f t="shared" si="121"/>
        <v>1</v>
      </c>
      <c r="H554" s="35" t="str">
        <f t="shared" si="120"/>
        <v/>
      </c>
    </row>
    <row r="555" spans="1:9" x14ac:dyDescent="0.2">
      <c r="B555" s="34" t="s">
        <v>132</v>
      </c>
      <c r="C555" s="33">
        <v>2</v>
      </c>
      <c r="D555" s="48">
        <v>0</v>
      </c>
      <c r="E555" s="61">
        <f t="shared" si="118"/>
        <v>5.9470710674992561E-4</v>
      </c>
      <c r="F555" s="61" t="str">
        <f t="shared" si="119"/>
        <v/>
      </c>
      <c r="G555" s="49">
        <f t="shared" si="121"/>
        <v>-1</v>
      </c>
      <c r="H555" s="35">
        <f t="shared" si="120"/>
        <v>-5.9470710674992561E-4</v>
      </c>
    </row>
    <row r="556" spans="1:9" ht="13.5" customHeight="1" x14ac:dyDescent="0.2">
      <c r="B556" s="34" t="s">
        <v>139</v>
      </c>
      <c r="C556" s="33">
        <v>1</v>
      </c>
      <c r="D556" s="48">
        <v>4</v>
      </c>
      <c r="E556" s="61">
        <f t="shared" si="118"/>
        <v>2.9735355337496281E-4</v>
      </c>
      <c r="F556" s="61">
        <f t="shared" si="119"/>
        <v>2.4405125076266015E-3</v>
      </c>
      <c r="G556" s="49">
        <f t="shared" si="121"/>
        <v>3</v>
      </c>
      <c r="H556" s="35">
        <f t="shared" si="120"/>
        <v>8.9206066012488842E-4</v>
      </c>
    </row>
    <row r="557" spans="1:9" x14ac:dyDescent="0.2">
      <c r="B557" s="34" t="s">
        <v>513</v>
      </c>
      <c r="C557" s="33">
        <v>0</v>
      </c>
      <c r="D557" s="48">
        <v>0</v>
      </c>
      <c r="E557" s="61" t="str">
        <f t="shared" si="118"/>
        <v/>
      </c>
      <c r="F557" s="61" t="str">
        <f t="shared" si="119"/>
        <v/>
      </c>
      <c r="G557" s="49" t="str">
        <f t="shared" si="121"/>
        <v xml:space="preserve"> </v>
      </c>
      <c r="H557" s="35" t="str">
        <f t="shared" si="120"/>
        <v/>
      </c>
    </row>
    <row r="558" spans="1:9" x14ac:dyDescent="0.2">
      <c r="B558" s="34" t="s">
        <v>317</v>
      </c>
      <c r="C558" s="33">
        <v>0</v>
      </c>
      <c r="D558" s="48">
        <v>1</v>
      </c>
      <c r="E558" s="61" t="str">
        <f t="shared" si="118"/>
        <v/>
      </c>
      <c r="F558" s="61">
        <f t="shared" si="119"/>
        <v>6.1012812690665037E-4</v>
      </c>
      <c r="G558" s="49">
        <f t="shared" si="121"/>
        <v>1</v>
      </c>
      <c r="H558" s="35" t="str">
        <f t="shared" si="120"/>
        <v/>
      </c>
    </row>
    <row r="559" spans="1:9" x14ac:dyDescent="0.2">
      <c r="B559" s="34" t="s">
        <v>318</v>
      </c>
      <c r="C559" s="33">
        <v>0</v>
      </c>
      <c r="D559" s="48">
        <v>1</v>
      </c>
      <c r="E559" s="61" t="str">
        <f t="shared" si="118"/>
        <v/>
      </c>
      <c r="F559" s="61">
        <f t="shared" si="119"/>
        <v>6.1012812690665037E-4</v>
      </c>
      <c r="G559" s="49">
        <f t="shared" si="121"/>
        <v>1</v>
      </c>
      <c r="H559" s="35" t="str">
        <f t="shared" si="120"/>
        <v/>
      </c>
    </row>
    <row r="560" spans="1:9" ht="13.5" customHeight="1" x14ac:dyDescent="0.2">
      <c r="B560" s="34" t="s">
        <v>319</v>
      </c>
      <c r="C560" s="33">
        <v>0</v>
      </c>
      <c r="D560" s="48">
        <v>1</v>
      </c>
      <c r="E560" s="61" t="str">
        <f t="shared" si="118"/>
        <v/>
      </c>
      <c r="F560" s="61">
        <f t="shared" si="119"/>
        <v>6.1012812690665037E-4</v>
      </c>
      <c r="G560" s="49">
        <f t="shared" si="121"/>
        <v>1</v>
      </c>
      <c r="H560" s="35" t="str">
        <f t="shared" si="120"/>
        <v/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0</v>
      </c>
      <c r="D562" s="48">
        <v>2</v>
      </c>
      <c r="E562" s="61" t="str">
        <f t="shared" si="118"/>
        <v/>
      </c>
      <c r="F562" s="61">
        <f t="shared" si="119"/>
        <v>1.2202562538133007E-3</v>
      </c>
      <c r="G562" s="49">
        <f t="shared" si="121"/>
        <v>1</v>
      </c>
      <c r="H562" s="35" t="str">
        <f t="shared" si="120"/>
        <v/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0</v>
      </c>
      <c r="E564" s="61" t="str">
        <f t="shared" si="118"/>
        <v/>
      </c>
      <c r="F564" s="61" t="str">
        <f t="shared" si="119"/>
        <v/>
      </c>
      <c r="G564" s="49" t="str">
        <f t="shared" si="121"/>
        <v xml:space="preserve"> 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922</v>
      </c>
      <c r="D570" s="27">
        <f>SUM(D571:D596)</f>
        <v>600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-0.34924078091106292</v>
      </c>
      <c r="H570" s="28">
        <f>+IF(OR(AND(E570=""),(G570="")),"",E570*G570)</f>
        <v>-0.34924078091106292</v>
      </c>
    </row>
    <row r="571" spans="1:9" x14ac:dyDescent="0.2">
      <c r="B571" s="34" t="s">
        <v>322</v>
      </c>
      <c r="C571" s="33">
        <v>3</v>
      </c>
      <c r="D571" s="48">
        <v>7</v>
      </c>
      <c r="E571" s="61">
        <f t="shared" si="124"/>
        <v>3.2537960954446853E-3</v>
      </c>
      <c r="F571" s="61">
        <f t="shared" si="125"/>
        <v>1.1666666666666667E-2</v>
      </c>
      <c r="G571" s="49">
        <f t="shared" ref="G571:G596" si="126">+IF(AND(C571=0,D571=0)," ",IF(C571=0,1,IF(D571=0,-1,(D571-C571)/C571)))</f>
        <v>1.3333333333333333</v>
      </c>
      <c r="H571" s="24">
        <f>+IF(OR(AND(E571=""),(G571="")),"",E571*G571)</f>
        <v>4.3383947939262466E-3</v>
      </c>
    </row>
    <row r="572" spans="1:9" x14ac:dyDescent="0.2">
      <c r="B572" s="34" t="s">
        <v>144</v>
      </c>
      <c r="C572" s="33">
        <v>100</v>
      </c>
      <c r="D572" s="48">
        <v>26</v>
      </c>
      <c r="E572" s="61">
        <f t="shared" si="124"/>
        <v>0.10845986984815618</v>
      </c>
      <c r="F572" s="61">
        <f t="shared" si="125"/>
        <v>4.3333333333333335E-2</v>
      </c>
      <c r="G572" s="49">
        <f t="shared" si="126"/>
        <v>-0.74</v>
      </c>
      <c r="H572" s="24">
        <f t="shared" ref="H572:H596" si="127">+IF(OR(AND(E572=""),(G572="")),"",E572*G572)</f>
        <v>-8.0260303687635579E-2</v>
      </c>
    </row>
    <row r="573" spans="1:9" x14ac:dyDescent="0.2">
      <c r="B573" s="34" t="s">
        <v>586</v>
      </c>
      <c r="C573" s="33">
        <v>98</v>
      </c>
      <c r="D573" s="48">
        <v>173</v>
      </c>
      <c r="E573" s="61">
        <f t="shared" si="124"/>
        <v>0.10629067245119306</v>
      </c>
      <c r="F573" s="61">
        <f t="shared" si="125"/>
        <v>0.28833333333333333</v>
      </c>
      <c r="G573" s="49">
        <f t="shared" si="126"/>
        <v>0.76530612244897955</v>
      </c>
      <c r="H573" s="24">
        <f t="shared" si="127"/>
        <v>8.1344902386117135E-2</v>
      </c>
    </row>
    <row r="574" spans="1:9" x14ac:dyDescent="0.2">
      <c r="B574" s="34" t="s">
        <v>323</v>
      </c>
      <c r="C574" s="33">
        <v>309</v>
      </c>
      <c r="D574" s="48">
        <v>202</v>
      </c>
      <c r="E574" s="61">
        <f t="shared" si="124"/>
        <v>0.33514099783080259</v>
      </c>
      <c r="F574" s="61">
        <f t="shared" si="125"/>
        <v>0.33666666666666667</v>
      </c>
      <c r="G574" s="49">
        <f t="shared" si="126"/>
        <v>-0.34627831715210355</v>
      </c>
      <c r="H574" s="24">
        <f t="shared" si="127"/>
        <v>-0.11605206073752711</v>
      </c>
    </row>
    <row r="575" spans="1:9" x14ac:dyDescent="0.2">
      <c r="B575" s="34" t="s">
        <v>145</v>
      </c>
      <c r="C575" s="33">
        <v>0</v>
      </c>
      <c r="D575" s="48">
        <v>2</v>
      </c>
      <c r="E575" s="61" t="str">
        <f t="shared" si="124"/>
        <v/>
      </c>
      <c r="F575" s="61">
        <f t="shared" si="125"/>
        <v>3.3333333333333335E-3</v>
      </c>
      <c r="G575" s="49">
        <f t="shared" si="126"/>
        <v>1</v>
      </c>
      <c r="H575" s="24" t="str">
        <f t="shared" si="127"/>
        <v/>
      </c>
    </row>
    <row r="576" spans="1:9" x14ac:dyDescent="0.2">
      <c r="B576" s="34" t="s">
        <v>618</v>
      </c>
      <c r="C576" s="33">
        <v>0</v>
      </c>
      <c r="D576" s="48">
        <v>0</v>
      </c>
      <c r="E576" s="61" t="str">
        <f t="shared" si="124"/>
        <v/>
      </c>
      <c r="F576" s="61" t="str">
        <f t="shared" si="125"/>
        <v/>
      </c>
      <c r="G576" s="49" t="str">
        <f t="shared" si="126"/>
        <v xml:space="preserve"> </v>
      </c>
      <c r="H576" s="24" t="str">
        <f t="shared" si="127"/>
        <v/>
      </c>
    </row>
    <row r="577" spans="1:9" s="29" customFormat="1" x14ac:dyDescent="0.2">
      <c r="A577" s="31"/>
      <c r="B577" s="36" t="s">
        <v>146</v>
      </c>
      <c r="C577" s="40">
        <v>3</v>
      </c>
      <c r="D577" s="48">
        <v>0</v>
      </c>
      <c r="E577" s="38">
        <f t="shared" si="124"/>
        <v>3.2537960954446853E-3</v>
      </c>
      <c r="F577" s="38" t="str">
        <f t="shared" si="125"/>
        <v/>
      </c>
      <c r="G577" s="49">
        <f t="shared" si="126"/>
        <v>-1</v>
      </c>
      <c r="H577" s="39">
        <f t="shared" si="127"/>
        <v>-3.2537960954446853E-3</v>
      </c>
      <c r="I577" s="4"/>
    </row>
    <row r="578" spans="1:9" s="29" customFormat="1" x14ac:dyDescent="0.2">
      <c r="A578" s="31"/>
      <c r="B578" s="36" t="s">
        <v>324</v>
      </c>
      <c r="C578" s="40">
        <v>0</v>
      </c>
      <c r="D578" s="48">
        <v>2</v>
      </c>
      <c r="E578" s="38" t="str">
        <f t="shared" si="124"/>
        <v/>
      </c>
      <c r="F578" s="38">
        <f t="shared" si="125"/>
        <v>3.3333333333333335E-3</v>
      </c>
      <c r="G578" s="49">
        <f t="shared" si="126"/>
        <v>1</v>
      </c>
      <c r="H578" s="39" t="str">
        <f t="shared" si="127"/>
        <v/>
      </c>
      <c r="I578" s="4"/>
    </row>
    <row r="579" spans="1:9" s="29" customFormat="1" x14ac:dyDescent="0.2">
      <c r="A579" s="31"/>
      <c r="B579" s="36" t="s">
        <v>325</v>
      </c>
      <c r="C579" s="40">
        <v>1</v>
      </c>
      <c r="D579" s="48">
        <v>0</v>
      </c>
      <c r="E579" s="38">
        <f t="shared" si="124"/>
        <v>1.0845986984815619E-3</v>
      </c>
      <c r="F579" s="38" t="str">
        <f t="shared" si="125"/>
        <v/>
      </c>
      <c r="G579" s="49">
        <f t="shared" si="126"/>
        <v>-1</v>
      </c>
      <c r="H579" s="39">
        <f t="shared" si="127"/>
        <v>-1.0845986984815619E-3</v>
      </c>
      <c r="I579" s="4"/>
    </row>
    <row r="580" spans="1:9" s="29" customFormat="1" x14ac:dyDescent="0.2">
      <c r="A580" s="31"/>
      <c r="B580" s="36" t="s">
        <v>516</v>
      </c>
      <c r="C580" s="40">
        <v>2</v>
      </c>
      <c r="D580" s="48">
        <v>7</v>
      </c>
      <c r="E580" s="38">
        <f t="shared" si="124"/>
        <v>2.1691973969631237E-3</v>
      </c>
      <c r="F580" s="38">
        <f t="shared" si="125"/>
        <v>1.1666666666666667E-2</v>
      </c>
      <c r="G580" s="49">
        <f t="shared" si="126"/>
        <v>2.5</v>
      </c>
      <c r="H580" s="39">
        <f t="shared" si="127"/>
        <v>5.4229934924078091E-3</v>
      </c>
      <c r="I580" s="4"/>
    </row>
    <row r="581" spans="1:9" s="29" customFormat="1" x14ac:dyDescent="0.2">
      <c r="A581" s="31"/>
      <c r="B581" s="36" t="s">
        <v>546</v>
      </c>
      <c r="C581" s="40">
        <v>2</v>
      </c>
      <c r="D581" s="48">
        <v>2</v>
      </c>
      <c r="E581" s="38">
        <f t="shared" si="124"/>
        <v>2.1691973969631237E-3</v>
      </c>
      <c r="F581" s="38">
        <f t="shared" si="125"/>
        <v>3.3333333333333335E-3</v>
      </c>
      <c r="G581" s="49">
        <f t="shared" si="126"/>
        <v>0</v>
      </c>
      <c r="H581" s="39">
        <f t="shared" si="127"/>
        <v>0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0</v>
      </c>
      <c r="D583" s="48">
        <v>0</v>
      </c>
      <c r="E583" s="38" t="str">
        <f t="shared" si="124"/>
        <v/>
      </c>
      <c r="F583" s="38" t="str">
        <f t="shared" si="125"/>
        <v/>
      </c>
      <c r="G583" s="49" t="str">
        <f t="shared" si="126"/>
        <v xml:space="preserve"> </v>
      </c>
      <c r="H583" s="39" t="str">
        <f t="shared" si="127"/>
        <v/>
      </c>
      <c r="I583" s="4"/>
    </row>
    <row r="584" spans="1:9" s="29" customFormat="1" x14ac:dyDescent="0.2">
      <c r="A584" s="31"/>
      <c r="B584" s="36" t="s">
        <v>327</v>
      </c>
      <c r="C584" s="40">
        <v>20</v>
      </c>
      <c r="D584" s="48">
        <v>9</v>
      </c>
      <c r="E584" s="38">
        <f t="shared" si="124"/>
        <v>2.1691973969631236E-2</v>
      </c>
      <c r="F584" s="38">
        <f t="shared" si="125"/>
        <v>1.4999999999999999E-2</v>
      </c>
      <c r="G584" s="49">
        <f t="shared" si="126"/>
        <v>-0.55000000000000004</v>
      </c>
      <c r="H584" s="39">
        <f t="shared" si="127"/>
        <v>-1.1930585683297181E-2</v>
      </c>
      <c r="I584" s="4"/>
    </row>
    <row r="585" spans="1:9" s="29" customFormat="1" x14ac:dyDescent="0.2">
      <c r="A585" s="31"/>
      <c r="B585" s="36" t="s">
        <v>147</v>
      </c>
      <c r="C585" s="40">
        <v>64</v>
      </c>
      <c r="D585" s="48">
        <v>61</v>
      </c>
      <c r="E585" s="38">
        <f t="shared" si="124"/>
        <v>6.9414316702819959E-2</v>
      </c>
      <c r="F585" s="38">
        <f t="shared" si="125"/>
        <v>0.10166666666666667</v>
      </c>
      <c r="G585" s="49">
        <f t="shared" si="126"/>
        <v>-4.6875E-2</v>
      </c>
      <c r="H585" s="39">
        <f t="shared" si="127"/>
        <v>-3.2537960954446858E-3</v>
      </c>
      <c r="I585" s="4"/>
    </row>
    <row r="586" spans="1:9" s="29" customFormat="1" x14ac:dyDescent="0.2">
      <c r="A586" s="31"/>
      <c r="B586" s="36" t="s">
        <v>148</v>
      </c>
      <c r="C586" s="40">
        <v>5</v>
      </c>
      <c r="D586" s="48">
        <v>9</v>
      </c>
      <c r="E586" s="38">
        <f t="shared" si="124"/>
        <v>5.4229934924078091E-3</v>
      </c>
      <c r="F586" s="38">
        <f t="shared" si="125"/>
        <v>1.4999999999999999E-2</v>
      </c>
      <c r="G586" s="49">
        <f t="shared" si="126"/>
        <v>0.8</v>
      </c>
      <c r="H586" s="39">
        <f t="shared" si="127"/>
        <v>4.3383947939262474E-3</v>
      </c>
      <c r="I586" s="4"/>
    </row>
    <row r="587" spans="1:9" ht="13.5" customHeight="1" x14ac:dyDescent="0.2">
      <c r="B587" s="34" t="s">
        <v>328</v>
      </c>
      <c r="C587" s="33">
        <v>230</v>
      </c>
      <c r="D587" s="48">
        <v>78</v>
      </c>
      <c r="E587" s="61">
        <f t="shared" si="124"/>
        <v>0.24945770065075923</v>
      </c>
      <c r="F587" s="61">
        <f t="shared" si="125"/>
        <v>0.13</v>
      </c>
      <c r="G587" s="49">
        <f t="shared" si="126"/>
        <v>-0.66086956521739126</v>
      </c>
      <c r="H587" s="24">
        <f t="shared" si="127"/>
        <v>-0.16485900216919738</v>
      </c>
    </row>
    <row r="588" spans="1:9" x14ac:dyDescent="0.2">
      <c r="B588" s="34" t="s">
        <v>149</v>
      </c>
      <c r="C588" s="33">
        <v>19</v>
      </c>
      <c r="D588" s="48">
        <v>5</v>
      </c>
      <c r="E588" s="61">
        <f t="shared" si="124"/>
        <v>2.0607375271149676E-2</v>
      </c>
      <c r="F588" s="61">
        <f t="shared" si="125"/>
        <v>8.3333333333333332E-3</v>
      </c>
      <c r="G588" s="49">
        <f t="shared" si="126"/>
        <v>-0.73684210526315785</v>
      </c>
      <c r="H588" s="24">
        <f t="shared" si="127"/>
        <v>-1.5184381778741866E-2</v>
      </c>
    </row>
    <row r="589" spans="1:9" ht="13.5" customHeight="1" x14ac:dyDescent="0.2">
      <c r="B589" s="34" t="s">
        <v>329</v>
      </c>
      <c r="C589" s="33">
        <v>1</v>
      </c>
      <c r="D589" s="48">
        <v>0</v>
      </c>
      <c r="E589" s="61">
        <f t="shared" si="124"/>
        <v>1.0845986984815619E-3</v>
      </c>
      <c r="F589" s="61" t="str">
        <f t="shared" si="125"/>
        <v/>
      </c>
      <c r="G589" s="49">
        <f t="shared" si="126"/>
        <v>-1</v>
      </c>
      <c r="H589" s="24">
        <f t="shared" si="127"/>
        <v>-1.0845986984815619E-3</v>
      </c>
    </row>
    <row r="590" spans="1:9" ht="12" customHeight="1" x14ac:dyDescent="0.2">
      <c r="B590" s="34" t="s">
        <v>150</v>
      </c>
      <c r="C590" s="33">
        <v>2</v>
      </c>
      <c r="D590" s="48">
        <v>0</v>
      </c>
      <c r="E590" s="61">
        <f t="shared" si="124"/>
        <v>2.1691973969631237E-3</v>
      </c>
      <c r="F590" s="61" t="str">
        <f t="shared" si="125"/>
        <v/>
      </c>
      <c r="G590" s="49">
        <f t="shared" si="126"/>
        <v>-1</v>
      </c>
      <c r="H590" s="24">
        <f t="shared" si="127"/>
        <v>-2.1691973969631237E-3</v>
      </c>
    </row>
    <row r="591" spans="1:9" ht="13.5" customHeight="1" x14ac:dyDescent="0.2">
      <c r="B591" s="34" t="s">
        <v>151</v>
      </c>
      <c r="C591" s="33">
        <v>0</v>
      </c>
      <c r="D591" s="48">
        <v>0</v>
      </c>
      <c r="E591" s="61" t="str">
        <f t="shared" si="124"/>
        <v/>
      </c>
      <c r="F591" s="61" t="str">
        <f t="shared" si="125"/>
        <v/>
      </c>
      <c r="G591" s="49" t="str">
        <f t="shared" si="126"/>
        <v xml:space="preserve"> </v>
      </c>
      <c r="H591" s="24" t="str">
        <f t="shared" si="127"/>
        <v/>
      </c>
    </row>
    <row r="592" spans="1:9" ht="13.5" customHeight="1" x14ac:dyDescent="0.2">
      <c r="B592" s="34" t="s">
        <v>330</v>
      </c>
      <c r="C592" s="33">
        <v>8</v>
      </c>
      <c r="D592" s="48">
        <v>1</v>
      </c>
      <c r="E592" s="61">
        <f t="shared" si="124"/>
        <v>8.6767895878524948E-3</v>
      </c>
      <c r="F592" s="61">
        <f t="shared" si="125"/>
        <v>1.6666666666666668E-3</v>
      </c>
      <c r="G592" s="49">
        <f t="shared" si="126"/>
        <v>-0.875</v>
      </c>
      <c r="H592" s="24">
        <f t="shared" si="127"/>
        <v>-7.5921908893709332E-3</v>
      </c>
    </row>
    <row r="593" spans="2:8" x14ac:dyDescent="0.2">
      <c r="B593" s="34" t="s">
        <v>331</v>
      </c>
      <c r="C593" s="33">
        <v>1</v>
      </c>
      <c r="D593" s="48">
        <v>1</v>
      </c>
      <c r="E593" s="61">
        <f t="shared" si="124"/>
        <v>1.0845986984815619E-3</v>
      </c>
      <c r="F593" s="61">
        <f t="shared" si="125"/>
        <v>1.6666666666666668E-3</v>
      </c>
      <c r="G593" s="49">
        <f t="shared" si="126"/>
        <v>0</v>
      </c>
      <c r="H593" s="24">
        <f t="shared" si="127"/>
        <v>0</v>
      </c>
    </row>
    <row r="594" spans="2:8" ht="13.5" customHeight="1" x14ac:dyDescent="0.2">
      <c r="B594" s="34" t="s">
        <v>332</v>
      </c>
      <c r="C594" s="33">
        <v>4</v>
      </c>
      <c r="D594" s="48">
        <v>1</v>
      </c>
      <c r="E594" s="61">
        <f t="shared" si="124"/>
        <v>4.3383947939262474E-3</v>
      </c>
      <c r="F594" s="61">
        <f t="shared" si="125"/>
        <v>1.6666666666666668E-3</v>
      </c>
      <c r="G594" s="49">
        <f t="shared" si="126"/>
        <v>-0.75</v>
      </c>
      <c r="H594" s="24">
        <f t="shared" si="127"/>
        <v>-3.2537960954446858E-3</v>
      </c>
    </row>
    <row r="595" spans="2:8" x14ac:dyDescent="0.2">
      <c r="B595" s="34" t="s">
        <v>333</v>
      </c>
      <c r="C595" s="33">
        <v>45</v>
      </c>
      <c r="D595" s="48">
        <v>12</v>
      </c>
      <c r="E595" s="61">
        <f t="shared" si="124"/>
        <v>4.8806941431670282E-2</v>
      </c>
      <c r="F595" s="61">
        <f t="shared" si="125"/>
        <v>0.02</v>
      </c>
      <c r="G595" s="49">
        <f t="shared" si="126"/>
        <v>-0.73333333333333328</v>
      </c>
      <c r="H595" s="24">
        <f t="shared" si="127"/>
        <v>-3.5791757049891536E-2</v>
      </c>
    </row>
    <row r="596" spans="2:8" x14ac:dyDescent="0.2">
      <c r="B596" s="34" t="s">
        <v>517</v>
      </c>
      <c r="C596" s="33">
        <v>5</v>
      </c>
      <c r="D596" s="48">
        <v>2</v>
      </c>
      <c r="E596" s="61">
        <f t="shared" si="124"/>
        <v>5.4229934924078091E-3</v>
      </c>
      <c r="F596" s="61">
        <f t="shared" si="125"/>
        <v>3.3333333333333335E-3</v>
      </c>
      <c r="G596" s="49">
        <f t="shared" si="126"/>
        <v>-0.6</v>
      </c>
      <c r="H596" s="24">
        <f t="shared" si="127"/>
        <v>-3.2537960954446853E-3</v>
      </c>
    </row>
    <row r="597" spans="2:8" x14ac:dyDescent="0.2">
      <c r="B597" s="7" t="s">
        <v>384</v>
      </c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394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374</v>
      </c>
      <c r="C8" s="43">
        <f>+C18+C74+C169+C345+C570</f>
        <v>4542</v>
      </c>
      <c r="D8" s="44">
        <f>+D18+D74+D169+D345+D570</f>
        <v>4988</v>
      </c>
      <c r="E8" s="45">
        <f>SUM(E9:E13)</f>
        <v>1</v>
      </c>
      <c r="F8" s="45">
        <f>SUM(F9:F13)</f>
        <v>0.99999999999999989</v>
      </c>
      <c r="G8" s="45">
        <f t="shared" ref="G8:G13" si="0">+(D8-C8)/C8</f>
        <v>9.8194627917217087E-2</v>
      </c>
      <c r="H8" s="46">
        <f>SUM(H9:H13)</f>
        <v>9.8194627917217073E-2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55</v>
      </c>
      <c r="D9" s="51">
        <f>+D18</f>
        <v>57</v>
      </c>
      <c r="E9" s="52">
        <f t="shared" ref="E9:F13" si="1">+C9/C$8</f>
        <v>1.2109202994275649E-2</v>
      </c>
      <c r="F9" s="52">
        <f t="shared" si="1"/>
        <v>1.1427425821972734E-2</v>
      </c>
      <c r="G9" s="52">
        <f t="shared" si="0"/>
        <v>3.6363636363636362E-2</v>
      </c>
      <c r="H9" s="53">
        <f>+E9*G9</f>
        <v>4.4033465433729633E-4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449</v>
      </c>
      <c r="D10" s="33">
        <f>+D74</f>
        <v>317</v>
      </c>
      <c r="E10" s="35">
        <f t="shared" si="1"/>
        <v>9.8855129898723026E-2</v>
      </c>
      <c r="F10" s="35">
        <f t="shared" si="1"/>
        <v>6.3552526062550116E-2</v>
      </c>
      <c r="G10" s="35">
        <f t="shared" si="0"/>
        <v>-0.29398663697104677</v>
      </c>
      <c r="H10" s="55">
        <f>+E10*G10</f>
        <v>-2.9062087186261559E-2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1288</v>
      </c>
      <c r="D11" s="33">
        <f>+D169</f>
        <v>1313</v>
      </c>
      <c r="E11" s="35">
        <f t="shared" si="1"/>
        <v>0.28357551739321885</v>
      </c>
      <c r="F11" s="35">
        <f t="shared" si="1"/>
        <v>0.26323175621491579</v>
      </c>
      <c r="G11" s="35">
        <f t="shared" si="0"/>
        <v>1.9409937888198756E-2</v>
      </c>
      <c r="H11" s="55">
        <f>+E11*G11</f>
        <v>5.5041831792162037E-3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1920</v>
      </c>
      <c r="D12" s="33">
        <f>+D345</f>
        <v>2406</v>
      </c>
      <c r="E12" s="35">
        <f t="shared" si="1"/>
        <v>0.42272126816380451</v>
      </c>
      <c r="F12" s="35">
        <f t="shared" si="1"/>
        <v>0.48235765838011224</v>
      </c>
      <c r="G12" s="35">
        <f t="shared" si="0"/>
        <v>0.25312499999999999</v>
      </c>
      <c r="H12" s="55">
        <f>+E12*G12</f>
        <v>0.10700132100396301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830</v>
      </c>
      <c r="D13" s="57">
        <f>+D570</f>
        <v>895</v>
      </c>
      <c r="E13" s="58">
        <f t="shared" si="1"/>
        <v>0.18273888154997797</v>
      </c>
      <c r="F13" s="58">
        <f t="shared" si="1"/>
        <v>0.17943063352044908</v>
      </c>
      <c r="G13" s="58">
        <f t="shared" si="0"/>
        <v>7.8313253012048195E-2</v>
      </c>
      <c r="H13" s="59">
        <f>+E13*G13</f>
        <v>1.4310876265962131E-2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55</v>
      </c>
      <c r="D18" s="44">
        <f>SUM(D19:D68)</f>
        <v>57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3.6363636363636362E-2</v>
      </c>
      <c r="H18" s="46">
        <f>+IF(OR(AND(E18=""),(G18="")),"",E18*G18)</f>
        <v>3.6363636363636362E-2</v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1</v>
      </c>
      <c r="D20" s="48">
        <v>1</v>
      </c>
      <c r="E20" s="35">
        <f t="shared" ref="E20:E68" si="2">+IF(C20=0,"",C20/C$18)</f>
        <v>1.8181818181818181E-2</v>
      </c>
      <c r="F20" s="35">
        <f t="shared" ref="F20:F68" si="3">+IF(D20=0,"",D20/D$18)</f>
        <v>1.7543859649122806E-2</v>
      </c>
      <c r="G20" s="49">
        <f t="shared" ref="G20:G68" si="4">+IF(AND(C20=0,D20=0)," ",IF(C20=0,1,IF(D20=0,-1,(D20-C20)/C20)))</f>
        <v>0</v>
      </c>
      <c r="H20" s="35">
        <f t="shared" ref="H20:H68" si="5">+IF(OR(AND(E20=""),(G20="")),"",E20*G20)</f>
        <v>0</v>
      </c>
    </row>
    <row r="21" spans="1:9" ht="25.5" customHeight="1" x14ac:dyDescent="0.2">
      <c r="B21" s="34" t="s">
        <v>1</v>
      </c>
      <c r="C21" s="33">
        <v>0</v>
      </c>
      <c r="D21" s="48">
        <v>0</v>
      </c>
      <c r="E21" s="35" t="str">
        <f t="shared" si="2"/>
        <v/>
      </c>
      <c r="F21" s="35" t="str">
        <f t="shared" si="3"/>
        <v/>
      </c>
      <c r="G21" s="49" t="str">
        <f t="shared" si="4"/>
        <v xml:space="preserve"> </v>
      </c>
      <c r="H21" s="35" t="str">
        <f t="shared" si="5"/>
        <v/>
      </c>
    </row>
    <row r="22" spans="1:9" ht="24" x14ac:dyDescent="0.2">
      <c r="B22" s="34" t="s">
        <v>420</v>
      </c>
      <c r="C22" s="33">
        <v>0</v>
      </c>
      <c r="D22" s="48">
        <v>1</v>
      </c>
      <c r="E22" s="35" t="str">
        <f t="shared" si="2"/>
        <v/>
      </c>
      <c r="F22" s="35">
        <f t="shared" si="3"/>
        <v>1.7543859649122806E-2</v>
      </c>
      <c r="G22" s="49">
        <f t="shared" si="4"/>
        <v>1</v>
      </c>
      <c r="H22" s="35" t="str">
        <f t="shared" si="5"/>
        <v/>
      </c>
    </row>
    <row r="23" spans="1:9" x14ac:dyDescent="0.2">
      <c r="B23" s="34" t="s">
        <v>153</v>
      </c>
      <c r="C23" s="33">
        <v>1</v>
      </c>
      <c r="D23" s="48">
        <v>0</v>
      </c>
      <c r="E23" s="35">
        <f t="shared" si="2"/>
        <v>1.8181818181818181E-2</v>
      </c>
      <c r="F23" s="35" t="str">
        <f t="shared" si="3"/>
        <v/>
      </c>
      <c r="G23" s="49">
        <f t="shared" si="4"/>
        <v>-1</v>
      </c>
      <c r="H23" s="35">
        <f t="shared" si="5"/>
        <v>-1.8181818181818181E-2</v>
      </c>
    </row>
    <row r="24" spans="1:9" ht="37.5" customHeight="1" x14ac:dyDescent="0.2">
      <c r="B24" s="34" t="s">
        <v>154</v>
      </c>
      <c r="C24" s="33">
        <v>0</v>
      </c>
      <c r="D24" s="48">
        <v>0</v>
      </c>
      <c r="E24" s="35" t="str">
        <f t="shared" si="2"/>
        <v/>
      </c>
      <c r="F24" s="35" t="str">
        <f t="shared" si="3"/>
        <v/>
      </c>
      <c r="G24" s="49" t="str">
        <f t="shared" si="4"/>
        <v xml:space="preserve"> </v>
      </c>
      <c r="H24" s="35" t="str">
        <f t="shared" si="5"/>
        <v/>
      </c>
    </row>
    <row r="25" spans="1:9" s="29" customFormat="1" x14ac:dyDescent="0.2">
      <c r="A25" s="31"/>
      <c r="B25" s="36" t="s">
        <v>518</v>
      </c>
      <c r="C25" s="40">
        <v>0</v>
      </c>
      <c r="D25" s="48">
        <v>2</v>
      </c>
      <c r="E25" s="37" t="str">
        <f t="shared" ref="E25" si="6">+IF(C25=0,"",C25/C$18)</f>
        <v/>
      </c>
      <c r="F25" s="37">
        <f t="shared" ref="F25" si="7">+IF(D25=0,"",D25/D$18)</f>
        <v>3.5087719298245612E-2</v>
      </c>
      <c r="G25" s="49">
        <f t="shared" si="4"/>
        <v>1</v>
      </c>
      <c r="H25" s="37" t="str">
        <f t="shared" ref="H25" si="8">+IF(OR(AND(E25=""),(G25="")),"",E25*G25)</f>
        <v/>
      </c>
      <c r="I25" s="4"/>
    </row>
    <row r="26" spans="1:9" x14ac:dyDescent="0.2">
      <c r="B26" s="34" t="s">
        <v>2</v>
      </c>
      <c r="C26" s="33">
        <v>0</v>
      </c>
      <c r="D26" s="48">
        <v>0</v>
      </c>
      <c r="E26" s="35" t="str">
        <f t="shared" si="2"/>
        <v/>
      </c>
      <c r="F26" s="35" t="str">
        <f t="shared" si="3"/>
        <v/>
      </c>
      <c r="G26" s="49" t="str">
        <f t="shared" si="4"/>
        <v xml:space="preserve"> </v>
      </c>
      <c r="H26" s="35" t="str">
        <f t="shared" si="5"/>
        <v/>
      </c>
    </row>
    <row r="27" spans="1:9" x14ac:dyDescent="0.2">
      <c r="B27" s="34" t="s">
        <v>561</v>
      </c>
      <c r="C27" s="33">
        <v>0</v>
      </c>
      <c r="D27" s="48">
        <v>1</v>
      </c>
      <c r="E27" s="35" t="str">
        <f t="shared" si="2"/>
        <v/>
      </c>
      <c r="F27" s="35">
        <f t="shared" si="3"/>
        <v>1.7543859649122806E-2</v>
      </c>
      <c r="G27" s="49">
        <f t="shared" si="4"/>
        <v>1</v>
      </c>
      <c r="H27" s="35" t="str">
        <f t="shared" si="5"/>
        <v/>
      </c>
    </row>
    <row r="28" spans="1:9" x14ac:dyDescent="0.2">
      <c r="B28" s="34" t="s">
        <v>3</v>
      </c>
      <c r="C28" s="33">
        <v>1</v>
      </c>
      <c r="D28" s="48">
        <v>0</v>
      </c>
      <c r="E28" s="35">
        <f t="shared" si="2"/>
        <v>1.8181818181818181E-2</v>
      </c>
      <c r="F28" s="35" t="str">
        <f t="shared" si="3"/>
        <v/>
      </c>
      <c r="G28" s="49">
        <f t="shared" si="4"/>
        <v>-1</v>
      </c>
      <c r="H28" s="35">
        <f t="shared" si="5"/>
        <v>-1.8181818181818181E-2</v>
      </c>
    </row>
    <row r="29" spans="1:9" x14ac:dyDescent="0.2">
      <c r="B29" s="34" t="s">
        <v>5</v>
      </c>
      <c r="C29" s="33">
        <v>3</v>
      </c>
      <c r="D29" s="48">
        <v>2</v>
      </c>
      <c r="E29" s="35">
        <f t="shared" si="2"/>
        <v>5.4545454545454543E-2</v>
      </c>
      <c r="F29" s="35">
        <f t="shared" si="3"/>
        <v>3.5087719298245612E-2</v>
      </c>
      <c r="G29" s="49">
        <f t="shared" si="4"/>
        <v>-0.33333333333333331</v>
      </c>
      <c r="H29" s="35">
        <f t="shared" si="5"/>
        <v>-1.8181818181818181E-2</v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1</v>
      </c>
      <c r="D31" s="48">
        <v>0</v>
      </c>
      <c r="E31" s="35">
        <f t="shared" si="2"/>
        <v>1.8181818181818181E-2</v>
      </c>
      <c r="F31" s="35" t="str">
        <f t="shared" si="3"/>
        <v/>
      </c>
      <c r="G31" s="49">
        <f t="shared" si="4"/>
        <v>-1</v>
      </c>
      <c r="H31" s="35">
        <f t="shared" si="5"/>
        <v>-1.8181818181818181E-2</v>
      </c>
    </row>
    <row r="32" spans="1:9" x14ac:dyDescent="0.2">
      <c r="B32" s="34" t="s">
        <v>4</v>
      </c>
      <c r="C32" s="33">
        <v>2</v>
      </c>
      <c r="D32" s="48">
        <v>0</v>
      </c>
      <c r="E32" s="35">
        <f t="shared" si="2"/>
        <v>3.6363636363636362E-2</v>
      </c>
      <c r="F32" s="35" t="str">
        <f t="shared" si="3"/>
        <v/>
      </c>
      <c r="G32" s="49">
        <f t="shared" si="4"/>
        <v>-1</v>
      </c>
      <c r="H32" s="35">
        <f t="shared" si="5"/>
        <v>-3.6363636363636362E-2</v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0</v>
      </c>
      <c r="D35" s="48">
        <v>1</v>
      </c>
      <c r="E35" s="35" t="str">
        <f t="shared" si="2"/>
        <v/>
      </c>
      <c r="F35" s="35">
        <f t="shared" si="3"/>
        <v>1.7543859649122806E-2</v>
      </c>
      <c r="G35" s="49">
        <f t="shared" si="4"/>
        <v>1</v>
      </c>
      <c r="H35" s="35" t="str">
        <f t="shared" si="5"/>
        <v/>
      </c>
    </row>
    <row r="36" spans="2:8" x14ac:dyDescent="0.2">
      <c r="B36" s="34" t="s">
        <v>159</v>
      </c>
      <c r="C36" s="33">
        <v>1</v>
      </c>
      <c r="D36" s="48">
        <v>0</v>
      </c>
      <c r="E36" s="35">
        <f t="shared" si="2"/>
        <v>1.8181818181818181E-2</v>
      </c>
      <c r="F36" s="35" t="str">
        <f t="shared" si="3"/>
        <v/>
      </c>
      <c r="G36" s="49">
        <f t="shared" si="4"/>
        <v>-1</v>
      </c>
      <c r="H36" s="35">
        <f t="shared" si="5"/>
        <v>-1.8181818181818181E-2</v>
      </c>
    </row>
    <row r="37" spans="2:8" x14ac:dyDescent="0.2">
      <c r="B37" s="34" t="s">
        <v>160</v>
      </c>
      <c r="C37" s="33">
        <v>0</v>
      </c>
      <c r="D37" s="48">
        <v>0</v>
      </c>
      <c r="E37" s="35" t="str">
        <f t="shared" si="2"/>
        <v/>
      </c>
      <c r="F37" s="35" t="str">
        <f t="shared" si="3"/>
        <v/>
      </c>
      <c r="G37" s="49" t="str">
        <f t="shared" si="4"/>
        <v xml:space="preserve"> </v>
      </c>
      <c r="H37" s="35" t="str">
        <f t="shared" si="5"/>
        <v/>
      </c>
    </row>
    <row r="38" spans="2:8" x14ac:dyDescent="0.2">
      <c r="B38" s="34" t="s">
        <v>7</v>
      </c>
      <c r="C38" s="33">
        <v>1</v>
      </c>
      <c r="D38" s="48">
        <v>1</v>
      </c>
      <c r="E38" s="35">
        <f t="shared" si="2"/>
        <v>1.8181818181818181E-2</v>
      </c>
      <c r="F38" s="35">
        <f t="shared" si="3"/>
        <v>1.7543859649122806E-2</v>
      </c>
      <c r="G38" s="49">
        <f t="shared" si="4"/>
        <v>0</v>
      </c>
      <c r="H38" s="35">
        <f t="shared" si="5"/>
        <v>0</v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0</v>
      </c>
      <c r="D40" s="48">
        <v>0</v>
      </c>
      <c r="E40" s="35" t="str">
        <f t="shared" si="2"/>
        <v/>
      </c>
      <c r="F40" s="35" t="str">
        <f t="shared" si="3"/>
        <v/>
      </c>
      <c r="G40" s="49" t="str">
        <f t="shared" si="4"/>
        <v xml:space="preserve"> 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1</v>
      </c>
      <c r="D43" s="48">
        <v>0</v>
      </c>
      <c r="E43" s="35">
        <f t="shared" si="2"/>
        <v>1.8181818181818181E-2</v>
      </c>
      <c r="F43" s="35" t="str">
        <f t="shared" si="3"/>
        <v/>
      </c>
      <c r="G43" s="49">
        <f t="shared" si="4"/>
        <v>-1</v>
      </c>
      <c r="H43" s="35">
        <f t="shared" si="5"/>
        <v>-1.8181818181818181E-2</v>
      </c>
    </row>
    <row r="44" spans="2:8" x14ac:dyDescent="0.2">
      <c r="B44" s="34" t="s">
        <v>166</v>
      </c>
      <c r="C44" s="33">
        <v>0</v>
      </c>
      <c r="D44" s="48">
        <v>0</v>
      </c>
      <c r="E44" s="35" t="str">
        <f t="shared" si="2"/>
        <v/>
      </c>
      <c r="F44" s="35" t="str">
        <f t="shared" si="3"/>
        <v/>
      </c>
      <c r="G44" s="49" t="str">
        <f t="shared" si="4"/>
        <v xml:space="preserve"> </v>
      </c>
      <c r="H44" s="35" t="str">
        <f t="shared" si="5"/>
        <v/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1</v>
      </c>
      <c r="D46" s="48">
        <v>0</v>
      </c>
      <c r="E46" s="35">
        <f t="shared" si="2"/>
        <v>1.8181818181818181E-2</v>
      </c>
      <c r="F46" s="35" t="str">
        <f t="shared" si="3"/>
        <v/>
      </c>
      <c r="G46" s="49">
        <f t="shared" si="4"/>
        <v>-1</v>
      </c>
      <c r="H46" s="35">
        <f t="shared" si="5"/>
        <v>-1.8181818181818181E-2</v>
      </c>
    </row>
    <row r="47" spans="2:8" x14ac:dyDescent="0.2">
      <c r="B47" s="34" t="s">
        <v>167</v>
      </c>
      <c r="C47" s="33">
        <v>0</v>
      </c>
      <c r="D47" s="48">
        <v>0</v>
      </c>
      <c r="E47" s="35" t="str">
        <f t="shared" si="2"/>
        <v/>
      </c>
      <c r="F47" s="35" t="str">
        <f t="shared" si="3"/>
        <v/>
      </c>
      <c r="G47" s="49" t="str">
        <f t="shared" si="4"/>
        <v xml:space="preserve"> </v>
      </c>
      <c r="H47" s="35" t="str">
        <f t="shared" si="5"/>
        <v/>
      </c>
    </row>
    <row r="48" spans="2:8" x14ac:dyDescent="0.2">
      <c r="B48" s="34" t="s">
        <v>562</v>
      </c>
      <c r="C48" s="33">
        <v>4</v>
      </c>
      <c r="D48" s="48">
        <v>2</v>
      </c>
      <c r="E48" s="35">
        <f t="shared" si="2"/>
        <v>7.2727272727272724E-2</v>
      </c>
      <c r="F48" s="35">
        <f t="shared" si="3"/>
        <v>3.5087719298245612E-2</v>
      </c>
      <c r="G48" s="49">
        <f t="shared" si="4"/>
        <v>-0.5</v>
      </c>
      <c r="H48" s="35">
        <f t="shared" si="5"/>
        <v>-3.6363636363636362E-2</v>
      </c>
    </row>
    <row r="49" spans="1:9" x14ac:dyDescent="0.2">
      <c r="B49" s="34" t="s">
        <v>9</v>
      </c>
      <c r="C49" s="33">
        <v>0</v>
      </c>
      <c r="D49" s="48">
        <v>0</v>
      </c>
      <c r="E49" s="35" t="str">
        <f t="shared" si="2"/>
        <v/>
      </c>
      <c r="F49" s="35" t="str">
        <f t="shared" si="3"/>
        <v/>
      </c>
      <c r="G49" s="49" t="str">
        <f t="shared" si="4"/>
        <v xml:space="preserve"> </v>
      </c>
      <c r="H49" s="35" t="str">
        <f t="shared" si="5"/>
        <v/>
      </c>
    </row>
    <row r="50" spans="1:9" x14ac:dyDescent="0.2">
      <c r="B50" s="34" t="s">
        <v>563</v>
      </c>
      <c r="C50" s="33">
        <v>0</v>
      </c>
      <c r="D50" s="48">
        <v>0</v>
      </c>
      <c r="E50" s="35" t="str">
        <f t="shared" si="2"/>
        <v/>
      </c>
      <c r="F50" s="35" t="str">
        <f t="shared" si="3"/>
        <v/>
      </c>
      <c r="G50" s="49" t="str">
        <f t="shared" si="4"/>
        <v xml:space="preserve"> </v>
      </c>
      <c r="H50" s="35" t="str">
        <f t="shared" si="5"/>
        <v/>
      </c>
    </row>
    <row r="51" spans="1:9" x14ac:dyDescent="0.2">
      <c r="B51" s="34" t="s">
        <v>12</v>
      </c>
      <c r="C51" s="33">
        <v>0</v>
      </c>
      <c r="D51" s="48">
        <v>0</v>
      </c>
      <c r="E51" s="35" t="str">
        <f t="shared" si="2"/>
        <v/>
      </c>
      <c r="F51" s="35" t="str">
        <f t="shared" si="3"/>
        <v/>
      </c>
      <c r="G51" s="49" t="str">
        <f t="shared" si="4"/>
        <v xml:space="preserve"> </v>
      </c>
      <c r="H51" s="35" t="str">
        <f t="shared" si="5"/>
        <v/>
      </c>
    </row>
    <row r="52" spans="1:9" x14ac:dyDescent="0.2">
      <c r="B52" s="34" t="s">
        <v>11</v>
      </c>
      <c r="C52" s="33">
        <v>0</v>
      </c>
      <c r="D52" s="48">
        <v>0</v>
      </c>
      <c r="E52" s="35" t="str">
        <f t="shared" si="2"/>
        <v/>
      </c>
      <c r="F52" s="35" t="str">
        <f t="shared" si="3"/>
        <v/>
      </c>
      <c r="G52" s="49" t="str">
        <f t="shared" si="4"/>
        <v xml:space="preserve"> </v>
      </c>
      <c r="H52" s="35" t="str">
        <f t="shared" si="5"/>
        <v/>
      </c>
    </row>
    <row r="53" spans="1:9" x14ac:dyDescent="0.2">
      <c r="B53" s="34" t="s">
        <v>422</v>
      </c>
      <c r="C53" s="33">
        <v>2</v>
      </c>
      <c r="D53" s="48">
        <v>2</v>
      </c>
      <c r="E53" s="35">
        <f t="shared" si="2"/>
        <v>3.6363636363636362E-2</v>
      </c>
      <c r="F53" s="35">
        <f t="shared" si="3"/>
        <v>3.5087719298245612E-2</v>
      </c>
      <c r="G53" s="49">
        <f t="shared" si="4"/>
        <v>0</v>
      </c>
      <c r="H53" s="35">
        <f t="shared" si="5"/>
        <v>0</v>
      </c>
    </row>
    <row r="54" spans="1:9" x14ac:dyDescent="0.2">
      <c r="B54" s="34" t="s">
        <v>10</v>
      </c>
      <c r="C54" s="33">
        <v>0</v>
      </c>
      <c r="D54" s="48">
        <v>0</v>
      </c>
      <c r="E54" s="35" t="str">
        <f t="shared" si="2"/>
        <v/>
      </c>
      <c r="F54" s="35" t="str">
        <f t="shared" si="3"/>
        <v/>
      </c>
      <c r="G54" s="49" t="str">
        <f t="shared" si="4"/>
        <v xml:space="preserve"> </v>
      </c>
      <c r="H54" s="35" t="str">
        <f t="shared" si="5"/>
        <v/>
      </c>
    </row>
    <row r="55" spans="1:9" x14ac:dyDescent="0.2">
      <c r="B55" s="34" t="s">
        <v>168</v>
      </c>
      <c r="C55" s="33">
        <v>0</v>
      </c>
      <c r="D55" s="48">
        <v>0</v>
      </c>
      <c r="E55" s="35" t="str">
        <f t="shared" si="2"/>
        <v/>
      </c>
      <c r="F55" s="35" t="str">
        <f t="shared" si="3"/>
        <v/>
      </c>
      <c r="G55" s="49" t="str">
        <f t="shared" si="4"/>
        <v xml:space="preserve"> </v>
      </c>
      <c r="H55" s="35" t="str">
        <f t="shared" si="5"/>
        <v/>
      </c>
    </row>
    <row r="56" spans="1:9" x14ac:dyDescent="0.2">
      <c r="B56" s="34" t="s">
        <v>13</v>
      </c>
      <c r="C56" s="33">
        <v>1</v>
      </c>
      <c r="D56" s="48">
        <v>0</v>
      </c>
      <c r="E56" s="35">
        <f t="shared" si="2"/>
        <v>1.8181818181818181E-2</v>
      </c>
      <c r="F56" s="35" t="str">
        <f t="shared" si="3"/>
        <v/>
      </c>
      <c r="G56" s="49">
        <f t="shared" si="4"/>
        <v>-1</v>
      </c>
      <c r="H56" s="35">
        <f t="shared" si="5"/>
        <v>-1.8181818181818181E-2</v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2</v>
      </c>
      <c r="D58" s="48">
        <v>4</v>
      </c>
      <c r="E58" s="35">
        <f t="shared" si="9"/>
        <v>3.6363636363636362E-2</v>
      </c>
      <c r="F58" s="35">
        <f t="shared" si="10"/>
        <v>7.0175438596491224E-2</v>
      </c>
      <c r="G58" s="49">
        <f t="shared" si="11"/>
        <v>1</v>
      </c>
      <c r="H58" s="35">
        <f t="shared" si="12"/>
        <v>3.6363636363636362E-2</v>
      </c>
    </row>
    <row r="59" spans="1:9" x14ac:dyDescent="0.2">
      <c r="B59" s="34" t="s">
        <v>169</v>
      </c>
      <c r="C59" s="33">
        <v>1</v>
      </c>
      <c r="D59" s="48">
        <v>0</v>
      </c>
      <c r="E59" s="35">
        <f t="shared" si="9"/>
        <v>1.8181818181818181E-2</v>
      </c>
      <c r="F59" s="35" t="str">
        <f t="shared" si="10"/>
        <v/>
      </c>
      <c r="G59" s="49">
        <f t="shared" si="11"/>
        <v>-1</v>
      </c>
      <c r="H59" s="35">
        <f t="shared" si="12"/>
        <v>-1.8181818181818181E-2</v>
      </c>
    </row>
    <row r="60" spans="1:9" x14ac:dyDescent="0.2">
      <c r="B60" s="34" t="s">
        <v>423</v>
      </c>
      <c r="C60" s="33">
        <v>28</v>
      </c>
      <c r="D60" s="48">
        <v>31</v>
      </c>
      <c r="E60" s="35">
        <f t="shared" si="2"/>
        <v>0.50909090909090904</v>
      </c>
      <c r="F60" s="35">
        <f t="shared" si="3"/>
        <v>0.54385964912280704</v>
      </c>
      <c r="G60" s="49">
        <f t="shared" si="4"/>
        <v>0.10714285714285714</v>
      </c>
      <c r="H60" s="35">
        <f t="shared" si="5"/>
        <v>5.4545454545454536E-2</v>
      </c>
    </row>
    <row r="61" spans="1:9" x14ac:dyDescent="0.2">
      <c r="B61" s="34" t="s">
        <v>170</v>
      </c>
      <c r="C61" s="33">
        <v>0</v>
      </c>
      <c r="D61" s="48">
        <v>1</v>
      </c>
      <c r="E61" s="35" t="str">
        <f t="shared" si="2"/>
        <v/>
      </c>
      <c r="F61" s="35">
        <f t="shared" si="3"/>
        <v>1.7543859649122806E-2</v>
      </c>
      <c r="G61" s="49">
        <f t="shared" si="4"/>
        <v>1</v>
      </c>
      <c r="H61" s="35" t="str">
        <f t="shared" si="5"/>
        <v/>
      </c>
    </row>
    <row r="62" spans="1:9" x14ac:dyDescent="0.2">
      <c r="B62" s="34" t="s">
        <v>171</v>
      </c>
      <c r="C62" s="33">
        <v>0</v>
      </c>
      <c r="D62" s="48">
        <v>1</v>
      </c>
      <c r="E62" s="35" t="str">
        <f t="shared" si="2"/>
        <v/>
      </c>
      <c r="F62" s="35">
        <f t="shared" si="3"/>
        <v>1.7543859649122806E-2</v>
      </c>
      <c r="G62" s="49">
        <f t="shared" si="4"/>
        <v>1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1</v>
      </c>
      <c r="D63" s="48">
        <v>2</v>
      </c>
      <c r="E63" s="37">
        <f t="shared" ref="E63:E64" si="13">+IF(C63=0,"",C63/C$18)</f>
        <v>1.8181818181818181E-2</v>
      </c>
      <c r="F63" s="37">
        <f t="shared" ref="F63:F64" si="14">+IF(D63=0,"",D63/D$18)</f>
        <v>3.5087719298245612E-2</v>
      </c>
      <c r="G63" s="49">
        <f t="shared" si="4"/>
        <v>1</v>
      </c>
      <c r="H63" s="37">
        <f t="shared" ref="H63:H64" si="15">+IF(OR(AND(E63=""),(G63="")),"",E63*G63)</f>
        <v>1.8181818181818181E-2</v>
      </c>
      <c r="I63" s="4"/>
    </row>
    <row r="64" spans="1:9" s="29" customFormat="1" x14ac:dyDescent="0.2">
      <c r="A64" s="31"/>
      <c r="B64" s="36" t="s">
        <v>588</v>
      </c>
      <c r="C64" s="40">
        <v>0</v>
      </c>
      <c r="D64" s="48">
        <v>0</v>
      </c>
      <c r="E64" s="37" t="str">
        <f t="shared" si="13"/>
        <v/>
      </c>
      <c r="F64" s="37" t="str">
        <f t="shared" si="14"/>
        <v/>
      </c>
      <c r="G64" s="49" t="str">
        <f t="shared" si="4"/>
        <v xml:space="preserve"> </v>
      </c>
      <c r="H64" s="37" t="str">
        <f t="shared" si="15"/>
        <v/>
      </c>
      <c r="I64" s="4"/>
    </row>
    <row r="65" spans="1:9" x14ac:dyDescent="0.2">
      <c r="B65" s="34" t="s">
        <v>172</v>
      </c>
      <c r="C65" s="33">
        <v>2</v>
      </c>
      <c r="D65" s="48">
        <v>1</v>
      </c>
      <c r="E65" s="35">
        <f t="shared" si="2"/>
        <v>3.6363636363636362E-2</v>
      </c>
      <c r="F65" s="35">
        <f t="shared" si="3"/>
        <v>1.7543859649122806E-2</v>
      </c>
      <c r="G65" s="49">
        <f t="shared" si="4"/>
        <v>-0.5</v>
      </c>
      <c r="H65" s="35">
        <f t="shared" si="5"/>
        <v>-1.8181818181818181E-2</v>
      </c>
    </row>
    <row r="66" spans="1:9" x14ac:dyDescent="0.2">
      <c r="B66" s="34" t="s">
        <v>15</v>
      </c>
      <c r="C66" s="33">
        <v>0</v>
      </c>
      <c r="D66" s="48">
        <v>1</v>
      </c>
      <c r="E66" s="35" t="str">
        <f t="shared" si="2"/>
        <v/>
      </c>
      <c r="F66" s="35">
        <f t="shared" si="3"/>
        <v>1.7543859649122806E-2</v>
      </c>
      <c r="G66" s="49">
        <f t="shared" si="4"/>
        <v>1</v>
      </c>
      <c r="H66" s="35" t="str">
        <f t="shared" si="5"/>
        <v/>
      </c>
    </row>
    <row r="67" spans="1:9" x14ac:dyDescent="0.2">
      <c r="B67" s="34" t="s">
        <v>173</v>
      </c>
      <c r="C67" s="33">
        <v>0</v>
      </c>
      <c r="D67" s="48">
        <v>1</v>
      </c>
      <c r="E67" s="35" t="str">
        <f t="shared" si="2"/>
        <v/>
      </c>
      <c r="F67" s="35">
        <f t="shared" si="3"/>
        <v>1.7543859649122806E-2</v>
      </c>
      <c r="G67" s="49">
        <f t="shared" si="4"/>
        <v>1</v>
      </c>
      <c r="H67" s="35" t="str">
        <f t="shared" si="5"/>
        <v/>
      </c>
    </row>
    <row r="68" spans="1:9" ht="13.5" customHeight="1" x14ac:dyDescent="0.2">
      <c r="B68" s="34" t="s">
        <v>174</v>
      </c>
      <c r="C68" s="33">
        <v>1</v>
      </c>
      <c r="D68" s="48">
        <v>2</v>
      </c>
      <c r="E68" s="35">
        <f t="shared" si="2"/>
        <v>1.8181818181818181E-2</v>
      </c>
      <c r="F68" s="35">
        <f t="shared" si="3"/>
        <v>3.5087719298245612E-2</v>
      </c>
      <c r="G68" s="49">
        <f t="shared" si="4"/>
        <v>1</v>
      </c>
      <c r="H68" s="35">
        <f t="shared" si="5"/>
        <v>1.8181818181818181E-2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449</v>
      </c>
      <c r="D74" s="44">
        <f>SUM(D75:D163)</f>
        <v>317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-0.29398663697104677</v>
      </c>
      <c r="H74" s="46">
        <f>+IF(OR(AND(E74=""),(G74="")),"",E74*G74)</f>
        <v>-0.29398663697104677</v>
      </c>
    </row>
    <row r="75" spans="1:9" x14ac:dyDescent="0.2">
      <c r="B75" s="47" t="s">
        <v>424</v>
      </c>
      <c r="C75" s="48">
        <v>8</v>
      </c>
      <c r="D75" s="48">
        <v>21</v>
      </c>
      <c r="E75" s="60">
        <f>+IF(C75=0,"",C75/C$74)</f>
        <v>1.7817371937639197E-2</v>
      </c>
      <c r="F75" s="60">
        <f>+IF(D75=0,"",D75/D$74)</f>
        <v>6.6246056782334389E-2</v>
      </c>
      <c r="G75" s="49">
        <f t="shared" ref="G75:G138" si="16">+IF(AND(C75=0,D75=0)," ",IF(C75=0,1,IF(D75=0,-1,(D75-C75)/C75)))</f>
        <v>1.625</v>
      </c>
      <c r="H75" s="41">
        <f>+IF(OR(AND(E75=""),(G75="")),"",E75*G75)</f>
        <v>2.8953229398663696E-2</v>
      </c>
    </row>
    <row r="76" spans="1:9" x14ac:dyDescent="0.2">
      <c r="B76" s="34" t="s">
        <v>565</v>
      </c>
      <c r="C76" s="33">
        <v>75</v>
      </c>
      <c r="D76" s="48">
        <v>1</v>
      </c>
      <c r="E76" s="61">
        <f t="shared" ref="E76:E81" si="17">+IF(C76=0,"",C76/C$74)</f>
        <v>0.16703786191536749</v>
      </c>
      <c r="F76" s="61">
        <f t="shared" ref="F76:F81" si="18">+IF(D76=0,"",D76/D$74)</f>
        <v>3.1545741324921135E-3</v>
      </c>
      <c r="G76" s="49">
        <f t="shared" si="16"/>
        <v>-0.98666666666666669</v>
      </c>
      <c r="H76" s="35">
        <f t="shared" ref="H76:H81" si="19">+IF(OR(AND(E76=""),(G76="")),"",E76*G76)</f>
        <v>-0.1648106904231626</v>
      </c>
    </row>
    <row r="77" spans="1:9" s="29" customFormat="1" x14ac:dyDescent="0.2">
      <c r="A77" s="31"/>
      <c r="B77" s="36" t="s">
        <v>519</v>
      </c>
      <c r="C77" s="40">
        <v>2</v>
      </c>
      <c r="D77" s="48">
        <v>5</v>
      </c>
      <c r="E77" s="38">
        <f t="shared" si="17"/>
        <v>4.4543429844097994E-3</v>
      </c>
      <c r="F77" s="38">
        <f t="shared" si="18"/>
        <v>1.5772870662460567E-2</v>
      </c>
      <c r="G77" s="49">
        <f t="shared" si="16"/>
        <v>1.5</v>
      </c>
      <c r="H77" s="37">
        <f t="shared" si="19"/>
        <v>6.6815144766146986E-3</v>
      </c>
      <c r="I77" s="4"/>
    </row>
    <row r="78" spans="1:9" x14ac:dyDescent="0.2">
      <c r="B78" s="34" t="s">
        <v>566</v>
      </c>
      <c r="C78" s="33">
        <v>23</v>
      </c>
      <c r="D78" s="48">
        <v>55</v>
      </c>
      <c r="E78" s="61">
        <f t="shared" si="17"/>
        <v>5.1224944320712694E-2</v>
      </c>
      <c r="F78" s="61">
        <f t="shared" si="18"/>
        <v>0.17350157728706625</v>
      </c>
      <c r="G78" s="49">
        <f t="shared" si="16"/>
        <v>1.3913043478260869</v>
      </c>
      <c r="H78" s="35">
        <f t="shared" si="19"/>
        <v>7.126948775055679E-2</v>
      </c>
    </row>
    <row r="79" spans="1:9" x14ac:dyDescent="0.2">
      <c r="B79" s="34" t="s">
        <v>175</v>
      </c>
      <c r="C79" s="33">
        <v>17</v>
      </c>
      <c r="D79" s="48">
        <v>9</v>
      </c>
      <c r="E79" s="61">
        <f t="shared" si="17"/>
        <v>3.7861915367483297E-2</v>
      </c>
      <c r="F79" s="61">
        <f t="shared" si="18"/>
        <v>2.8391167192429023E-2</v>
      </c>
      <c r="G79" s="49">
        <f t="shared" si="16"/>
        <v>-0.47058823529411764</v>
      </c>
      <c r="H79" s="35">
        <f t="shared" si="19"/>
        <v>-1.7817371937639197E-2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1</v>
      </c>
      <c r="D81" s="48">
        <v>3</v>
      </c>
      <c r="E81" s="38">
        <f t="shared" si="17"/>
        <v>2.2271714922048997E-3</v>
      </c>
      <c r="F81" s="38">
        <f t="shared" si="18"/>
        <v>9.4637223974763408E-3</v>
      </c>
      <c r="G81" s="49">
        <f t="shared" si="16"/>
        <v>2</v>
      </c>
      <c r="H81" s="37">
        <f t="shared" si="19"/>
        <v>4.4543429844097994E-3</v>
      </c>
      <c r="I81" s="4"/>
    </row>
    <row r="82" spans="1:9" x14ac:dyDescent="0.2">
      <c r="B82" s="34" t="s">
        <v>176</v>
      </c>
      <c r="C82" s="33">
        <v>0</v>
      </c>
      <c r="D82" s="48">
        <v>0</v>
      </c>
      <c r="E82" s="61" t="str">
        <f t="shared" ref="E82:E146" si="20">+IF(C82=0,"",C82/C$74)</f>
        <v/>
      </c>
      <c r="F82" s="61" t="str">
        <f t="shared" ref="F82:F146" si="21">+IF(D82=0,"",D82/D$74)</f>
        <v/>
      </c>
      <c r="G82" s="49" t="str">
        <f t="shared" si="16"/>
        <v xml:space="preserve"> </v>
      </c>
      <c r="H82" s="35" t="str">
        <f t="shared" ref="H82:H146" si="22">+IF(OR(AND(E82=""),(G82="")),"",E82*G82)</f>
        <v/>
      </c>
    </row>
    <row r="83" spans="1:9" x14ac:dyDescent="0.2">
      <c r="B83" s="34" t="s">
        <v>177</v>
      </c>
      <c r="C83" s="33">
        <v>0</v>
      </c>
      <c r="D83" s="48">
        <v>1</v>
      </c>
      <c r="E83" s="61" t="str">
        <f t="shared" si="20"/>
        <v/>
      </c>
      <c r="F83" s="61">
        <f t="shared" si="21"/>
        <v>3.1545741324921135E-3</v>
      </c>
      <c r="G83" s="49">
        <f t="shared" si="16"/>
        <v>1</v>
      </c>
      <c r="H83" s="35" t="str">
        <f t="shared" si="22"/>
        <v/>
      </c>
    </row>
    <row r="84" spans="1:9" x14ac:dyDescent="0.2">
      <c r="B84" s="34" t="s">
        <v>425</v>
      </c>
      <c r="C84" s="33">
        <v>3</v>
      </c>
      <c r="D84" s="48">
        <v>0</v>
      </c>
      <c r="E84" s="61">
        <f t="shared" si="20"/>
        <v>6.6815144766146995E-3</v>
      </c>
      <c r="F84" s="61" t="str">
        <f t="shared" si="21"/>
        <v/>
      </c>
      <c r="G84" s="49">
        <f t="shared" si="16"/>
        <v>-1</v>
      </c>
      <c r="H84" s="35">
        <f t="shared" si="22"/>
        <v>-6.6815144766146995E-3</v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3</v>
      </c>
      <c r="D86" s="48">
        <v>1</v>
      </c>
      <c r="E86" s="61">
        <f t="shared" si="20"/>
        <v>6.6815144766146995E-3</v>
      </c>
      <c r="F86" s="61">
        <f t="shared" si="21"/>
        <v>3.1545741324921135E-3</v>
      </c>
      <c r="G86" s="49">
        <f t="shared" si="16"/>
        <v>-0.66666666666666663</v>
      </c>
      <c r="H86" s="35">
        <f t="shared" si="22"/>
        <v>-4.4543429844097994E-3</v>
      </c>
    </row>
    <row r="87" spans="1:9" x14ac:dyDescent="0.2">
      <c r="B87" s="34" t="s">
        <v>17</v>
      </c>
      <c r="C87" s="33">
        <v>1</v>
      </c>
      <c r="D87" s="48">
        <v>0</v>
      </c>
      <c r="E87" s="61">
        <f t="shared" si="20"/>
        <v>2.2271714922048997E-3</v>
      </c>
      <c r="F87" s="61" t="str">
        <f t="shared" si="21"/>
        <v/>
      </c>
      <c r="G87" s="49">
        <f t="shared" si="16"/>
        <v>-1</v>
      </c>
      <c r="H87" s="35">
        <f t="shared" si="22"/>
        <v>-2.2271714922048997E-3</v>
      </c>
    </row>
    <row r="88" spans="1:9" x14ac:dyDescent="0.2">
      <c r="B88" s="34" t="s">
        <v>180</v>
      </c>
      <c r="C88" s="33">
        <v>17</v>
      </c>
      <c r="D88" s="48">
        <v>2</v>
      </c>
      <c r="E88" s="61">
        <f t="shared" si="20"/>
        <v>3.7861915367483297E-2</v>
      </c>
      <c r="F88" s="61">
        <f t="shared" si="21"/>
        <v>6.3091482649842269E-3</v>
      </c>
      <c r="G88" s="49">
        <f t="shared" si="16"/>
        <v>-0.88235294117647056</v>
      </c>
      <c r="H88" s="35">
        <f t="shared" si="22"/>
        <v>-3.3407572383073493E-2</v>
      </c>
    </row>
    <row r="89" spans="1:9" s="29" customFormat="1" x14ac:dyDescent="0.2">
      <c r="A89" s="31"/>
      <c r="B89" s="36" t="s">
        <v>567</v>
      </c>
      <c r="C89" s="40">
        <v>38</v>
      </c>
      <c r="D89" s="48">
        <v>19</v>
      </c>
      <c r="E89" s="38">
        <f t="shared" si="20"/>
        <v>8.4632516703786187E-2</v>
      </c>
      <c r="F89" s="38">
        <f t="shared" si="21"/>
        <v>5.993690851735016E-2</v>
      </c>
      <c r="G89" s="49">
        <f t="shared" si="16"/>
        <v>-0.5</v>
      </c>
      <c r="H89" s="37">
        <f t="shared" si="22"/>
        <v>-4.2316258351893093E-2</v>
      </c>
      <c r="I89" s="4"/>
    </row>
    <row r="90" spans="1:9" s="29" customFormat="1" x14ac:dyDescent="0.2">
      <c r="A90" s="31"/>
      <c r="B90" s="36" t="s">
        <v>181</v>
      </c>
      <c r="C90" s="40">
        <v>29</v>
      </c>
      <c r="D90" s="48">
        <v>5</v>
      </c>
      <c r="E90" s="38">
        <f t="shared" si="20"/>
        <v>6.4587973273942098E-2</v>
      </c>
      <c r="F90" s="38">
        <f t="shared" si="21"/>
        <v>1.5772870662460567E-2</v>
      </c>
      <c r="G90" s="49">
        <f t="shared" si="16"/>
        <v>-0.82758620689655171</v>
      </c>
      <c r="H90" s="37">
        <f t="shared" si="22"/>
        <v>-5.3452115812917596E-2</v>
      </c>
      <c r="I90" s="4"/>
    </row>
    <row r="91" spans="1:9" s="29" customFormat="1" x14ac:dyDescent="0.2">
      <c r="A91" s="31"/>
      <c r="B91" s="36" t="s">
        <v>182</v>
      </c>
      <c r="C91" s="40">
        <v>5</v>
      </c>
      <c r="D91" s="48">
        <v>0</v>
      </c>
      <c r="E91" s="38">
        <f t="shared" si="20"/>
        <v>1.1135857461024499E-2</v>
      </c>
      <c r="F91" s="38" t="str">
        <f t="shared" si="21"/>
        <v/>
      </c>
      <c r="G91" s="49">
        <f t="shared" si="16"/>
        <v>-1</v>
      </c>
      <c r="H91" s="37">
        <f t="shared" si="22"/>
        <v>-1.1135857461024499E-2</v>
      </c>
      <c r="I91" s="4"/>
    </row>
    <row r="92" spans="1:9" s="29" customFormat="1" x14ac:dyDescent="0.2">
      <c r="A92" s="31"/>
      <c r="B92" s="36" t="s">
        <v>21</v>
      </c>
      <c r="C92" s="40">
        <v>5</v>
      </c>
      <c r="D92" s="48">
        <v>2</v>
      </c>
      <c r="E92" s="38">
        <f t="shared" si="20"/>
        <v>1.1135857461024499E-2</v>
      </c>
      <c r="F92" s="38">
        <f t="shared" si="21"/>
        <v>6.3091482649842269E-3</v>
      </c>
      <c r="G92" s="49">
        <f t="shared" si="16"/>
        <v>-0.6</v>
      </c>
      <c r="H92" s="37">
        <f t="shared" si="22"/>
        <v>-6.6815144766146995E-3</v>
      </c>
      <c r="I92" s="4"/>
    </row>
    <row r="93" spans="1:9" s="29" customFormat="1" x14ac:dyDescent="0.2">
      <c r="A93" s="31"/>
      <c r="B93" s="36" t="s">
        <v>426</v>
      </c>
      <c r="C93" s="40">
        <v>3</v>
      </c>
      <c r="D93" s="48">
        <v>2</v>
      </c>
      <c r="E93" s="38">
        <f t="shared" si="20"/>
        <v>6.6815144766146995E-3</v>
      </c>
      <c r="F93" s="38">
        <f t="shared" si="21"/>
        <v>6.3091482649842269E-3</v>
      </c>
      <c r="G93" s="49">
        <f t="shared" si="16"/>
        <v>-0.33333333333333331</v>
      </c>
      <c r="H93" s="37">
        <f t="shared" si="22"/>
        <v>-2.2271714922048997E-3</v>
      </c>
      <c r="I93" s="4"/>
    </row>
    <row r="94" spans="1:9" s="29" customFormat="1" x14ac:dyDescent="0.2">
      <c r="A94" s="31"/>
      <c r="B94" s="36" t="s">
        <v>183</v>
      </c>
      <c r="C94" s="40">
        <v>3</v>
      </c>
      <c r="D94" s="48">
        <v>0</v>
      </c>
      <c r="E94" s="38">
        <f t="shared" si="20"/>
        <v>6.6815144766146995E-3</v>
      </c>
      <c r="F94" s="38" t="str">
        <f t="shared" si="21"/>
        <v/>
      </c>
      <c r="G94" s="49">
        <f t="shared" si="16"/>
        <v>-1</v>
      </c>
      <c r="H94" s="37">
        <f t="shared" si="22"/>
        <v>-6.6815144766146995E-3</v>
      </c>
      <c r="I94" s="4"/>
    </row>
    <row r="95" spans="1:9" s="29" customFormat="1" x14ac:dyDescent="0.2">
      <c r="A95" s="31"/>
      <c r="B95" s="36" t="s">
        <v>523</v>
      </c>
      <c r="C95" s="40">
        <v>0</v>
      </c>
      <c r="D95" s="48">
        <v>1</v>
      </c>
      <c r="E95" s="38" t="str">
        <f t="shared" si="20"/>
        <v/>
      </c>
      <c r="F95" s="38">
        <f t="shared" si="21"/>
        <v>3.1545741324921135E-3</v>
      </c>
      <c r="G95" s="49">
        <f t="shared" si="16"/>
        <v>1</v>
      </c>
      <c r="H95" s="37" t="str">
        <f t="shared" si="22"/>
        <v/>
      </c>
      <c r="I95" s="4"/>
    </row>
    <row r="96" spans="1:9" s="29" customFormat="1" x14ac:dyDescent="0.2">
      <c r="A96" s="31"/>
      <c r="B96" s="36" t="s">
        <v>602</v>
      </c>
      <c r="C96" s="40">
        <v>0</v>
      </c>
      <c r="D96" s="48">
        <v>0</v>
      </c>
      <c r="E96" s="38" t="str">
        <f t="shared" si="20"/>
        <v/>
      </c>
      <c r="F96" s="38" t="str">
        <f t="shared" si="21"/>
        <v/>
      </c>
      <c r="G96" s="49" t="str">
        <f t="shared" si="16"/>
        <v xml:space="preserve"> </v>
      </c>
      <c r="H96" s="37" t="str">
        <f t="shared" si="22"/>
        <v/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7</v>
      </c>
      <c r="D98" s="48">
        <v>3</v>
      </c>
      <c r="E98" s="38">
        <f t="shared" si="23"/>
        <v>1.5590200445434299E-2</v>
      </c>
      <c r="F98" s="38">
        <f t="shared" si="24"/>
        <v>9.4637223974763408E-3</v>
      </c>
      <c r="G98" s="49">
        <f t="shared" si="25"/>
        <v>-0.5714285714285714</v>
      </c>
      <c r="H98" s="37">
        <f t="shared" si="26"/>
        <v>-8.9086859688195987E-3</v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0</v>
      </c>
      <c r="D100" s="48">
        <v>0</v>
      </c>
      <c r="E100" s="38" t="str">
        <f t="shared" si="23"/>
        <v/>
      </c>
      <c r="F100" s="38" t="str">
        <f t="shared" si="24"/>
        <v/>
      </c>
      <c r="G100" s="49" t="str">
        <f t="shared" si="25"/>
        <v xml:space="preserve"> </v>
      </c>
      <c r="H100" s="37" t="str">
        <f t="shared" si="26"/>
        <v/>
      </c>
    </row>
    <row r="101" spans="1:9" x14ac:dyDescent="0.2">
      <c r="B101" s="34" t="s">
        <v>185</v>
      </c>
      <c r="C101" s="33">
        <v>5</v>
      </c>
      <c r="D101" s="48">
        <v>2</v>
      </c>
      <c r="E101" s="61">
        <f t="shared" si="20"/>
        <v>1.1135857461024499E-2</v>
      </c>
      <c r="F101" s="61">
        <f t="shared" si="21"/>
        <v>6.3091482649842269E-3</v>
      </c>
      <c r="G101" s="49">
        <f t="shared" si="16"/>
        <v>-0.6</v>
      </c>
      <c r="H101" s="35">
        <f t="shared" si="22"/>
        <v>-6.6815144766146995E-3</v>
      </c>
    </row>
    <row r="102" spans="1:9" x14ac:dyDescent="0.2">
      <c r="B102" s="34" t="s">
        <v>603</v>
      </c>
      <c r="C102" s="33">
        <v>5</v>
      </c>
      <c r="D102" s="48">
        <v>2</v>
      </c>
      <c r="E102" s="61">
        <f t="shared" si="20"/>
        <v>1.1135857461024499E-2</v>
      </c>
      <c r="F102" s="61">
        <f t="shared" si="21"/>
        <v>6.3091482649842269E-3</v>
      </c>
      <c r="G102" s="49">
        <f t="shared" si="16"/>
        <v>-0.6</v>
      </c>
      <c r="H102" s="35">
        <f t="shared" si="22"/>
        <v>-6.6815144766146995E-3</v>
      </c>
    </row>
    <row r="103" spans="1:9" x14ac:dyDescent="0.2">
      <c r="B103" s="34" t="s">
        <v>427</v>
      </c>
      <c r="C103" s="33">
        <v>13</v>
      </c>
      <c r="D103" s="48">
        <v>11</v>
      </c>
      <c r="E103" s="61">
        <f t="shared" si="20"/>
        <v>2.8953229398663696E-2</v>
      </c>
      <c r="F103" s="61">
        <f t="shared" si="21"/>
        <v>3.4700315457413249E-2</v>
      </c>
      <c r="G103" s="49">
        <f t="shared" si="16"/>
        <v>-0.15384615384615385</v>
      </c>
      <c r="H103" s="35">
        <f t="shared" si="22"/>
        <v>-4.4543429844097994E-3</v>
      </c>
    </row>
    <row r="104" spans="1:9" x14ac:dyDescent="0.2">
      <c r="B104" s="34" t="s">
        <v>18</v>
      </c>
      <c r="C104" s="33">
        <v>4</v>
      </c>
      <c r="D104" s="48">
        <v>0</v>
      </c>
      <c r="E104" s="61">
        <f t="shared" si="20"/>
        <v>8.9086859688195987E-3</v>
      </c>
      <c r="F104" s="61" t="str">
        <f t="shared" si="21"/>
        <v/>
      </c>
      <c r="G104" s="49">
        <f t="shared" si="16"/>
        <v>-1</v>
      </c>
      <c r="H104" s="35">
        <f t="shared" si="22"/>
        <v>-8.9086859688195987E-3</v>
      </c>
    </row>
    <row r="105" spans="1:9" x14ac:dyDescent="0.2">
      <c r="B105" s="34" t="s">
        <v>20</v>
      </c>
      <c r="C105" s="33">
        <v>0</v>
      </c>
      <c r="D105" s="48">
        <v>1</v>
      </c>
      <c r="E105" s="61" t="str">
        <f t="shared" si="20"/>
        <v/>
      </c>
      <c r="F105" s="61">
        <f t="shared" si="21"/>
        <v>3.1545741324921135E-3</v>
      </c>
      <c r="G105" s="49">
        <f t="shared" si="16"/>
        <v>1</v>
      </c>
      <c r="H105" s="35" t="str">
        <f t="shared" si="22"/>
        <v/>
      </c>
    </row>
    <row r="106" spans="1:9" x14ac:dyDescent="0.2">
      <c r="B106" s="34" t="s">
        <v>186</v>
      </c>
      <c r="C106" s="33">
        <v>0</v>
      </c>
      <c r="D106" s="48">
        <v>0</v>
      </c>
      <c r="E106" s="61" t="str">
        <f t="shared" si="20"/>
        <v/>
      </c>
      <c r="F106" s="61" t="str">
        <f t="shared" si="21"/>
        <v/>
      </c>
      <c r="G106" s="49" t="str">
        <f t="shared" si="16"/>
        <v xml:space="preserve"> </v>
      </c>
      <c r="H106" s="35" t="str">
        <f t="shared" si="22"/>
        <v/>
      </c>
    </row>
    <row r="107" spans="1:9" s="29" customFormat="1" x14ac:dyDescent="0.2">
      <c r="A107" s="31"/>
      <c r="B107" s="36" t="s">
        <v>564</v>
      </c>
      <c r="C107" s="40">
        <v>1</v>
      </c>
      <c r="D107" s="48">
        <v>1</v>
      </c>
      <c r="E107" s="38">
        <f t="shared" si="20"/>
        <v>2.2271714922048997E-3</v>
      </c>
      <c r="F107" s="38">
        <f t="shared" si="21"/>
        <v>3.1545741324921135E-3</v>
      </c>
      <c r="G107" s="49">
        <f t="shared" si="16"/>
        <v>0</v>
      </c>
      <c r="H107" s="37">
        <f t="shared" si="22"/>
        <v>0</v>
      </c>
      <c r="I107" s="4"/>
    </row>
    <row r="108" spans="1:9" x14ac:dyDescent="0.2">
      <c r="B108" s="34" t="s">
        <v>187</v>
      </c>
      <c r="C108" s="33">
        <v>0</v>
      </c>
      <c r="D108" s="48">
        <v>1</v>
      </c>
      <c r="E108" s="61" t="str">
        <f t="shared" si="20"/>
        <v/>
      </c>
      <c r="F108" s="61">
        <f t="shared" si="21"/>
        <v>3.1545741324921135E-3</v>
      </c>
      <c r="G108" s="49">
        <f t="shared" si="16"/>
        <v>1</v>
      </c>
      <c r="H108" s="35" t="str">
        <f t="shared" si="22"/>
        <v/>
      </c>
    </row>
    <row r="109" spans="1:9" x14ac:dyDescent="0.2">
      <c r="B109" s="34" t="s">
        <v>188</v>
      </c>
      <c r="C109" s="33">
        <v>40</v>
      </c>
      <c r="D109" s="48">
        <v>5</v>
      </c>
      <c r="E109" s="61">
        <f t="shared" si="20"/>
        <v>8.9086859688195991E-2</v>
      </c>
      <c r="F109" s="61">
        <f t="shared" si="21"/>
        <v>1.5772870662460567E-2</v>
      </c>
      <c r="G109" s="49">
        <f t="shared" si="16"/>
        <v>-0.875</v>
      </c>
      <c r="H109" s="35">
        <f t="shared" si="22"/>
        <v>-7.7951002227171495E-2</v>
      </c>
    </row>
    <row r="110" spans="1:9" x14ac:dyDescent="0.2">
      <c r="B110" s="34" t="s">
        <v>604</v>
      </c>
      <c r="C110" s="33">
        <v>5</v>
      </c>
      <c r="D110" s="48">
        <v>12</v>
      </c>
      <c r="E110" s="61">
        <f t="shared" si="20"/>
        <v>1.1135857461024499E-2</v>
      </c>
      <c r="F110" s="61">
        <f t="shared" si="21"/>
        <v>3.7854889589905363E-2</v>
      </c>
      <c r="G110" s="49">
        <f t="shared" si="16"/>
        <v>1.4</v>
      </c>
      <c r="H110" s="35">
        <f t="shared" si="22"/>
        <v>1.5590200445434297E-2</v>
      </c>
    </row>
    <row r="111" spans="1:9" x14ac:dyDescent="0.2">
      <c r="B111" s="34" t="s">
        <v>605</v>
      </c>
      <c r="C111" s="33">
        <v>4</v>
      </c>
      <c r="D111" s="48">
        <v>13</v>
      </c>
      <c r="E111" s="61">
        <f t="shared" si="20"/>
        <v>8.9086859688195987E-3</v>
      </c>
      <c r="F111" s="61">
        <f t="shared" si="21"/>
        <v>4.1009463722397478E-2</v>
      </c>
      <c r="G111" s="49">
        <f t="shared" si="16"/>
        <v>2.25</v>
      </c>
      <c r="H111" s="35">
        <f t="shared" si="22"/>
        <v>2.0044543429844096E-2</v>
      </c>
    </row>
    <row r="112" spans="1:9" x14ac:dyDescent="0.2">
      <c r="B112" s="34" t="s">
        <v>189</v>
      </c>
      <c r="C112" s="33">
        <v>1</v>
      </c>
      <c r="D112" s="48">
        <v>0</v>
      </c>
      <c r="E112" s="61">
        <f t="shared" si="20"/>
        <v>2.2271714922048997E-3</v>
      </c>
      <c r="F112" s="61" t="str">
        <f t="shared" si="21"/>
        <v/>
      </c>
      <c r="G112" s="49">
        <f t="shared" si="16"/>
        <v>-1</v>
      </c>
      <c r="H112" s="35">
        <f t="shared" si="22"/>
        <v>-2.2271714922048997E-3</v>
      </c>
    </row>
    <row r="113" spans="2:8" x14ac:dyDescent="0.2">
      <c r="B113" s="34" t="s">
        <v>190</v>
      </c>
      <c r="C113" s="33">
        <v>4</v>
      </c>
      <c r="D113" s="48">
        <v>4</v>
      </c>
      <c r="E113" s="61">
        <f t="shared" si="20"/>
        <v>8.9086859688195987E-3</v>
      </c>
      <c r="F113" s="61">
        <f t="shared" si="21"/>
        <v>1.2618296529968454E-2</v>
      </c>
      <c r="G113" s="49">
        <f t="shared" si="16"/>
        <v>0</v>
      </c>
      <c r="H113" s="35">
        <f t="shared" si="22"/>
        <v>0</v>
      </c>
    </row>
    <row r="114" spans="2:8" x14ac:dyDescent="0.2">
      <c r="B114" s="34" t="s">
        <v>191</v>
      </c>
      <c r="C114" s="33">
        <v>2</v>
      </c>
      <c r="D114" s="48">
        <v>0</v>
      </c>
      <c r="E114" s="61">
        <f t="shared" si="20"/>
        <v>4.4543429844097994E-3</v>
      </c>
      <c r="F114" s="61" t="str">
        <f t="shared" si="21"/>
        <v/>
      </c>
      <c r="G114" s="49">
        <f t="shared" si="16"/>
        <v>-1</v>
      </c>
      <c r="H114" s="35">
        <f t="shared" si="22"/>
        <v>-4.4543429844097994E-3</v>
      </c>
    </row>
    <row r="115" spans="2:8" x14ac:dyDescent="0.2">
      <c r="B115" s="34" t="s">
        <v>27</v>
      </c>
      <c r="C115" s="33">
        <v>3</v>
      </c>
      <c r="D115" s="48">
        <v>2</v>
      </c>
      <c r="E115" s="61">
        <f t="shared" si="20"/>
        <v>6.6815144766146995E-3</v>
      </c>
      <c r="F115" s="61">
        <f t="shared" si="21"/>
        <v>6.3091482649842269E-3</v>
      </c>
      <c r="G115" s="49">
        <f t="shared" si="16"/>
        <v>-0.33333333333333331</v>
      </c>
      <c r="H115" s="35">
        <f t="shared" si="22"/>
        <v>-2.2271714922048997E-3</v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0</v>
      </c>
      <c r="D118" s="48">
        <v>0</v>
      </c>
      <c r="E118" s="61" t="str">
        <f t="shared" si="20"/>
        <v/>
      </c>
      <c r="F118" s="61" t="str">
        <f t="shared" si="21"/>
        <v/>
      </c>
      <c r="G118" s="49" t="str">
        <f t="shared" si="16"/>
        <v xml:space="preserve"> </v>
      </c>
      <c r="H118" s="35" t="str">
        <f t="shared" si="22"/>
        <v/>
      </c>
    </row>
    <row r="119" spans="2:8" x14ac:dyDescent="0.2">
      <c r="B119" s="34" t="s">
        <v>24</v>
      </c>
      <c r="C119" s="33">
        <v>0</v>
      </c>
      <c r="D119" s="48">
        <v>0</v>
      </c>
      <c r="E119" s="61" t="str">
        <f t="shared" si="20"/>
        <v/>
      </c>
      <c r="F119" s="61" t="str">
        <f t="shared" si="21"/>
        <v/>
      </c>
      <c r="G119" s="49" t="str">
        <f t="shared" si="16"/>
        <v xml:space="preserve"> </v>
      </c>
      <c r="H119" s="35" t="str">
        <f t="shared" si="22"/>
        <v/>
      </c>
    </row>
    <row r="120" spans="2:8" x14ac:dyDescent="0.2">
      <c r="B120" s="34" t="s">
        <v>194</v>
      </c>
      <c r="C120" s="33">
        <v>1</v>
      </c>
      <c r="D120" s="48">
        <v>0</v>
      </c>
      <c r="E120" s="61">
        <f t="shared" si="20"/>
        <v>2.2271714922048997E-3</v>
      </c>
      <c r="F120" s="61" t="str">
        <f t="shared" si="21"/>
        <v/>
      </c>
      <c r="G120" s="49">
        <f t="shared" si="16"/>
        <v>-1</v>
      </c>
      <c r="H120" s="35">
        <f t="shared" si="22"/>
        <v>-2.2271714922048997E-3</v>
      </c>
    </row>
    <row r="121" spans="2:8" x14ac:dyDescent="0.2">
      <c r="B121" s="34" t="s">
        <v>25</v>
      </c>
      <c r="C121" s="33">
        <v>1</v>
      </c>
      <c r="D121" s="48">
        <v>0</v>
      </c>
      <c r="E121" s="61">
        <f t="shared" si="20"/>
        <v>2.2271714922048997E-3</v>
      </c>
      <c r="F121" s="61" t="str">
        <f t="shared" si="21"/>
        <v/>
      </c>
      <c r="G121" s="49">
        <f t="shared" si="16"/>
        <v>-1</v>
      </c>
      <c r="H121" s="35">
        <f t="shared" si="22"/>
        <v>-2.2271714922048997E-3</v>
      </c>
    </row>
    <row r="122" spans="2:8" x14ac:dyDescent="0.2">
      <c r="B122" s="34" t="s">
        <v>23</v>
      </c>
      <c r="C122" s="33">
        <v>1</v>
      </c>
      <c r="D122" s="48">
        <v>0</v>
      </c>
      <c r="E122" s="61">
        <f t="shared" si="20"/>
        <v>2.2271714922048997E-3</v>
      </c>
      <c r="F122" s="61" t="str">
        <f t="shared" si="21"/>
        <v/>
      </c>
      <c r="G122" s="49">
        <f t="shared" si="16"/>
        <v>-1</v>
      </c>
      <c r="H122" s="35">
        <f t="shared" si="22"/>
        <v>-2.2271714922048997E-3</v>
      </c>
    </row>
    <row r="123" spans="2:8" x14ac:dyDescent="0.2">
      <c r="B123" s="34" t="s">
        <v>26</v>
      </c>
      <c r="C123" s="33">
        <v>1</v>
      </c>
      <c r="D123" s="48">
        <v>4</v>
      </c>
      <c r="E123" s="61">
        <f t="shared" si="20"/>
        <v>2.2271714922048997E-3</v>
      </c>
      <c r="F123" s="61">
        <f t="shared" si="21"/>
        <v>1.2618296529968454E-2</v>
      </c>
      <c r="G123" s="49">
        <f t="shared" si="16"/>
        <v>3</v>
      </c>
      <c r="H123" s="35">
        <f t="shared" si="22"/>
        <v>6.6815144766146986E-3</v>
      </c>
    </row>
    <row r="124" spans="2:8" x14ac:dyDescent="0.2">
      <c r="B124" s="34" t="s">
        <v>195</v>
      </c>
      <c r="C124" s="33">
        <v>10</v>
      </c>
      <c r="D124" s="48">
        <v>5</v>
      </c>
      <c r="E124" s="61">
        <f t="shared" si="20"/>
        <v>2.2271714922048998E-2</v>
      </c>
      <c r="F124" s="61">
        <f t="shared" si="21"/>
        <v>1.5772870662460567E-2</v>
      </c>
      <c r="G124" s="49">
        <f t="shared" si="16"/>
        <v>-0.5</v>
      </c>
      <c r="H124" s="35">
        <f t="shared" si="22"/>
        <v>-1.1135857461024499E-2</v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10</v>
      </c>
      <c r="D126" s="48">
        <v>4</v>
      </c>
      <c r="E126" s="61">
        <f t="shared" si="20"/>
        <v>2.2271714922048998E-2</v>
      </c>
      <c r="F126" s="61">
        <f t="shared" si="21"/>
        <v>1.2618296529968454E-2</v>
      </c>
      <c r="G126" s="49">
        <f t="shared" si="16"/>
        <v>-0.6</v>
      </c>
      <c r="H126" s="35">
        <f t="shared" si="22"/>
        <v>-1.3363028953229399E-2</v>
      </c>
    </row>
    <row r="127" spans="2:8" x14ac:dyDescent="0.2">
      <c r="B127" s="34" t="s">
        <v>196</v>
      </c>
      <c r="C127" s="33">
        <v>6</v>
      </c>
      <c r="D127" s="48">
        <v>4</v>
      </c>
      <c r="E127" s="61">
        <f t="shared" si="20"/>
        <v>1.3363028953229399E-2</v>
      </c>
      <c r="F127" s="61">
        <f t="shared" si="21"/>
        <v>1.2618296529968454E-2</v>
      </c>
      <c r="G127" s="49">
        <f t="shared" si="16"/>
        <v>-0.33333333333333331</v>
      </c>
      <c r="H127" s="35">
        <f t="shared" si="22"/>
        <v>-4.4543429844097994E-3</v>
      </c>
    </row>
    <row r="128" spans="2:8" x14ac:dyDescent="0.2">
      <c r="B128" s="34" t="s">
        <v>429</v>
      </c>
      <c r="C128" s="33">
        <v>0</v>
      </c>
      <c r="D128" s="48">
        <v>0</v>
      </c>
      <c r="E128" s="61" t="str">
        <f t="shared" si="20"/>
        <v/>
      </c>
      <c r="F128" s="61" t="str">
        <f t="shared" si="21"/>
        <v/>
      </c>
      <c r="G128" s="49" t="str">
        <f t="shared" si="16"/>
        <v xml:space="preserve"> </v>
      </c>
      <c r="H128" s="35" t="str">
        <f t="shared" si="22"/>
        <v/>
      </c>
    </row>
    <row r="129" spans="1:9" x14ac:dyDescent="0.2">
      <c r="B129" s="34" t="s">
        <v>430</v>
      </c>
      <c r="C129" s="33">
        <v>10</v>
      </c>
      <c r="D129" s="48">
        <v>10</v>
      </c>
      <c r="E129" s="61">
        <f t="shared" si="20"/>
        <v>2.2271714922048998E-2</v>
      </c>
      <c r="F129" s="61">
        <f t="shared" si="21"/>
        <v>3.1545741324921134E-2</v>
      </c>
      <c r="G129" s="49">
        <f t="shared" si="16"/>
        <v>0</v>
      </c>
      <c r="H129" s="35">
        <f t="shared" si="22"/>
        <v>0</v>
      </c>
    </row>
    <row r="130" spans="1:9" x14ac:dyDescent="0.2">
      <c r="B130" s="34" t="s">
        <v>197</v>
      </c>
      <c r="C130" s="33">
        <v>6</v>
      </c>
      <c r="D130" s="48">
        <v>8</v>
      </c>
      <c r="E130" s="61">
        <f t="shared" si="20"/>
        <v>1.3363028953229399E-2</v>
      </c>
      <c r="F130" s="61">
        <f t="shared" si="21"/>
        <v>2.5236593059936908E-2</v>
      </c>
      <c r="G130" s="49">
        <f t="shared" si="16"/>
        <v>0.33333333333333331</v>
      </c>
      <c r="H130" s="35">
        <f t="shared" si="22"/>
        <v>4.4543429844097994E-3</v>
      </c>
    </row>
    <row r="131" spans="1:9" x14ac:dyDescent="0.2">
      <c r="B131" s="34" t="s">
        <v>198</v>
      </c>
      <c r="C131" s="33">
        <v>13</v>
      </c>
      <c r="D131" s="48">
        <v>12</v>
      </c>
      <c r="E131" s="61">
        <f t="shared" si="20"/>
        <v>2.8953229398663696E-2</v>
      </c>
      <c r="F131" s="61">
        <f t="shared" si="21"/>
        <v>3.7854889589905363E-2</v>
      </c>
      <c r="G131" s="49">
        <f t="shared" si="16"/>
        <v>-7.6923076923076927E-2</v>
      </c>
      <c r="H131" s="35">
        <f t="shared" si="22"/>
        <v>-2.2271714922048997E-3</v>
      </c>
    </row>
    <row r="132" spans="1:9" x14ac:dyDescent="0.2">
      <c r="B132" s="34" t="s">
        <v>28</v>
      </c>
      <c r="C132" s="33">
        <v>6</v>
      </c>
      <c r="D132" s="48">
        <v>5</v>
      </c>
      <c r="E132" s="61">
        <f t="shared" si="20"/>
        <v>1.3363028953229399E-2</v>
      </c>
      <c r="F132" s="61">
        <f t="shared" si="21"/>
        <v>1.5772870662460567E-2</v>
      </c>
      <c r="G132" s="49">
        <f t="shared" si="16"/>
        <v>-0.16666666666666666</v>
      </c>
      <c r="H132" s="35">
        <f t="shared" si="22"/>
        <v>-2.2271714922048997E-3</v>
      </c>
    </row>
    <row r="133" spans="1:9" x14ac:dyDescent="0.2">
      <c r="B133" s="34" t="s">
        <v>32</v>
      </c>
      <c r="C133" s="33">
        <v>2</v>
      </c>
      <c r="D133" s="48">
        <v>1</v>
      </c>
      <c r="E133" s="61">
        <f t="shared" si="20"/>
        <v>4.4543429844097994E-3</v>
      </c>
      <c r="F133" s="61">
        <f t="shared" si="21"/>
        <v>3.1545741324921135E-3</v>
      </c>
      <c r="G133" s="49">
        <f t="shared" si="16"/>
        <v>-0.5</v>
      </c>
      <c r="H133" s="35">
        <f t="shared" si="22"/>
        <v>-2.2271714922048997E-3</v>
      </c>
    </row>
    <row r="134" spans="1:9" s="29" customFormat="1" x14ac:dyDescent="0.2">
      <c r="A134" s="31"/>
      <c r="B134" s="36" t="s">
        <v>527</v>
      </c>
      <c r="C134" s="40">
        <v>1</v>
      </c>
      <c r="D134" s="48">
        <v>3</v>
      </c>
      <c r="E134" s="38">
        <f t="shared" si="20"/>
        <v>2.2271714922048997E-3</v>
      </c>
      <c r="F134" s="38">
        <f t="shared" si="21"/>
        <v>9.4637223974763408E-3</v>
      </c>
      <c r="G134" s="49">
        <f t="shared" si="16"/>
        <v>2</v>
      </c>
      <c r="H134" s="37">
        <f t="shared" si="22"/>
        <v>4.4543429844097994E-3</v>
      </c>
      <c r="I134" s="4"/>
    </row>
    <row r="135" spans="1:9" x14ac:dyDescent="0.2">
      <c r="B135" s="34" t="s">
        <v>30</v>
      </c>
      <c r="C135" s="33">
        <v>2</v>
      </c>
      <c r="D135" s="48">
        <v>3</v>
      </c>
      <c r="E135" s="61">
        <f t="shared" si="20"/>
        <v>4.4543429844097994E-3</v>
      </c>
      <c r="F135" s="61">
        <f t="shared" si="21"/>
        <v>9.4637223974763408E-3</v>
      </c>
      <c r="G135" s="49">
        <f t="shared" si="16"/>
        <v>0.5</v>
      </c>
      <c r="H135" s="35">
        <f t="shared" si="22"/>
        <v>2.2271714922048997E-3</v>
      </c>
    </row>
    <row r="136" spans="1:9" x14ac:dyDescent="0.2">
      <c r="B136" s="34" t="s">
        <v>29</v>
      </c>
      <c r="C136" s="33">
        <v>0</v>
      </c>
      <c r="D136" s="48">
        <v>0</v>
      </c>
      <c r="E136" s="61" t="str">
        <f t="shared" si="20"/>
        <v/>
      </c>
      <c r="F136" s="61" t="str">
        <f t="shared" si="21"/>
        <v/>
      </c>
      <c r="G136" s="49" t="str">
        <f t="shared" si="16"/>
        <v xml:space="preserve"> </v>
      </c>
      <c r="H136" s="35" t="str">
        <f t="shared" si="22"/>
        <v/>
      </c>
    </row>
    <row r="137" spans="1:9" x14ac:dyDescent="0.2">
      <c r="B137" s="34" t="s">
        <v>199</v>
      </c>
      <c r="C137" s="33">
        <v>0</v>
      </c>
      <c r="D137" s="48">
        <v>0</v>
      </c>
      <c r="E137" s="61" t="str">
        <f t="shared" si="20"/>
        <v/>
      </c>
      <c r="F137" s="61" t="str">
        <f t="shared" si="21"/>
        <v/>
      </c>
      <c r="G137" s="49" t="str">
        <f t="shared" si="16"/>
        <v xml:space="preserve"> </v>
      </c>
      <c r="H137" s="35" t="str">
        <f t="shared" si="22"/>
        <v/>
      </c>
    </row>
    <row r="138" spans="1:9" x14ac:dyDescent="0.2">
      <c r="B138" s="34" t="s">
        <v>200</v>
      </c>
      <c r="C138" s="33">
        <v>0</v>
      </c>
      <c r="D138" s="48">
        <v>0</v>
      </c>
      <c r="E138" s="61" t="str">
        <f t="shared" si="20"/>
        <v/>
      </c>
      <c r="F138" s="61" t="str">
        <f t="shared" si="21"/>
        <v/>
      </c>
      <c r="G138" s="49" t="str">
        <f t="shared" si="16"/>
        <v xml:space="preserve"> </v>
      </c>
      <c r="H138" s="35" t="str">
        <f t="shared" si="22"/>
        <v/>
      </c>
    </row>
    <row r="139" spans="1:9" x14ac:dyDescent="0.2">
      <c r="B139" s="34" t="s">
        <v>201</v>
      </c>
      <c r="C139" s="33">
        <v>6</v>
      </c>
      <c r="D139" s="48">
        <v>0</v>
      </c>
      <c r="E139" s="61">
        <f t="shared" si="20"/>
        <v>1.3363028953229399E-2</v>
      </c>
      <c r="F139" s="61" t="str">
        <f t="shared" si="21"/>
        <v/>
      </c>
      <c r="G139" s="49">
        <f t="shared" ref="G139:G163" si="27">+IF(AND(C139=0,D139=0)," ",IF(C139=0,1,IF(D139=0,-1,(D139-C139)/C139)))</f>
        <v>-1</v>
      </c>
      <c r="H139" s="35">
        <f t="shared" si="22"/>
        <v>-1.3363028953229399E-2</v>
      </c>
    </row>
    <row r="140" spans="1:9" x14ac:dyDescent="0.2">
      <c r="B140" s="34" t="s">
        <v>202</v>
      </c>
      <c r="C140" s="33">
        <v>0</v>
      </c>
      <c r="D140" s="48">
        <v>1</v>
      </c>
      <c r="E140" s="61" t="str">
        <f t="shared" si="20"/>
        <v/>
      </c>
      <c r="F140" s="61">
        <f t="shared" si="21"/>
        <v>3.1545741324921135E-3</v>
      </c>
      <c r="G140" s="49">
        <f t="shared" si="27"/>
        <v>1</v>
      </c>
      <c r="H140" s="35" t="str">
        <f t="shared" si="22"/>
        <v/>
      </c>
    </row>
    <row r="141" spans="1:9" ht="12.75" customHeight="1" x14ac:dyDescent="0.2">
      <c r="B141" s="34" t="s">
        <v>431</v>
      </c>
      <c r="C141" s="33">
        <v>0</v>
      </c>
      <c r="D141" s="48">
        <v>1</v>
      </c>
      <c r="E141" s="61" t="str">
        <f t="shared" si="20"/>
        <v/>
      </c>
      <c r="F141" s="61">
        <f t="shared" si="21"/>
        <v>3.1545741324921135E-3</v>
      </c>
      <c r="G141" s="49">
        <f t="shared" si="27"/>
        <v>1</v>
      </c>
      <c r="H141" s="35" t="str">
        <f t="shared" si="22"/>
        <v/>
      </c>
    </row>
    <row r="142" spans="1:9" x14ac:dyDescent="0.2">
      <c r="B142" s="34" t="s">
        <v>203</v>
      </c>
      <c r="C142" s="33">
        <v>2</v>
      </c>
      <c r="D142" s="48">
        <v>0</v>
      </c>
      <c r="E142" s="61">
        <f t="shared" si="20"/>
        <v>4.4543429844097994E-3</v>
      </c>
      <c r="F142" s="61" t="str">
        <f t="shared" si="21"/>
        <v/>
      </c>
      <c r="G142" s="49">
        <f t="shared" si="27"/>
        <v>-1</v>
      </c>
      <c r="H142" s="35">
        <f t="shared" si="22"/>
        <v>-4.4543429844097994E-3</v>
      </c>
    </row>
    <row r="143" spans="1:9" ht="14.25" customHeight="1" x14ac:dyDescent="0.2">
      <c r="B143" s="34" t="s">
        <v>204</v>
      </c>
      <c r="C143" s="33">
        <v>1</v>
      </c>
      <c r="D143" s="48">
        <v>1</v>
      </c>
      <c r="E143" s="61">
        <f t="shared" si="20"/>
        <v>2.2271714922048997E-3</v>
      </c>
      <c r="F143" s="61">
        <f t="shared" si="21"/>
        <v>3.1545741324921135E-3</v>
      </c>
      <c r="G143" s="49">
        <f t="shared" si="27"/>
        <v>0</v>
      </c>
      <c r="H143" s="35">
        <f t="shared" si="22"/>
        <v>0</v>
      </c>
    </row>
    <row r="144" spans="1:9" s="29" customFormat="1" x14ac:dyDescent="0.2">
      <c r="A144" s="31"/>
      <c r="B144" s="36" t="s">
        <v>592</v>
      </c>
      <c r="C144" s="40">
        <v>0</v>
      </c>
      <c r="D144" s="48">
        <v>0</v>
      </c>
      <c r="E144" s="38" t="str">
        <f t="shared" ref="E144" si="28">+IF(C144=0,"",C144/C$74)</f>
        <v/>
      </c>
      <c r="F144" s="38" t="str">
        <f t="shared" ref="F144" si="29">+IF(D144=0,"",D144/D$74)</f>
        <v/>
      </c>
      <c r="G144" s="49" t="str">
        <f t="shared" si="27"/>
        <v xml:space="preserve"> </v>
      </c>
      <c r="H144" s="37" t="str">
        <f t="shared" ref="H144" si="30">+IF(OR(AND(E144=""),(G144="")),"",E144*G144)</f>
        <v/>
      </c>
      <c r="I144" s="4"/>
    </row>
    <row r="145" spans="1:9" s="29" customFormat="1" x14ac:dyDescent="0.2">
      <c r="A145" s="31"/>
      <c r="B145" s="36" t="s">
        <v>568</v>
      </c>
      <c r="C145" s="40">
        <v>1</v>
      </c>
      <c r="D145" s="48">
        <v>0</v>
      </c>
      <c r="E145" s="38">
        <f t="shared" si="20"/>
        <v>2.2271714922048997E-3</v>
      </c>
      <c r="F145" s="38" t="str">
        <f t="shared" si="21"/>
        <v/>
      </c>
      <c r="G145" s="49">
        <f t="shared" si="27"/>
        <v>-1</v>
      </c>
      <c r="H145" s="37">
        <f t="shared" si="22"/>
        <v>-2.2271714922048997E-3</v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3</v>
      </c>
      <c r="D149" s="48">
        <v>0</v>
      </c>
      <c r="E149" s="61">
        <f t="shared" si="34"/>
        <v>6.6815144766146995E-3</v>
      </c>
      <c r="F149" s="61" t="str">
        <f t="shared" si="35"/>
        <v/>
      </c>
      <c r="G149" s="49">
        <f t="shared" si="27"/>
        <v>-1</v>
      </c>
      <c r="H149" s="35">
        <f t="shared" si="36"/>
        <v>-6.6815144766146995E-3</v>
      </c>
    </row>
    <row r="150" spans="1:9" x14ac:dyDescent="0.2">
      <c r="B150" s="34" t="s">
        <v>34</v>
      </c>
      <c r="C150" s="33">
        <v>2</v>
      </c>
      <c r="D150" s="48">
        <v>2</v>
      </c>
      <c r="E150" s="61">
        <f t="shared" si="34"/>
        <v>4.4543429844097994E-3</v>
      </c>
      <c r="F150" s="61">
        <f t="shared" si="35"/>
        <v>6.3091482649842269E-3</v>
      </c>
      <c r="G150" s="49">
        <f t="shared" si="27"/>
        <v>0</v>
      </c>
      <c r="H150" s="35">
        <f t="shared" si="36"/>
        <v>0</v>
      </c>
    </row>
    <row r="151" spans="1:9" x14ac:dyDescent="0.2">
      <c r="B151" s="34" t="s">
        <v>205</v>
      </c>
      <c r="C151" s="33">
        <v>0</v>
      </c>
      <c r="D151" s="48">
        <v>0</v>
      </c>
      <c r="E151" s="61" t="str">
        <f t="shared" si="34"/>
        <v/>
      </c>
      <c r="F151" s="61" t="str">
        <f t="shared" si="35"/>
        <v/>
      </c>
      <c r="G151" s="49" t="str">
        <f t="shared" si="27"/>
        <v xml:space="preserve"> </v>
      </c>
      <c r="H151" s="35" t="str">
        <f t="shared" si="36"/>
        <v/>
      </c>
    </row>
    <row r="152" spans="1:9" x14ac:dyDescent="0.2">
      <c r="B152" s="34" t="s">
        <v>206</v>
      </c>
      <c r="C152" s="33">
        <v>1</v>
      </c>
      <c r="D152" s="48">
        <v>1</v>
      </c>
      <c r="E152" s="61">
        <f t="shared" si="34"/>
        <v>2.2271714922048997E-3</v>
      </c>
      <c r="F152" s="61">
        <f t="shared" si="35"/>
        <v>3.1545741324921135E-3</v>
      </c>
      <c r="G152" s="49">
        <f t="shared" si="27"/>
        <v>0</v>
      </c>
      <c r="H152" s="35">
        <f t="shared" si="36"/>
        <v>0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0</v>
      </c>
      <c r="D154" s="48">
        <v>0</v>
      </c>
      <c r="E154" s="61" t="str">
        <f t="shared" si="34"/>
        <v/>
      </c>
      <c r="F154" s="61" t="str">
        <f t="shared" si="35"/>
        <v/>
      </c>
      <c r="G154" s="49" t="str">
        <f t="shared" si="27"/>
        <v xml:space="preserve"> </v>
      </c>
      <c r="H154" s="35" t="str">
        <f t="shared" si="36"/>
        <v/>
      </c>
    </row>
    <row r="155" spans="1:9" x14ac:dyDescent="0.2">
      <c r="B155" s="34" t="s">
        <v>606</v>
      </c>
      <c r="C155" s="33">
        <v>0</v>
      </c>
      <c r="D155" s="48">
        <v>5</v>
      </c>
      <c r="E155" s="61" t="str">
        <f t="shared" si="34"/>
        <v/>
      </c>
      <c r="F155" s="61">
        <f t="shared" si="35"/>
        <v>1.5772870662460567E-2</v>
      </c>
      <c r="G155" s="49">
        <f t="shared" si="27"/>
        <v>1</v>
      </c>
      <c r="H155" s="35" t="str">
        <f t="shared" si="36"/>
        <v/>
      </c>
    </row>
    <row r="156" spans="1:9" x14ac:dyDescent="0.2">
      <c r="B156" s="34" t="s">
        <v>39</v>
      </c>
      <c r="C156" s="33">
        <v>0</v>
      </c>
      <c r="D156" s="48">
        <v>0</v>
      </c>
      <c r="E156" s="61" t="str">
        <f t="shared" si="34"/>
        <v/>
      </c>
      <c r="F156" s="61" t="str">
        <f t="shared" si="35"/>
        <v/>
      </c>
      <c r="G156" s="49" t="str">
        <f t="shared" si="27"/>
        <v xml:space="preserve"> </v>
      </c>
      <c r="H156" s="35" t="str">
        <f t="shared" si="36"/>
        <v/>
      </c>
    </row>
    <row r="157" spans="1:9" x14ac:dyDescent="0.2">
      <c r="B157" s="34" t="s">
        <v>37</v>
      </c>
      <c r="C157" s="33">
        <v>0</v>
      </c>
      <c r="D157" s="48">
        <v>0</v>
      </c>
      <c r="E157" s="61" t="str">
        <f t="shared" si="34"/>
        <v/>
      </c>
      <c r="F157" s="61" t="str">
        <f t="shared" si="35"/>
        <v/>
      </c>
      <c r="G157" s="49" t="str">
        <f t="shared" si="27"/>
        <v xml:space="preserve"> </v>
      </c>
      <c r="H157" s="35" t="str">
        <f t="shared" si="36"/>
        <v/>
      </c>
    </row>
    <row r="158" spans="1:9" ht="13.5" customHeight="1" x14ac:dyDescent="0.2">
      <c r="B158" s="34" t="s">
        <v>38</v>
      </c>
      <c r="C158" s="33">
        <v>0</v>
      </c>
      <c r="D158" s="48">
        <v>1</v>
      </c>
      <c r="E158" s="61" t="str">
        <f t="shared" si="34"/>
        <v/>
      </c>
      <c r="F158" s="61">
        <f t="shared" si="35"/>
        <v>3.1545741324921135E-3</v>
      </c>
      <c r="G158" s="49">
        <f t="shared" si="27"/>
        <v>1</v>
      </c>
      <c r="H158" s="35" t="str">
        <f t="shared" si="36"/>
        <v/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34</v>
      </c>
      <c r="D160" s="48">
        <v>60</v>
      </c>
      <c r="E160" s="38">
        <f t="shared" si="34"/>
        <v>7.5723830734966593E-2</v>
      </c>
      <c r="F160" s="38">
        <f t="shared" si="35"/>
        <v>0.1892744479495268</v>
      </c>
      <c r="G160" s="49">
        <f t="shared" si="27"/>
        <v>0.76470588235294112</v>
      </c>
      <c r="H160" s="37">
        <f t="shared" si="36"/>
        <v>5.7906458797327393E-2</v>
      </c>
      <c r="I160" s="4"/>
    </row>
    <row r="161" spans="1:9" s="29" customFormat="1" x14ac:dyDescent="0.2">
      <c r="A161" s="31"/>
      <c r="B161" s="36" t="s">
        <v>547</v>
      </c>
      <c r="C161" s="40">
        <v>2</v>
      </c>
      <c r="D161" s="48">
        <v>2</v>
      </c>
      <c r="E161" s="38">
        <f t="shared" si="34"/>
        <v>4.4543429844097994E-3</v>
      </c>
      <c r="F161" s="38">
        <f t="shared" si="35"/>
        <v>6.3091482649842269E-3</v>
      </c>
      <c r="G161" s="49">
        <f t="shared" si="27"/>
        <v>0</v>
      </c>
      <c r="H161" s="37">
        <f t="shared" si="36"/>
        <v>0</v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1288</v>
      </c>
      <c r="D169" s="44">
        <f>SUM(D170:D339)</f>
        <v>1313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1.9409937888198756E-2</v>
      </c>
      <c r="H169" s="46">
        <f>+IF(OR(AND(E169=""),(G169="")),"",E169*G169)</f>
        <v>1.9409937888198756E-2</v>
      </c>
    </row>
    <row r="170" spans="1:9" x14ac:dyDescent="0.2">
      <c r="B170" s="62" t="s">
        <v>433</v>
      </c>
      <c r="C170" s="48">
        <v>7</v>
      </c>
      <c r="D170" s="48">
        <v>0</v>
      </c>
      <c r="E170" s="60">
        <f t="shared" si="45"/>
        <v>5.434782608695652E-3</v>
      </c>
      <c r="F170" s="60" t="str">
        <f t="shared" si="46"/>
        <v/>
      </c>
      <c r="G170" s="49">
        <f t="shared" ref="G170:G236" si="47">+IF(AND(C170=0,D170=0)," ",IF(C170=0,1,IF(D170=0,-1,(D170-C170)/C170)))</f>
        <v>-1</v>
      </c>
      <c r="H170" s="41">
        <f>+IF(OR(AND(E170=""),(G170="")),"",E170*G170)</f>
        <v>-5.434782608695652E-3</v>
      </c>
    </row>
    <row r="171" spans="1:9" x14ac:dyDescent="0.2">
      <c r="B171" s="63" t="s">
        <v>571</v>
      </c>
      <c r="C171" s="33">
        <v>0</v>
      </c>
      <c r="D171" s="48">
        <v>2</v>
      </c>
      <c r="E171" s="61" t="str">
        <f t="shared" si="45"/>
        <v/>
      </c>
      <c r="F171" s="61">
        <f t="shared" si="46"/>
        <v>1.5232292460015233E-3</v>
      </c>
      <c r="G171" s="49">
        <f t="shared" si="47"/>
        <v>1</v>
      </c>
      <c r="H171" s="35" t="str">
        <f t="shared" ref="H171:H238" si="48">+IF(OR(AND(E171=""),(G171="")),"",E171*G171)</f>
        <v/>
      </c>
    </row>
    <row r="172" spans="1:9" x14ac:dyDescent="0.2">
      <c r="B172" s="63" t="s">
        <v>434</v>
      </c>
      <c r="C172" s="33">
        <v>1</v>
      </c>
      <c r="D172" s="48">
        <v>0</v>
      </c>
      <c r="E172" s="61">
        <f t="shared" si="45"/>
        <v>7.7639751552795026E-4</v>
      </c>
      <c r="F172" s="61" t="str">
        <f t="shared" si="46"/>
        <v/>
      </c>
      <c r="G172" s="49">
        <f t="shared" si="47"/>
        <v>-1</v>
      </c>
      <c r="H172" s="35">
        <f t="shared" si="48"/>
        <v>-7.7639751552795026E-4</v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1</v>
      </c>
      <c r="D174" s="48">
        <v>5</v>
      </c>
      <c r="E174" s="61">
        <f t="shared" si="45"/>
        <v>7.7639751552795026E-4</v>
      </c>
      <c r="F174" s="61">
        <f t="shared" si="46"/>
        <v>3.8080731150038081E-3</v>
      </c>
      <c r="G174" s="49">
        <f t="shared" si="47"/>
        <v>4</v>
      </c>
      <c r="H174" s="35">
        <f t="shared" si="48"/>
        <v>3.105590062111801E-3</v>
      </c>
    </row>
    <row r="175" spans="1:9" x14ac:dyDescent="0.2">
      <c r="B175" s="63" t="s">
        <v>42</v>
      </c>
      <c r="C175" s="33">
        <v>167</v>
      </c>
      <c r="D175" s="48">
        <v>176</v>
      </c>
      <c r="E175" s="61">
        <f t="shared" si="45"/>
        <v>0.12965838509316771</v>
      </c>
      <c r="F175" s="61">
        <f t="shared" si="46"/>
        <v>0.13404417364813404</v>
      </c>
      <c r="G175" s="49">
        <f t="shared" si="47"/>
        <v>5.3892215568862277E-2</v>
      </c>
      <c r="H175" s="35">
        <f t="shared" si="48"/>
        <v>6.9875776397515538E-3</v>
      </c>
    </row>
    <row r="176" spans="1:9" x14ac:dyDescent="0.2">
      <c r="B176" s="63" t="s">
        <v>573</v>
      </c>
      <c r="C176" s="33">
        <v>0</v>
      </c>
      <c r="D176" s="48">
        <v>0</v>
      </c>
      <c r="E176" s="61" t="str">
        <f t="shared" si="45"/>
        <v/>
      </c>
      <c r="F176" s="61" t="str">
        <f t="shared" si="46"/>
        <v/>
      </c>
      <c r="G176" s="49" t="str">
        <f t="shared" si="47"/>
        <v xml:space="preserve"> </v>
      </c>
      <c r="H176" s="35" t="str">
        <f t="shared" si="48"/>
        <v/>
      </c>
    </row>
    <row r="177" spans="1:9" x14ac:dyDescent="0.2">
      <c r="B177" s="63" t="s">
        <v>574</v>
      </c>
      <c r="C177" s="33">
        <v>5</v>
      </c>
      <c r="D177" s="48">
        <v>24</v>
      </c>
      <c r="E177" s="61">
        <f t="shared" si="45"/>
        <v>3.8819875776397515E-3</v>
      </c>
      <c r="F177" s="61">
        <f t="shared" si="46"/>
        <v>1.827875095201828E-2</v>
      </c>
      <c r="G177" s="49">
        <f t="shared" si="47"/>
        <v>3.8</v>
      </c>
      <c r="H177" s="35">
        <f t="shared" si="48"/>
        <v>1.4751552795031054E-2</v>
      </c>
    </row>
    <row r="178" spans="1:9" x14ac:dyDescent="0.2">
      <c r="B178" s="63" t="s">
        <v>575</v>
      </c>
      <c r="C178" s="33">
        <v>1</v>
      </c>
      <c r="D178" s="48">
        <v>0</v>
      </c>
      <c r="E178" s="61">
        <f t="shared" si="45"/>
        <v>7.7639751552795026E-4</v>
      </c>
      <c r="F178" s="61" t="str">
        <f t="shared" si="46"/>
        <v/>
      </c>
      <c r="G178" s="49">
        <f t="shared" si="47"/>
        <v>-1</v>
      </c>
      <c r="H178" s="35">
        <f t="shared" si="48"/>
        <v>-7.7639751552795026E-4</v>
      </c>
    </row>
    <row r="179" spans="1:9" x14ac:dyDescent="0.2">
      <c r="B179" s="63" t="s">
        <v>40</v>
      </c>
      <c r="C179" s="33">
        <v>1</v>
      </c>
      <c r="D179" s="48">
        <v>0</v>
      </c>
      <c r="E179" s="61">
        <f t="shared" si="45"/>
        <v>7.7639751552795026E-4</v>
      </c>
      <c r="F179" s="61" t="str">
        <f t="shared" si="46"/>
        <v/>
      </c>
      <c r="G179" s="49">
        <f t="shared" si="47"/>
        <v>-1</v>
      </c>
      <c r="H179" s="35">
        <f t="shared" si="48"/>
        <v>-7.7639751552795026E-4</v>
      </c>
    </row>
    <row r="180" spans="1:9" x14ac:dyDescent="0.2">
      <c r="B180" s="63" t="s">
        <v>208</v>
      </c>
      <c r="C180" s="33">
        <v>0</v>
      </c>
      <c r="D180" s="48">
        <v>0</v>
      </c>
      <c r="E180" s="61" t="str">
        <f t="shared" si="45"/>
        <v/>
      </c>
      <c r="F180" s="61" t="str">
        <f t="shared" si="46"/>
        <v/>
      </c>
      <c r="G180" s="49" t="str">
        <f t="shared" si="47"/>
        <v xml:space="preserve"> </v>
      </c>
      <c r="H180" s="35" t="str">
        <f t="shared" si="48"/>
        <v/>
      </c>
    </row>
    <row r="181" spans="1:9" x14ac:dyDescent="0.2">
      <c r="B181" s="63" t="s">
        <v>45</v>
      </c>
      <c r="C181" s="33">
        <v>1</v>
      </c>
      <c r="D181" s="48">
        <v>0</v>
      </c>
      <c r="E181" s="61">
        <f t="shared" si="45"/>
        <v>7.7639751552795026E-4</v>
      </c>
      <c r="F181" s="61" t="str">
        <f t="shared" si="46"/>
        <v/>
      </c>
      <c r="G181" s="49">
        <f t="shared" si="47"/>
        <v>-1</v>
      </c>
      <c r="H181" s="35">
        <f t="shared" si="48"/>
        <v>-7.7639751552795026E-4</v>
      </c>
    </row>
    <row r="182" spans="1:9" x14ac:dyDescent="0.2">
      <c r="B182" s="63" t="s">
        <v>43</v>
      </c>
      <c r="C182" s="33">
        <v>54</v>
      </c>
      <c r="D182" s="48">
        <v>68</v>
      </c>
      <c r="E182" s="61">
        <f t="shared" si="45"/>
        <v>4.192546583850932E-2</v>
      </c>
      <c r="F182" s="61">
        <f t="shared" si="46"/>
        <v>5.1789794364051789E-2</v>
      </c>
      <c r="G182" s="49">
        <f t="shared" si="47"/>
        <v>0.25925925925925924</v>
      </c>
      <c r="H182" s="35">
        <f t="shared" si="48"/>
        <v>1.0869565217391304E-2</v>
      </c>
    </row>
    <row r="183" spans="1:9" s="29" customFormat="1" x14ac:dyDescent="0.2">
      <c r="A183" s="31"/>
      <c r="B183" s="64" t="s">
        <v>520</v>
      </c>
      <c r="C183" s="40">
        <v>4</v>
      </c>
      <c r="D183" s="48">
        <v>7</v>
      </c>
      <c r="E183" s="38">
        <f t="shared" si="45"/>
        <v>3.105590062111801E-3</v>
      </c>
      <c r="F183" s="38">
        <f t="shared" si="46"/>
        <v>5.3313023610053311E-3</v>
      </c>
      <c r="G183" s="49">
        <f t="shared" si="47"/>
        <v>0.75</v>
      </c>
      <c r="H183" s="37">
        <f t="shared" si="48"/>
        <v>2.329192546583851E-3</v>
      </c>
      <c r="I183" s="4"/>
    </row>
    <row r="184" spans="1:9" s="29" customFormat="1" x14ac:dyDescent="0.2">
      <c r="A184" s="31"/>
      <c r="B184" s="64" t="s">
        <v>436</v>
      </c>
      <c r="C184" s="40">
        <v>111</v>
      </c>
      <c r="D184" s="48">
        <v>41</v>
      </c>
      <c r="E184" s="38">
        <f t="shared" si="45"/>
        <v>8.6180124223602481E-2</v>
      </c>
      <c r="F184" s="38">
        <f t="shared" si="46"/>
        <v>3.1226199543031227E-2</v>
      </c>
      <c r="G184" s="49">
        <f t="shared" si="47"/>
        <v>-0.63063063063063063</v>
      </c>
      <c r="H184" s="37">
        <f t="shared" si="48"/>
        <v>-5.434782608695652E-2</v>
      </c>
      <c r="I184" s="4"/>
    </row>
    <row r="185" spans="1:9" s="29" customFormat="1" x14ac:dyDescent="0.2">
      <c r="A185" s="31"/>
      <c r="B185" s="64" t="s">
        <v>576</v>
      </c>
      <c r="C185" s="40">
        <v>3</v>
      </c>
      <c r="D185" s="48">
        <v>2</v>
      </c>
      <c r="E185" s="38">
        <f t="shared" si="45"/>
        <v>2.329192546583851E-3</v>
      </c>
      <c r="F185" s="38">
        <f t="shared" si="46"/>
        <v>1.5232292460015233E-3</v>
      </c>
      <c r="G185" s="49">
        <f t="shared" si="47"/>
        <v>-0.33333333333333331</v>
      </c>
      <c r="H185" s="37">
        <f t="shared" si="48"/>
        <v>-7.7639751552795026E-4</v>
      </c>
      <c r="I185" s="4"/>
    </row>
    <row r="186" spans="1:9" s="29" customFormat="1" x14ac:dyDescent="0.2">
      <c r="A186" s="31"/>
      <c r="B186" s="64" t="s">
        <v>41</v>
      </c>
      <c r="C186" s="40">
        <v>0</v>
      </c>
      <c r="D186" s="48">
        <v>0</v>
      </c>
      <c r="E186" s="38" t="str">
        <f t="shared" si="45"/>
        <v/>
      </c>
      <c r="F186" s="38" t="str">
        <f t="shared" si="46"/>
        <v/>
      </c>
      <c r="G186" s="49" t="str">
        <f t="shared" si="47"/>
        <v xml:space="preserve"> </v>
      </c>
      <c r="H186" s="37" t="str">
        <f t="shared" si="48"/>
        <v/>
      </c>
      <c r="I186" s="4"/>
    </row>
    <row r="187" spans="1:9" s="29" customFormat="1" x14ac:dyDescent="0.2">
      <c r="A187" s="31"/>
      <c r="B187" s="64" t="s">
        <v>44</v>
      </c>
      <c r="C187" s="40">
        <v>0</v>
      </c>
      <c r="D187" s="48">
        <v>0</v>
      </c>
      <c r="E187" s="38" t="str">
        <f t="shared" si="45"/>
        <v/>
      </c>
      <c r="F187" s="38" t="str">
        <f t="shared" si="46"/>
        <v/>
      </c>
      <c r="G187" s="49" t="str">
        <f t="shared" si="47"/>
        <v xml:space="preserve"> </v>
      </c>
      <c r="H187" s="37" t="str">
        <f t="shared" si="48"/>
        <v/>
      </c>
      <c r="I187" s="4"/>
    </row>
    <row r="188" spans="1:9" s="29" customFormat="1" x14ac:dyDescent="0.2">
      <c r="A188" s="31"/>
      <c r="B188" s="64" t="s">
        <v>521</v>
      </c>
      <c r="C188" s="40">
        <v>1</v>
      </c>
      <c r="D188" s="48">
        <v>24</v>
      </c>
      <c r="E188" s="38">
        <f t="shared" si="45"/>
        <v>7.7639751552795026E-4</v>
      </c>
      <c r="F188" s="38">
        <f t="shared" si="46"/>
        <v>1.827875095201828E-2</v>
      </c>
      <c r="G188" s="49">
        <f t="shared" si="47"/>
        <v>23</v>
      </c>
      <c r="H188" s="37">
        <f t="shared" si="48"/>
        <v>1.7857142857142856E-2</v>
      </c>
      <c r="I188" s="4"/>
    </row>
    <row r="189" spans="1:9" s="29" customFormat="1" x14ac:dyDescent="0.2">
      <c r="A189" s="31"/>
      <c r="B189" s="64" t="s">
        <v>522</v>
      </c>
      <c r="C189" s="40">
        <v>0</v>
      </c>
      <c r="D189" s="48">
        <v>0</v>
      </c>
      <c r="E189" s="38" t="str">
        <f t="shared" si="45"/>
        <v/>
      </c>
      <c r="F189" s="38" t="str">
        <f t="shared" si="46"/>
        <v/>
      </c>
      <c r="G189" s="49" t="str">
        <f t="shared" si="47"/>
        <v xml:space="preserve"> </v>
      </c>
      <c r="H189" s="37" t="str">
        <f t="shared" si="48"/>
        <v/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1</v>
      </c>
      <c r="D190" s="92">
        <v>0</v>
      </c>
      <c r="E190" s="38">
        <f t="shared" ref="E190" si="49">+IF(C190=0,"",C190/C$169)</f>
        <v>7.7639751552795026E-4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-7.7639751552795026E-4</v>
      </c>
    </row>
    <row r="191" spans="1:9" s="29" customFormat="1" x14ac:dyDescent="0.2">
      <c r="A191" s="31"/>
      <c r="B191" s="64" t="s">
        <v>209</v>
      </c>
      <c r="C191" s="40">
        <v>2</v>
      </c>
      <c r="D191" s="48">
        <v>6</v>
      </c>
      <c r="E191" s="38">
        <f t="shared" si="45"/>
        <v>1.5527950310559005E-3</v>
      </c>
      <c r="F191" s="38">
        <f t="shared" si="46"/>
        <v>4.56968773800457E-3</v>
      </c>
      <c r="G191" s="49">
        <f t="shared" si="47"/>
        <v>2</v>
      </c>
      <c r="H191" s="37">
        <f t="shared" si="48"/>
        <v>3.105590062111801E-3</v>
      </c>
      <c r="I191" s="4"/>
    </row>
    <row r="192" spans="1:9" s="29" customFormat="1" x14ac:dyDescent="0.2">
      <c r="A192" s="31"/>
      <c r="B192" s="64" t="s">
        <v>210</v>
      </c>
      <c r="C192" s="40">
        <v>1</v>
      </c>
      <c r="D192" s="48">
        <v>1</v>
      </c>
      <c r="E192" s="38">
        <f t="shared" si="45"/>
        <v>7.7639751552795026E-4</v>
      </c>
      <c r="F192" s="38">
        <f t="shared" si="46"/>
        <v>7.6161462300076163E-4</v>
      </c>
      <c r="G192" s="49">
        <f t="shared" si="47"/>
        <v>0</v>
      </c>
      <c r="H192" s="37">
        <f t="shared" si="48"/>
        <v>0</v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1</v>
      </c>
      <c r="D194" s="48">
        <v>1</v>
      </c>
      <c r="E194" s="38">
        <f t="shared" si="45"/>
        <v>7.7639751552795026E-4</v>
      </c>
      <c r="F194" s="38">
        <f t="shared" si="46"/>
        <v>7.6161462300076163E-4</v>
      </c>
      <c r="G194" s="49">
        <f t="shared" si="47"/>
        <v>0</v>
      </c>
      <c r="H194" s="37">
        <f t="shared" ref="H194" si="53">+IF(OR(AND(E194=""),(G194="")),"",E194*G194)</f>
        <v>0</v>
      </c>
      <c r="I194" s="4"/>
    </row>
    <row r="195" spans="1:9" s="29" customFormat="1" x14ac:dyDescent="0.2">
      <c r="A195" s="31"/>
      <c r="B195" s="64" t="s">
        <v>212</v>
      </c>
      <c r="C195" s="40">
        <v>0</v>
      </c>
      <c r="D195" s="48">
        <v>0</v>
      </c>
      <c r="E195" s="38" t="str">
        <f t="shared" si="45"/>
        <v/>
      </c>
      <c r="F195" s="38" t="str">
        <f t="shared" si="46"/>
        <v/>
      </c>
      <c r="G195" s="49" t="str">
        <f t="shared" si="47"/>
        <v xml:space="preserve"> </v>
      </c>
      <c r="H195" s="37" t="str">
        <f t="shared" si="48"/>
        <v/>
      </c>
      <c r="I195" s="4"/>
    </row>
    <row r="196" spans="1:9" s="29" customFormat="1" x14ac:dyDescent="0.2">
      <c r="A196" s="31"/>
      <c r="B196" s="64" t="s">
        <v>437</v>
      </c>
      <c r="C196" s="40">
        <v>17</v>
      </c>
      <c r="D196" s="48">
        <v>37</v>
      </c>
      <c r="E196" s="38">
        <f t="shared" si="45"/>
        <v>1.3198757763975156E-2</v>
      </c>
      <c r="F196" s="38">
        <f t="shared" si="46"/>
        <v>2.8179741051028179E-2</v>
      </c>
      <c r="G196" s="49">
        <f t="shared" si="47"/>
        <v>1.1764705882352942</v>
      </c>
      <c r="H196" s="37">
        <f t="shared" si="48"/>
        <v>1.5527950310559008E-2</v>
      </c>
      <c r="I196" s="4"/>
    </row>
    <row r="197" spans="1:9" s="29" customFormat="1" x14ac:dyDescent="0.2">
      <c r="A197" s="31"/>
      <c r="B197" s="64" t="s">
        <v>524</v>
      </c>
      <c r="C197" s="40">
        <v>66</v>
      </c>
      <c r="D197" s="48">
        <v>13</v>
      </c>
      <c r="E197" s="38">
        <f t="shared" si="45"/>
        <v>5.124223602484472E-2</v>
      </c>
      <c r="F197" s="38">
        <f t="shared" si="46"/>
        <v>9.9009900990099011E-3</v>
      </c>
      <c r="G197" s="49">
        <f t="shared" si="47"/>
        <v>-0.80303030303030298</v>
      </c>
      <c r="H197" s="37">
        <f t="shared" si="48"/>
        <v>-4.1149068322981361E-2</v>
      </c>
      <c r="I197" s="4"/>
    </row>
    <row r="198" spans="1:9" x14ac:dyDescent="0.2">
      <c r="B198" s="63" t="s">
        <v>213</v>
      </c>
      <c r="C198" s="33">
        <v>17</v>
      </c>
      <c r="D198" s="48">
        <v>21</v>
      </c>
      <c r="E198" s="61">
        <f t="shared" si="45"/>
        <v>1.3198757763975156E-2</v>
      </c>
      <c r="F198" s="61">
        <f t="shared" si="46"/>
        <v>1.5993907083015995E-2</v>
      </c>
      <c r="G198" s="49">
        <f t="shared" si="47"/>
        <v>0.23529411764705882</v>
      </c>
      <c r="H198" s="35">
        <f t="shared" si="48"/>
        <v>3.1055900621118015E-3</v>
      </c>
    </row>
    <row r="199" spans="1:9" x14ac:dyDescent="0.2">
      <c r="B199" s="63" t="s">
        <v>214</v>
      </c>
      <c r="C199" s="33">
        <v>18</v>
      </c>
      <c r="D199" s="48">
        <v>4</v>
      </c>
      <c r="E199" s="61">
        <f t="shared" si="45"/>
        <v>1.3975155279503106E-2</v>
      </c>
      <c r="F199" s="61">
        <f t="shared" si="46"/>
        <v>3.0464584920030465E-3</v>
      </c>
      <c r="G199" s="49">
        <f t="shared" si="47"/>
        <v>-0.77777777777777779</v>
      </c>
      <c r="H199" s="35">
        <f t="shared" si="48"/>
        <v>-1.0869565217391304E-2</v>
      </c>
    </row>
    <row r="200" spans="1:9" x14ac:dyDescent="0.2">
      <c r="B200" s="63" t="s">
        <v>215</v>
      </c>
      <c r="C200" s="33">
        <v>7</v>
      </c>
      <c r="D200" s="48">
        <v>8</v>
      </c>
      <c r="E200" s="61">
        <f t="shared" si="45"/>
        <v>5.434782608695652E-3</v>
      </c>
      <c r="F200" s="61">
        <f t="shared" si="46"/>
        <v>6.0929169840060931E-3</v>
      </c>
      <c r="G200" s="49">
        <f t="shared" si="47"/>
        <v>0.14285714285714285</v>
      </c>
      <c r="H200" s="35">
        <f t="shared" si="48"/>
        <v>7.7639751552795026E-4</v>
      </c>
    </row>
    <row r="201" spans="1:9" x14ac:dyDescent="0.2">
      <c r="B201" s="63" t="s">
        <v>216</v>
      </c>
      <c r="C201" s="33">
        <v>11</v>
      </c>
      <c r="D201" s="48">
        <v>89</v>
      </c>
      <c r="E201" s="61">
        <f t="shared" si="45"/>
        <v>8.5403726708074539E-3</v>
      </c>
      <c r="F201" s="61">
        <f t="shared" si="46"/>
        <v>6.7783701447067787E-2</v>
      </c>
      <c r="G201" s="49">
        <f t="shared" si="47"/>
        <v>7.0909090909090908</v>
      </c>
      <c r="H201" s="35">
        <f t="shared" si="48"/>
        <v>6.0559006211180127E-2</v>
      </c>
    </row>
    <row r="202" spans="1:9" x14ac:dyDescent="0.2">
      <c r="B202" s="63" t="s">
        <v>438</v>
      </c>
      <c r="C202" s="33">
        <v>1</v>
      </c>
      <c r="D202" s="48">
        <v>52</v>
      </c>
      <c r="E202" s="61">
        <f t="shared" ref="E202:E235" si="54">+IF(C202=0,"",C202/C$169)</f>
        <v>7.7639751552795026E-4</v>
      </c>
      <c r="F202" s="61">
        <f t="shared" ref="F202:F235" si="55">+IF(D202=0,"",D202/D$169)</f>
        <v>3.9603960396039604E-2</v>
      </c>
      <c r="G202" s="49">
        <f t="shared" si="47"/>
        <v>51</v>
      </c>
      <c r="H202" s="35">
        <f t="shared" si="48"/>
        <v>3.9596273291925464E-2</v>
      </c>
    </row>
    <row r="203" spans="1:9" x14ac:dyDescent="0.2">
      <c r="B203" s="63" t="s">
        <v>439</v>
      </c>
      <c r="C203" s="33">
        <v>1</v>
      </c>
      <c r="D203" s="48">
        <v>70</v>
      </c>
      <c r="E203" s="61">
        <f t="shared" si="54"/>
        <v>7.7639751552795026E-4</v>
      </c>
      <c r="F203" s="61">
        <f t="shared" si="55"/>
        <v>5.3313023610053314E-2</v>
      </c>
      <c r="G203" s="49">
        <f t="shared" si="47"/>
        <v>69</v>
      </c>
      <c r="H203" s="35">
        <f t="shared" si="48"/>
        <v>5.3571428571428568E-2</v>
      </c>
    </row>
    <row r="204" spans="1:9" x14ac:dyDescent="0.2">
      <c r="B204" s="63" t="s">
        <v>217</v>
      </c>
      <c r="C204" s="33">
        <v>0</v>
      </c>
      <c r="D204" s="48">
        <v>1</v>
      </c>
      <c r="E204" s="61" t="str">
        <f t="shared" si="54"/>
        <v/>
      </c>
      <c r="F204" s="61">
        <f t="shared" si="55"/>
        <v>7.6161462300076163E-4</v>
      </c>
      <c r="G204" s="49">
        <f t="shared" si="47"/>
        <v>1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59</v>
      </c>
      <c r="D205" s="48">
        <v>5</v>
      </c>
      <c r="E205" s="38">
        <f t="shared" si="54"/>
        <v>4.5807453416149072E-2</v>
      </c>
      <c r="F205" s="38">
        <f t="shared" si="55"/>
        <v>3.8080731150038081E-3</v>
      </c>
      <c r="G205" s="49">
        <f t="shared" si="47"/>
        <v>-0.9152542372881356</v>
      </c>
      <c r="H205" s="37">
        <f t="shared" si="48"/>
        <v>-4.192546583850932E-2</v>
      </c>
      <c r="I205" s="4"/>
    </row>
    <row r="206" spans="1:9" s="29" customFormat="1" x14ac:dyDescent="0.2">
      <c r="A206" s="31"/>
      <c r="B206" s="64" t="s">
        <v>218</v>
      </c>
      <c r="C206" s="40">
        <v>5</v>
      </c>
      <c r="D206" s="48">
        <v>1</v>
      </c>
      <c r="E206" s="38">
        <f t="shared" si="54"/>
        <v>3.8819875776397515E-3</v>
      </c>
      <c r="F206" s="38">
        <f t="shared" si="55"/>
        <v>7.6161462300076163E-4</v>
      </c>
      <c r="G206" s="49">
        <f t="shared" si="47"/>
        <v>-0.8</v>
      </c>
      <c r="H206" s="37">
        <f t="shared" si="48"/>
        <v>-3.1055900621118015E-3</v>
      </c>
      <c r="I206" s="4"/>
    </row>
    <row r="207" spans="1:9" s="29" customFormat="1" x14ac:dyDescent="0.2">
      <c r="A207" s="31"/>
      <c r="B207" s="64" t="s">
        <v>219</v>
      </c>
      <c r="C207" s="40">
        <v>2</v>
      </c>
      <c r="D207" s="48">
        <v>2</v>
      </c>
      <c r="E207" s="38">
        <f t="shared" si="54"/>
        <v>1.5527950310559005E-3</v>
      </c>
      <c r="F207" s="38">
        <f t="shared" si="55"/>
        <v>1.5232292460015233E-3</v>
      </c>
      <c r="G207" s="49">
        <f t="shared" si="47"/>
        <v>0</v>
      </c>
      <c r="H207" s="37">
        <f t="shared" si="48"/>
        <v>0</v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0</v>
      </c>
      <c r="E208" s="38" t="str">
        <f t="shared" si="54"/>
        <v/>
      </c>
      <c r="F208" s="38" t="str">
        <f t="shared" si="55"/>
        <v/>
      </c>
      <c r="G208" s="49" t="str">
        <f t="shared" si="47"/>
        <v xml:space="preserve"> 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1</v>
      </c>
      <c r="D209" s="48">
        <v>0</v>
      </c>
      <c r="E209" s="38">
        <f t="shared" si="54"/>
        <v>7.7639751552795026E-4</v>
      </c>
      <c r="F209" s="38" t="str">
        <f t="shared" si="55"/>
        <v/>
      </c>
      <c r="G209" s="49">
        <f t="shared" si="47"/>
        <v>-1</v>
      </c>
      <c r="H209" s="37">
        <f t="shared" si="48"/>
        <v>-7.7639751552795026E-4</v>
      </c>
      <c r="I209" s="4"/>
    </row>
    <row r="210" spans="1:9" s="29" customFormat="1" x14ac:dyDescent="0.2">
      <c r="A210" s="31"/>
      <c r="B210" s="64" t="s">
        <v>47</v>
      </c>
      <c r="C210" s="40">
        <v>35</v>
      </c>
      <c r="D210" s="48">
        <v>21</v>
      </c>
      <c r="E210" s="38">
        <f t="shared" si="54"/>
        <v>2.717391304347826E-2</v>
      </c>
      <c r="F210" s="38">
        <f t="shared" si="55"/>
        <v>1.5993907083015995E-2</v>
      </c>
      <c r="G210" s="49">
        <f t="shared" si="47"/>
        <v>-0.4</v>
      </c>
      <c r="H210" s="37">
        <f t="shared" si="48"/>
        <v>-1.0869565217391304E-2</v>
      </c>
      <c r="I210" s="4"/>
    </row>
    <row r="211" spans="1:9" s="29" customFormat="1" x14ac:dyDescent="0.2">
      <c r="A211" s="31"/>
      <c r="B211" s="64" t="s">
        <v>221</v>
      </c>
      <c r="C211" s="40">
        <v>4</v>
      </c>
      <c r="D211" s="48">
        <v>0</v>
      </c>
      <c r="E211" s="38">
        <f t="shared" si="54"/>
        <v>3.105590062111801E-3</v>
      </c>
      <c r="F211" s="38" t="str">
        <f t="shared" si="55"/>
        <v/>
      </c>
      <c r="G211" s="49">
        <f t="shared" si="47"/>
        <v>-1</v>
      </c>
      <c r="H211" s="37">
        <f t="shared" si="48"/>
        <v>-3.105590062111801E-3</v>
      </c>
      <c r="I211" s="4"/>
    </row>
    <row r="212" spans="1:9" s="29" customFormat="1" x14ac:dyDescent="0.2">
      <c r="A212" s="31"/>
      <c r="B212" s="64" t="s">
        <v>222</v>
      </c>
      <c r="C212" s="40">
        <v>1</v>
      </c>
      <c r="D212" s="48">
        <v>1</v>
      </c>
      <c r="E212" s="38">
        <f t="shared" si="54"/>
        <v>7.7639751552795026E-4</v>
      </c>
      <c r="F212" s="38">
        <f t="shared" si="55"/>
        <v>7.6161462300076163E-4</v>
      </c>
      <c r="G212" s="49">
        <f t="shared" si="47"/>
        <v>0</v>
      </c>
      <c r="H212" s="37">
        <f t="shared" si="48"/>
        <v>0</v>
      </c>
      <c r="I212" s="4"/>
    </row>
    <row r="213" spans="1:9" s="29" customFormat="1" x14ac:dyDescent="0.2">
      <c r="A213" s="31"/>
      <c r="B213" s="64" t="s">
        <v>440</v>
      </c>
      <c r="C213" s="40">
        <v>1</v>
      </c>
      <c r="D213" s="48">
        <v>1</v>
      </c>
      <c r="E213" s="38">
        <f t="shared" si="54"/>
        <v>7.7639751552795026E-4</v>
      </c>
      <c r="F213" s="38">
        <f t="shared" si="55"/>
        <v>7.6161462300076163E-4</v>
      </c>
      <c r="G213" s="49">
        <f t="shared" si="47"/>
        <v>0</v>
      </c>
      <c r="H213" s="37">
        <f t="shared" si="48"/>
        <v>0</v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1</v>
      </c>
      <c r="D219" s="48">
        <v>0</v>
      </c>
      <c r="E219" s="61">
        <f t="shared" si="54"/>
        <v>7.7639751552795026E-4</v>
      </c>
      <c r="F219" s="61" t="str">
        <f t="shared" si="55"/>
        <v/>
      </c>
      <c r="G219" s="49">
        <f t="shared" si="47"/>
        <v>-1</v>
      </c>
      <c r="H219" s="35">
        <f t="shared" si="48"/>
        <v>-7.7639751552795026E-4</v>
      </c>
    </row>
    <row r="220" spans="1:9" x14ac:dyDescent="0.2">
      <c r="B220" s="63" t="s">
        <v>225</v>
      </c>
      <c r="C220" s="33">
        <v>0</v>
      </c>
      <c r="D220" s="48">
        <v>3</v>
      </c>
      <c r="E220" s="61" t="str">
        <f t="shared" si="54"/>
        <v/>
      </c>
      <c r="F220" s="61">
        <f t="shared" si="55"/>
        <v>2.284843869002285E-3</v>
      </c>
      <c r="G220" s="49">
        <f t="shared" si="47"/>
        <v>1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335</v>
      </c>
      <c r="D222" s="48">
        <v>260</v>
      </c>
      <c r="E222" s="61">
        <f t="shared" si="54"/>
        <v>0.26009316770186336</v>
      </c>
      <c r="F222" s="61">
        <f t="shared" si="55"/>
        <v>0.19801980198019803</v>
      </c>
      <c r="G222" s="49">
        <f t="shared" si="47"/>
        <v>-0.22388059701492538</v>
      </c>
      <c r="H222" s="35">
        <f t="shared" si="48"/>
        <v>-5.8229813664596279E-2</v>
      </c>
    </row>
    <row r="223" spans="1:9" x14ac:dyDescent="0.2">
      <c r="B223" s="63" t="s">
        <v>226</v>
      </c>
      <c r="C223" s="33">
        <v>0</v>
      </c>
      <c r="D223" s="48">
        <v>0</v>
      </c>
      <c r="E223" s="61" t="str">
        <f t="shared" si="54"/>
        <v/>
      </c>
      <c r="F223" s="61" t="str">
        <f t="shared" si="55"/>
        <v/>
      </c>
      <c r="G223" s="49" t="str">
        <f t="shared" si="47"/>
        <v xml:space="preserve"> </v>
      </c>
      <c r="H223" s="35" t="str">
        <f t="shared" si="48"/>
        <v/>
      </c>
    </row>
    <row r="224" spans="1:9" x14ac:dyDescent="0.2">
      <c r="B224" s="63" t="s">
        <v>227</v>
      </c>
      <c r="C224" s="33">
        <v>0</v>
      </c>
      <c r="D224" s="48">
        <v>0</v>
      </c>
      <c r="E224" s="61" t="str">
        <f t="shared" si="54"/>
        <v/>
      </c>
      <c r="F224" s="61" t="str">
        <f t="shared" si="55"/>
        <v/>
      </c>
      <c r="G224" s="49" t="str">
        <f t="shared" si="47"/>
        <v xml:space="preserve"> </v>
      </c>
      <c r="H224" s="35" t="str">
        <f t="shared" si="48"/>
        <v/>
      </c>
    </row>
    <row r="225" spans="1:9" x14ac:dyDescent="0.2">
      <c r="B225" s="63" t="s">
        <v>228</v>
      </c>
      <c r="C225" s="33">
        <v>0</v>
      </c>
      <c r="D225" s="48">
        <v>0</v>
      </c>
      <c r="E225" s="61" t="str">
        <f t="shared" si="54"/>
        <v/>
      </c>
      <c r="F225" s="61" t="str">
        <f t="shared" si="55"/>
        <v/>
      </c>
      <c r="G225" s="49" t="str">
        <f t="shared" si="47"/>
        <v xml:space="preserve"> </v>
      </c>
      <c r="H225" s="35" t="str">
        <f t="shared" si="48"/>
        <v/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0</v>
      </c>
      <c r="D227" s="48">
        <v>1</v>
      </c>
      <c r="E227" s="61" t="str">
        <f t="shared" si="54"/>
        <v/>
      </c>
      <c r="F227" s="61">
        <f t="shared" si="55"/>
        <v>7.6161462300076163E-4</v>
      </c>
      <c r="G227" s="49">
        <f t="shared" si="47"/>
        <v>1</v>
      </c>
      <c r="H227" s="35" t="str">
        <f t="shared" si="48"/>
        <v/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0</v>
      </c>
      <c r="D230" s="48">
        <v>0</v>
      </c>
      <c r="E230" s="61" t="str">
        <f t="shared" si="54"/>
        <v/>
      </c>
      <c r="F230" s="61" t="str">
        <f t="shared" si="55"/>
        <v/>
      </c>
      <c r="G230" s="49" t="str">
        <f t="shared" si="47"/>
        <v xml:space="preserve"> </v>
      </c>
      <c r="H230" s="35" t="str">
        <f t="shared" si="48"/>
        <v/>
      </c>
    </row>
    <row r="231" spans="1:9" x14ac:dyDescent="0.2">
      <c r="B231" s="63" t="s">
        <v>51</v>
      </c>
      <c r="C231" s="33">
        <v>0</v>
      </c>
      <c r="D231" s="48">
        <v>0</v>
      </c>
      <c r="E231" s="61" t="str">
        <f t="shared" si="54"/>
        <v/>
      </c>
      <c r="F231" s="61" t="str">
        <f t="shared" si="55"/>
        <v/>
      </c>
      <c r="G231" s="49" t="str">
        <f t="shared" si="47"/>
        <v xml:space="preserve"> </v>
      </c>
      <c r="H231" s="35" t="str">
        <f t="shared" si="48"/>
        <v/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0</v>
      </c>
      <c r="D233" s="48">
        <v>1</v>
      </c>
      <c r="E233" s="61" t="str">
        <f t="shared" si="54"/>
        <v/>
      </c>
      <c r="F233" s="61">
        <f t="shared" si="55"/>
        <v>7.6161462300076163E-4</v>
      </c>
      <c r="G233" s="49">
        <f t="shared" si="47"/>
        <v>1</v>
      </c>
      <c r="H233" s="35" t="str">
        <f t="shared" si="48"/>
        <v/>
      </c>
    </row>
    <row r="234" spans="1:9" x14ac:dyDescent="0.2">
      <c r="B234" s="63" t="s">
        <v>231</v>
      </c>
      <c r="C234" s="33">
        <v>1</v>
      </c>
      <c r="D234" s="48">
        <v>2</v>
      </c>
      <c r="E234" s="61">
        <f t="shared" si="54"/>
        <v>7.7639751552795026E-4</v>
      </c>
      <c r="F234" s="61">
        <f t="shared" si="55"/>
        <v>1.5232292460015233E-3</v>
      </c>
      <c r="G234" s="49">
        <f t="shared" si="47"/>
        <v>1</v>
      </c>
      <c r="H234" s="35">
        <f t="shared" si="48"/>
        <v>7.7639751552795026E-4</v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3</v>
      </c>
      <c r="D236" s="48">
        <v>4</v>
      </c>
      <c r="E236" s="61">
        <f t="shared" ref="E236:E267" si="65">+IF(C236=0,"",C236/C$169)</f>
        <v>2.329192546583851E-3</v>
      </c>
      <c r="F236" s="61">
        <f t="shared" ref="F236:F267" si="66">+IF(D236=0,"",D236/D$169)</f>
        <v>3.0464584920030465E-3</v>
      </c>
      <c r="G236" s="49">
        <f t="shared" si="47"/>
        <v>0.33333333333333331</v>
      </c>
      <c r="H236" s="35">
        <f t="shared" si="48"/>
        <v>7.7639751552795026E-4</v>
      </c>
    </row>
    <row r="237" spans="1:9" x14ac:dyDescent="0.2">
      <c r="B237" s="63" t="s">
        <v>55</v>
      </c>
      <c r="C237" s="33">
        <v>0</v>
      </c>
      <c r="D237" s="48">
        <v>0</v>
      </c>
      <c r="E237" s="61" t="str">
        <f t="shared" si="65"/>
        <v/>
      </c>
      <c r="F237" s="61" t="str">
        <f t="shared" si="66"/>
        <v/>
      </c>
      <c r="G237" s="49" t="str">
        <f t="shared" ref="G237:G300" si="67">+IF(AND(C237=0,D237=0)," ",IF(C237=0,1,IF(D237=0,-1,(D237-C237)/C237)))</f>
        <v xml:space="preserve"> </v>
      </c>
      <c r="H237" s="35" t="str">
        <f t="shared" si="48"/>
        <v/>
      </c>
    </row>
    <row r="238" spans="1:9" x14ac:dyDescent="0.2">
      <c r="B238" s="63" t="s">
        <v>444</v>
      </c>
      <c r="C238" s="33">
        <v>0</v>
      </c>
      <c r="D238" s="48">
        <v>0</v>
      </c>
      <c r="E238" s="61" t="str">
        <f t="shared" si="65"/>
        <v/>
      </c>
      <c r="F238" s="61" t="str">
        <f t="shared" si="66"/>
        <v/>
      </c>
      <c r="G238" s="49" t="str">
        <f t="shared" si="67"/>
        <v xml:space="preserve"> </v>
      </c>
      <c r="H238" s="35" t="str">
        <f t="shared" si="48"/>
        <v/>
      </c>
    </row>
    <row r="239" spans="1:9" x14ac:dyDescent="0.2">
      <c r="B239" s="63" t="s">
        <v>53</v>
      </c>
      <c r="C239" s="33">
        <v>0</v>
      </c>
      <c r="D239" s="48">
        <v>5</v>
      </c>
      <c r="E239" s="61" t="str">
        <f t="shared" si="65"/>
        <v/>
      </c>
      <c r="F239" s="61">
        <f t="shared" si="66"/>
        <v>3.8080731150038081E-3</v>
      </c>
      <c r="G239" s="49">
        <f t="shared" si="67"/>
        <v>1</v>
      </c>
      <c r="H239" s="35" t="str">
        <f t="shared" ref="H239:H306" si="68">+IF(OR(AND(E239=""),(G239="")),"",E239*G239)</f>
        <v/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0</v>
      </c>
      <c r="D241" s="48">
        <v>0</v>
      </c>
      <c r="E241" s="61" t="str">
        <f t="shared" si="65"/>
        <v/>
      </c>
      <c r="F241" s="61" t="str">
        <f t="shared" si="66"/>
        <v/>
      </c>
      <c r="G241" s="49" t="str">
        <f t="shared" si="67"/>
        <v xml:space="preserve"> </v>
      </c>
      <c r="H241" s="35" t="str">
        <f t="shared" si="68"/>
        <v/>
      </c>
    </row>
    <row r="242" spans="2:8" x14ac:dyDescent="0.2">
      <c r="B242" s="63" t="s">
        <v>54</v>
      </c>
      <c r="C242" s="33">
        <v>0</v>
      </c>
      <c r="D242" s="48">
        <v>1</v>
      </c>
      <c r="E242" s="61" t="str">
        <f t="shared" si="65"/>
        <v/>
      </c>
      <c r="F242" s="61">
        <f t="shared" si="66"/>
        <v>7.6161462300076163E-4</v>
      </c>
      <c r="G242" s="49">
        <f t="shared" si="67"/>
        <v>1</v>
      </c>
      <c r="H242" s="35" t="str">
        <f t="shared" si="68"/>
        <v/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1</v>
      </c>
      <c r="D244" s="48">
        <v>1</v>
      </c>
      <c r="E244" s="61">
        <f t="shared" si="65"/>
        <v>7.7639751552795026E-4</v>
      </c>
      <c r="F244" s="61">
        <f t="shared" si="66"/>
        <v>7.6161462300076163E-4</v>
      </c>
      <c r="G244" s="49">
        <f t="shared" si="67"/>
        <v>0</v>
      </c>
      <c r="H244" s="35">
        <f t="shared" si="68"/>
        <v>0</v>
      </c>
    </row>
    <row r="245" spans="2:8" x14ac:dyDescent="0.2">
      <c r="B245" s="63" t="s">
        <v>334</v>
      </c>
      <c r="C245" s="33">
        <v>0</v>
      </c>
      <c r="D245" s="48">
        <v>1</v>
      </c>
      <c r="E245" s="61" t="str">
        <f t="shared" si="65"/>
        <v/>
      </c>
      <c r="F245" s="61">
        <f t="shared" si="66"/>
        <v>7.6161462300076163E-4</v>
      </c>
      <c r="G245" s="49">
        <f t="shared" si="67"/>
        <v>1</v>
      </c>
      <c r="H245" s="35" t="str">
        <f t="shared" si="68"/>
        <v/>
      </c>
    </row>
    <row r="246" spans="2:8" x14ac:dyDescent="0.2">
      <c r="B246" s="63" t="s">
        <v>233</v>
      </c>
      <c r="C246" s="33">
        <v>0</v>
      </c>
      <c r="D246" s="48">
        <v>0</v>
      </c>
      <c r="E246" s="61" t="str">
        <f t="shared" si="65"/>
        <v/>
      </c>
      <c r="F246" s="61" t="str">
        <f t="shared" si="66"/>
        <v/>
      </c>
      <c r="G246" s="49" t="str">
        <f t="shared" si="67"/>
        <v xml:space="preserve"> </v>
      </c>
      <c r="H246" s="35" t="str">
        <f t="shared" si="68"/>
        <v/>
      </c>
    </row>
    <row r="247" spans="2:8" x14ac:dyDescent="0.2">
      <c r="B247" s="63" t="s">
        <v>234</v>
      </c>
      <c r="C247" s="33">
        <v>0</v>
      </c>
      <c r="D247" s="48">
        <v>0</v>
      </c>
      <c r="E247" s="61" t="str">
        <f t="shared" si="65"/>
        <v/>
      </c>
      <c r="F247" s="61" t="str">
        <f t="shared" si="66"/>
        <v/>
      </c>
      <c r="G247" s="49" t="str">
        <f t="shared" si="67"/>
        <v xml:space="preserve"> </v>
      </c>
      <c r="H247" s="35" t="str">
        <f t="shared" si="68"/>
        <v/>
      </c>
    </row>
    <row r="248" spans="2:8" x14ac:dyDescent="0.2">
      <c r="B248" s="63" t="s">
        <v>446</v>
      </c>
      <c r="C248" s="33">
        <v>0</v>
      </c>
      <c r="D248" s="48">
        <v>1</v>
      </c>
      <c r="E248" s="61" t="str">
        <f t="shared" si="65"/>
        <v/>
      </c>
      <c r="F248" s="61">
        <f t="shared" si="66"/>
        <v>7.6161462300076163E-4</v>
      </c>
      <c r="G248" s="49">
        <f t="shared" si="67"/>
        <v>1</v>
      </c>
      <c r="H248" s="35" t="str">
        <f t="shared" si="68"/>
        <v/>
      </c>
    </row>
    <row r="249" spans="2:8" x14ac:dyDescent="0.2">
      <c r="B249" s="63" t="s">
        <v>235</v>
      </c>
      <c r="C249" s="33">
        <v>0</v>
      </c>
      <c r="D249" s="48">
        <v>0</v>
      </c>
      <c r="E249" s="61" t="str">
        <f t="shared" si="65"/>
        <v/>
      </c>
      <c r="F249" s="61" t="str">
        <f t="shared" si="66"/>
        <v/>
      </c>
      <c r="G249" s="49" t="str">
        <f t="shared" si="67"/>
        <v xml:space="preserve"> </v>
      </c>
      <c r="H249" s="35" t="str">
        <f t="shared" si="68"/>
        <v/>
      </c>
    </row>
    <row r="250" spans="2:8" x14ac:dyDescent="0.2">
      <c r="B250" s="63" t="s">
        <v>447</v>
      </c>
      <c r="C250" s="33">
        <v>0</v>
      </c>
      <c r="D250" s="48">
        <v>0</v>
      </c>
      <c r="E250" s="61" t="str">
        <f t="shared" si="65"/>
        <v/>
      </c>
      <c r="F250" s="61" t="str">
        <f t="shared" si="66"/>
        <v/>
      </c>
      <c r="G250" s="49" t="str">
        <f t="shared" si="67"/>
        <v xml:space="preserve"> </v>
      </c>
      <c r="H250" s="35" t="str">
        <f t="shared" si="68"/>
        <v/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1</v>
      </c>
      <c r="D252" s="48">
        <v>3</v>
      </c>
      <c r="E252" s="61">
        <f t="shared" si="65"/>
        <v>7.7639751552795026E-4</v>
      </c>
      <c r="F252" s="61">
        <f t="shared" si="66"/>
        <v>2.284843869002285E-3</v>
      </c>
      <c r="G252" s="49">
        <f t="shared" si="67"/>
        <v>2</v>
      </c>
      <c r="H252" s="35">
        <f t="shared" si="68"/>
        <v>1.5527950310559005E-3</v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0</v>
      </c>
      <c r="D254" s="48">
        <v>1</v>
      </c>
      <c r="E254" s="61" t="str">
        <f t="shared" si="65"/>
        <v/>
      </c>
      <c r="F254" s="61">
        <f t="shared" si="66"/>
        <v>7.6161462300076163E-4</v>
      </c>
      <c r="G254" s="49">
        <f t="shared" si="67"/>
        <v>1</v>
      </c>
      <c r="H254" s="35" t="str">
        <f t="shared" si="68"/>
        <v/>
      </c>
    </row>
    <row r="255" spans="2:8" x14ac:dyDescent="0.2">
      <c r="B255" s="63" t="s">
        <v>610</v>
      </c>
      <c r="C255" s="33">
        <v>0</v>
      </c>
      <c r="D255" s="48">
        <v>0</v>
      </c>
      <c r="E255" s="61" t="str">
        <f t="shared" si="65"/>
        <v/>
      </c>
      <c r="F255" s="61" t="str">
        <f t="shared" si="66"/>
        <v/>
      </c>
      <c r="G255" s="49" t="str">
        <f t="shared" si="67"/>
        <v xml:space="preserve"> 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0</v>
      </c>
      <c r="D257" s="48">
        <v>0</v>
      </c>
      <c r="E257" s="38" t="str">
        <f t="shared" si="65"/>
        <v/>
      </c>
      <c r="F257" s="38" t="str">
        <f t="shared" si="66"/>
        <v/>
      </c>
      <c r="G257" s="49" t="str">
        <f t="shared" si="67"/>
        <v xml:space="preserve"> </v>
      </c>
      <c r="H257" s="37" t="str">
        <f t="shared" si="68"/>
        <v/>
      </c>
      <c r="I257" s="4"/>
    </row>
    <row r="258" spans="1:9" s="29" customFormat="1" x14ac:dyDescent="0.2">
      <c r="A258" s="31"/>
      <c r="B258" s="64" t="s">
        <v>453</v>
      </c>
      <c r="C258" s="40">
        <v>3</v>
      </c>
      <c r="D258" s="48">
        <v>1</v>
      </c>
      <c r="E258" s="38">
        <f t="shared" si="65"/>
        <v>2.329192546583851E-3</v>
      </c>
      <c r="F258" s="38">
        <f t="shared" si="66"/>
        <v>7.6161462300076163E-4</v>
      </c>
      <c r="G258" s="49">
        <f t="shared" si="67"/>
        <v>-0.66666666666666663</v>
      </c>
      <c r="H258" s="37">
        <f t="shared" si="68"/>
        <v>-1.5527950310559005E-3</v>
      </c>
      <c r="I258" s="4"/>
    </row>
    <row r="259" spans="1:9" s="29" customFormat="1" x14ac:dyDescent="0.2">
      <c r="A259" s="31"/>
      <c r="B259" s="64" t="s">
        <v>454</v>
      </c>
      <c r="C259" s="40">
        <v>7</v>
      </c>
      <c r="D259" s="48">
        <v>0</v>
      </c>
      <c r="E259" s="38">
        <f t="shared" si="65"/>
        <v>5.434782608695652E-3</v>
      </c>
      <c r="F259" s="38" t="str">
        <f t="shared" si="66"/>
        <v/>
      </c>
      <c r="G259" s="49">
        <f t="shared" si="67"/>
        <v>-1</v>
      </c>
      <c r="H259" s="37">
        <f t="shared" si="68"/>
        <v>-5.434782608695652E-3</v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0</v>
      </c>
      <c r="D261" s="48">
        <v>0</v>
      </c>
      <c r="E261" s="38" t="str">
        <f t="shared" si="65"/>
        <v/>
      </c>
      <c r="F261" s="38" t="str">
        <f t="shared" si="66"/>
        <v/>
      </c>
      <c r="G261" s="49" t="str">
        <f t="shared" si="67"/>
        <v xml:space="preserve"> </v>
      </c>
      <c r="H261" s="37" t="str">
        <f t="shared" si="68"/>
        <v/>
      </c>
      <c r="I261" s="4"/>
    </row>
    <row r="262" spans="1:9" s="29" customFormat="1" x14ac:dyDescent="0.2">
      <c r="A262" s="31"/>
      <c r="B262" s="64" t="s">
        <v>57</v>
      </c>
      <c r="C262" s="40">
        <v>0</v>
      </c>
      <c r="D262" s="48">
        <v>1</v>
      </c>
      <c r="E262" s="38" t="str">
        <f t="shared" si="65"/>
        <v/>
      </c>
      <c r="F262" s="38">
        <f t="shared" si="66"/>
        <v>7.6161462300076163E-4</v>
      </c>
      <c r="G262" s="49">
        <f t="shared" si="67"/>
        <v>1</v>
      </c>
      <c r="H262" s="37" t="str">
        <f t="shared" si="68"/>
        <v/>
      </c>
      <c r="I262" s="4"/>
    </row>
    <row r="263" spans="1:9" s="29" customFormat="1" x14ac:dyDescent="0.2">
      <c r="A263" s="31"/>
      <c r="B263" s="64" t="s">
        <v>237</v>
      </c>
      <c r="C263" s="40">
        <v>6</v>
      </c>
      <c r="D263" s="48">
        <v>5</v>
      </c>
      <c r="E263" s="38">
        <f t="shared" si="65"/>
        <v>4.658385093167702E-3</v>
      </c>
      <c r="F263" s="38">
        <f t="shared" si="66"/>
        <v>3.8080731150038081E-3</v>
      </c>
      <c r="G263" s="49">
        <f t="shared" si="67"/>
        <v>-0.16666666666666666</v>
      </c>
      <c r="H263" s="37">
        <f t="shared" si="68"/>
        <v>-7.7639751552795026E-4</v>
      </c>
      <c r="I263" s="4"/>
    </row>
    <row r="264" spans="1:9" s="29" customFormat="1" x14ac:dyDescent="0.2">
      <c r="A264" s="31"/>
      <c r="B264" s="64" t="s">
        <v>611</v>
      </c>
      <c r="C264" s="40">
        <v>0</v>
      </c>
      <c r="D264" s="48">
        <v>1</v>
      </c>
      <c r="E264" s="38" t="str">
        <f t="shared" si="65"/>
        <v/>
      </c>
      <c r="F264" s="38">
        <f t="shared" si="66"/>
        <v>7.6161462300076163E-4</v>
      </c>
      <c r="G264" s="49">
        <f t="shared" si="67"/>
        <v>1</v>
      </c>
      <c r="H264" s="37" t="str">
        <f t="shared" si="68"/>
        <v/>
      </c>
      <c r="I264" s="4"/>
    </row>
    <row r="265" spans="1:9" s="29" customFormat="1" x14ac:dyDescent="0.2">
      <c r="A265" s="31"/>
      <c r="B265" s="64" t="s">
        <v>531</v>
      </c>
      <c r="C265" s="40">
        <v>3</v>
      </c>
      <c r="D265" s="48">
        <v>0</v>
      </c>
      <c r="E265" s="38">
        <f t="shared" si="65"/>
        <v>2.329192546583851E-3</v>
      </c>
      <c r="F265" s="38" t="str">
        <f t="shared" si="66"/>
        <v/>
      </c>
      <c r="G265" s="49">
        <f t="shared" si="67"/>
        <v>-1</v>
      </c>
      <c r="H265" s="37">
        <f t="shared" si="68"/>
        <v>-2.329192546583851E-3</v>
      </c>
      <c r="I265" s="4"/>
    </row>
    <row r="266" spans="1:9" s="29" customFormat="1" x14ac:dyDescent="0.2">
      <c r="A266" s="31"/>
      <c r="B266" s="64" t="s">
        <v>532</v>
      </c>
      <c r="C266" s="40">
        <v>0</v>
      </c>
      <c r="D266" s="48">
        <v>0</v>
      </c>
      <c r="E266" s="38" t="str">
        <f t="shared" si="65"/>
        <v/>
      </c>
      <c r="F266" s="38" t="str">
        <f t="shared" si="66"/>
        <v/>
      </c>
      <c r="G266" s="49" t="str">
        <f t="shared" si="67"/>
        <v xml:space="preserve"> </v>
      </c>
      <c r="H266" s="37" t="str">
        <f t="shared" si="68"/>
        <v/>
      </c>
      <c r="I266" s="4"/>
    </row>
    <row r="267" spans="1:9" s="29" customFormat="1" x14ac:dyDescent="0.2">
      <c r="A267" s="31"/>
      <c r="B267" s="64" t="s">
        <v>612</v>
      </c>
      <c r="C267" s="40">
        <v>0</v>
      </c>
      <c r="D267" s="48">
        <v>0</v>
      </c>
      <c r="E267" s="38" t="str">
        <f t="shared" si="65"/>
        <v/>
      </c>
      <c r="F267" s="38" t="str">
        <f t="shared" si="66"/>
        <v/>
      </c>
      <c r="G267" s="49" t="str">
        <f t="shared" si="67"/>
        <v xml:space="preserve"> </v>
      </c>
      <c r="H267" s="37" t="str">
        <f t="shared" si="68"/>
        <v/>
      </c>
      <c r="I267" s="4"/>
    </row>
    <row r="268" spans="1:9" s="29" customFormat="1" x14ac:dyDescent="0.2">
      <c r="A268" s="31"/>
      <c r="B268" s="64" t="s">
        <v>533</v>
      </c>
      <c r="C268" s="40">
        <v>0</v>
      </c>
      <c r="D268" s="48">
        <v>0</v>
      </c>
      <c r="E268" s="38" t="str">
        <f t="shared" ref="E268:E295" si="69">+IF(C268=0,"",C268/C$169)</f>
        <v/>
      </c>
      <c r="F268" s="38" t="str">
        <f t="shared" ref="F268:F295" si="70">+IF(D268=0,"",D268/D$169)</f>
        <v/>
      </c>
      <c r="G268" s="49" t="str">
        <f t="shared" si="67"/>
        <v xml:space="preserve"> </v>
      </c>
      <c r="H268" s="37" t="str">
        <f t="shared" si="68"/>
        <v/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0</v>
      </c>
      <c r="E269" s="38" t="str">
        <f t="shared" si="69"/>
        <v/>
      </c>
      <c r="F269" s="38" t="str">
        <f t="shared" si="70"/>
        <v/>
      </c>
      <c r="G269" s="49" t="str">
        <f t="shared" si="67"/>
        <v xml:space="preserve"> 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0</v>
      </c>
      <c r="D270" s="48">
        <v>7</v>
      </c>
      <c r="E270" s="38" t="str">
        <f t="shared" si="69"/>
        <v/>
      </c>
      <c r="F270" s="38">
        <f t="shared" si="70"/>
        <v>5.3313023610053311E-3</v>
      </c>
      <c r="G270" s="49">
        <f t="shared" si="67"/>
        <v>1</v>
      </c>
      <c r="H270" s="37" t="str">
        <f t="shared" si="68"/>
        <v/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0</v>
      </c>
      <c r="D274" s="48">
        <v>1</v>
      </c>
      <c r="E274" s="38" t="str">
        <f t="shared" si="71"/>
        <v/>
      </c>
      <c r="F274" s="38">
        <f t="shared" si="72"/>
        <v>7.6161462300076163E-4</v>
      </c>
      <c r="G274" s="49">
        <f t="shared" si="73"/>
        <v>1</v>
      </c>
      <c r="H274" s="37" t="str">
        <f t="shared" si="74"/>
        <v/>
      </c>
    </row>
    <row r="275" spans="1:9" x14ac:dyDescent="0.2">
      <c r="B275" s="63" t="s">
        <v>64</v>
      </c>
      <c r="C275" s="33">
        <v>16</v>
      </c>
      <c r="D275" s="48">
        <v>10</v>
      </c>
      <c r="E275" s="61">
        <f t="shared" si="69"/>
        <v>1.2422360248447204E-2</v>
      </c>
      <c r="F275" s="61">
        <f t="shared" si="70"/>
        <v>7.6161462300076161E-3</v>
      </c>
      <c r="G275" s="49">
        <f t="shared" si="67"/>
        <v>-0.375</v>
      </c>
      <c r="H275" s="35">
        <f t="shared" si="68"/>
        <v>-4.658385093167702E-3</v>
      </c>
    </row>
    <row r="276" spans="1:9" x14ac:dyDescent="0.2">
      <c r="B276" s="63" t="s">
        <v>61</v>
      </c>
      <c r="C276" s="33">
        <v>5</v>
      </c>
      <c r="D276" s="48">
        <v>2</v>
      </c>
      <c r="E276" s="61">
        <f t="shared" si="69"/>
        <v>3.8819875776397515E-3</v>
      </c>
      <c r="F276" s="61">
        <f t="shared" si="70"/>
        <v>1.5232292460015233E-3</v>
      </c>
      <c r="G276" s="49">
        <f t="shared" si="67"/>
        <v>-0.6</v>
      </c>
      <c r="H276" s="35">
        <f t="shared" si="68"/>
        <v>-2.329192546583851E-3</v>
      </c>
    </row>
    <row r="277" spans="1:9" x14ac:dyDescent="0.2">
      <c r="B277" s="63" t="s">
        <v>238</v>
      </c>
      <c r="C277" s="33">
        <v>33</v>
      </c>
      <c r="D277" s="48">
        <v>14</v>
      </c>
      <c r="E277" s="61">
        <f t="shared" si="69"/>
        <v>2.562111801242236E-2</v>
      </c>
      <c r="F277" s="61">
        <f t="shared" si="70"/>
        <v>1.0662604722010662E-2</v>
      </c>
      <c r="G277" s="49">
        <f t="shared" si="67"/>
        <v>-0.5757575757575758</v>
      </c>
      <c r="H277" s="35">
        <f t="shared" si="68"/>
        <v>-1.4751552795031058E-2</v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0</v>
      </c>
      <c r="D279" s="48">
        <v>0</v>
      </c>
      <c r="E279" s="38" t="str">
        <f t="shared" si="69"/>
        <v/>
      </c>
      <c r="F279" s="38" t="str">
        <f t="shared" si="70"/>
        <v/>
      </c>
      <c r="G279" s="49" t="str">
        <f t="shared" si="67"/>
        <v xml:space="preserve"> </v>
      </c>
      <c r="H279" s="37" t="str">
        <f t="shared" si="68"/>
        <v/>
      </c>
      <c r="I279" s="4"/>
    </row>
    <row r="280" spans="1:9" s="29" customFormat="1" x14ac:dyDescent="0.2">
      <c r="A280" s="31"/>
      <c r="B280" s="64" t="s">
        <v>62</v>
      </c>
      <c r="C280" s="40">
        <v>1</v>
      </c>
      <c r="D280" s="48">
        <v>1</v>
      </c>
      <c r="E280" s="38">
        <f t="shared" si="69"/>
        <v>7.7639751552795026E-4</v>
      </c>
      <c r="F280" s="38">
        <f t="shared" si="70"/>
        <v>7.6161462300076163E-4</v>
      </c>
      <c r="G280" s="49">
        <f t="shared" si="67"/>
        <v>0</v>
      </c>
      <c r="H280" s="37">
        <f t="shared" si="68"/>
        <v>0</v>
      </c>
      <c r="I280" s="4"/>
    </row>
    <row r="281" spans="1:9" s="29" customFormat="1" x14ac:dyDescent="0.2">
      <c r="A281" s="31"/>
      <c r="B281" s="64" t="s">
        <v>455</v>
      </c>
      <c r="C281" s="40">
        <v>0</v>
      </c>
      <c r="D281" s="48">
        <v>3</v>
      </c>
      <c r="E281" s="38" t="str">
        <f t="shared" si="69"/>
        <v/>
      </c>
      <c r="F281" s="38">
        <f t="shared" si="70"/>
        <v>2.284843869002285E-3</v>
      </c>
      <c r="G281" s="49">
        <f t="shared" si="67"/>
        <v>1</v>
      </c>
      <c r="H281" s="37" t="str">
        <f t="shared" si="68"/>
        <v/>
      </c>
      <c r="I281" s="4"/>
    </row>
    <row r="282" spans="1:9" s="29" customFormat="1" x14ac:dyDescent="0.2">
      <c r="A282" s="31"/>
      <c r="B282" s="64" t="s">
        <v>59</v>
      </c>
      <c r="C282" s="40">
        <v>10</v>
      </c>
      <c r="D282" s="48">
        <v>0</v>
      </c>
      <c r="E282" s="38">
        <f t="shared" si="69"/>
        <v>7.763975155279503E-3</v>
      </c>
      <c r="F282" s="38" t="str">
        <f t="shared" si="70"/>
        <v/>
      </c>
      <c r="G282" s="49">
        <f t="shared" si="67"/>
        <v>-1</v>
      </c>
      <c r="H282" s="37">
        <f t="shared" si="68"/>
        <v>-7.763975155279503E-3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0</v>
      </c>
      <c r="D285" s="48">
        <v>1</v>
      </c>
      <c r="E285" s="38" t="str">
        <f t="shared" si="75"/>
        <v/>
      </c>
      <c r="F285" s="38">
        <f t="shared" si="76"/>
        <v>7.6161462300076163E-4</v>
      </c>
      <c r="G285" s="49">
        <f t="shared" si="77"/>
        <v>1</v>
      </c>
      <c r="H285" s="37" t="str">
        <f t="shared" si="78"/>
        <v/>
      </c>
      <c r="I285" s="4"/>
    </row>
    <row r="286" spans="1:9" s="29" customFormat="1" x14ac:dyDescent="0.2">
      <c r="A286" s="31"/>
      <c r="B286" s="64" t="s">
        <v>239</v>
      </c>
      <c r="C286" s="40">
        <v>0</v>
      </c>
      <c r="D286" s="48">
        <v>0</v>
      </c>
      <c r="E286" s="38" t="str">
        <f t="shared" si="75"/>
        <v/>
      </c>
      <c r="F286" s="38" t="str">
        <f t="shared" si="76"/>
        <v/>
      </c>
      <c r="G286" s="49" t="str">
        <f t="shared" si="77"/>
        <v xml:space="preserve"> </v>
      </c>
      <c r="H286" s="37" t="str">
        <f t="shared" si="78"/>
        <v/>
      </c>
      <c r="I286" s="4"/>
    </row>
    <row r="287" spans="1:9" s="29" customFormat="1" x14ac:dyDescent="0.2">
      <c r="A287" s="31"/>
      <c r="B287" s="64" t="s">
        <v>456</v>
      </c>
      <c r="C287" s="40">
        <v>0</v>
      </c>
      <c r="D287" s="48">
        <v>26</v>
      </c>
      <c r="E287" s="38" t="str">
        <f t="shared" si="75"/>
        <v/>
      </c>
      <c r="F287" s="38">
        <f t="shared" si="76"/>
        <v>1.9801980198019802E-2</v>
      </c>
      <c r="G287" s="49">
        <f t="shared" si="77"/>
        <v>1</v>
      </c>
      <c r="H287" s="37" t="str">
        <f t="shared" si="78"/>
        <v/>
      </c>
      <c r="I287" s="4"/>
    </row>
    <row r="288" spans="1:9" s="29" customFormat="1" x14ac:dyDescent="0.2">
      <c r="A288" s="31"/>
      <c r="B288" s="64" t="s">
        <v>65</v>
      </c>
      <c r="C288" s="40">
        <v>2</v>
      </c>
      <c r="D288" s="48">
        <v>2</v>
      </c>
      <c r="E288" s="38">
        <f t="shared" si="69"/>
        <v>1.5527950310559005E-3</v>
      </c>
      <c r="F288" s="38">
        <f t="shared" si="70"/>
        <v>1.5232292460015233E-3</v>
      </c>
      <c r="G288" s="49">
        <f t="shared" si="67"/>
        <v>0</v>
      </c>
      <c r="H288" s="37">
        <f t="shared" si="68"/>
        <v>0</v>
      </c>
      <c r="I288" s="4"/>
    </row>
    <row r="289" spans="1:9" s="29" customFormat="1" x14ac:dyDescent="0.2">
      <c r="A289" s="31"/>
      <c r="B289" s="64" t="s">
        <v>537</v>
      </c>
      <c r="C289" s="40">
        <v>1</v>
      </c>
      <c r="D289" s="48">
        <v>0</v>
      </c>
      <c r="E289" s="38">
        <f t="shared" si="69"/>
        <v>7.7639751552795026E-4</v>
      </c>
      <c r="F289" s="38" t="str">
        <f t="shared" si="70"/>
        <v/>
      </c>
      <c r="G289" s="49">
        <f t="shared" si="67"/>
        <v>-1</v>
      </c>
      <c r="H289" s="37">
        <f t="shared" si="68"/>
        <v>-7.7639751552795026E-4</v>
      </c>
      <c r="I289" s="4"/>
    </row>
    <row r="290" spans="1:9" s="29" customFormat="1" x14ac:dyDescent="0.2">
      <c r="A290" s="31"/>
      <c r="B290" s="64" t="s">
        <v>538</v>
      </c>
      <c r="C290" s="40">
        <v>0</v>
      </c>
      <c r="D290" s="48">
        <v>0</v>
      </c>
      <c r="E290" s="38" t="str">
        <f t="shared" si="69"/>
        <v/>
      </c>
      <c r="F290" s="38" t="str">
        <f t="shared" si="70"/>
        <v/>
      </c>
      <c r="G290" s="49" t="str">
        <f t="shared" si="67"/>
        <v xml:space="preserve"> </v>
      </c>
      <c r="H290" s="37" t="str">
        <f t="shared" si="68"/>
        <v/>
      </c>
      <c r="I290" s="4"/>
    </row>
    <row r="291" spans="1:9" s="29" customFormat="1" x14ac:dyDescent="0.2">
      <c r="A291" s="31"/>
      <c r="B291" s="64" t="s">
        <v>66</v>
      </c>
      <c r="C291" s="40">
        <v>5</v>
      </c>
      <c r="D291" s="48">
        <v>18</v>
      </c>
      <c r="E291" s="38">
        <f t="shared" si="69"/>
        <v>3.8819875776397515E-3</v>
      </c>
      <c r="F291" s="38">
        <f t="shared" si="70"/>
        <v>1.3709063214013708E-2</v>
      </c>
      <c r="G291" s="49">
        <f t="shared" si="67"/>
        <v>2.6</v>
      </c>
      <c r="H291" s="37">
        <f t="shared" si="68"/>
        <v>1.0093167701863354E-2</v>
      </c>
      <c r="I291" s="4"/>
    </row>
    <row r="292" spans="1:9" s="29" customFormat="1" x14ac:dyDescent="0.2">
      <c r="A292" s="31"/>
      <c r="B292" s="64" t="s">
        <v>613</v>
      </c>
      <c r="C292" s="40">
        <v>0</v>
      </c>
      <c r="D292" s="48">
        <v>0</v>
      </c>
      <c r="E292" s="38" t="str">
        <f t="shared" si="69"/>
        <v/>
      </c>
      <c r="F292" s="38" t="str">
        <f t="shared" si="70"/>
        <v/>
      </c>
      <c r="G292" s="49" t="str">
        <f t="shared" si="67"/>
        <v xml:space="preserve"> </v>
      </c>
      <c r="H292" s="37" t="str">
        <f t="shared" si="68"/>
        <v/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1</v>
      </c>
      <c r="D294" s="48">
        <v>0</v>
      </c>
      <c r="E294" s="38">
        <f t="shared" si="69"/>
        <v>7.7639751552795026E-4</v>
      </c>
      <c r="F294" s="38" t="str">
        <f t="shared" si="70"/>
        <v/>
      </c>
      <c r="G294" s="49">
        <f t="shared" si="67"/>
        <v>-1</v>
      </c>
      <c r="H294" s="37">
        <f t="shared" si="68"/>
        <v>-7.7639751552795026E-4</v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0</v>
      </c>
      <c r="D297" s="48">
        <v>3</v>
      </c>
      <c r="E297" s="38" t="str">
        <f t="shared" si="79"/>
        <v/>
      </c>
      <c r="F297" s="38">
        <f t="shared" si="80"/>
        <v>2.284843869002285E-3</v>
      </c>
      <c r="G297" s="49">
        <f t="shared" si="67"/>
        <v>1</v>
      </c>
      <c r="H297" s="37" t="str">
        <f t="shared" si="81"/>
        <v/>
      </c>
      <c r="I297" s="4"/>
    </row>
    <row r="298" spans="1:9" x14ac:dyDescent="0.2">
      <c r="B298" s="63" t="s">
        <v>457</v>
      </c>
      <c r="C298" s="33">
        <v>1</v>
      </c>
      <c r="D298" s="48">
        <v>0</v>
      </c>
      <c r="E298" s="61">
        <f t="shared" ref="E298:E306" si="82">+IF(C298=0,"",C298/C$169)</f>
        <v>7.7639751552795026E-4</v>
      </c>
      <c r="F298" s="61" t="str">
        <f t="shared" ref="F298:F306" si="83">+IF(D298=0,"",D298/D$169)</f>
        <v/>
      </c>
      <c r="G298" s="49">
        <f t="shared" si="67"/>
        <v>-1</v>
      </c>
      <c r="H298" s="35">
        <f t="shared" si="68"/>
        <v>-7.7639751552795026E-4</v>
      </c>
    </row>
    <row r="299" spans="1:9" x14ac:dyDescent="0.2">
      <c r="B299" s="63" t="s">
        <v>458</v>
      </c>
      <c r="C299" s="33">
        <v>28</v>
      </c>
      <c r="D299" s="48">
        <v>15</v>
      </c>
      <c r="E299" s="61">
        <f t="shared" si="82"/>
        <v>2.1739130434782608E-2</v>
      </c>
      <c r="F299" s="61">
        <f t="shared" si="83"/>
        <v>1.1424219345011425E-2</v>
      </c>
      <c r="G299" s="49">
        <f t="shared" si="67"/>
        <v>-0.4642857142857143</v>
      </c>
      <c r="H299" s="35">
        <f t="shared" si="68"/>
        <v>-1.0093167701863354E-2</v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0</v>
      </c>
      <c r="E300" s="38" t="str">
        <f t="shared" si="82"/>
        <v/>
      </c>
      <c r="F300" s="38" t="str">
        <f t="shared" si="83"/>
        <v/>
      </c>
      <c r="G300" s="49" t="str">
        <f t="shared" si="67"/>
        <v xml:space="preserve"> 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23</v>
      </c>
      <c r="D301" s="48">
        <v>68</v>
      </c>
      <c r="E301" s="38">
        <f t="shared" si="82"/>
        <v>1.7857142857142856E-2</v>
      </c>
      <c r="F301" s="38">
        <f t="shared" si="83"/>
        <v>5.1789794364051789E-2</v>
      </c>
      <c r="G301" s="49">
        <f t="shared" ref="G301:G339" si="84">+IF(AND(C301=0,D301=0)," ",IF(C301=0,1,IF(D301=0,-1,(D301-C301)/C301)))</f>
        <v>1.9565217391304348</v>
      </c>
      <c r="H301" s="37">
        <f t="shared" si="68"/>
        <v>3.4937888198757761E-2</v>
      </c>
      <c r="I301" s="4"/>
    </row>
    <row r="302" spans="1:9" s="29" customFormat="1" x14ac:dyDescent="0.2">
      <c r="A302" s="31"/>
      <c r="B302" s="64" t="s">
        <v>460</v>
      </c>
      <c r="C302" s="40">
        <v>23</v>
      </c>
      <c r="D302" s="48">
        <v>1</v>
      </c>
      <c r="E302" s="38">
        <f t="shared" si="82"/>
        <v>1.7857142857142856E-2</v>
      </c>
      <c r="F302" s="38">
        <f t="shared" si="83"/>
        <v>7.6161462300076163E-4</v>
      </c>
      <c r="G302" s="49">
        <f t="shared" si="84"/>
        <v>-0.95652173913043481</v>
      </c>
      <c r="H302" s="37">
        <f t="shared" si="68"/>
        <v>-1.7080745341614908E-2</v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129</v>
      </c>
      <c r="D304" s="48">
        <v>123</v>
      </c>
      <c r="E304" s="38">
        <f t="shared" si="82"/>
        <v>0.10015527950310558</v>
      </c>
      <c r="F304" s="38">
        <f t="shared" si="83"/>
        <v>9.3678598629093682E-2</v>
      </c>
      <c r="G304" s="49">
        <f t="shared" si="84"/>
        <v>-4.6511627906976744E-2</v>
      </c>
      <c r="H304" s="37">
        <f t="shared" si="68"/>
        <v>-4.658385093167702E-3</v>
      </c>
      <c r="I304" s="4"/>
    </row>
    <row r="305" spans="1:9" s="29" customFormat="1" x14ac:dyDescent="0.2">
      <c r="A305" s="31"/>
      <c r="B305" s="64" t="s">
        <v>240</v>
      </c>
      <c r="C305" s="40">
        <v>0</v>
      </c>
      <c r="D305" s="48">
        <v>1</v>
      </c>
      <c r="E305" s="38" t="str">
        <f t="shared" si="82"/>
        <v/>
      </c>
      <c r="F305" s="38">
        <f t="shared" si="83"/>
        <v>7.6161462300076163E-4</v>
      </c>
      <c r="G305" s="49">
        <f t="shared" si="84"/>
        <v>1</v>
      </c>
      <c r="H305" s="37" t="str">
        <f t="shared" si="68"/>
        <v/>
      </c>
      <c r="I305" s="4"/>
    </row>
    <row r="306" spans="1:9" s="29" customFormat="1" x14ac:dyDescent="0.2">
      <c r="A306" s="31"/>
      <c r="B306" s="64" t="s">
        <v>241</v>
      </c>
      <c r="C306" s="40">
        <v>6</v>
      </c>
      <c r="D306" s="48">
        <v>15</v>
      </c>
      <c r="E306" s="38">
        <f t="shared" si="82"/>
        <v>4.658385093167702E-3</v>
      </c>
      <c r="F306" s="38">
        <f t="shared" si="83"/>
        <v>1.1424219345011425E-2</v>
      </c>
      <c r="G306" s="49">
        <f t="shared" si="84"/>
        <v>1.5</v>
      </c>
      <c r="H306" s="37">
        <f t="shared" si="68"/>
        <v>6.987577639751553E-3</v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1</v>
      </c>
      <c r="D308" s="48">
        <v>0</v>
      </c>
      <c r="E308" s="61">
        <f t="shared" si="85"/>
        <v>7.7639751552795026E-4</v>
      </c>
      <c r="F308" s="61" t="str">
        <f t="shared" si="86"/>
        <v/>
      </c>
      <c r="G308" s="49">
        <f t="shared" si="84"/>
        <v>-1</v>
      </c>
      <c r="H308" s="35">
        <f t="shared" si="87"/>
        <v>-7.7639751552795026E-4</v>
      </c>
    </row>
    <row r="309" spans="1:9" x14ac:dyDescent="0.2">
      <c r="B309" s="63" t="s">
        <v>463</v>
      </c>
      <c r="C309" s="33">
        <v>2</v>
      </c>
      <c r="D309" s="48">
        <v>1</v>
      </c>
      <c r="E309" s="61">
        <f t="shared" si="85"/>
        <v>1.5527950310559005E-3</v>
      </c>
      <c r="F309" s="61">
        <f t="shared" si="86"/>
        <v>7.6161462300076163E-4</v>
      </c>
      <c r="G309" s="49">
        <f t="shared" si="84"/>
        <v>-0.5</v>
      </c>
      <c r="H309" s="35">
        <f t="shared" si="87"/>
        <v>-7.7639751552795026E-4</v>
      </c>
    </row>
    <row r="310" spans="1:9" x14ac:dyDescent="0.2">
      <c r="B310" s="63" t="s">
        <v>464</v>
      </c>
      <c r="C310" s="33">
        <v>0</v>
      </c>
      <c r="D310" s="48">
        <v>0</v>
      </c>
      <c r="E310" s="61" t="str">
        <f t="shared" si="85"/>
        <v/>
      </c>
      <c r="F310" s="61" t="str">
        <f t="shared" si="86"/>
        <v/>
      </c>
      <c r="G310" s="49" t="str">
        <f t="shared" si="84"/>
        <v xml:space="preserve"> </v>
      </c>
      <c r="H310" s="35" t="str">
        <f t="shared" si="87"/>
        <v/>
      </c>
    </row>
    <row r="311" spans="1:9" x14ac:dyDescent="0.2">
      <c r="B311" s="63" t="s">
        <v>465</v>
      </c>
      <c r="C311" s="33">
        <v>0</v>
      </c>
      <c r="D311" s="48">
        <v>0</v>
      </c>
      <c r="E311" s="61" t="str">
        <f t="shared" si="85"/>
        <v/>
      </c>
      <c r="F311" s="61" t="str">
        <f t="shared" si="86"/>
        <v/>
      </c>
      <c r="G311" s="49" t="str">
        <f t="shared" si="84"/>
        <v xml:space="preserve"> </v>
      </c>
      <c r="H311" s="35" t="str">
        <f t="shared" si="87"/>
        <v/>
      </c>
    </row>
    <row r="312" spans="1:9" x14ac:dyDescent="0.2">
      <c r="B312" s="63" t="s">
        <v>466</v>
      </c>
      <c r="C312" s="33">
        <v>0</v>
      </c>
      <c r="D312" s="48">
        <v>0</v>
      </c>
      <c r="E312" s="61" t="str">
        <f t="shared" si="85"/>
        <v/>
      </c>
      <c r="F312" s="61" t="str">
        <f t="shared" si="86"/>
        <v/>
      </c>
      <c r="G312" s="49" t="str">
        <f t="shared" si="84"/>
        <v xml:space="preserve"> </v>
      </c>
      <c r="H312" s="35" t="str">
        <f t="shared" si="87"/>
        <v/>
      </c>
    </row>
    <row r="313" spans="1:9" x14ac:dyDescent="0.2">
      <c r="B313" s="63" t="s">
        <v>467</v>
      </c>
      <c r="C313" s="33">
        <v>2</v>
      </c>
      <c r="D313" s="48">
        <v>1</v>
      </c>
      <c r="E313" s="61">
        <f t="shared" si="85"/>
        <v>1.5527950310559005E-3</v>
      </c>
      <c r="F313" s="61">
        <f t="shared" si="86"/>
        <v>7.6161462300076163E-4</v>
      </c>
      <c r="G313" s="49">
        <f t="shared" si="84"/>
        <v>-0.5</v>
      </c>
      <c r="H313" s="35">
        <f t="shared" si="87"/>
        <v>-7.7639751552795026E-4</v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14</v>
      </c>
      <c r="D315" s="48">
        <v>18</v>
      </c>
      <c r="E315" s="61">
        <f t="shared" si="85"/>
        <v>1.0869565217391304E-2</v>
      </c>
      <c r="F315" s="61">
        <f t="shared" si="86"/>
        <v>1.3709063214013708E-2</v>
      </c>
      <c r="G315" s="49">
        <f t="shared" si="84"/>
        <v>0.2857142857142857</v>
      </c>
      <c r="H315" s="35">
        <f t="shared" si="87"/>
        <v>3.105590062111801E-3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2</v>
      </c>
      <c r="D317" s="48">
        <v>1</v>
      </c>
      <c r="E317" s="61">
        <f t="shared" si="85"/>
        <v>1.5527950310559005E-3</v>
      </c>
      <c r="F317" s="61">
        <f t="shared" si="86"/>
        <v>7.6161462300076163E-4</v>
      </c>
      <c r="G317" s="49">
        <f t="shared" si="84"/>
        <v>-0.5</v>
      </c>
      <c r="H317" s="35">
        <f t="shared" si="87"/>
        <v>-7.7639751552795026E-4</v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1</v>
      </c>
      <c r="D319" s="48">
        <v>0</v>
      </c>
      <c r="E319" s="61">
        <f t="shared" si="85"/>
        <v>7.7639751552795026E-4</v>
      </c>
      <c r="F319" s="61" t="str">
        <f t="shared" si="86"/>
        <v/>
      </c>
      <c r="G319" s="49">
        <f t="shared" si="84"/>
        <v>-1</v>
      </c>
      <c r="H319" s="35">
        <f t="shared" si="87"/>
        <v>-7.7639751552795026E-4</v>
      </c>
    </row>
    <row r="320" spans="1:9" x14ac:dyDescent="0.2">
      <c r="B320" s="63" t="s">
        <v>471</v>
      </c>
      <c r="C320" s="33">
        <v>1</v>
      </c>
      <c r="D320" s="48">
        <v>0</v>
      </c>
      <c r="E320" s="61">
        <f t="shared" si="85"/>
        <v>7.7639751552795026E-4</v>
      </c>
      <c r="F320" s="61" t="str">
        <f t="shared" si="86"/>
        <v/>
      </c>
      <c r="G320" s="49">
        <f t="shared" si="84"/>
        <v>-1</v>
      </c>
      <c r="H320" s="35">
        <f t="shared" si="87"/>
        <v>-7.7639751552795026E-4</v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10</v>
      </c>
      <c r="D324" s="48">
        <v>3</v>
      </c>
      <c r="E324" s="38">
        <f t="shared" si="85"/>
        <v>7.763975155279503E-3</v>
      </c>
      <c r="F324" s="38">
        <f t="shared" si="86"/>
        <v>2.284843869002285E-3</v>
      </c>
      <c r="G324" s="49">
        <f t="shared" si="84"/>
        <v>-0.7</v>
      </c>
      <c r="H324" s="37">
        <f t="shared" si="87"/>
        <v>-5.434782608695652E-3</v>
      </c>
      <c r="I324" s="4"/>
    </row>
    <row r="325" spans="1:9" x14ac:dyDescent="0.2">
      <c r="B325" s="63" t="s">
        <v>475</v>
      </c>
      <c r="C325" s="33">
        <v>0</v>
      </c>
      <c r="D325" s="48">
        <v>0</v>
      </c>
      <c r="E325" s="61" t="str">
        <f t="shared" si="85"/>
        <v/>
      </c>
      <c r="F325" s="61" t="str">
        <f t="shared" si="86"/>
        <v/>
      </c>
      <c r="G325" s="49" t="str">
        <f t="shared" si="84"/>
        <v xml:space="preserve"> 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1</v>
      </c>
      <c r="E327" s="61" t="str">
        <f t="shared" si="85"/>
        <v/>
      </c>
      <c r="F327" s="61">
        <f t="shared" si="86"/>
        <v>7.6161462300076163E-4</v>
      </c>
      <c r="G327" s="49">
        <f t="shared" si="84"/>
        <v>1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0</v>
      </c>
      <c r="D329" s="48">
        <v>0</v>
      </c>
      <c r="E329" s="61" t="str">
        <f t="shared" si="85"/>
        <v/>
      </c>
      <c r="F329" s="61" t="str">
        <f t="shared" si="86"/>
        <v/>
      </c>
      <c r="G329" s="49" t="str">
        <f t="shared" si="84"/>
        <v xml:space="preserve"> </v>
      </c>
      <c r="H329" s="35" t="str">
        <f t="shared" si="87"/>
        <v/>
      </c>
    </row>
    <row r="330" spans="1:9" x14ac:dyDescent="0.2">
      <c r="B330" s="63" t="s">
        <v>480</v>
      </c>
      <c r="C330" s="33">
        <v>0</v>
      </c>
      <c r="D330" s="48">
        <v>1</v>
      </c>
      <c r="E330" s="61" t="str">
        <f t="shared" si="85"/>
        <v/>
      </c>
      <c r="F330" s="61">
        <f t="shared" si="86"/>
        <v>7.6161462300076163E-4</v>
      </c>
      <c r="G330" s="49">
        <f t="shared" si="84"/>
        <v>1</v>
      </c>
      <c r="H330" s="35" t="str">
        <f t="shared" si="87"/>
        <v/>
      </c>
    </row>
    <row r="331" spans="1:9" x14ac:dyDescent="0.2">
      <c r="B331" s="63" t="s">
        <v>481</v>
      </c>
      <c r="C331" s="33">
        <v>0</v>
      </c>
      <c r="D331" s="48">
        <v>0</v>
      </c>
      <c r="E331" s="61" t="str">
        <f t="shared" si="85"/>
        <v/>
      </c>
      <c r="F331" s="61" t="str">
        <f t="shared" si="86"/>
        <v/>
      </c>
      <c r="G331" s="49" t="str">
        <f t="shared" si="84"/>
        <v xml:space="preserve"> 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0</v>
      </c>
      <c r="E333" s="61" t="str">
        <f t="shared" si="85"/>
        <v/>
      </c>
      <c r="F333" s="61" t="str">
        <f t="shared" si="86"/>
        <v/>
      </c>
      <c r="G333" s="49" t="str">
        <f t="shared" si="84"/>
        <v xml:space="preserve"> </v>
      </c>
      <c r="H333" s="35" t="str">
        <f t="shared" si="87"/>
        <v/>
      </c>
    </row>
    <row r="334" spans="1:9" x14ac:dyDescent="0.2">
      <c r="B334" s="63" t="s">
        <v>244</v>
      </c>
      <c r="C334" s="33">
        <v>1</v>
      </c>
      <c r="D334" s="48">
        <v>1</v>
      </c>
      <c r="E334" s="61">
        <f t="shared" si="85"/>
        <v>7.7639751552795026E-4</v>
      </c>
      <c r="F334" s="61">
        <f t="shared" si="86"/>
        <v>7.6161462300076163E-4</v>
      </c>
      <c r="G334" s="49">
        <f t="shared" si="84"/>
        <v>0</v>
      </c>
      <c r="H334" s="35">
        <f t="shared" si="87"/>
        <v>0</v>
      </c>
    </row>
    <row r="335" spans="1:9" ht="13.5" customHeight="1" x14ac:dyDescent="0.2">
      <c r="B335" s="63" t="s">
        <v>245</v>
      </c>
      <c r="C335" s="33">
        <v>1</v>
      </c>
      <c r="D335" s="48">
        <v>0</v>
      </c>
      <c r="E335" s="61">
        <f t="shared" si="85"/>
        <v>7.7639751552795026E-4</v>
      </c>
      <c r="F335" s="61" t="str">
        <f t="shared" si="86"/>
        <v/>
      </c>
      <c r="G335" s="49">
        <f t="shared" si="84"/>
        <v>-1</v>
      </c>
      <c r="H335" s="35">
        <f t="shared" si="87"/>
        <v>-7.7639751552795026E-4</v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0</v>
      </c>
      <c r="D337" s="48">
        <v>0</v>
      </c>
      <c r="E337" s="38" t="str">
        <f t="shared" si="85"/>
        <v/>
      </c>
      <c r="F337" s="38" t="str">
        <f t="shared" si="86"/>
        <v/>
      </c>
      <c r="G337" s="49" t="str">
        <f t="shared" si="84"/>
        <v xml:space="preserve"> </v>
      </c>
      <c r="H337" s="37" t="str">
        <f t="shared" si="87"/>
        <v/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0</v>
      </c>
      <c r="D339" s="48">
        <v>0</v>
      </c>
      <c r="E339" s="38" t="str">
        <f t="shared" si="85"/>
        <v/>
      </c>
      <c r="F339" s="38" t="str">
        <f t="shared" si="86"/>
        <v/>
      </c>
      <c r="G339" s="49" t="str">
        <f t="shared" si="84"/>
        <v xml:space="preserve"> </v>
      </c>
      <c r="H339" s="37" t="str">
        <f t="shared" si="87"/>
        <v/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1920</v>
      </c>
      <c r="D345" s="44">
        <f>SUM(D346:D564)</f>
        <v>2406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0.25312499999999999</v>
      </c>
      <c r="H345" s="46">
        <f>+IF(OR(AND(E345=""),(G345="")),"",E345*G345)</f>
        <v>0.25312499999999999</v>
      </c>
    </row>
    <row r="346" spans="1:9" x14ac:dyDescent="0.2">
      <c r="B346" s="47" t="s">
        <v>74</v>
      </c>
      <c r="C346" s="48">
        <v>37</v>
      </c>
      <c r="D346" s="48">
        <v>25</v>
      </c>
      <c r="E346" s="60">
        <f t="shared" si="88"/>
        <v>1.9270833333333334E-2</v>
      </c>
      <c r="F346" s="60">
        <f t="shared" si="89"/>
        <v>1.0390689941812137E-2</v>
      </c>
      <c r="G346" s="49">
        <f t="shared" ref="G346:G410" si="90">+IF(AND(C346=0,D346=0)," ",IF(C346=0,1,IF(D346=0,-1,(D346-C346)/C346)))</f>
        <v>-0.32432432432432434</v>
      </c>
      <c r="H346" s="41">
        <f>+IF(OR(AND(E346=""),(G346="")),"",E346*G346)</f>
        <v>-6.2500000000000003E-3</v>
      </c>
    </row>
    <row r="347" spans="1:9" x14ac:dyDescent="0.2">
      <c r="B347" s="34" t="s">
        <v>77</v>
      </c>
      <c r="C347" s="33">
        <v>9</v>
      </c>
      <c r="D347" s="48">
        <v>4</v>
      </c>
      <c r="E347" s="61">
        <f t="shared" si="88"/>
        <v>4.6874999999999998E-3</v>
      </c>
      <c r="F347" s="61">
        <f t="shared" si="89"/>
        <v>1.6625103906899418E-3</v>
      </c>
      <c r="G347" s="49">
        <f t="shared" si="90"/>
        <v>-0.55555555555555558</v>
      </c>
      <c r="H347" s="35">
        <f t="shared" ref="H347:H413" si="91">+IF(OR(AND(E347=""),(G347="")),"",E347*G347)</f>
        <v>-2.6041666666666665E-3</v>
      </c>
    </row>
    <row r="348" spans="1:9" x14ac:dyDescent="0.2">
      <c r="B348" s="34" t="s">
        <v>70</v>
      </c>
      <c r="C348" s="33">
        <v>0</v>
      </c>
      <c r="D348" s="48">
        <v>3</v>
      </c>
      <c r="E348" s="61" t="str">
        <f t="shared" si="88"/>
        <v/>
      </c>
      <c r="F348" s="61">
        <f t="shared" si="89"/>
        <v>1.2468827930174563E-3</v>
      </c>
      <c r="G348" s="49">
        <f t="shared" si="90"/>
        <v>1</v>
      </c>
      <c r="H348" s="35" t="str">
        <f t="shared" si="91"/>
        <v/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1</v>
      </c>
      <c r="D350" s="48">
        <v>0</v>
      </c>
      <c r="E350" s="61">
        <f t="shared" si="88"/>
        <v>5.2083333333333333E-4</v>
      </c>
      <c r="F350" s="61" t="str">
        <f t="shared" si="89"/>
        <v/>
      </c>
      <c r="G350" s="49">
        <f t="shared" si="90"/>
        <v>-1</v>
      </c>
      <c r="H350" s="35">
        <f t="shared" si="91"/>
        <v>-5.2083333333333333E-4</v>
      </c>
    </row>
    <row r="351" spans="1:9" x14ac:dyDescent="0.2">
      <c r="B351" s="34" t="s">
        <v>483</v>
      </c>
      <c r="C351" s="33">
        <v>265</v>
      </c>
      <c r="D351" s="48">
        <v>327</v>
      </c>
      <c r="E351" s="61">
        <f t="shared" si="88"/>
        <v>0.13802083333333334</v>
      </c>
      <c r="F351" s="61">
        <f t="shared" si="89"/>
        <v>0.13591022443890274</v>
      </c>
      <c r="G351" s="49">
        <f t="shared" si="90"/>
        <v>0.2339622641509434</v>
      </c>
      <c r="H351" s="35">
        <f t="shared" si="91"/>
        <v>3.229166666666667E-2</v>
      </c>
    </row>
    <row r="352" spans="1:9" x14ac:dyDescent="0.2">
      <c r="B352" s="34" t="s">
        <v>80</v>
      </c>
      <c r="C352" s="33">
        <v>4</v>
      </c>
      <c r="D352" s="48">
        <v>5</v>
      </c>
      <c r="E352" s="61">
        <f t="shared" si="88"/>
        <v>2.0833333333333333E-3</v>
      </c>
      <c r="F352" s="61">
        <f t="shared" si="89"/>
        <v>2.0781379883624274E-3</v>
      </c>
      <c r="G352" s="49">
        <f t="shared" si="90"/>
        <v>0.25</v>
      </c>
      <c r="H352" s="35">
        <f t="shared" si="91"/>
        <v>5.2083333333333333E-4</v>
      </c>
    </row>
    <row r="353" spans="1:9" x14ac:dyDescent="0.2">
      <c r="B353" s="34" t="s">
        <v>578</v>
      </c>
      <c r="C353" s="33">
        <v>5</v>
      </c>
      <c r="D353" s="48">
        <v>3</v>
      </c>
      <c r="E353" s="61">
        <f t="shared" si="88"/>
        <v>2.6041666666666665E-3</v>
      </c>
      <c r="F353" s="61">
        <f t="shared" si="89"/>
        <v>1.2468827930174563E-3</v>
      </c>
      <c r="G353" s="49">
        <f t="shared" si="90"/>
        <v>-0.4</v>
      </c>
      <c r="H353" s="35">
        <f t="shared" si="91"/>
        <v>-1.0416666666666667E-3</v>
      </c>
    </row>
    <row r="354" spans="1:9" x14ac:dyDescent="0.2">
      <c r="B354" s="34" t="s">
        <v>79</v>
      </c>
      <c r="C354" s="33">
        <v>2</v>
      </c>
      <c r="D354" s="48">
        <v>1</v>
      </c>
      <c r="E354" s="61">
        <f t="shared" si="88"/>
        <v>1.0416666666666667E-3</v>
      </c>
      <c r="F354" s="61">
        <f t="shared" si="89"/>
        <v>4.1562759767248546E-4</v>
      </c>
      <c r="G354" s="49">
        <f t="shared" si="90"/>
        <v>-0.5</v>
      </c>
      <c r="H354" s="35">
        <f t="shared" si="91"/>
        <v>-5.2083333333333333E-4</v>
      </c>
    </row>
    <row r="355" spans="1:9" x14ac:dyDescent="0.2">
      <c r="B355" s="34" t="s">
        <v>247</v>
      </c>
      <c r="C355" s="33">
        <v>20</v>
      </c>
      <c r="D355" s="48">
        <v>29</v>
      </c>
      <c r="E355" s="61">
        <f t="shared" si="88"/>
        <v>1.0416666666666666E-2</v>
      </c>
      <c r="F355" s="61">
        <f t="shared" si="89"/>
        <v>1.2053200332502078E-2</v>
      </c>
      <c r="G355" s="49">
        <f t="shared" si="90"/>
        <v>0.45</v>
      </c>
      <c r="H355" s="35">
        <f t="shared" si="91"/>
        <v>4.6874999999999998E-3</v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217</v>
      </c>
      <c r="D357" s="48">
        <v>201</v>
      </c>
      <c r="E357" s="61">
        <f t="shared" si="88"/>
        <v>0.11302083333333333</v>
      </c>
      <c r="F357" s="61">
        <f t="shared" si="89"/>
        <v>8.3541147132169577E-2</v>
      </c>
      <c r="G357" s="49">
        <f t="shared" si="90"/>
        <v>-7.3732718894009217E-2</v>
      </c>
      <c r="H357" s="35">
        <f t="shared" si="91"/>
        <v>-8.3333333333333332E-3</v>
      </c>
    </row>
    <row r="358" spans="1:9" x14ac:dyDescent="0.2">
      <c r="B358" s="34" t="s">
        <v>579</v>
      </c>
      <c r="C358" s="33">
        <v>48</v>
      </c>
      <c r="D358" s="48">
        <v>61</v>
      </c>
      <c r="E358" s="61">
        <f t="shared" si="88"/>
        <v>2.5000000000000001E-2</v>
      </c>
      <c r="F358" s="61">
        <f t="shared" si="89"/>
        <v>2.5353283458021611E-2</v>
      </c>
      <c r="G358" s="49">
        <f t="shared" si="90"/>
        <v>0.27083333333333331</v>
      </c>
      <c r="H358" s="35">
        <f t="shared" si="91"/>
        <v>6.7708333333333336E-3</v>
      </c>
    </row>
    <row r="359" spans="1:9" x14ac:dyDescent="0.2">
      <c r="B359" s="34" t="s">
        <v>71</v>
      </c>
      <c r="C359" s="33">
        <v>0</v>
      </c>
      <c r="D359" s="48">
        <v>0</v>
      </c>
      <c r="E359" s="61" t="str">
        <f t="shared" si="88"/>
        <v/>
      </c>
      <c r="F359" s="61" t="str">
        <f t="shared" si="89"/>
        <v/>
      </c>
      <c r="G359" s="49" t="str">
        <f t="shared" si="90"/>
        <v xml:space="preserve"> </v>
      </c>
      <c r="H359" s="35" t="str">
        <f t="shared" si="91"/>
        <v/>
      </c>
    </row>
    <row r="360" spans="1:9" x14ac:dyDescent="0.2">
      <c r="B360" s="34" t="s">
        <v>78</v>
      </c>
      <c r="C360" s="33">
        <v>15</v>
      </c>
      <c r="D360" s="48">
        <v>29</v>
      </c>
      <c r="E360" s="61">
        <f t="shared" si="88"/>
        <v>7.8125E-3</v>
      </c>
      <c r="F360" s="61">
        <f t="shared" si="89"/>
        <v>1.2053200332502078E-2</v>
      </c>
      <c r="G360" s="49">
        <f t="shared" si="90"/>
        <v>0.93333333333333335</v>
      </c>
      <c r="H360" s="35">
        <f t="shared" si="91"/>
        <v>7.2916666666666668E-3</v>
      </c>
    </row>
    <row r="361" spans="1:9" x14ac:dyDescent="0.2">
      <c r="B361" s="34" t="s">
        <v>616</v>
      </c>
      <c r="C361" s="33">
        <v>7</v>
      </c>
      <c r="D361" s="48">
        <v>2</v>
      </c>
      <c r="E361" s="61">
        <f t="shared" si="88"/>
        <v>3.6458333333333334E-3</v>
      </c>
      <c r="F361" s="61">
        <f t="shared" si="89"/>
        <v>8.3125519534497092E-4</v>
      </c>
      <c r="G361" s="49">
        <f t="shared" si="90"/>
        <v>-0.7142857142857143</v>
      </c>
      <c r="H361" s="35">
        <f t="shared" si="91"/>
        <v>-2.604166666666667E-3</v>
      </c>
    </row>
    <row r="362" spans="1:9" s="29" customFormat="1" x14ac:dyDescent="0.2">
      <c r="A362" s="31"/>
      <c r="B362" s="36" t="s">
        <v>589</v>
      </c>
      <c r="C362" s="40">
        <v>0</v>
      </c>
      <c r="D362" s="48">
        <v>0</v>
      </c>
      <c r="E362" s="38" t="str">
        <f t="shared" si="88"/>
        <v/>
      </c>
      <c r="F362" s="38" t="str">
        <f t="shared" si="89"/>
        <v/>
      </c>
      <c r="G362" s="49" t="str">
        <f t="shared" si="90"/>
        <v xml:space="preserve"> </v>
      </c>
      <c r="H362" s="37" t="str">
        <f t="shared" ref="H362" si="92">+IF(OR(AND(E362=""),(G362="")),"",E362*G362)</f>
        <v/>
      </c>
      <c r="I362" s="4"/>
    </row>
    <row r="363" spans="1:9" x14ac:dyDescent="0.2">
      <c r="B363" s="34" t="s">
        <v>72</v>
      </c>
      <c r="C363" s="33">
        <v>0</v>
      </c>
      <c r="D363" s="48">
        <v>0</v>
      </c>
      <c r="E363" s="61" t="str">
        <f t="shared" si="88"/>
        <v/>
      </c>
      <c r="F363" s="61" t="str">
        <f t="shared" si="89"/>
        <v/>
      </c>
      <c r="G363" s="49" t="str">
        <f t="shared" si="90"/>
        <v xml:space="preserve"> </v>
      </c>
      <c r="H363" s="35" t="str">
        <f t="shared" si="91"/>
        <v/>
      </c>
    </row>
    <row r="364" spans="1:9" x14ac:dyDescent="0.2">
      <c r="B364" s="34" t="s">
        <v>248</v>
      </c>
      <c r="C364" s="33">
        <v>0</v>
      </c>
      <c r="D364" s="48">
        <v>0</v>
      </c>
      <c r="E364" s="61" t="str">
        <f t="shared" si="88"/>
        <v/>
      </c>
      <c r="F364" s="61" t="str">
        <f t="shared" si="89"/>
        <v/>
      </c>
      <c r="G364" s="49" t="str">
        <f t="shared" si="90"/>
        <v xml:space="preserve"> </v>
      </c>
      <c r="H364" s="35" t="str">
        <f t="shared" si="91"/>
        <v/>
      </c>
    </row>
    <row r="365" spans="1:9" x14ac:dyDescent="0.2">
      <c r="B365" s="34" t="s">
        <v>249</v>
      </c>
      <c r="C365" s="33">
        <v>48</v>
      </c>
      <c r="D365" s="48">
        <v>29</v>
      </c>
      <c r="E365" s="61">
        <f t="shared" si="88"/>
        <v>2.5000000000000001E-2</v>
      </c>
      <c r="F365" s="61">
        <f t="shared" si="89"/>
        <v>1.2053200332502078E-2</v>
      </c>
      <c r="G365" s="49">
        <f t="shared" si="90"/>
        <v>-0.39583333333333331</v>
      </c>
      <c r="H365" s="35">
        <f t="shared" si="91"/>
        <v>-9.8958333333333329E-3</v>
      </c>
    </row>
    <row r="366" spans="1:9" x14ac:dyDescent="0.2">
      <c r="B366" s="34" t="s">
        <v>250</v>
      </c>
      <c r="C366" s="33">
        <v>2</v>
      </c>
      <c r="D366" s="48">
        <v>3</v>
      </c>
      <c r="E366" s="61">
        <f t="shared" si="88"/>
        <v>1.0416666666666667E-3</v>
      </c>
      <c r="F366" s="61">
        <f t="shared" si="89"/>
        <v>1.2468827930174563E-3</v>
      </c>
      <c r="G366" s="49">
        <f t="shared" si="90"/>
        <v>0.5</v>
      </c>
      <c r="H366" s="35">
        <f t="shared" si="91"/>
        <v>5.2083333333333333E-4</v>
      </c>
    </row>
    <row r="367" spans="1:9" x14ac:dyDescent="0.2">
      <c r="B367" s="34" t="s">
        <v>75</v>
      </c>
      <c r="C367" s="33">
        <v>0</v>
      </c>
      <c r="D367" s="48">
        <v>0</v>
      </c>
      <c r="E367" s="61" t="str">
        <f t="shared" si="88"/>
        <v/>
      </c>
      <c r="F367" s="61" t="str">
        <f t="shared" si="89"/>
        <v/>
      </c>
      <c r="G367" s="49" t="str">
        <f t="shared" si="90"/>
        <v xml:space="preserve"> </v>
      </c>
      <c r="H367" s="35" t="str">
        <f t="shared" si="91"/>
        <v/>
      </c>
    </row>
    <row r="368" spans="1:9" x14ac:dyDescent="0.2">
      <c r="B368" s="34" t="s">
        <v>76</v>
      </c>
      <c r="C368" s="33">
        <v>2</v>
      </c>
      <c r="D368" s="48">
        <v>4</v>
      </c>
      <c r="E368" s="61">
        <f t="shared" si="88"/>
        <v>1.0416666666666667E-3</v>
      </c>
      <c r="F368" s="61">
        <f t="shared" si="89"/>
        <v>1.6625103906899418E-3</v>
      </c>
      <c r="G368" s="49">
        <f t="shared" si="90"/>
        <v>1</v>
      </c>
      <c r="H368" s="35">
        <f t="shared" si="91"/>
        <v>1.0416666666666667E-3</v>
      </c>
    </row>
    <row r="369" spans="1:8" x14ac:dyDescent="0.2">
      <c r="B369" s="34" t="s">
        <v>580</v>
      </c>
      <c r="C369" s="33">
        <v>35</v>
      </c>
      <c r="D369" s="48">
        <v>22</v>
      </c>
      <c r="E369" s="61">
        <f t="shared" si="88"/>
        <v>1.8229166666666668E-2</v>
      </c>
      <c r="F369" s="61">
        <f t="shared" si="89"/>
        <v>9.14380714879468E-3</v>
      </c>
      <c r="G369" s="49">
        <f t="shared" si="90"/>
        <v>-0.37142857142857144</v>
      </c>
      <c r="H369" s="35">
        <f t="shared" si="91"/>
        <v>-6.7708333333333336E-3</v>
      </c>
    </row>
    <row r="370" spans="1:8" x14ac:dyDescent="0.2">
      <c r="B370" s="34" t="s">
        <v>85</v>
      </c>
      <c r="C370" s="33">
        <v>1</v>
      </c>
      <c r="D370" s="48">
        <v>33</v>
      </c>
      <c r="E370" s="61">
        <f t="shared" si="88"/>
        <v>5.2083333333333333E-4</v>
      </c>
      <c r="F370" s="61">
        <f t="shared" si="89"/>
        <v>1.3715710723192019E-2</v>
      </c>
      <c r="G370" s="49">
        <f t="shared" si="90"/>
        <v>32</v>
      </c>
      <c r="H370" s="35">
        <f t="shared" si="91"/>
        <v>1.6666666666666666E-2</v>
      </c>
    </row>
    <row r="371" spans="1:8" x14ac:dyDescent="0.2">
      <c r="B371" s="34" t="s">
        <v>84</v>
      </c>
      <c r="C371" s="33">
        <v>1</v>
      </c>
      <c r="D371" s="48">
        <v>0</v>
      </c>
      <c r="E371" s="61">
        <f t="shared" si="88"/>
        <v>5.2083333333333333E-4</v>
      </c>
      <c r="F371" s="61" t="str">
        <f t="shared" si="89"/>
        <v/>
      </c>
      <c r="G371" s="49">
        <f t="shared" si="90"/>
        <v>-1</v>
      </c>
      <c r="H371" s="35">
        <f t="shared" si="91"/>
        <v>-5.2083333333333333E-4</v>
      </c>
    </row>
    <row r="372" spans="1:8" x14ac:dyDescent="0.2">
      <c r="B372" s="34" t="s">
        <v>73</v>
      </c>
      <c r="C372" s="33">
        <v>0</v>
      </c>
      <c r="D372" s="48">
        <v>0</v>
      </c>
      <c r="E372" s="61" t="str">
        <f t="shared" si="88"/>
        <v/>
      </c>
      <c r="F372" s="61" t="str">
        <f t="shared" si="89"/>
        <v/>
      </c>
      <c r="G372" s="49" t="str">
        <f t="shared" si="90"/>
        <v xml:space="preserve"> </v>
      </c>
      <c r="H372" s="35" t="str">
        <f t="shared" si="91"/>
        <v/>
      </c>
    </row>
    <row r="373" spans="1:8" x14ac:dyDescent="0.2">
      <c r="B373" s="34" t="s">
        <v>251</v>
      </c>
      <c r="C373" s="33">
        <v>0</v>
      </c>
      <c r="D373" s="48">
        <v>0</v>
      </c>
      <c r="E373" s="61" t="str">
        <f t="shared" si="88"/>
        <v/>
      </c>
      <c r="F373" s="61" t="str">
        <f t="shared" si="89"/>
        <v/>
      </c>
      <c r="G373" s="49" t="str">
        <f t="shared" si="90"/>
        <v xml:space="preserve"> </v>
      </c>
      <c r="H373" s="35" t="str">
        <f t="shared" si="91"/>
        <v/>
      </c>
    </row>
    <row r="374" spans="1:8" x14ac:dyDescent="0.2">
      <c r="B374" s="34" t="s">
        <v>335</v>
      </c>
      <c r="C374" s="33">
        <v>1</v>
      </c>
      <c r="D374" s="48">
        <v>3</v>
      </c>
      <c r="E374" s="61">
        <f t="shared" si="88"/>
        <v>5.2083333333333333E-4</v>
      </c>
      <c r="F374" s="61">
        <f t="shared" si="89"/>
        <v>1.2468827930174563E-3</v>
      </c>
      <c r="G374" s="49">
        <f t="shared" si="90"/>
        <v>2</v>
      </c>
      <c r="H374" s="35">
        <f t="shared" si="91"/>
        <v>1.0416666666666667E-3</v>
      </c>
    </row>
    <row r="375" spans="1:8" x14ac:dyDescent="0.2">
      <c r="B375" s="34" t="s">
        <v>336</v>
      </c>
      <c r="C375" s="33">
        <v>11</v>
      </c>
      <c r="D375" s="48">
        <v>13</v>
      </c>
      <c r="E375" s="61">
        <f t="shared" si="88"/>
        <v>5.7291666666666663E-3</v>
      </c>
      <c r="F375" s="61">
        <f t="shared" si="89"/>
        <v>5.4031587697423106E-3</v>
      </c>
      <c r="G375" s="49">
        <f t="shared" si="90"/>
        <v>0.18181818181818182</v>
      </c>
      <c r="H375" s="35">
        <f t="shared" si="91"/>
        <v>1.0416666666666667E-3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37</v>
      </c>
      <c r="D377" s="92">
        <v>11</v>
      </c>
      <c r="E377" s="38">
        <f t="shared" si="93"/>
        <v>1.9270833333333334E-2</v>
      </c>
      <c r="F377" s="38">
        <f t="shared" si="94"/>
        <v>4.57190357439734E-3</v>
      </c>
      <c r="G377" s="93">
        <f t="shared" si="95"/>
        <v>-0.70270270270270274</v>
      </c>
      <c r="H377" s="37">
        <f t="shared" si="96"/>
        <v>-1.3541666666666669E-2</v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90</v>
      </c>
      <c r="E378" s="38" t="str">
        <f t="shared" ref="E378:E381" si="97">+IF(C378=0,"",C378/C$345)</f>
        <v/>
      </c>
      <c r="F378" s="38">
        <f t="shared" ref="F378:F381" si="98">+IF(D378=0,"",D378/D$345)</f>
        <v>3.7406483790523692E-2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11</v>
      </c>
      <c r="D379" s="48">
        <v>10</v>
      </c>
      <c r="E379" s="61">
        <f t="shared" si="97"/>
        <v>5.7291666666666663E-3</v>
      </c>
      <c r="F379" s="61">
        <f t="shared" si="98"/>
        <v>4.1562759767248547E-3</v>
      </c>
      <c r="G379" s="49">
        <f t="shared" si="99"/>
        <v>-9.0909090909090912E-2</v>
      </c>
      <c r="H379" s="35">
        <f t="shared" si="100"/>
        <v>-5.2083333333333333E-4</v>
      </c>
    </row>
    <row r="380" spans="1:8" x14ac:dyDescent="0.2">
      <c r="B380" s="34" t="s">
        <v>486</v>
      </c>
      <c r="C380" s="33">
        <v>1</v>
      </c>
      <c r="D380" s="48">
        <v>0</v>
      </c>
      <c r="E380" s="61">
        <f t="shared" si="97"/>
        <v>5.2083333333333333E-4</v>
      </c>
      <c r="F380" s="61" t="str">
        <f t="shared" si="98"/>
        <v/>
      </c>
      <c r="G380" s="49">
        <f t="shared" si="99"/>
        <v>-1</v>
      </c>
      <c r="H380" s="35">
        <f t="shared" si="100"/>
        <v>-5.2083333333333333E-4</v>
      </c>
    </row>
    <row r="381" spans="1:8" x14ac:dyDescent="0.2">
      <c r="B381" s="34" t="s">
        <v>487</v>
      </c>
      <c r="C381" s="33">
        <v>1</v>
      </c>
      <c r="D381" s="48">
        <v>2</v>
      </c>
      <c r="E381" s="61">
        <f t="shared" si="97"/>
        <v>5.2083333333333333E-4</v>
      </c>
      <c r="F381" s="61">
        <f t="shared" si="98"/>
        <v>8.3125519534497092E-4</v>
      </c>
      <c r="G381" s="49">
        <f t="shared" si="99"/>
        <v>1</v>
      </c>
      <c r="H381" s="35">
        <f t="shared" si="100"/>
        <v>5.2083333333333333E-4</v>
      </c>
    </row>
    <row r="382" spans="1:8" x14ac:dyDescent="0.2">
      <c r="B382" s="34" t="s">
        <v>252</v>
      </c>
      <c r="C382" s="33">
        <v>0</v>
      </c>
      <c r="D382" s="48">
        <v>0</v>
      </c>
      <c r="E382" s="61" t="str">
        <f t="shared" ref="E382:E413" si="101">+IF(C382=0,"",C382/C$345)</f>
        <v/>
      </c>
      <c r="F382" s="61" t="str">
        <f t="shared" ref="F382:F413" si="102">+IF(D382=0,"",D382/D$345)</f>
        <v/>
      </c>
      <c r="G382" s="49" t="str">
        <f t="shared" si="90"/>
        <v xml:space="preserve"> </v>
      </c>
      <c r="H382" s="35" t="str">
        <f t="shared" si="91"/>
        <v/>
      </c>
    </row>
    <row r="383" spans="1:8" x14ac:dyDescent="0.2">
      <c r="B383" s="34" t="s">
        <v>253</v>
      </c>
      <c r="C383" s="33">
        <v>16</v>
      </c>
      <c r="D383" s="48">
        <v>6</v>
      </c>
      <c r="E383" s="61">
        <f t="shared" si="101"/>
        <v>8.3333333333333332E-3</v>
      </c>
      <c r="F383" s="61">
        <f t="shared" si="102"/>
        <v>2.4937655860349127E-3</v>
      </c>
      <c r="G383" s="49">
        <f t="shared" si="90"/>
        <v>-0.625</v>
      </c>
      <c r="H383" s="35">
        <f t="shared" si="91"/>
        <v>-5.208333333333333E-3</v>
      </c>
    </row>
    <row r="384" spans="1:8" x14ac:dyDescent="0.2">
      <c r="B384" s="34" t="s">
        <v>488</v>
      </c>
      <c r="C384" s="33">
        <v>0</v>
      </c>
      <c r="D384" s="48">
        <v>0</v>
      </c>
      <c r="E384" s="61" t="str">
        <f t="shared" si="101"/>
        <v/>
      </c>
      <c r="F384" s="61" t="str">
        <f t="shared" si="102"/>
        <v/>
      </c>
      <c r="G384" s="49" t="str">
        <f t="shared" si="90"/>
        <v xml:space="preserve"> 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3</v>
      </c>
      <c r="D385" s="48">
        <v>2</v>
      </c>
      <c r="E385" s="38">
        <f t="shared" si="101"/>
        <v>1.5625000000000001E-3</v>
      </c>
      <c r="F385" s="38">
        <f t="shared" si="102"/>
        <v>8.3125519534497092E-4</v>
      </c>
      <c r="G385" s="49">
        <f t="shared" si="90"/>
        <v>-0.33333333333333331</v>
      </c>
      <c r="H385" s="37">
        <f t="shared" ref="H385" si="103">+IF(OR(AND(E385=""),(G385="")),"",E385*G385)</f>
        <v>-5.2083333333333333E-4</v>
      </c>
      <c r="I385" s="4"/>
    </row>
    <row r="386" spans="1:9" x14ac:dyDescent="0.2">
      <c r="B386" s="34" t="s">
        <v>489</v>
      </c>
      <c r="C386" s="33">
        <v>66</v>
      </c>
      <c r="D386" s="48">
        <v>56</v>
      </c>
      <c r="E386" s="61">
        <f t="shared" si="101"/>
        <v>3.4375000000000003E-2</v>
      </c>
      <c r="F386" s="61">
        <f t="shared" si="102"/>
        <v>2.3275145469659187E-2</v>
      </c>
      <c r="G386" s="49">
        <f t="shared" si="90"/>
        <v>-0.15151515151515152</v>
      </c>
      <c r="H386" s="35">
        <f t="shared" si="91"/>
        <v>-5.2083333333333339E-3</v>
      </c>
    </row>
    <row r="387" spans="1:9" x14ac:dyDescent="0.2">
      <c r="B387" s="34" t="s">
        <v>93</v>
      </c>
      <c r="C387" s="33">
        <v>16</v>
      </c>
      <c r="D387" s="48">
        <v>23</v>
      </c>
      <c r="E387" s="61">
        <f t="shared" si="101"/>
        <v>8.3333333333333332E-3</v>
      </c>
      <c r="F387" s="61">
        <f t="shared" si="102"/>
        <v>9.5594347464671662E-3</v>
      </c>
      <c r="G387" s="49">
        <f t="shared" si="90"/>
        <v>0.4375</v>
      </c>
      <c r="H387" s="35">
        <f t="shared" si="91"/>
        <v>3.6458333333333334E-3</v>
      </c>
    </row>
    <row r="388" spans="1:9" x14ac:dyDescent="0.2">
      <c r="B388" s="34" t="s">
        <v>86</v>
      </c>
      <c r="C388" s="33">
        <v>37</v>
      </c>
      <c r="D388" s="48">
        <v>70</v>
      </c>
      <c r="E388" s="61">
        <f t="shared" si="101"/>
        <v>1.9270833333333334E-2</v>
      </c>
      <c r="F388" s="61">
        <f t="shared" si="102"/>
        <v>2.9093931837073983E-2</v>
      </c>
      <c r="G388" s="49">
        <f t="shared" si="90"/>
        <v>0.89189189189189189</v>
      </c>
      <c r="H388" s="35">
        <f t="shared" si="91"/>
        <v>1.7187500000000001E-2</v>
      </c>
    </row>
    <row r="389" spans="1:9" x14ac:dyDescent="0.2">
      <c r="B389" s="34" t="s">
        <v>92</v>
      </c>
      <c r="C389" s="33">
        <v>25</v>
      </c>
      <c r="D389" s="48">
        <v>26</v>
      </c>
      <c r="E389" s="61">
        <f t="shared" si="101"/>
        <v>1.3020833333333334E-2</v>
      </c>
      <c r="F389" s="61">
        <f t="shared" si="102"/>
        <v>1.0806317539484621E-2</v>
      </c>
      <c r="G389" s="49">
        <f t="shared" si="90"/>
        <v>0.04</v>
      </c>
      <c r="H389" s="35">
        <f t="shared" si="91"/>
        <v>5.2083333333333333E-4</v>
      </c>
    </row>
    <row r="390" spans="1:9" x14ac:dyDescent="0.2">
      <c r="B390" s="34" t="s">
        <v>95</v>
      </c>
      <c r="C390" s="33">
        <v>0</v>
      </c>
      <c r="D390" s="48">
        <v>1</v>
      </c>
      <c r="E390" s="61" t="str">
        <f t="shared" si="101"/>
        <v/>
      </c>
      <c r="F390" s="61">
        <f t="shared" si="102"/>
        <v>4.1562759767248546E-4</v>
      </c>
      <c r="G390" s="49">
        <f t="shared" si="90"/>
        <v>1</v>
      </c>
      <c r="H390" s="35" t="str">
        <f t="shared" si="91"/>
        <v/>
      </c>
    </row>
    <row r="391" spans="1:9" x14ac:dyDescent="0.2">
      <c r="B391" s="34" t="s">
        <v>96</v>
      </c>
      <c r="C391" s="33">
        <v>2</v>
      </c>
      <c r="D391" s="48">
        <v>1</v>
      </c>
      <c r="E391" s="61">
        <f t="shared" si="101"/>
        <v>1.0416666666666667E-3</v>
      </c>
      <c r="F391" s="61">
        <f t="shared" si="102"/>
        <v>4.1562759767248546E-4</v>
      </c>
      <c r="G391" s="49">
        <f t="shared" si="90"/>
        <v>-0.5</v>
      </c>
      <c r="H391" s="35">
        <f t="shared" si="91"/>
        <v>-5.2083333333333333E-4</v>
      </c>
    </row>
    <row r="392" spans="1:9" x14ac:dyDescent="0.2">
      <c r="B392" s="34" t="s">
        <v>254</v>
      </c>
      <c r="C392" s="33">
        <v>1</v>
      </c>
      <c r="D392" s="48">
        <v>0</v>
      </c>
      <c r="E392" s="61">
        <f t="shared" si="101"/>
        <v>5.2083333333333333E-4</v>
      </c>
      <c r="F392" s="61" t="str">
        <f t="shared" si="102"/>
        <v/>
      </c>
      <c r="G392" s="49">
        <f t="shared" si="90"/>
        <v>-1</v>
      </c>
      <c r="H392" s="35">
        <f t="shared" si="91"/>
        <v>-5.2083333333333333E-4</v>
      </c>
    </row>
    <row r="393" spans="1:9" x14ac:dyDescent="0.2">
      <c r="B393" s="34" t="s">
        <v>255</v>
      </c>
      <c r="C393" s="33">
        <v>4</v>
      </c>
      <c r="D393" s="48">
        <v>6</v>
      </c>
      <c r="E393" s="61">
        <f t="shared" si="101"/>
        <v>2.0833333333333333E-3</v>
      </c>
      <c r="F393" s="61">
        <f t="shared" si="102"/>
        <v>2.4937655860349127E-3</v>
      </c>
      <c r="G393" s="49">
        <f t="shared" si="90"/>
        <v>0.5</v>
      </c>
      <c r="H393" s="35">
        <f t="shared" si="91"/>
        <v>1.0416666666666667E-3</v>
      </c>
    </row>
    <row r="394" spans="1:9" x14ac:dyDescent="0.2">
      <c r="B394" s="34" t="s">
        <v>581</v>
      </c>
      <c r="C394" s="33">
        <v>12</v>
      </c>
      <c r="D394" s="48">
        <v>3</v>
      </c>
      <c r="E394" s="61">
        <f t="shared" si="101"/>
        <v>6.2500000000000003E-3</v>
      </c>
      <c r="F394" s="61">
        <f t="shared" si="102"/>
        <v>1.2468827930174563E-3</v>
      </c>
      <c r="G394" s="49">
        <f t="shared" si="90"/>
        <v>-0.75</v>
      </c>
      <c r="H394" s="35">
        <f t="shared" si="91"/>
        <v>-4.6875000000000007E-3</v>
      </c>
    </row>
    <row r="395" spans="1:9" x14ac:dyDescent="0.2">
      <c r="B395" s="34" t="s">
        <v>582</v>
      </c>
      <c r="C395" s="33">
        <v>1</v>
      </c>
      <c r="D395" s="48">
        <v>0</v>
      </c>
      <c r="E395" s="61">
        <f t="shared" si="101"/>
        <v>5.2083333333333333E-4</v>
      </c>
      <c r="F395" s="61" t="str">
        <f t="shared" si="102"/>
        <v/>
      </c>
      <c r="G395" s="49">
        <f t="shared" si="90"/>
        <v>-1</v>
      </c>
      <c r="H395" s="35">
        <f t="shared" si="91"/>
        <v>-5.2083333333333333E-4</v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0</v>
      </c>
      <c r="D397" s="48">
        <v>0</v>
      </c>
      <c r="E397" s="61" t="str">
        <f t="shared" si="101"/>
        <v/>
      </c>
      <c r="F397" s="61" t="str">
        <f t="shared" si="102"/>
        <v/>
      </c>
      <c r="G397" s="49" t="str">
        <f t="shared" si="90"/>
        <v xml:space="preserve"> </v>
      </c>
      <c r="H397" s="35" t="str">
        <f t="shared" si="91"/>
        <v/>
      </c>
    </row>
    <row r="398" spans="1:9" x14ac:dyDescent="0.2">
      <c r="B398" s="34" t="s">
        <v>94</v>
      </c>
      <c r="C398" s="33">
        <v>0</v>
      </c>
      <c r="D398" s="48">
        <v>4</v>
      </c>
      <c r="E398" s="61" t="str">
        <f t="shared" si="101"/>
        <v/>
      </c>
      <c r="F398" s="61">
        <f t="shared" si="102"/>
        <v>1.6625103906899418E-3</v>
      </c>
      <c r="G398" s="49">
        <f t="shared" si="90"/>
        <v>1</v>
      </c>
      <c r="H398" s="35" t="str">
        <f t="shared" si="91"/>
        <v/>
      </c>
    </row>
    <row r="399" spans="1:9" x14ac:dyDescent="0.2">
      <c r="B399" s="34" t="s">
        <v>257</v>
      </c>
      <c r="C399" s="33">
        <v>28</v>
      </c>
      <c r="D399" s="48">
        <v>37</v>
      </c>
      <c r="E399" s="61">
        <f t="shared" si="101"/>
        <v>1.4583333333333334E-2</v>
      </c>
      <c r="F399" s="61">
        <f t="shared" si="102"/>
        <v>1.5378221113881962E-2</v>
      </c>
      <c r="G399" s="49">
        <f t="shared" si="90"/>
        <v>0.32142857142857145</v>
      </c>
      <c r="H399" s="35">
        <f t="shared" si="91"/>
        <v>4.6875000000000007E-3</v>
      </c>
    </row>
    <row r="400" spans="1:9" x14ac:dyDescent="0.2">
      <c r="B400" s="34" t="s">
        <v>583</v>
      </c>
      <c r="C400" s="33">
        <v>0</v>
      </c>
      <c r="D400" s="48">
        <v>0</v>
      </c>
      <c r="E400" s="61" t="str">
        <f t="shared" si="101"/>
        <v/>
      </c>
      <c r="F400" s="61" t="str">
        <f t="shared" si="102"/>
        <v/>
      </c>
      <c r="G400" s="49" t="str">
        <f t="shared" si="90"/>
        <v xml:space="preserve"> </v>
      </c>
      <c r="H400" s="35" t="str">
        <f t="shared" si="91"/>
        <v/>
      </c>
    </row>
    <row r="401" spans="1:9" x14ac:dyDescent="0.2">
      <c r="B401" s="34" t="s">
        <v>88</v>
      </c>
      <c r="C401" s="33">
        <v>5</v>
      </c>
      <c r="D401" s="48">
        <v>8</v>
      </c>
      <c r="E401" s="61">
        <f t="shared" si="101"/>
        <v>2.6041666666666665E-3</v>
      </c>
      <c r="F401" s="61">
        <f t="shared" si="102"/>
        <v>3.3250207813798837E-3</v>
      </c>
      <c r="G401" s="49">
        <f t="shared" si="90"/>
        <v>0.6</v>
      </c>
      <c r="H401" s="35">
        <f t="shared" si="91"/>
        <v>1.5624999999999999E-3</v>
      </c>
    </row>
    <row r="402" spans="1:9" s="29" customFormat="1" x14ac:dyDescent="0.2">
      <c r="A402" s="31"/>
      <c r="B402" s="36" t="s">
        <v>542</v>
      </c>
      <c r="C402" s="40">
        <v>0</v>
      </c>
      <c r="D402" s="48">
        <v>0</v>
      </c>
      <c r="E402" s="38" t="str">
        <f t="shared" si="101"/>
        <v/>
      </c>
      <c r="F402" s="38" t="str">
        <f t="shared" si="102"/>
        <v/>
      </c>
      <c r="G402" s="49" t="str">
        <f t="shared" si="90"/>
        <v xml:space="preserve"> </v>
      </c>
      <c r="H402" s="37" t="str">
        <f t="shared" si="91"/>
        <v/>
      </c>
      <c r="I402" s="4"/>
    </row>
    <row r="403" spans="1:9" x14ac:dyDescent="0.2">
      <c r="B403" s="34" t="s">
        <v>258</v>
      </c>
      <c r="C403" s="33">
        <v>0</v>
      </c>
      <c r="D403" s="48">
        <v>0</v>
      </c>
      <c r="E403" s="61" t="str">
        <f t="shared" si="101"/>
        <v/>
      </c>
      <c r="F403" s="61" t="str">
        <f t="shared" si="102"/>
        <v/>
      </c>
      <c r="G403" s="49" t="str">
        <f t="shared" si="90"/>
        <v xml:space="preserve"> </v>
      </c>
      <c r="H403" s="35" t="str">
        <f t="shared" si="91"/>
        <v/>
      </c>
    </row>
    <row r="404" spans="1:9" x14ac:dyDescent="0.2">
      <c r="B404" s="34" t="s">
        <v>259</v>
      </c>
      <c r="C404" s="33">
        <v>0</v>
      </c>
      <c r="D404" s="48">
        <v>1</v>
      </c>
      <c r="E404" s="61" t="str">
        <f t="shared" si="101"/>
        <v/>
      </c>
      <c r="F404" s="61">
        <f t="shared" si="102"/>
        <v>4.1562759767248546E-4</v>
      </c>
      <c r="G404" s="49">
        <f t="shared" si="90"/>
        <v>1</v>
      </c>
      <c r="H404" s="35" t="str">
        <f t="shared" si="91"/>
        <v/>
      </c>
    </row>
    <row r="405" spans="1:9" x14ac:dyDescent="0.2">
      <c r="B405" s="34" t="s">
        <v>584</v>
      </c>
      <c r="C405" s="33">
        <v>0</v>
      </c>
      <c r="D405" s="48">
        <v>1</v>
      </c>
      <c r="E405" s="61" t="str">
        <f t="shared" si="101"/>
        <v/>
      </c>
      <c r="F405" s="61">
        <f t="shared" si="102"/>
        <v>4.1562759767248546E-4</v>
      </c>
      <c r="G405" s="49">
        <f t="shared" si="90"/>
        <v>1</v>
      </c>
      <c r="H405" s="35" t="str">
        <f t="shared" si="91"/>
        <v/>
      </c>
    </row>
    <row r="406" spans="1:9" x14ac:dyDescent="0.2">
      <c r="B406" s="34" t="s">
        <v>87</v>
      </c>
      <c r="C406" s="33">
        <v>0</v>
      </c>
      <c r="D406" s="48">
        <v>0</v>
      </c>
      <c r="E406" s="61" t="str">
        <f t="shared" si="101"/>
        <v/>
      </c>
      <c r="F406" s="61" t="str">
        <f t="shared" si="102"/>
        <v/>
      </c>
      <c r="G406" s="49" t="str">
        <f t="shared" si="90"/>
        <v xml:space="preserve"> </v>
      </c>
      <c r="H406" s="35" t="str">
        <f t="shared" si="91"/>
        <v/>
      </c>
    </row>
    <row r="407" spans="1:9" x14ac:dyDescent="0.2">
      <c r="B407" s="34" t="s">
        <v>260</v>
      </c>
      <c r="C407" s="33">
        <v>1</v>
      </c>
      <c r="D407" s="48">
        <v>0</v>
      </c>
      <c r="E407" s="61">
        <f t="shared" si="101"/>
        <v>5.2083333333333333E-4</v>
      </c>
      <c r="F407" s="61" t="str">
        <f t="shared" si="102"/>
        <v/>
      </c>
      <c r="G407" s="49">
        <f t="shared" si="90"/>
        <v>-1</v>
      </c>
      <c r="H407" s="35">
        <f t="shared" si="91"/>
        <v>-5.2083333333333333E-4</v>
      </c>
    </row>
    <row r="408" spans="1:9" x14ac:dyDescent="0.2">
      <c r="B408" s="34" t="s">
        <v>91</v>
      </c>
      <c r="C408" s="33">
        <v>1</v>
      </c>
      <c r="D408" s="48">
        <v>38</v>
      </c>
      <c r="E408" s="61">
        <f t="shared" si="101"/>
        <v>5.2083333333333333E-4</v>
      </c>
      <c r="F408" s="61">
        <f t="shared" si="102"/>
        <v>1.5793848711554447E-2</v>
      </c>
      <c r="G408" s="49">
        <f t="shared" si="90"/>
        <v>37</v>
      </c>
      <c r="H408" s="35">
        <f t="shared" si="91"/>
        <v>1.9270833333333334E-2</v>
      </c>
    </row>
    <row r="409" spans="1:9" x14ac:dyDescent="0.2">
      <c r="B409" s="34" t="s">
        <v>90</v>
      </c>
      <c r="C409" s="33">
        <v>169</v>
      </c>
      <c r="D409" s="48">
        <v>161</v>
      </c>
      <c r="E409" s="61">
        <f t="shared" si="101"/>
        <v>8.802083333333334E-2</v>
      </c>
      <c r="F409" s="61">
        <f t="shared" si="102"/>
        <v>6.6916043225270158E-2</v>
      </c>
      <c r="G409" s="49">
        <f t="shared" si="90"/>
        <v>-4.7337278106508875E-2</v>
      </c>
      <c r="H409" s="35">
        <f t="shared" si="91"/>
        <v>-4.1666666666666666E-3</v>
      </c>
    </row>
    <row r="410" spans="1:9" x14ac:dyDescent="0.2">
      <c r="B410" s="34" t="s">
        <v>491</v>
      </c>
      <c r="C410" s="33">
        <v>0</v>
      </c>
      <c r="D410" s="48">
        <v>0</v>
      </c>
      <c r="E410" s="61" t="str">
        <f t="shared" si="101"/>
        <v/>
      </c>
      <c r="F410" s="61" t="str">
        <f t="shared" si="102"/>
        <v/>
      </c>
      <c r="G410" s="49" t="str">
        <f t="shared" si="90"/>
        <v xml:space="preserve"> </v>
      </c>
      <c r="H410" s="35" t="str">
        <f t="shared" si="91"/>
        <v/>
      </c>
    </row>
    <row r="411" spans="1:9" x14ac:dyDescent="0.2">
      <c r="B411" s="34" t="s">
        <v>261</v>
      </c>
      <c r="C411" s="33">
        <v>1</v>
      </c>
      <c r="D411" s="48">
        <v>0</v>
      </c>
      <c r="E411" s="61">
        <f t="shared" si="101"/>
        <v>5.2083333333333333E-4</v>
      </c>
      <c r="F411" s="61" t="str">
        <f t="shared" si="102"/>
        <v/>
      </c>
      <c r="G411" s="49">
        <f t="shared" ref="G411:G477" si="104">+IF(AND(C411=0,D411=0)," ",IF(C411=0,1,IF(D411=0,-1,(D411-C411)/C411)))</f>
        <v>-1</v>
      </c>
      <c r="H411" s="35">
        <f t="shared" si="91"/>
        <v>-5.2083333333333333E-4</v>
      </c>
    </row>
    <row r="412" spans="1:9" x14ac:dyDescent="0.2">
      <c r="B412" s="34" t="s">
        <v>262</v>
      </c>
      <c r="C412" s="33">
        <v>4</v>
      </c>
      <c r="D412" s="48">
        <v>1</v>
      </c>
      <c r="E412" s="61">
        <f t="shared" si="101"/>
        <v>2.0833333333333333E-3</v>
      </c>
      <c r="F412" s="61">
        <f t="shared" si="102"/>
        <v>4.1562759767248546E-4</v>
      </c>
      <c r="G412" s="49">
        <f t="shared" si="104"/>
        <v>-0.75</v>
      </c>
      <c r="H412" s="35">
        <f t="shared" si="91"/>
        <v>-1.5625000000000001E-3</v>
      </c>
    </row>
    <row r="413" spans="1:9" x14ac:dyDescent="0.2">
      <c r="B413" s="34" t="s">
        <v>492</v>
      </c>
      <c r="C413" s="33">
        <v>5</v>
      </c>
      <c r="D413" s="48">
        <v>4</v>
      </c>
      <c r="E413" s="61">
        <f t="shared" si="101"/>
        <v>2.6041666666666665E-3</v>
      </c>
      <c r="F413" s="61">
        <f t="shared" si="102"/>
        <v>1.6625103906899418E-3</v>
      </c>
      <c r="G413" s="49">
        <f t="shared" si="104"/>
        <v>-0.2</v>
      </c>
      <c r="H413" s="35">
        <f t="shared" si="91"/>
        <v>-5.2083333333333333E-4</v>
      </c>
    </row>
    <row r="414" spans="1:9" x14ac:dyDescent="0.2">
      <c r="B414" s="34" t="s">
        <v>89</v>
      </c>
      <c r="C414" s="33">
        <v>1</v>
      </c>
      <c r="D414" s="48">
        <v>1</v>
      </c>
      <c r="E414" s="61">
        <f t="shared" ref="E414:E480" si="105">+IF(C414=0,"",C414/C$345)</f>
        <v>5.2083333333333333E-4</v>
      </c>
      <c r="F414" s="61">
        <f t="shared" ref="F414:F480" si="106">+IF(D414=0,"",D414/D$345)</f>
        <v>4.1562759767248546E-4</v>
      </c>
      <c r="G414" s="49">
        <f t="shared" si="104"/>
        <v>0</v>
      </c>
      <c r="H414" s="35">
        <f t="shared" ref="H414:H480" si="107">+IF(OR(AND(E414=""),(G414="")),"",E414*G414)</f>
        <v>0</v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2</v>
      </c>
      <c r="D417" s="48">
        <v>6</v>
      </c>
      <c r="E417" s="38">
        <f t="shared" si="105"/>
        <v>1.0416666666666667E-3</v>
      </c>
      <c r="F417" s="38">
        <f t="shared" si="106"/>
        <v>2.4937655860349127E-3</v>
      </c>
      <c r="G417" s="49">
        <f t="shared" si="104"/>
        <v>2</v>
      </c>
      <c r="H417" s="37">
        <f t="shared" si="107"/>
        <v>2.0833333333333333E-3</v>
      </c>
      <c r="I417" s="4"/>
    </row>
    <row r="418" spans="1:9" s="29" customFormat="1" x14ac:dyDescent="0.2">
      <c r="A418" s="31"/>
      <c r="B418" s="36" t="s">
        <v>544</v>
      </c>
      <c r="C418" s="40">
        <v>0</v>
      </c>
      <c r="D418" s="48">
        <v>0</v>
      </c>
      <c r="E418" s="38" t="str">
        <f t="shared" si="105"/>
        <v/>
      </c>
      <c r="F418" s="38" t="str">
        <f t="shared" si="106"/>
        <v/>
      </c>
      <c r="G418" s="49" t="str">
        <f t="shared" si="104"/>
        <v xml:space="preserve"> </v>
      </c>
      <c r="H418" s="37" t="str">
        <f t="shared" si="107"/>
        <v/>
      </c>
      <c r="I418" s="4"/>
    </row>
    <row r="419" spans="1:9" s="29" customFormat="1" x14ac:dyDescent="0.2">
      <c r="A419" s="31"/>
      <c r="B419" s="36" t="s">
        <v>545</v>
      </c>
      <c r="C419" s="40">
        <v>0</v>
      </c>
      <c r="D419" s="48">
        <v>0</v>
      </c>
      <c r="E419" s="38" t="str">
        <f t="shared" si="105"/>
        <v/>
      </c>
      <c r="F419" s="38" t="str">
        <f t="shared" si="106"/>
        <v/>
      </c>
      <c r="G419" s="49" t="str">
        <f t="shared" si="104"/>
        <v xml:space="preserve"> </v>
      </c>
      <c r="H419" s="37" t="str">
        <f t="shared" si="107"/>
        <v/>
      </c>
      <c r="I419" s="4"/>
    </row>
    <row r="420" spans="1:9" s="29" customFormat="1" x14ac:dyDescent="0.2">
      <c r="A420" s="31"/>
      <c r="B420" s="36" t="s">
        <v>264</v>
      </c>
      <c r="C420" s="40">
        <v>0</v>
      </c>
      <c r="D420" s="48">
        <v>2</v>
      </c>
      <c r="E420" s="38" t="str">
        <f t="shared" si="105"/>
        <v/>
      </c>
      <c r="F420" s="38">
        <f t="shared" si="106"/>
        <v>8.3125519534497092E-4</v>
      </c>
      <c r="G420" s="49">
        <f t="shared" si="104"/>
        <v>1</v>
      </c>
      <c r="H420" s="37" t="str">
        <f t="shared" si="107"/>
        <v/>
      </c>
      <c r="I420" s="4"/>
    </row>
    <row r="421" spans="1:9" s="29" customFormat="1" x14ac:dyDescent="0.2">
      <c r="A421" s="31"/>
      <c r="B421" s="36" t="s">
        <v>265</v>
      </c>
      <c r="C421" s="40">
        <v>32</v>
      </c>
      <c r="D421" s="48">
        <v>78</v>
      </c>
      <c r="E421" s="38">
        <f t="shared" si="105"/>
        <v>1.6666666666666666E-2</v>
      </c>
      <c r="F421" s="38">
        <f t="shared" si="106"/>
        <v>3.2418952618453865E-2</v>
      </c>
      <c r="G421" s="49">
        <f t="shared" si="104"/>
        <v>1.4375</v>
      </c>
      <c r="H421" s="37">
        <f t="shared" si="107"/>
        <v>2.3958333333333331E-2</v>
      </c>
      <c r="I421" s="4"/>
    </row>
    <row r="422" spans="1:9" s="29" customFormat="1" x14ac:dyDescent="0.2">
      <c r="A422" s="31"/>
      <c r="B422" s="36" t="s">
        <v>493</v>
      </c>
      <c r="C422" s="40">
        <v>0</v>
      </c>
      <c r="D422" s="48">
        <v>0</v>
      </c>
      <c r="E422" s="38" t="str">
        <f t="shared" si="105"/>
        <v/>
      </c>
      <c r="F422" s="38" t="str">
        <f t="shared" si="106"/>
        <v/>
      </c>
      <c r="G422" s="49" t="str">
        <f t="shared" si="104"/>
        <v xml:space="preserve"> </v>
      </c>
      <c r="H422" s="37" t="str">
        <f t="shared" si="107"/>
        <v/>
      </c>
      <c r="I422" s="4"/>
    </row>
    <row r="423" spans="1:9" s="29" customFormat="1" x14ac:dyDescent="0.2">
      <c r="A423" s="31"/>
      <c r="B423" s="36" t="s">
        <v>266</v>
      </c>
      <c r="C423" s="40">
        <v>21</v>
      </c>
      <c r="D423" s="48">
        <v>5</v>
      </c>
      <c r="E423" s="38">
        <f t="shared" si="105"/>
        <v>1.0937499999999999E-2</v>
      </c>
      <c r="F423" s="38">
        <f t="shared" si="106"/>
        <v>2.0781379883624274E-3</v>
      </c>
      <c r="G423" s="49">
        <f t="shared" si="104"/>
        <v>-0.76190476190476186</v>
      </c>
      <c r="H423" s="37">
        <f t="shared" si="107"/>
        <v>-8.3333333333333315E-3</v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0</v>
      </c>
      <c r="E424" s="38" t="str">
        <f t="shared" si="105"/>
        <v/>
      </c>
      <c r="F424" s="38" t="str">
        <f t="shared" si="106"/>
        <v/>
      </c>
      <c r="G424" s="49" t="str">
        <f t="shared" si="104"/>
        <v xml:space="preserve"> 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0</v>
      </c>
      <c r="D425" s="48">
        <v>0</v>
      </c>
      <c r="E425" s="38" t="str">
        <f t="shared" si="105"/>
        <v/>
      </c>
      <c r="F425" s="38" t="str">
        <f t="shared" si="106"/>
        <v/>
      </c>
      <c r="G425" s="49" t="str">
        <f t="shared" si="104"/>
        <v xml:space="preserve"> </v>
      </c>
      <c r="H425" s="37" t="str">
        <f t="shared" si="107"/>
        <v/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1</v>
      </c>
      <c r="E429" s="38" t="str">
        <f t="shared" si="105"/>
        <v/>
      </c>
      <c r="F429" s="38">
        <f t="shared" si="106"/>
        <v>4.1562759767248546E-4</v>
      </c>
      <c r="G429" s="49">
        <f t="shared" si="104"/>
        <v>1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3</v>
      </c>
      <c r="D430" s="48">
        <v>0</v>
      </c>
      <c r="E430" s="61">
        <f t="shared" si="105"/>
        <v>1.5625000000000001E-3</v>
      </c>
      <c r="F430" s="61" t="str">
        <f t="shared" si="106"/>
        <v/>
      </c>
      <c r="G430" s="49">
        <f t="shared" si="104"/>
        <v>-1</v>
      </c>
      <c r="H430" s="35">
        <f t="shared" si="107"/>
        <v>-1.5625000000000001E-3</v>
      </c>
    </row>
    <row r="431" spans="1:9" x14ac:dyDescent="0.2">
      <c r="B431" s="34" t="s">
        <v>269</v>
      </c>
      <c r="C431" s="33">
        <v>8</v>
      </c>
      <c r="D431" s="48">
        <v>178</v>
      </c>
      <c r="E431" s="61">
        <f t="shared" si="105"/>
        <v>4.1666666666666666E-3</v>
      </c>
      <c r="F431" s="61">
        <f t="shared" si="106"/>
        <v>7.3981712385702406E-2</v>
      </c>
      <c r="G431" s="49">
        <f t="shared" si="104"/>
        <v>21.25</v>
      </c>
      <c r="H431" s="35">
        <f t="shared" si="107"/>
        <v>8.8541666666666671E-2</v>
      </c>
    </row>
    <row r="432" spans="1:9" x14ac:dyDescent="0.2">
      <c r="B432" s="34" t="s">
        <v>98</v>
      </c>
      <c r="C432" s="33">
        <v>21</v>
      </c>
      <c r="D432" s="48">
        <v>39</v>
      </c>
      <c r="E432" s="61">
        <f t="shared" si="105"/>
        <v>1.0937499999999999E-2</v>
      </c>
      <c r="F432" s="61">
        <f t="shared" si="106"/>
        <v>1.6209476309226933E-2</v>
      </c>
      <c r="G432" s="49">
        <f t="shared" si="104"/>
        <v>0.8571428571428571</v>
      </c>
      <c r="H432" s="35">
        <f t="shared" si="107"/>
        <v>9.3749999999999997E-3</v>
      </c>
    </row>
    <row r="433" spans="1:9" x14ac:dyDescent="0.2">
      <c r="B433" s="34" t="s">
        <v>99</v>
      </c>
      <c r="C433" s="33">
        <v>2</v>
      </c>
      <c r="D433" s="48">
        <v>5</v>
      </c>
      <c r="E433" s="61">
        <f t="shared" si="105"/>
        <v>1.0416666666666667E-3</v>
      </c>
      <c r="F433" s="61">
        <f t="shared" si="106"/>
        <v>2.0781379883624274E-3</v>
      </c>
      <c r="G433" s="49">
        <f t="shared" si="104"/>
        <v>1.5</v>
      </c>
      <c r="H433" s="35">
        <f t="shared" si="107"/>
        <v>1.5625000000000001E-3</v>
      </c>
    </row>
    <row r="434" spans="1:9" x14ac:dyDescent="0.2">
      <c r="B434" s="34" t="s">
        <v>100</v>
      </c>
      <c r="C434" s="33">
        <v>15</v>
      </c>
      <c r="D434" s="48">
        <v>158</v>
      </c>
      <c r="E434" s="61">
        <f t="shared" si="105"/>
        <v>7.8125E-3</v>
      </c>
      <c r="F434" s="61">
        <f t="shared" si="106"/>
        <v>6.5669160432252696E-2</v>
      </c>
      <c r="G434" s="49">
        <f t="shared" si="104"/>
        <v>9.5333333333333332</v>
      </c>
      <c r="H434" s="35">
        <f t="shared" si="107"/>
        <v>7.4479166666666666E-2</v>
      </c>
    </row>
    <row r="435" spans="1:9" x14ac:dyDescent="0.2">
      <c r="B435" s="34" t="s">
        <v>270</v>
      </c>
      <c r="C435" s="33">
        <v>0</v>
      </c>
      <c r="D435" s="48">
        <v>0</v>
      </c>
      <c r="E435" s="61" t="str">
        <f t="shared" si="105"/>
        <v/>
      </c>
      <c r="F435" s="61" t="str">
        <f t="shared" si="106"/>
        <v/>
      </c>
      <c r="G435" s="49" t="str">
        <f t="shared" si="104"/>
        <v xml:space="preserve"> 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9</v>
      </c>
      <c r="D437" s="48">
        <v>0</v>
      </c>
      <c r="E437" s="38">
        <f t="shared" si="105"/>
        <v>4.6874999999999998E-3</v>
      </c>
      <c r="F437" s="38" t="str">
        <f t="shared" si="106"/>
        <v/>
      </c>
      <c r="G437" s="49">
        <f t="shared" si="104"/>
        <v>-1</v>
      </c>
      <c r="H437" s="37">
        <f t="shared" si="107"/>
        <v>-4.6874999999999998E-3</v>
      </c>
      <c r="I437" s="4"/>
    </row>
    <row r="438" spans="1:9" s="29" customFormat="1" x14ac:dyDescent="0.2">
      <c r="A438" s="31"/>
      <c r="B438" s="36" t="s">
        <v>97</v>
      </c>
      <c r="C438" s="40">
        <v>0</v>
      </c>
      <c r="D438" s="48">
        <v>0</v>
      </c>
      <c r="E438" s="38" t="str">
        <f t="shared" si="105"/>
        <v/>
      </c>
      <c r="F438" s="38" t="str">
        <f t="shared" si="106"/>
        <v/>
      </c>
      <c r="G438" s="49" t="str">
        <f t="shared" si="104"/>
        <v xml:space="preserve"> </v>
      </c>
      <c r="H438" s="37" t="str">
        <f t="shared" si="107"/>
        <v/>
      </c>
      <c r="I438" s="4"/>
    </row>
    <row r="439" spans="1:9" s="29" customFormat="1" x14ac:dyDescent="0.2">
      <c r="A439" s="31"/>
      <c r="B439" s="36" t="s">
        <v>551</v>
      </c>
      <c r="C439" s="40">
        <v>3</v>
      </c>
      <c r="D439" s="48">
        <v>2</v>
      </c>
      <c r="E439" s="38">
        <f t="shared" si="105"/>
        <v>1.5625000000000001E-3</v>
      </c>
      <c r="F439" s="38">
        <f t="shared" si="106"/>
        <v>8.3125519534497092E-4</v>
      </c>
      <c r="G439" s="49">
        <f t="shared" si="104"/>
        <v>-0.33333333333333331</v>
      </c>
      <c r="H439" s="37">
        <f t="shared" si="107"/>
        <v>-5.2083333333333333E-4</v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0</v>
      </c>
      <c r="E440" s="38" t="str">
        <f t="shared" si="105"/>
        <v/>
      </c>
      <c r="F440" s="38" t="str">
        <f t="shared" si="106"/>
        <v/>
      </c>
      <c r="G440" s="49" t="str">
        <f t="shared" si="104"/>
        <v xml:space="preserve"> 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1</v>
      </c>
      <c r="D442" s="48">
        <v>0</v>
      </c>
      <c r="E442" s="61">
        <f t="shared" si="105"/>
        <v>5.2083333333333333E-4</v>
      </c>
      <c r="F442" s="61" t="str">
        <f t="shared" si="106"/>
        <v/>
      </c>
      <c r="G442" s="49">
        <f t="shared" si="104"/>
        <v>-1</v>
      </c>
      <c r="H442" s="35">
        <f t="shared" si="107"/>
        <v>-5.2083333333333333E-4</v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3</v>
      </c>
      <c r="D444" s="48">
        <v>7</v>
      </c>
      <c r="E444" s="61">
        <f t="shared" si="105"/>
        <v>1.5625000000000001E-3</v>
      </c>
      <c r="F444" s="61">
        <f t="shared" si="106"/>
        <v>2.9093931837073984E-3</v>
      </c>
      <c r="G444" s="49">
        <f t="shared" si="104"/>
        <v>1.3333333333333333</v>
      </c>
      <c r="H444" s="35">
        <f t="shared" si="107"/>
        <v>2.0833333333333333E-3</v>
      </c>
    </row>
    <row r="445" spans="1:9" x14ac:dyDescent="0.2">
      <c r="B445" s="34" t="s">
        <v>112</v>
      </c>
      <c r="C445" s="33">
        <v>8</v>
      </c>
      <c r="D445" s="48">
        <v>7</v>
      </c>
      <c r="E445" s="61">
        <f t="shared" si="105"/>
        <v>4.1666666666666666E-3</v>
      </c>
      <c r="F445" s="61">
        <f t="shared" si="106"/>
        <v>2.9093931837073984E-3</v>
      </c>
      <c r="G445" s="49">
        <f t="shared" si="104"/>
        <v>-0.125</v>
      </c>
      <c r="H445" s="35">
        <f t="shared" si="107"/>
        <v>-5.2083333333333333E-4</v>
      </c>
    </row>
    <row r="446" spans="1:9" x14ac:dyDescent="0.2">
      <c r="B446" s="34" t="s">
        <v>271</v>
      </c>
      <c r="C446" s="33">
        <v>49</v>
      </c>
      <c r="D446" s="48">
        <v>4</v>
      </c>
      <c r="E446" s="61">
        <f t="shared" si="105"/>
        <v>2.5520833333333333E-2</v>
      </c>
      <c r="F446" s="61">
        <f t="shared" si="106"/>
        <v>1.6625103906899418E-3</v>
      </c>
      <c r="G446" s="49">
        <f t="shared" si="104"/>
        <v>-0.91836734693877553</v>
      </c>
      <c r="H446" s="35">
        <f t="shared" si="107"/>
        <v>-2.34375E-2</v>
      </c>
    </row>
    <row r="447" spans="1:9" x14ac:dyDescent="0.2">
      <c r="B447" s="34" t="s">
        <v>496</v>
      </c>
      <c r="C447" s="33">
        <v>3</v>
      </c>
      <c r="D447" s="48">
        <v>1</v>
      </c>
      <c r="E447" s="61">
        <f t="shared" si="105"/>
        <v>1.5625000000000001E-3</v>
      </c>
      <c r="F447" s="61">
        <f t="shared" si="106"/>
        <v>4.1562759767248546E-4</v>
      </c>
      <c r="G447" s="49">
        <f t="shared" si="104"/>
        <v>-0.66666666666666663</v>
      </c>
      <c r="H447" s="35">
        <f t="shared" si="107"/>
        <v>-1.0416666666666667E-3</v>
      </c>
    </row>
    <row r="448" spans="1:9" x14ac:dyDescent="0.2">
      <c r="B448" s="34" t="s">
        <v>497</v>
      </c>
      <c r="C448" s="33">
        <v>3</v>
      </c>
      <c r="D448" s="48">
        <v>4</v>
      </c>
      <c r="E448" s="61">
        <f t="shared" si="105"/>
        <v>1.5625000000000001E-3</v>
      </c>
      <c r="F448" s="61">
        <f t="shared" si="106"/>
        <v>1.6625103906899418E-3</v>
      </c>
      <c r="G448" s="49">
        <f t="shared" si="104"/>
        <v>0.33333333333333331</v>
      </c>
      <c r="H448" s="35">
        <f t="shared" si="107"/>
        <v>5.2083333333333333E-4</v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0</v>
      </c>
      <c r="D450" s="48">
        <v>0</v>
      </c>
      <c r="E450" s="61" t="str">
        <f t="shared" si="105"/>
        <v/>
      </c>
      <c r="F450" s="61" t="str">
        <f t="shared" si="106"/>
        <v/>
      </c>
      <c r="G450" s="49" t="str">
        <f t="shared" si="104"/>
        <v xml:space="preserve"> </v>
      </c>
      <c r="H450" s="35" t="str">
        <f t="shared" si="107"/>
        <v/>
      </c>
    </row>
    <row r="451" spans="2:8" x14ac:dyDescent="0.2">
      <c r="B451" s="34" t="s">
        <v>617</v>
      </c>
      <c r="C451" s="33">
        <v>0</v>
      </c>
      <c r="D451" s="48">
        <v>0</v>
      </c>
      <c r="E451" s="61" t="str">
        <f t="shared" si="105"/>
        <v/>
      </c>
      <c r="F451" s="61" t="str">
        <f t="shared" si="106"/>
        <v/>
      </c>
      <c r="G451" s="49" t="str">
        <f t="shared" si="104"/>
        <v xml:space="preserve"> </v>
      </c>
      <c r="H451" s="35" t="str">
        <f t="shared" si="107"/>
        <v/>
      </c>
    </row>
    <row r="452" spans="2:8" x14ac:dyDescent="0.2">
      <c r="B452" s="34" t="s">
        <v>109</v>
      </c>
      <c r="C452" s="33">
        <v>2</v>
      </c>
      <c r="D452" s="48">
        <v>1</v>
      </c>
      <c r="E452" s="61">
        <f t="shared" si="105"/>
        <v>1.0416666666666667E-3</v>
      </c>
      <c r="F452" s="61">
        <f t="shared" si="106"/>
        <v>4.1562759767248546E-4</v>
      </c>
      <c r="G452" s="49">
        <f t="shared" si="104"/>
        <v>-0.5</v>
      </c>
      <c r="H452" s="35">
        <f t="shared" si="107"/>
        <v>-5.2083333333333333E-4</v>
      </c>
    </row>
    <row r="453" spans="2:8" x14ac:dyDescent="0.2">
      <c r="B453" s="34" t="s">
        <v>418</v>
      </c>
      <c r="C453" s="33">
        <v>1</v>
      </c>
      <c r="D453" s="48">
        <v>1</v>
      </c>
      <c r="E453" s="61">
        <f t="shared" si="105"/>
        <v>5.2083333333333333E-4</v>
      </c>
      <c r="F453" s="61">
        <f t="shared" si="106"/>
        <v>4.1562759767248546E-4</v>
      </c>
      <c r="G453" s="49">
        <f t="shared" si="104"/>
        <v>0</v>
      </c>
      <c r="H453" s="35">
        <f t="shared" si="107"/>
        <v>0</v>
      </c>
    </row>
    <row r="454" spans="2:8" x14ac:dyDescent="0.2">
      <c r="B454" s="34" t="s">
        <v>107</v>
      </c>
      <c r="C454" s="33">
        <v>13</v>
      </c>
      <c r="D454" s="48">
        <v>17</v>
      </c>
      <c r="E454" s="61">
        <f t="shared" si="105"/>
        <v>6.7708333333333336E-3</v>
      </c>
      <c r="F454" s="61">
        <f t="shared" si="106"/>
        <v>7.0656691604322527E-3</v>
      </c>
      <c r="G454" s="49">
        <f t="shared" si="104"/>
        <v>0.30769230769230771</v>
      </c>
      <c r="H454" s="35">
        <f t="shared" si="107"/>
        <v>2.0833333333333333E-3</v>
      </c>
    </row>
    <row r="455" spans="2:8" x14ac:dyDescent="0.2">
      <c r="B455" s="34" t="s">
        <v>272</v>
      </c>
      <c r="C455" s="33">
        <v>5</v>
      </c>
      <c r="D455" s="48">
        <v>6</v>
      </c>
      <c r="E455" s="61">
        <f t="shared" si="105"/>
        <v>2.6041666666666665E-3</v>
      </c>
      <c r="F455" s="61">
        <f t="shared" si="106"/>
        <v>2.4937655860349127E-3</v>
      </c>
      <c r="G455" s="49">
        <f t="shared" si="104"/>
        <v>0.2</v>
      </c>
      <c r="H455" s="35">
        <f t="shared" si="107"/>
        <v>5.2083333333333333E-4</v>
      </c>
    </row>
    <row r="456" spans="2:8" x14ac:dyDescent="0.2">
      <c r="B456" s="34" t="s">
        <v>106</v>
      </c>
      <c r="C456" s="33">
        <v>1</v>
      </c>
      <c r="D456" s="48">
        <v>3</v>
      </c>
      <c r="E456" s="61">
        <f t="shared" si="105"/>
        <v>5.2083333333333333E-4</v>
      </c>
      <c r="F456" s="61">
        <f t="shared" si="106"/>
        <v>1.2468827930174563E-3</v>
      </c>
      <c r="G456" s="49">
        <f t="shared" si="104"/>
        <v>2</v>
      </c>
      <c r="H456" s="35">
        <f t="shared" si="107"/>
        <v>1.0416666666666667E-3</v>
      </c>
    </row>
    <row r="457" spans="2:8" x14ac:dyDescent="0.2">
      <c r="B457" s="34" t="s">
        <v>337</v>
      </c>
      <c r="C457" s="33">
        <v>3</v>
      </c>
      <c r="D457" s="48">
        <v>0</v>
      </c>
      <c r="E457" s="61">
        <f t="shared" si="105"/>
        <v>1.5625000000000001E-3</v>
      </c>
      <c r="F457" s="61" t="str">
        <f t="shared" si="106"/>
        <v/>
      </c>
      <c r="G457" s="49">
        <f t="shared" si="104"/>
        <v>-1</v>
      </c>
      <c r="H457" s="35">
        <f t="shared" si="107"/>
        <v>-1.5625000000000001E-3</v>
      </c>
    </row>
    <row r="458" spans="2:8" x14ac:dyDescent="0.2">
      <c r="B458" s="34" t="s">
        <v>116</v>
      </c>
      <c r="C458" s="33">
        <v>1</v>
      </c>
      <c r="D458" s="48">
        <v>0</v>
      </c>
      <c r="E458" s="61">
        <f t="shared" si="105"/>
        <v>5.2083333333333333E-4</v>
      </c>
      <c r="F458" s="61" t="str">
        <f t="shared" si="106"/>
        <v/>
      </c>
      <c r="G458" s="49">
        <f t="shared" si="104"/>
        <v>-1</v>
      </c>
      <c r="H458" s="35">
        <f t="shared" si="107"/>
        <v>-5.2083333333333333E-4</v>
      </c>
    </row>
    <row r="459" spans="2:8" x14ac:dyDescent="0.2">
      <c r="B459" s="34" t="s">
        <v>103</v>
      </c>
      <c r="C459" s="33">
        <v>0</v>
      </c>
      <c r="D459" s="48">
        <v>0</v>
      </c>
      <c r="E459" s="61" t="str">
        <f t="shared" si="105"/>
        <v/>
      </c>
      <c r="F459" s="61" t="str">
        <f t="shared" si="106"/>
        <v/>
      </c>
      <c r="G459" s="49" t="str">
        <f t="shared" si="104"/>
        <v xml:space="preserve"> </v>
      </c>
      <c r="H459" s="35" t="str">
        <f t="shared" si="107"/>
        <v/>
      </c>
    </row>
    <row r="460" spans="2:8" x14ac:dyDescent="0.2">
      <c r="B460" s="34" t="s">
        <v>273</v>
      </c>
      <c r="C460" s="33">
        <v>41</v>
      </c>
      <c r="D460" s="48">
        <v>54</v>
      </c>
      <c r="E460" s="61">
        <f t="shared" si="105"/>
        <v>2.1354166666666667E-2</v>
      </c>
      <c r="F460" s="61">
        <f t="shared" si="106"/>
        <v>2.2443890274314215E-2</v>
      </c>
      <c r="G460" s="49">
        <f t="shared" si="104"/>
        <v>0.31707317073170732</v>
      </c>
      <c r="H460" s="35">
        <f t="shared" si="107"/>
        <v>6.7708333333333336E-3</v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0</v>
      </c>
      <c r="D462" s="48">
        <v>0</v>
      </c>
      <c r="E462" s="61" t="str">
        <f t="shared" si="105"/>
        <v/>
      </c>
      <c r="F462" s="61" t="str">
        <f t="shared" si="106"/>
        <v/>
      </c>
      <c r="G462" s="49" t="str">
        <f t="shared" si="104"/>
        <v xml:space="preserve"> </v>
      </c>
      <c r="H462" s="35" t="str">
        <f t="shared" si="107"/>
        <v/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0</v>
      </c>
      <c r="D464" s="48">
        <v>0</v>
      </c>
      <c r="E464" s="61" t="str">
        <f t="shared" si="105"/>
        <v/>
      </c>
      <c r="F464" s="61" t="str">
        <f t="shared" si="106"/>
        <v/>
      </c>
      <c r="G464" s="49" t="str">
        <f t="shared" si="104"/>
        <v xml:space="preserve"> </v>
      </c>
      <c r="H464" s="35" t="str">
        <f t="shared" si="107"/>
        <v/>
      </c>
    </row>
    <row r="465" spans="2:8" x14ac:dyDescent="0.2">
      <c r="B465" s="34" t="s">
        <v>105</v>
      </c>
      <c r="C465" s="33">
        <v>2</v>
      </c>
      <c r="D465" s="48">
        <v>0</v>
      </c>
      <c r="E465" s="61">
        <f t="shared" si="105"/>
        <v>1.0416666666666667E-3</v>
      </c>
      <c r="F465" s="61" t="str">
        <f t="shared" si="106"/>
        <v/>
      </c>
      <c r="G465" s="49">
        <f t="shared" si="104"/>
        <v>-1</v>
      </c>
      <c r="H465" s="35">
        <f t="shared" si="107"/>
        <v>-1.0416666666666667E-3</v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13</v>
      </c>
      <c r="D468" s="48">
        <v>3</v>
      </c>
      <c r="E468" s="61">
        <f t="shared" si="105"/>
        <v>6.7708333333333336E-3</v>
      </c>
      <c r="F468" s="61">
        <f t="shared" si="106"/>
        <v>1.2468827930174563E-3</v>
      </c>
      <c r="G468" s="49">
        <f t="shared" si="104"/>
        <v>-0.76923076923076927</v>
      </c>
      <c r="H468" s="35">
        <f t="shared" si="107"/>
        <v>-5.2083333333333339E-3</v>
      </c>
    </row>
    <row r="469" spans="2:8" x14ac:dyDescent="0.2">
      <c r="B469" s="34" t="s">
        <v>500</v>
      </c>
      <c r="C469" s="33">
        <v>0</v>
      </c>
      <c r="D469" s="48">
        <v>0</v>
      </c>
      <c r="E469" s="61" t="str">
        <f t="shared" si="105"/>
        <v/>
      </c>
      <c r="F469" s="61" t="str">
        <f t="shared" si="106"/>
        <v/>
      </c>
      <c r="G469" s="49" t="str">
        <f t="shared" si="104"/>
        <v xml:space="preserve"> </v>
      </c>
      <c r="H469" s="35" t="str">
        <f t="shared" si="107"/>
        <v/>
      </c>
    </row>
    <row r="470" spans="2:8" x14ac:dyDescent="0.2">
      <c r="B470" s="34" t="s">
        <v>275</v>
      </c>
      <c r="C470" s="33">
        <v>0</v>
      </c>
      <c r="D470" s="48">
        <v>0</v>
      </c>
      <c r="E470" s="61" t="str">
        <f t="shared" si="105"/>
        <v/>
      </c>
      <c r="F470" s="61" t="str">
        <f t="shared" si="106"/>
        <v/>
      </c>
      <c r="G470" s="49" t="str">
        <f t="shared" si="104"/>
        <v xml:space="preserve"> </v>
      </c>
      <c r="H470" s="35" t="str">
        <f t="shared" si="107"/>
        <v/>
      </c>
    </row>
    <row r="471" spans="2:8" x14ac:dyDescent="0.2">
      <c r="B471" s="34" t="s">
        <v>276</v>
      </c>
      <c r="C471" s="33">
        <v>1</v>
      </c>
      <c r="D471" s="48">
        <v>0</v>
      </c>
      <c r="E471" s="61">
        <f t="shared" si="105"/>
        <v>5.2083333333333333E-4</v>
      </c>
      <c r="F471" s="61" t="str">
        <f t="shared" si="106"/>
        <v/>
      </c>
      <c r="G471" s="49">
        <f t="shared" si="104"/>
        <v>-1</v>
      </c>
      <c r="H471" s="35">
        <f t="shared" si="107"/>
        <v>-5.2083333333333333E-4</v>
      </c>
    </row>
    <row r="472" spans="2:8" x14ac:dyDescent="0.2">
      <c r="B472" s="34" t="s">
        <v>501</v>
      </c>
      <c r="C472" s="33">
        <v>2</v>
      </c>
      <c r="D472" s="48">
        <v>1</v>
      </c>
      <c r="E472" s="61">
        <f t="shared" si="105"/>
        <v>1.0416666666666667E-3</v>
      </c>
      <c r="F472" s="61">
        <f t="shared" si="106"/>
        <v>4.1562759767248546E-4</v>
      </c>
      <c r="G472" s="49">
        <f t="shared" si="104"/>
        <v>-0.5</v>
      </c>
      <c r="H472" s="35">
        <f t="shared" si="107"/>
        <v>-5.2083333333333333E-4</v>
      </c>
    </row>
    <row r="473" spans="2:8" x14ac:dyDescent="0.2">
      <c r="B473" s="34" t="s">
        <v>277</v>
      </c>
      <c r="C473" s="33">
        <v>12</v>
      </c>
      <c r="D473" s="48">
        <v>13</v>
      </c>
      <c r="E473" s="61">
        <f t="shared" si="105"/>
        <v>6.2500000000000003E-3</v>
      </c>
      <c r="F473" s="61">
        <f t="shared" si="106"/>
        <v>5.4031587697423106E-3</v>
      </c>
      <c r="G473" s="49">
        <f t="shared" si="104"/>
        <v>8.3333333333333329E-2</v>
      </c>
      <c r="H473" s="35">
        <f t="shared" si="107"/>
        <v>5.2083333333333333E-4</v>
      </c>
    </row>
    <row r="474" spans="2:8" x14ac:dyDescent="0.2">
      <c r="B474" s="34" t="s">
        <v>278</v>
      </c>
      <c r="C474" s="33">
        <v>0</v>
      </c>
      <c r="D474" s="48">
        <v>0</v>
      </c>
      <c r="E474" s="61" t="str">
        <f t="shared" si="105"/>
        <v/>
      </c>
      <c r="F474" s="61" t="str">
        <f t="shared" si="106"/>
        <v/>
      </c>
      <c r="G474" s="49" t="str">
        <f t="shared" si="104"/>
        <v xml:space="preserve"> </v>
      </c>
      <c r="H474" s="35" t="str">
        <f t="shared" si="107"/>
        <v/>
      </c>
    </row>
    <row r="475" spans="2:8" x14ac:dyDescent="0.2">
      <c r="B475" s="34" t="s">
        <v>279</v>
      </c>
      <c r="C475" s="33">
        <v>1</v>
      </c>
      <c r="D475" s="48">
        <v>2</v>
      </c>
      <c r="E475" s="61">
        <f t="shared" si="105"/>
        <v>5.2083333333333333E-4</v>
      </c>
      <c r="F475" s="61">
        <f t="shared" si="106"/>
        <v>8.3125519534497092E-4</v>
      </c>
      <c r="G475" s="49">
        <f t="shared" si="104"/>
        <v>1</v>
      </c>
      <c r="H475" s="35">
        <f t="shared" si="107"/>
        <v>5.2083333333333333E-4</v>
      </c>
    </row>
    <row r="476" spans="2:8" x14ac:dyDescent="0.2">
      <c r="B476" s="34" t="s">
        <v>102</v>
      </c>
      <c r="C476" s="33">
        <v>0</v>
      </c>
      <c r="D476" s="48">
        <v>0</v>
      </c>
      <c r="E476" s="61" t="str">
        <f t="shared" si="105"/>
        <v/>
      </c>
      <c r="F476" s="61" t="str">
        <f t="shared" si="106"/>
        <v/>
      </c>
      <c r="G476" s="49" t="str">
        <f t="shared" si="104"/>
        <v xml:space="preserve"> </v>
      </c>
      <c r="H476" s="35" t="str">
        <f t="shared" si="107"/>
        <v/>
      </c>
    </row>
    <row r="477" spans="2:8" x14ac:dyDescent="0.2">
      <c r="B477" s="34" t="s">
        <v>280</v>
      </c>
      <c r="C477" s="33">
        <v>1</v>
      </c>
      <c r="D477" s="48">
        <v>0</v>
      </c>
      <c r="E477" s="61">
        <f t="shared" si="105"/>
        <v>5.2083333333333333E-4</v>
      </c>
      <c r="F477" s="61" t="str">
        <f t="shared" si="106"/>
        <v/>
      </c>
      <c r="G477" s="49">
        <f t="shared" si="104"/>
        <v>-1</v>
      </c>
      <c r="H477" s="35">
        <f t="shared" si="107"/>
        <v>-5.2083333333333333E-4</v>
      </c>
    </row>
    <row r="478" spans="2:8" x14ac:dyDescent="0.2">
      <c r="B478" s="34" t="s">
        <v>281</v>
      </c>
      <c r="C478" s="33">
        <v>4</v>
      </c>
      <c r="D478" s="48">
        <v>4</v>
      </c>
      <c r="E478" s="61">
        <f t="shared" si="105"/>
        <v>2.0833333333333333E-3</v>
      </c>
      <c r="F478" s="61">
        <f t="shared" si="106"/>
        <v>1.6625103906899418E-3</v>
      </c>
      <c r="G478" s="49">
        <f t="shared" ref="G478:G541" si="112">+IF(AND(C478=0,D478=0)," ",IF(C478=0,1,IF(D478=0,-1,(D478-C478)/C478)))</f>
        <v>0</v>
      </c>
      <c r="H478" s="35">
        <f t="shared" si="107"/>
        <v>0</v>
      </c>
    </row>
    <row r="479" spans="2:8" x14ac:dyDescent="0.2">
      <c r="B479" s="34" t="s">
        <v>502</v>
      </c>
      <c r="C479" s="33">
        <v>61</v>
      </c>
      <c r="D479" s="48">
        <v>114</v>
      </c>
      <c r="E479" s="61">
        <f t="shared" si="105"/>
        <v>3.1770833333333331E-2</v>
      </c>
      <c r="F479" s="61">
        <f t="shared" si="106"/>
        <v>4.738154613466334E-2</v>
      </c>
      <c r="G479" s="49">
        <f t="shared" si="112"/>
        <v>0.86885245901639341</v>
      </c>
      <c r="H479" s="35">
        <f t="shared" si="107"/>
        <v>2.7604166666666662E-2</v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1</v>
      </c>
      <c r="D481" s="48">
        <v>0</v>
      </c>
      <c r="E481" s="61">
        <f t="shared" ref="E481:E512" si="113">+IF(C481=0,"",C481/C$345)</f>
        <v>5.2083333333333333E-4</v>
      </c>
      <c r="F481" s="61" t="str">
        <f t="shared" ref="F481:F512" si="114">+IF(D481=0,"",D481/D$345)</f>
        <v/>
      </c>
      <c r="G481" s="49">
        <f t="shared" si="112"/>
        <v>-1</v>
      </c>
      <c r="H481" s="35">
        <f t="shared" ref="H481:H540" si="115">+IF(OR(AND(E481=""),(G481="")),"",E481*G481)</f>
        <v>-5.2083333333333333E-4</v>
      </c>
    </row>
    <row r="482" spans="2:8" x14ac:dyDescent="0.2">
      <c r="B482" s="34" t="s">
        <v>284</v>
      </c>
      <c r="C482" s="33">
        <v>0</v>
      </c>
      <c r="D482" s="48">
        <v>0</v>
      </c>
      <c r="E482" s="61" t="str">
        <f t="shared" si="113"/>
        <v/>
      </c>
      <c r="F482" s="61" t="str">
        <f t="shared" si="114"/>
        <v/>
      </c>
      <c r="G482" s="49" t="str">
        <f t="shared" si="112"/>
        <v xml:space="preserve"> </v>
      </c>
      <c r="H482" s="35" t="str">
        <f t="shared" si="115"/>
        <v/>
      </c>
    </row>
    <row r="483" spans="2:8" x14ac:dyDescent="0.2">
      <c r="B483" s="34" t="s">
        <v>285</v>
      </c>
      <c r="C483" s="33">
        <v>0</v>
      </c>
      <c r="D483" s="48">
        <v>0</v>
      </c>
      <c r="E483" s="61" t="str">
        <f t="shared" si="113"/>
        <v/>
      </c>
      <c r="F483" s="61" t="str">
        <f t="shared" si="114"/>
        <v/>
      </c>
      <c r="G483" s="49" t="str">
        <f t="shared" si="112"/>
        <v xml:space="preserve"> </v>
      </c>
      <c r="H483" s="35" t="str">
        <f t="shared" si="115"/>
        <v/>
      </c>
    </row>
    <row r="484" spans="2:8" x14ac:dyDescent="0.2">
      <c r="B484" s="34" t="s">
        <v>125</v>
      </c>
      <c r="C484" s="33">
        <v>1</v>
      </c>
      <c r="D484" s="48">
        <v>0</v>
      </c>
      <c r="E484" s="61">
        <f t="shared" si="113"/>
        <v>5.2083333333333333E-4</v>
      </c>
      <c r="F484" s="61" t="str">
        <f t="shared" si="114"/>
        <v/>
      </c>
      <c r="G484" s="49">
        <f t="shared" si="112"/>
        <v>-1</v>
      </c>
      <c r="H484" s="35">
        <f t="shared" si="115"/>
        <v>-5.2083333333333333E-4</v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1</v>
      </c>
      <c r="D486" s="48">
        <v>0</v>
      </c>
      <c r="E486" s="61">
        <f t="shared" si="113"/>
        <v>5.2083333333333333E-4</v>
      </c>
      <c r="F486" s="61" t="str">
        <f t="shared" si="114"/>
        <v/>
      </c>
      <c r="G486" s="49">
        <f t="shared" si="112"/>
        <v>-1</v>
      </c>
      <c r="H486" s="35">
        <f t="shared" si="115"/>
        <v>-5.2083333333333333E-4</v>
      </c>
    </row>
    <row r="487" spans="2:8" x14ac:dyDescent="0.2">
      <c r="B487" s="34" t="s">
        <v>287</v>
      </c>
      <c r="C487" s="33">
        <v>0</v>
      </c>
      <c r="D487" s="48">
        <v>0</v>
      </c>
      <c r="E487" s="61" t="str">
        <f t="shared" si="113"/>
        <v/>
      </c>
      <c r="F487" s="61" t="str">
        <f t="shared" si="114"/>
        <v/>
      </c>
      <c r="G487" s="49" t="str">
        <f t="shared" si="112"/>
        <v xml:space="preserve"> </v>
      </c>
      <c r="H487" s="35" t="str">
        <f t="shared" si="115"/>
        <v/>
      </c>
    </row>
    <row r="488" spans="2:8" ht="14.25" customHeight="1" x14ac:dyDescent="0.2">
      <c r="B488" s="34" t="s">
        <v>288</v>
      </c>
      <c r="C488" s="33">
        <v>0</v>
      </c>
      <c r="D488" s="48">
        <v>0</v>
      </c>
      <c r="E488" s="61" t="str">
        <f t="shared" si="113"/>
        <v/>
      </c>
      <c r="F488" s="61" t="str">
        <f t="shared" si="114"/>
        <v/>
      </c>
      <c r="G488" s="49" t="str">
        <f t="shared" si="112"/>
        <v xml:space="preserve"> </v>
      </c>
      <c r="H488" s="35" t="str">
        <f t="shared" si="115"/>
        <v/>
      </c>
    </row>
    <row r="489" spans="2:8" x14ac:dyDescent="0.2">
      <c r="B489" s="34" t="s">
        <v>123</v>
      </c>
      <c r="C489" s="33">
        <v>1</v>
      </c>
      <c r="D489" s="48">
        <v>21</v>
      </c>
      <c r="E489" s="61">
        <f t="shared" si="113"/>
        <v>5.2083333333333333E-4</v>
      </c>
      <c r="F489" s="61">
        <f t="shared" si="114"/>
        <v>8.7281795511221939E-3</v>
      </c>
      <c r="G489" s="49">
        <f t="shared" si="112"/>
        <v>20</v>
      </c>
      <c r="H489" s="35">
        <f t="shared" si="115"/>
        <v>1.0416666666666666E-2</v>
      </c>
    </row>
    <row r="490" spans="2:8" x14ac:dyDescent="0.2">
      <c r="B490" s="34" t="s">
        <v>289</v>
      </c>
      <c r="C490" s="33">
        <v>0</v>
      </c>
      <c r="D490" s="48">
        <v>0</v>
      </c>
      <c r="E490" s="61" t="str">
        <f t="shared" si="113"/>
        <v/>
      </c>
      <c r="F490" s="61" t="str">
        <f t="shared" si="114"/>
        <v/>
      </c>
      <c r="G490" s="49" t="str">
        <f t="shared" si="112"/>
        <v xml:space="preserve"> </v>
      </c>
      <c r="H490" s="35" t="str">
        <f t="shared" si="115"/>
        <v/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0</v>
      </c>
      <c r="D495" s="48">
        <v>0</v>
      </c>
      <c r="E495" s="61" t="str">
        <f t="shared" si="113"/>
        <v/>
      </c>
      <c r="F495" s="61" t="str">
        <f t="shared" si="114"/>
        <v/>
      </c>
      <c r="G495" s="49" t="str">
        <f t="shared" si="112"/>
        <v xml:space="preserve"> </v>
      </c>
      <c r="H495" s="35" t="str">
        <f t="shared" si="115"/>
        <v/>
      </c>
    </row>
    <row r="496" spans="2:8" x14ac:dyDescent="0.2">
      <c r="B496" s="34" t="s">
        <v>294</v>
      </c>
      <c r="C496" s="33">
        <v>0</v>
      </c>
      <c r="D496" s="48">
        <v>0</v>
      </c>
      <c r="E496" s="61" t="str">
        <f t="shared" si="113"/>
        <v/>
      </c>
      <c r="F496" s="61" t="str">
        <f t="shared" si="114"/>
        <v/>
      </c>
      <c r="G496" s="49" t="str">
        <f t="shared" si="112"/>
        <v xml:space="preserve"> </v>
      </c>
      <c r="H496" s="35" t="str">
        <f t="shared" si="115"/>
        <v/>
      </c>
    </row>
    <row r="497" spans="2:8" x14ac:dyDescent="0.2">
      <c r="B497" s="34" t="s">
        <v>503</v>
      </c>
      <c r="C497" s="33">
        <v>0</v>
      </c>
      <c r="D497" s="48">
        <v>0</v>
      </c>
      <c r="E497" s="61" t="str">
        <f t="shared" si="113"/>
        <v/>
      </c>
      <c r="F497" s="61" t="str">
        <f t="shared" si="114"/>
        <v/>
      </c>
      <c r="G497" s="49" t="str">
        <f t="shared" si="112"/>
        <v xml:space="preserve"> </v>
      </c>
      <c r="H497" s="35" t="str">
        <f t="shared" si="115"/>
        <v/>
      </c>
    </row>
    <row r="498" spans="2:8" x14ac:dyDescent="0.2">
      <c r="B498" s="34" t="s">
        <v>129</v>
      </c>
      <c r="C498" s="33">
        <v>0</v>
      </c>
      <c r="D498" s="48">
        <v>0</v>
      </c>
      <c r="E498" s="61" t="str">
        <f t="shared" si="113"/>
        <v/>
      </c>
      <c r="F498" s="61" t="str">
        <f t="shared" si="114"/>
        <v/>
      </c>
      <c r="G498" s="49" t="str">
        <f t="shared" si="112"/>
        <v xml:space="preserve"> </v>
      </c>
      <c r="H498" s="35" t="str">
        <f t="shared" si="115"/>
        <v/>
      </c>
    </row>
    <row r="499" spans="2:8" x14ac:dyDescent="0.2">
      <c r="B499" s="34" t="s">
        <v>504</v>
      </c>
      <c r="C499" s="33">
        <v>8</v>
      </c>
      <c r="D499" s="48">
        <v>2</v>
      </c>
      <c r="E499" s="61">
        <f t="shared" si="113"/>
        <v>4.1666666666666666E-3</v>
      </c>
      <c r="F499" s="61">
        <f t="shared" si="114"/>
        <v>8.3125519534497092E-4</v>
      </c>
      <c r="G499" s="49">
        <f t="shared" si="112"/>
        <v>-0.75</v>
      </c>
      <c r="H499" s="35">
        <f t="shared" si="115"/>
        <v>-3.1250000000000002E-3</v>
      </c>
    </row>
    <row r="500" spans="2:8" x14ac:dyDescent="0.2">
      <c r="B500" s="34" t="s">
        <v>122</v>
      </c>
      <c r="C500" s="33">
        <v>5</v>
      </c>
      <c r="D500" s="48">
        <v>11</v>
      </c>
      <c r="E500" s="61">
        <f t="shared" si="113"/>
        <v>2.6041666666666665E-3</v>
      </c>
      <c r="F500" s="61">
        <f t="shared" si="114"/>
        <v>4.57190357439734E-3</v>
      </c>
      <c r="G500" s="49">
        <f t="shared" si="112"/>
        <v>1.2</v>
      </c>
      <c r="H500" s="35">
        <f t="shared" si="115"/>
        <v>3.1249999999999997E-3</v>
      </c>
    </row>
    <row r="501" spans="2:8" x14ac:dyDescent="0.2">
      <c r="B501" s="34" t="s">
        <v>295</v>
      </c>
      <c r="C501" s="33">
        <v>0</v>
      </c>
      <c r="D501" s="48">
        <v>1</v>
      </c>
      <c r="E501" s="61" t="str">
        <f t="shared" si="113"/>
        <v/>
      </c>
      <c r="F501" s="61">
        <f t="shared" si="114"/>
        <v>4.1562759767248546E-4</v>
      </c>
      <c r="G501" s="49">
        <f t="shared" si="112"/>
        <v>1</v>
      </c>
      <c r="H501" s="35" t="str">
        <f t="shared" si="115"/>
        <v/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0</v>
      </c>
      <c r="D503" s="48">
        <v>1</v>
      </c>
      <c r="E503" s="61" t="str">
        <f t="shared" si="113"/>
        <v/>
      </c>
      <c r="F503" s="61">
        <f t="shared" si="114"/>
        <v>4.1562759767248546E-4</v>
      </c>
      <c r="G503" s="49">
        <f t="shared" si="112"/>
        <v>1</v>
      </c>
      <c r="H503" s="35" t="str">
        <f t="shared" si="115"/>
        <v/>
      </c>
    </row>
    <row r="504" spans="2:8" ht="12" customHeight="1" x14ac:dyDescent="0.2">
      <c r="B504" s="34" t="s">
        <v>297</v>
      </c>
      <c r="C504" s="33">
        <v>2</v>
      </c>
      <c r="D504" s="48">
        <v>25</v>
      </c>
      <c r="E504" s="61">
        <f t="shared" si="113"/>
        <v>1.0416666666666667E-3</v>
      </c>
      <c r="F504" s="61">
        <f t="shared" si="114"/>
        <v>1.0390689941812137E-2</v>
      </c>
      <c r="G504" s="49">
        <f t="shared" si="112"/>
        <v>11.5</v>
      </c>
      <c r="H504" s="35">
        <f t="shared" si="115"/>
        <v>1.1979166666666666E-2</v>
      </c>
    </row>
    <row r="505" spans="2:8" x14ac:dyDescent="0.2">
      <c r="B505" s="34" t="s">
        <v>117</v>
      </c>
      <c r="C505" s="33">
        <v>1</v>
      </c>
      <c r="D505" s="48">
        <v>0</v>
      </c>
      <c r="E505" s="61">
        <f t="shared" si="113"/>
        <v>5.2083333333333333E-4</v>
      </c>
      <c r="F505" s="61" t="str">
        <f t="shared" si="114"/>
        <v/>
      </c>
      <c r="G505" s="49">
        <f t="shared" si="112"/>
        <v>-1</v>
      </c>
      <c r="H505" s="35">
        <f t="shared" si="115"/>
        <v>-5.2083333333333333E-4</v>
      </c>
    </row>
    <row r="506" spans="2:8" x14ac:dyDescent="0.2">
      <c r="B506" s="34" t="s">
        <v>505</v>
      </c>
      <c r="C506" s="33">
        <v>1</v>
      </c>
      <c r="D506" s="48">
        <v>0</v>
      </c>
      <c r="E506" s="61">
        <f t="shared" si="113"/>
        <v>5.2083333333333333E-4</v>
      </c>
      <c r="F506" s="61" t="str">
        <f t="shared" si="114"/>
        <v/>
      </c>
      <c r="G506" s="49">
        <f t="shared" si="112"/>
        <v>-1</v>
      </c>
      <c r="H506" s="35">
        <f t="shared" si="115"/>
        <v>-5.2083333333333333E-4</v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0</v>
      </c>
      <c r="D509" s="48">
        <v>0</v>
      </c>
      <c r="E509" s="61" t="str">
        <f t="shared" si="113"/>
        <v/>
      </c>
      <c r="F509" s="61" t="str">
        <f t="shared" si="114"/>
        <v/>
      </c>
      <c r="G509" s="49" t="str">
        <f t="shared" si="112"/>
        <v xml:space="preserve"> </v>
      </c>
      <c r="H509" s="35" t="str">
        <f t="shared" si="115"/>
        <v/>
      </c>
    </row>
    <row r="510" spans="2:8" x14ac:dyDescent="0.2">
      <c r="B510" s="34" t="s">
        <v>507</v>
      </c>
      <c r="C510" s="33">
        <v>1</v>
      </c>
      <c r="D510" s="48">
        <v>0</v>
      </c>
      <c r="E510" s="61">
        <f t="shared" si="113"/>
        <v>5.2083333333333333E-4</v>
      </c>
      <c r="F510" s="61" t="str">
        <f t="shared" si="114"/>
        <v/>
      </c>
      <c r="G510" s="49">
        <f t="shared" si="112"/>
        <v>-1</v>
      </c>
      <c r="H510" s="35">
        <f t="shared" si="115"/>
        <v>-5.2083333333333333E-4</v>
      </c>
    </row>
    <row r="511" spans="2:8" x14ac:dyDescent="0.2">
      <c r="B511" s="34" t="s">
        <v>300</v>
      </c>
      <c r="C511" s="33">
        <v>0</v>
      </c>
      <c r="D511" s="48">
        <v>0</v>
      </c>
      <c r="E511" s="61" t="str">
        <f t="shared" si="113"/>
        <v/>
      </c>
      <c r="F511" s="61" t="str">
        <f t="shared" si="114"/>
        <v/>
      </c>
      <c r="G511" s="49" t="str">
        <f t="shared" si="112"/>
        <v xml:space="preserve"> </v>
      </c>
      <c r="H511" s="35" t="str">
        <f t="shared" si="115"/>
        <v/>
      </c>
    </row>
    <row r="512" spans="2:8" x14ac:dyDescent="0.2">
      <c r="B512" s="34" t="s">
        <v>301</v>
      </c>
      <c r="C512" s="33">
        <v>0</v>
      </c>
      <c r="D512" s="48">
        <v>0</v>
      </c>
      <c r="E512" s="61" t="str">
        <f t="shared" si="113"/>
        <v/>
      </c>
      <c r="F512" s="61" t="str">
        <f t="shared" si="114"/>
        <v/>
      </c>
      <c r="G512" s="49" t="str">
        <f t="shared" si="112"/>
        <v xml:space="preserve"> </v>
      </c>
      <c r="H512" s="35" t="str">
        <f t="shared" si="115"/>
        <v/>
      </c>
    </row>
    <row r="513" spans="1:9" x14ac:dyDescent="0.2">
      <c r="B513" s="34" t="s">
        <v>302</v>
      </c>
      <c r="C513" s="33">
        <v>1</v>
      </c>
      <c r="D513" s="48">
        <v>0</v>
      </c>
      <c r="E513" s="61">
        <f t="shared" ref="E513:E540" si="116">+IF(C513=0,"",C513/C$345)</f>
        <v>5.2083333333333333E-4</v>
      </c>
      <c r="F513" s="61" t="str">
        <f t="shared" ref="F513:F540" si="117">+IF(D513=0,"",D513/D$345)</f>
        <v/>
      </c>
      <c r="G513" s="49">
        <f t="shared" si="112"/>
        <v>-1</v>
      </c>
      <c r="H513" s="35">
        <f t="shared" si="115"/>
        <v>-5.2083333333333333E-4</v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0</v>
      </c>
      <c r="D517" s="48">
        <v>0</v>
      </c>
      <c r="E517" s="61" t="str">
        <f t="shared" si="116"/>
        <v/>
      </c>
      <c r="F517" s="61" t="str">
        <f t="shared" si="117"/>
        <v/>
      </c>
      <c r="G517" s="49" t="str">
        <f t="shared" si="112"/>
        <v xml:space="preserve"> </v>
      </c>
      <c r="H517" s="35" t="str">
        <f t="shared" si="115"/>
        <v/>
      </c>
    </row>
    <row r="518" spans="1:9" x14ac:dyDescent="0.2">
      <c r="B518" s="34" t="s">
        <v>120</v>
      </c>
      <c r="C518" s="33">
        <v>0</v>
      </c>
      <c r="D518" s="48">
        <v>0</v>
      </c>
      <c r="E518" s="61" t="str">
        <f t="shared" si="116"/>
        <v/>
      </c>
      <c r="F518" s="61" t="str">
        <f t="shared" si="117"/>
        <v/>
      </c>
      <c r="G518" s="49" t="str">
        <f t="shared" si="112"/>
        <v xml:space="preserve"> </v>
      </c>
      <c r="H518" s="35" t="str">
        <f t="shared" si="115"/>
        <v/>
      </c>
    </row>
    <row r="519" spans="1:9" x14ac:dyDescent="0.2">
      <c r="B519" s="34" t="s">
        <v>304</v>
      </c>
      <c r="C519" s="33">
        <v>0</v>
      </c>
      <c r="D519" s="48">
        <v>0</v>
      </c>
      <c r="E519" s="61" t="str">
        <f t="shared" si="116"/>
        <v/>
      </c>
      <c r="F519" s="61" t="str">
        <f t="shared" si="117"/>
        <v/>
      </c>
      <c r="G519" s="49" t="str">
        <f t="shared" si="112"/>
        <v xml:space="preserve"> </v>
      </c>
      <c r="H519" s="35" t="str">
        <f t="shared" si="115"/>
        <v/>
      </c>
    </row>
    <row r="520" spans="1:9" x14ac:dyDescent="0.2">
      <c r="B520" s="34" t="s">
        <v>305</v>
      </c>
      <c r="C520" s="33">
        <v>0</v>
      </c>
      <c r="D520" s="48">
        <v>0</v>
      </c>
      <c r="E520" s="61" t="str">
        <f t="shared" si="116"/>
        <v/>
      </c>
      <c r="F520" s="61" t="str">
        <f t="shared" si="117"/>
        <v/>
      </c>
      <c r="G520" s="49" t="str">
        <f t="shared" si="112"/>
        <v xml:space="preserve"> </v>
      </c>
      <c r="H520" s="35" t="str">
        <f t="shared" si="115"/>
        <v/>
      </c>
    </row>
    <row r="521" spans="1:9" x14ac:dyDescent="0.2">
      <c r="B521" s="34" t="s">
        <v>128</v>
      </c>
      <c r="C521" s="33">
        <v>2</v>
      </c>
      <c r="D521" s="48">
        <v>2</v>
      </c>
      <c r="E521" s="61">
        <f t="shared" si="116"/>
        <v>1.0416666666666667E-3</v>
      </c>
      <c r="F521" s="61">
        <f t="shared" si="117"/>
        <v>8.3125519534497092E-4</v>
      </c>
      <c r="G521" s="49">
        <f t="shared" si="112"/>
        <v>0</v>
      </c>
      <c r="H521" s="35">
        <f t="shared" si="115"/>
        <v>0</v>
      </c>
    </row>
    <row r="522" spans="1:9" x14ac:dyDescent="0.2">
      <c r="B522" s="34" t="s">
        <v>508</v>
      </c>
      <c r="C522" s="33">
        <v>0</v>
      </c>
      <c r="D522" s="48">
        <v>0</v>
      </c>
      <c r="E522" s="61" t="str">
        <f t="shared" si="116"/>
        <v/>
      </c>
      <c r="F522" s="61" t="str">
        <f t="shared" si="117"/>
        <v/>
      </c>
      <c r="G522" s="49" t="str">
        <f t="shared" si="112"/>
        <v xml:space="preserve"> </v>
      </c>
      <c r="H522" s="35" t="str">
        <f t="shared" si="115"/>
        <v/>
      </c>
    </row>
    <row r="523" spans="1:9" s="29" customFormat="1" x14ac:dyDescent="0.2">
      <c r="A523" s="31"/>
      <c r="B523" s="36" t="s">
        <v>560</v>
      </c>
      <c r="C523" s="40">
        <v>22</v>
      </c>
      <c r="D523" s="48">
        <v>2</v>
      </c>
      <c r="E523" s="38">
        <f t="shared" si="116"/>
        <v>1.1458333333333333E-2</v>
      </c>
      <c r="F523" s="38">
        <f t="shared" si="117"/>
        <v>8.3125519534497092E-4</v>
      </c>
      <c r="G523" s="49">
        <f t="shared" si="112"/>
        <v>-0.90909090909090906</v>
      </c>
      <c r="H523" s="37">
        <f t="shared" si="115"/>
        <v>-1.0416666666666666E-2</v>
      </c>
      <c r="I523" s="4"/>
    </row>
    <row r="524" spans="1:9" x14ac:dyDescent="0.2">
      <c r="B524" s="34" t="s">
        <v>135</v>
      </c>
      <c r="C524" s="33">
        <v>9</v>
      </c>
      <c r="D524" s="48">
        <v>2</v>
      </c>
      <c r="E524" s="61">
        <f t="shared" si="116"/>
        <v>4.6874999999999998E-3</v>
      </c>
      <c r="F524" s="61">
        <f t="shared" si="117"/>
        <v>8.3125519534497092E-4</v>
      </c>
      <c r="G524" s="49">
        <f t="shared" si="112"/>
        <v>-0.77777777777777779</v>
      </c>
      <c r="H524" s="35">
        <f t="shared" si="115"/>
        <v>-3.6458333333333334E-3</v>
      </c>
    </row>
    <row r="525" spans="1:9" x14ac:dyDescent="0.2">
      <c r="B525" s="34" t="s">
        <v>509</v>
      </c>
      <c r="C525" s="33">
        <v>0</v>
      </c>
      <c r="D525" s="48">
        <v>1</v>
      </c>
      <c r="E525" s="61" t="str">
        <f t="shared" si="116"/>
        <v/>
      </c>
      <c r="F525" s="61">
        <f t="shared" si="117"/>
        <v>4.1562759767248546E-4</v>
      </c>
      <c r="G525" s="49">
        <f t="shared" si="112"/>
        <v>1</v>
      </c>
      <c r="H525" s="35" t="str">
        <f t="shared" si="115"/>
        <v/>
      </c>
    </row>
    <row r="526" spans="1:9" x14ac:dyDescent="0.2">
      <c r="B526" s="34" t="s">
        <v>133</v>
      </c>
      <c r="C526" s="33">
        <v>0</v>
      </c>
      <c r="D526" s="48">
        <v>0</v>
      </c>
      <c r="E526" s="61" t="str">
        <f t="shared" si="116"/>
        <v/>
      </c>
      <c r="F526" s="61" t="str">
        <f t="shared" si="117"/>
        <v/>
      </c>
      <c r="G526" s="49" t="str">
        <f t="shared" si="112"/>
        <v xml:space="preserve"> </v>
      </c>
      <c r="H526" s="35" t="str">
        <f t="shared" si="115"/>
        <v/>
      </c>
    </row>
    <row r="527" spans="1:9" x14ac:dyDescent="0.2">
      <c r="B527" s="34" t="s">
        <v>338</v>
      </c>
      <c r="C527" s="33">
        <v>127</v>
      </c>
      <c r="D527" s="48">
        <v>69</v>
      </c>
      <c r="E527" s="61">
        <f t="shared" si="116"/>
        <v>6.6145833333333334E-2</v>
      </c>
      <c r="F527" s="61">
        <f t="shared" si="117"/>
        <v>2.8678304239401497E-2</v>
      </c>
      <c r="G527" s="49">
        <f t="shared" si="112"/>
        <v>-0.45669291338582679</v>
      </c>
      <c r="H527" s="35">
        <f t="shared" si="115"/>
        <v>-3.0208333333333334E-2</v>
      </c>
    </row>
    <row r="528" spans="1:9" x14ac:dyDescent="0.2">
      <c r="B528" s="34" t="s">
        <v>339</v>
      </c>
      <c r="C528" s="33">
        <v>14</v>
      </c>
      <c r="D528" s="48">
        <v>5</v>
      </c>
      <c r="E528" s="61">
        <f t="shared" si="116"/>
        <v>7.2916666666666668E-3</v>
      </c>
      <c r="F528" s="61">
        <f t="shared" si="117"/>
        <v>2.0781379883624274E-3</v>
      </c>
      <c r="G528" s="49">
        <f t="shared" si="112"/>
        <v>-0.6428571428571429</v>
      </c>
      <c r="H528" s="35">
        <f t="shared" si="115"/>
        <v>-4.6875000000000007E-3</v>
      </c>
    </row>
    <row r="529" spans="2:8" x14ac:dyDescent="0.2">
      <c r="B529" s="34" t="s">
        <v>510</v>
      </c>
      <c r="C529" s="33">
        <v>0</v>
      </c>
      <c r="D529" s="48">
        <v>0</v>
      </c>
      <c r="E529" s="61" t="str">
        <f t="shared" si="116"/>
        <v/>
      </c>
      <c r="F529" s="61" t="str">
        <f t="shared" si="117"/>
        <v/>
      </c>
      <c r="G529" s="49" t="str">
        <f t="shared" si="112"/>
        <v xml:space="preserve"> </v>
      </c>
      <c r="H529" s="35" t="str">
        <f t="shared" si="115"/>
        <v/>
      </c>
    </row>
    <row r="530" spans="2:8" x14ac:dyDescent="0.2">
      <c r="B530" s="34" t="s">
        <v>137</v>
      </c>
      <c r="C530" s="33">
        <v>0</v>
      </c>
      <c r="D530" s="48">
        <v>0</v>
      </c>
      <c r="E530" s="61" t="str">
        <f t="shared" si="116"/>
        <v/>
      </c>
      <c r="F530" s="61" t="str">
        <f t="shared" si="117"/>
        <v/>
      </c>
      <c r="G530" s="49" t="str">
        <f t="shared" si="112"/>
        <v xml:space="preserve"> </v>
      </c>
      <c r="H530" s="35" t="str">
        <f t="shared" si="115"/>
        <v/>
      </c>
    </row>
    <row r="531" spans="2:8" x14ac:dyDescent="0.2">
      <c r="B531" s="34" t="s">
        <v>340</v>
      </c>
      <c r="C531" s="33">
        <v>1</v>
      </c>
      <c r="D531" s="48">
        <v>3</v>
      </c>
      <c r="E531" s="61">
        <f t="shared" si="116"/>
        <v>5.2083333333333333E-4</v>
      </c>
      <c r="F531" s="61">
        <f t="shared" si="117"/>
        <v>1.2468827930174563E-3</v>
      </c>
      <c r="G531" s="49">
        <f t="shared" si="112"/>
        <v>2</v>
      </c>
      <c r="H531" s="35">
        <f t="shared" si="115"/>
        <v>1.0416666666666667E-3</v>
      </c>
    </row>
    <row r="532" spans="2:8" x14ac:dyDescent="0.2">
      <c r="B532" s="34" t="s">
        <v>141</v>
      </c>
      <c r="C532" s="33">
        <v>0</v>
      </c>
      <c r="D532" s="48">
        <v>0</v>
      </c>
      <c r="E532" s="61" t="str">
        <f t="shared" si="116"/>
        <v/>
      </c>
      <c r="F532" s="61" t="str">
        <f t="shared" si="117"/>
        <v/>
      </c>
      <c r="G532" s="49" t="str">
        <f t="shared" si="112"/>
        <v xml:space="preserve"> </v>
      </c>
      <c r="H532" s="35" t="str">
        <f t="shared" si="115"/>
        <v/>
      </c>
    </row>
    <row r="533" spans="2:8" x14ac:dyDescent="0.2">
      <c r="B533" s="34" t="s">
        <v>134</v>
      </c>
      <c r="C533" s="33">
        <v>0</v>
      </c>
      <c r="D533" s="48">
        <v>0</v>
      </c>
      <c r="E533" s="61" t="str">
        <f t="shared" si="116"/>
        <v/>
      </c>
      <c r="F533" s="61" t="str">
        <f t="shared" si="117"/>
        <v/>
      </c>
      <c r="G533" s="49" t="str">
        <f t="shared" si="112"/>
        <v xml:space="preserve"> </v>
      </c>
      <c r="H533" s="35" t="str">
        <f t="shared" si="115"/>
        <v/>
      </c>
    </row>
    <row r="534" spans="2:8" x14ac:dyDescent="0.2">
      <c r="B534" s="34" t="s">
        <v>306</v>
      </c>
      <c r="C534" s="33">
        <v>0</v>
      </c>
      <c r="D534" s="48">
        <v>1</v>
      </c>
      <c r="E534" s="61" t="str">
        <f t="shared" si="116"/>
        <v/>
      </c>
      <c r="F534" s="61">
        <f t="shared" si="117"/>
        <v>4.1562759767248546E-4</v>
      </c>
      <c r="G534" s="49">
        <f t="shared" si="112"/>
        <v>1</v>
      </c>
      <c r="H534" s="35" t="str">
        <f t="shared" si="115"/>
        <v/>
      </c>
    </row>
    <row r="535" spans="2:8" x14ac:dyDescent="0.2">
      <c r="B535" s="34" t="s">
        <v>130</v>
      </c>
      <c r="C535" s="33">
        <v>0</v>
      </c>
      <c r="D535" s="48">
        <v>0</v>
      </c>
      <c r="E535" s="61" t="str">
        <f t="shared" si="116"/>
        <v/>
      </c>
      <c r="F535" s="61" t="str">
        <f t="shared" si="117"/>
        <v/>
      </c>
      <c r="G535" s="49" t="str">
        <f t="shared" si="112"/>
        <v xml:space="preserve"> 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2</v>
      </c>
      <c r="D537" s="48">
        <v>2</v>
      </c>
      <c r="E537" s="61">
        <f t="shared" si="116"/>
        <v>1.0416666666666667E-3</v>
      </c>
      <c r="F537" s="61">
        <f t="shared" si="117"/>
        <v>8.3125519534497092E-4</v>
      </c>
      <c r="G537" s="49">
        <f t="shared" si="112"/>
        <v>0</v>
      </c>
      <c r="H537" s="35">
        <f t="shared" si="115"/>
        <v>0</v>
      </c>
    </row>
    <row r="538" spans="2:8" x14ac:dyDescent="0.2">
      <c r="B538" s="34" t="s">
        <v>308</v>
      </c>
      <c r="C538" s="33">
        <v>0</v>
      </c>
      <c r="D538" s="48">
        <v>0</v>
      </c>
      <c r="E538" s="61" t="str">
        <f t="shared" si="116"/>
        <v/>
      </c>
      <c r="F538" s="61" t="str">
        <f t="shared" si="117"/>
        <v/>
      </c>
      <c r="G538" s="49" t="str">
        <f t="shared" si="112"/>
        <v xml:space="preserve"> </v>
      </c>
      <c r="H538" s="35" t="str">
        <f t="shared" si="115"/>
        <v/>
      </c>
    </row>
    <row r="539" spans="2:8" x14ac:dyDescent="0.2">
      <c r="B539" s="34" t="s">
        <v>309</v>
      </c>
      <c r="C539" s="33">
        <v>1</v>
      </c>
      <c r="D539" s="48">
        <v>4</v>
      </c>
      <c r="E539" s="61">
        <f t="shared" si="116"/>
        <v>5.2083333333333333E-4</v>
      </c>
      <c r="F539" s="61">
        <f t="shared" si="117"/>
        <v>1.6625103906899418E-3</v>
      </c>
      <c r="G539" s="49">
        <f t="shared" si="112"/>
        <v>3</v>
      </c>
      <c r="H539" s="35">
        <f t="shared" si="115"/>
        <v>1.5625000000000001E-3</v>
      </c>
    </row>
    <row r="540" spans="2:8" ht="14.25" customHeight="1" x14ac:dyDescent="0.2">
      <c r="B540" s="34" t="s">
        <v>511</v>
      </c>
      <c r="C540" s="33">
        <v>0</v>
      </c>
      <c r="D540" s="48">
        <v>0</v>
      </c>
      <c r="E540" s="61" t="str">
        <f t="shared" si="116"/>
        <v/>
      </c>
      <c r="F540" s="61" t="str">
        <f t="shared" si="117"/>
        <v/>
      </c>
      <c r="G540" s="49" t="str">
        <f t="shared" si="112"/>
        <v xml:space="preserve"> </v>
      </c>
      <c r="H540" s="35" t="str">
        <f t="shared" si="115"/>
        <v/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13</v>
      </c>
      <c r="D542" s="48">
        <v>19</v>
      </c>
      <c r="E542" s="61">
        <f t="shared" si="118"/>
        <v>6.7708333333333336E-3</v>
      </c>
      <c r="F542" s="61">
        <f t="shared" si="119"/>
        <v>7.8969243557772233E-3</v>
      </c>
      <c r="G542" s="49">
        <f t="shared" ref="G542:G564" si="121">+IF(AND(C542=0,D542=0)," ",IF(C542=0,1,IF(D542=0,-1,(D542-C542)/C542)))</f>
        <v>0.46153846153846156</v>
      </c>
      <c r="H542" s="35">
        <f t="shared" si="120"/>
        <v>3.1250000000000002E-3</v>
      </c>
    </row>
    <row r="543" spans="2:8" x14ac:dyDescent="0.2">
      <c r="B543" s="34" t="s">
        <v>311</v>
      </c>
      <c r="C543" s="33">
        <v>0</v>
      </c>
      <c r="D543" s="48">
        <v>1</v>
      </c>
      <c r="E543" s="61" t="str">
        <f t="shared" si="118"/>
        <v/>
      </c>
      <c r="F543" s="61">
        <f t="shared" si="119"/>
        <v>4.1562759767248546E-4</v>
      </c>
      <c r="G543" s="49">
        <f t="shared" si="121"/>
        <v>1</v>
      </c>
      <c r="H543" s="35" t="str">
        <f t="shared" si="120"/>
        <v/>
      </c>
    </row>
    <row r="544" spans="2:8" x14ac:dyDescent="0.2">
      <c r="B544" s="34" t="s">
        <v>312</v>
      </c>
      <c r="C544" s="33">
        <v>1</v>
      </c>
      <c r="D544" s="48">
        <v>10</v>
      </c>
      <c r="E544" s="61">
        <f t="shared" si="118"/>
        <v>5.2083333333333333E-4</v>
      </c>
      <c r="F544" s="61">
        <f t="shared" si="119"/>
        <v>4.1562759767248547E-3</v>
      </c>
      <c r="G544" s="49">
        <f t="shared" si="121"/>
        <v>9</v>
      </c>
      <c r="H544" s="35">
        <f t="shared" si="120"/>
        <v>4.6874999999999998E-3</v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39</v>
      </c>
      <c r="D547" s="48">
        <v>26</v>
      </c>
      <c r="E547" s="61">
        <f t="shared" si="118"/>
        <v>2.0312500000000001E-2</v>
      </c>
      <c r="F547" s="61">
        <f t="shared" si="119"/>
        <v>1.0806317539484621E-2</v>
      </c>
      <c r="G547" s="49">
        <f t="shared" si="121"/>
        <v>-0.33333333333333331</v>
      </c>
      <c r="H547" s="35">
        <f t="shared" si="120"/>
        <v>-6.7708333333333336E-3</v>
      </c>
    </row>
    <row r="548" spans="1:9" x14ac:dyDescent="0.2">
      <c r="B548" s="34" t="s">
        <v>142</v>
      </c>
      <c r="C548" s="33">
        <v>16</v>
      </c>
      <c r="D548" s="48">
        <v>13</v>
      </c>
      <c r="E548" s="61">
        <f t="shared" si="118"/>
        <v>8.3333333333333332E-3</v>
      </c>
      <c r="F548" s="61">
        <f t="shared" si="119"/>
        <v>5.4031587697423106E-3</v>
      </c>
      <c r="G548" s="49">
        <f t="shared" si="121"/>
        <v>-0.1875</v>
      </c>
      <c r="H548" s="35">
        <f t="shared" si="120"/>
        <v>-1.5625000000000001E-3</v>
      </c>
    </row>
    <row r="549" spans="1:9" x14ac:dyDescent="0.2">
      <c r="B549" s="34" t="s">
        <v>314</v>
      </c>
      <c r="C549" s="33">
        <v>92</v>
      </c>
      <c r="D549" s="48">
        <v>85</v>
      </c>
      <c r="E549" s="61">
        <f t="shared" si="118"/>
        <v>4.791666666666667E-2</v>
      </c>
      <c r="F549" s="61">
        <f t="shared" si="119"/>
        <v>3.5328345802161265E-2</v>
      </c>
      <c r="G549" s="49">
        <f t="shared" si="121"/>
        <v>-7.6086956521739135E-2</v>
      </c>
      <c r="H549" s="35">
        <f t="shared" si="120"/>
        <v>-3.6458333333333338E-3</v>
      </c>
    </row>
    <row r="550" spans="1:9" s="29" customFormat="1" x14ac:dyDescent="0.2">
      <c r="A550" s="31"/>
      <c r="B550" s="36" t="s">
        <v>554</v>
      </c>
      <c r="C550" s="40">
        <v>3</v>
      </c>
      <c r="D550" s="48">
        <v>1</v>
      </c>
      <c r="E550" s="38">
        <f t="shared" si="118"/>
        <v>1.5625000000000001E-3</v>
      </c>
      <c r="F550" s="38">
        <f t="shared" si="119"/>
        <v>4.1562759767248546E-4</v>
      </c>
      <c r="G550" s="49">
        <f t="shared" si="121"/>
        <v>-0.66666666666666663</v>
      </c>
      <c r="H550" s="37">
        <f t="shared" si="120"/>
        <v>-1.0416666666666667E-3</v>
      </c>
      <c r="I550" s="4"/>
    </row>
    <row r="551" spans="1:9" x14ac:dyDescent="0.2">
      <c r="B551" s="34" t="s">
        <v>131</v>
      </c>
      <c r="C551" s="33">
        <v>0</v>
      </c>
      <c r="D551" s="48">
        <v>0</v>
      </c>
      <c r="E551" s="61" t="str">
        <f t="shared" si="118"/>
        <v/>
      </c>
      <c r="F551" s="61" t="str">
        <f t="shared" si="119"/>
        <v/>
      </c>
      <c r="G551" s="49" t="str">
        <f t="shared" si="121"/>
        <v xml:space="preserve"> </v>
      </c>
      <c r="H551" s="35" t="str">
        <f t="shared" si="120"/>
        <v/>
      </c>
    </row>
    <row r="552" spans="1:9" x14ac:dyDescent="0.2">
      <c r="B552" s="34" t="s">
        <v>315</v>
      </c>
      <c r="C552" s="33">
        <v>0</v>
      </c>
      <c r="D552" s="48">
        <v>0</v>
      </c>
      <c r="E552" s="61" t="str">
        <f t="shared" si="118"/>
        <v/>
      </c>
      <c r="F552" s="61" t="str">
        <f t="shared" si="119"/>
        <v/>
      </c>
      <c r="G552" s="49" t="str">
        <f t="shared" si="121"/>
        <v xml:space="preserve"> 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0</v>
      </c>
      <c r="D553" s="48">
        <v>0</v>
      </c>
      <c r="E553" s="61" t="str">
        <f t="shared" si="118"/>
        <v/>
      </c>
      <c r="F553" s="61" t="str">
        <f t="shared" si="119"/>
        <v/>
      </c>
      <c r="G553" s="49" t="str">
        <f t="shared" si="121"/>
        <v xml:space="preserve"> 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3</v>
      </c>
      <c r="D554" s="48">
        <v>2</v>
      </c>
      <c r="E554" s="61">
        <f t="shared" si="118"/>
        <v>1.5625000000000001E-3</v>
      </c>
      <c r="F554" s="61">
        <f t="shared" si="119"/>
        <v>8.3125519534497092E-4</v>
      </c>
      <c r="G554" s="49">
        <f t="shared" si="121"/>
        <v>-0.33333333333333331</v>
      </c>
      <c r="H554" s="35">
        <f t="shared" si="120"/>
        <v>-5.2083333333333333E-4</v>
      </c>
    </row>
    <row r="555" spans="1:9" x14ac:dyDescent="0.2">
      <c r="B555" s="34" t="s">
        <v>132</v>
      </c>
      <c r="C555" s="33">
        <v>0</v>
      </c>
      <c r="D555" s="48">
        <v>0</v>
      </c>
      <c r="E555" s="61" t="str">
        <f t="shared" si="118"/>
        <v/>
      </c>
      <c r="F555" s="61" t="str">
        <f t="shared" si="119"/>
        <v/>
      </c>
      <c r="G555" s="49" t="str">
        <f t="shared" si="121"/>
        <v xml:space="preserve"> </v>
      </c>
      <c r="H555" s="35" t="str">
        <f t="shared" si="120"/>
        <v/>
      </c>
    </row>
    <row r="556" spans="1:9" ht="13.5" customHeight="1" x14ac:dyDescent="0.2">
      <c r="B556" s="34" t="s">
        <v>139</v>
      </c>
      <c r="C556" s="33">
        <v>16</v>
      </c>
      <c r="D556" s="48">
        <v>15</v>
      </c>
      <c r="E556" s="61">
        <f t="shared" si="118"/>
        <v>8.3333333333333332E-3</v>
      </c>
      <c r="F556" s="61">
        <f t="shared" si="119"/>
        <v>6.2344139650872821E-3</v>
      </c>
      <c r="G556" s="49">
        <f t="shared" si="121"/>
        <v>-6.25E-2</v>
      </c>
      <c r="H556" s="35">
        <f t="shared" si="120"/>
        <v>-5.2083333333333333E-4</v>
      </c>
    </row>
    <row r="557" spans="1:9" x14ac:dyDescent="0.2">
      <c r="B557" s="34" t="s">
        <v>513</v>
      </c>
      <c r="C557" s="33">
        <v>7</v>
      </c>
      <c r="D557" s="48">
        <v>3</v>
      </c>
      <c r="E557" s="61">
        <f t="shared" si="118"/>
        <v>3.6458333333333334E-3</v>
      </c>
      <c r="F557" s="61">
        <f t="shared" si="119"/>
        <v>1.2468827930174563E-3</v>
      </c>
      <c r="G557" s="49">
        <f t="shared" si="121"/>
        <v>-0.5714285714285714</v>
      </c>
      <c r="H557" s="35">
        <f t="shared" si="120"/>
        <v>-2.0833333333333333E-3</v>
      </c>
    </row>
    <row r="558" spans="1:9" x14ac:dyDescent="0.2">
      <c r="B558" s="34" t="s">
        <v>317</v>
      </c>
      <c r="C558" s="33">
        <v>1</v>
      </c>
      <c r="D558" s="48">
        <v>2</v>
      </c>
      <c r="E558" s="61">
        <f t="shared" si="118"/>
        <v>5.2083333333333333E-4</v>
      </c>
      <c r="F558" s="61">
        <f t="shared" si="119"/>
        <v>8.3125519534497092E-4</v>
      </c>
      <c r="G558" s="49">
        <f t="shared" si="121"/>
        <v>1</v>
      </c>
      <c r="H558" s="35">
        <f t="shared" si="120"/>
        <v>5.2083333333333333E-4</v>
      </c>
    </row>
    <row r="559" spans="1:9" x14ac:dyDescent="0.2">
      <c r="B559" s="34" t="s">
        <v>318</v>
      </c>
      <c r="C559" s="33">
        <v>1</v>
      </c>
      <c r="D559" s="48">
        <v>0</v>
      </c>
      <c r="E559" s="61">
        <f t="shared" si="118"/>
        <v>5.2083333333333333E-4</v>
      </c>
      <c r="F559" s="61" t="str">
        <f t="shared" si="119"/>
        <v/>
      </c>
      <c r="G559" s="49">
        <f t="shared" si="121"/>
        <v>-1</v>
      </c>
      <c r="H559" s="35">
        <f t="shared" si="120"/>
        <v>-5.2083333333333333E-4</v>
      </c>
    </row>
    <row r="560" spans="1:9" ht="13.5" customHeight="1" x14ac:dyDescent="0.2">
      <c r="B560" s="34" t="s">
        <v>319</v>
      </c>
      <c r="C560" s="33">
        <v>0</v>
      </c>
      <c r="D560" s="48">
        <v>0</v>
      </c>
      <c r="E560" s="61" t="str">
        <f t="shared" si="118"/>
        <v/>
      </c>
      <c r="F560" s="61" t="str">
        <f t="shared" si="119"/>
        <v/>
      </c>
      <c r="G560" s="49" t="str">
        <f t="shared" si="121"/>
        <v xml:space="preserve"> </v>
      </c>
      <c r="H560" s="35" t="str">
        <f t="shared" si="120"/>
        <v/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1</v>
      </c>
      <c r="D562" s="48">
        <v>1</v>
      </c>
      <c r="E562" s="61">
        <f t="shared" si="118"/>
        <v>5.2083333333333333E-4</v>
      </c>
      <c r="F562" s="61">
        <f t="shared" si="119"/>
        <v>4.1562759767248546E-4</v>
      </c>
      <c r="G562" s="49">
        <f t="shared" si="121"/>
        <v>0</v>
      </c>
      <c r="H562" s="35">
        <f t="shared" si="120"/>
        <v>0</v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0</v>
      </c>
      <c r="E564" s="61" t="str">
        <f t="shared" si="118"/>
        <v/>
      </c>
      <c r="F564" s="61" t="str">
        <f t="shared" si="119"/>
        <v/>
      </c>
      <c r="G564" s="49" t="str">
        <f t="shared" si="121"/>
        <v xml:space="preserve"> 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830</v>
      </c>
      <c r="D570" s="27">
        <f>SUM(D571:D596)</f>
        <v>895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7.8313253012048195E-2</v>
      </c>
      <c r="H570" s="28">
        <f>+IF(OR(AND(E570=""),(G570="")),"",E570*G570)</f>
        <v>7.8313253012048195E-2</v>
      </c>
    </row>
    <row r="571" spans="1:9" x14ac:dyDescent="0.2">
      <c r="B571" s="34" t="s">
        <v>322</v>
      </c>
      <c r="C571" s="33">
        <v>2</v>
      </c>
      <c r="D571" s="48">
        <v>4</v>
      </c>
      <c r="E571" s="61">
        <f t="shared" si="124"/>
        <v>2.4096385542168677E-3</v>
      </c>
      <c r="F571" s="61">
        <f t="shared" si="125"/>
        <v>4.4692737430167594E-3</v>
      </c>
      <c r="G571" s="49">
        <f t="shared" ref="G571:G596" si="126">+IF(AND(C571=0,D571=0)," ",IF(C571=0,1,IF(D571=0,-1,(D571-C571)/C571)))</f>
        <v>1</v>
      </c>
      <c r="H571" s="24">
        <f>+IF(OR(AND(E571=""),(G571="")),"",E571*G571)</f>
        <v>2.4096385542168677E-3</v>
      </c>
    </row>
    <row r="572" spans="1:9" x14ac:dyDescent="0.2">
      <c r="B572" s="34" t="s">
        <v>144</v>
      </c>
      <c r="C572" s="33">
        <v>7</v>
      </c>
      <c r="D572" s="48">
        <v>8</v>
      </c>
      <c r="E572" s="61">
        <f t="shared" si="124"/>
        <v>8.4337349397590362E-3</v>
      </c>
      <c r="F572" s="61">
        <f t="shared" si="125"/>
        <v>8.9385474860335188E-3</v>
      </c>
      <c r="G572" s="49">
        <f t="shared" si="126"/>
        <v>0.14285714285714285</v>
      </c>
      <c r="H572" s="24">
        <f t="shared" ref="H572:H596" si="127">+IF(OR(AND(E572=""),(G572="")),"",E572*G572)</f>
        <v>1.2048192771084336E-3</v>
      </c>
    </row>
    <row r="573" spans="1:9" x14ac:dyDescent="0.2">
      <c r="B573" s="34" t="s">
        <v>586</v>
      </c>
      <c r="C573" s="33">
        <v>46</v>
      </c>
      <c r="D573" s="48">
        <v>71</v>
      </c>
      <c r="E573" s="61">
        <f t="shared" si="124"/>
        <v>5.5421686746987948E-2</v>
      </c>
      <c r="F573" s="61">
        <f t="shared" si="125"/>
        <v>7.9329608938547486E-2</v>
      </c>
      <c r="G573" s="49">
        <f t="shared" si="126"/>
        <v>0.54347826086956519</v>
      </c>
      <c r="H573" s="24">
        <f t="shared" si="127"/>
        <v>3.012048192771084E-2</v>
      </c>
    </row>
    <row r="574" spans="1:9" x14ac:dyDescent="0.2">
      <c r="B574" s="34" t="s">
        <v>323</v>
      </c>
      <c r="C574" s="33">
        <v>104</v>
      </c>
      <c r="D574" s="48">
        <v>200</v>
      </c>
      <c r="E574" s="61">
        <f t="shared" si="124"/>
        <v>0.12530120481927712</v>
      </c>
      <c r="F574" s="61">
        <f t="shared" si="125"/>
        <v>0.22346368715083798</v>
      </c>
      <c r="G574" s="49">
        <f t="shared" si="126"/>
        <v>0.92307692307692313</v>
      </c>
      <c r="H574" s="24">
        <f t="shared" si="127"/>
        <v>0.11566265060240966</v>
      </c>
    </row>
    <row r="575" spans="1:9" x14ac:dyDescent="0.2">
      <c r="B575" s="34" t="s">
        <v>145</v>
      </c>
      <c r="C575" s="33">
        <v>0</v>
      </c>
      <c r="D575" s="48">
        <v>0</v>
      </c>
      <c r="E575" s="61" t="str">
        <f t="shared" si="124"/>
        <v/>
      </c>
      <c r="F575" s="61" t="str">
        <f t="shared" si="125"/>
        <v/>
      </c>
      <c r="G575" s="49" t="str">
        <f t="shared" si="126"/>
        <v xml:space="preserve"> </v>
      </c>
      <c r="H575" s="24" t="str">
        <f t="shared" si="127"/>
        <v/>
      </c>
    </row>
    <row r="576" spans="1:9" x14ac:dyDescent="0.2">
      <c r="B576" s="34" t="s">
        <v>618</v>
      </c>
      <c r="C576" s="33">
        <v>0</v>
      </c>
      <c r="D576" s="48">
        <v>0</v>
      </c>
      <c r="E576" s="61" t="str">
        <f t="shared" si="124"/>
        <v/>
      </c>
      <c r="F576" s="61" t="str">
        <f t="shared" si="125"/>
        <v/>
      </c>
      <c r="G576" s="49" t="str">
        <f t="shared" si="126"/>
        <v xml:space="preserve"> </v>
      </c>
      <c r="H576" s="24" t="str">
        <f t="shared" si="127"/>
        <v/>
      </c>
    </row>
    <row r="577" spans="1:9" s="29" customFormat="1" x14ac:dyDescent="0.2">
      <c r="A577" s="31"/>
      <c r="B577" s="36" t="s">
        <v>146</v>
      </c>
      <c r="C577" s="40">
        <v>0</v>
      </c>
      <c r="D577" s="48">
        <v>1</v>
      </c>
      <c r="E577" s="38" t="str">
        <f t="shared" si="124"/>
        <v/>
      </c>
      <c r="F577" s="38">
        <f t="shared" si="125"/>
        <v>1.1173184357541898E-3</v>
      </c>
      <c r="G577" s="49">
        <f t="shared" si="126"/>
        <v>1</v>
      </c>
      <c r="H577" s="39" t="str">
        <f t="shared" si="127"/>
        <v/>
      </c>
      <c r="I577" s="4"/>
    </row>
    <row r="578" spans="1:9" s="29" customFormat="1" x14ac:dyDescent="0.2">
      <c r="A578" s="31"/>
      <c r="B578" s="36" t="s">
        <v>324</v>
      </c>
      <c r="C578" s="40">
        <v>2</v>
      </c>
      <c r="D578" s="48">
        <v>5</v>
      </c>
      <c r="E578" s="38">
        <f t="shared" si="124"/>
        <v>2.4096385542168677E-3</v>
      </c>
      <c r="F578" s="38">
        <f t="shared" si="125"/>
        <v>5.5865921787709499E-3</v>
      </c>
      <c r="G578" s="49">
        <f t="shared" si="126"/>
        <v>1.5</v>
      </c>
      <c r="H578" s="39">
        <f t="shared" si="127"/>
        <v>3.6144578313253017E-3</v>
      </c>
      <c r="I578" s="4"/>
    </row>
    <row r="579" spans="1:9" s="29" customFormat="1" x14ac:dyDescent="0.2">
      <c r="A579" s="31"/>
      <c r="B579" s="36" t="s">
        <v>325</v>
      </c>
      <c r="C579" s="40">
        <v>1</v>
      </c>
      <c r="D579" s="48">
        <v>0</v>
      </c>
      <c r="E579" s="38">
        <f t="shared" si="124"/>
        <v>1.2048192771084338E-3</v>
      </c>
      <c r="F579" s="38" t="str">
        <f t="shared" si="125"/>
        <v/>
      </c>
      <c r="G579" s="49">
        <f t="shared" si="126"/>
        <v>-1</v>
      </c>
      <c r="H579" s="39">
        <f t="shared" si="127"/>
        <v>-1.2048192771084338E-3</v>
      </c>
      <c r="I579" s="4"/>
    </row>
    <row r="580" spans="1:9" s="29" customFormat="1" x14ac:dyDescent="0.2">
      <c r="A580" s="31"/>
      <c r="B580" s="36" t="s">
        <v>516</v>
      </c>
      <c r="C580" s="40">
        <v>2</v>
      </c>
      <c r="D580" s="48">
        <v>2</v>
      </c>
      <c r="E580" s="38">
        <f t="shared" si="124"/>
        <v>2.4096385542168677E-3</v>
      </c>
      <c r="F580" s="38">
        <f t="shared" si="125"/>
        <v>2.2346368715083797E-3</v>
      </c>
      <c r="G580" s="49">
        <f t="shared" si="126"/>
        <v>0</v>
      </c>
      <c r="H580" s="39">
        <f t="shared" si="127"/>
        <v>0</v>
      </c>
      <c r="I580" s="4"/>
    </row>
    <row r="581" spans="1:9" s="29" customFormat="1" x14ac:dyDescent="0.2">
      <c r="A581" s="31"/>
      <c r="B581" s="36" t="s">
        <v>546</v>
      </c>
      <c r="C581" s="40">
        <v>3</v>
      </c>
      <c r="D581" s="48">
        <v>6</v>
      </c>
      <c r="E581" s="38">
        <f t="shared" si="124"/>
        <v>3.6144578313253013E-3</v>
      </c>
      <c r="F581" s="38">
        <f t="shared" si="125"/>
        <v>6.7039106145251395E-3</v>
      </c>
      <c r="G581" s="49">
        <f t="shared" si="126"/>
        <v>1</v>
      </c>
      <c r="H581" s="39">
        <f t="shared" si="127"/>
        <v>3.6144578313253013E-3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0</v>
      </c>
      <c r="D583" s="48">
        <v>0</v>
      </c>
      <c r="E583" s="38" t="str">
        <f t="shared" si="124"/>
        <v/>
      </c>
      <c r="F583" s="38" t="str">
        <f t="shared" si="125"/>
        <v/>
      </c>
      <c r="G583" s="49" t="str">
        <f t="shared" si="126"/>
        <v xml:space="preserve"> </v>
      </c>
      <c r="H583" s="39" t="str">
        <f t="shared" si="127"/>
        <v/>
      </c>
      <c r="I583" s="4"/>
    </row>
    <row r="584" spans="1:9" s="29" customFormat="1" x14ac:dyDescent="0.2">
      <c r="A584" s="31"/>
      <c r="B584" s="36" t="s">
        <v>327</v>
      </c>
      <c r="C584" s="40">
        <v>88</v>
      </c>
      <c r="D584" s="48">
        <v>38</v>
      </c>
      <c r="E584" s="38">
        <f t="shared" si="124"/>
        <v>0.10602409638554217</v>
      </c>
      <c r="F584" s="38">
        <f t="shared" si="125"/>
        <v>4.2458100558659215E-2</v>
      </c>
      <c r="G584" s="49">
        <f t="shared" si="126"/>
        <v>-0.56818181818181823</v>
      </c>
      <c r="H584" s="39">
        <f t="shared" si="127"/>
        <v>-6.0240963855421693E-2</v>
      </c>
      <c r="I584" s="4"/>
    </row>
    <row r="585" spans="1:9" s="29" customFormat="1" x14ac:dyDescent="0.2">
      <c r="A585" s="31"/>
      <c r="B585" s="36" t="s">
        <v>147</v>
      </c>
      <c r="C585" s="40">
        <v>264</v>
      </c>
      <c r="D585" s="48">
        <v>159</v>
      </c>
      <c r="E585" s="38">
        <f t="shared" si="124"/>
        <v>0.3180722891566265</v>
      </c>
      <c r="F585" s="38">
        <f t="shared" si="125"/>
        <v>0.17765363128491621</v>
      </c>
      <c r="G585" s="49">
        <f t="shared" si="126"/>
        <v>-0.39772727272727271</v>
      </c>
      <c r="H585" s="39">
        <f t="shared" si="127"/>
        <v>-0.12650602409638553</v>
      </c>
      <c r="I585" s="4"/>
    </row>
    <row r="586" spans="1:9" s="29" customFormat="1" x14ac:dyDescent="0.2">
      <c r="A586" s="31"/>
      <c r="B586" s="36" t="s">
        <v>148</v>
      </c>
      <c r="C586" s="40">
        <v>11</v>
      </c>
      <c r="D586" s="48">
        <v>3</v>
      </c>
      <c r="E586" s="38">
        <f t="shared" si="124"/>
        <v>1.3253012048192771E-2</v>
      </c>
      <c r="F586" s="38">
        <f t="shared" si="125"/>
        <v>3.3519553072625698E-3</v>
      </c>
      <c r="G586" s="49">
        <f t="shared" si="126"/>
        <v>-0.72727272727272729</v>
      </c>
      <c r="H586" s="39">
        <f t="shared" si="127"/>
        <v>-9.6385542168674707E-3</v>
      </c>
      <c r="I586" s="4"/>
    </row>
    <row r="587" spans="1:9" ht="13.5" customHeight="1" x14ac:dyDescent="0.2">
      <c r="B587" s="34" t="s">
        <v>328</v>
      </c>
      <c r="C587" s="33">
        <v>203</v>
      </c>
      <c r="D587" s="48">
        <v>303</v>
      </c>
      <c r="E587" s="61">
        <f t="shared" si="124"/>
        <v>0.24457831325301205</v>
      </c>
      <c r="F587" s="61">
        <f t="shared" si="125"/>
        <v>0.33854748603351953</v>
      </c>
      <c r="G587" s="49">
        <f t="shared" si="126"/>
        <v>0.49261083743842365</v>
      </c>
      <c r="H587" s="24">
        <f t="shared" si="127"/>
        <v>0.12048192771084337</v>
      </c>
    </row>
    <row r="588" spans="1:9" x14ac:dyDescent="0.2">
      <c r="B588" s="34" t="s">
        <v>149</v>
      </c>
      <c r="C588" s="33">
        <v>17</v>
      </c>
      <c r="D588" s="48">
        <v>42</v>
      </c>
      <c r="E588" s="61">
        <f t="shared" si="124"/>
        <v>2.0481927710843374E-2</v>
      </c>
      <c r="F588" s="61">
        <f t="shared" si="125"/>
        <v>4.6927374301675977E-2</v>
      </c>
      <c r="G588" s="49">
        <f t="shared" si="126"/>
        <v>1.4705882352941178</v>
      </c>
      <c r="H588" s="24">
        <f t="shared" si="127"/>
        <v>3.0120481927710847E-2</v>
      </c>
    </row>
    <row r="589" spans="1:9" ht="13.5" customHeight="1" x14ac:dyDescent="0.2">
      <c r="B589" s="34" t="s">
        <v>329</v>
      </c>
      <c r="C589" s="33">
        <v>7</v>
      </c>
      <c r="D589" s="48">
        <v>6</v>
      </c>
      <c r="E589" s="61">
        <f t="shared" si="124"/>
        <v>8.4337349397590362E-3</v>
      </c>
      <c r="F589" s="61">
        <f t="shared" si="125"/>
        <v>6.7039106145251395E-3</v>
      </c>
      <c r="G589" s="49">
        <f t="shared" si="126"/>
        <v>-0.14285714285714285</v>
      </c>
      <c r="H589" s="24">
        <f t="shared" si="127"/>
        <v>-1.2048192771084336E-3</v>
      </c>
    </row>
    <row r="590" spans="1:9" ht="12" customHeight="1" x14ac:dyDescent="0.2">
      <c r="B590" s="34" t="s">
        <v>150</v>
      </c>
      <c r="C590" s="33">
        <v>4</v>
      </c>
      <c r="D590" s="48">
        <v>1</v>
      </c>
      <c r="E590" s="61">
        <f t="shared" si="124"/>
        <v>4.8192771084337354E-3</v>
      </c>
      <c r="F590" s="61">
        <f t="shared" si="125"/>
        <v>1.1173184357541898E-3</v>
      </c>
      <c r="G590" s="49">
        <f t="shared" si="126"/>
        <v>-0.75</v>
      </c>
      <c r="H590" s="24">
        <f t="shared" si="127"/>
        <v>-3.6144578313253017E-3</v>
      </c>
    </row>
    <row r="591" spans="1:9" ht="13.5" customHeight="1" x14ac:dyDescent="0.2">
      <c r="B591" s="34" t="s">
        <v>151</v>
      </c>
      <c r="C591" s="33">
        <v>0</v>
      </c>
      <c r="D591" s="48">
        <v>0</v>
      </c>
      <c r="E591" s="61" t="str">
        <f t="shared" si="124"/>
        <v/>
      </c>
      <c r="F591" s="61" t="str">
        <f t="shared" si="125"/>
        <v/>
      </c>
      <c r="G591" s="49" t="str">
        <f t="shared" si="126"/>
        <v xml:space="preserve"> </v>
      </c>
      <c r="H591" s="24" t="str">
        <f t="shared" si="127"/>
        <v/>
      </c>
    </row>
    <row r="592" spans="1:9" ht="13.5" customHeight="1" x14ac:dyDescent="0.2">
      <c r="B592" s="34" t="s">
        <v>330</v>
      </c>
      <c r="C592" s="33">
        <v>9</v>
      </c>
      <c r="D592" s="48">
        <v>10</v>
      </c>
      <c r="E592" s="61">
        <f t="shared" si="124"/>
        <v>1.0843373493975903E-2</v>
      </c>
      <c r="F592" s="61">
        <f t="shared" si="125"/>
        <v>1.11731843575419E-2</v>
      </c>
      <c r="G592" s="49">
        <f t="shared" si="126"/>
        <v>0.1111111111111111</v>
      </c>
      <c r="H592" s="24">
        <f t="shared" si="127"/>
        <v>1.2048192771084336E-3</v>
      </c>
    </row>
    <row r="593" spans="2:8" x14ac:dyDescent="0.2">
      <c r="B593" s="34" t="s">
        <v>331</v>
      </c>
      <c r="C593" s="33">
        <v>1</v>
      </c>
      <c r="D593" s="48">
        <v>2</v>
      </c>
      <c r="E593" s="61">
        <f t="shared" si="124"/>
        <v>1.2048192771084338E-3</v>
      </c>
      <c r="F593" s="61">
        <f t="shared" si="125"/>
        <v>2.2346368715083797E-3</v>
      </c>
      <c r="G593" s="49">
        <f t="shared" si="126"/>
        <v>1</v>
      </c>
      <c r="H593" s="24">
        <f t="shared" si="127"/>
        <v>1.2048192771084338E-3</v>
      </c>
    </row>
    <row r="594" spans="2:8" ht="13.5" customHeight="1" x14ac:dyDescent="0.2">
      <c r="B594" s="34" t="s">
        <v>332</v>
      </c>
      <c r="C594" s="33">
        <v>3</v>
      </c>
      <c r="D594" s="48">
        <v>0</v>
      </c>
      <c r="E594" s="61">
        <f t="shared" si="124"/>
        <v>3.6144578313253013E-3</v>
      </c>
      <c r="F594" s="61" t="str">
        <f t="shared" si="125"/>
        <v/>
      </c>
      <c r="G594" s="49">
        <f t="shared" si="126"/>
        <v>-1</v>
      </c>
      <c r="H594" s="24">
        <f t="shared" si="127"/>
        <v>-3.6144578313253013E-3</v>
      </c>
    </row>
    <row r="595" spans="2:8" x14ac:dyDescent="0.2">
      <c r="B595" s="34" t="s">
        <v>333</v>
      </c>
      <c r="C595" s="33">
        <v>43</v>
      </c>
      <c r="D595" s="48">
        <v>30</v>
      </c>
      <c r="E595" s="61">
        <f t="shared" si="124"/>
        <v>5.1807228915662654E-2</v>
      </c>
      <c r="F595" s="61">
        <f t="shared" si="125"/>
        <v>3.3519553072625698E-2</v>
      </c>
      <c r="G595" s="49">
        <f t="shared" si="126"/>
        <v>-0.30232558139534882</v>
      </c>
      <c r="H595" s="24">
        <f t="shared" si="127"/>
        <v>-1.566265060240964E-2</v>
      </c>
    </row>
    <row r="596" spans="2:8" x14ac:dyDescent="0.2">
      <c r="B596" s="34" t="s">
        <v>517</v>
      </c>
      <c r="C596" s="33">
        <v>13</v>
      </c>
      <c r="D596" s="48">
        <v>4</v>
      </c>
      <c r="E596" s="61">
        <f t="shared" si="124"/>
        <v>1.566265060240964E-2</v>
      </c>
      <c r="F596" s="61">
        <f t="shared" si="125"/>
        <v>4.4692737430167594E-3</v>
      </c>
      <c r="G596" s="49">
        <f t="shared" si="126"/>
        <v>-0.69230769230769229</v>
      </c>
      <c r="H596" s="24">
        <f t="shared" si="127"/>
        <v>-1.0843373493975903E-2</v>
      </c>
    </row>
    <row r="597" spans="2:8" x14ac:dyDescent="0.2">
      <c r="B597" s="7" t="s">
        <v>384</v>
      </c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395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373</v>
      </c>
      <c r="C8" s="43">
        <f>+C18+C74+C169+C345+C570</f>
        <v>9012</v>
      </c>
      <c r="D8" s="44">
        <f>+D18+D74+D169+D345+D570</f>
        <v>6983</v>
      </c>
      <c r="E8" s="45">
        <f>SUM(E9:E13)</f>
        <v>1</v>
      </c>
      <c r="F8" s="45">
        <f>SUM(F9:F13)</f>
        <v>1</v>
      </c>
      <c r="G8" s="45">
        <f t="shared" ref="G8:G13" si="0">+(D8-C8)/C8</f>
        <v>-0.22514425210830005</v>
      </c>
      <c r="H8" s="46">
        <f>SUM(H9:H13)</f>
        <v>-0.22514425210830008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72</v>
      </c>
      <c r="D9" s="51">
        <f>+D18</f>
        <v>35</v>
      </c>
      <c r="E9" s="52">
        <f t="shared" ref="E9:F13" si="1">+C9/C$8</f>
        <v>7.989347536617843E-3</v>
      </c>
      <c r="F9" s="52">
        <f t="shared" si="1"/>
        <v>5.0121724187312047E-3</v>
      </c>
      <c r="G9" s="52">
        <f t="shared" si="0"/>
        <v>-0.51388888888888884</v>
      </c>
      <c r="H9" s="53">
        <f>+E9*G9</f>
        <v>-4.1056369285397245E-3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883</v>
      </c>
      <c r="D10" s="33">
        <f>+D74</f>
        <v>487</v>
      </c>
      <c r="E10" s="35">
        <f t="shared" si="1"/>
        <v>9.7980470483799376E-2</v>
      </c>
      <c r="F10" s="35">
        <f t="shared" si="1"/>
        <v>6.9740799083488472E-2</v>
      </c>
      <c r="G10" s="35">
        <f t="shared" si="0"/>
        <v>-0.44847112117780297</v>
      </c>
      <c r="H10" s="55">
        <f>+E10*G10</f>
        <v>-4.3941411451398134E-2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3341</v>
      </c>
      <c r="D11" s="33">
        <f>+D169</f>
        <v>2213</v>
      </c>
      <c r="E11" s="35">
        <f t="shared" si="1"/>
        <v>0.37072791833111407</v>
      </c>
      <c r="F11" s="35">
        <f t="shared" si="1"/>
        <v>0.31691250179006158</v>
      </c>
      <c r="G11" s="35">
        <f t="shared" si="0"/>
        <v>-0.33762346602813531</v>
      </c>
      <c r="H11" s="55">
        <f>+E11*G11</f>
        <v>-0.12516644474034622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2905</v>
      </c>
      <c r="D12" s="33">
        <f>+D345</f>
        <v>3056</v>
      </c>
      <c r="E12" s="35">
        <f t="shared" si="1"/>
        <v>0.3223479804704838</v>
      </c>
      <c r="F12" s="35">
        <f t="shared" si="1"/>
        <v>0.43763425461835886</v>
      </c>
      <c r="G12" s="35">
        <f t="shared" si="0"/>
        <v>5.197934595524957E-2</v>
      </c>
      <c r="H12" s="55">
        <f>+E12*G12</f>
        <v>1.675543719485131E-2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1811</v>
      </c>
      <c r="D13" s="57">
        <f>+D570</f>
        <v>1192</v>
      </c>
      <c r="E13" s="58">
        <f t="shared" si="1"/>
        <v>0.20095428317798492</v>
      </c>
      <c r="F13" s="58">
        <f t="shared" si="1"/>
        <v>0.17070027208935987</v>
      </c>
      <c r="G13" s="58">
        <f t="shared" si="0"/>
        <v>-0.3418001104362231</v>
      </c>
      <c r="H13" s="59">
        <f>+E13*G13</f>
        <v>-6.8686196182867296E-2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72</v>
      </c>
      <c r="D18" s="44">
        <f>SUM(D19:D68)</f>
        <v>35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-0.51388888888888884</v>
      </c>
      <c r="H18" s="46">
        <f>+IF(OR(AND(E18=""),(G18="")),"",E18*G18)</f>
        <v>-0.51388888888888884</v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1</v>
      </c>
      <c r="D20" s="48">
        <v>0</v>
      </c>
      <c r="E20" s="35">
        <f t="shared" ref="E20:E68" si="2">+IF(C20=0,"",C20/C$18)</f>
        <v>1.3888888888888888E-2</v>
      </c>
      <c r="F20" s="35" t="str">
        <f t="shared" ref="F20:F68" si="3">+IF(D20=0,"",D20/D$18)</f>
        <v/>
      </c>
      <c r="G20" s="49">
        <f t="shared" ref="G20:G68" si="4">+IF(AND(C20=0,D20=0)," ",IF(C20=0,1,IF(D20=0,-1,(D20-C20)/C20)))</f>
        <v>-1</v>
      </c>
      <c r="H20" s="35">
        <f t="shared" ref="H20:H68" si="5">+IF(OR(AND(E20=""),(G20="")),"",E20*G20)</f>
        <v>-1.3888888888888888E-2</v>
      </c>
    </row>
    <row r="21" spans="1:9" ht="25.5" customHeight="1" x14ac:dyDescent="0.2">
      <c r="B21" s="34" t="s">
        <v>1</v>
      </c>
      <c r="C21" s="33">
        <v>0</v>
      </c>
      <c r="D21" s="48">
        <v>1</v>
      </c>
      <c r="E21" s="35" t="str">
        <f t="shared" si="2"/>
        <v/>
      </c>
      <c r="F21" s="35">
        <f t="shared" si="3"/>
        <v>2.8571428571428571E-2</v>
      </c>
      <c r="G21" s="49">
        <f t="shared" si="4"/>
        <v>1</v>
      </c>
      <c r="H21" s="35" t="str">
        <f t="shared" si="5"/>
        <v/>
      </c>
    </row>
    <row r="22" spans="1:9" ht="24" x14ac:dyDescent="0.2">
      <c r="B22" s="34" t="s">
        <v>420</v>
      </c>
      <c r="C22" s="33">
        <v>1</v>
      </c>
      <c r="D22" s="48">
        <v>1</v>
      </c>
      <c r="E22" s="35">
        <f t="shared" si="2"/>
        <v>1.3888888888888888E-2</v>
      </c>
      <c r="F22" s="35">
        <f t="shared" si="3"/>
        <v>2.8571428571428571E-2</v>
      </c>
      <c r="G22" s="49">
        <f t="shared" si="4"/>
        <v>0</v>
      </c>
      <c r="H22" s="35">
        <f t="shared" si="5"/>
        <v>0</v>
      </c>
    </row>
    <row r="23" spans="1:9" x14ac:dyDescent="0.2">
      <c r="B23" s="34" t="s">
        <v>153</v>
      </c>
      <c r="C23" s="33">
        <v>0</v>
      </c>
      <c r="D23" s="48">
        <v>0</v>
      </c>
      <c r="E23" s="35" t="str">
        <f t="shared" si="2"/>
        <v/>
      </c>
      <c r="F23" s="35" t="str">
        <f t="shared" si="3"/>
        <v/>
      </c>
      <c r="G23" s="49" t="str">
        <f t="shared" si="4"/>
        <v xml:space="preserve"> </v>
      </c>
      <c r="H23" s="35" t="str">
        <f t="shared" si="5"/>
        <v/>
      </c>
    </row>
    <row r="24" spans="1:9" ht="37.5" customHeight="1" x14ac:dyDescent="0.2">
      <c r="B24" s="34" t="s">
        <v>154</v>
      </c>
      <c r="C24" s="33">
        <v>0</v>
      </c>
      <c r="D24" s="48">
        <v>0</v>
      </c>
      <c r="E24" s="35" t="str">
        <f t="shared" si="2"/>
        <v/>
      </c>
      <c r="F24" s="35" t="str">
        <f t="shared" si="3"/>
        <v/>
      </c>
      <c r="G24" s="49" t="str">
        <f t="shared" si="4"/>
        <v xml:space="preserve"> </v>
      </c>
      <c r="H24" s="35" t="str">
        <f t="shared" si="5"/>
        <v/>
      </c>
    </row>
    <row r="25" spans="1:9" s="29" customFormat="1" x14ac:dyDescent="0.2">
      <c r="A25" s="31"/>
      <c r="B25" s="36" t="s">
        <v>518</v>
      </c>
      <c r="C25" s="40">
        <v>0</v>
      </c>
      <c r="D25" s="48">
        <v>0</v>
      </c>
      <c r="E25" s="37" t="str">
        <f t="shared" ref="E25" si="6">+IF(C25=0,"",C25/C$18)</f>
        <v/>
      </c>
      <c r="F25" s="37" t="str">
        <f t="shared" ref="F25" si="7">+IF(D25=0,"",D25/D$18)</f>
        <v/>
      </c>
      <c r="G25" s="49" t="str">
        <f t="shared" si="4"/>
        <v xml:space="preserve"> </v>
      </c>
      <c r="H25" s="37" t="str">
        <f t="shared" ref="H25" si="8">+IF(OR(AND(E25=""),(G25="")),"",E25*G25)</f>
        <v/>
      </c>
      <c r="I25" s="4"/>
    </row>
    <row r="26" spans="1:9" x14ac:dyDescent="0.2">
      <c r="B26" s="34" t="s">
        <v>2</v>
      </c>
      <c r="C26" s="33">
        <v>2</v>
      </c>
      <c r="D26" s="48">
        <v>0</v>
      </c>
      <c r="E26" s="35">
        <f t="shared" si="2"/>
        <v>2.7777777777777776E-2</v>
      </c>
      <c r="F26" s="35" t="str">
        <f t="shared" si="3"/>
        <v/>
      </c>
      <c r="G26" s="49">
        <f t="shared" si="4"/>
        <v>-1</v>
      </c>
      <c r="H26" s="35">
        <f t="shared" si="5"/>
        <v>-2.7777777777777776E-2</v>
      </c>
    </row>
    <row r="27" spans="1:9" x14ac:dyDescent="0.2">
      <c r="B27" s="34" t="s">
        <v>561</v>
      </c>
      <c r="C27" s="33">
        <v>0</v>
      </c>
      <c r="D27" s="48">
        <v>0</v>
      </c>
      <c r="E27" s="35" t="str">
        <f t="shared" si="2"/>
        <v/>
      </c>
      <c r="F27" s="35" t="str">
        <f t="shared" si="3"/>
        <v/>
      </c>
      <c r="G27" s="49" t="str">
        <f t="shared" si="4"/>
        <v xml:space="preserve"> </v>
      </c>
      <c r="H27" s="35" t="str">
        <f t="shared" si="5"/>
        <v/>
      </c>
    </row>
    <row r="28" spans="1:9" x14ac:dyDescent="0.2">
      <c r="B28" s="34" t="s">
        <v>3</v>
      </c>
      <c r="C28" s="33">
        <v>1</v>
      </c>
      <c r="D28" s="48">
        <v>0</v>
      </c>
      <c r="E28" s="35">
        <f t="shared" si="2"/>
        <v>1.3888888888888888E-2</v>
      </c>
      <c r="F28" s="35" t="str">
        <f t="shared" si="3"/>
        <v/>
      </c>
      <c r="G28" s="49">
        <f t="shared" si="4"/>
        <v>-1</v>
      </c>
      <c r="H28" s="35">
        <f t="shared" si="5"/>
        <v>-1.3888888888888888E-2</v>
      </c>
    </row>
    <row r="29" spans="1:9" x14ac:dyDescent="0.2">
      <c r="B29" s="34" t="s">
        <v>5</v>
      </c>
      <c r="C29" s="33">
        <v>8</v>
      </c>
      <c r="D29" s="48">
        <v>6</v>
      </c>
      <c r="E29" s="35">
        <f t="shared" si="2"/>
        <v>0.1111111111111111</v>
      </c>
      <c r="F29" s="35">
        <f t="shared" si="3"/>
        <v>0.17142857142857143</v>
      </c>
      <c r="G29" s="49">
        <f t="shared" si="4"/>
        <v>-0.25</v>
      </c>
      <c r="H29" s="35">
        <f t="shared" si="5"/>
        <v>-2.7777777777777776E-2</v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2</v>
      </c>
      <c r="D31" s="48">
        <v>0</v>
      </c>
      <c r="E31" s="35">
        <f t="shared" si="2"/>
        <v>2.7777777777777776E-2</v>
      </c>
      <c r="F31" s="35" t="str">
        <f t="shared" si="3"/>
        <v/>
      </c>
      <c r="G31" s="49">
        <f t="shared" si="4"/>
        <v>-1</v>
      </c>
      <c r="H31" s="35">
        <f t="shared" si="5"/>
        <v>-2.7777777777777776E-2</v>
      </c>
    </row>
    <row r="32" spans="1:9" x14ac:dyDescent="0.2">
      <c r="B32" s="34" t="s">
        <v>4</v>
      </c>
      <c r="C32" s="33">
        <v>1</v>
      </c>
      <c r="D32" s="48">
        <v>1</v>
      </c>
      <c r="E32" s="35">
        <f t="shared" si="2"/>
        <v>1.3888888888888888E-2</v>
      </c>
      <c r="F32" s="35">
        <f t="shared" si="3"/>
        <v>2.8571428571428571E-2</v>
      </c>
      <c r="G32" s="49">
        <f t="shared" si="4"/>
        <v>0</v>
      </c>
      <c r="H32" s="35">
        <f t="shared" si="5"/>
        <v>0</v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3</v>
      </c>
      <c r="D35" s="48">
        <v>1</v>
      </c>
      <c r="E35" s="35">
        <f t="shared" si="2"/>
        <v>4.1666666666666664E-2</v>
      </c>
      <c r="F35" s="35">
        <f t="shared" si="3"/>
        <v>2.8571428571428571E-2</v>
      </c>
      <c r="G35" s="49">
        <f t="shared" si="4"/>
        <v>-0.66666666666666663</v>
      </c>
      <c r="H35" s="35">
        <f t="shared" si="5"/>
        <v>-2.7777777777777776E-2</v>
      </c>
    </row>
    <row r="36" spans="2:8" x14ac:dyDescent="0.2">
      <c r="B36" s="34" t="s">
        <v>159</v>
      </c>
      <c r="C36" s="33">
        <v>0</v>
      </c>
      <c r="D36" s="48">
        <v>0</v>
      </c>
      <c r="E36" s="35" t="str">
        <f t="shared" si="2"/>
        <v/>
      </c>
      <c r="F36" s="35" t="str">
        <f t="shared" si="3"/>
        <v/>
      </c>
      <c r="G36" s="49" t="str">
        <f t="shared" si="4"/>
        <v xml:space="preserve"> </v>
      </c>
      <c r="H36" s="35" t="str">
        <f t="shared" si="5"/>
        <v/>
      </c>
    </row>
    <row r="37" spans="2:8" x14ac:dyDescent="0.2">
      <c r="B37" s="34" t="s">
        <v>160</v>
      </c>
      <c r="C37" s="33">
        <v>1</v>
      </c>
      <c r="D37" s="48">
        <v>0</v>
      </c>
      <c r="E37" s="35">
        <f t="shared" si="2"/>
        <v>1.3888888888888888E-2</v>
      </c>
      <c r="F37" s="35" t="str">
        <f t="shared" si="3"/>
        <v/>
      </c>
      <c r="G37" s="49">
        <f t="shared" si="4"/>
        <v>-1</v>
      </c>
      <c r="H37" s="35">
        <f t="shared" si="5"/>
        <v>-1.3888888888888888E-2</v>
      </c>
    </row>
    <row r="38" spans="2:8" x14ac:dyDescent="0.2">
      <c r="B38" s="34" t="s">
        <v>7</v>
      </c>
      <c r="C38" s="33">
        <v>1</v>
      </c>
      <c r="D38" s="48">
        <v>1</v>
      </c>
      <c r="E38" s="35">
        <f t="shared" si="2"/>
        <v>1.3888888888888888E-2</v>
      </c>
      <c r="F38" s="35">
        <f t="shared" si="3"/>
        <v>2.8571428571428571E-2</v>
      </c>
      <c r="G38" s="49">
        <f t="shared" si="4"/>
        <v>0</v>
      </c>
      <c r="H38" s="35">
        <f t="shared" si="5"/>
        <v>0</v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0</v>
      </c>
      <c r="D40" s="48">
        <v>0</v>
      </c>
      <c r="E40" s="35" t="str">
        <f t="shared" si="2"/>
        <v/>
      </c>
      <c r="F40" s="35" t="str">
        <f t="shared" si="3"/>
        <v/>
      </c>
      <c r="G40" s="49" t="str">
        <f t="shared" si="4"/>
        <v xml:space="preserve"> 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3</v>
      </c>
      <c r="D43" s="48">
        <v>0</v>
      </c>
      <c r="E43" s="35">
        <f t="shared" si="2"/>
        <v>4.1666666666666664E-2</v>
      </c>
      <c r="F43" s="35" t="str">
        <f t="shared" si="3"/>
        <v/>
      </c>
      <c r="G43" s="49">
        <f t="shared" si="4"/>
        <v>-1</v>
      </c>
      <c r="H43" s="35">
        <f t="shared" si="5"/>
        <v>-4.1666666666666664E-2</v>
      </c>
    </row>
    <row r="44" spans="2:8" x14ac:dyDescent="0.2">
      <c r="B44" s="34" t="s">
        <v>166</v>
      </c>
      <c r="C44" s="33">
        <v>1</v>
      </c>
      <c r="D44" s="48">
        <v>0</v>
      </c>
      <c r="E44" s="35">
        <f t="shared" si="2"/>
        <v>1.3888888888888888E-2</v>
      </c>
      <c r="F44" s="35" t="str">
        <f t="shared" si="3"/>
        <v/>
      </c>
      <c r="G44" s="49">
        <f t="shared" si="4"/>
        <v>-1</v>
      </c>
      <c r="H44" s="35">
        <f t="shared" si="5"/>
        <v>-1.3888888888888888E-2</v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0</v>
      </c>
      <c r="E46" s="35" t="str">
        <f t="shared" si="2"/>
        <v/>
      </c>
      <c r="F46" s="35" t="str">
        <f t="shared" si="3"/>
        <v/>
      </c>
      <c r="G46" s="49" t="str">
        <f t="shared" si="4"/>
        <v xml:space="preserve"> </v>
      </c>
      <c r="H46" s="35" t="str">
        <f t="shared" si="5"/>
        <v/>
      </c>
    </row>
    <row r="47" spans="2:8" x14ac:dyDescent="0.2">
      <c r="B47" s="34" t="s">
        <v>167</v>
      </c>
      <c r="C47" s="33">
        <v>0</v>
      </c>
      <c r="D47" s="48">
        <v>1</v>
      </c>
      <c r="E47" s="35" t="str">
        <f t="shared" si="2"/>
        <v/>
      </c>
      <c r="F47" s="35">
        <f t="shared" si="3"/>
        <v>2.8571428571428571E-2</v>
      </c>
      <c r="G47" s="49">
        <f t="shared" si="4"/>
        <v>1</v>
      </c>
      <c r="H47" s="35" t="str">
        <f t="shared" si="5"/>
        <v/>
      </c>
    </row>
    <row r="48" spans="2:8" x14ac:dyDescent="0.2">
      <c r="B48" s="34" t="s">
        <v>562</v>
      </c>
      <c r="C48" s="33">
        <v>1</v>
      </c>
      <c r="D48" s="48">
        <v>3</v>
      </c>
      <c r="E48" s="35">
        <f t="shared" si="2"/>
        <v>1.3888888888888888E-2</v>
      </c>
      <c r="F48" s="35">
        <f t="shared" si="3"/>
        <v>8.5714285714285715E-2</v>
      </c>
      <c r="G48" s="49">
        <f t="shared" si="4"/>
        <v>2</v>
      </c>
      <c r="H48" s="35">
        <f t="shared" si="5"/>
        <v>2.7777777777777776E-2</v>
      </c>
    </row>
    <row r="49" spans="1:9" x14ac:dyDescent="0.2">
      <c r="B49" s="34" t="s">
        <v>9</v>
      </c>
      <c r="C49" s="33">
        <v>5</v>
      </c>
      <c r="D49" s="48">
        <v>2</v>
      </c>
      <c r="E49" s="35">
        <f t="shared" si="2"/>
        <v>6.9444444444444448E-2</v>
      </c>
      <c r="F49" s="35">
        <f t="shared" si="3"/>
        <v>5.7142857142857141E-2</v>
      </c>
      <c r="G49" s="49">
        <f t="shared" si="4"/>
        <v>-0.6</v>
      </c>
      <c r="H49" s="35">
        <f t="shared" si="5"/>
        <v>-4.1666666666666664E-2</v>
      </c>
    </row>
    <row r="50" spans="1:9" x14ac:dyDescent="0.2">
      <c r="B50" s="34" t="s">
        <v>563</v>
      </c>
      <c r="C50" s="33">
        <v>0</v>
      </c>
      <c r="D50" s="48">
        <v>0</v>
      </c>
      <c r="E50" s="35" t="str">
        <f t="shared" si="2"/>
        <v/>
      </c>
      <c r="F50" s="35" t="str">
        <f t="shared" si="3"/>
        <v/>
      </c>
      <c r="G50" s="49" t="str">
        <f t="shared" si="4"/>
        <v xml:space="preserve"> </v>
      </c>
      <c r="H50" s="35" t="str">
        <f t="shared" si="5"/>
        <v/>
      </c>
    </row>
    <row r="51" spans="1:9" x14ac:dyDescent="0.2">
      <c r="B51" s="34" t="s">
        <v>12</v>
      </c>
      <c r="C51" s="33">
        <v>0</v>
      </c>
      <c r="D51" s="48">
        <v>0</v>
      </c>
      <c r="E51" s="35" t="str">
        <f t="shared" si="2"/>
        <v/>
      </c>
      <c r="F51" s="35" t="str">
        <f t="shared" si="3"/>
        <v/>
      </c>
      <c r="G51" s="49" t="str">
        <f t="shared" si="4"/>
        <v xml:space="preserve"> </v>
      </c>
      <c r="H51" s="35" t="str">
        <f t="shared" si="5"/>
        <v/>
      </c>
    </row>
    <row r="52" spans="1:9" x14ac:dyDescent="0.2">
      <c r="B52" s="34" t="s">
        <v>11</v>
      </c>
      <c r="C52" s="33">
        <v>0</v>
      </c>
      <c r="D52" s="48">
        <v>0</v>
      </c>
      <c r="E52" s="35" t="str">
        <f t="shared" si="2"/>
        <v/>
      </c>
      <c r="F52" s="35" t="str">
        <f t="shared" si="3"/>
        <v/>
      </c>
      <c r="G52" s="49" t="str">
        <f t="shared" si="4"/>
        <v xml:space="preserve"> </v>
      </c>
      <c r="H52" s="35" t="str">
        <f t="shared" si="5"/>
        <v/>
      </c>
    </row>
    <row r="53" spans="1:9" x14ac:dyDescent="0.2">
      <c r="B53" s="34" t="s">
        <v>422</v>
      </c>
      <c r="C53" s="33">
        <v>2</v>
      </c>
      <c r="D53" s="48">
        <v>1</v>
      </c>
      <c r="E53" s="35">
        <f t="shared" si="2"/>
        <v>2.7777777777777776E-2</v>
      </c>
      <c r="F53" s="35">
        <f t="shared" si="3"/>
        <v>2.8571428571428571E-2</v>
      </c>
      <c r="G53" s="49">
        <f t="shared" si="4"/>
        <v>-0.5</v>
      </c>
      <c r="H53" s="35">
        <f t="shared" si="5"/>
        <v>-1.3888888888888888E-2</v>
      </c>
    </row>
    <row r="54" spans="1:9" x14ac:dyDescent="0.2">
      <c r="B54" s="34" t="s">
        <v>10</v>
      </c>
      <c r="C54" s="33">
        <v>0</v>
      </c>
      <c r="D54" s="48">
        <v>0</v>
      </c>
      <c r="E54" s="35" t="str">
        <f t="shared" si="2"/>
        <v/>
      </c>
      <c r="F54" s="35" t="str">
        <f t="shared" si="3"/>
        <v/>
      </c>
      <c r="G54" s="49" t="str">
        <f t="shared" si="4"/>
        <v xml:space="preserve"> </v>
      </c>
      <c r="H54" s="35" t="str">
        <f t="shared" si="5"/>
        <v/>
      </c>
    </row>
    <row r="55" spans="1:9" x14ac:dyDescent="0.2">
      <c r="B55" s="34" t="s">
        <v>168</v>
      </c>
      <c r="C55" s="33">
        <v>31</v>
      </c>
      <c r="D55" s="48">
        <v>0</v>
      </c>
      <c r="E55" s="35">
        <f t="shared" si="2"/>
        <v>0.43055555555555558</v>
      </c>
      <c r="F55" s="35" t="str">
        <f t="shared" si="3"/>
        <v/>
      </c>
      <c r="G55" s="49">
        <f t="shared" si="4"/>
        <v>-1</v>
      </c>
      <c r="H55" s="35">
        <f t="shared" si="5"/>
        <v>-0.43055555555555558</v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0</v>
      </c>
      <c r="D58" s="48">
        <v>2</v>
      </c>
      <c r="E58" s="35" t="str">
        <f t="shared" si="9"/>
        <v/>
      </c>
      <c r="F58" s="35">
        <f t="shared" si="10"/>
        <v>5.7142857142857141E-2</v>
      </c>
      <c r="G58" s="49">
        <f t="shared" si="11"/>
        <v>1</v>
      </c>
      <c r="H58" s="35" t="str">
        <f t="shared" si="12"/>
        <v/>
      </c>
    </row>
    <row r="59" spans="1:9" x14ac:dyDescent="0.2">
      <c r="B59" s="34" t="s">
        <v>169</v>
      </c>
      <c r="C59" s="33">
        <v>0</v>
      </c>
      <c r="D59" s="48">
        <v>0</v>
      </c>
      <c r="E59" s="35" t="str">
        <f t="shared" si="9"/>
        <v/>
      </c>
      <c r="F59" s="35" t="str">
        <f t="shared" si="10"/>
        <v/>
      </c>
      <c r="G59" s="49" t="str">
        <f t="shared" si="11"/>
        <v xml:space="preserve"> </v>
      </c>
      <c r="H59" s="35" t="str">
        <f t="shared" si="12"/>
        <v/>
      </c>
    </row>
    <row r="60" spans="1:9" x14ac:dyDescent="0.2">
      <c r="B60" s="34" t="s">
        <v>423</v>
      </c>
      <c r="C60" s="33">
        <v>1</v>
      </c>
      <c r="D60" s="48">
        <v>15</v>
      </c>
      <c r="E60" s="35">
        <f t="shared" si="2"/>
        <v>1.3888888888888888E-2</v>
      </c>
      <c r="F60" s="35">
        <f t="shared" si="3"/>
        <v>0.42857142857142855</v>
      </c>
      <c r="G60" s="49">
        <f t="shared" si="4"/>
        <v>14</v>
      </c>
      <c r="H60" s="35">
        <f t="shared" si="5"/>
        <v>0.19444444444444442</v>
      </c>
    </row>
    <row r="61" spans="1:9" x14ac:dyDescent="0.2">
      <c r="B61" s="34" t="s">
        <v>170</v>
      </c>
      <c r="C61" s="33">
        <v>2</v>
      </c>
      <c r="D61" s="48">
        <v>0</v>
      </c>
      <c r="E61" s="35">
        <f t="shared" si="2"/>
        <v>2.7777777777777776E-2</v>
      </c>
      <c r="F61" s="35" t="str">
        <f t="shared" si="3"/>
        <v/>
      </c>
      <c r="G61" s="49">
        <f t="shared" si="4"/>
        <v>-1</v>
      </c>
      <c r="H61" s="35">
        <f t="shared" si="5"/>
        <v>-2.7777777777777776E-2</v>
      </c>
    </row>
    <row r="62" spans="1:9" x14ac:dyDescent="0.2">
      <c r="B62" s="34" t="s">
        <v>171</v>
      </c>
      <c r="C62" s="33">
        <v>0</v>
      </c>
      <c r="D62" s="48">
        <v>0</v>
      </c>
      <c r="E62" s="35" t="str">
        <f t="shared" si="2"/>
        <v/>
      </c>
      <c r="F62" s="35" t="str">
        <f t="shared" si="3"/>
        <v/>
      </c>
      <c r="G62" s="49" t="str">
        <f t="shared" si="4"/>
        <v xml:space="preserve"> 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0</v>
      </c>
      <c r="D63" s="48">
        <v>0</v>
      </c>
      <c r="E63" s="37" t="str">
        <f t="shared" ref="E63:E64" si="13">+IF(C63=0,"",C63/C$18)</f>
        <v/>
      </c>
      <c r="F63" s="37" t="str">
        <f t="shared" ref="F63:F64" si="14">+IF(D63=0,"",D63/D$18)</f>
        <v/>
      </c>
      <c r="G63" s="49" t="str">
        <f t="shared" si="4"/>
        <v xml:space="preserve"> </v>
      </c>
      <c r="H63" s="37" t="str">
        <f t="shared" ref="H63:H64" si="15">+IF(OR(AND(E63=""),(G63="")),"",E63*G63)</f>
        <v/>
      </c>
      <c r="I63" s="4"/>
    </row>
    <row r="64" spans="1:9" s="29" customFormat="1" x14ac:dyDescent="0.2">
      <c r="A64" s="31"/>
      <c r="B64" s="36" t="s">
        <v>588</v>
      </c>
      <c r="C64" s="40">
        <v>0</v>
      </c>
      <c r="D64" s="48">
        <v>0</v>
      </c>
      <c r="E64" s="37" t="str">
        <f t="shared" si="13"/>
        <v/>
      </c>
      <c r="F64" s="37" t="str">
        <f t="shared" si="14"/>
        <v/>
      </c>
      <c r="G64" s="49" t="str">
        <f t="shared" si="4"/>
        <v xml:space="preserve"> </v>
      </c>
      <c r="H64" s="37" t="str">
        <f t="shared" si="15"/>
        <v/>
      </c>
      <c r="I64" s="4"/>
    </row>
    <row r="65" spans="1:9" x14ac:dyDescent="0.2">
      <c r="B65" s="34" t="s">
        <v>172</v>
      </c>
      <c r="C65" s="33">
        <v>0</v>
      </c>
      <c r="D65" s="48">
        <v>0</v>
      </c>
      <c r="E65" s="35" t="str">
        <f t="shared" si="2"/>
        <v/>
      </c>
      <c r="F65" s="35" t="str">
        <f t="shared" si="3"/>
        <v/>
      </c>
      <c r="G65" s="49" t="str">
        <f t="shared" si="4"/>
        <v xml:space="preserve"> </v>
      </c>
      <c r="H65" s="35" t="str">
        <f t="shared" si="5"/>
        <v/>
      </c>
    </row>
    <row r="66" spans="1:9" x14ac:dyDescent="0.2">
      <c r="B66" s="34" t="s">
        <v>15</v>
      </c>
      <c r="C66" s="33">
        <v>2</v>
      </c>
      <c r="D66" s="48">
        <v>0</v>
      </c>
      <c r="E66" s="35">
        <f t="shared" si="2"/>
        <v>2.7777777777777776E-2</v>
      </c>
      <c r="F66" s="35" t="str">
        <f t="shared" si="3"/>
        <v/>
      </c>
      <c r="G66" s="49">
        <f t="shared" si="4"/>
        <v>-1</v>
      </c>
      <c r="H66" s="35">
        <f t="shared" si="5"/>
        <v>-2.7777777777777776E-2</v>
      </c>
    </row>
    <row r="67" spans="1:9" x14ac:dyDescent="0.2">
      <c r="B67" s="34" t="s">
        <v>173</v>
      </c>
      <c r="C67" s="33">
        <v>2</v>
      </c>
      <c r="D67" s="48">
        <v>0</v>
      </c>
      <c r="E67" s="35">
        <f t="shared" si="2"/>
        <v>2.7777777777777776E-2</v>
      </c>
      <c r="F67" s="35" t="str">
        <f t="shared" si="3"/>
        <v/>
      </c>
      <c r="G67" s="49">
        <f t="shared" si="4"/>
        <v>-1</v>
      </c>
      <c r="H67" s="35">
        <f t="shared" si="5"/>
        <v>-2.7777777777777776E-2</v>
      </c>
    </row>
    <row r="68" spans="1:9" ht="13.5" customHeight="1" x14ac:dyDescent="0.2">
      <c r="B68" s="34" t="s">
        <v>174</v>
      </c>
      <c r="C68" s="33">
        <v>1</v>
      </c>
      <c r="D68" s="48">
        <v>0</v>
      </c>
      <c r="E68" s="35">
        <f t="shared" si="2"/>
        <v>1.3888888888888888E-2</v>
      </c>
      <c r="F68" s="35" t="str">
        <f t="shared" si="3"/>
        <v/>
      </c>
      <c r="G68" s="49">
        <f t="shared" si="4"/>
        <v>-1</v>
      </c>
      <c r="H68" s="35">
        <f t="shared" si="5"/>
        <v>-1.3888888888888888E-2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883</v>
      </c>
      <c r="D74" s="44">
        <f>SUM(D75:D163)</f>
        <v>487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-0.44847112117780297</v>
      </c>
      <c r="H74" s="46">
        <f>+IF(OR(AND(E74=""),(G74="")),"",E74*G74)</f>
        <v>-0.44847112117780297</v>
      </c>
    </row>
    <row r="75" spans="1:9" x14ac:dyDescent="0.2">
      <c r="B75" s="47" t="s">
        <v>424</v>
      </c>
      <c r="C75" s="48">
        <v>10</v>
      </c>
      <c r="D75" s="48">
        <v>9</v>
      </c>
      <c r="E75" s="60">
        <f>+IF(C75=0,"",C75/C$74)</f>
        <v>1.1325028312570781E-2</v>
      </c>
      <c r="F75" s="60">
        <f>+IF(D75=0,"",D75/D$74)</f>
        <v>1.8480492813141684E-2</v>
      </c>
      <c r="G75" s="49">
        <f t="shared" ref="G75:G138" si="16">+IF(AND(C75=0,D75=0)," ",IF(C75=0,1,IF(D75=0,-1,(D75-C75)/C75)))</f>
        <v>-0.1</v>
      </c>
      <c r="H75" s="41">
        <f>+IF(OR(AND(E75=""),(G75="")),"",E75*G75)</f>
        <v>-1.1325028312570782E-3</v>
      </c>
    </row>
    <row r="76" spans="1:9" x14ac:dyDescent="0.2">
      <c r="B76" s="34" t="s">
        <v>565</v>
      </c>
      <c r="C76" s="33">
        <v>16</v>
      </c>
      <c r="D76" s="48">
        <v>4</v>
      </c>
      <c r="E76" s="61">
        <f t="shared" ref="E76:E81" si="17">+IF(C76=0,"",C76/C$74)</f>
        <v>1.8120045300113252E-2</v>
      </c>
      <c r="F76" s="61">
        <f t="shared" ref="F76:F81" si="18">+IF(D76=0,"",D76/D$74)</f>
        <v>8.2135523613963042E-3</v>
      </c>
      <c r="G76" s="49">
        <f t="shared" si="16"/>
        <v>-0.75</v>
      </c>
      <c r="H76" s="35">
        <f t="shared" ref="H76:H81" si="19">+IF(OR(AND(E76=""),(G76="")),"",E76*G76)</f>
        <v>-1.3590033975084938E-2</v>
      </c>
    </row>
    <row r="77" spans="1:9" s="29" customFormat="1" x14ac:dyDescent="0.2">
      <c r="A77" s="31"/>
      <c r="B77" s="36" t="s">
        <v>519</v>
      </c>
      <c r="C77" s="40">
        <v>1</v>
      </c>
      <c r="D77" s="48">
        <v>2</v>
      </c>
      <c r="E77" s="38">
        <f t="shared" si="17"/>
        <v>1.1325028312570782E-3</v>
      </c>
      <c r="F77" s="38">
        <f t="shared" si="18"/>
        <v>4.1067761806981521E-3</v>
      </c>
      <c r="G77" s="49">
        <f t="shared" si="16"/>
        <v>1</v>
      </c>
      <c r="H77" s="37">
        <f t="shared" si="19"/>
        <v>1.1325028312570782E-3</v>
      </c>
      <c r="I77" s="4"/>
    </row>
    <row r="78" spans="1:9" x14ac:dyDescent="0.2">
      <c r="B78" s="34" t="s">
        <v>566</v>
      </c>
      <c r="C78" s="33">
        <v>49</v>
      </c>
      <c r="D78" s="48">
        <v>21</v>
      </c>
      <c r="E78" s="61">
        <f t="shared" si="17"/>
        <v>5.5492638731596829E-2</v>
      </c>
      <c r="F78" s="61">
        <f t="shared" si="18"/>
        <v>4.3121149897330596E-2</v>
      </c>
      <c r="G78" s="49">
        <f t="shared" si="16"/>
        <v>-0.5714285714285714</v>
      </c>
      <c r="H78" s="35">
        <f t="shared" si="19"/>
        <v>-3.1710079275198186E-2</v>
      </c>
    </row>
    <row r="79" spans="1:9" x14ac:dyDescent="0.2">
      <c r="B79" s="34" t="s">
        <v>175</v>
      </c>
      <c r="C79" s="33">
        <v>28</v>
      </c>
      <c r="D79" s="48">
        <v>4</v>
      </c>
      <c r="E79" s="61">
        <f t="shared" si="17"/>
        <v>3.1710079275198186E-2</v>
      </c>
      <c r="F79" s="61">
        <f t="shared" si="18"/>
        <v>8.2135523613963042E-3</v>
      </c>
      <c r="G79" s="49">
        <f t="shared" si="16"/>
        <v>-0.8571428571428571</v>
      </c>
      <c r="H79" s="35">
        <f t="shared" si="19"/>
        <v>-2.7180067950169872E-2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2</v>
      </c>
      <c r="D81" s="48">
        <v>6</v>
      </c>
      <c r="E81" s="38">
        <f t="shared" si="17"/>
        <v>2.2650056625141564E-3</v>
      </c>
      <c r="F81" s="38">
        <f t="shared" si="18"/>
        <v>1.2320328542094456E-2</v>
      </c>
      <c r="G81" s="49">
        <f t="shared" si="16"/>
        <v>2</v>
      </c>
      <c r="H81" s="37">
        <f t="shared" si="19"/>
        <v>4.5300113250283129E-3</v>
      </c>
      <c r="I81" s="4"/>
    </row>
    <row r="82" spans="1:9" x14ac:dyDescent="0.2">
      <c r="B82" s="34" t="s">
        <v>176</v>
      </c>
      <c r="C82" s="33">
        <v>1</v>
      </c>
      <c r="D82" s="48">
        <v>3</v>
      </c>
      <c r="E82" s="61">
        <f t="shared" ref="E82:E146" si="20">+IF(C82=0,"",C82/C$74)</f>
        <v>1.1325028312570782E-3</v>
      </c>
      <c r="F82" s="61">
        <f t="shared" ref="F82:F146" si="21">+IF(D82=0,"",D82/D$74)</f>
        <v>6.1601642710472282E-3</v>
      </c>
      <c r="G82" s="49">
        <f t="shared" si="16"/>
        <v>2</v>
      </c>
      <c r="H82" s="35">
        <f t="shared" ref="H82:H146" si="22">+IF(OR(AND(E82=""),(G82="")),"",E82*G82)</f>
        <v>2.2650056625141564E-3</v>
      </c>
    </row>
    <row r="83" spans="1:9" x14ac:dyDescent="0.2">
      <c r="B83" s="34" t="s">
        <v>177</v>
      </c>
      <c r="C83" s="33">
        <v>1</v>
      </c>
      <c r="D83" s="48">
        <v>2</v>
      </c>
      <c r="E83" s="61">
        <f t="shared" si="20"/>
        <v>1.1325028312570782E-3</v>
      </c>
      <c r="F83" s="61">
        <f t="shared" si="21"/>
        <v>4.1067761806981521E-3</v>
      </c>
      <c r="G83" s="49">
        <f t="shared" si="16"/>
        <v>1</v>
      </c>
      <c r="H83" s="35">
        <f t="shared" si="22"/>
        <v>1.1325028312570782E-3</v>
      </c>
    </row>
    <row r="84" spans="1:9" x14ac:dyDescent="0.2">
      <c r="B84" s="34" t="s">
        <v>425</v>
      </c>
      <c r="C84" s="33">
        <v>1</v>
      </c>
      <c r="D84" s="48">
        <v>0</v>
      </c>
      <c r="E84" s="61">
        <f t="shared" si="20"/>
        <v>1.1325028312570782E-3</v>
      </c>
      <c r="F84" s="61" t="str">
        <f t="shared" si="21"/>
        <v/>
      </c>
      <c r="G84" s="49">
        <f t="shared" si="16"/>
        <v>-1</v>
      </c>
      <c r="H84" s="35">
        <f t="shared" si="22"/>
        <v>-1.1325028312570782E-3</v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18</v>
      </c>
      <c r="D86" s="48">
        <v>12</v>
      </c>
      <c r="E86" s="61">
        <f t="shared" si="20"/>
        <v>2.0385050962627407E-2</v>
      </c>
      <c r="F86" s="61">
        <f t="shared" si="21"/>
        <v>2.4640657084188913E-2</v>
      </c>
      <c r="G86" s="49">
        <f t="shared" si="16"/>
        <v>-0.33333333333333331</v>
      </c>
      <c r="H86" s="35">
        <f t="shared" si="22"/>
        <v>-6.7950169875424689E-3</v>
      </c>
    </row>
    <row r="87" spans="1:9" x14ac:dyDescent="0.2">
      <c r="B87" s="34" t="s">
        <v>17</v>
      </c>
      <c r="C87" s="33">
        <v>3</v>
      </c>
      <c r="D87" s="48">
        <v>4</v>
      </c>
      <c r="E87" s="61">
        <f t="shared" si="20"/>
        <v>3.3975084937712344E-3</v>
      </c>
      <c r="F87" s="61">
        <f t="shared" si="21"/>
        <v>8.2135523613963042E-3</v>
      </c>
      <c r="G87" s="49">
        <f t="shared" si="16"/>
        <v>0.33333333333333331</v>
      </c>
      <c r="H87" s="35">
        <f t="shared" si="22"/>
        <v>1.132502831257078E-3</v>
      </c>
    </row>
    <row r="88" spans="1:9" x14ac:dyDescent="0.2">
      <c r="B88" s="34" t="s">
        <v>180</v>
      </c>
      <c r="C88" s="33">
        <v>50</v>
      </c>
      <c r="D88" s="48">
        <v>4</v>
      </c>
      <c r="E88" s="61">
        <f t="shared" si="20"/>
        <v>5.6625141562853906E-2</v>
      </c>
      <c r="F88" s="61">
        <f t="shared" si="21"/>
        <v>8.2135523613963042E-3</v>
      </c>
      <c r="G88" s="49">
        <f t="shared" si="16"/>
        <v>-0.92</v>
      </c>
      <c r="H88" s="35">
        <f t="shared" si="22"/>
        <v>-5.2095130237825596E-2</v>
      </c>
    </row>
    <row r="89" spans="1:9" s="29" customFormat="1" x14ac:dyDescent="0.2">
      <c r="A89" s="31"/>
      <c r="B89" s="36" t="s">
        <v>567</v>
      </c>
      <c r="C89" s="40">
        <v>75</v>
      </c>
      <c r="D89" s="48">
        <v>38</v>
      </c>
      <c r="E89" s="38">
        <f t="shared" si="20"/>
        <v>8.4937712344280866E-2</v>
      </c>
      <c r="F89" s="38">
        <f t="shared" si="21"/>
        <v>7.8028747433264892E-2</v>
      </c>
      <c r="G89" s="49">
        <f t="shared" si="16"/>
        <v>-0.49333333333333335</v>
      </c>
      <c r="H89" s="37">
        <f t="shared" si="22"/>
        <v>-4.1902604756511898E-2</v>
      </c>
      <c r="I89" s="4"/>
    </row>
    <row r="90" spans="1:9" s="29" customFormat="1" x14ac:dyDescent="0.2">
      <c r="A90" s="31"/>
      <c r="B90" s="36" t="s">
        <v>181</v>
      </c>
      <c r="C90" s="40">
        <v>21</v>
      </c>
      <c r="D90" s="48">
        <v>17</v>
      </c>
      <c r="E90" s="38">
        <f t="shared" si="20"/>
        <v>2.3782559456398639E-2</v>
      </c>
      <c r="F90" s="38">
        <f t="shared" si="21"/>
        <v>3.4907597535934289E-2</v>
      </c>
      <c r="G90" s="49">
        <f t="shared" si="16"/>
        <v>-0.19047619047619047</v>
      </c>
      <c r="H90" s="37">
        <f t="shared" si="22"/>
        <v>-4.530011325028312E-3</v>
      </c>
      <c r="I90" s="4"/>
    </row>
    <row r="91" spans="1:9" s="29" customFormat="1" x14ac:dyDescent="0.2">
      <c r="A91" s="31"/>
      <c r="B91" s="36" t="s">
        <v>182</v>
      </c>
      <c r="C91" s="40">
        <v>0</v>
      </c>
      <c r="D91" s="48">
        <v>0</v>
      </c>
      <c r="E91" s="38" t="str">
        <f t="shared" si="20"/>
        <v/>
      </c>
      <c r="F91" s="38" t="str">
        <f t="shared" si="21"/>
        <v/>
      </c>
      <c r="G91" s="49" t="str">
        <f t="shared" si="16"/>
        <v xml:space="preserve"> </v>
      </c>
      <c r="H91" s="37" t="str">
        <f t="shared" si="22"/>
        <v/>
      </c>
      <c r="I91" s="4"/>
    </row>
    <row r="92" spans="1:9" s="29" customFormat="1" x14ac:dyDescent="0.2">
      <c r="A92" s="31"/>
      <c r="B92" s="36" t="s">
        <v>21</v>
      </c>
      <c r="C92" s="40">
        <v>0</v>
      </c>
      <c r="D92" s="48">
        <v>0</v>
      </c>
      <c r="E92" s="38" t="str">
        <f t="shared" si="20"/>
        <v/>
      </c>
      <c r="F92" s="38" t="str">
        <f t="shared" si="21"/>
        <v/>
      </c>
      <c r="G92" s="49" t="str">
        <f t="shared" si="16"/>
        <v xml:space="preserve"> </v>
      </c>
      <c r="H92" s="37" t="str">
        <f t="shared" si="22"/>
        <v/>
      </c>
      <c r="I92" s="4"/>
    </row>
    <row r="93" spans="1:9" s="29" customFormat="1" x14ac:dyDescent="0.2">
      <c r="A93" s="31"/>
      <c r="B93" s="36" t="s">
        <v>426</v>
      </c>
      <c r="C93" s="40">
        <v>10</v>
      </c>
      <c r="D93" s="48">
        <v>9</v>
      </c>
      <c r="E93" s="38">
        <f t="shared" si="20"/>
        <v>1.1325028312570781E-2</v>
      </c>
      <c r="F93" s="38">
        <f t="shared" si="21"/>
        <v>1.8480492813141684E-2</v>
      </c>
      <c r="G93" s="49">
        <f t="shared" si="16"/>
        <v>-0.1</v>
      </c>
      <c r="H93" s="37">
        <f t="shared" si="22"/>
        <v>-1.1325028312570782E-3</v>
      </c>
      <c r="I93" s="4"/>
    </row>
    <row r="94" spans="1:9" s="29" customFormat="1" x14ac:dyDescent="0.2">
      <c r="A94" s="31"/>
      <c r="B94" s="36" t="s">
        <v>183</v>
      </c>
      <c r="C94" s="40">
        <v>0</v>
      </c>
      <c r="D94" s="48">
        <v>0</v>
      </c>
      <c r="E94" s="38" t="str">
        <f t="shared" si="20"/>
        <v/>
      </c>
      <c r="F94" s="38" t="str">
        <f t="shared" si="21"/>
        <v/>
      </c>
      <c r="G94" s="49" t="str">
        <f t="shared" si="16"/>
        <v xml:space="preserve"> </v>
      </c>
      <c r="H94" s="37" t="str">
        <f t="shared" si="22"/>
        <v/>
      </c>
      <c r="I94" s="4"/>
    </row>
    <row r="95" spans="1:9" s="29" customFormat="1" x14ac:dyDescent="0.2">
      <c r="A95" s="31"/>
      <c r="B95" s="36" t="s">
        <v>523</v>
      </c>
      <c r="C95" s="40">
        <v>0</v>
      </c>
      <c r="D95" s="48">
        <v>2</v>
      </c>
      <c r="E95" s="38" t="str">
        <f t="shared" si="20"/>
        <v/>
      </c>
      <c r="F95" s="38">
        <f t="shared" si="21"/>
        <v>4.1067761806981521E-3</v>
      </c>
      <c r="G95" s="49">
        <f t="shared" si="16"/>
        <v>1</v>
      </c>
      <c r="H95" s="37" t="str">
        <f t="shared" si="22"/>
        <v/>
      </c>
      <c r="I95" s="4"/>
    </row>
    <row r="96" spans="1:9" s="29" customFormat="1" x14ac:dyDescent="0.2">
      <c r="A96" s="31"/>
      <c r="B96" s="36" t="s">
        <v>602</v>
      </c>
      <c r="C96" s="40">
        <v>6</v>
      </c>
      <c r="D96" s="48">
        <v>1</v>
      </c>
      <c r="E96" s="38">
        <f t="shared" si="20"/>
        <v>6.7950169875424689E-3</v>
      </c>
      <c r="F96" s="38">
        <f t="shared" si="21"/>
        <v>2.0533880903490761E-3</v>
      </c>
      <c r="G96" s="49">
        <f t="shared" si="16"/>
        <v>-0.83333333333333337</v>
      </c>
      <c r="H96" s="37">
        <f t="shared" si="22"/>
        <v>-5.6625141562853913E-3</v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8</v>
      </c>
      <c r="D98" s="48">
        <v>10</v>
      </c>
      <c r="E98" s="38">
        <f t="shared" si="23"/>
        <v>9.0600226500566258E-3</v>
      </c>
      <c r="F98" s="38">
        <f t="shared" si="24"/>
        <v>2.0533880903490759E-2</v>
      </c>
      <c r="G98" s="49">
        <f t="shared" si="25"/>
        <v>0.25</v>
      </c>
      <c r="H98" s="37">
        <f t="shared" si="26"/>
        <v>2.2650056625141564E-3</v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0</v>
      </c>
      <c r="D100" s="48">
        <v>0</v>
      </c>
      <c r="E100" s="38" t="str">
        <f t="shared" si="23"/>
        <v/>
      </c>
      <c r="F100" s="38" t="str">
        <f t="shared" si="24"/>
        <v/>
      </c>
      <c r="G100" s="49" t="str">
        <f t="shared" si="25"/>
        <v xml:space="preserve"> </v>
      </c>
      <c r="H100" s="37" t="str">
        <f t="shared" si="26"/>
        <v/>
      </c>
    </row>
    <row r="101" spans="1:9" x14ac:dyDescent="0.2">
      <c r="B101" s="34" t="s">
        <v>185</v>
      </c>
      <c r="C101" s="33">
        <v>2</v>
      </c>
      <c r="D101" s="48">
        <v>0</v>
      </c>
      <c r="E101" s="61">
        <f t="shared" si="20"/>
        <v>2.2650056625141564E-3</v>
      </c>
      <c r="F101" s="61" t="str">
        <f t="shared" si="21"/>
        <v/>
      </c>
      <c r="G101" s="49">
        <f t="shared" si="16"/>
        <v>-1</v>
      </c>
      <c r="H101" s="35">
        <f t="shared" si="22"/>
        <v>-2.2650056625141564E-3</v>
      </c>
    </row>
    <row r="102" spans="1:9" x14ac:dyDescent="0.2">
      <c r="B102" s="34" t="s">
        <v>603</v>
      </c>
      <c r="C102" s="33">
        <v>9</v>
      </c>
      <c r="D102" s="48">
        <v>11</v>
      </c>
      <c r="E102" s="61">
        <f t="shared" si="20"/>
        <v>1.0192525481313703E-2</v>
      </c>
      <c r="F102" s="61">
        <f t="shared" si="21"/>
        <v>2.2587268993839837E-2</v>
      </c>
      <c r="G102" s="49">
        <f t="shared" si="16"/>
        <v>0.22222222222222221</v>
      </c>
      <c r="H102" s="35">
        <f t="shared" si="22"/>
        <v>2.265005662514156E-3</v>
      </c>
    </row>
    <row r="103" spans="1:9" x14ac:dyDescent="0.2">
      <c r="B103" s="34" t="s">
        <v>427</v>
      </c>
      <c r="C103" s="33">
        <v>23</v>
      </c>
      <c r="D103" s="48">
        <v>8</v>
      </c>
      <c r="E103" s="61">
        <f t="shared" si="20"/>
        <v>2.6047565118912798E-2</v>
      </c>
      <c r="F103" s="61">
        <f t="shared" si="21"/>
        <v>1.6427104722792608E-2</v>
      </c>
      <c r="G103" s="49">
        <f t="shared" si="16"/>
        <v>-0.65217391304347827</v>
      </c>
      <c r="H103" s="35">
        <f t="shared" si="22"/>
        <v>-1.6987542468856174E-2</v>
      </c>
    </row>
    <row r="104" spans="1:9" x14ac:dyDescent="0.2">
      <c r="B104" s="34" t="s">
        <v>18</v>
      </c>
      <c r="C104" s="33">
        <v>10</v>
      </c>
      <c r="D104" s="48">
        <v>4</v>
      </c>
      <c r="E104" s="61">
        <f t="shared" si="20"/>
        <v>1.1325028312570781E-2</v>
      </c>
      <c r="F104" s="61">
        <f t="shared" si="21"/>
        <v>8.2135523613963042E-3</v>
      </c>
      <c r="G104" s="49">
        <f t="shared" si="16"/>
        <v>-0.6</v>
      </c>
      <c r="H104" s="35">
        <f t="shared" si="22"/>
        <v>-6.795016987542468E-3</v>
      </c>
    </row>
    <row r="105" spans="1:9" x14ac:dyDescent="0.2">
      <c r="B105" s="34" t="s">
        <v>20</v>
      </c>
      <c r="C105" s="33">
        <v>0</v>
      </c>
      <c r="D105" s="48">
        <v>1</v>
      </c>
      <c r="E105" s="61" t="str">
        <f t="shared" si="20"/>
        <v/>
      </c>
      <c r="F105" s="61">
        <f t="shared" si="21"/>
        <v>2.0533880903490761E-3</v>
      </c>
      <c r="G105" s="49">
        <f t="shared" si="16"/>
        <v>1</v>
      </c>
      <c r="H105" s="35" t="str">
        <f t="shared" si="22"/>
        <v/>
      </c>
    </row>
    <row r="106" spans="1:9" x14ac:dyDescent="0.2">
      <c r="B106" s="34" t="s">
        <v>186</v>
      </c>
      <c r="C106" s="33">
        <v>1</v>
      </c>
      <c r="D106" s="48">
        <v>0</v>
      </c>
      <c r="E106" s="61">
        <f t="shared" si="20"/>
        <v>1.1325028312570782E-3</v>
      </c>
      <c r="F106" s="61" t="str">
        <f t="shared" si="21"/>
        <v/>
      </c>
      <c r="G106" s="49">
        <f t="shared" si="16"/>
        <v>-1</v>
      </c>
      <c r="H106" s="35">
        <f t="shared" si="22"/>
        <v>-1.1325028312570782E-3</v>
      </c>
    </row>
    <row r="107" spans="1:9" s="29" customFormat="1" x14ac:dyDescent="0.2">
      <c r="A107" s="31"/>
      <c r="B107" s="36" t="s">
        <v>564</v>
      </c>
      <c r="C107" s="40">
        <v>0</v>
      </c>
      <c r="D107" s="48">
        <v>1</v>
      </c>
      <c r="E107" s="38" t="str">
        <f t="shared" si="20"/>
        <v/>
      </c>
      <c r="F107" s="38">
        <f t="shared" si="21"/>
        <v>2.0533880903490761E-3</v>
      </c>
      <c r="G107" s="49">
        <f t="shared" si="16"/>
        <v>1</v>
      </c>
      <c r="H107" s="37" t="str">
        <f t="shared" si="22"/>
        <v/>
      </c>
      <c r="I107" s="4"/>
    </row>
    <row r="108" spans="1:9" x14ac:dyDescent="0.2">
      <c r="B108" s="34" t="s">
        <v>187</v>
      </c>
      <c r="C108" s="33">
        <v>1</v>
      </c>
      <c r="D108" s="48">
        <v>0</v>
      </c>
      <c r="E108" s="61">
        <f t="shared" si="20"/>
        <v>1.1325028312570782E-3</v>
      </c>
      <c r="F108" s="61" t="str">
        <f t="shared" si="21"/>
        <v/>
      </c>
      <c r="G108" s="49">
        <f t="shared" si="16"/>
        <v>-1</v>
      </c>
      <c r="H108" s="35">
        <f t="shared" si="22"/>
        <v>-1.1325028312570782E-3</v>
      </c>
    </row>
    <row r="109" spans="1:9" x14ac:dyDescent="0.2">
      <c r="B109" s="34" t="s">
        <v>188</v>
      </c>
      <c r="C109" s="33">
        <v>99</v>
      </c>
      <c r="D109" s="48">
        <v>36</v>
      </c>
      <c r="E109" s="61">
        <f t="shared" si="20"/>
        <v>0.11211778029445074</v>
      </c>
      <c r="F109" s="61">
        <f t="shared" si="21"/>
        <v>7.3921971252566734E-2</v>
      </c>
      <c r="G109" s="49">
        <f t="shared" si="16"/>
        <v>-0.63636363636363635</v>
      </c>
      <c r="H109" s="35">
        <f t="shared" si="22"/>
        <v>-7.1347678369195922E-2</v>
      </c>
    </row>
    <row r="110" spans="1:9" x14ac:dyDescent="0.2">
      <c r="B110" s="34" t="s">
        <v>604</v>
      </c>
      <c r="C110" s="33">
        <v>8</v>
      </c>
      <c r="D110" s="48">
        <v>7</v>
      </c>
      <c r="E110" s="61">
        <f t="shared" si="20"/>
        <v>9.0600226500566258E-3</v>
      </c>
      <c r="F110" s="61">
        <f t="shared" si="21"/>
        <v>1.4373716632443531E-2</v>
      </c>
      <c r="G110" s="49">
        <f t="shared" si="16"/>
        <v>-0.125</v>
      </c>
      <c r="H110" s="35">
        <f t="shared" si="22"/>
        <v>-1.1325028312570782E-3</v>
      </c>
    </row>
    <row r="111" spans="1:9" x14ac:dyDescent="0.2">
      <c r="B111" s="34" t="s">
        <v>605</v>
      </c>
      <c r="C111" s="33">
        <v>41</v>
      </c>
      <c r="D111" s="48">
        <v>10</v>
      </c>
      <c r="E111" s="61">
        <f t="shared" si="20"/>
        <v>4.6432616081540201E-2</v>
      </c>
      <c r="F111" s="61">
        <f t="shared" si="21"/>
        <v>2.0533880903490759E-2</v>
      </c>
      <c r="G111" s="49">
        <f t="shared" si="16"/>
        <v>-0.75609756097560976</v>
      </c>
      <c r="H111" s="35">
        <f t="shared" si="22"/>
        <v>-3.5107587768969419E-2</v>
      </c>
    </row>
    <row r="112" spans="1:9" x14ac:dyDescent="0.2">
      <c r="B112" s="34" t="s">
        <v>189</v>
      </c>
      <c r="C112" s="33">
        <v>0</v>
      </c>
      <c r="D112" s="48">
        <v>2</v>
      </c>
      <c r="E112" s="61" t="str">
        <f t="shared" si="20"/>
        <v/>
      </c>
      <c r="F112" s="61">
        <f t="shared" si="21"/>
        <v>4.1067761806981521E-3</v>
      </c>
      <c r="G112" s="49">
        <f t="shared" si="16"/>
        <v>1</v>
      </c>
      <c r="H112" s="35" t="str">
        <f t="shared" si="22"/>
        <v/>
      </c>
    </row>
    <row r="113" spans="2:8" x14ac:dyDescent="0.2">
      <c r="B113" s="34" t="s">
        <v>190</v>
      </c>
      <c r="C113" s="33">
        <v>5</v>
      </c>
      <c r="D113" s="48">
        <v>6</v>
      </c>
      <c r="E113" s="61">
        <f t="shared" si="20"/>
        <v>5.6625141562853904E-3</v>
      </c>
      <c r="F113" s="61">
        <f t="shared" si="21"/>
        <v>1.2320328542094456E-2</v>
      </c>
      <c r="G113" s="49">
        <f t="shared" si="16"/>
        <v>0.2</v>
      </c>
      <c r="H113" s="35">
        <f t="shared" si="22"/>
        <v>1.1325028312570782E-3</v>
      </c>
    </row>
    <row r="114" spans="2:8" x14ac:dyDescent="0.2">
      <c r="B114" s="34" t="s">
        <v>191</v>
      </c>
      <c r="C114" s="33">
        <v>3</v>
      </c>
      <c r="D114" s="48">
        <v>2</v>
      </c>
      <c r="E114" s="61">
        <f t="shared" si="20"/>
        <v>3.3975084937712344E-3</v>
      </c>
      <c r="F114" s="61">
        <f t="shared" si="21"/>
        <v>4.1067761806981521E-3</v>
      </c>
      <c r="G114" s="49">
        <f t="shared" si="16"/>
        <v>-0.33333333333333331</v>
      </c>
      <c r="H114" s="35">
        <f t="shared" si="22"/>
        <v>-1.132502831257078E-3</v>
      </c>
    </row>
    <row r="115" spans="2:8" x14ac:dyDescent="0.2">
      <c r="B115" s="34" t="s">
        <v>27</v>
      </c>
      <c r="C115" s="33">
        <v>17</v>
      </c>
      <c r="D115" s="48">
        <v>4</v>
      </c>
      <c r="E115" s="61">
        <f t="shared" si="20"/>
        <v>1.9252548131370329E-2</v>
      </c>
      <c r="F115" s="61">
        <f t="shared" si="21"/>
        <v>8.2135523613963042E-3</v>
      </c>
      <c r="G115" s="49">
        <f t="shared" si="16"/>
        <v>-0.76470588235294112</v>
      </c>
      <c r="H115" s="35">
        <f t="shared" si="22"/>
        <v>-1.4722536806342015E-2</v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2</v>
      </c>
      <c r="D118" s="48">
        <v>2</v>
      </c>
      <c r="E118" s="61">
        <f t="shared" si="20"/>
        <v>2.2650056625141564E-3</v>
      </c>
      <c r="F118" s="61">
        <f t="shared" si="21"/>
        <v>4.1067761806981521E-3</v>
      </c>
      <c r="G118" s="49">
        <f t="shared" si="16"/>
        <v>0</v>
      </c>
      <c r="H118" s="35">
        <f t="shared" si="22"/>
        <v>0</v>
      </c>
    </row>
    <row r="119" spans="2:8" x14ac:dyDescent="0.2">
      <c r="B119" s="34" t="s">
        <v>24</v>
      </c>
      <c r="C119" s="33">
        <v>0</v>
      </c>
      <c r="D119" s="48">
        <v>1</v>
      </c>
      <c r="E119" s="61" t="str">
        <f t="shared" si="20"/>
        <v/>
      </c>
      <c r="F119" s="61">
        <f t="shared" si="21"/>
        <v>2.0533880903490761E-3</v>
      </c>
      <c r="G119" s="49">
        <f t="shared" si="16"/>
        <v>1</v>
      </c>
      <c r="H119" s="35" t="str">
        <f t="shared" si="22"/>
        <v/>
      </c>
    </row>
    <row r="120" spans="2:8" x14ac:dyDescent="0.2">
      <c r="B120" s="34" t="s">
        <v>194</v>
      </c>
      <c r="C120" s="33">
        <v>4</v>
      </c>
      <c r="D120" s="48">
        <v>2</v>
      </c>
      <c r="E120" s="61">
        <f t="shared" si="20"/>
        <v>4.5300113250283129E-3</v>
      </c>
      <c r="F120" s="61">
        <f t="shared" si="21"/>
        <v>4.1067761806981521E-3</v>
      </c>
      <c r="G120" s="49">
        <f t="shared" si="16"/>
        <v>-0.5</v>
      </c>
      <c r="H120" s="35">
        <f t="shared" si="22"/>
        <v>-2.2650056625141564E-3</v>
      </c>
    </row>
    <row r="121" spans="2:8" x14ac:dyDescent="0.2">
      <c r="B121" s="34" t="s">
        <v>25</v>
      </c>
      <c r="C121" s="33">
        <v>7</v>
      </c>
      <c r="D121" s="48">
        <v>9</v>
      </c>
      <c r="E121" s="61">
        <f t="shared" si="20"/>
        <v>7.9275198187995465E-3</v>
      </c>
      <c r="F121" s="61">
        <f t="shared" si="21"/>
        <v>1.8480492813141684E-2</v>
      </c>
      <c r="G121" s="49">
        <f t="shared" si="16"/>
        <v>0.2857142857142857</v>
      </c>
      <c r="H121" s="35">
        <f t="shared" si="22"/>
        <v>2.265005662514156E-3</v>
      </c>
    </row>
    <row r="122" spans="2:8" x14ac:dyDescent="0.2">
      <c r="B122" s="34" t="s">
        <v>23</v>
      </c>
      <c r="C122" s="33">
        <v>0</v>
      </c>
      <c r="D122" s="48">
        <v>0</v>
      </c>
      <c r="E122" s="61" t="str">
        <f t="shared" si="20"/>
        <v/>
      </c>
      <c r="F122" s="61" t="str">
        <f t="shared" si="21"/>
        <v/>
      </c>
      <c r="G122" s="49" t="str">
        <f t="shared" si="16"/>
        <v xml:space="preserve"> </v>
      </c>
      <c r="H122" s="35" t="str">
        <f t="shared" si="22"/>
        <v/>
      </c>
    </row>
    <row r="123" spans="2:8" x14ac:dyDescent="0.2">
      <c r="B123" s="34" t="s">
        <v>26</v>
      </c>
      <c r="C123" s="33">
        <v>18</v>
      </c>
      <c r="D123" s="48">
        <v>9</v>
      </c>
      <c r="E123" s="61">
        <f t="shared" si="20"/>
        <v>2.0385050962627407E-2</v>
      </c>
      <c r="F123" s="61">
        <f t="shared" si="21"/>
        <v>1.8480492813141684E-2</v>
      </c>
      <c r="G123" s="49">
        <f t="shared" si="16"/>
        <v>-0.5</v>
      </c>
      <c r="H123" s="35">
        <f t="shared" si="22"/>
        <v>-1.0192525481313703E-2</v>
      </c>
    </row>
    <row r="124" spans="2:8" x14ac:dyDescent="0.2">
      <c r="B124" s="34" t="s">
        <v>195</v>
      </c>
      <c r="C124" s="33">
        <v>30</v>
      </c>
      <c r="D124" s="48">
        <v>20</v>
      </c>
      <c r="E124" s="61">
        <f t="shared" si="20"/>
        <v>3.3975084937712341E-2</v>
      </c>
      <c r="F124" s="61">
        <f t="shared" si="21"/>
        <v>4.1067761806981518E-2</v>
      </c>
      <c r="G124" s="49">
        <f t="shared" si="16"/>
        <v>-0.33333333333333331</v>
      </c>
      <c r="H124" s="35">
        <f t="shared" si="22"/>
        <v>-1.1325028312570779E-2</v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13</v>
      </c>
      <c r="D126" s="48">
        <v>24</v>
      </c>
      <c r="E126" s="61">
        <f t="shared" si="20"/>
        <v>1.4722536806342015E-2</v>
      </c>
      <c r="F126" s="61">
        <f t="shared" si="21"/>
        <v>4.9281314168377825E-2</v>
      </c>
      <c r="G126" s="49">
        <f t="shared" si="16"/>
        <v>0.84615384615384615</v>
      </c>
      <c r="H126" s="35">
        <f t="shared" si="22"/>
        <v>1.2457531143827858E-2</v>
      </c>
    </row>
    <row r="127" spans="2:8" x14ac:dyDescent="0.2">
      <c r="B127" s="34" t="s">
        <v>196</v>
      </c>
      <c r="C127" s="33">
        <v>37</v>
      </c>
      <c r="D127" s="48">
        <v>19</v>
      </c>
      <c r="E127" s="61">
        <f t="shared" si="20"/>
        <v>4.1902604756511891E-2</v>
      </c>
      <c r="F127" s="61">
        <f t="shared" si="21"/>
        <v>3.9014373716632446E-2</v>
      </c>
      <c r="G127" s="49">
        <f t="shared" si="16"/>
        <v>-0.48648648648648651</v>
      </c>
      <c r="H127" s="35">
        <f t="shared" si="22"/>
        <v>-2.0385050962627407E-2</v>
      </c>
    </row>
    <row r="128" spans="2:8" x14ac:dyDescent="0.2">
      <c r="B128" s="34" t="s">
        <v>429</v>
      </c>
      <c r="C128" s="33">
        <v>0</v>
      </c>
      <c r="D128" s="48">
        <v>0</v>
      </c>
      <c r="E128" s="61" t="str">
        <f t="shared" si="20"/>
        <v/>
      </c>
      <c r="F128" s="61" t="str">
        <f t="shared" si="21"/>
        <v/>
      </c>
      <c r="G128" s="49" t="str">
        <f t="shared" si="16"/>
        <v xml:space="preserve"> </v>
      </c>
      <c r="H128" s="35" t="str">
        <f t="shared" si="22"/>
        <v/>
      </c>
    </row>
    <row r="129" spans="1:9" x14ac:dyDescent="0.2">
      <c r="B129" s="34" t="s">
        <v>430</v>
      </c>
      <c r="C129" s="33">
        <v>39</v>
      </c>
      <c r="D129" s="48">
        <v>17</v>
      </c>
      <c r="E129" s="61">
        <f t="shared" si="20"/>
        <v>4.4167610419026046E-2</v>
      </c>
      <c r="F129" s="61">
        <f t="shared" si="21"/>
        <v>3.4907597535934289E-2</v>
      </c>
      <c r="G129" s="49">
        <f t="shared" si="16"/>
        <v>-0.5641025641025641</v>
      </c>
      <c r="H129" s="35">
        <f t="shared" si="22"/>
        <v>-2.4915062287655717E-2</v>
      </c>
    </row>
    <row r="130" spans="1:9" x14ac:dyDescent="0.2">
      <c r="B130" s="34" t="s">
        <v>197</v>
      </c>
      <c r="C130" s="33">
        <v>44</v>
      </c>
      <c r="D130" s="48">
        <v>31</v>
      </c>
      <c r="E130" s="61">
        <f t="shared" si="20"/>
        <v>4.9830124575311441E-2</v>
      </c>
      <c r="F130" s="61">
        <f t="shared" si="21"/>
        <v>6.3655030800821355E-2</v>
      </c>
      <c r="G130" s="49">
        <f t="shared" si="16"/>
        <v>-0.29545454545454547</v>
      </c>
      <c r="H130" s="35">
        <f t="shared" si="22"/>
        <v>-1.4722536806342017E-2</v>
      </c>
    </row>
    <row r="131" spans="1:9" x14ac:dyDescent="0.2">
      <c r="B131" s="34" t="s">
        <v>198</v>
      </c>
      <c r="C131" s="33">
        <v>38</v>
      </c>
      <c r="D131" s="48">
        <v>27</v>
      </c>
      <c r="E131" s="61">
        <f t="shared" si="20"/>
        <v>4.3035107587768968E-2</v>
      </c>
      <c r="F131" s="61">
        <f t="shared" si="21"/>
        <v>5.5441478439425054E-2</v>
      </c>
      <c r="G131" s="49">
        <f t="shared" si="16"/>
        <v>-0.28947368421052633</v>
      </c>
      <c r="H131" s="35">
        <f t="shared" si="22"/>
        <v>-1.245753114382786E-2</v>
      </c>
    </row>
    <row r="132" spans="1:9" x14ac:dyDescent="0.2">
      <c r="B132" s="34" t="s">
        <v>28</v>
      </c>
      <c r="C132" s="33">
        <v>12</v>
      </c>
      <c r="D132" s="48">
        <v>12</v>
      </c>
      <c r="E132" s="61">
        <f t="shared" si="20"/>
        <v>1.3590033975084938E-2</v>
      </c>
      <c r="F132" s="61">
        <f t="shared" si="21"/>
        <v>2.4640657084188913E-2</v>
      </c>
      <c r="G132" s="49">
        <f t="shared" si="16"/>
        <v>0</v>
      </c>
      <c r="H132" s="35">
        <f t="shared" si="22"/>
        <v>0</v>
      </c>
    </row>
    <row r="133" spans="1:9" x14ac:dyDescent="0.2">
      <c r="B133" s="34" t="s">
        <v>32</v>
      </c>
      <c r="C133" s="33">
        <v>0</v>
      </c>
      <c r="D133" s="48">
        <v>1</v>
      </c>
      <c r="E133" s="61" t="str">
        <f t="shared" si="20"/>
        <v/>
      </c>
      <c r="F133" s="61">
        <f t="shared" si="21"/>
        <v>2.0533880903490761E-3</v>
      </c>
      <c r="G133" s="49">
        <f t="shared" si="16"/>
        <v>1</v>
      </c>
      <c r="H133" s="35" t="str">
        <f t="shared" si="22"/>
        <v/>
      </c>
    </row>
    <row r="134" spans="1:9" s="29" customFormat="1" x14ac:dyDescent="0.2">
      <c r="A134" s="31"/>
      <c r="B134" s="36" t="s">
        <v>527</v>
      </c>
      <c r="C134" s="40">
        <v>6</v>
      </c>
      <c r="D134" s="48">
        <v>6</v>
      </c>
      <c r="E134" s="38">
        <f t="shared" si="20"/>
        <v>6.7950169875424689E-3</v>
      </c>
      <c r="F134" s="38">
        <f t="shared" si="21"/>
        <v>1.2320328542094456E-2</v>
      </c>
      <c r="G134" s="49">
        <f t="shared" si="16"/>
        <v>0</v>
      </c>
      <c r="H134" s="37">
        <f t="shared" si="22"/>
        <v>0</v>
      </c>
      <c r="I134" s="4"/>
    </row>
    <row r="135" spans="1:9" x14ac:dyDescent="0.2">
      <c r="B135" s="34" t="s">
        <v>30</v>
      </c>
      <c r="C135" s="33">
        <v>12</v>
      </c>
      <c r="D135" s="48">
        <v>5</v>
      </c>
      <c r="E135" s="61">
        <f t="shared" si="20"/>
        <v>1.3590033975084938E-2</v>
      </c>
      <c r="F135" s="61">
        <f t="shared" si="21"/>
        <v>1.0266940451745379E-2</v>
      </c>
      <c r="G135" s="49">
        <f t="shared" si="16"/>
        <v>-0.58333333333333337</v>
      </c>
      <c r="H135" s="35">
        <f t="shared" si="22"/>
        <v>-7.9275198187995482E-3</v>
      </c>
    </row>
    <row r="136" spans="1:9" x14ac:dyDescent="0.2">
      <c r="B136" s="34" t="s">
        <v>29</v>
      </c>
      <c r="C136" s="33">
        <v>0</v>
      </c>
      <c r="D136" s="48">
        <v>0</v>
      </c>
      <c r="E136" s="61" t="str">
        <f t="shared" si="20"/>
        <v/>
      </c>
      <c r="F136" s="61" t="str">
        <f t="shared" si="21"/>
        <v/>
      </c>
      <c r="G136" s="49" t="str">
        <f t="shared" si="16"/>
        <v xml:space="preserve"> </v>
      </c>
      <c r="H136" s="35" t="str">
        <f t="shared" si="22"/>
        <v/>
      </c>
    </row>
    <row r="137" spans="1:9" x14ac:dyDescent="0.2">
      <c r="B137" s="34" t="s">
        <v>199</v>
      </c>
      <c r="C137" s="33">
        <v>3</v>
      </c>
      <c r="D137" s="48">
        <v>4</v>
      </c>
      <c r="E137" s="61">
        <f t="shared" si="20"/>
        <v>3.3975084937712344E-3</v>
      </c>
      <c r="F137" s="61">
        <f t="shared" si="21"/>
        <v>8.2135523613963042E-3</v>
      </c>
      <c r="G137" s="49">
        <f t="shared" si="16"/>
        <v>0.33333333333333331</v>
      </c>
      <c r="H137" s="35">
        <f t="shared" si="22"/>
        <v>1.132502831257078E-3</v>
      </c>
    </row>
    <row r="138" spans="1:9" x14ac:dyDescent="0.2">
      <c r="B138" s="34" t="s">
        <v>200</v>
      </c>
      <c r="C138" s="33">
        <v>3</v>
      </c>
      <c r="D138" s="48">
        <v>1</v>
      </c>
      <c r="E138" s="61">
        <f t="shared" si="20"/>
        <v>3.3975084937712344E-3</v>
      </c>
      <c r="F138" s="61">
        <f t="shared" si="21"/>
        <v>2.0533880903490761E-3</v>
      </c>
      <c r="G138" s="49">
        <f t="shared" si="16"/>
        <v>-0.66666666666666663</v>
      </c>
      <c r="H138" s="35">
        <f t="shared" si="22"/>
        <v>-2.265005662514156E-3</v>
      </c>
    </row>
    <row r="139" spans="1:9" x14ac:dyDescent="0.2">
      <c r="B139" s="34" t="s">
        <v>201</v>
      </c>
      <c r="C139" s="33">
        <v>6</v>
      </c>
      <c r="D139" s="48">
        <v>1</v>
      </c>
      <c r="E139" s="61">
        <f t="shared" si="20"/>
        <v>6.7950169875424689E-3</v>
      </c>
      <c r="F139" s="61">
        <f t="shared" si="21"/>
        <v>2.0533880903490761E-3</v>
      </c>
      <c r="G139" s="49">
        <f t="shared" ref="G139:G163" si="27">+IF(AND(C139=0,D139=0)," ",IF(C139=0,1,IF(D139=0,-1,(D139-C139)/C139)))</f>
        <v>-0.83333333333333337</v>
      </c>
      <c r="H139" s="35">
        <f t="shared" si="22"/>
        <v>-5.6625141562853913E-3</v>
      </c>
    </row>
    <row r="140" spans="1:9" x14ac:dyDescent="0.2">
      <c r="B140" s="34" t="s">
        <v>202</v>
      </c>
      <c r="C140" s="33">
        <v>12</v>
      </c>
      <c r="D140" s="48">
        <v>23</v>
      </c>
      <c r="E140" s="61">
        <f t="shared" si="20"/>
        <v>1.3590033975084938E-2</v>
      </c>
      <c r="F140" s="61">
        <f t="shared" si="21"/>
        <v>4.7227926078028747E-2</v>
      </c>
      <c r="G140" s="49">
        <f t="shared" si="27"/>
        <v>0.91666666666666663</v>
      </c>
      <c r="H140" s="35">
        <f t="shared" si="22"/>
        <v>1.2457531143827858E-2</v>
      </c>
    </row>
    <row r="141" spans="1:9" ht="12.75" customHeight="1" x14ac:dyDescent="0.2">
      <c r="B141" s="34" t="s">
        <v>431</v>
      </c>
      <c r="C141" s="33">
        <v>3</v>
      </c>
      <c r="D141" s="48">
        <v>0</v>
      </c>
      <c r="E141" s="61">
        <f t="shared" si="20"/>
        <v>3.3975084937712344E-3</v>
      </c>
      <c r="F141" s="61" t="str">
        <f t="shared" si="21"/>
        <v/>
      </c>
      <c r="G141" s="49">
        <f t="shared" si="27"/>
        <v>-1</v>
      </c>
      <c r="H141" s="35">
        <f t="shared" si="22"/>
        <v>-3.3975084937712344E-3</v>
      </c>
    </row>
    <row r="142" spans="1:9" x14ac:dyDescent="0.2">
      <c r="B142" s="34" t="s">
        <v>203</v>
      </c>
      <c r="C142" s="33">
        <v>0</v>
      </c>
      <c r="D142" s="48">
        <v>0</v>
      </c>
      <c r="E142" s="61" t="str">
        <f t="shared" si="20"/>
        <v/>
      </c>
      <c r="F142" s="61" t="str">
        <f t="shared" si="21"/>
        <v/>
      </c>
      <c r="G142" s="49" t="str">
        <f t="shared" si="27"/>
        <v xml:space="preserve"> </v>
      </c>
      <c r="H142" s="35" t="str">
        <f t="shared" si="22"/>
        <v/>
      </c>
    </row>
    <row r="143" spans="1:9" ht="14.25" customHeight="1" x14ac:dyDescent="0.2">
      <c r="B143" s="34" t="s">
        <v>204</v>
      </c>
      <c r="C143" s="33">
        <v>2</v>
      </c>
      <c r="D143" s="48">
        <v>9</v>
      </c>
      <c r="E143" s="61">
        <f t="shared" si="20"/>
        <v>2.2650056625141564E-3</v>
      </c>
      <c r="F143" s="61">
        <f t="shared" si="21"/>
        <v>1.8480492813141684E-2</v>
      </c>
      <c r="G143" s="49">
        <f t="shared" si="27"/>
        <v>3.5</v>
      </c>
      <c r="H143" s="35">
        <f t="shared" si="22"/>
        <v>7.9275198187995482E-3</v>
      </c>
    </row>
    <row r="144" spans="1:9" s="29" customFormat="1" x14ac:dyDescent="0.2">
      <c r="A144" s="31"/>
      <c r="B144" s="36" t="s">
        <v>592</v>
      </c>
      <c r="C144" s="40">
        <v>1</v>
      </c>
      <c r="D144" s="48">
        <v>0</v>
      </c>
      <c r="E144" s="38">
        <f t="shared" ref="E144" si="28">+IF(C144=0,"",C144/C$74)</f>
        <v>1.1325028312570782E-3</v>
      </c>
      <c r="F144" s="38" t="str">
        <f t="shared" ref="F144" si="29">+IF(D144=0,"",D144/D$74)</f>
        <v/>
      </c>
      <c r="G144" s="49">
        <f t="shared" si="27"/>
        <v>-1</v>
      </c>
      <c r="H144" s="37">
        <f t="shared" ref="H144" si="30">+IF(OR(AND(E144=""),(G144="")),"",E144*G144)</f>
        <v>-1.1325028312570782E-3</v>
      </c>
      <c r="I144" s="4"/>
    </row>
    <row r="145" spans="1:9" s="29" customFormat="1" x14ac:dyDescent="0.2">
      <c r="A145" s="31"/>
      <c r="B145" s="36" t="s">
        <v>568</v>
      </c>
      <c r="C145" s="40">
        <v>1</v>
      </c>
      <c r="D145" s="48">
        <v>0</v>
      </c>
      <c r="E145" s="38">
        <f t="shared" si="20"/>
        <v>1.1325028312570782E-3</v>
      </c>
      <c r="F145" s="38" t="str">
        <f t="shared" si="21"/>
        <v/>
      </c>
      <c r="G145" s="49">
        <f t="shared" si="27"/>
        <v>-1</v>
      </c>
      <c r="H145" s="37">
        <f t="shared" si="22"/>
        <v>-1.1325028312570782E-3</v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1</v>
      </c>
      <c r="D148" s="48">
        <v>0</v>
      </c>
      <c r="E148" s="61">
        <f t="shared" ref="E148:E163" si="34">+IF(C148=0,"",C148/C$74)</f>
        <v>1.1325028312570782E-3</v>
      </c>
      <c r="F148" s="61" t="str">
        <f t="shared" ref="F148:F163" si="35">+IF(D148=0,"",D148/D$74)</f>
        <v/>
      </c>
      <c r="G148" s="49">
        <f t="shared" si="27"/>
        <v>-1</v>
      </c>
      <c r="H148" s="35">
        <f t="shared" ref="H148:H163" si="36">+IF(OR(AND(E148=""),(G148="")),"",E148*G148)</f>
        <v>-1.1325028312570782E-3</v>
      </c>
    </row>
    <row r="149" spans="1:9" x14ac:dyDescent="0.2">
      <c r="B149" s="34" t="s">
        <v>432</v>
      </c>
      <c r="C149" s="33">
        <v>1</v>
      </c>
      <c r="D149" s="48">
        <v>0</v>
      </c>
      <c r="E149" s="61">
        <f t="shared" si="34"/>
        <v>1.1325028312570782E-3</v>
      </c>
      <c r="F149" s="61" t="str">
        <f t="shared" si="35"/>
        <v/>
      </c>
      <c r="G149" s="49">
        <f t="shared" si="27"/>
        <v>-1</v>
      </c>
      <c r="H149" s="35">
        <f t="shared" si="36"/>
        <v>-1.1325028312570782E-3</v>
      </c>
    </row>
    <row r="150" spans="1:9" x14ac:dyDescent="0.2">
      <c r="B150" s="34" t="s">
        <v>34</v>
      </c>
      <c r="C150" s="33">
        <v>5</v>
      </c>
      <c r="D150" s="48">
        <v>9</v>
      </c>
      <c r="E150" s="61">
        <f t="shared" si="34"/>
        <v>5.6625141562853904E-3</v>
      </c>
      <c r="F150" s="61">
        <f t="shared" si="35"/>
        <v>1.8480492813141684E-2</v>
      </c>
      <c r="G150" s="49">
        <f t="shared" si="27"/>
        <v>0.8</v>
      </c>
      <c r="H150" s="35">
        <f t="shared" si="36"/>
        <v>4.5300113250283129E-3</v>
      </c>
    </row>
    <row r="151" spans="1:9" x14ac:dyDescent="0.2">
      <c r="B151" s="34" t="s">
        <v>205</v>
      </c>
      <c r="C151" s="33">
        <v>0</v>
      </c>
      <c r="D151" s="48">
        <v>0</v>
      </c>
      <c r="E151" s="61" t="str">
        <f t="shared" si="34"/>
        <v/>
      </c>
      <c r="F151" s="61" t="str">
        <f t="shared" si="35"/>
        <v/>
      </c>
      <c r="G151" s="49" t="str">
        <f t="shared" si="27"/>
        <v xml:space="preserve"> </v>
      </c>
      <c r="H151" s="35" t="str">
        <f t="shared" si="36"/>
        <v/>
      </c>
    </row>
    <row r="152" spans="1:9" x14ac:dyDescent="0.2">
      <c r="B152" s="34" t="s">
        <v>206</v>
      </c>
      <c r="C152" s="33">
        <v>1</v>
      </c>
      <c r="D152" s="48">
        <v>0</v>
      </c>
      <c r="E152" s="61">
        <f t="shared" si="34"/>
        <v>1.1325028312570782E-3</v>
      </c>
      <c r="F152" s="61" t="str">
        <f t="shared" si="35"/>
        <v/>
      </c>
      <c r="G152" s="49">
        <f t="shared" si="27"/>
        <v>-1</v>
      </c>
      <c r="H152" s="35">
        <f t="shared" si="36"/>
        <v>-1.1325028312570782E-3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1</v>
      </c>
      <c r="D154" s="48">
        <v>0</v>
      </c>
      <c r="E154" s="61">
        <f t="shared" si="34"/>
        <v>1.1325028312570782E-3</v>
      </c>
      <c r="F154" s="61" t="str">
        <f t="shared" si="35"/>
        <v/>
      </c>
      <c r="G154" s="49">
        <f t="shared" si="27"/>
        <v>-1</v>
      </c>
      <c r="H154" s="35">
        <f t="shared" si="36"/>
        <v>-1.1325028312570782E-3</v>
      </c>
    </row>
    <row r="155" spans="1:9" x14ac:dyDescent="0.2">
      <c r="B155" s="34" t="s">
        <v>606</v>
      </c>
      <c r="C155" s="33">
        <v>4</v>
      </c>
      <c r="D155" s="48">
        <v>5</v>
      </c>
      <c r="E155" s="61">
        <f t="shared" si="34"/>
        <v>4.5300113250283129E-3</v>
      </c>
      <c r="F155" s="61">
        <f t="shared" si="35"/>
        <v>1.0266940451745379E-2</v>
      </c>
      <c r="G155" s="49">
        <f t="shared" si="27"/>
        <v>0.25</v>
      </c>
      <c r="H155" s="35">
        <f t="shared" si="36"/>
        <v>1.1325028312570782E-3</v>
      </c>
    </row>
    <row r="156" spans="1:9" x14ac:dyDescent="0.2">
      <c r="B156" s="34" t="s">
        <v>39</v>
      </c>
      <c r="C156" s="33">
        <v>1</v>
      </c>
      <c r="D156" s="48">
        <v>0</v>
      </c>
      <c r="E156" s="61">
        <f t="shared" si="34"/>
        <v>1.1325028312570782E-3</v>
      </c>
      <c r="F156" s="61" t="str">
        <f t="shared" si="35"/>
        <v/>
      </c>
      <c r="G156" s="49">
        <f t="shared" si="27"/>
        <v>-1</v>
      </c>
      <c r="H156" s="35">
        <f t="shared" si="36"/>
        <v>-1.1325028312570782E-3</v>
      </c>
    </row>
    <row r="157" spans="1:9" x14ac:dyDescent="0.2">
      <c r="B157" s="34" t="s">
        <v>37</v>
      </c>
      <c r="C157" s="33">
        <v>0</v>
      </c>
      <c r="D157" s="48">
        <v>0</v>
      </c>
      <c r="E157" s="61" t="str">
        <f t="shared" si="34"/>
        <v/>
      </c>
      <c r="F157" s="61" t="str">
        <f t="shared" si="35"/>
        <v/>
      </c>
      <c r="G157" s="49" t="str">
        <f t="shared" si="27"/>
        <v xml:space="preserve"> </v>
      </c>
      <c r="H157" s="35" t="str">
        <f t="shared" si="36"/>
        <v/>
      </c>
    </row>
    <row r="158" spans="1:9" ht="13.5" customHeight="1" x14ac:dyDescent="0.2">
      <c r="B158" s="34" t="s">
        <v>38</v>
      </c>
      <c r="C158" s="33">
        <v>1</v>
      </c>
      <c r="D158" s="48">
        <v>3</v>
      </c>
      <c r="E158" s="61">
        <f t="shared" si="34"/>
        <v>1.1325028312570782E-3</v>
      </c>
      <c r="F158" s="61">
        <f t="shared" si="35"/>
        <v>6.1601642710472282E-3</v>
      </c>
      <c r="G158" s="49">
        <f t="shared" si="27"/>
        <v>2</v>
      </c>
      <c r="H158" s="35">
        <f t="shared" si="36"/>
        <v>2.2650056625141564E-3</v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48</v>
      </c>
      <c r="D160" s="48">
        <v>7</v>
      </c>
      <c r="E160" s="38">
        <f t="shared" si="34"/>
        <v>5.4360135900339751E-2</v>
      </c>
      <c r="F160" s="38">
        <f t="shared" si="35"/>
        <v>1.4373716632443531E-2</v>
      </c>
      <c r="G160" s="49">
        <f t="shared" si="27"/>
        <v>-0.85416666666666663</v>
      </c>
      <c r="H160" s="37">
        <f t="shared" si="36"/>
        <v>-4.6432616081540201E-2</v>
      </c>
      <c r="I160" s="4"/>
    </row>
    <row r="161" spans="1:9" s="29" customFormat="1" x14ac:dyDescent="0.2">
      <c r="A161" s="31"/>
      <c r="B161" s="36" t="s">
        <v>547</v>
      </c>
      <c r="C161" s="40">
        <v>8</v>
      </c>
      <c r="D161" s="48">
        <v>0</v>
      </c>
      <c r="E161" s="38">
        <f t="shared" si="34"/>
        <v>9.0600226500566258E-3</v>
      </c>
      <c r="F161" s="38" t="str">
        <f t="shared" si="35"/>
        <v/>
      </c>
      <c r="G161" s="49">
        <f t="shared" si="27"/>
        <v>-1</v>
      </c>
      <c r="H161" s="37">
        <f t="shared" si="36"/>
        <v>-9.0600226500566258E-3</v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3341</v>
      </c>
      <c r="D169" s="44">
        <f>SUM(D170:D339)</f>
        <v>2213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-0.33762346602813531</v>
      </c>
      <c r="H169" s="46">
        <f>+IF(OR(AND(E169=""),(G169="")),"",E169*G169)</f>
        <v>-0.33762346602813531</v>
      </c>
    </row>
    <row r="170" spans="1:9" x14ac:dyDescent="0.2">
      <c r="B170" s="62" t="s">
        <v>433</v>
      </c>
      <c r="C170" s="48">
        <v>19</v>
      </c>
      <c r="D170" s="48">
        <v>3</v>
      </c>
      <c r="E170" s="60">
        <f t="shared" si="45"/>
        <v>5.6869200838072431E-3</v>
      </c>
      <c r="F170" s="60">
        <f t="shared" si="46"/>
        <v>1.3556258472661546E-3</v>
      </c>
      <c r="G170" s="49">
        <f t="shared" ref="G170:G236" si="47">+IF(AND(C170=0,D170=0)," ",IF(C170=0,1,IF(D170=0,-1,(D170-C170)/C170)))</f>
        <v>-0.84210526315789469</v>
      </c>
      <c r="H170" s="41">
        <f>+IF(OR(AND(E170=""),(G170="")),"",E170*G170)</f>
        <v>-4.7889853337324149E-3</v>
      </c>
    </row>
    <row r="171" spans="1:9" x14ac:dyDescent="0.2">
      <c r="B171" s="63" t="s">
        <v>571</v>
      </c>
      <c r="C171" s="33">
        <v>1</v>
      </c>
      <c r="D171" s="48">
        <v>0</v>
      </c>
      <c r="E171" s="61">
        <f t="shared" si="45"/>
        <v>2.9931158335827599E-4</v>
      </c>
      <c r="F171" s="61" t="str">
        <f t="shared" si="46"/>
        <v/>
      </c>
      <c r="G171" s="49">
        <f t="shared" si="47"/>
        <v>-1</v>
      </c>
      <c r="H171" s="35">
        <f t="shared" ref="H171:H238" si="48">+IF(OR(AND(E171=""),(G171="")),"",E171*G171)</f>
        <v>-2.9931158335827599E-4</v>
      </c>
    </row>
    <row r="172" spans="1:9" x14ac:dyDescent="0.2">
      <c r="B172" s="63" t="s">
        <v>434</v>
      </c>
      <c r="C172" s="33">
        <v>2</v>
      </c>
      <c r="D172" s="48">
        <v>1</v>
      </c>
      <c r="E172" s="61">
        <f t="shared" si="45"/>
        <v>5.9862316671655197E-4</v>
      </c>
      <c r="F172" s="61">
        <f t="shared" si="46"/>
        <v>4.5187528242205153E-4</v>
      </c>
      <c r="G172" s="49">
        <f t="shared" si="47"/>
        <v>-0.5</v>
      </c>
      <c r="H172" s="35">
        <f t="shared" si="48"/>
        <v>-2.9931158335827599E-4</v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1</v>
      </c>
      <c r="D174" s="48">
        <v>4</v>
      </c>
      <c r="E174" s="61">
        <f t="shared" si="45"/>
        <v>2.9931158335827599E-4</v>
      </c>
      <c r="F174" s="61">
        <f t="shared" si="46"/>
        <v>1.8075011296882061E-3</v>
      </c>
      <c r="G174" s="49">
        <f t="shared" si="47"/>
        <v>3</v>
      </c>
      <c r="H174" s="35">
        <f t="shared" si="48"/>
        <v>8.9793475007482796E-4</v>
      </c>
    </row>
    <row r="175" spans="1:9" x14ac:dyDescent="0.2">
      <c r="B175" s="63" t="s">
        <v>42</v>
      </c>
      <c r="C175" s="33">
        <v>57</v>
      </c>
      <c r="D175" s="48">
        <v>42</v>
      </c>
      <c r="E175" s="61">
        <f t="shared" si="45"/>
        <v>1.7060760251421728E-2</v>
      </c>
      <c r="F175" s="61">
        <f t="shared" si="46"/>
        <v>1.8978761861726163E-2</v>
      </c>
      <c r="G175" s="49">
        <f t="shared" si="47"/>
        <v>-0.26315789473684209</v>
      </c>
      <c r="H175" s="35">
        <f t="shared" si="48"/>
        <v>-4.4896737503741391E-3</v>
      </c>
    </row>
    <row r="176" spans="1:9" x14ac:dyDescent="0.2">
      <c r="B176" s="63" t="s">
        <v>573</v>
      </c>
      <c r="C176" s="33">
        <v>0</v>
      </c>
      <c r="D176" s="48">
        <v>0</v>
      </c>
      <c r="E176" s="61" t="str">
        <f t="shared" si="45"/>
        <v/>
      </c>
      <c r="F176" s="61" t="str">
        <f t="shared" si="46"/>
        <v/>
      </c>
      <c r="G176" s="49" t="str">
        <f t="shared" si="47"/>
        <v xml:space="preserve"> </v>
      </c>
      <c r="H176" s="35" t="str">
        <f t="shared" si="48"/>
        <v/>
      </c>
    </row>
    <row r="177" spans="1:9" x14ac:dyDescent="0.2">
      <c r="B177" s="63" t="s">
        <v>574</v>
      </c>
      <c r="C177" s="33">
        <v>6</v>
      </c>
      <c r="D177" s="48">
        <v>4</v>
      </c>
      <c r="E177" s="61">
        <f t="shared" si="45"/>
        <v>1.7958695001496557E-3</v>
      </c>
      <c r="F177" s="61">
        <f t="shared" si="46"/>
        <v>1.8075011296882061E-3</v>
      </c>
      <c r="G177" s="49">
        <f t="shared" si="47"/>
        <v>-0.33333333333333331</v>
      </c>
      <c r="H177" s="35">
        <f t="shared" si="48"/>
        <v>-5.9862316671655186E-4</v>
      </c>
    </row>
    <row r="178" spans="1:9" x14ac:dyDescent="0.2">
      <c r="B178" s="63" t="s">
        <v>575</v>
      </c>
      <c r="C178" s="33">
        <v>1</v>
      </c>
      <c r="D178" s="48">
        <v>0</v>
      </c>
      <c r="E178" s="61">
        <f t="shared" si="45"/>
        <v>2.9931158335827599E-4</v>
      </c>
      <c r="F178" s="61" t="str">
        <f t="shared" si="46"/>
        <v/>
      </c>
      <c r="G178" s="49">
        <f t="shared" si="47"/>
        <v>-1</v>
      </c>
      <c r="H178" s="35">
        <f t="shared" si="48"/>
        <v>-2.9931158335827599E-4</v>
      </c>
    </row>
    <row r="179" spans="1:9" x14ac:dyDescent="0.2">
      <c r="B179" s="63" t="s">
        <v>40</v>
      </c>
      <c r="C179" s="33">
        <v>0</v>
      </c>
      <c r="D179" s="48">
        <v>1</v>
      </c>
      <c r="E179" s="61" t="str">
        <f t="shared" si="45"/>
        <v/>
      </c>
      <c r="F179" s="61">
        <f t="shared" si="46"/>
        <v>4.5187528242205153E-4</v>
      </c>
      <c r="G179" s="49">
        <f t="shared" si="47"/>
        <v>1</v>
      </c>
      <c r="H179" s="35" t="str">
        <f t="shared" si="48"/>
        <v/>
      </c>
    </row>
    <row r="180" spans="1:9" x14ac:dyDescent="0.2">
      <c r="B180" s="63" t="s">
        <v>208</v>
      </c>
      <c r="C180" s="33">
        <v>0</v>
      </c>
      <c r="D180" s="48">
        <v>0</v>
      </c>
      <c r="E180" s="61" t="str">
        <f t="shared" si="45"/>
        <v/>
      </c>
      <c r="F180" s="61" t="str">
        <f t="shared" si="46"/>
        <v/>
      </c>
      <c r="G180" s="49" t="str">
        <f t="shared" si="47"/>
        <v xml:space="preserve"> </v>
      </c>
      <c r="H180" s="35" t="str">
        <f t="shared" si="48"/>
        <v/>
      </c>
    </row>
    <row r="181" spans="1:9" x14ac:dyDescent="0.2">
      <c r="B181" s="63" t="s">
        <v>45</v>
      </c>
      <c r="C181" s="33">
        <v>1</v>
      </c>
      <c r="D181" s="48">
        <v>0</v>
      </c>
      <c r="E181" s="61">
        <f t="shared" si="45"/>
        <v>2.9931158335827599E-4</v>
      </c>
      <c r="F181" s="61" t="str">
        <f t="shared" si="46"/>
        <v/>
      </c>
      <c r="G181" s="49">
        <f t="shared" si="47"/>
        <v>-1</v>
      </c>
      <c r="H181" s="35">
        <f t="shared" si="48"/>
        <v>-2.9931158335827599E-4</v>
      </c>
    </row>
    <row r="182" spans="1:9" x14ac:dyDescent="0.2">
      <c r="B182" s="63" t="s">
        <v>43</v>
      </c>
      <c r="C182" s="33">
        <v>5</v>
      </c>
      <c r="D182" s="48">
        <v>4</v>
      </c>
      <c r="E182" s="61">
        <f t="shared" si="45"/>
        <v>1.4965579167913799E-3</v>
      </c>
      <c r="F182" s="61">
        <f t="shared" si="46"/>
        <v>1.8075011296882061E-3</v>
      </c>
      <c r="G182" s="49">
        <f t="shared" si="47"/>
        <v>-0.2</v>
      </c>
      <c r="H182" s="35">
        <f t="shared" si="48"/>
        <v>-2.9931158335827599E-4</v>
      </c>
    </row>
    <row r="183" spans="1:9" s="29" customFormat="1" x14ac:dyDescent="0.2">
      <c r="A183" s="31"/>
      <c r="B183" s="64" t="s">
        <v>520</v>
      </c>
      <c r="C183" s="40">
        <v>27</v>
      </c>
      <c r="D183" s="48">
        <v>6</v>
      </c>
      <c r="E183" s="38">
        <f t="shared" si="45"/>
        <v>8.0814127506734518E-3</v>
      </c>
      <c r="F183" s="38">
        <f t="shared" si="46"/>
        <v>2.7112516945323093E-3</v>
      </c>
      <c r="G183" s="49">
        <f t="shared" si="47"/>
        <v>-0.77777777777777779</v>
      </c>
      <c r="H183" s="37">
        <f t="shared" si="48"/>
        <v>-6.2855432505237964E-3</v>
      </c>
      <c r="I183" s="4"/>
    </row>
    <row r="184" spans="1:9" s="29" customFormat="1" x14ac:dyDescent="0.2">
      <c r="A184" s="31"/>
      <c r="B184" s="64" t="s">
        <v>436</v>
      </c>
      <c r="C184" s="40">
        <v>44</v>
      </c>
      <c r="D184" s="48">
        <v>42</v>
      </c>
      <c r="E184" s="38">
        <f t="shared" si="45"/>
        <v>1.3169709667764143E-2</v>
      </c>
      <c r="F184" s="38">
        <f t="shared" si="46"/>
        <v>1.8978761861726163E-2</v>
      </c>
      <c r="G184" s="49">
        <f t="shared" si="47"/>
        <v>-4.5454545454545456E-2</v>
      </c>
      <c r="H184" s="37">
        <f t="shared" si="48"/>
        <v>-5.9862316671655197E-4</v>
      </c>
      <c r="I184" s="4"/>
    </row>
    <row r="185" spans="1:9" s="29" customFormat="1" x14ac:dyDescent="0.2">
      <c r="A185" s="31"/>
      <c r="B185" s="64" t="s">
        <v>576</v>
      </c>
      <c r="C185" s="40">
        <v>2</v>
      </c>
      <c r="D185" s="48">
        <v>3</v>
      </c>
      <c r="E185" s="38">
        <f t="shared" si="45"/>
        <v>5.9862316671655197E-4</v>
      </c>
      <c r="F185" s="38">
        <f t="shared" si="46"/>
        <v>1.3556258472661546E-3</v>
      </c>
      <c r="G185" s="49">
        <f t="shared" si="47"/>
        <v>0.5</v>
      </c>
      <c r="H185" s="37">
        <f t="shared" si="48"/>
        <v>2.9931158335827599E-4</v>
      </c>
      <c r="I185" s="4"/>
    </row>
    <row r="186" spans="1:9" s="29" customFormat="1" x14ac:dyDescent="0.2">
      <c r="A186" s="31"/>
      <c r="B186" s="64" t="s">
        <v>41</v>
      </c>
      <c r="C186" s="40">
        <v>21</v>
      </c>
      <c r="D186" s="48">
        <v>7</v>
      </c>
      <c r="E186" s="38">
        <f t="shared" si="45"/>
        <v>6.2855432505237955E-3</v>
      </c>
      <c r="F186" s="38">
        <f t="shared" si="46"/>
        <v>3.1631269769543608E-3</v>
      </c>
      <c r="G186" s="49">
        <f t="shared" si="47"/>
        <v>-0.66666666666666663</v>
      </c>
      <c r="H186" s="37">
        <f t="shared" si="48"/>
        <v>-4.1903621670158634E-3</v>
      </c>
      <c r="I186" s="4"/>
    </row>
    <row r="187" spans="1:9" s="29" customFormat="1" x14ac:dyDescent="0.2">
      <c r="A187" s="31"/>
      <c r="B187" s="64" t="s">
        <v>44</v>
      </c>
      <c r="C187" s="40">
        <v>0</v>
      </c>
      <c r="D187" s="48">
        <v>0</v>
      </c>
      <c r="E187" s="38" t="str">
        <f t="shared" si="45"/>
        <v/>
      </c>
      <c r="F187" s="38" t="str">
        <f t="shared" si="46"/>
        <v/>
      </c>
      <c r="G187" s="49" t="str">
        <f t="shared" si="47"/>
        <v xml:space="preserve"> </v>
      </c>
      <c r="H187" s="37" t="str">
        <f t="shared" si="48"/>
        <v/>
      </c>
      <c r="I187" s="4"/>
    </row>
    <row r="188" spans="1:9" s="29" customFormat="1" x14ac:dyDescent="0.2">
      <c r="A188" s="31"/>
      <c r="B188" s="64" t="s">
        <v>521</v>
      </c>
      <c r="C188" s="40">
        <v>0</v>
      </c>
      <c r="D188" s="48">
        <v>0</v>
      </c>
      <c r="E188" s="38" t="str">
        <f t="shared" si="45"/>
        <v/>
      </c>
      <c r="F188" s="38" t="str">
        <f t="shared" si="46"/>
        <v/>
      </c>
      <c r="G188" s="49" t="str">
        <f t="shared" si="47"/>
        <v xml:space="preserve"> </v>
      </c>
      <c r="H188" s="37" t="str">
        <f t="shared" si="48"/>
        <v/>
      </c>
      <c r="I188" s="4"/>
    </row>
    <row r="189" spans="1:9" s="29" customFormat="1" x14ac:dyDescent="0.2">
      <c r="A189" s="31"/>
      <c r="B189" s="64" t="s">
        <v>522</v>
      </c>
      <c r="C189" s="40">
        <v>2</v>
      </c>
      <c r="D189" s="48">
        <v>0</v>
      </c>
      <c r="E189" s="38">
        <f t="shared" si="45"/>
        <v>5.9862316671655197E-4</v>
      </c>
      <c r="F189" s="38" t="str">
        <f t="shared" si="46"/>
        <v/>
      </c>
      <c r="G189" s="49">
        <f t="shared" si="47"/>
        <v>-1</v>
      </c>
      <c r="H189" s="37">
        <f t="shared" si="48"/>
        <v>-5.9862316671655197E-4</v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3</v>
      </c>
      <c r="D190" s="92">
        <v>0</v>
      </c>
      <c r="E190" s="38">
        <f t="shared" ref="E190" si="49">+IF(C190=0,"",C190/C$169)</f>
        <v>8.9793475007482785E-4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-8.9793475007482785E-4</v>
      </c>
    </row>
    <row r="191" spans="1:9" s="29" customFormat="1" x14ac:dyDescent="0.2">
      <c r="A191" s="31"/>
      <c r="B191" s="64" t="s">
        <v>209</v>
      </c>
      <c r="C191" s="40">
        <v>30</v>
      </c>
      <c r="D191" s="48">
        <v>22</v>
      </c>
      <c r="E191" s="38">
        <f t="shared" si="45"/>
        <v>8.9793475007482783E-3</v>
      </c>
      <c r="F191" s="38">
        <f t="shared" si="46"/>
        <v>9.9412562132851334E-3</v>
      </c>
      <c r="G191" s="49">
        <f t="shared" si="47"/>
        <v>-0.26666666666666666</v>
      </c>
      <c r="H191" s="37">
        <f t="shared" si="48"/>
        <v>-2.3944926668662075E-3</v>
      </c>
      <c r="I191" s="4"/>
    </row>
    <row r="192" spans="1:9" s="29" customFormat="1" x14ac:dyDescent="0.2">
      <c r="A192" s="31"/>
      <c r="B192" s="64" t="s">
        <v>210</v>
      </c>
      <c r="C192" s="40">
        <v>0</v>
      </c>
      <c r="D192" s="48">
        <v>0</v>
      </c>
      <c r="E192" s="38" t="str">
        <f t="shared" si="45"/>
        <v/>
      </c>
      <c r="F192" s="38" t="str">
        <f t="shared" si="46"/>
        <v/>
      </c>
      <c r="G192" s="49" t="str">
        <f t="shared" si="47"/>
        <v xml:space="preserve"> </v>
      </c>
      <c r="H192" s="37" t="str">
        <f t="shared" si="48"/>
        <v/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0</v>
      </c>
      <c r="D194" s="48">
        <v>0</v>
      </c>
      <c r="E194" s="38" t="str">
        <f t="shared" si="45"/>
        <v/>
      </c>
      <c r="F194" s="38" t="str">
        <f t="shared" si="46"/>
        <v/>
      </c>
      <c r="G194" s="49" t="str">
        <f t="shared" si="47"/>
        <v xml:space="preserve"> </v>
      </c>
      <c r="H194" s="37" t="str">
        <f t="shared" ref="H194" si="53">+IF(OR(AND(E194=""),(G194="")),"",E194*G194)</f>
        <v/>
      </c>
      <c r="I194" s="4"/>
    </row>
    <row r="195" spans="1:9" s="29" customFormat="1" x14ac:dyDescent="0.2">
      <c r="A195" s="31"/>
      <c r="B195" s="64" t="s">
        <v>212</v>
      </c>
      <c r="C195" s="40">
        <v>0</v>
      </c>
      <c r="D195" s="48">
        <v>0</v>
      </c>
      <c r="E195" s="38" t="str">
        <f t="shared" si="45"/>
        <v/>
      </c>
      <c r="F195" s="38" t="str">
        <f t="shared" si="46"/>
        <v/>
      </c>
      <c r="G195" s="49" t="str">
        <f t="shared" si="47"/>
        <v xml:space="preserve"> </v>
      </c>
      <c r="H195" s="37" t="str">
        <f t="shared" si="48"/>
        <v/>
      </c>
      <c r="I195" s="4"/>
    </row>
    <row r="196" spans="1:9" s="29" customFormat="1" x14ac:dyDescent="0.2">
      <c r="A196" s="31"/>
      <c r="B196" s="64" t="s">
        <v>437</v>
      </c>
      <c r="C196" s="40">
        <v>72</v>
      </c>
      <c r="D196" s="48">
        <v>57</v>
      </c>
      <c r="E196" s="38">
        <f t="shared" si="45"/>
        <v>2.1550434001795869E-2</v>
      </c>
      <c r="F196" s="38">
        <f t="shared" si="46"/>
        <v>2.5756891098056935E-2</v>
      </c>
      <c r="G196" s="49">
        <f t="shared" si="47"/>
        <v>-0.20833333333333334</v>
      </c>
      <c r="H196" s="37">
        <f t="shared" si="48"/>
        <v>-4.48967375037414E-3</v>
      </c>
      <c r="I196" s="4"/>
    </row>
    <row r="197" spans="1:9" s="29" customFormat="1" x14ac:dyDescent="0.2">
      <c r="A197" s="31"/>
      <c r="B197" s="64" t="s">
        <v>524</v>
      </c>
      <c r="C197" s="40">
        <v>44</v>
      </c>
      <c r="D197" s="48">
        <v>25</v>
      </c>
      <c r="E197" s="38">
        <f t="shared" si="45"/>
        <v>1.3169709667764143E-2</v>
      </c>
      <c r="F197" s="38">
        <f t="shared" si="46"/>
        <v>1.1296882060551287E-2</v>
      </c>
      <c r="G197" s="49">
        <f t="shared" si="47"/>
        <v>-0.43181818181818182</v>
      </c>
      <c r="H197" s="37">
        <f t="shared" si="48"/>
        <v>-5.6869200838072431E-3</v>
      </c>
      <c r="I197" s="4"/>
    </row>
    <row r="198" spans="1:9" x14ac:dyDescent="0.2">
      <c r="B198" s="63" t="s">
        <v>213</v>
      </c>
      <c r="C198" s="33">
        <v>51</v>
      </c>
      <c r="D198" s="48">
        <v>33</v>
      </c>
      <c r="E198" s="61">
        <f t="shared" si="45"/>
        <v>1.5264890751272074E-2</v>
      </c>
      <c r="F198" s="61">
        <f t="shared" si="46"/>
        <v>1.4911884319927699E-2</v>
      </c>
      <c r="G198" s="49">
        <f t="shared" si="47"/>
        <v>-0.35294117647058826</v>
      </c>
      <c r="H198" s="35">
        <f t="shared" si="48"/>
        <v>-5.3876085004489673E-3</v>
      </c>
    </row>
    <row r="199" spans="1:9" x14ac:dyDescent="0.2">
      <c r="B199" s="63" t="s">
        <v>214</v>
      </c>
      <c r="C199" s="33">
        <v>17</v>
      </c>
      <c r="D199" s="48">
        <v>8</v>
      </c>
      <c r="E199" s="61">
        <f t="shared" si="45"/>
        <v>5.0882969170906915E-3</v>
      </c>
      <c r="F199" s="61">
        <f t="shared" si="46"/>
        <v>3.6150022593764122E-3</v>
      </c>
      <c r="G199" s="49">
        <f t="shared" si="47"/>
        <v>-0.52941176470588236</v>
      </c>
      <c r="H199" s="35">
        <f t="shared" si="48"/>
        <v>-2.6938042502244837E-3</v>
      </c>
    </row>
    <row r="200" spans="1:9" x14ac:dyDescent="0.2">
      <c r="B200" s="63" t="s">
        <v>215</v>
      </c>
      <c r="C200" s="33">
        <v>122</v>
      </c>
      <c r="D200" s="48">
        <v>12</v>
      </c>
      <c r="E200" s="61">
        <f t="shared" si="45"/>
        <v>3.651601316970967E-2</v>
      </c>
      <c r="F200" s="61">
        <f t="shared" si="46"/>
        <v>5.4225033890646186E-3</v>
      </c>
      <c r="G200" s="49">
        <f t="shared" si="47"/>
        <v>-0.90163934426229508</v>
      </c>
      <c r="H200" s="35">
        <f t="shared" si="48"/>
        <v>-3.2924274169410357E-2</v>
      </c>
    </row>
    <row r="201" spans="1:9" x14ac:dyDescent="0.2">
      <c r="B201" s="63" t="s">
        <v>216</v>
      </c>
      <c r="C201" s="33">
        <v>7</v>
      </c>
      <c r="D201" s="48">
        <v>4</v>
      </c>
      <c r="E201" s="61">
        <f t="shared" si="45"/>
        <v>2.0951810835079317E-3</v>
      </c>
      <c r="F201" s="61">
        <f t="shared" si="46"/>
        <v>1.8075011296882061E-3</v>
      </c>
      <c r="G201" s="49">
        <f t="shared" si="47"/>
        <v>-0.42857142857142855</v>
      </c>
      <c r="H201" s="35">
        <f t="shared" si="48"/>
        <v>-8.9793475007482785E-4</v>
      </c>
    </row>
    <row r="202" spans="1:9" x14ac:dyDescent="0.2">
      <c r="B202" s="63" t="s">
        <v>438</v>
      </c>
      <c r="C202" s="33">
        <v>2</v>
      </c>
      <c r="D202" s="48">
        <v>9</v>
      </c>
      <c r="E202" s="61">
        <f t="shared" ref="E202:E235" si="54">+IF(C202=0,"",C202/C$169)</f>
        <v>5.9862316671655197E-4</v>
      </c>
      <c r="F202" s="61">
        <f t="shared" ref="F202:F235" si="55">+IF(D202=0,"",D202/D$169)</f>
        <v>4.0668775417984637E-3</v>
      </c>
      <c r="G202" s="49">
        <f t="shared" si="47"/>
        <v>3.5</v>
      </c>
      <c r="H202" s="35">
        <f t="shared" si="48"/>
        <v>2.0951810835079321E-3</v>
      </c>
    </row>
    <row r="203" spans="1:9" x14ac:dyDescent="0.2">
      <c r="B203" s="63" t="s">
        <v>439</v>
      </c>
      <c r="C203" s="33">
        <v>4</v>
      </c>
      <c r="D203" s="48">
        <v>4</v>
      </c>
      <c r="E203" s="61">
        <f t="shared" si="54"/>
        <v>1.1972463334331039E-3</v>
      </c>
      <c r="F203" s="61">
        <f t="shared" si="55"/>
        <v>1.8075011296882061E-3</v>
      </c>
      <c r="G203" s="49">
        <f t="shared" si="47"/>
        <v>0</v>
      </c>
      <c r="H203" s="35">
        <f t="shared" si="48"/>
        <v>0</v>
      </c>
    </row>
    <row r="204" spans="1:9" x14ac:dyDescent="0.2">
      <c r="B204" s="63" t="s">
        <v>217</v>
      </c>
      <c r="C204" s="33">
        <v>0</v>
      </c>
      <c r="D204" s="48">
        <v>0</v>
      </c>
      <c r="E204" s="61" t="str">
        <f t="shared" si="54"/>
        <v/>
      </c>
      <c r="F204" s="61" t="str">
        <f t="shared" si="55"/>
        <v/>
      </c>
      <c r="G204" s="49" t="str">
        <f t="shared" si="47"/>
        <v xml:space="preserve"> 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8</v>
      </c>
      <c r="D205" s="48">
        <v>4</v>
      </c>
      <c r="E205" s="38">
        <f t="shared" si="54"/>
        <v>2.3944926668662079E-3</v>
      </c>
      <c r="F205" s="38">
        <f t="shared" si="55"/>
        <v>1.8075011296882061E-3</v>
      </c>
      <c r="G205" s="49">
        <f t="shared" si="47"/>
        <v>-0.5</v>
      </c>
      <c r="H205" s="37">
        <f t="shared" si="48"/>
        <v>-1.1972463334331039E-3</v>
      </c>
      <c r="I205" s="4"/>
    </row>
    <row r="206" spans="1:9" s="29" customFormat="1" x14ac:dyDescent="0.2">
      <c r="A206" s="31"/>
      <c r="B206" s="64" t="s">
        <v>218</v>
      </c>
      <c r="C206" s="40">
        <v>1</v>
      </c>
      <c r="D206" s="48">
        <v>4</v>
      </c>
      <c r="E206" s="38">
        <f t="shared" si="54"/>
        <v>2.9931158335827599E-4</v>
      </c>
      <c r="F206" s="38">
        <f t="shared" si="55"/>
        <v>1.8075011296882061E-3</v>
      </c>
      <c r="G206" s="49">
        <f t="shared" si="47"/>
        <v>3</v>
      </c>
      <c r="H206" s="37">
        <f t="shared" si="48"/>
        <v>8.9793475007482796E-4</v>
      </c>
      <c r="I206" s="4"/>
    </row>
    <row r="207" spans="1:9" s="29" customFormat="1" x14ac:dyDescent="0.2">
      <c r="A207" s="31"/>
      <c r="B207" s="64" t="s">
        <v>219</v>
      </c>
      <c r="C207" s="40">
        <v>38</v>
      </c>
      <c r="D207" s="48">
        <v>7</v>
      </c>
      <c r="E207" s="38">
        <f t="shared" si="54"/>
        <v>1.1373840167614486E-2</v>
      </c>
      <c r="F207" s="38">
        <f t="shared" si="55"/>
        <v>3.1631269769543608E-3</v>
      </c>
      <c r="G207" s="49">
        <f t="shared" si="47"/>
        <v>-0.81578947368421051</v>
      </c>
      <c r="H207" s="37">
        <f t="shared" si="48"/>
        <v>-9.2786590841065549E-3</v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0</v>
      </c>
      <c r="E208" s="38" t="str">
        <f t="shared" si="54"/>
        <v/>
      </c>
      <c r="F208" s="38" t="str">
        <f t="shared" si="55"/>
        <v/>
      </c>
      <c r="G208" s="49" t="str">
        <f t="shared" si="47"/>
        <v xml:space="preserve"> 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0</v>
      </c>
      <c r="D209" s="48">
        <v>0</v>
      </c>
      <c r="E209" s="38" t="str">
        <f t="shared" si="54"/>
        <v/>
      </c>
      <c r="F209" s="38" t="str">
        <f t="shared" si="55"/>
        <v/>
      </c>
      <c r="G209" s="49" t="str">
        <f t="shared" si="47"/>
        <v xml:space="preserve"> </v>
      </c>
      <c r="H209" s="37" t="str">
        <f t="shared" si="48"/>
        <v/>
      </c>
      <c r="I209" s="4"/>
    </row>
    <row r="210" spans="1:9" s="29" customFormat="1" x14ac:dyDescent="0.2">
      <c r="A210" s="31"/>
      <c r="B210" s="64" t="s">
        <v>47</v>
      </c>
      <c r="C210" s="40">
        <v>19</v>
      </c>
      <c r="D210" s="48">
        <v>8</v>
      </c>
      <c r="E210" s="38">
        <f t="shared" si="54"/>
        <v>5.6869200838072431E-3</v>
      </c>
      <c r="F210" s="38">
        <f t="shared" si="55"/>
        <v>3.6150022593764122E-3</v>
      </c>
      <c r="G210" s="49">
        <f t="shared" si="47"/>
        <v>-0.57894736842105265</v>
      </c>
      <c r="H210" s="37">
        <f t="shared" si="48"/>
        <v>-3.2924274169410356E-3</v>
      </c>
      <c r="I210" s="4"/>
    </row>
    <row r="211" spans="1:9" s="29" customFormat="1" x14ac:dyDescent="0.2">
      <c r="A211" s="31"/>
      <c r="B211" s="64" t="s">
        <v>221</v>
      </c>
      <c r="C211" s="40">
        <v>0</v>
      </c>
      <c r="D211" s="48">
        <v>5</v>
      </c>
      <c r="E211" s="38" t="str">
        <f t="shared" si="54"/>
        <v/>
      </c>
      <c r="F211" s="38">
        <f t="shared" si="55"/>
        <v>2.2593764121102574E-3</v>
      </c>
      <c r="G211" s="49">
        <f t="shared" si="47"/>
        <v>1</v>
      </c>
      <c r="H211" s="37" t="str">
        <f t="shared" si="48"/>
        <v/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0</v>
      </c>
      <c r="E212" s="38" t="str">
        <f t="shared" si="54"/>
        <v/>
      </c>
      <c r="F212" s="38" t="str">
        <f t="shared" si="55"/>
        <v/>
      </c>
      <c r="G212" s="49" t="str">
        <f t="shared" si="47"/>
        <v xml:space="preserve"> 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1</v>
      </c>
      <c r="D213" s="48">
        <v>0</v>
      </c>
      <c r="E213" s="38">
        <f t="shared" si="54"/>
        <v>2.9931158335827599E-4</v>
      </c>
      <c r="F213" s="38" t="str">
        <f t="shared" si="55"/>
        <v/>
      </c>
      <c r="G213" s="49">
        <f t="shared" si="47"/>
        <v>-1</v>
      </c>
      <c r="H213" s="37">
        <f t="shared" si="48"/>
        <v>-2.9931158335827599E-4</v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582</v>
      </c>
      <c r="D222" s="48">
        <v>56</v>
      </c>
      <c r="E222" s="61">
        <f t="shared" si="54"/>
        <v>0.1741993415145166</v>
      </c>
      <c r="F222" s="61">
        <f t="shared" si="55"/>
        <v>2.5305015815634886E-2</v>
      </c>
      <c r="G222" s="49">
        <f t="shared" si="47"/>
        <v>-0.90378006872852235</v>
      </c>
      <c r="H222" s="35">
        <f t="shared" si="48"/>
        <v>-0.15743789284645315</v>
      </c>
    </row>
    <row r="223" spans="1:9" x14ac:dyDescent="0.2">
      <c r="B223" s="63" t="s">
        <v>226</v>
      </c>
      <c r="C223" s="33">
        <v>0</v>
      </c>
      <c r="D223" s="48">
        <v>0</v>
      </c>
      <c r="E223" s="61" t="str">
        <f t="shared" si="54"/>
        <v/>
      </c>
      <c r="F223" s="61" t="str">
        <f t="shared" si="55"/>
        <v/>
      </c>
      <c r="G223" s="49" t="str">
        <f t="shared" si="47"/>
        <v xml:space="preserve"> </v>
      </c>
      <c r="H223" s="35" t="str">
        <f t="shared" si="48"/>
        <v/>
      </c>
    </row>
    <row r="224" spans="1:9" x14ac:dyDescent="0.2">
      <c r="B224" s="63" t="s">
        <v>227</v>
      </c>
      <c r="C224" s="33">
        <v>0</v>
      </c>
      <c r="D224" s="48">
        <v>0</v>
      </c>
      <c r="E224" s="61" t="str">
        <f t="shared" si="54"/>
        <v/>
      </c>
      <c r="F224" s="61" t="str">
        <f t="shared" si="55"/>
        <v/>
      </c>
      <c r="G224" s="49" t="str">
        <f t="shared" si="47"/>
        <v xml:space="preserve"> </v>
      </c>
      <c r="H224" s="35" t="str">
        <f t="shared" si="48"/>
        <v/>
      </c>
    </row>
    <row r="225" spans="1:9" x14ac:dyDescent="0.2">
      <c r="B225" s="63" t="s">
        <v>228</v>
      </c>
      <c r="C225" s="33">
        <v>2</v>
      </c>
      <c r="D225" s="48">
        <v>0</v>
      </c>
      <c r="E225" s="61">
        <f t="shared" si="54"/>
        <v>5.9862316671655197E-4</v>
      </c>
      <c r="F225" s="61" t="str">
        <f t="shared" si="55"/>
        <v/>
      </c>
      <c r="G225" s="49">
        <f t="shared" si="47"/>
        <v>-1</v>
      </c>
      <c r="H225" s="35">
        <f t="shared" si="48"/>
        <v>-5.9862316671655197E-4</v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2</v>
      </c>
      <c r="D227" s="48">
        <v>1</v>
      </c>
      <c r="E227" s="61">
        <f t="shared" si="54"/>
        <v>5.9862316671655197E-4</v>
      </c>
      <c r="F227" s="61">
        <f t="shared" si="55"/>
        <v>4.5187528242205153E-4</v>
      </c>
      <c r="G227" s="49">
        <f t="shared" si="47"/>
        <v>-0.5</v>
      </c>
      <c r="H227" s="35">
        <f t="shared" si="48"/>
        <v>-2.9931158335827599E-4</v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0</v>
      </c>
      <c r="D230" s="48">
        <v>0</v>
      </c>
      <c r="E230" s="61" t="str">
        <f t="shared" si="54"/>
        <v/>
      </c>
      <c r="F230" s="61" t="str">
        <f t="shared" si="55"/>
        <v/>
      </c>
      <c r="G230" s="49" t="str">
        <f t="shared" si="47"/>
        <v xml:space="preserve"> </v>
      </c>
      <c r="H230" s="35" t="str">
        <f t="shared" si="48"/>
        <v/>
      </c>
    </row>
    <row r="231" spans="1:9" x14ac:dyDescent="0.2">
      <c r="B231" s="63" t="s">
        <v>51</v>
      </c>
      <c r="C231" s="33">
        <v>1</v>
      </c>
      <c r="D231" s="48">
        <v>0</v>
      </c>
      <c r="E231" s="61">
        <f t="shared" si="54"/>
        <v>2.9931158335827599E-4</v>
      </c>
      <c r="F231" s="61" t="str">
        <f t="shared" si="55"/>
        <v/>
      </c>
      <c r="G231" s="49">
        <f t="shared" si="47"/>
        <v>-1</v>
      </c>
      <c r="H231" s="35">
        <f t="shared" si="48"/>
        <v>-2.9931158335827599E-4</v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0</v>
      </c>
      <c r="D233" s="48">
        <v>0</v>
      </c>
      <c r="E233" s="61" t="str">
        <f t="shared" si="54"/>
        <v/>
      </c>
      <c r="F233" s="61" t="str">
        <f t="shared" si="55"/>
        <v/>
      </c>
      <c r="G233" s="49" t="str">
        <f t="shared" si="47"/>
        <v xml:space="preserve"> </v>
      </c>
      <c r="H233" s="35" t="str">
        <f t="shared" si="48"/>
        <v/>
      </c>
    </row>
    <row r="234" spans="1:9" x14ac:dyDescent="0.2">
      <c r="B234" s="63" t="s">
        <v>231</v>
      </c>
      <c r="C234" s="33">
        <v>1</v>
      </c>
      <c r="D234" s="48">
        <v>1</v>
      </c>
      <c r="E234" s="61">
        <f t="shared" si="54"/>
        <v>2.9931158335827599E-4</v>
      </c>
      <c r="F234" s="61">
        <f t="shared" si="55"/>
        <v>4.5187528242205153E-4</v>
      </c>
      <c r="G234" s="49">
        <f t="shared" si="47"/>
        <v>0</v>
      </c>
      <c r="H234" s="35">
        <f t="shared" si="48"/>
        <v>0</v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14</v>
      </c>
      <c r="D236" s="48">
        <v>12</v>
      </c>
      <c r="E236" s="61">
        <f t="shared" ref="E236:E267" si="65">+IF(C236=0,"",C236/C$169)</f>
        <v>4.1903621670158634E-3</v>
      </c>
      <c r="F236" s="61">
        <f t="shared" ref="F236:F267" si="66">+IF(D236=0,"",D236/D$169)</f>
        <v>5.4225033890646186E-3</v>
      </c>
      <c r="G236" s="49">
        <f t="shared" si="47"/>
        <v>-0.14285714285714285</v>
      </c>
      <c r="H236" s="35">
        <f t="shared" si="48"/>
        <v>-5.9862316671655186E-4</v>
      </c>
    </row>
    <row r="237" spans="1:9" x14ac:dyDescent="0.2">
      <c r="B237" s="63" t="s">
        <v>55</v>
      </c>
      <c r="C237" s="33">
        <v>0</v>
      </c>
      <c r="D237" s="48">
        <v>0</v>
      </c>
      <c r="E237" s="61" t="str">
        <f t="shared" si="65"/>
        <v/>
      </c>
      <c r="F237" s="61" t="str">
        <f t="shared" si="66"/>
        <v/>
      </c>
      <c r="G237" s="49" t="str">
        <f t="shared" ref="G237:G300" si="67">+IF(AND(C237=0,D237=0)," ",IF(C237=0,1,IF(D237=0,-1,(D237-C237)/C237)))</f>
        <v xml:space="preserve"> </v>
      </c>
      <c r="H237" s="35" t="str">
        <f t="shared" si="48"/>
        <v/>
      </c>
    </row>
    <row r="238" spans="1:9" x14ac:dyDescent="0.2">
      <c r="B238" s="63" t="s">
        <v>444</v>
      </c>
      <c r="C238" s="33">
        <v>0</v>
      </c>
      <c r="D238" s="48">
        <v>0</v>
      </c>
      <c r="E238" s="61" t="str">
        <f t="shared" si="65"/>
        <v/>
      </c>
      <c r="F238" s="61" t="str">
        <f t="shared" si="66"/>
        <v/>
      </c>
      <c r="G238" s="49" t="str">
        <f t="shared" si="67"/>
        <v xml:space="preserve"> </v>
      </c>
      <c r="H238" s="35" t="str">
        <f t="shared" si="48"/>
        <v/>
      </c>
    </row>
    <row r="239" spans="1:9" x14ac:dyDescent="0.2">
      <c r="B239" s="63" t="s">
        <v>53</v>
      </c>
      <c r="C239" s="33">
        <v>2</v>
      </c>
      <c r="D239" s="48">
        <v>9</v>
      </c>
      <c r="E239" s="61">
        <f t="shared" si="65"/>
        <v>5.9862316671655197E-4</v>
      </c>
      <c r="F239" s="61">
        <f t="shared" si="66"/>
        <v>4.0668775417984637E-3</v>
      </c>
      <c r="G239" s="49">
        <f t="shared" si="67"/>
        <v>3.5</v>
      </c>
      <c r="H239" s="35">
        <f t="shared" ref="H239:H306" si="68">+IF(OR(AND(E239=""),(G239="")),"",E239*G239)</f>
        <v>2.0951810835079321E-3</v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4</v>
      </c>
      <c r="D241" s="48">
        <v>3</v>
      </c>
      <c r="E241" s="61">
        <f t="shared" si="65"/>
        <v>1.1972463334331039E-3</v>
      </c>
      <c r="F241" s="61">
        <f t="shared" si="66"/>
        <v>1.3556258472661546E-3</v>
      </c>
      <c r="G241" s="49">
        <f t="shared" si="67"/>
        <v>-0.25</v>
      </c>
      <c r="H241" s="35">
        <f t="shared" si="68"/>
        <v>-2.9931158335827599E-4</v>
      </c>
    </row>
    <row r="242" spans="2:8" x14ac:dyDescent="0.2">
      <c r="B242" s="63" t="s">
        <v>54</v>
      </c>
      <c r="C242" s="33">
        <v>10</v>
      </c>
      <c r="D242" s="48">
        <v>3</v>
      </c>
      <c r="E242" s="61">
        <f t="shared" si="65"/>
        <v>2.9931158335827599E-3</v>
      </c>
      <c r="F242" s="61">
        <f t="shared" si="66"/>
        <v>1.3556258472661546E-3</v>
      </c>
      <c r="G242" s="49">
        <f t="shared" si="67"/>
        <v>-0.7</v>
      </c>
      <c r="H242" s="35">
        <f t="shared" si="68"/>
        <v>-2.0951810835079317E-3</v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0</v>
      </c>
      <c r="D244" s="48">
        <v>1</v>
      </c>
      <c r="E244" s="61" t="str">
        <f t="shared" si="65"/>
        <v/>
      </c>
      <c r="F244" s="61">
        <f t="shared" si="66"/>
        <v>4.5187528242205153E-4</v>
      </c>
      <c r="G244" s="49">
        <f t="shared" si="67"/>
        <v>1</v>
      </c>
      <c r="H244" s="35" t="str">
        <f t="shared" si="68"/>
        <v/>
      </c>
    </row>
    <row r="245" spans="2:8" x14ac:dyDescent="0.2">
      <c r="B245" s="63" t="s">
        <v>334</v>
      </c>
      <c r="C245" s="33">
        <v>0</v>
      </c>
      <c r="D245" s="48">
        <v>0</v>
      </c>
      <c r="E245" s="61" t="str">
        <f t="shared" si="65"/>
        <v/>
      </c>
      <c r="F245" s="61" t="str">
        <f t="shared" si="66"/>
        <v/>
      </c>
      <c r="G245" s="49" t="str">
        <f t="shared" si="67"/>
        <v xml:space="preserve"> </v>
      </c>
      <c r="H245" s="35" t="str">
        <f t="shared" si="68"/>
        <v/>
      </c>
    </row>
    <row r="246" spans="2:8" x14ac:dyDescent="0.2">
      <c r="B246" s="63" t="s">
        <v>233</v>
      </c>
      <c r="C246" s="33">
        <v>3</v>
      </c>
      <c r="D246" s="48">
        <v>0</v>
      </c>
      <c r="E246" s="61">
        <f t="shared" si="65"/>
        <v>8.9793475007482785E-4</v>
      </c>
      <c r="F246" s="61" t="str">
        <f t="shared" si="66"/>
        <v/>
      </c>
      <c r="G246" s="49">
        <f t="shared" si="67"/>
        <v>-1</v>
      </c>
      <c r="H246" s="35">
        <f t="shared" si="68"/>
        <v>-8.9793475007482785E-4</v>
      </c>
    </row>
    <row r="247" spans="2:8" x14ac:dyDescent="0.2">
      <c r="B247" s="63" t="s">
        <v>234</v>
      </c>
      <c r="C247" s="33">
        <v>4</v>
      </c>
      <c r="D247" s="48">
        <v>2</v>
      </c>
      <c r="E247" s="61">
        <f t="shared" si="65"/>
        <v>1.1972463334331039E-3</v>
      </c>
      <c r="F247" s="61">
        <f t="shared" si="66"/>
        <v>9.0375056484410306E-4</v>
      </c>
      <c r="G247" s="49">
        <f t="shared" si="67"/>
        <v>-0.5</v>
      </c>
      <c r="H247" s="35">
        <f t="shared" si="68"/>
        <v>-5.9862316671655197E-4</v>
      </c>
    </row>
    <row r="248" spans="2:8" x14ac:dyDescent="0.2">
      <c r="B248" s="63" t="s">
        <v>446</v>
      </c>
      <c r="C248" s="33">
        <v>0</v>
      </c>
      <c r="D248" s="48">
        <v>0</v>
      </c>
      <c r="E248" s="61" t="str">
        <f t="shared" si="65"/>
        <v/>
      </c>
      <c r="F248" s="61" t="str">
        <f t="shared" si="66"/>
        <v/>
      </c>
      <c r="G248" s="49" t="str">
        <f t="shared" si="67"/>
        <v xml:space="preserve"> </v>
      </c>
      <c r="H248" s="35" t="str">
        <f t="shared" si="68"/>
        <v/>
      </c>
    </row>
    <row r="249" spans="2:8" x14ac:dyDescent="0.2">
      <c r="B249" s="63" t="s">
        <v>235</v>
      </c>
      <c r="C249" s="33">
        <v>0</v>
      </c>
      <c r="D249" s="48">
        <v>1</v>
      </c>
      <c r="E249" s="61" t="str">
        <f t="shared" si="65"/>
        <v/>
      </c>
      <c r="F249" s="61">
        <f t="shared" si="66"/>
        <v>4.5187528242205153E-4</v>
      </c>
      <c r="G249" s="49">
        <f t="shared" si="67"/>
        <v>1</v>
      </c>
      <c r="H249" s="35" t="str">
        <f t="shared" si="68"/>
        <v/>
      </c>
    </row>
    <row r="250" spans="2:8" x14ac:dyDescent="0.2">
      <c r="B250" s="63" t="s">
        <v>447</v>
      </c>
      <c r="C250" s="33">
        <v>3</v>
      </c>
      <c r="D250" s="48">
        <v>1</v>
      </c>
      <c r="E250" s="61">
        <f t="shared" si="65"/>
        <v>8.9793475007482785E-4</v>
      </c>
      <c r="F250" s="61">
        <f t="shared" si="66"/>
        <v>4.5187528242205153E-4</v>
      </c>
      <c r="G250" s="49">
        <f t="shared" si="67"/>
        <v>-0.66666666666666663</v>
      </c>
      <c r="H250" s="35">
        <f t="shared" si="68"/>
        <v>-5.9862316671655186E-4</v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3</v>
      </c>
      <c r="D252" s="48">
        <v>0</v>
      </c>
      <c r="E252" s="61">
        <f t="shared" si="65"/>
        <v>8.9793475007482785E-4</v>
      </c>
      <c r="F252" s="61" t="str">
        <f t="shared" si="66"/>
        <v/>
      </c>
      <c r="G252" s="49">
        <f t="shared" si="67"/>
        <v>-1</v>
      </c>
      <c r="H252" s="35">
        <f t="shared" si="68"/>
        <v>-8.9793475007482785E-4</v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5</v>
      </c>
      <c r="D254" s="48">
        <v>1</v>
      </c>
      <c r="E254" s="61">
        <f t="shared" si="65"/>
        <v>1.4965579167913799E-3</v>
      </c>
      <c r="F254" s="61">
        <f t="shared" si="66"/>
        <v>4.5187528242205153E-4</v>
      </c>
      <c r="G254" s="49">
        <f t="shared" si="67"/>
        <v>-0.8</v>
      </c>
      <c r="H254" s="35">
        <f t="shared" si="68"/>
        <v>-1.1972463334331039E-3</v>
      </c>
    </row>
    <row r="255" spans="2:8" x14ac:dyDescent="0.2">
      <c r="B255" s="63" t="s">
        <v>610</v>
      </c>
      <c r="C255" s="33">
        <v>0</v>
      </c>
      <c r="D255" s="48">
        <v>1</v>
      </c>
      <c r="E255" s="61" t="str">
        <f t="shared" si="65"/>
        <v/>
      </c>
      <c r="F255" s="61">
        <f t="shared" si="66"/>
        <v>4.5187528242205153E-4</v>
      </c>
      <c r="G255" s="49">
        <f t="shared" si="67"/>
        <v>1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0</v>
      </c>
      <c r="D257" s="48">
        <v>0</v>
      </c>
      <c r="E257" s="38" t="str">
        <f t="shared" si="65"/>
        <v/>
      </c>
      <c r="F257" s="38" t="str">
        <f t="shared" si="66"/>
        <v/>
      </c>
      <c r="G257" s="49" t="str">
        <f t="shared" si="67"/>
        <v xml:space="preserve"> </v>
      </c>
      <c r="H257" s="37" t="str">
        <f t="shared" si="68"/>
        <v/>
      </c>
      <c r="I257" s="4"/>
    </row>
    <row r="258" spans="1:9" s="29" customFormat="1" x14ac:dyDescent="0.2">
      <c r="A258" s="31"/>
      <c r="B258" s="64" t="s">
        <v>453</v>
      </c>
      <c r="C258" s="40">
        <v>1</v>
      </c>
      <c r="D258" s="48">
        <v>3</v>
      </c>
      <c r="E258" s="38">
        <f t="shared" si="65"/>
        <v>2.9931158335827599E-4</v>
      </c>
      <c r="F258" s="38">
        <f t="shared" si="66"/>
        <v>1.3556258472661546E-3</v>
      </c>
      <c r="G258" s="49">
        <f t="shared" si="67"/>
        <v>2</v>
      </c>
      <c r="H258" s="37">
        <f t="shared" si="68"/>
        <v>5.9862316671655197E-4</v>
      </c>
      <c r="I258" s="4"/>
    </row>
    <row r="259" spans="1:9" s="29" customFormat="1" x14ac:dyDescent="0.2">
      <c r="A259" s="31"/>
      <c r="B259" s="64" t="s">
        <v>454</v>
      </c>
      <c r="C259" s="40">
        <v>0</v>
      </c>
      <c r="D259" s="48">
        <v>21</v>
      </c>
      <c r="E259" s="38" t="str">
        <f t="shared" si="65"/>
        <v/>
      </c>
      <c r="F259" s="38">
        <f t="shared" si="66"/>
        <v>9.4893809308630814E-3</v>
      </c>
      <c r="G259" s="49">
        <f t="shared" si="67"/>
        <v>1</v>
      </c>
      <c r="H259" s="37" t="str">
        <f t="shared" si="68"/>
        <v/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12</v>
      </c>
      <c r="D261" s="48">
        <v>4</v>
      </c>
      <c r="E261" s="38">
        <f t="shared" si="65"/>
        <v>3.5917390002993114E-3</v>
      </c>
      <c r="F261" s="38">
        <f t="shared" si="66"/>
        <v>1.8075011296882061E-3</v>
      </c>
      <c r="G261" s="49">
        <f t="shared" si="67"/>
        <v>-0.66666666666666663</v>
      </c>
      <c r="H261" s="37">
        <f t="shared" si="68"/>
        <v>-2.3944926668662075E-3</v>
      </c>
      <c r="I261" s="4"/>
    </row>
    <row r="262" spans="1:9" s="29" customFormat="1" x14ac:dyDescent="0.2">
      <c r="A262" s="31"/>
      <c r="B262" s="64" t="s">
        <v>57</v>
      </c>
      <c r="C262" s="40">
        <v>0</v>
      </c>
      <c r="D262" s="48">
        <v>0</v>
      </c>
      <c r="E262" s="38" t="str">
        <f t="shared" si="65"/>
        <v/>
      </c>
      <c r="F262" s="38" t="str">
        <f t="shared" si="66"/>
        <v/>
      </c>
      <c r="G262" s="49" t="str">
        <f t="shared" si="67"/>
        <v xml:space="preserve"> </v>
      </c>
      <c r="H262" s="37" t="str">
        <f t="shared" si="68"/>
        <v/>
      </c>
      <c r="I262" s="4"/>
    </row>
    <row r="263" spans="1:9" s="29" customFormat="1" x14ac:dyDescent="0.2">
      <c r="A263" s="31"/>
      <c r="B263" s="64" t="s">
        <v>237</v>
      </c>
      <c r="C263" s="40">
        <v>97</v>
      </c>
      <c r="D263" s="48">
        <v>30</v>
      </c>
      <c r="E263" s="38">
        <f t="shared" si="65"/>
        <v>2.903322358575277E-2</v>
      </c>
      <c r="F263" s="38">
        <f t="shared" si="66"/>
        <v>1.3556258472661545E-2</v>
      </c>
      <c r="G263" s="49">
        <f t="shared" si="67"/>
        <v>-0.69072164948453607</v>
      </c>
      <c r="H263" s="37">
        <f t="shared" si="68"/>
        <v>-2.0053876085004491E-2</v>
      </c>
      <c r="I263" s="4"/>
    </row>
    <row r="264" spans="1:9" s="29" customFormat="1" x14ac:dyDescent="0.2">
      <c r="A264" s="31"/>
      <c r="B264" s="64" t="s">
        <v>611</v>
      </c>
      <c r="C264" s="40">
        <v>0</v>
      </c>
      <c r="D264" s="48">
        <v>0</v>
      </c>
      <c r="E264" s="38" t="str">
        <f t="shared" si="65"/>
        <v/>
      </c>
      <c r="F264" s="38" t="str">
        <f t="shared" si="66"/>
        <v/>
      </c>
      <c r="G264" s="49" t="str">
        <f t="shared" si="67"/>
        <v xml:space="preserve"> </v>
      </c>
      <c r="H264" s="37" t="str">
        <f t="shared" si="68"/>
        <v/>
      </c>
      <c r="I264" s="4"/>
    </row>
    <row r="265" spans="1:9" s="29" customFormat="1" x14ac:dyDescent="0.2">
      <c r="A265" s="31"/>
      <c r="B265" s="64" t="s">
        <v>531</v>
      </c>
      <c r="C265" s="40">
        <v>99</v>
      </c>
      <c r="D265" s="48">
        <v>1</v>
      </c>
      <c r="E265" s="38">
        <f t="shared" si="65"/>
        <v>2.9631846752469319E-2</v>
      </c>
      <c r="F265" s="38">
        <f t="shared" si="66"/>
        <v>4.5187528242205153E-4</v>
      </c>
      <c r="G265" s="49">
        <f t="shared" si="67"/>
        <v>-0.98989898989898994</v>
      </c>
      <c r="H265" s="37">
        <f t="shared" si="68"/>
        <v>-2.9332535169111044E-2</v>
      </c>
      <c r="I265" s="4"/>
    </row>
    <row r="266" spans="1:9" s="29" customFormat="1" x14ac:dyDescent="0.2">
      <c r="A266" s="31"/>
      <c r="B266" s="64" t="s">
        <v>532</v>
      </c>
      <c r="C266" s="40">
        <v>0</v>
      </c>
      <c r="D266" s="48">
        <v>0</v>
      </c>
      <c r="E266" s="38" t="str">
        <f t="shared" si="65"/>
        <v/>
      </c>
      <c r="F266" s="38" t="str">
        <f t="shared" si="66"/>
        <v/>
      </c>
      <c r="G266" s="49" t="str">
        <f t="shared" si="67"/>
        <v xml:space="preserve"> </v>
      </c>
      <c r="H266" s="37" t="str">
        <f t="shared" si="68"/>
        <v/>
      </c>
      <c r="I266" s="4"/>
    </row>
    <row r="267" spans="1:9" s="29" customFormat="1" x14ac:dyDescent="0.2">
      <c r="A267" s="31"/>
      <c r="B267" s="64" t="s">
        <v>612</v>
      </c>
      <c r="C267" s="40">
        <v>1</v>
      </c>
      <c r="D267" s="48">
        <v>0</v>
      </c>
      <c r="E267" s="38">
        <f t="shared" si="65"/>
        <v>2.9931158335827599E-4</v>
      </c>
      <c r="F267" s="38" t="str">
        <f t="shared" si="66"/>
        <v/>
      </c>
      <c r="G267" s="49">
        <f t="shared" si="67"/>
        <v>-1</v>
      </c>
      <c r="H267" s="37">
        <f t="shared" si="68"/>
        <v>-2.9931158335827599E-4</v>
      </c>
      <c r="I267" s="4"/>
    </row>
    <row r="268" spans="1:9" s="29" customFormat="1" x14ac:dyDescent="0.2">
      <c r="A268" s="31"/>
      <c r="B268" s="64" t="s">
        <v>533</v>
      </c>
      <c r="C268" s="40">
        <v>0</v>
      </c>
      <c r="D268" s="48">
        <v>0</v>
      </c>
      <c r="E268" s="38" t="str">
        <f t="shared" ref="E268:E295" si="69">+IF(C268=0,"",C268/C$169)</f>
        <v/>
      </c>
      <c r="F268" s="38" t="str">
        <f t="shared" ref="F268:F295" si="70">+IF(D268=0,"",D268/D$169)</f>
        <v/>
      </c>
      <c r="G268" s="49" t="str">
        <f t="shared" si="67"/>
        <v xml:space="preserve"> </v>
      </c>
      <c r="H268" s="37" t="str">
        <f t="shared" si="68"/>
        <v/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0</v>
      </c>
      <c r="E269" s="38" t="str">
        <f t="shared" si="69"/>
        <v/>
      </c>
      <c r="F269" s="38" t="str">
        <f t="shared" si="70"/>
        <v/>
      </c>
      <c r="G269" s="49" t="str">
        <f t="shared" si="67"/>
        <v xml:space="preserve"> 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0</v>
      </c>
      <c r="D270" s="48">
        <v>102</v>
      </c>
      <c r="E270" s="38" t="str">
        <f t="shared" si="69"/>
        <v/>
      </c>
      <c r="F270" s="38">
        <f t="shared" si="70"/>
        <v>4.6091278807049253E-2</v>
      </c>
      <c r="G270" s="49">
        <f t="shared" si="67"/>
        <v>1</v>
      </c>
      <c r="H270" s="37" t="str">
        <f t="shared" si="68"/>
        <v/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3</v>
      </c>
      <c r="D274" s="48">
        <v>1</v>
      </c>
      <c r="E274" s="38">
        <f t="shared" si="71"/>
        <v>8.9793475007482785E-4</v>
      </c>
      <c r="F274" s="38">
        <f t="shared" si="72"/>
        <v>4.5187528242205153E-4</v>
      </c>
      <c r="G274" s="49">
        <f t="shared" si="73"/>
        <v>-0.66666666666666663</v>
      </c>
      <c r="H274" s="37">
        <f t="shared" si="74"/>
        <v>-5.9862316671655186E-4</v>
      </c>
    </row>
    <row r="275" spans="1:9" x14ac:dyDescent="0.2">
      <c r="B275" s="63" t="s">
        <v>64</v>
      </c>
      <c r="C275" s="33">
        <v>22</v>
      </c>
      <c r="D275" s="48">
        <v>9</v>
      </c>
      <c r="E275" s="61">
        <f t="shared" si="69"/>
        <v>6.5848548338820713E-3</v>
      </c>
      <c r="F275" s="61">
        <f t="shared" si="70"/>
        <v>4.0668775417984637E-3</v>
      </c>
      <c r="G275" s="49">
        <f t="shared" si="67"/>
        <v>-0.59090909090909094</v>
      </c>
      <c r="H275" s="35">
        <f t="shared" si="68"/>
        <v>-3.8910505836575876E-3</v>
      </c>
    </row>
    <row r="276" spans="1:9" x14ac:dyDescent="0.2">
      <c r="B276" s="63" t="s">
        <v>61</v>
      </c>
      <c r="C276" s="33">
        <v>1</v>
      </c>
      <c r="D276" s="48">
        <v>1</v>
      </c>
      <c r="E276" s="61">
        <f t="shared" si="69"/>
        <v>2.9931158335827599E-4</v>
      </c>
      <c r="F276" s="61">
        <f t="shared" si="70"/>
        <v>4.5187528242205153E-4</v>
      </c>
      <c r="G276" s="49">
        <f t="shared" si="67"/>
        <v>0</v>
      </c>
      <c r="H276" s="35">
        <f t="shared" si="68"/>
        <v>0</v>
      </c>
    </row>
    <row r="277" spans="1:9" x14ac:dyDescent="0.2">
      <c r="B277" s="63" t="s">
        <v>238</v>
      </c>
      <c r="C277" s="33">
        <v>6</v>
      </c>
      <c r="D277" s="48">
        <v>4</v>
      </c>
      <c r="E277" s="61">
        <f t="shared" si="69"/>
        <v>1.7958695001496557E-3</v>
      </c>
      <c r="F277" s="61">
        <f t="shared" si="70"/>
        <v>1.8075011296882061E-3</v>
      </c>
      <c r="G277" s="49">
        <f t="shared" si="67"/>
        <v>-0.33333333333333331</v>
      </c>
      <c r="H277" s="35">
        <f t="shared" si="68"/>
        <v>-5.9862316671655186E-4</v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0</v>
      </c>
      <c r="D279" s="48">
        <v>0</v>
      </c>
      <c r="E279" s="38" t="str">
        <f t="shared" si="69"/>
        <v/>
      </c>
      <c r="F279" s="38" t="str">
        <f t="shared" si="70"/>
        <v/>
      </c>
      <c r="G279" s="49" t="str">
        <f t="shared" si="67"/>
        <v xml:space="preserve"> </v>
      </c>
      <c r="H279" s="37" t="str">
        <f t="shared" si="68"/>
        <v/>
      </c>
      <c r="I279" s="4"/>
    </row>
    <row r="280" spans="1:9" s="29" customFormat="1" x14ac:dyDescent="0.2">
      <c r="A280" s="31"/>
      <c r="B280" s="64" t="s">
        <v>62</v>
      </c>
      <c r="C280" s="40">
        <v>0</v>
      </c>
      <c r="D280" s="48">
        <v>0</v>
      </c>
      <c r="E280" s="38" t="str">
        <f t="shared" si="69"/>
        <v/>
      </c>
      <c r="F280" s="38" t="str">
        <f t="shared" si="70"/>
        <v/>
      </c>
      <c r="G280" s="49" t="str">
        <f t="shared" si="67"/>
        <v xml:space="preserve"> </v>
      </c>
      <c r="H280" s="37" t="str">
        <f t="shared" si="68"/>
        <v/>
      </c>
      <c r="I280" s="4"/>
    </row>
    <row r="281" spans="1:9" s="29" customFormat="1" x14ac:dyDescent="0.2">
      <c r="A281" s="31"/>
      <c r="B281" s="64" t="s">
        <v>455</v>
      </c>
      <c r="C281" s="40">
        <v>4</v>
      </c>
      <c r="D281" s="48">
        <v>2</v>
      </c>
      <c r="E281" s="38">
        <f t="shared" si="69"/>
        <v>1.1972463334331039E-3</v>
      </c>
      <c r="F281" s="38">
        <f t="shared" si="70"/>
        <v>9.0375056484410306E-4</v>
      </c>
      <c r="G281" s="49">
        <f t="shared" si="67"/>
        <v>-0.5</v>
      </c>
      <c r="H281" s="37">
        <f t="shared" si="68"/>
        <v>-5.9862316671655197E-4</v>
      </c>
      <c r="I281" s="4"/>
    </row>
    <row r="282" spans="1:9" s="29" customFormat="1" x14ac:dyDescent="0.2">
      <c r="A282" s="31"/>
      <c r="B282" s="64" t="s">
        <v>59</v>
      </c>
      <c r="C282" s="40">
        <v>4</v>
      </c>
      <c r="D282" s="48">
        <v>0</v>
      </c>
      <c r="E282" s="38">
        <f t="shared" si="69"/>
        <v>1.1972463334331039E-3</v>
      </c>
      <c r="F282" s="38" t="str">
        <f t="shared" si="70"/>
        <v/>
      </c>
      <c r="G282" s="49">
        <f t="shared" si="67"/>
        <v>-1</v>
      </c>
      <c r="H282" s="37">
        <f t="shared" si="68"/>
        <v>-1.1972463334331039E-3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0</v>
      </c>
      <c r="D285" s="48">
        <v>0</v>
      </c>
      <c r="E285" s="38" t="str">
        <f t="shared" si="75"/>
        <v/>
      </c>
      <c r="F285" s="38" t="str">
        <f t="shared" si="76"/>
        <v/>
      </c>
      <c r="G285" s="49" t="str">
        <f t="shared" si="77"/>
        <v xml:space="preserve"> </v>
      </c>
      <c r="H285" s="37" t="str">
        <f t="shared" si="78"/>
        <v/>
      </c>
      <c r="I285" s="4"/>
    </row>
    <row r="286" spans="1:9" s="29" customFormat="1" x14ac:dyDescent="0.2">
      <c r="A286" s="31"/>
      <c r="B286" s="64" t="s">
        <v>239</v>
      </c>
      <c r="C286" s="40">
        <v>0</v>
      </c>
      <c r="D286" s="48">
        <v>0</v>
      </c>
      <c r="E286" s="38" t="str">
        <f t="shared" si="75"/>
        <v/>
      </c>
      <c r="F286" s="38" t="str">
        <f t="shared" si="76"/>
        <v/>
      </c>
      <c r="G286" s="49" t="str">
        <f t="shared" si="77"/>
        <v xml:space="preserve"> </v>
      </c>
      <c r="H286" s="37" t="str">
        <f t="shared" si="78"/>
        <v/>
      </c>
      <c r="I286" s="4"/>
    </row>
    <row r="287" spans="1:9" s="29" customFormat="1" x14ac:dyDescent="0.2">
      <c r="A287" s="31"/>
      <c r="B287" s="64" t="s">
        <v>456</v>
      </c>
      <c r="C287" s="40">
        <v>9</v>
      </c>
      <c r="D287" s="48">
        <v>4</v>
      </c>
      <c r="E287" s="38">
        <f t="shared" si="75"/>
        <v>2.6938042502244837E-3</v>
      </c>
      <c r="F287" s="38">
        <f t="shared" si="76"/>
        <v>1.8075011296882061E-3</v>
      </c>
      <c r="G287" s="49">
        <f t="shared" si="77"/>
        <v>-0.55555555555555558</v>
      </c>
      <c r="H287" s="37">
        <f t="shared" si="78"/>
        <v>-1.4965579167913799E-3</v>
      </c>
      <c r="I287" s="4"/>
    </row>
    <row r="288" spans="1:9" s="29" customFormat="1" x14ac:dyDescent="0.2">
      <c r="A288" s="31"/>
      <c r="B288" s="64" t="s">
        <v>65</v>
      </c>
      <c r="C288" s="40">
        <v>2</v>
      </c>
      <c r="D288" s="48">
        <v>1</v>
      </c>
      <c r="E288" s="38">
        <f t="shared" si="69"/>
        <v>5.9862316671655197E-4</v>
      </c>
      <c r="F288" s="38">
        <f t="shared" si="70"/>
        <v>4.5187528242205153E-4</v>
      </c>
      <c r="G288" s="49">
        <f t="shared" si="67"/>
        <v>-0.5</v>
      </c>
      <c r="H288" s="37">
        <f t="shared" si="68"/>
        <v>-2.9931158335827599E-4</v>
      </c>
      <c r="I288" s="4"/>
    </row>
    <row r="289" spans="1:9" s="29" customFormat="1" x14ac:dyDescent="0.2">
      <c r="A289" s="31"/>
      <c r="B289" s="64" t="s">
        <v>537</v>
      </c>
      <c r="C289" s="40">
        <v>0</v>
      </c>
      <c r="D289" s="48">
        <v>4</v>
      </c>
      <c r="E289" s="38" t="str">
        <f t="shared" si="69"/>
        <v/>
      </c>
      <c r="F289" s="38">
        <f t="shared" si="70"/>
        <v>1.8075011296882061E-3</v>
      </c>
      <c r="G289" s="49">
        <f t="shared" si="67"/>
        <v>1</v>
      </c>
      <c r="H289" s="37" t="str">
        <f t="shared" si="68"/>
        <v/>
      </c>
      <c r="I289" s="4"/>
    </row>
    <row r="290" spans="1:9" s="29" customFormat="1" x14ac:dyDescent="0.2">
      <c r="A290" s="31"/>
      <c r="B290" s="64" t="s">
        <v>538</v>
      </c>
      <c r="C290" s="40">
        <v>1</v>
      </c>
      <c r="D290" s="48">
        <v>2</v>
      </c>
      <c r="E290" s="38">
        <f t="shared" si="69"/>
        <v>2.9931158335827599E-4</v>
      </c>
      <c r="F290" s="38">
        <f t="shared" si="70"/>
        <v>9.0375056484410306E-4</v>
      </c>
      <c r="G290" s="49">
        <f t="shared" si="67"/>
        <v>1</v>
      </c>
      <c r="H290" s="37">
        <f t="shared" si="68"/>
        <v>2.9931158335827599E-4</v>
      </c>
      <c r="I290" s="4"/>
    </row>
    <row r="291" spans="1:9" s="29" customFormat="1" x14ac:dyDescent="0.2">
      <c r="A291" s="31"/>
      <c r="B291" s="64" t="s">
        <v>66</v>
      </c>
      <c r="C291" s="40">
        <v>3</v>
      </c>
      <c r="D291" s="48">
        <v>8</v>
      </c>
      <c r="E291" s="38">
        <f t="shared" si="69"/>
        <v>8.9793475007482785E-4</v>
      </c>
      <c r="F291" s="38">
        <f t="shared" si="70"/>
        <v>3.6150022593764122E-3</v>
      </c>
      <c r="G291" s="49">
        <f t="shared" si="67"/>
        <v>1.6666666666666667</v>
      </c>
      <c r="H291" s="37">
        <f t="shared" si="68"/>
        <v>1.4965579167913797E-3</v>
      </c>
      <c r="I291" s="4"/>
    </row>
    <row r="292" spans="1:9" s="29" customFormat="1" x14ac:dyDescent="0.2">
      <c r="A292" s="31"/>
      <c r="B292" s="64" t="s">
        <v>613</v>
      </c>
      <c r="C292" s="40">
        <v>1</v>
      </c>
      <c r="D292" s="48">
        <v>0</v>
      </c>
      <c r="E292" s="38">
        <f t="shared" si="69"/>
        <v>2.9931158335827599E-4</v>
      </c>
      <c r="F292" s="38" t="str">
        <f t="shared" si="70"/>
        <v/>
      </c>
      <c r="G292" s="49">
        <f t="shared" si="67"/>
        <v>-1</v>
      </c>
      <c r="H292" s="37">
        <f t="shared" si="68"/>
        <v>-2.9931158335827599E-4</v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0</v>
      </c>
      <c r="D294" s="48">
        <v>0</v>
      </c>
      <c r="E294" s="38" t="str">
        <f t="shared" si="69"/>
        <v/>
      </c>
      <c r="F294" s="38" t="str">
        <f t="shared" si="70"/>
        <v/>
      </c>
      <c r="G294" s="49" t="str">
        <f t="shared" si="67"/>
        <v xml:space="preserve"> </v>
      </c>
      <c r="H294" s="37" t="str">
        <f t="shared" si="68"/>
        <v/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2</v>
      </c>
      <c r="D297" s="48">
        <v>0</v>
      </c>
      <c r="E297" s="38">
        <f t="shared" si="79"/>
        <v>5.9862316671655197E-4</v>
      </c>
      <c r="F297" s="38" t="str">
        <f t="shared" si="80"/>
        <v/>
      </c>
      <c r="G297" s="49">
        <f t="shared" si="67"/>
        <v>-1</v>
      </c>
      <c r="H297" s="37">
        <f t="shared" si="81"/>
        <v>-5.9862316671655197E-4</v>
      </c>
      <c r="I297" s="4"/>
    </row>
    <row r="298" spans="1:9" x14ac:dyDescent="0.2">
      <c r="B298" s="63" t="s">
        <v>457</v>
      </c>
      <c r="C298" s="33">
        <v>0</v>
      </c>
      <c r="D298" s="48">
        <v>0</v>
      </c>
      <c r="E298" s="61" t="str">
        <f t="shared" ref="E298:E306" si="82">+IF(C298=0,"",C298/C$169)</f>
        <v/>
      </c>
      <c r="F298" s="61" t="str">
        <f t="shared" ref="F298:F306" si="83">+IF(D298=0,"",D298/D$169)</f>
        <v/>
      </c>
      <c r="G298" s="49" t="str">
        <f t="shared" si="67"/>
        <v xml:space="preserve"> </v>
      </c>
      <c r="H298" s="35" t="str">
        <f t="shared" si="68"/>
        <v/>
      </c>
    </row>
    <row r="299" spans="1:9" x14ac:dyDescent="0.2">
      <c r="B299" s="63" t="s">
        <v>458</v>
      </c>
      <c r="C299" s="33">
        <v>0</v>
      </c>
      <c r="D299" s="48">
        <v>0</v>
      </c>
      <c r="E299" s="61" t="str">
        <f t="shared" si="82"/>
        <v/>
      </c>
      <c r="F299" s="61" t="str">
        <f t="shared" si="83"/>
        <v/>
      </c>
      <c r="G299" s="49" t="str">
        <f t="shared" si="67"/>
        <v xml:space="preserve"> </v>
      </c>
      <c r="H299" s="35" t="str">
        <f t="shared" si="68"/>
        <v/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0</v>
      </c>
      <c r="E300" s="38" t="str">
        <f t="shared" si="82"/>
        <v/>
      </c>
      <c r="F300" s="38" t="str">
        <f t="shared" si="83"/>
        <v/>
      </c>
      <c r="G300" s="49" t="str">
        <f t="shared" si="67"/>
        <v xml:space="preserve"> 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6</v>
      </c>
      <c r="D301" s="48">
        <v>3</v>
      </c>
      <c r="E301" s="38">
        <f t="shared" si="82"/>
        <v>1.7958695001496557E-3</v>
      </c>
      <c r="F301" s="38">
        <f t="shared" si="83"/>
        <v>1.3556258472661546E-3</v>
      </c>
      <c r="G301" s="49">
        <f t="shared" ref="G301:G339" si="84">+IF(AND(C301=0,D301=0)," ",IF(C301=0,1,IF(D301=0,-1,(D301-C301)/C301)))</f>
        <v>-0.5</v>
      </c>
      <c r="H301" s="37">
        <f t="shared" si="68"/>
        <v>-8.9793475007482785E-4</v>
      </c>
      <c r="I301" s="4"/>
    </row>
    <row r="302" spans="1:9" s="29" customFormat="1" x14ac:dyDescent="0.2">
      <c r="A302" s="31"/>
      <c r="B302" s="64" t="s">
        <v>460</v>
      </c>
      <c r="C302" s="40">
        <v>1</v>
      </c>
      <c r="D302" s="48">
        <v>1</v>
      </c>
      <c r="E302" s="38">
        <f t="shared" si="82"/>
        <v>2.9931158335827599E-4</v>
      </c>
      <c r="F302" s="38">
        <f t="shared" si="83"/>
        <v>4.5187528242205153E-4</v>
      </c>
      <c r="G302" s="49">
        <f t="shared" si="84"/>
        <v>0</v>
      </c>
      <c r="H302" s="37">
        <f t="shared" si="68"/>
        <v>0</v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1750</v>
      </c>
      <c r="D304" s="48">
        <v>1555</v>
      </c>
      <c r="E304" s="38">
        <f t="shared" si="82"/>
        <v>0.52379527087698297</v>
      </c>
      <c r="F304" s="38">
        <f t="shared" si="83"/>
        <v>0.70266606416629007</v>
      </c>
      <c r="G304" s="49">
        <f t="shared" si="84"/>
        <v>-0.11142857142857143</v>
      </c>
      <c r="H304" s="37">
        <f t="shared" si="68"/>
        <v>-5.8365758754863821E-2</v>
      </c>
      <c r="I304" s="4"/>
    </row>
    <row r="305" spans="1:9" s="29" customFormat="1" x14ac:dyDescent="0.2">
      <c r="A305" s="31"/>
      <c r="B305" s="64" t="s">
        <v>240</v>
      </c>
      <c r="C305" s="40">
        <v>1</v>
      </c>
      <c r="D305" s="48">
        <v>1</v>
      </c>
      <c r="E305" s="38">
        <f t="shared" si="82"/>
        <v>2.9931158335827599E-4</v>
      </c>
      <c r="F305" s="38">
        <f t="shared" si="83"/>
        <v>4.5187528242205153E-4</v>
      </c>
      <c r="G305" s="49">
        <f t="shared" si="84"/>
        <v>0</v>
      </c>
      <c r="H305" s="37">
        <f t="shared" si="68"/>
        <v>0</v>
      </c>
      <c r="I305" s="4"/>
    </row>
    <row r="306" spans="1:9" s="29" customFormat="1" x14ac:dyDescent="0.2">
      <c r="A306" s="31"/>
      <c r="B306" s="64" t="s">
        <v>241</v>
      </c>
      <c r="C306" s="40">
        <v>1</v>
      </c>
      <c r="D306" s="48">
        <v>0</v>
      </c>
      <c r="E306" s="38">
        <f t="shared" si="82"/>
        <v>2.9931158335827599E-4</v>
      </c>
      <c r="F306" s="38" t="str">
        <f t="shared" si="83"/>
        <v/>
      </c>
      <c r="G306" s="49">
        <f t="shared" si="84"/>
        <v>-1</v>
      </c>
      <c r="H306" s="37">
        <f t="shared" si="68"/>
        <v>-2.9931158335827599E-4</v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0</v>
      </c>
      <c r="D308" s="48">
        <v>0</v>
      </c>
      <c r="E308" s="61" t="str">
        <f t="shared" si="85"/>
        <v/>
      </c>
      <c r="F308" s="61" t="str">
        <f t="shared" si="86"/>
        <v/>
      </c>
      <c r="G308" s="49" t="str">
        <f t="shared" si="84"/>
        <v xml:space="preserve"> </v>
      </c>
      <c r="H308" s="35" t="str">
        <f t="shared" si="87"/>
        <v/>
      </c>
    </row>
    <row r="309" spans="1:9" x14ac:dyDescent="0.2">
      <c r="B309" s="63" t="s">
        <v>463</v>
      </c>
      <c r="C309" s="33">
        <v>1</v>
      </c>
      <c r="D309" s="48">
        <v>0</v>
      </c>
      <c r="E309" s="61">
        <f t="shared" si="85"/>
        <v>2.9931158335827599E-4</v>
      </c>
      <c r="F309" s="61" t="str">
        <f t="shared" si="86"/>
        <v/>
      </c>
      <c r="G309" s="49">
        <f t="shared" si="84"/>
        <v>-1</v>
      </c>
      <c r="H309" s="35">
        <f t="shared" si="87"/>
        <v>-2.9931158335827599E-4</v>
      </c>
    </row>
    <row r="310" spans="1:9" x14ac:dyDescent="0.2">
      <c r="B310" s="63" t="s">
        <v>464</v>
      </c>
      <c r="C310" s="33">
        <v>0</v>
      </c>
      <c r="D310" s="48">
        <v>0</v>
      </c>
      <c r="E310" s="61" t="str">
        <f t="shared" si="85"/>
        <v/>
      </c>
      <c r="F310" s="61" t="str">
        <f t="shared" si="86"/>
        <v/>
      </c>
      <c r="G310" s="49" t="str">
        <f t="shared" si="84"/>
        <v xml:space="preserve"> </v>
      </c>
      <c r="H310" s="35" t="str">
        <f t="shared" si="87"/>
        <v/>
      </c>
    </row>
    <row r="311" spans="1:9" x14ac:dyDescent="0.2">
      <c r="B311" s="63" t="s">
        <v>465</v>
      </c>
      <c r="C311" s="33">
        <v>1</v>
      </c>
      <c r="D311" s="48">
        <v>0</v>
      </c>
      <c r="E311" s="61">
        <f t="shared" si="85"/>
        <v>2.9931158335827599E-4</v>
      </c>
      <c r="F311" s="61" t="str">
        <f t="shared" si="86"/>
        <v/>
      </c>
      <c r="G311" s="49">
        <f t="shared" si="84"/>
        <v>-1</v>
      </c>
      <c r="H311" s="35">
        <f t="shared" si="87"/>
        <v>-2.9931158335827599E-4</v>
      </c>
    </row>
    <row r="312" spans="1:9" x14ac:dyDescent="0.2">
      <c r="B312" s="63" t="s">
        <v>466</v>
      </c>
      <c r="C312" s="33">
        <v>0</v>
      </c>
      <c r="D312" s="48">
        <v>0</v>
      </c>
      <c r="E312" s="61" t="str">
        <f t="shared" si="85"/>
        <v/>
      </c>
      <c r="F312" s="61" t="str">
        <f t="shared" si="86"/>
        <v/>
      </c>
      <c r="G312" s="49" t="str">
        <f t="shared" si="84"/>
        <v xml:space="preserve"> </v>
      </c>
      <c r="H312" s="35" t="str">
        <f t="shared" si="87"/>
        <v/>
      </c>
    </row>
    <row r="313" spans="1:9" x14ac:dyDescent="0.2">
      <c r="B313" s="63" t="s">
        <v>467</v>
      </c>
      <c r="C313" s="33">
        <v>0</v>
      </c>
      <c r="D313" s="48">
        <v>1</v>
      </c>
      <c r="E313" s="61" t="str">
        <f t="shared" si="85"/>
        <v/>
      </c>
      <c r="F313" s="61">
        <f t="shared" si="86"/>
        <v>4.5187528242205153E-4</v>
      </c>
      <c r="G313" s="49">
        <f t="shared" si="84"/>
        <v>1</v>
      </c>
      <c r="H313" s="35" t="str">
        <f t="shared" si="87"/>
        <v/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9</v>
      </c>
      <c r="D315" s="48">
        <v>12</v>
      </c>
      <c r="E315" s="61">
        <f t="shared" si="85"/>
        <v>2.6938042502244837E-3</v>
      </c>
      <c r="F315" s="61">
        <f t="shared" si="86"/>
        <v>5.4225033890646186E-3</v>
      </c>
      <c r="G315" s="49">
        <f t="shared" si="84"/>
        <v>0.33333333333333331</v>
      </c>
      <c r="H315" s="35">
        <f t="shared" si="87"/>
        <v>8.9793475007482785E-4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0</v>
      </c>
      <c r="D317" s="48">
        <v>1</v>
      </c>
      <c r="E317" s="61" t="str">
        <f t="shared" si="85"/>
        <v/>
      </c>
      <c r="F317" s="61">
        <f t="shared" si="86"/>
        <v>4.5187528242205153E-4</v>
      </c>
      <c r="G317" s="49">
        <f t="shared" si="84"/>
        <v>1</v>
      </c>
      <c r="H317" s="35" t="str">
        <f t="shared" si="87"/>
        <v/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1</v>
      </c>
      <c r="D319" s="48">
        <v>0</v>
      </c>
      <c r="E319" s="61">
        <f t="shared" si="85"/>
        <v>2.9931158335827599E-4</v>
      </c>
      <c r="F319" s="61" t="str">
        <f t="shared" si="86"/>
        <v/>
      </c>
      <c r="G319" s="49">
        <f t="shared" si="84"/>
        <v>-1</v>
      </c>
      <c r="H319" s="35">
        <f t="shared" si="87"/>
        <v>-2.9931158335827599E-4</v>
      </c>
    </row>
    <row r="320" spans="1:9" x14ac:dyDescent="0.2">
      <c r="B320" s="63" t="s">
        <v>471</v>
      </c>
      <c r="C320" s="33">
        <v>0</v>
      </c>
      <c r="D320" s="48">
        <v>1</v>
      </c>
      <c r="E320" s="61" t="str">
        <f t="shared" si="85"/>
        <v/>
      </c>
      <c r="F320" s="61">
        <f t="shared" si="86"/>
        <v>4.5187528242205153E-4</v>
      </c>
      <c r="G320" s="49">
        <f t="shared" si="84"/>
        <v>1</v>
      </c>
      <c r="H320" s="35" t="str">
        <f t="shared" si="87"/>
        <v/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56</v>
      </c>
      <c r="D324" s="48">
        <v>27</v>
      </c>
      <c r="E324" s="38">
        <f t="shared" si="85"/>
        <v>1.6761448668063453E-2</v>
      </c>
      <c r="F324" s="38">
        <f t="shared" si="86"/>
        <v>1.2200632625395391E-2</v>
      </c>
      <c r="G324" s="49">
        <f t="shared" si="84"/>
        <v>-0.5178571428571429</v>
      </c>
      <c r="H324" s="37">
        <f t="shared" si="87"/>
        <v>-8.6800359173900034E-3</v>
      </c>
      <c r="I324" s="4"/>
    </row>
    <row r="325" spans="1:9" x14ac:dyDescent="0.2">
      <c r="B325" s="63" t="s">
        <v>475</v>
      </c>
      <c r="C325" s="33">
        <v>0</v>
      </c>
      <c r="D325" s="48">
        <v>1</v>
      </c>
      <c r="E325" s="61" t="str">
        <f t="shared" si="85"/>
        <v/>
      </c>
      <c r="F325" s="61">
        <f t="shared" si="86"/>
        <v>4.5187528242205153E-4</v>
      </c>
      <c r="G325" s="49">
        <f t="shared" si="84"/>
        <v>1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0</v>
      </c>
      <c r="D329" s="48">
        <v>0</v>
      </c>
      <c r="E329" s="61" t="str">
        <f t="shared" si="85"/>
        <v/>
      </c>
      <c r="F329" s="61" t="str">
        <f t="shared" si="86"/>
        <v/>
      </c>
      <c r="G329" s="49" t="str">
        <f t="shared" si="84"/>
        <v xml:space="preserve"> </v>
      </c>
      <c r="H329" s="35" t="str">
        <f t="shared" si="87"/>
        <v/>
      </c>
    </row>
    <row r="330" spans="1:9" x14ac:dyDescent="0.2">
      <c r="B330" s="63" t="s">
        <v>480</v>
      </c>
      <c r="C330" s="33">
        <v>0</v>
      </c>
      <c r="D330" s="48">
        <v>0</v>
      </c>
      <c r="E330" s="61" t="str">
        <f t="shared" si="85"/>
        <v/>
      </c>
      <c r="F330" s="61" t="str">
        <f t="shared" si="86"/>
        <v/>
      </c>
      <c r="G330" s="49" t="str">
        <f t="shared" si="84"/>
        <v xml:space="preserve"> </v>
      </c>
      <c r="H330" s="35" t="str">
        <f t="shared" si="87"/>
        <v/>
      </c>
    </row>
    <row r="331" spans="1:9" x14ac:dyDescent="0.2">
      <c r="B331" s="63" t="s">
        <v>481</v>
      </c>
      <c r="C331" s="33">
        <v>0</v>
      </c>
      <c r="D331" s="48">
        <v>0</v>
      </c>
      <c r="E331" s="61" t="str">
        <f t="shared" si="85"/>
        <v/>
      </c>
      <c r="F331" s="61" t="str">
        <f t="shared" si="86"/>
        <v/>
      </c>
      <c r="G331" s="49" t="str">
        <f t="shared" si="84"/>
        <v xml:space="preserve"> 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0</v>
      </c>
      <c r="E333" s="61" t="str">
        <f t="shared" si="85"/>
        <v/>
      </c>
      <c r="F333" s="61" t="str">
        <f t="shared" si="86"/>
        <v/>
      </c>
      <c r="G333" s="49" t="str">
        <f t="shared" si="84"/>
        <v xml:space="preserve"> </v>
      </c>
      <c r="H333" s="35" t="str">
        <f t="shared" si="87"/>
        <v/>
      </c>
    </row>
    <row r="334" spans="1:9" x14ac:dyDescent="0.2">
      <c r="B334" s="63" t="s">
        <v>244</v>
      </c>
      <c r="C334" s="33">
        <v>1</v>
      </c>
      <c r="D334" s="48">
        <v>0</v>
      </c>
      <c r="E334" s="61">
        <f t="shared" si="85"/>
        <v>2.9931158335827599E-4</v>
      </c>
      <c r="F334" s="61" t="str">
        <f t="shared" si="86"/>
        <v/>
      </c>
      <c r="G334" s="49">
        <f t="shared" si="84"/>
        <v>-1</v>
      </c>
      <c r="H334" s="35">
        <f t="shared" si="87"/>
        <v>-2.9931158335827599E-4</v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1</v>
      </c>
      <c r="D337" s="48">
        <v>2</v>
      </c>
      <c r="E337" s="38">
        <f t="shared" si="85"/>
        <v>2.9931158335827599E-4</v>
      </c>
      <c r="F337" s="38">
        <f t="shared" si="86"/>
        <v>9.0375056484410306E-4</v>
      </c>
      <c r="G337" s="49">
        <f t="shared" si="84"/>
        <v>1</v>
      </c>
      <c r="H337" s="37">
        <f t="shared" si="87"/>
        <v>2.9931158335827599E-4</v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0</v>
      </c>
      <c r="D339" s="48">
        <v>0</v>
      </c>
      <c r="E339" s="38" t="str">
        <f t="shared" si="85"/>
        <v/>
      </c>
      <c r="F339" s="38" t="str">
        <f t="shared" si="86"/>
        <v/>
      </c>
      <c r="G339" s="49" t="str">
        <f t="shared" si="84"/>
        <v xml:space="preserve"> </v>
      </c>
      <c r="H339" s="37" t="str">
        <f t="shared" si="87"/>
        <v/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2905</v>
      </c>
      <c r="D345" s="44">
        <f>SUM(D346:D564)</f>
        <v>3056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5.197934595524957E-2</v>
      </c>
      <c r="H345" s="46">
        <f>+IF(OR(AND(E345=""),(G345="")),"",E345*G345)</f>
        <v>5.197934595524957E-2</v>
      </c>
    </row>
    <row r="346" spans="1:9" x14ac:dyDescent="0.2">
      <c r="B346" s="47" t="s">
        <v>74</v>
      </c>
      <c r="C346" s="48">
        <v>17</v>
      </c>
      <c r="D346" s="48">
        <v>20</v>
      </c>
      <c r="E346" s="60">
        <f t="shared" si="88"/>
        <v>5.8519793459552499E-3</v>
      </c>
      <c r="F346" s="60">
        <f t="shared" si="89"/>
        <v>6.5445026178010471E-3</v>
      </c>
      <c r="G346" s="49">
        <f t="shared" ref="G346:G410" si="90">+IF(AND(C346=0,D346=0)," ",IF(C346=0,1,IF(D346=0,-1,(D346-C346)/C346)))</f>
        <v>0.17647058823529413</v>
      </c>
      <c r="H346" s="41">
        <f>+IF(OR(AND(E346=""),(G346="")),"",E346*G346)</f>
        <v>1.0327022375215148E-3</v>
      </c>
    </row>
    <row r="347" spans="1:9" x14ac:dyDescent="0.2">
      <c r="B347" s="34" t="s">
        <v>77</v>
      </c>
      <c r="C347" s="33">
        <v>3</v>
      </c>
      <c r="D347" s="48">
        <v>1</v>
      </c>
      <c r="E347" s="61">
        <f t="shared" si="88"/>
        <v>1.0327022375215145E-3</v>
      </c>
      <c r="F347" s="61">
        <f t="shared" si="89"/>
        <v>3.2722513089005238E-4</v>
      </c>
      <c r="G347" s="49">
        <f t="shared" si="90"/>
        <v>-0.66666666666666663</v>
      </c>
      <c r="H347" s="35">
        <f t="shared" ref="H347:H413" si="91">+IF(OR(AND(E347=""),(G347="")),"",E347*G347)</f>
        <v>-6.8846815834767636E-4</v>
      </c>
    </row>
    <row r="348" spans="1:9" x14ac:dyDescent="0.2">
      <c r="B348" s="34" t="s">
        <v>70</v>
      </c>
      <c r="C348" s="33">
        <v>2</v>
      </c>
      <c r="D348" s="48">
        <v>1</v>
      </c>
      <c r="E348" s="61">
        <f t="shared" si="88"/>
        <v>6.8846815834767647E-4</v>
      </c>
      <c r="F348" s="61">
        <f t="shared" si="89"/>
        <v>3.2722513089005238E-4</v>
      </c>
      <c r="G348" s="49">
        <f t="shared" si="90"/>
        <v>-0.5</v>
      </c>
      <c r="H348" s="35">
        <f t="shared" si="91"/>
        <v>-3.4423407917383823E-4</v>
      </c>
    </row>
    <row r="349" spans="1:9" x14ac:dyDescent="0.2">
      <c r="B349" s="34" t="s">
        <v>83</v>
      </c>
      <c r="C349" s="33">
        <v>0</v>
      </c>
      <c r="D349" s="48">
        <v>2</v>
      </c>
      <c r="E349" s="61" t="str">
        <f t="shared" si="88"/>
        <v/>
      </c>
      <c r="F349" s="61">
        <f t="shared" si="89"/>
        <v>6.5445026178010475E-4</v>
      </c>
      <c r="G349" s="49">
        <f t="shared" si="90"/>
        <v>1</v>
      </c>
      <c r="H349" s="35" t="str">
        <f t="shared" si="91"/>
        <v/>
      </c>
    </row>
    <row r="350" spans="1:9" x14ac:dyDescent="0.2">
      <c r="B350" s="34" t="s">
        <v>82</v>
      </c>
      <c r="C350" s="33">
        <v>1</v>
      </c>
      <c r="D350" s="48">
        <v>0</v>
      </c>
      <c r="E350" s="61">
        <f t="shared" si="88"/>
        <v>3.4423407917383823E-4</v>
      </c>
      <c r="F350" s="61" t="str">
        <f t="shared" si="89"/>
        <v/>
      </c>
      <c r="G350" s="49">
        <f t="shared" si="90"/>
        <v>-1</v>
      </c>
      <c r="H350" s="35">
        <f t="shared" si="91"/>
        <v>-3.4423407917383823E-4</v>
      </c>
    </row>
    <row r="351" spans="1:9" x14ac:dyDescent="0.2">
      <c r="B351" s="34" t="s">
        <v>483</v>
      </c>
      <c r="C351" s="33">
        <v>80</v>
      </c>
      <c r="D351" s="48">
        <v>71</v>
      </c>
      <c r="E351" s="61">
        <f t="shared" si="88"/>
        <v>2.7538726333907058E-2</v>
      </c>
      <c r="F351" s="61">
        <f t="shared" si="89"/>
        <v>2.3232984293193717E-2</v>
      </c>
      <c r="G351" s="49">
        <f t="shared" si="90"/>
        <v>-0.1125</v>
      </c>
      <c r="H351" s="35">
        <f t="shared" si="91"/>
        <v>-3.098106712564544E-3</v>
      </c>
    </row>
    <row r="352" spans="1:9" x14ac:dyDescent="0.2">
      <c r="B352" s="34" t="s">
        <v>80</v>
      </c>
      <c r="C352" s="33">
        <v>10</v>
      </c>
      <c r="D352" s="48">
        <v>4</v>
      </c>
      <c r="E352" s="61">
        <f t="shared" si="88"/>
        <v>3.4423407917383822E-3</v>
      </c>
      <c r="F352" s="61">
        <f t="shared" si="89"/>
        <v>1.3089005235602095E-3</v>
      </c>
      <c r="G352" s="49">
        <f t="shared" si="90"/>
        <v>-0.6</v>
      </c>
      <c r="H352" s="35">
        <f t="shared" si="91"/>
        <v>-2.0654044750430291E-3</v>
      </c>
    </row>
    <row r="353" spans="1:9" x14ac:dyDescent="0.2">
      <c r="B353" s="34" t="s">
        <v>578</v>
      </c>
      <c r="C353" s="33">
        <v>6</v>
      </c>
      <c r="D353" s="48">
        <v>2</v>
      </c>
      <c r="E353" s="61">
        <f t="shared" si="88"/>
        <v>2.0654044750430291E-3</v>
      </c>
      <c r="F353" s="61">
        <f t="shared" si="89"/>
        <v>6.5445026178010475E-4</v>
      </c>
      <c r="G353" s="49">
        <f t="shared" si="90"/>
        <v>-0.66666666666666663</v>
      </c>
      <c r="H353" s="35">
        <f t="shared" si="91"/>
        <v>-1.3769363166953527E-3</v>
      </c>
    </row>
    <row r="354" spans="1:9" x14ac:dyDescent="0.2">
      <c r="B354" s="34" t="s">
        <v>79</v>
      </c>
      <c r="C354" s="33">
        <v>0</v>
      </c>
      <c r="D354" s="48">
        <v>4</v>
      </c>
      <c r="E354" s="61" t="str">
        <f t="shared" si="88"/>
        <v/>
      </c>
      <c r="F354" s="61">
        <f t="shared" si="89"/>
        <v>1.3089005235602095E-3</v>
      </c>
      <c r="G354" s="49">
        <f t="shared" si="90"/>
        <v>1</v>
      </c>
      <c r="H354" s="35" t="str">
        <f t="shared" si="91"/>
        <v/>
      </c>
    </row>
    <row r="355" spans="1:9" x14ac:dyDescent="0.2">
      <c r="B355" s="34" t="s">
        <v>247</v>
      </c>
      <c r="C355" s="33">
        <v>1</v>
      </c>
      <c r="D355" s="48">
        <v>0</v>
      </c>
      <c r="E355" s="61">
        <f t="shared" si="88"/>
        <v>3.4423407917383823E-4</v>
      </c>
      <c r="F355" s="61" t="str">
        <f t="shared" si="89"/>
        <v/>
      </c>
      <c r="G355" s="49">
        <f t="shared" si="90"/>
        <v>-1</v>
      </c>
      <c r="H355" s="35">
        <f t="shared" si="91"/>
        <v>-3.4423407917383823E-4</v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501</v>
      </c>
      <c r="D357" s="48">
        <v>65</v>
      </c>
      <c r="E357" s="61">
        <f t="shared" si="88"/>
        <v>0.17246127366609296</v>
      </c>
      <c r="F357" s="61">
        <f t="shared" si="89"/>
        <v>2.1269633507853405E-2</v>
      </c>
      <c r="G357" s="49">
        <f t="shared" si="90"/>
        <v>-0.87025948103792417</v>
      </c>
      <c r="H357" s="35">
        <f t="shared" si="91"/>
        <v>-0.15008605851979348</v>
      </c>
    </row>
    <row r="358" spans="1:9" x14ac:dyDescent="0.2">
      <c r="B358" s="34" t="s">
        <v>579</v>
      </c>
      <c r="C358" s="33">
        <v>63</v>
      </c>
      <c r="D358" s="48">
        <v>31</v>
      </c>
      <c r="E358" s="61">
        <f t="shared" si="88"/>
        <v>2.1686746987951807E-2</v>
      </c>
      <c r="F358" s="61">
        <f t="shared" si="89"/>
        <v>1.0143979057591623E-2</v>
      </c>
      <c r="G358" s="49">
        <f t="shared" si="90"/>
        <v>-0.50793650793650791</v>
      </c>
      <c r="H358" s="35">
        <f t="shared" si="91"/>
        <v>-1.1015490533562822E-2</v>
      </c>
    </row>
    <row r="359" spans="1:9" x14ac:dyDescent="0.2">
      <c r="B359" s="34" t="s">
        <v>71</v>
      </c>
      <c r="C359" s="33">
        <v>0</v>
      </c>
      <c r="D359" s="48">
        <v>1</v>
      </c>
      <c r="E359" s="61" t="str">
        <f t="shared" si="88"/>
        <v/>
      </c>
      <c r="F359" s="61">
        <f t="shared" si="89"/>
        <v>3.2722513089005238E-4</v>
      </c>
      <c r="G359" s="49">
        <f t="shared" si="90"/>
        <v>1</v>
      </c>
      <c r="H359" s="35" t="str">
        <f t="shared" si="91"/>
        <v/>
      </c>
    </row>
    <row r="360" spans="1:9" x14ac:dyDescent="0.2">
      <c r="B360" s="34" t="s">
        <v>78</v>
      </c>
      <c r="C360" s="33">
        <v>43</v>
      </c>
      <c r="D360" s="48">
        <v>34</v>
      </c>
      <c r="E360" s="61">
        <f t="shared" si="88"/>
        <v>1.4802065404475043E-2</v>
      </c>
      <c r="F360" s="61">
        <f t="shared" si="89"/>
        <v>1.112565445026178E-2</v>
      </c>
      <c r="G360" s="49">
        <f t="shared" si="90"/>
        <v>-0.20930232558139536</v>
      </c>
      <c r="H360" s="35">
        <f t="shared" si="91"/>
        <v>-3.098106712564544E-3</v>
      </c>
    </row>
    <row r="361" spans="1:9" x14ac:dyDescent="0.2">
      <c r="B361" s="34" t="s">
        <v>616</v>
      </c>
      <c r="C361" s="33">
        <v>33</v>
      </c>
      <c r="D361" s="48">
        <v>23</v>
      </c>
      <c r="E361" s="61">
        <f t="shared" si="88"/>
        <v>1.1359724612736662E-2</v>
      </c>
      <c r="F361" s="61">
        <f t="shared" si="89"/>
        <v>7.5261780104712043E-3</v>
      </c>
      <c r="G361" s="49">
        <f t="shared" si="90"/>
        <v>-0.30303030303030304</v>
      </c>
      <c r="H361" s="35">
        <f t="shared" si="91"/>
        <v>-3.4423407917383822E-3</v>
      </c>
    </row>
    <row r="362" spans="1:9" s="29" customFormat="1" x14ac:dyDescent="0.2">
      <c r="A362" s="31"/>
      <c r="B362" s="36" t="s">
        <v>589</v>
      </c>
      <c r="C362" s="40">
        <v>0</v>
      </c>
      <c r="D362" s="48">
        <v>0</v>
      </c>
      <c r="E362" s="38" t="str">
        <f t="shared" si="88"/>
        <v/>
      </c>
      <c r="F362" s="38" t="str">
        <f t="shared" si="89"/>
        <v/>
      </c>
      <c r="G362" s="49" t="str">
        <f t="shared" si="90"/>
        <v xml:space="preserve"> </v>
      </c>
      <c r="H362" s="37" t="str">
        <f t="shared" ref="H362" si="92">+IF(OR(AND(E362=""),(G362="")),"",E362*G362)</f>
        <v/>
      </c>
      <c r="I362" s="4"/>
    </row>
    <row r="363" spans="1:9" x14ac:dyDescent="0.2">
      <c r="B363" s="34" t="s">
        <v>72</v>
      </c>
      <c r="C363" s="33">
        <v>1</v>
      </c>
      <c r="D363" s="48">
        <v>2</v>
      </c>
      <c r="E363" s="61">
        <f t="shared" si="88"/>
        <v>3.4423407917383823E-4</v>
      </c>
      <c r="F363" s="61">
        <f t="shared" si="89"/>
        <v>6.5445026178010475E-4</v>
      </c>
      <c r="G363" s="49">
        <f t="shared" si="90"/>
        <v>1</v>
      </c>
      <c r="H363" s="35">
        <f t="shared" si="91"/>
        <v>3.4423407917383823E-4</v>
      </c>
    </row>
    <row r="364" spans="1:9" x14ac:dyDescent="0.2">
      <c r="B364" s="34" t="s">
        <v>248</v>
      </c>
      <c r="C364" s="33">
        <v>0</v>
      </c>
      <c r="D364" s="48">
        <v>0</v>
      </c>
      <c r="E364" s="61" t="str">
        <f t="shared" si="88"/>
        <v/>
      </c>
      <c r="F364" s="61" t="str">
        <f t="shared" si="89"/>
        <v/>
      </c>
      <c r="G364" s="49" t="str">
        <f t="shared" si="90"/>
        <v xml:space="preserve"> </v>
      </c>
      <c r="H364" s="35" t="str">
        <f t="shared" si="91"/>
        <v/>
      </c>
    </row>
    <row r="365" spans="1:9" x14ac:dyDescent="0.2">
      <c r="B365" s="34" t="s">
        <v>249</v>
      </c>
      <c r="C365" s="33">
        <v>42</v>
      </c>
      <c r="D365" s="48">
        <v>148</v>
      </c>
      <c r="E365" s="61">
        <f t="shared" si="88"/>
        <v>1.4457831325301205E-2</v>
      </c>
      <c r="F365" s="61">
        <f t="shared" si="89"/>
        <v>4.8429319371727751E-2</v>
      </c>
      <c r="G365" s="49">
        <f t="shared" si="90"/>
        <v>2.5238095238095237</v>
      </c>
      <c r="H365" s="35">
        <f t="shared" si="91"/>
        <v>3.648881239242685E-2</v>
      </c>
    </row>
    <row r="366" spans="1:9" x14ac:dyDescent="0.2">
      <c r="B366" s="34" t="s">
        <v>250</v>
      </c>
      <c r="C366" s="33">
        <v>53</v>
      </c>
      <c r="D366" s="48">
        <v>2</v>
      </c>
      <c r="E366" s="61">
        <f t="shared" si="88"/>
        <v>1.8244406196213425E-2</v>
      </c>
      <c r="F366" s="61">
        <f t="shared" si="89"/>
        <v>6.5445026178010475E-4</v>
      </c>
      <c r="G366" s="49">
        <f t="shared" si="90"/>
        <v>-0.96226415094339623</v>
      </c>
      <c r="H366" s="35">
        <f t="shared" si="91"/>
        <v>-1.7555938037865749E-2</v>
      </c>
    </row>
    <row r="367" spans="1:9" x14ac:dyDescent="0.2">
      <c r="B367" s="34" t="s">
        <v>75</v>
      </c>
      <c r="C367" s="33">
        <v>0</v>
      </c>
      <c r="D367" s="48">
        <v>0</v>
      </c>
      <c r="E367" s="61" t="str">
        <f t="shared" si="88"/>
        <v/>
      </c>
      <c r="F367" s="61" t="str">
        <f t="shared" si="89"/>
        <v/>
      </c>
      <c r="G367" s="49" t="str">
        <f t="shared" si="90"/>
        <v xml:space="preserve"> </v>
      </c>
      <c r="H367" s="35" t="str">
        <f t="shared" si="91"/>
        <v/>
      </c>
    </row>
    <row r="368" spans="1:9" x14ac:dyDescent="0.2">
      <c r="B368" s="34" t="s">
        <v>76</v>
      </c>
      <c r="C368" s="33">
        <v>2</v>
      </c>
      <c r="D368" s="48">
        <v>2</v>
      </c>
      <c r="E368" s="61">
        <f t="shared" si="88"/>
        <v>6.8846815834767647E-4</v>
      </c>
      <c r="F368" s="61">
        <f t="shared" si="89"/>
        <v>6.5445026178010475E-4</v>
      </c>
      <c r="G368" s="49">
        <f t="shared" si="90"/>
        <v>0</v>
      </c>
      <c r="H368" s="35">
        <f t="shared" si="91"/>
        <v>0</v>
      </c>
    </row>
    <row r="369" spans="1:8" x14ac:dyDescent="0.2">
      <c r="B369" s="34" t="s">
        <v>580</v>
      </c>
      <c r="C369" s="33">
        <v>26</v>
      </c>
      <c r="D369" s="48">
        <v>33</v>
      </c>
      <c r="E369" s="61">
        <f t="shared" si="88"/>
        <v>8.9500860585197926E-3</v>
      </c>
      <c r="F369" s="61">
        <f t="shared" si="89"/>
        <v>1.0798429319371727E-2</v>
      </c>
      <c r="G369" s="49">
        <f t="shared" si="90"/>
        <v>0.26923076923076922</v>
      </c>
      <c r="H369" s="35">
        <f t="shared" si="91"/>
        <v>2.4096385542168672E-3</v>
      </c>
    </row>
    <row r="370" spans="1:8" x14ac:dyDescent="0.2">
      <c r="B370" s="34" t="s">
        <v>85</v>
      </c>
      <c r="C370" s="33">
        <v>4</v>
      </c>
      <c r="D370" s="48">
        <v>2</v>
      </c>
      <c r="E370" s="61">
        <f t="shared" si="88"/>
        <v>1.3769363166953529E-3</v>
      </c>
      <c r="F370" s="61">
        <f t="shared" si="89"/>
        <v>6.5445026178010475E-4</v>
      </c>
      <c r="G370" s="49">
        <f t="shared" si="90"/>
        <v>-0.5</v>
      </c>
      <c r="H370" s="35">
        <f t="shared" si="91"/>
        <v>-6.8846815834767647E-4</v>
      </c>
    </row>
    <row r="371" spans="1:8" x14ac:dyDescent="0.2">
      <c r="B371" s="34" t="s">
        <v>84</v>
      </c>
      <c r="C371" s="33">
        <v>0</v>
      </c>
      <c r="D371" s="48">
        <v>0</v>
      </c>
      <c r="E371" s="61" t="str">
        <f t="shared" si="88"/>
        <v/>
      </c>
      <c r="F371" s="61" t="str">
        <f t="shared" si="89"/>
        <v/>
      </c>
      <c r="G371" s="49" t="str">
        <f t="shared" si="90"/>
        <v xml:space="preserve"> </v>
      </c>
      <c r="H371" s="35" t="str">
        <f t="shared" si="91"/>
        <v/>
      </c>
    </row>
    <row r="372" spans="1:8" x14ac:dyDescent="0.2">
      <c r="B372" s="34" t="s">
        <v>73</v>
      </c>
      <c r="C372" s="33">
        <v>0</v>
      </c>
      <c r="D372" s="48">
        <v>0</v>
      </c>
      <c r="E372" s="61" t="str">
        <f t="shared" si="88"/>
        <v/>
      </c>
      <c r="F372" s="61" t="str">
        <f t="shared" si="89"/>
        <v/>
      </c>
      <c r="G372" s="49" t="str">
        <f t="shared" si="90"/>
        <v xml:space="preserve"> </v>
      </c>
      <c r="H372" s="35" t="str">
        <f t="shared" si="91"/>
        <v/>
      </c>
    </row>
    <row r="373" spans="1:8" x14ac:dyDescent="0.2">
      <c r="B373" s="34" t="s">
        <v>251</v>
      </c>
      <c r="C373" s="33">
        <v>0</v>
      </c>
      <c r="D373" s="48">
        <v>0</v>
      </c>
      <c r="E373" s="61" t="str">
        <f t="shared" si="88"/>
        <v/>
      </c>
      <c r="F373" s="61" t="str">
        <f t="shared" si="89"/>
        <v/>
      </c>
      <c r="G373" s="49" t="str">
        <f t="shared" si="90"/>
        <v xml:space="preserve"> </v>
      </c>
      <c r="H373" s="35" t="str">
        <f t="shared" si="91"/>
        <v/>
      </c>
    </row>
    <row r="374" spans="1:8" x14ac:dyDescent="0.2">
      <c r="B374" s="34" t="s">
        <v>335</v>
      </c>
      <c r="C374" s="33">
        <v>2</v>
      </c>
      <c r="D374" s="48">
        <v>0</v>
      </c>
      <c r="E374" s="61">
        <f t="shared" si="88"/>
        <v>6.8846815834767647E-4</v>
      </c>
      <c r="F374" s="61" t="str">
        <f t="shared" si="89"/>
        <v/>
      </c>
      <c r="G374" s="49">
        <f t="shared" si="90"/>
        <v>-1</v>
      </c>
      <c r="H374" s="35">
        <f t="shared" si="91"/>
        <v>-6.8846815834767647E-4</v>
      </c>
    </row>
    <row r="375" spans="1:8" x14ac:dyDescent="0.2">
      <c r="B375" s="34" t="s">
        <v>336</v>
      </c>
      <c r="C375" s="33">
        <v>4</v>
      </c>
      <c r="D375" s="48">
        <v>6</v>
      </c>
      <c r="E375" s="61">
        <f t="shared" si="88"/>
        <v>1.3769363166953529E-3</v>
      </c>
      <c r="F375" s="61">
        <f t="shared" si="89"/>
        <v>1.963350785340314E-3</v>
      </c>
      <c r="G375" s="49">
        <f t="shared" si="90"/>
        <v>0.5</v>
      </c>
      <c r="H375" s="35">
        <f t="shared" si="91"/>
        <v>6.8846815834767647E-4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15</v>
      </c>
      <c r="D377" s="92">
        <v>3</v>
      </c>
      <c r="E377" s="38">
        <f t="shared" si="93"/>
        <v>5.1635111876075735E-3</v>
      </c>
      <c r="F377" s="38">
        <f t="shared" si="94"/>
        <v>9.8167539267015702E-4</v>
      </c>
      <c r="G377" s="93">
        <f t="shared" si="95"/>
        <v>-0.8</v>
      </c>
      <c r="H377" s="37">
        <f t="shared" si="96"/>
        <v>-4.130808950086059E-3</v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36</v>
      </c>
      <c r="E378" s="38" t="str">
        <f t="shared" ref="E378:E381" si="97">+IF(C378=0,"",C378/C$345)</f>
        <v/>
      </c>
      <c r="F378" s="38">
        <f t="shared" ref="F378:F381" si="98">+IF(D378=0,"",D378/D$345)</f>
        <v>1.1780104712041885E-2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179</v>
      </c>
      <c r="D379" s="48">
        <v>46</v>
      </c>
      <c r="E379" s="61">
        <f t="shared" si="97"/>
        <v>6.1617900172117039E-2</v>
      </c>
      <c r="F379" s="61">
        <f t="shared" si="98"/>
        <v>1.5052356020942409E-2</v>
      </c>
      <c r="G379" s="49">
        <f t="shared" si="99"/>
        <v>-0.74301675977653636</v>
      </c>
      <c r="H379" s="35">
        <f t="shared" si="100"/>
        <v>-4.5783132530120486E-2</v>
      </c>
    </row>
    <row r="380" spans="1:8" x14ac:dyDescent="0.2">
      <c r="B380" s="34" t="s">
        <v>486</v>
      </c>
      <c r="C380" s="33">
        <v>7</v>
      </c>
      <c r="D380" s="48">
        <v>0</v>
      </c>
      <c r="E380" s="61">
        <f t="shared" si="97"/>
        <v>2.4096385542168677E-3</v>
      </c>
      <c r="F380" s="61" t="str">
        <f t="shared" si="98"/>
        <v/>
      </c>
      <c r="G380" s="49">
        <f t="shared" si="99"/>
        <v>-1</v>
      </c>
      <c r="H380" s="35">
        <f t="shared" si="100"/>
        <v>-2.4096385542168677E-3</v>
      </c>
    </row>
    <row r="381" spans="1:8" x14ac:dyDescent="0.2">
      <c r="B381" s="34" t="s">
        <v>487</v>
      </c>
      <c r="C381" s="33">
        <v>3</v>
      </c>
      <c r="D381" s="48">
        <v>2</v>
      </c>
      <c r="E381" s="61">
        <f t="shared" si="97"/>
        <v>1.0327022375215145E-3</v>
      </c>
      <c r="F381" s="61">
        <f t="shared" si="98"/>
        <v>6.5445026178010475E-4</v>
      </c>
      <c r="G381" s="49">
        <f t="shared" si="99"/>
        <v>-0.33333333333333331</v>
      </c>
      <c r="H381" s="35">
        <f t="shared" si="100"/>
        <v>-3.4423407917383818E-4</v>
      </c>
    </row>
    <row r="382" spans="1:8" x14ac:dyDescent="0.2">
      <c r="B382" s="34" t="s">
        <v>252</v>
      </c>
      <c r="C382" s="33">
        <v>2</v>
      </c>
      <c r="D382" s="48">
        <v>0</v>
      </c>
      <c r="E382" s="61">
        <f t="shared" ref="E382:E413" si="101">+IF(C382=0,"",C382/C$345)</f>
        <v>6.8846815834767647E-4</v>
      </c>
      <c r="F382" s="61" t="str">
        <f t="shared" ref="F382:F413" si="102">+IF(D382=0,"",D382/D$345)</f>
        <v/>
      </c>
      <c r="G382" s="49">
        <f t="shared" si="90"/>
        <v>-1</v>
      </c>
      <c r="H382" s="35">
        <f t="shared" si="91"/>
        <v>-6.8846815834767647E-4</v>
      </c>
    </row>
    <row r="383" spans="1:8" x14ac:dyDescent="0.2">
      <c r="B383" s="34" t="s">
        <v>253</v>
      </c>
      <c r="C383" s="33">
        <v>14</v>
      </c>
      <c r="D383" s="48">
        <v>30</v>
      </c>
      <c r="E383" s="61">
        <f t="shared" si="101"/>
        <v>4.8192771084337354E-3</v>
      </c>
      <c r="F383" s="61">
        <f t="shared" si="102"/>
        <v>9.8167539267015706E-3</v>
      </c>
      <c r="G383" s="49">
        <f t="shared" si="90"/>
        <v>1.1428571428571428</v>
      </c>
      <c r="H383" s="35">
        <f t="shared" si="91"/>
        <v>5.5077452667814117E-3</v>
      </c>
    </row>
    <row r="384" spans="1:8" x14ac:dyDescent="0.2">
      <c r="B384" s="34" t="s">
        <v>488</v>
      </c>
      <c r="C384" s="33">
        <v>0</v>
      </c>
      <c r="D384" s="48">
        <v>0</v>
      </c>
      <c r="E384" s="61" t="str">
        <f t="shared" si="101"/>
        <v/>
      </c>
      <c r="F384" s="61" t="str">
        <f t="shared" si="102"/>
        <v/>
      </c>
      <c r="G384" s="49" t="str">
        <f t="shared" si="90"/>
        <v xml:space="preserve"> 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65</v>
      </c>
      <c r="D385" s="48">
        <v>72</v>
      </c>
      <c r="E385" s="38">
        <f t="shared" si="101"/>
        <v>2.2375215146299483E-2</v>
      </c>
      <c r="F385" s="38">
        <f t="shared" si="102"/>
        <v>2.356020942408377E-2</v>
      </c>
      <c r="G385" s="49">
        <f t="shared" si="90"/>
        <v>0.1076923076923077</v>
      </c>
      <c r="H385" s="37">
        <f t="shared" ref="H385" si="103">+IF(OR(AND(E385=""),(G385="")),"",E385*G385)</f>
        <v>2.4096385542168677E-3</v>
      </c>
      <c r="I385" s="4"/>
    </row>
    <row r="386" spans="1:9" x14ac:dyDescent="0.2">
      <c r="B386" s="34" t="s">
        <v>489</v>
      </c>
      <c r="C386" s="33">
        <v>82</v>
      </c>
      <c r="D386" s="48">
        <v>39</v>
      </c>
      <c r="E386" s="61">
        <f t="shared" si="101"/>
        <v>2.8227194492254734E-2</v>
      </c>
      <c r="F386" s="61">
        <f t="shared" si="102"/>
        <v>1.2761780104712041E-2</v>
      </c>
      <c r="G386" s="49">
        <f t="shared" si="90"/>
        <v>-0.52439024390243905</v>
      </c>
      <c r="H386" s="35">
        <f t="shared" si="91"/>
        <v>-1.4802065404475043E-2</v>
      </c>
    </row>
    <row r="387" spans="1:9" x14ac:dyDescent="0.2">
      <c r="B387" s="34" t="s">
        <v>93</v>
      </c>
      <c r="C387" s="33">
        <v>112</v>
      </c>
      <c r="D387" s="48">
        <v>214</v>
      </c>
      <c r="E387" s="61">
        <f t="shared" si="101"/>
        <v>3.8554216867469883E-2</v>
      </c>
      <c r="F387" s="61">
        <f t="shared" si="102"/>
        <v>7.0026178010471202E-2</v>
      </c>
      <c r="G387" s="49">
        <f t="shared" si="90"/>
        <v>0.9107142857142857</v>
      </c>
      <c r="H387" s="35">
        <f t="shared" si="91"/>
        <v>3.5111876075731498E-2</v>
      </c>
    </row>
    <row r="388" spans="1:9" x14ac:dyDescent="0.2">
      <c r="B388" s="34" t="s">
        <v>86</v>
      </c>
      <c r="C388" s="33">
        <v>80</v>
      </c>
      <c r="D388" s="48">
        <v>916</v>
      </c>
      <c r="E388" s="61">
        <f t="shared" si="101"/>
        <v>2.7538726333907058E-2</v>
      </c>
      <c r="F388" s="61">
        <f t="shared" si="102"/>
        <v>0.29973821989528798</v>
      </c>
      <c r="G388" s="49">
        <f t="shared" si="90"/>
        <v>10.45</v>
      </c>
      <c r="H388" s="35">
        <f t="shared" si="91"/>
        <v>0.28777969018932875</v>
      </c>
    </row>
    <row r="389" spans="1:9" x14ac:dyDescent="0.2">
      <c r="B389" s="34" t="s">
        <v>92</v>
      </c>
      <c r="C389" s="33">
        <v>18</v>
      </c>
      <c r="D389" s="48">
        <v>31</v>
      </c>
      <c r="E389" s="61">
        <f t="shared" si="101"/>
        <v>6.1962134251290881E-3</v>
      </c>
      <c r="F389" s="61">
        <f t="shared" si="102"/>
        <v>1.0143979057591623E-2</v>
      </c>
      <c r="G389" s="49">
        <f t="shared" si="90"/>
        <v>0.72222222222222221</v>
      </c>
      <c r="H389" s="35">
        <f t="shared" si="91"/>
        <v>4.4750430292598972E-3</v>
      </c>
    </row>
    <row r="390" spans="1:9" x14ac:dyDescent="0.2">
      <c r="B390" s="34" t="s">
        <v>95</v>
      </c>
      <c r="C390" s="33">
        <v>0</v>
      </c>
      <c r="D390" s="48">
        <v>0</v>
      </c>
      <c r="E390" s="61" t="str">
        <f t="shared" si="101"/>
        <v/>
      </c>
      <c r="F390" s="61" t="str">
        <f t="shared" si="102"/>
        <v/>
      </c>
      <c r="G390" s="49" t="str">
        <f t="shared" si="90"/>
        <v xml:space="preserve"> </v>
      </c>
      <c r="H390" s="35" t="str">
        <f t="shared" si="91"/>
        <v/>
      </c>
    </row>
    <row r="391" spans="1:9" x14ac:dyDescent="0.2">
      <c r="B391" s="34" t="s">
        <v>96</v>
      </c>
      <c r="C391" s="33">
        <v>16</v>
      </c>
      <c r="D391" s="48">
        <v>0</v>
      </c>
      <c r="E391" s="61">
        <f t="shared" si="101"/>
        <v>5.5077452667814117E-3</v>
      </c>
      <c r="F391" s="61" t="str">
        <f t="shared" si="102"/>
        <v/>
      </c>
      <c r="G391" s="49">
        <f t="shared" si="90"/>
        <v>-1</v>
      </c>
      <c r="H391" s="35">
        <f t="shared" si="91"/>
        <v>-5.5077452667814117E-3</v>
      </c>
    </row>
    <row r="392" spans="1:9" x14ac:dyDescent="0.2">
      <c r="B392" s="34" t="s">
        <v>254</v>
      </c>
      <c r="C392" s="33">
        <v>1</v>
      </c>
      <c r="D392" s="48">
        <v>1</v>
      </c>
      <c r="E392" s="61">
        <f t="shared" si="101"/>
        <v>3.4423407917383823E-4</v>
      </c>
      <c r="F392" s="61">
        <f t="shared" si="102"/>
        <v>3.2722513089005238E-4</v>
      </c>
      <c r="G392" s="49">
        <f t="shared" si="90"/>
        <v>0</v>
      </c>
      <c r="H392" s="35">
        <f t="shared" si="91"/>
        <v>0</v>
      </c>
    </row>
    <row r="393" spans="1:9" x14ac:dyDescent="0.2">
      <c r="B393" s="34" t="s">
        <v>255</v>
      </c>
      <c r="C393" s="33">
        <v>4</v>
      </c>
      <c r="D393" s="48">
        <v>4</v>
      </c>
      <c r="E393" s="61">
        <f t="shared" si="101"/>
        <v>1.3769363166953529E-3</v>
      </c>
      <c r="F393" s="61">
        <f t="shared" si="102"/>
        <v>1.3089005235602095E-3</v>
      </c>
      <c r="G393" s="49">
        <f t="shared" si="90"/>
        <v>0</v>
      </c>
      <c r="H393" s="35">
        <f t="shared" si="91"/>
        <v>0</v>
      </c>
    </row>
    <row r="394" spans="1:9" x14ac:dyDescent="0.2">
      <c r="B394" s="34" t="s">
        <v>581</v>
      </c>
      <c r="C394" s="33">
        <v>0</v>
      </c>
      <c r="D394" s="48">
        <v>0</v>
      </c>
      <c r="E394" s="61" t="str">
        <f t="shared" si="101"/>
        <v/>
      </c>
      <c r="F394" s="61" t="str">
        <f t="shared" si="102"/>
        <v/>
      </c>
      <c r="G394" s="49" t="str">
        <f t="shared" si="90"/>
        <v xml:space="preserve"> </v>
      </c>
      <c r="H394" s="35" t="str">
        <f t="shared" si="91"/>
        <v/>
      </c>
    </row>
    <row r="395" spans="1:9" x14ac:dyDescent="0.2">
      <c r="B395" s="34" t="s">
        <v>582</v>
      </c>
      <c r="C395" s="33">
        <v>14</v>
      </c>
      <c r="D395" s="48">
        <v>2</v>
      </c>
      <c r="E395" s="61">
        <f t="shared" si="101"/>
        <v>4.8192771084337354E-3</v>
      </c>
      <c r="F395" s="61">
        <f t="shared" si="102"/>
        <v>6.5445026178010475E-4</v>
      </c>
      <c r="G395" s="49">
        <f t="shared" si="90"/>
        <v>-0.8571428571428571</v>
      </c>
      <c r="H395" s="35">
        <f t="shared" si="91"/>
        <v>-4.130808950086059E-3</v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2</v>
      </c>
      <c r="D397" s="48">
        <v>5</v>
      </c>
      <c r="E397" s="61">
        <f t="shared" si="101"/>
        <v>6.8846815834767647E-4</v>
      </c>
      <c r="F397" s="61">
        <f t="shared" si="102"/>
        <v>1.6361256544502618E-3</v>
      </c>
      <c r="G397" s="49">
        <f t="shared" si="90"/>
        <v>1.5</v>
      </c>
      <c r="H397" s="35">
        <f t="shared" si="91"/>
        <v>1.0327022375215148E-3</v>
      </c>
    </row>
    <row r="398" spans="1:9" x14ac:dyDescent="0.2">
      <c r="B398" s="34" t="s">
        <v>94</v>
      </c>
      <c r="C398" s="33">
        <v>18</v>
      </c>
      <c r="D398" s="48">
        <v>105</v>
      </c>
      <c r="E398" s="61">
        <f t="shared" si="101"/>
        <v>6.1962134251290881E-3</v>
      </c>
      <c r="F398" s="61">
        <f t="shared" si="102"/>
        <v>3.4358638743455495E-2</v>
      </c>
      <c r="G398" s="49">
        <f t="shared" si="90"/>
        <v>4.833333333333333</v>
      </c>
      <c r="H398" s="35">
        <f t="shared" si="91"/>
        <v>2.9948364888123923E-2</v>
      </c>
    </row>
    <row r="399" spans="1:9" x14ac:dyDescent="0.2">
      <c r="B399" s="34" t="s">
        <v>257</v>
      </c>
      <c r="C399" s="33">
        <v>22</v>
      </c>
      <c r="D399" s="48">
        <v>25</v>
      </c>
      <c r="E399" s="61">
        <f t="shared" si="101"/>
        <v>7.5731497418244408E-3</v>
      </c>
      <c r="F399" s="61">
        <f t="shared" si="102"/>
        <v>8.1806282722513089E-3</v>
      </c>
      <c r="G399" s="49">
        <f t="shared" si="90"/>
        <v>0.13636363636363635</v>
      </c>
      <c r="H399" s="35">
        <f t="shared" si="91"/>
        <v>1.0327022375215145E-3</v>
      </c>
    </row>
    <row r="400" spans="1:9" x14ac:dyDescent="0.2">
      <c r="B400" s="34" t="s">
        <v>583</v>
      </c>
      <c r="C400" s="33">
        <v>13</v>
      </c>
      <c r="D400" s="48">
        <v>0</v>
      </c>
      <c r="E400" s="61">
        <f t="shared" si="101"/>
        <v>4.4750430292598963E-3</v>
      </c>
      <c r="F400" s="61" t="str">
        <f t="shared" si="102"/>
        <v/>
      </c>
      <c r="G400" s="49">
        <f t="shared" si="90"/>
        <v>-1</v>
      </c>
      <c r="H400" s="35">
        <f t="shared" si="91"/>
        <v>-4.4750430292598963E-3</v>
      </c>
    </row>
    <row r="401" spans="1:9" x14ac:dyDescent="0.2">
      <c r="B401" s="34" t="s">
        <v>88</v>
      </c>
      <c r="C401" s="33">
        <v>4</v>
      </c>
      <c r="D401" s="48">
        <v>4</v>
      </c>
      <c r="E401" s="61">
        <f t="shared" si="101"/>
        <v>1.3769363166953529E-3</v>
      </c>
      <c r="F401" s="61">
        <f t="shared" si="102"/>
        <v>1.3089005235602095E-3</v>
      </c>
      <c r="G401" s="49">
        <f t="shared" si="90"/>
        <v>0</v>
      </c>
      <c r="H401" s="35">
        <f t="shared" si="91"/>
        <v>0</v>
      </c>
    </row>
    <row r="402" spans="1:9" s="29" customFormat="1" x14ac:dyDescent="0.2">
      <c r="A402" s="31"/>
      <c r="B402" s="36" t="s">
        <v>542</v>
      </c>
      <c r="C402" s="40">
        <v>2</v>
      </c>
      <c r="D402" s="48">
        <v>0</v>
      </c>
      <c r="E402" s="38">
        <f t="shared" si="101"/>
        <v>6.8846815834767647E-4</v>
      </c>
      <c r="F402" s="38" t="str">
        <f t="shared" si="102"/>
        <v/>
      </c>
      <c r="G402" s="49">
        <f t="shared" si="90"/>
        <v>-1</v>
      </c>
      <c r="H402" s="37">
        <f t="shared" si="91"/>
        <v>-6.8846815834767647E-4</v>
      </c>
      <c r="I402" s="4"/>
    </row>
    <row r="403" spans="1:9" x14ac:dyDescent="0.2">
      <c r="B403" s="34" t="s">
        <v>258</v>
      </c>
      <c r="C403" s="33">
        <v>1</v>
      </c>
      <c r="D403" s="48">
        <v>0</v>
      </c>
      <c r="E403" s="61">
        <f t="shared" si="101"/>
        <v>3.4423407917383823E-4</v>
      </c>
      <c r="F403" s="61" t="str">
        <f t="shared" si="102"/>
        <v/>
      </c>
      <c r="G403" s="49">
        <f t="shared" si="90"/>
        <v>-1</v>
      </c>
      <c r="H403" s="35">
        <f t="shared" si="91"/>
        <v>-3.4423407917383823E-4</v>
      </c>
    </row>
    <row r="404" spans="1:9" x14ac:dyDescent="0.2">
      <c r="B404" s="34" t="s">
        <v>259</v>
      </c>
      <c r="C404" s="33">
        <v>0</v>
      </c>
      <c r="D404" s="48">
        <v>0</v>
      </c>
      <c r="E404" s="61" t="str">
        <f t="shared" si="101"/>
        <v/>
      </c>
      <c r="F404" s="61" t="str">
        <f t="shared" si="102"/>
        <v/>
      </c>
      <c r="G404" s="49" t="str">
        <f t="shared" si="90"/>
        <v xml:space="preserve"> </v>
      </c>
      <c r="H404" s="35" t="str">
        <f t="shared" si="91"/>
        <v/>
      </c>
    </row>
    <row r="405" spans="1:9" x14ac:dyDescent="0.2">
      <c r="B405" s="34" t="s">
        <v>584</v>
      </c>
      <c r="C405" s="33">
        <v>5</v>
      </c>
      <c r="D405" s="48">
        <v>1</v>
      </c>
      <c r="E405" s="61">
        <f t="shared" si="101"/>
        <v>1.7211703958691911E-3</v>
      </c>
      <c r="F405" s="61">
        <f t="shared" si="102"/>
        <v>3.2722513089005238E-4</v>
      </c>
      <c r="G405" s="49">
        <f t="shared" si="90"/>
        <v>-0.8</v>
      </c>
      <c r="H405" s="35">
        <f t="shared" si="91"/>
        <v>-1.3769363166953529E-3</v>
      </c>
    </row>
    <row r="406" spans="1:9" x14ac:dyDescent="0.2">
      <c r="B406" s="34" t="s">
        <v>87</v>
      </c>
      <c r="C406" s="33">
        <v>22</v>
      </c>
      <c r="D406" s="48">
        <v>0</v>
      </c>
      <c r="E406" s="61">
        <f t="shared" si="101"/>
        <v>7.5731497418244408E-3</v>
      </c>
      <c r="F406" s="61" t="str">
        <f t="shared" si="102"/>
        <v/>
      </c>
      <c r="G406" s="49">
        <f t="shared" si="90"/>
        <v>-1</v>
      </c>
      <c r="H406" s="35">
        <f t="shared" si="91"/>
        <v>-7.5731497418244408E-3</v>
      </c>
    </row>
    <row r="407" spans="1:9" x14ac:dyDescent="0.2">
      <c r="B407" s="34" t="s">
        <v>260</v>
      </c>
      <c r="C407" s="33">
        <v>0</v>
      </c>
      <c r="D407" s="48">
        <v>0</v>
      </c>
      <c r="E407" s="61" t="str">
        <f t="shared" si="101"/>
        <v/>
      </c>
      <c r="F407" s="61" t="str">
        <f t="shared" si="102"/>
        <v/>
      </c>
      <c r="G407" s="49" t="str">
        <f t="shared" si="90"/>
        <v xml:space="preserve"> </v>
      </c>
      <c r="H407" s="35" t="str">
        <f t="shared" si="91"/>
        <v/>
      </c>
    </row>
    <row r="408" spans="1:9" x14ac:dyDescent="0.2">
      <c r="B408" s="34" t="s">
        <v>91</v>
      </c>
      <c r="C408" s="33">
        <v>0</v>
      </c>
      <c r="D408" s="48">
        <v>2</v>
      </c>
      <c r="E408" s="61" t="str">
        <f t="shared" si="101"/>
        <v/>
      </c>
      <c r="F408" s="61">
        <f t="shared" si="102"/>
        <v>6.5445026178010475E-4</v>
      </c>
      <c r="G408" s="49">
        <f t="shared" si="90"/>
        <v>1</v>
      </c>
      <c r="H408" s="35" t="str">
        <f t="shared" si="91"/>
        <v/>
      </c>
    </row>
    <row r="409" spans="1:9" x14ac:dyDescent="0.2">
      <c r="B409" s="34" t="s">
        <v>90</v>
      </c>
      <c r="C409" s="33">
        <v>148</v>
      </c>
      <c r="D409" s="48">
        <v>329</v>
      </c>
      <c r="E409" s="61">
        <f t="shared" si="101"/>
        <v>5.0946643717728057E-2</v>
      </c>
      <c r="F409" s="61">
        <f t="shared" si="102"/>
        <v>0.10765706806282722</v>
      </c>
      <c r="G409" s="49">
        <f t="shared" si="90"/>
        <v>1.222972972972973</v>
      </c>
      <c r="H409" s="35">
        <f t="shared" si="91"/>
        <v>6.2306368330464719E-2</v>
      </c>
    </row>
    <row r="410" spans="1:9" x14ac:dyDescent="0.2">
      <c r="B410" s="34" t="s">
        <v>491</v>
      </c>
      <c r="C410" s="33">
        <v>0</v>
      </c>
      <c r="D410" s="48">
        <v>0</v>
      </c>
      <c r="E410" s="61" t="str">
        <f t="shared" si="101"/>
        <v/>
      </c>
      <c r="F410" s="61" t="str">
        <f t="shared" si="102"/>
        <v/>
      </c>
      <c r="G410" s="49" t="str">
        <f t="shared" si="90"/>
        <v xml:space="preserve"> </v>
      </c>
      <c r="H410" s="35" t="str">
        <f t="shared" si="91"/>
        <v/>
      </c>
    </row>
    <row r="411" spans="1:9" x14ac:dyDescent="0.2">
      <c r="B411" s="34" t="s">
        <v>261</v>
      </c>
      <c r="C411" s="33">
        <v>3</v>
      </c>
      <c r="D411" s="48">
        <v>1</v>
      </c>
      <c r="E411" s="61">
        <f t="shared" si="101"/>
        <v>1.0327022375215145E-3</v>
      </c>
      <c r="F411" s="61">
        <f t="shared" si="102"/>
        <v>3.2722513089005238E-4</v>
      </c>
      <c r="G411" s="49">
        <f t="shared" ref="G411:G477" si="104">+IF(AND(C411=0,D411=0)," ",IF(C411=0,1,IF(D411=0,-1,(D411-C411)/C411)))</f>
        <v>-0.66666666666666663</v>
      </c>
      <c r="H411" s="35">
        <f t="shared" si="91"/>
        <v>-6.8846815834767636E-4</v>
      </c>
    </row>
    <row r="412" spans="1:9" x14ac:dyDescent="0.2">
      <c r="B412" s="34" t="s">
        <v>262</v>
      </c>
      <c r="C412" s="33">
        <v>12</v>
      </c>
      <c r="D412" s="48">
        <v>2</v>
      </c>
      <c r="E412" s="61">
        <f t="shared" si="101"/>
        <v>4.1308089500860581E-3</v>
      </c>
      <c r="F412" s="61">
        <f t="shared" si="102"/>
        <v>6.5445026178010475E-4</v>
      </c>
      <c r="G412" s="49">
        <f t="shared" si="104"/>
        <v>-0.83333333333333337</v>
      </c>
      <c r="H412" s="35">
        <f t="shared" si="91"/>
        <v>-3.4423407917383818E-3</v>
      </c>
    </row>
    <row r="413" spans="1:9" x14ac:dyDescent="0.2">
      <c r="B413" s="34" t="s">
        <v>492</v>
      </c>
      <c r="C413" s="33">
        <v>43</v>
      </c>
      <c r="D413" s="48">
        <v>17</v>
      </c>
      <c r="E413" s="61">
        <f t="shared" si="101"/>
        <v>1.4802065404475043E-2</v>
      </c>
      <c r="F413" s="61">
        <f t="shared" si="102"/>
        <v>5.5628272251308898E-3</v>
      </c>
      <c r="G413" s="49">
        <f t="shared" si="104"/>
        <v>-0.60465116279069764</v>
      </c>
      <c r="H413" s="35">
        <f t="shared" si="91"/>
        <v>-8.9500860585197926E-3</v>
      </c>
    </row>
    <row r="414" spans="1:9" x14ac:dyDescent="0.2">
      <c r="B414" s="34" t="s">
        <v>89</v>
      </c>
      <c r="C414" s="33">
        <v>1</v>
      </c>
      <c r="D414" s="48">
        <v>22</v>
      </c>
      <c r="E414" s="61">
        <f t="shared" ref="E414:E480" si="105">+IF(C414=0,"",C414/C$345)</f>
        <v>3.4423407917383823E-4</v>
      </c>
      <c r="F414" s="61">
        <f t="shared" ref="F414:F480" si="106">+IF(D414=0,"",D414/D$345)</f>
        <v>7.1989528795811516E-3</v>
      </c>
      <c r="G414" s="49">
        <f t="shared" si="104"/>
        <v>21</v>
      </c>
      <c r="H414" s="35">
        <f t="shared" ref="H414:H480" si="107">+IF(OR(AND(E414=""),(G414="")),"",E414*G414)</f>
        <v>7.2289156626506026E-3</v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14</v>
      </c>
      <c r="D417" s="48">
        <v>2</v>
      </c>
      <c r="E417" s="38">
        <f t="shared" si="105"/>
        <v>4.8192771084337354E-3</v>
      </c>
      <c r="F417" s="38">
        <f t="shared" si="106"/>
        <v>6.5445026178010475E-4</v>
      </c>
      <c r="G417" s="49">
        <f t="shared" si="104"/>
        <v>-0.8571428571428571</v>
      </c>
      <c r="H417" s="37">
        <f t="shared" si="107"/>
        <v>-4.130808950086059E-3</v>
      </c>
      <c r="I417" s="4"/>
    </row>
    <row r="418" spans="1:9" s="29" customFormat="1" x14ac:dyDescent="0.2">
      <c r="A418" s="31"/>
      <c r="B418" s="36" t="s">
        <v>544</v>
      </c>
      <c r="C418" s="40">
        <v>2</v>
      </c>
      <c r="D418" s="48">
        <v>1</v>
      </c>
      <c r="E418" s="38">
        <f t="shared" si="105"/>
        <v>6.8846815834767647E-4</v>
      </c>
      <c r="F418" s="38">
        <f t="shared" si="106"/>
        <v>3.2722513089005238E-4</v>
      </c>
      <c r="G418" s="49">
        <f t="shared" si="104"/>
        <v>-0.5</v>
      </c>
      <c r="H418" s="37">
        <f t="shared" si="107"/>
        <v>-3.4423407917383823E-4</v>
      </c>
      <c r="I418" s="4"/>
    </row>
    <row r="419" spans="1:9" s="29" customFormat="1" x14ac:dyDescent="0.2">
      <c r="A419" s="31"/>
      <c r="B419" s="36" t="s">
        <v>545</v>
      </c>
      <c r="C419" s="40">
        <v>0</v>
      </c>
      <c r="D419" s="48">
        <v>0</v>
      </c>
      <c r="E419" s="38" t="str">
        <f t="shared" si="105"/>
        <v/>
      </c>
      <c r="F419" s="38" t="str">
        <f t="shared" si="106"/>
        <v/>
      </c>
      <c r="G419" s="49" t="str">
        <f t="shared" si="104"/>
        <v xml:space="preserve"> </v>
      </c>
      <c r="H419" s="37" t="str">
        <f t="shared" si="107"/>
        <v/>
      </c>
      <c r="I419" s="4"/>
    </row>
    <row r="420" spans="1:9" s="29" customFormat="1" x14ac:dyDescent="0.2">
      <c r="A420" s="31"/>
      <c r="B420" s="36" t="s">
        <v>264</v>
      </c>
      <c r="C420" s="40">
        <v>0</v>
      </c>
      <c r="D420" s="48">
        <v>0</v>
      </c>
      <c r="E420" s="38" t="str">
        <f t="shared" si="105"/>
        <v/>
      </c>
      <c r="F420" s="38" t="str">
        <f t="shared" si="106"/>
        <v/>
      </c>
      <c r="G420" s="49" t="str">
        <f t="shared" si="104"/>
        <v xml:space="preserve"> </v>
      </c>
      <c r="H420" s="37" t="str">
        <f t="shared" si="107"/>
        <v/>
      </c>
      <c r="I420" s="4"/>
    </row>
    <row r="421" spans="1:9" s="29" customFormat="1" x14ac:dyDescent="0.2">
      <c r="A421" s="31"/>
      <c r="B421" s="36" t="s">
        <v>265</v>
      </c>
      <c r="C421" s="40">
        <v>1</v>
      </c>
      <c r="D421" s="48">
        <v>0</v>
      </c>
      <c r="E421" s="38">
        <f t="shared" si="105"/>
        <v>3.4423407917383823E-4</v>
      </c>
      <c r="F421" s="38" t="str">
        <f t="shared" si="106"/>
        <v/>
      </c>
      <c r="G421" s="49">
        <f t="shared" si="104"/>
        <v>-1</v>
      </c>
      <c r="H421" s="37">
        <f t="shared" si="107"/>
        <v>-3.4423407917383823E-4</v>
      </c>
      <c r="I421" s="4"/>
    </row>
    <row r="422" spans="1:9" s="29" customFormat="1" x14ac:dyDescent="0.2">
      <c r="A422" s="31"/>
      <c r="B422" s="36" t="s">
        <v>493</v>
      </c>
      <c r="C422" s="40">
        <v>4</v>
      </c>
      <c r="D422" s="48">
        <v>1</v>
      </c>
      <c r="E422" s="38">
        <f t="shared" si="105"/>
        <v>1.3769363166953529E-3</v>
      </c>
      <c r="F422" s="38">
        <f t="shared" si="106"/>
        <v>3.2722513089005238E-4</v>
      </c>
      <c r="G422" s="49">
        <f t="shared" si="104"/>
        <v>-0.75</v>
      </c>
      <c r="H422" s="37">
        <f t="shared" si="107"/>
        <v>-1.0327022375215148E-3</v>
      </c>
      <c r="I422" s="4"/>
    </row>
    <row r="423" spans="1:9" s="29" customFormat="1" x14ac:dyDescent="0.2">
      <c r="A423" s="31"/>
      <c r="B423" s="36" t="s">
        <v>266</v>
      </c>
      <c r="C423" s="40">
        <v>3</v>
      </c>
      <c r="D423" s="48">
        <v>1</v>
      </c>
      <c r="E423" s="38">
        <f t="shared" si="105"/>
        <v>1.0327022375215145E-3</v>
      </c>
      <c r="F423" s="38">
        <f t="shared" si="106"/>
        <v>3.2722513089005238E-4</v>
      </c>
      <c r="G423" s="49">
        <f t="shared" si="104"/>
        <v>-0.66666666666666663</v>
      </c>
      <c r="H423" s="37">
        <f t="shared" si="107"/>
        <v>-6.8846815834767636E-4</v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0</v>
      </c>
      <c r="E424" s="38" t="str">
        <f t="shared" si="105"/>
        <v/>
      </c>
      <c r="F424" s="38" t="str">
        <f t="shared" si="106"/>
        <v/>
      </c>
      <c r="G424" s="49" t="str">
        <f t="shared" si="104"/>
        <v xml:space="preserve"> 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0</v>
      </c>
      <c r="D425" s="48">
        <v>0</v>
      </c>
      <c r="E425" s="38" t="str">
        <f t="shared" si="105"/>
        <v/>
      </c>
      <c r="F425" s="38" t="str">
        <f t="shared" si="106"/>
        <v/>
      </c>
      <c r="G425" s="49" t="str">
        <f t="shared" si="104"/>
        <v xml:space="preserve"> </v>
      </c>
      <c r="H425" s="37" t="str">
        <f t="shared" si="107"/>
        <v/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0</v>
      </c>
      <c r="E429" s="38" t="str">
        <f t="shared" si="105"/>
        <v/>
      </c>
      <c r="F429" s="38" t="str">
        <f t="shared" si="106"/>
        <v/>
      </c>
      <c r="G429" s="49" t="str">
        <f t="shared" si="104"/>
        <v xml:space="preserve"> 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1</v>
      </c>
      <c r="D430" s="48">
        <v>1</v>
      </c>
      <c r="E430" s="61">
        <f t="shared" si="105"/>
        <v>3.4423407917383823E-4</v>
      </c>
      <c r="F430" s="61">
        <f t="shared" si="106"/>
        <v>3.2722513089005238E-4</v>
      </c>
      <c r="G430" s="49">
        <f t="shared" si="104"/>
        <v>0</v>
      </c>
      <c r="H430" s="35">
        <f t="shared" si="107"/>
        <v>0</v>
      </c>
    </row>
    <row r="431" spans="1:9" x14ac:dyDescent="0.2">
      <c r="B431" s="34" t="s">
        <v>269</v>
      </c>
      <c r="C431" s="33">
        <v>149</v>
      </c>
      <c r="D431" s="48">
        <v>4</v>
      </c>
      <c r="E431" s="61">
        <f t="shared" si="105"/>
        <v>5.129087779690189E-2</v>
      </c>
      <c r="F431" s="61">
        <f t="shared" si="106"/>
        <v>1.3089005235602095E-3</v>
      </c>
      <c r="G431" s="49">
        <f t="shared" si="104"/>
        <v>-0.97315436241610742</v>
      </c>
      <c r="H431" s="35">
        <f t="shared" si="107"/>
        <v>-4.9913941480206538E-2</v>
      </c>
    </row>
    <row r="432" spans="1:9" x14ac:dyDescent="0.2">
      <c r="B432" s="34" t="s">
        <v>98</v>
      </c>
      <c r="C432" s="33">
        <v>12</v>
      </c>
      <c r="D432" s="48">
        <v>24</v>
      </c>
      <c r="E432" s="61">
        <f t="shared" si="105"/>
        <v>4.1308089500860581E-3</v>
      </c>
      <c r="F432" s="61">
        <f t="shared" si="106"/>
        <v>7.8534031413612562E-3</v>
      </c>
      <c r="G432" s="49">
        <f t="shared" si="104"/>
        <v>1</v>
      </c>
      <c r="H432" s="35">
        <f t="shared" si="107"/>
        <v>4.1308089500860581E-3</v>
      </c>
    </row>
    <row r="433" spans="1:9" x14ac:dyDescent="0.2">
      <c r="B433" s="34" t="s">
        <v>99</v>
      </c>
      <c r="C433" s="33">
        <v>16</v>
      </c>
      <c r="D433" s="48">
        <v>1</v>
      </c>
      <c r="E433" s="61">
        <f t="shared" si="105"/>
        <v>5.5077452667814117E-3</v>
      </c>
      <c r="F433" s="61">
        <f t="shared" si="106"/>
        <v>3.2722513089005238E-4</v>
      </c>
      <c r="G433" s="49">
        <f t="shared" si="104"/>
        <v>-0.9375</v>
      </c>
      <c r="H433" s="35">
        <f t="shared" si="107"/>
        <v>-5.1635111876075735E-3</v>
      </c>
    </row>
    <row r="434" spans="1:9" x14ac:dyDescent="0.2">
      <c r="B434" s="34" t="s">
        <v>100</v>
      </c>
      <c r="C434" s="33">
        <v>65</v>
      </c>
      <c r="D434" s="48">
        <v>7</v>
      </c>
      <c r="E434" s="61">
        <f t="shared" si="105"/>
        <v>2.2375215146299483E-2</v>
      </c>
      <c r="F434" s="61">
        <f t="shared" si="106"/>
        <v>2.2905759162303663E-3</v>
      </c>
      <c r="G434" s="49">
        <f t="shared" si="104"/>
        <v>-0.89230769230769236</v>
      </c>
      <c r="H434" s="35">
        <f t="shared" si="107"/>
        <v>-1.9965576592082618E-2</v>
      </c>
    </row>
    <row r="435" spans="1:9" x14ac:dyDescent="0.2">
      <c r="B435" s="34" t="s">
        <v>270</v>
      </c>
      <c r="C435" s="33">
        <v>0</v>
      </c>
      <c r="D435" s="48">
        <v>0</v>
      </c>
      <c r="E435" s="61" t="str">
        <f t="shared" si="105"/>
        <v/>
      </c>
      <c r="F435" s="61" t="str">
        <f t="shared" si="106"/>
        <v/>
      </c>
      <c r="G435" s="49" t="str">
        <f t="shared" si="104"/>
        <v xml:space="preserve"> 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0</v>
      </c>
      <c r="D437" s="48">
        <v>0</v>
      </c>
      <c r="E437" s="38" t="str">
        <f t="shared" si="105"/>
        <v/>
      </c>
      <c r="F437" s="38" t="str">
        <f t="shared" si="106"/>
        <v/>
      </c>
      <c r="G437" s="49" t="str">
        <f t="shared" si="104"/>
        <v xml:space="preserve"> </v>
      </c>
      <c r="H437" s="37" t="str">
        <f t="shared" si="107"/>
        <v/>
      </c>
      <c r="I437" s="4"/>
    </row>
    <row r="438" spans="1:9" s="29" customFormat="1" x14ac:dyDescent="0.2">
      <c r="A438" s="31"/>
      <c r="B438" s="36" t="s">
        <v>97</v>
      </c>
      <c r="C438" s="40">
        <v>0</v>
      </c>
      <c r="D438" s="48">
        <v>0</v>
      </c>
      <c r="E438" s="38" t="str">
        <f t="shared" si="105"/>
        <v/>
      </c>
      <c r="F438" s="38" t="str">
        <f t="shared" si="106"/>
        <v/>
      </c>
      <c r="G438" s="49" t="str">
        <f t="shared" si="104"/>
        <v xml:space="preserve"> </v>
      </c>
      <c r="H438" s="37" t="str">
        <f t="shared" si="107"/>
        <v/>
      </c>
      <c r="I438" s="4"/>
    </row>
    <row r="439" spans="1:9" s="29" customFormat="1" x14ac:dyDescent="0.2">
      <c r="A439" s="31"/>
      <c r="B439" s="36" t="s">
        <v>551</v>
      </c>
      <c r="C439" s="40">
        <v>13</v>
      </c>
      <c r="D439" s="48">
        <v>0</v>
      </c>
      <c r="E439" s="38">
        <f t="shared" si="105"/>
        <v>4.4750430292598963E-3</v>
      </c>
      <c r="F439" s="38" t="str">
        <f t="shared" si="106"/>
        <v/>
      </c>
      <c r="G439" s="49">
        <f t="shared" si="104"/>
        <v>-1</v>
      </c>
      <c r="H439" s="37">
        <f t="shared" si="107"/>
        <v>-4.4750430292598963E-3</v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0</v>
      </c>
      <c r="E440" s="38" t="str">
        <f t="shared" si="105"/>
        <v/>
      </c>
      <c r="F440" s="38" t="str">
        <f t="shared" si="106"/>
        <v/>
      </c>
      <c r="G440" s="49" t="str">
        <f t="shared" si="104"/>
        <v xml:space="preserve"> 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3</v>
      </c>
      <c r="D442" s="48">
        <v>0</v>
      </c>
      <c r="E442" s="61">
        <f t="shared" si="105"/>
        <v>1.0327022375215145E-3</v>
      </c>
      <c r="F442" s="61" t="str">
        <f t="shared" si="106"/>
        <v/>
      </c>
      <c r="G442" s="49">
        <f t="shared" si="104"/>
        <v>-1</v>
      </c>
      <c r="H442" s="35">
        <f t="shared" si="107"/>
        <v>-1.0327022375215145E-3</v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7</v>
      </c>
      <c r="D444" s="48">
        <v>5</v>
      </c>
      <c r="E444" s="61">
        <f t="shared" si="105"/>
        <v>2.4096385542168677E-3</v>
      </c>
      <c r="F444" s="61">
        <f t="shared" si="106"/>
        <v>1.6361256544502618E-3</v>
      </c>
      <c r="G444" s="49">
        <f t="shared" si="104"/>
        <v>-0.2857142857142857</v>
      </c>
      <c r="H444" s="35">
        <f t="shared" si="107"/>
        <v>-6.8846815834767647E-4</v>
      </c>
    </row>
    <row r="445" spans="1:9" x14ac:dyDescent="0.2">
      <c r="B445" s="34" t="s">
        <v>112</v>
      </c>
      <c r="C445" s="33">
        <v>15</v>
      </c>
      <c r="D445" s="48">
        <v>17</v>
      </c>
      <c r="E445" s="61">
        <f t="shared" si="105"/>
        <v>5.1635111876075735E-3</v>
      </c>
      <c r="F445" s="61">
        <f t="shared" si="106"/>
        <v>5.5628272251308898E-3</v>
      </c>
      <c r="G445" s="49">
        <f t="shared" si="104"/>
        <v>0.13333333333333333</v>
      </c>
      <c r="H445" s="35">
        <f t="shared" si="107"/>
        <v>6.8846815834767647E-4</v>
      </c>
    </row>
    <row r="446" spans="1:9" x14ac:dyDescent="0.2">
      <c r="B446" s="34" t="s">
        <v>271</v>
      </c>
      <c r="C446" s="33">
        <v>59</v>
      </c>
      <c r="D446" s="48">
        <v>21</v>
      </c>
      <c r="E446" s="61">
        <f t="shared" si="105"/>
        <v>2.0309810671256454E-2</v>
      </c>
      <c r="F446" s="61">
        <f t="shared" si="106"/>
        <v>6.8717277486910998E-3</v>
      </c>
      <c r="G446" s="49">
        <f t="shared" si="104"/>
        <v>-0.64406779661016944</v>
      </c>
      <c r="H446" s="35">
        <f t="shared" si="107"/>
        <v>-1.3080895008605851E-2</v>
      </c>
    </row>
    <row r="447" spans="1:9" x14ac:dyDescent="0.2">
      <c r="B447" s="34" t="s">
        <v>496</v>
      </c>
      <c r="C447" s="33">
        <v>0</v>
      </c>
      <c r="D447" s="48">
        <v>1</v>
      </c>
      <c r="E447" s="61" t="str">
        <f t="shared" si="105"/>
        <v/>
      </c>
      <c r="F447" s="61">
        <f t="shared" si="106"/>
        <v>3.2722513089005238E-4</v>
      </c>
      <c r="G447" s="49">
        <f t="shared" si="104"/>
        <v>1</v>
      </c>
      <c r="H447" s="35" t="str">
        <f t="shared" si="107"/>
        <v/>
      </c>
    </row>
    <row r="448" spans="1:9" x14ac:dyDescent="0.2">
      <c r="B448" s="34" t="s">
        <v>497</v>
      </c>
      <c r="C448" s="33">
        <v>40</v>
      </c>
      <c r="D448" s="48">
        <v>9</v>
      </c>
      <c r="E448" s="61">
        <f t="shared" si="105"/>
        <v>1.3769363166953529E-2</v>
      </c>
      <c r="F448" s="61">
        <f t="shared" si="106"/>
        <v>2.9450261780104713E-3</v>
      </c>
      <c r="G448" s="49">
        <f t="shared" si="104"/>
        <v>-0.77500000000000002</v>
      </c>
      <c r="H448" s="35">
        <f t="shared" si="107"/>
        <v>-1.0671256454388985E-2</v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0</v>
      </c>
      <c r="D450" s="48">
        <v>2</v>
      </c>
      <c r="E450" s="61" t="str">
        <f t="shared" si="105"/>
        <v/>
      </c>
      <c r="F450" s="61">
        <f t="shared" si="106"/>
        <v>6.5445026178010475E-4</v>
      </c>
      <c r="G450" s="49">
        <f t="shared" si="104"/>
        <v>1</v>
      </c>
      <c r="H450" s="35" t="str">
        <f t="shared" si="107"/>
        <v/>
      </c>
    </row>
    <row r="451" spans="2:8" x14ac:dyDescent="0.2">
      <c r="B451" s="34" t="s">
        <v>617</v>
      </c>
      <c r="C451" s="33">
        <v>0</v>
      </c>
      <c r="D451" s="48">
        <v>0</v>
      </c>
      <c r="E451" s="61" t="str">
        <f t="shared" si="105"/>
        <v/>
      </c>
      <c r="F451" s="61" t="str">
        <f t="shared" si="106"/>
        <v/>
      </c>
      <c r="G451" s="49" t="str">
        <f t="shared" si="104"/>
        <v xml:space="preserve"> </v>
      </c>
      <c r="H451" s="35" t="str">
        <f t="shared" si="107"/>
        <v/>
      </c>
    </row>
    <row r="452" spans="2:8" x14ac:dyDescent="0.2">
      <c r="B452" s="34" t="s">
        <v>109</v>
      </c>
      <c r="C452" s="33">
        <v>1</v>
      </c>
      <c r="D452" s="48">
        <v>0</v>
      </c>
      <c r="E452" s="61">
        <f t="shared" si="105"/>
        <v>3.4423407917383823E-4</v>
      </c>
      <c r="F452" s="61" t="str">
        <f t="shared" si="106"/>
        <v/>
      </c>
      <c r="G452" s="49">
        <f t="shared" si="104"/>
        <v>-1</v>
      </c>
      <c r="H452" s="35">
        <f t="shared" si="107"/>
        <v>-3.4423407917383823E-4</v>
      </c>
    </row>
    <row r="453" spans="2:8" x14ac:dyDescent="0.2">
      <c r="B453" s="34" t="s">
        <v>418</v>
      </c>
      <c r="C453" s="33">
        <v>3</v>
      </c>
      <c r="D453" s="48">
        <v>0</v>
      </c>
      <c r="E453" s="61">
        <f t="shared" si="105"/>
        <v>1.0327022375215145E-3</v>
      </c>
      <c r="F453" s="61" t="str">
        <f t="shared" si="106"/>
        <v/>
      </c>
      <c r="G453" s="49">
        <f t="shared" si="104"/>
        <v>-1</v>
      </c>
      <c r="H453" s="35">
        <f t="shared" si="107"/>
        <v>-1.0327022375215145E-3</v>
      </c>
    </row>
    <row r="454" spans="2:8" x14ac:dyDescent="0.2">
      <c r="B454" s="34" t="s">
        <v>107</v>
      </c>
      <c r="C454" s="33">
        <v>21</v>
      </c>
      <c r="D454" s="48">
        <v>27</v>
      </c>
      <c r="E454" s="61">
        <f t="shared" si="105"/>
        <v>7.2289156626506026E-3</v>
      </c>
      <c r="F454" s="61">
        <f t="shared" si="106"/>
        <v>8.8350785340314143E-3</v>
      </c>
      <c r="G454" s="49">
        <f t="shared" si="104"/>
        <v>0.2857142857142857</v>
      </c>
      <c r="H454" s="35">
        <f t="shared" si="107"/>
        <v>2.0654044750430291E-3</v>
      </c>
    </row>
    <row r="455" spans="2:8" x14ac:dyDescent="0.2">
      <c r="B455" s="34" t="s">
        <v>272</v>
      </c>
      <c r="C455" s="33">
        <v>5</v>
      </c>
      <c r="D455" s="48">
        <v>1</v>
      </c>
      <c r="E455" s="61">
        <f t="shared" si="105"/>
        <v>1.7211703958691911E-3</v>
      </c>
      <c r="F455" s="61">
        <f t="shared" si="106"/>
        <v>3.2722513089005238E-4</v>
      </c>
      <c r="G455" s="49">
        <f t="shared" si="104"/>
        <v>-0.8</v>
      </c>
      <c r="H455" s="35">
        <f t="shared" si="107"/>
        <v>-1.3769363166953529E-3</v>
      </c>
    </row>
    <row r="456" spans="2:8" x14ac:dyDescent="0.2">
      <c r="B456" s="34" t="s">
        <v>106</v>
      </c>
      <c r="C456" s="33">
        <v>0</v>
      </c>
      <c r="D456" s="48">
        <v>0</v>
      </c>
      <c r="E456" s="61" t="str">
        <f t="shared" si="105"/>
        <v/>
      </c>
      <c r="F456" s="61" t="str">
        <f t="shared" si="106"/>
        <v/>
      </c>
      <c r="G456" s="49" t="str">
        <f t="shared" si="104"/>
        <v xml:space="preserve"> </v>
      </c>
      <c r="H456" s="35" t="str">
        <f t="shared" si="107"/>
        <v/>
      </c>
    </row>
    <row r="457" spans="2:8" x14ac:dyDescent="0.2">
      <c r="B457" s="34" t="s">
        <v>337</v>
      </c>
      <c r="C457" s="33">
        <v>0</v>
      </c>
      <c r="D457" s="48">
        <v>0</v>
      </c>
      <c r="E457" s="61" t="str">
        <f t="shared" si="105"/>
        <v/>
      </c>
      <c r="F457" s="61" t="str">
        <f t="shared" si="106"/>
        <v/>
      </c>
      <c r="G457" s="49" t="str">
        <f t="shared" si="104"/>
        <v xml:space="preserve"> </v>
      </c>
      <c r="H457" s="35" t="str">
        <f t="shared" si="107"/>
        <v/>
      </c>
    </row>
    <row r="458" spans="2:8" x14ac:dyDescent="0.2">
      <c r="B458" s="34" t="s">
        <v>116</v>
      </c>
      <c r="C458" s="33">
        <v>42</v>
      </c>
      <c r="D458" s="48">
        <v>0</v>
      </c>
      <c r="E458" s="61">
        <f t="shared" si="105"/>
        <v>1.4457831325301205E-2</v>
      </c>
      <c r="F458" s="61" t="str">
        <f t="shared" si="106"/>
        <v/>
      </c>
      <c r="G458" s="49">
        <f t="shared" si="104"/>
        <v>-1</v>
      </c>
      <c r="H458" s="35">
        <f t="shared" si="107"/>
        <v>-1.4457831325301205E-2</v>
      </c>
    </row>
    <row r="459" spans="2:8" x14ac:dyDescent="0.2">
      <c r="B459" s="34" t="s">
        <v>103</v>
      </c>
      <c r="C459" s="33">
        <v>5</v>
      </c>
      <c r="D459" s="48">
        <v>57</v>
      </c>
      <c r="E459" s="61">
        <f t="shared" si="105"/>
        <v>1.7211703958691911E-3</v>
      </c>
      <c r="F459" s="61">
        <f t="shared" si="106"/>
        <v>1.8651832460732983E-2</v>
      </c>
      <c r="G459" s="49">
        <f t="shared" si="104"/>
        <v>10.4</v>
      </c>
      <c r="H459" s="35">
        <f t="shared" si="107"/>
        <v>1.7900172117039589E-2</v>
      </c>
    </row>
    <row r="460" spans="2:8" x14ac:dyDescent="0.2">
      <c r="B460" s="34" t="s">
        <v>273</v>
      </c>
      <c r="C460" s="33">
        <v>13</v>
      </c>
      <c r="D460" s="48">
        <v>14</v>
      </c>
      <c r="E460" s="61">
        <f t="shared" si="105"/>
        <v>4.4750430292598963E-3</v>
      </c>
      <c r="F460" s="61">
        <f t="shared" si="106"/>
        <v>4.5811518324607326E-3</v>
      </c>
      <c r="G460" s="49">
        <f t="shared" si="104"/>
        <v>7.6923076923076927E-2</v>
      </c>
      <c r="H460" s="35">
        <f t="shared" si="107"/>
        <v>3.4423407917383818E-4</v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0</v>
      </c>
      <c r="D462" s="48">
        <v>0</v>
      </c>
      <c r="E462" s="61" t="str">
        <f t="shared" si="105"/>
        <v/>
      </c>
      <c r="F462" s="61" t="str">
        <f t="shared" si="106"/>
        <v/>
      </c>
      <c r="G462" s="49" t="str">
        <f t="shared" si="104"/>
        <v xml:space="preserve"> </v>
      </c>
      <c r="H462" s="35" t="str">
        <f t="shared" si="107"/>
        <v/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0</v>
      </c>
      <c r="D464" s="48">
        <v>0</v>
      </c>
      <c r="E464" s="61" t="str">
        <f t="shared" si="105"/>
        <v/>
      </c>
      <c r="F464" s="61" t="str">
        <f t="shared" si="106"/>
        <v/>
      </c>
      <c r="G464" s="49" t="str">
        <f t="shared" si="104"/>
        <v xml:space="preserve"> </v>
      </c>
      <c r="H464" s="35" t="str">
        <f t="shared" si="107"/>
        <v/>
      </c>
    </row>
    <row r="465" spans="2:8" x14ac:dyDescent="0.2">
      <c r="B465" s="34" t="s">
        <v>105</v>
      </c>
      <c r="C465" s="33">
        <v>1</v>
      </c>
      <c r="D465" s="48">
        <v>1</v>
      </c>
      <c r="E465" s="61">
        <f t="shared" si="105"/>
        <v>3.4423407917383823E-4</v>
      </c>
      <c r="F465" s="61">
        <f t="shared" si="106"/>
        <v>3.2722513089005238E-4</v>
      </c>
      <c r="G465" s="49">
        <f t="shared" si="104"/>
        <v>0</v>
      </c>
      <c r="H465" s="35">
        <f t="shared" si="107"/>
        <v>0</v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30</v>
      </c>
      <c r="D468" s="48">
        <v>27</v>
      </c>
      <c r="E468" s="61">
        <f t="shared" si="105"/>
        <v>1.0327022375215147E-2</v>
      </c>
      <c r="F468" s="61">
        <f t="shared" si="106"/>
        <v>8.8350785340314143E-3</v>
      </c>
      <c r="G468" s="49">
        <f t="shared" si="104"/>
        <v>-0.1</v>
      </c>
      <c r="H468" s="35">
        <f t="shared" si="107"/>
        <v>-1.0327022375215148E-3</v>
      </c>
    </row>
    <row r="469" spans="2:8" x14ac:dyDescent="0.2">
      <c r="B469" s="34" t="s">
        <v>500</v>
      </c>
      <c r="C469" s="33">
        <v>0</v>
      </c>
      <c r="D469" s="48">
        <v>0</v>
      </c>
      <c r="E469" s="61" t="str">
        <f t="shared" si="105"/>
        <v/>
      </c>
      <c r="F469" s="61" t="str">
        <f t="shared" si="106"/>
        <v/>
      </c>
      <c r="G469" s="49" t="str">
        <f t="shared" si="104"/>
        <v xml:space="preserve"> </v>
      </c>
      <c r="H469" s="35" t="str">
        <f t="shared" si="107"/>
        <v/>
      </c>
    </row>
    <row r="470" spans="2:8" x14ac:dyDescent="0.2">
      <c r="B470" s="34" t="s">
        <v>275</v>
      </c>
      <c r="C470" s="33">
        <v>0</v>
      </c>
      <c r="D470" s="48">
        <v>0</v>
      </c>
      <c r="E470" s="61" t="str">
        <f t="shared" si="105"/>
        <v/>
      </c>
      <c r="F470" s="61" t="str">
        <f t="shared" si="106"/>
        <v/>
      </c>
      <c r="G470" s="49" t="str">
        <f t="shared" si="104"/>
        <v xml:space="preserve"> </v>
      </c>
      <c r="H470" s="35" t="str">
        <f t="shared" si="107"/>
        <v/>
      </c>
    </row>
    <row r="471" spans="2:8" x14ac:dyDescent="0.2">
      <c r="B471" s="34" t="s">
        <v>276</v>
      </c>
      <c r="C471" s="33">
        <v>0</v>
      </c>
      <c r="D471" s="48">
        <v>0</v>
      </c>
      <c r="E471" s="61" t="str">
        <f t="shared" si="105"/>
        <v/>
      </c>
      <c r="F471" s="61" t="str">
        <f t="shared" si="106"/>
        <v/>
      </c>
      <c r="G471" s="49" t="str">
        <f t="shared" si="104"/>
        <v xml:space="preserve"> </v>
      </c>
      <c r="H471" s="35" t="str">
        <f t="shared" si="107"/>
        <v/>
      </c>
    </row>
    <row r="472" spans="2:8" x14ac:dyDescent="0.2">
      <c r="B472" s="34" t="s">
        <v>501</v>
      </c>
      <c r="C472" s="33">
        <v>0</v>
      </c>
      <c r="D472" s="48">
        <v>0</v>
      </c>
      <c r="E472" s="61" t="str">
        <f t="shared" si="105"/>
        <v/>
      </c>
      <c r="F472" s="61" t="str">
        <f t="shared" si="106"/>
        <v/>
      </c>
      <c r="G472" s="49" t="str">
        <f t="shared" si="104"/>
        <v xml:space="preserve"> </v>
      </c>
      <c r="H472" s="35" t="str">
        <f t="shared" si="107"/>
        <v/>
      </c>
    </row>
    <row r="473" spans="2:8" x14ac:dyDescent="0.2">
      <c r="B473" s="34" t="s">
        <v>277</v>
      </c>
      <c r="C473" s="33">
        <v>33</v>
      </c>
      <c r="D473" s="48">
        <v>36</v>
      </c>
      <c r="E473" s="61">
        <f t="shared" si="105"/>
        <v>1.1359724612736662E-2</v>
      </c>
      <c r="F473" s="61">
        <f t="shared" si="106"/>
        <v>1.1780104712041885E-2</v>
      </c>
      <c r="G473" s="49">
        <f t="shared" si="104"/>
        <v>9.0909090909090912E-2</v>
      </c>
      <c r="H473" s="35">
        <f t="shared" si="107"/>
        <v>1.0327022375215148E-3</v>
      </c>
    </row>
    <row r="474" spans="2:8" x14ac:dyDescent="0.2">
      <c r="B474" s="34" t="s">
        <v>278</v>
      </c>
      <c r="C474" s="33">
        <v>3</v>
      </c>
      <c r="D474" s="48">
        <v>0</v>
      </c>
      <c r="E474" s="61">
        <f t="shared" si="105"/>
        <v>1.0327022375215145E-3</v>
      </c>
      <c r="F474" s="61" t="str">
        <f t="shared" si="106"/>
        <v/>
      </c>
      <c r="G474" s="49">
        <f t="shared" si="104"/>
        <v>-1</v>
      </c>
      <c r="H474" s="35">
        <f t="shared" si="107"/>
        <v>-1.0327022375215145E-3</v>
      </c>
    </row>
    <row r="475" spans="2:8" x14ac:dyDescent="0.2">
      <c r="B475" s="34" t="s">
        <v>279</v>
      </c>
      <c r="C475" s="33">
        <v>30</v>
      </c>
      <c r="D475" s="48">
        <v>168</v>
      </c>
      <c r="E475" s="61">
        <f t="shared" si="105"/>
        <v>1.0327022375215147E-2</v>
      </c>
      <c r="F475" s="61">
        <f t="shared" si="106"/>
        <v>5.4973821989528798E-2</v>
      </c>
      <c r="G475" s="49">
        <f t="shared" si="104"/>
        <v>4.5999999999999996</v>
      </c>
      <c r="H475" s="35">
        <f t="shared" si="107"/>
        <v>4.7504302925989672E-2</v>
      </c>
    </row>
    <row r="476" spans="2:8" x14ac:dyDescent="0.2">
      <c r="B476" s="34" t="s">
        <v>102</v>
      </c>
      <c r="C476" s="33">
        <v>0</v>
      </c>
      <c r="D476" s="48">
        <v>2</v>
      </c>
      <c r="E476" s="61" t="str">
        <f t="shared" si="105"/>
        <v/>
      </c>
      <c r="F476" s="61">
        <f t="shared" si="106"/>
        <v>6.5445026178010475E-4</v>
      </c>
      <c r="G476" s="49">
        <f t="shared" si="104"/>
        <v>1</v>
      </c>
      <c r="H476" s="35" t="str">
        <f t="shared" si="107"/>
        <v/>
      </c>
    </row>
    <row r="477" spans="2:8" x14ac:dyDescent="0.2">
      <c r="B477" s="34" t="s">
        <v>280</v>
      </c>
      <c r="C477" s="33">
        <v>0</v>
      </c>
      <c r="D477" s="48">
        <v>0</v>
      </c>
      <c r="E477" s="61" t="str">
        <f t="shared" si="105"/>
        <v/>
      </c>
      <c r="F477" s="61" t="str">
        <f t="shared" si="106"/>
        <v/>
      </c>
      <c r="G477" s="49" t="str">
        <f t="shared" si="104"/>
        <v xml:space="preserve"> </v>
      </c>
      <c r="H477" s="35" t="str">
        <f t="shared" si="107"/>
        <v/>
      </c>
    </row>
    <row r="478" spans="2:8" x14ac:dyDescent="0.2">
      <c r="B478" s="34" t="s">
        <v>281</v>
      </c>
      <c r="C478" s="33">
        <v>1</v>
      </c>
      <c r="D478" s="48">
        <v>2</v>
      </c>
      <c r="E478" s="61">
        <f t="shared" si="105"/>
        <v>3.4423407917383823E-4</v>
      </c>
      <c r="F478" s="61">
        <f t="shared" si="106"/>
        <v>6.5445026178010475E-4</v>
      </c>
      <c r="G478" s="49">
        <f t="shared" ref="G478:G541" si="112">+IF(AND(C478=0,D478=0)," ",IF(C478=0,1,IF(D478=0,-1,(D478-C478)/C478)))</f>
        <v>1</v>
      </c>
      <c r="H478" s="35">
        <f t="shared" si="107"/>
        <v>3.4423407917383823E-4</v>
      </c>
    </row>
    <row r="479" spans="2:8" x14ac:dyDescent="0.2">
      <c r="B479" s="34" t="s">
        <v>502</v>
      </c>
      <c r="C479" s="33">
        <v>8</v>
      </c>
      <c r="D479" s="48">
        <v>2</v>
      </c>
      <c r="E479" s="61">
        <f t="shared" si="105"/>
        <v>2.7538726333907059E-3</v>
      </c>
      <c r="F479" s="61">
        <f t="shared" si="106"/>
        <v>6.5445026178010475E-4</v>
      </c>
      <c r="G479" s="49">
        <f t="shared" si="112"/>
        <v>-0.75</v>
      </c>
      <c r="H479" s="35">
        <f t="shared" si="107"/>
        <v>-2.0654044750430295E-3</v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0</v>
      </c>
      <c r="D481" s="48">
        <v>0</v>
      </c>
      <c r="E481" s="61" t="str">
        <f t="shared" ref="E481:E512" si="113">+IF(C481=0,"",C481/C$345)</f>
        <v/>
      </c>
      <c r="F481" s="61" t="str">
        <f t="shared" ref="F481:F512" si="114">+IF(D481=0,"",D481/D$345)</f>
        <v/>
      </c>
      <c r="G481" s="49" t="str">
        <f t="shared" si="112"/>
        <v xml:space="preserve"> </v>
      </c>
      <c r="H481" s="35" t="str">
        <f t="shared" ref="H481:H540" si="115">+IF(OR(AND(E481=""),(G481="")),"",E481*G481)</f>
        <v/>
      </c>
    </row>
    <row r="482" spans="2:8" x14ac:dyDescent="0.2">
      <c r="B482" s="34" t="s">
        <v>284</v>
      </c>
      <c r="C482" s="33">
        <v>0</v>
      </c>
      <c r="D482" s="48">
        <v>0</v>
      </c>
      <c r="E482" s="61" t="str">
        <f t="shared" si="113"/>
        <v/>
      </c>
      <c r="F482" s="61" t="str">
        <f t="shared" si="114"/>
        <v/>
      </c>
      <c r="G482" s="49" t="str">
        <f t="shared" si="112"/>
        <v xml:space="preserve"> </v>
      </c>
      <c r="H482" s="35" t="str">
        <f t="shared" si="115"/>
        <v/>
      </c>
    </row>
    <row r="483" spans="2:8" x14ac:dyDescent="0.2">
      <c r="B483" s="34" t="s">
        <v>285</v>
      </c>
      <c r="C483" s="33">
        <v>0</v>
      </c>
      <c r="D483" s="48">
        <v>0</v>
      </c>
      <c r="E483" s="61" t="str">
        <f t="shared" si="113"/>
        <v/>
      </c>
      <c r="F483" s="61" t="str">
        <f t="shared" si="114"/>
        <v/>
      </c>
      <c r="G483" s="49" t="str">
        <f t="shared" si="112"/>
        <v xml:space="preserve"> </v>
      </c>
      <c r="H483" s="35" t="str">
        <f t="shared" si="115"/>
        <v/>
      </c>
    </row>
    <row r="484" spans="2:8" x14ac:dyDescent="0.2">
      <c r="B484" s="34" t="s">
        <v>125</v>
      </c>
      <c r="C484" s="33">
        <v>1</v>
      </c>
      <c r="D484" s="48">
        <v>0</v>
      </c>
      <c r="E484" s="61">
        <f t="shared" si="113"/>
        <v>3.4423407917383823E-4</v>
      </c>
      <c r="F484" s="61" t="str">
        <f t="shared" si="114"/>
        <v/>
      </c>
      <c r="G484" s="49">
        <f t="shared" si="112"/>
        <v>-1</v>
      </c>
      <c r="H484" s="35">
        <f t="shared" si="115"/>
        <v>-3.4423407917383823E-4</v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0</v>
      </c>
      <c r="D486" s="48">
        <v>1</v>
      </c>
      <c r="E486" s="61" t="str">
        <f t="shared" si="113"/>
        <v/>
      </c>
      <c r="F486" s="61">
        <f t="shared" si="114"/>
        <v>3.2722513089005238E-4</v>
      </c>
      <c r="G486" s="49">
        <f t="shared" si="112"/>
        <v>1</v>
      </c>
      <c r="H486" s="35" t="str">
        <f t="shared" si="115"/>
        <v/>
      </c>
    </row>
    <row r="487" spans="2:8" x14ac:dyDescent="0.2">
      <c r="B487" s="34" t="s">
        <v>287</v>
      </c>
      <c r="C487" s="33">
        <v>0</v>
      </c>
      <c r="D487" s="48">
        <v>1</v>
      </c>
      <c r="E487" s="61" t="str">
        <f t="shared" si="113"/>
        <v/>
      </c>
      <c r="F487" s="61">
        <f t="shared" si="114"/>
        <v>3.2722513089005238E-4</v>
      </c>
      <c r="G487" s="49">
        <f t="shared" si="112"/>
        <v>1</v>
      </c>
      <c r="H487" s="35" t="str">
        <f t="shared" si="115"/>
        <v/>
      </c>
    </row>
    <row r="488" spans="2:8" ht="14.25" customHeight="1" x14ac:dyDescent="0.2">
      <c r="B488" s="34" t="s">
        <v>288</v>
      </c>
      <c r="C488" s="33">
        <v>1</v>
      </c>
      <c r="D488" s="48">
        <v>0</v>
      </c>
      <c r="E488" s="61">
        <f t="shared" si="113"/>
        <v>3.4423407917383823E-4</v>
      </c>
      <c r="F488" s="61" t="str">
        <f t="shared" si="114"/>
        <v/>
      </c>
      <c r="G488" s="49">
        <f t="shared" si="112"/>
        <v>-1</v>
      </c>
      <c r="H488" s="35">
        <f t="shared" si="115"/>
        <v>-3.4423407917383823E-4</v>
      </c>
    </row>
    <row r="489" spans="2:8" x14ac:dyDescent="0.2">
      <c r="B489" s="34" t="s">
        <v>123</v>
      </c>
      <c r="C489" s="33">
        <v>2</v>
      </c>
      <c r="D489" s="48">
        <v>2</v>
      </c>
      <c r="E489" s="61">
        <f t="shared" si="113"/>
        <v>6.8846815834767647E-4</v>
      </c>
      <c r="F489" s="61">
        <f t="shared" si="114"/>
        <v>6.5445026178010475E-4</v>
      </c>
      <c r="G489" s="49">
        <f t="shared" si="112"/>
        <v>0</v>
      </c>
      <c r="H489" s="35">
        <f t="shared" si="115"/>
        <v>0</v>
      </c>
    </row>
    <row r="490" spans="2:8" x14ac:dyDescent="0.2">
      <c r="B490" s="34" t="s">
        <v>289</v>
      </c>
      <c r="C490" s="33">
        <v>0</v>
      </c>
      <c r="D490" s="48">
        <v>0</v>
      </c>
      <c r="E490" s="61" t="str">
        <f t="shared" si="113"/>
        <v/>
      </c>
      <c r="F490" s="61" t="str">
        <f t="shared" si="114"/>
        <v/>
      </c>
      <c r="G490" s="49" t="str">
        <f t="shared" si="112"/>
        <v xml:space="preserve"> </v>
      </c>
      <c r="H490" s="35" t="str">
        <f t="shared" si="115"/>
        <v/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1</v>
      </c>
      <c r="D495" s="48">
        <v>0</v>
      </c>
      <c r="E495" s="61">
        <f t="shared" si="113"/>
        <v>3.4423407917383823E-4</v>
      </c>
      <c r="F495" s="61" t="str">
        <f t="shared" si="114"/>
        <v/>
      </c>
      <c r="G495" s="49">
        <f t="shared" si="112"/>
        <v>-1</v>
      </c>
      <c r="H495" s="35">
        <f t="shared" si="115"/>
        <v>-3.4423407917383823E-4</v>
      </c>
    </row>
    <row r="496" spans="2:8" x14ac:dyDescent="0.2">
      <c r="B496" s="34" t="s">
        <v>294</v>
      </c>
      <c r="C496" s="33">
        <v>0</v>
      </c>
      <c r="D496" s="48">
        <v>0</v>
      </c>
      <c r="E496" s="61" t="str">
        <f t="shared" si="113"/>
        <v/>
      </c>
      <c r="F496" s="61" t="str">
        <f t="shared" si="114"/>
        <v/>
      </c>
      <c r="G496" s="49" t="str">
        <f t="shared" si="112"/>
        <v xml:space="preserve"> </v>
      </c>
      <c r="H496" s="35" t="str">
        <f t="shared" si="115"/>
        <v/>
      </c>
    </row>
    <row r="497" spans="2:8" x14ac:dyDescent="0.2">
      <c r="B497" s="34" t="s">
        <v>503</v>
      </c>
      <c r="C497" s="33">
        <v>1</v>
      </c>
      <c r="D497" s="48">
        <v>2</v>
      </c>
      <c r="E497" s="61">
        <f t="shared" si="113"/>
        <v>3.4423407917383823E-4</v>
      </c>
      <c r="F497" s="61">
        <f t="shared" si="114"/>
        <v>6.5445026178010475E-4</v>
      </c>
      <c r="G497" s="49">
        <f t="shared" si="112"/>
        <v>1</v>
      </c>
      <c r="H497" s="35">
        <f t="shared" si="115"/>
        <v>3.4423407917383823E-4</v>
      </c>
    </row>
    <row r="498" spans="2:8" x14ac:dyDescent="0.2">
      <c r="B498" s="34" t="s">
        <v>129</v>
      </c>
      <c r="C498" s="33">
        <v>0</v>
      </c>
      <c r="D498" s="48">
        <v>0</v>
      </c>
      <c r="E498" s="61" t="str">
        <f t="shared" si="113"/>
        <v/>
      </c>
      <c r="F498" s="61" t="str">
        <f t="shared" si="114"/>
        <v/>
      </c>
      <c r="G498" s="49" t="str">
        <f t="shared" si="112"/>
        <v xml:space="preserve"> </v>
      </c>
      <c r="H498" s="35" t="str">
        <f t="shared" si="115"/>
        <v/>
      </c>
    </row>
    <row r="499" spans="2:8" x14ac:dyDescent="0.2">
      <c r="B499" s="34" t="s">
        <v>504</v>
      </c>
      <c r="C499" s="33">
        <v>43</v>
      </c>
      <c r="D499" s="48">
        <v>17</v>
      </c>
      <c r="E499" s="61">
        <f t="shared" si="113"/>
        <v>1.4802065404475043E-2</v>
      </c>
      <c r="F499" s="61">
        <f t="shared" si="114"/>
        <v>5.5628272251308898E-3</v>
      </c>
      <c r="G499" s="49">
        <f t="shared" si="112"/>
        <v>-0.60465116279069764</v>
      </c>
      <c r="H499" s="35">
        <f t="shared" si="115"/>
        <v>-8.9500860585197926E-3</v>
      </c>
    </row>
    <row r="500" spans="2:8" x14ac:dyDescent="0.2">
      <c r="B500" s="34" t="s">
        <v>122</v>
      </c>
      <c r="C500" s="33">
        <v>14</v>
      </c>
      <c r="D500" s="48">
        <v>78</v>
      </c>
      <c r="E500" s="61">
        <f t="shared" si="113"/>
        <v>4.8192771084337354E-3</v>
      </c>
      <c r="F500" s="61">
        <f t="shared" si="114"/>
        <v>2.5523560209424083E-2</v>
      </c>
      <c r="G500" s="49">
        <f t="shared" si="112"/>
        <v>4.5714285714285712</v>
      </c>
      <c r="H500" s="35">
        <f t="shared" si="115"/>
        <v>2.2030981067125647E-2</v>
      </c>
    </row>
    <row r="501" spans="2:8" x14ac:dyDescent="0.2">
      <c r="B501" s="34" t="s">
        <v>295</v>
      </c>
      <c r="C501" s="33">
        <v>2</v>
      </c>
      <c r="D501" s="48">
        <v>3</v>
      </c>
      <c r="E501" s="61">
        <f t="shared" si="113"/>
        <v>6.8846815834767647E-4</v>
      </c>
      <c r="F501" s="61">
        <f t="shared" si="114"/>
        <v>9.8167539267015702E-4</v>
      </c>
      <c r="G501" s="49">
        <f t="shared" si="112"/>
        <v>0.5</v>
      </c>
      <c r="H501" s="35">
        <f t="shared" si="115"/>
        <v>3.4423407917383823E-4</v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0</v>
      </c>
      <c r="D503" s="48">
        <v>3</v>
      </c>
      <c r="E503" s="61" t="str">
        <f t="shared" si="113"/>
        <v/>
      </c>
      <c r="F503" s="61">
        <f t="shared" si="114"/>
        <v>9.8167539267015702E-4</v>
      </c>
      <c r="G503" s="49">
        <f t="shared" si="112"/>
        <v>1</v>
      </c>
      <c r="H503" s="35" t="str">
        <f t="shared" si="115"/>
        <v/>
      </c>
    </row>
    <row r="504" spans="2:8" ht="12" customHeight="1" x14ac:dyDescent="0.2">
      <c r="B504" s="34" t="s">
        <v>297</v>
      </c>
      <c r="C504" s="33">
        <v>7</v>
      </c>
      <c r="D504" s="48">
        <v>7</v>
      </c>
      <c r="E504" s="61">
        <f t="shared" si="113"/>
        <v>2.4096385542168677E-3</v>
      </c>
      <c r="F504" s="61">
        <f t="shared" si="114"/>
        <v>2.2905759162303663E-3</v>
      </c>
      <c r="G504" s="49">
        <f t="shared" si="112"/>
        <v>0</v>
      </c>
      <c r="H504" s="35">
        <f t="shared" si="115"/>
        <v>0</v>
      </c>
    </row>
    <row r="505" spans="2:8" x14ac:dyDescent="0.2">
      <c r="B505" s="34" t="s">
        <v>117</v>
      </c>
      <c r="C505" s="33">
        <v>0</v>
      </c>
      <c r="D505" s="48">
        <v>1</v>
      </c>
      <c r="E505" s="61" t="str">
        <f t="shared" si="113"/>
        <v/>
      </c>
      <c r="F505" s="61">
        <f t="shared" si="114"/>
        <v>3.2722513089005238E-4</v>
      </c>
      <c r="G505" s="49">
        <f t="shared" si="112"/>
        <v>1</v>
      </c>
      <c r="H505" s="35" t="str">
        <f t="shared" si="115"/>
        <v/>
      </c>
    </row>
    <row r="506" spans="2:8" x14ac:dyDescent="0.2">
      <c r="B506" s="34" t="s">
        <v>505</v>
      </c>
      <c r="C506" s="33">
        <v>0</v>
      </c>
      <c r="D506" s="48">
        <v>2</v>
      </c>
      <c r="E506" s="61" t="str">
        <f t="shared" si="113"/>
        <v/>
      </c>
      <c r="F506" s="61">
        <f t="shared" si="114"/>
        <v>6.5445026178010475E-4</v>
      </c>
      <c r="G506" s="49">
        <f t="shared" si="112"/>
        <v>1</v>
      </c>
      <c r="H506" s="35" t="str">
        <f t="shared" si="115"/>
        <v/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1</v>
      </c>
      <c r="D509" s="48">
        <v>0</v>
      </c>
      <c r="E509" s="61">
        <f t="shared" si="113"/>
        <v>3.4423407917383823E-4</v>
      </c>
      <c r="F509" s="61" t="str">
        <f t="shared" si="114"/>
        <v/>
      </c>
      <c r="G509" s="49">
        <f t="shared" si="112"/>
        <v>-1</v>
      </c>
      <c r="H509" s="35">
        <f t="shared" si="115"/>
        <v>-3.4423407917383823E-4</v>
      </c>
    </row>
    <row r="510" spans="2:8" x14ac:dyDescent="0.2">
      <c r="B510" s="34" t="s">
        <v>507</v>
      </c>
      <c r="C510" s="33">
        <v>0</v>
      </c>
      <c r="D510" s="48">
        <v>0</v>
      </c>
      <c r="E510" s="61" t="str">
        <f t="shared" si="113"/>
        <v/>
      </c>
      <c r="F510" s="61" t="str">
        <f t="shared" si="114"/>
        <v/>
      </c>
      <c r="G510" s="49" t="str">
        <f t="shared" si="112"/>
        <v xml:space="preserve"> </v>
      </c>
      <c r="H510" s="35" t="str">
        <f t="shared" si="115"/>
        <v/>
      </c>
    </row>
    <row r="511" spans="2:8" x14ac:dyDescent="0.2">
      <c r="B511" s="34" t="s">
        <v>300</v>
      </c>
      <c r="C511" s="33">
        <v>0</v>
      </c>
      <c r="D511" s="48">
        <v>0</v>
      </c>
      <c r="E511" s="61" t="str">
        <f t="shared" si="113"/>
        <v/>
      </c>
      <c r="F511" s="61" t="str">
        <f t="shared" si="114"/>
        <v/>
      </c>
      <c r="G511" s="49" t="str">
        <f t="shared" si="112"/>
        <v xml:space="preserve"> </v>
      </c>
      <c r="H511" s="35" t="str">
        <f t="shared" si="115"/>
        <v/>
      </c>
    </row>
    <row r="512" spans="2:8" x14ac:dyDescent="0.2">
      <c r="B512" s="34" t="s">
        <v>301</v>
      </c>
      <c r="C512" s="33">
        <v>0</v>
      </c>
      <c r="D512" s="48">
        <v>0</v>
      </c>
      <c r="E512" s="61" t="str">
        <f t="shared" si="113"/>
        <v/>
      </c>
      <c r="F512" s="61" t="str">
        <f t="shared" si="114"/>
        <v/>
      </c>
      <c r="G512" s="49" t="str">
        <f t="shared" si="112"/>
        <v xml:space="preserve"> </v>
      </c>
      <c r="H512" s="35" t="str">
        <f t="shared" si="115"/>
        <v/>
      </c>
    </row>
    <row r="513" spans="1:9" x14ac:dyDescent="0.2">
      <c r="B513" s="34" t="s">
        <v>302</v>
      </c>
      <c r="C513" s="33">
        <v>1</v>
      </c>
      <c r="D513" s="48">
        <v>1</v>
      </c>
      <c r="E513" s="61">
        <f t="shared" ref="E513:E540" si="116">+IF(C513=0,"",C513/C$345)</f>
        <v>3.4423407917383823E-4</v>
      </c>
      <c r="F513" s="61">
        <f t="shared" ref="F513:F540" si="117">+IF(D513=0,"",D513/D$345)</f>
        <v>3.2722513089005238E-4</v>
      </c>
      <c r="G513" s="49">
        <f t="shared" si="112"/>
        <v>0</v>
      </c>
      <c r="H513" s="35">
        <f t="shared" si="115"/>
        <v>0</v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0</v>
      </c>
      <c r="D517" s="48">
        <v>0</v>
      </c>
      <c r="E517" s="61" t="str">
        <f t="shared" si="116"/>
        <v/>
      </c>
      <c r="F517" s="61" t="str">
        <f t="shared" si="117"/>
        <v/>
      </c>
      <c r="G517" s="49" t="str">
        <f t="shared" si="112"/>
        <v xml:space="preserve"> </v>
      </c>
      <c r="H517" s="35" t="str">
        <f t="shared" si="115"/>
        <v/>
      </c>
    </row>
    <row r="518" spans="1:9" x14ac:dyDescent="0.2">
      <c r="B518" s="34" t="s">
        <v>120</v>
      </c>
      <c r="C518" s="33">
        <v>6</v>
      </c>
      <c r="D518" s="48">
        <v>1</v>
      </c>
      <c r="E518" s="61">
        <f t="shared" si="116"/>
        <v>2.0654044750430291E-3</v>
      </c>
      <c r="F518" s="61">
        <f t="shared" si="117"/>
        <v>3.2722513089005238E-4</v>
      </c>
      <c r="G518" s="49">
        <f t="shared" si="112"/>
        <v>-0.83333333333333337</v>
      </c>
      <c r="H518" s="35">
        <f t="shared" si="115"/>
        <v>-1.7211703958691909E-3</v>
      </c>
    </row>
    <row r="519" spans="1:9" x14ac:dyDescent="0.2">
      <c r="B519" s="34" t="s">
        <v>304</v>
      </c>
      <c r="C519" s="33">
        <v>1</v>
      </c>
      <c r="D519" s="48">
        <v>0</v>
      </c>
      <c r="E519" s="61">
        <f t="shared" si="116"/>
        <v>3.4423407917383823E-4</v>
      </c>
      <c r="F519" s="61" t="str">
        <f t="shared" si="117"/>
        <v/>
      </c>
      <c r="G519" s="49">
        <f t="shared" si="112"/>
        <v>-1</v>
      </c>
      <c r="H519" s="35">
        <f t="shared" si="115"/>
        <v>-3.4423407917383823E-4</v>
      </c>
    </row>
    <row r="520" spans="1:9" x14ac:dyDescent="0.2">
      <c r="B520" s="34" t="s">
        <v>305</v>
      </c>
      <c r="C520" s="33">
        <v>0</v>
      </c>
      <c r="D520" s="48">
        <v>0</v>
      </c>
      <c r="E520" s="61" t="str">
        <f t="shared" si="116"/>
        <v/>
      </c>
      <c r="F520" s="61" t="str">
        <f t="shared" si="117"/>
        <v/>
      </c>
      <c r="G520" s="49" t="str">
        <f t="shared" si="112"/>
        <v xml:space="preserve"> </v>
      </c>
      <c r="H520" s="35" t="str">
        <f t="shared" si="115"/>
        <v/>
      </c>
    </row>
    <row r="521" spans="1:9" x14ac:dyDescent="0.2">
      <c r="B521" s="34" t="s">
        <v>128</v>
      </c>
      <c r="C521" s="33">
        <v>2</v>
      </c>
      <c r="D521" s="48">
        <v>0</v>
      </c>
      <c r="E521" s="61">
        <f t="shared" si="116"/>
        <v>6.8846815834767647E-4</v>
      </c>
      <c r="F521" s="61" t="str">
        <f t="shared" si="117"/>
        <v/>
      </c>
      <c r="G521" s="49">
        <f t="shared" si="112"/>
        <v>-1</v>
      </c>
      <c r="H521" s="35">
        <f t="shared" si="115"/>
        <v>-6.8846815834767647E-4</v>
      </c>
    </row>
    <row r="522" spans="1:9" x14ac:dyDescent="0.2">
      <c r="B522" s="34" t="s">
        <v>508</v>
      </c>
      <c r="C522" s="33">
        <v>0</v>
      </c>
      <c r="D522" s="48">
        <v>0</v>
      </c>
      <c r="E522" s="61" t="str">
        <f t="shared" si="116"/>
        <v/>
      </c>
      <c r="F522" s="61" t="str">
        <f t="shared" si="117"/>
        <v/>
      </c>
      <c r="G522" s="49" t="str">
        <f t="shared" si="112"/>
        <v xml:space="preserve"> </v>
      </c>
      <c r="H522" s="35" t="str">
        <f t="shared" si="115"/>
        <v/>
      </c>
    </row>
    <row r="523" spans="1:9" s="29" customFormat="1" x14ac:dyDescent="0.2">
      <c r="A523" s="31"/>
      <c r="B523" s="36" t="s">
        <v>560</v>
      </c>
      <c r="C523" s="40">
        <v>6</v>
      </c>
      <c r="D523" s="48">
        <v>2</v>
      </c>
      <c r="E523" s="38">
        <f t="shared" si="116"/>
        <v>2.0654044750430291E-3</v>
      </c>
      <c r="F523" s="38">
        <f t="shared" si="117"/>
        <v>6.5445026178010475E-4</v>
      </c>
      <c r="G523" s="49">
        <f t="shared" si="112"/>
        <v>-0.66666666666666663</v>
      </c>
      <c r="H523" s="37">
        <f t="shared" si="115"/>
        <v>-1.3769363166953527E-3</v>
      </c>
      <c r="I523" s="4"/>
    </row>
    <row r="524" spans="1:9" x14ac:dyDescent="0.2">
      <c r="B524" s="34" t="s">
        <v>135</v>
      </c>
      <c r="C524" s="33">
        <v>2</v>
      </c>
      <c r="D524" s="48">
        <v>12</v>
      </c>
      <c r="E524" s="61">
        <f t="shared" si="116"/>
        <v>6.8846815834767647E-4</v>
      </c>
      <c r="F524" s="61">
        <f t="shared" si="117"/>
        <v>3.9267015706806281E-3</v>
      </c>
      <c r="G524" s="49">
        <f t="shared" si="112"/>
        <v>5</v>
      </c>
      <c r="H524" s="35">
        <f t="shared" si="115"/>
        <v>3.4423407917383822E-3</v>
      </c>
    </row>
    <row r="525" spans="1:9" x14ac:dyDescent="0.2">
      <c r="B525" s="34" t="s">
        <v>509</v>
      </c>
      <c r="C525" s="33">
        <v>0</v>
      </c>
      <c r="D525" s="48">
        <v>0</v>
      </c>
      <c r="E525" s="61" t="str">
        <f t="shared" si="116"/>
        <v/>
      </c>
      <c r="F525" s="61" t="str">
        <f t="shared" si="117"/>
        <v/>
      </c>
      <c r="G525" s="49" t="str">
        <f t="shared" si="112"/>
        <v xml:space="preserve"> </v>
      </c>
      <c r="H525" s="35" t="str">
        <f t="shared" si="115"/>
        <v/>
      </c>
    </row>
    <row r="526" spans="1:9" x14ac:dyDescent="0.2">
      <c r="B526" s="34" t="s">
        <v>133</v>
      </c>
      <c r="C526" s="33">
        <v>0</v>
      </c>
      <c r="D526" s="48">
        <v>1</v>
      </c>
      <c r="E526" s="61" t="str">
        <f t="shared" si="116"/>
        <v/>
      </c>
      <c r="F526" s="61">
        <f t="shared" si="117"/>
        <v>3.2722513089005238E-4</v>
      </c>
      <c r="G526" s="49">
        <f t="shared" si="112"/>
        <v>1</v>
      </c>
      <c r="H526" s="35" t="str">
        <f t="shared" si="115"/>
        <v/>
      </c>
    </row>
    <row r="527" spans="1:9" x14ac:dyDescent="0.2">
      <c r="B527" s="34" t="s">
        <v>338</v>
      </c>
      <c r="C527" s="33">
        <v>268</v>
      </c>
      <c r="D527" s="48">
        <v>75</v>
      </c>
      <c r="E527" s="61">
        <f t="shared" si="116"/>
        <v>9.2254733218588639E-2</v>
      </c>
      <c r="F527" s="61">
        <f t="shared" si="117"/>
        <v>2.4541884816753928E-2</v>
      </c>
      <c r="G527" s="49">
        <f t="shared" si="112"/>
        <v>-0.72014925373134331</v>
      </c>
      <c r="H527" s="35">
        <f t="shared" si="115"/>
        <v>-6.6437177280550777E-2</v>
      </c>
    </row>
    <row r="528" spans="1:9" x14ac:dyDescent="0.2">
      <c r="B528" s="34" t="s">
        <v>339</v>
      </c>
      <c r="C528" s="33">
        <v>11</v>
      </c>
      <c r="D528" s="48">
        <v>8</v>
      </c>
      <c r="E528" s="61">
        <f t="shared" si="116"/>
        <v>3.7865748709122204E-3</v>
      </c>
      <c r="F528" s="61">
        <f t="shared" si="117"/>
        <v>2.617801047120419E-3</v>
      </c>
      <c r="G528" s="49">
        <f t="shared" si="112"/>
        <v>-0.27272727272727271</v>
      </c>
      <c r="H528" s="35">
        <f t="shared" si="115"/>
        <v>-1.0327022375215145E-3</v>
      </c>
    </row>
    <row r="529" spans="2:8" x14ac:dyDescent="0.2">
      <c r="B529" s="34" t="s">
        <v>510</v>
      </c>
      <c r="C529" s="33">
        <v>0</v>
      </c>
      <c r="D529" s="48">
        <v>1</v>
      </c>
      <c r="E529" s="61" t="str">
        <f t="shared" si="116"/>
        <v/>
      </c>
      <c r="F529" s="61">
        <f t="shared" si="117"/>
        <v>3.2722513089005238E-4</v>
      </c>
      <c r="G529" s="49">
        <f t="shared" si="112"/>
        <v>1</v>
      </c>
      <c r="H529" s="35" t="str">
        <f t="shared" si="115"/>
        <v/>
      </c>
    </row>
    <row r="530" spans="2:8" x14ac:dyDescent="0.2">
      <c r="B530" s="34" t="s">
        <v>137</v>
      </c>
      <c r="C530" s="33">
        <v>0</v>
      </c>
      <c r="D530" s="48">
        <v>0</v>
      </c>
      <c r="E530" s="61" t="str">
        <f t="shared" si="116"/>
        <v/>
      </c>
      <c r="F530" s="61" t="str">
        <f t="shared" si="117"/>
        <v/>
      </c>
      <c r="G530" s="49" t="str">
        <f t="shared" si="112"/>
        <v xml:space="preserve"> </v>
      </c>
      <c r="H530" s="35" t="str">
        <f t="shared" si="115"/>
        <v/>
      </c>
    </row>
    <row r="531" spans="2:8" x14ac:dyDescent="0.2">
      <c r="B531" s="34" t="s">
        <v>340</v>
      </c>
      <c r="C531" s="33">
        <v>2</v>
      </c>
      <c r="D531" s="48">
        <v>0</v>
      </c>
      <c r="E531" s="61">
        <f t="shared" si="116"/>
        <v>6.8846815834767647E-4</v>
      </c>
      <c r="F531" s="61" t="str">
        <f t="shared" si="117"/>
        <v/>
      </c>
      <c r="G531" s="49">
        <f t="shared" si="112"/>
        <v>-1</v>
      </c>
      <c r="H531" s="35">
        <f t="shared" si="115"/>
        <v>-6.8846815834767647E-4</v>
      </c>
    </row>
    <row r="532" spans="2:8" x14ac:dyDescent="0.2">
      <c r="B532" s="34" t="s">
        <v>141</v>
      </c>
      <c r="C532" s="33">
        <v>2</v>
      </c>
      <c r="D532" s="48">
        <v>0</v>
      </c>
      <c r="E532" s="61">
        <f t="shared" si="116"/>
        <v>6.8846815834767647E-4</v>
      </c>
      <c r="F532" s="61" t="str">
        <f t="shared" si="117"/>
        <v/>
      </c>
      <c r="G532" s="49">
        <f t="shared" si="112"/>
        <v>-1</v>
      </c>
      <c r="H532" s="35">
        <f t="shared" si="115"/>
        <v>-6.8846815834767647E-4</v>
      </c>
    </row>
    <row r="533" spans="2:8" x14ac:dyDescent="0.2">
      <c r="B533" s="34" t="s">
        <v>134</v>
      </c>
      <c r="C533" s="33">
        <v>2</v>
      </c>
      <c r="D533" s="48">
        <v>1</v>
      </c>
      <c r="E533" s="61">
        <f t="shared" si="116"/>
        <v>6.8846815834767647E-4</v>
      </c>
      <c r="F533" s="61">
        <f t="shared" si="117"/>
        <v>3.2722513089005238E-4</v>
      </c>
      <c r="G533" s="49">
        <f t="shared" si="112"/>
        <v>-0.5</v>
      </c>
      <c r="H533" s="35">
        <f t="shared" si="115"/>
        <v>-3.4423407917383823E-4</v>
      </c>
    </row>
    <row r="534" spans="2:8" x14ac:dyDescent="0.2">
      <c r="B534" s="34" t="s">
        <v>306</v>
      </c>
      <c r="C534" s="33">
        <v>0</v>
      </c>
      <c r="D534" s="48">
        <v>0</v>
      </c>
      <c r="E534" s="61" t="str">
        <f t="shared" si="116"/>
        <v/>
      </c>
      <c r="F534" s="61" t="str">
        <f t="shared" si="117"/>
        <v/>
      </c>
      <c r="G534" s="49" t="str">
        <f t="shared" si="112"/>
        <v xml:space="preserve"> </v>
      </c>
      <c r="H534" s="35" t="str">
        <f t="shared" si="115"/>
        <v/>
      </c>
    </row>
    <row r="535" spans="2:8" x14ac:dyDescent="0.2">
      <c r="B535" s="34" t="s">
        <v>130</v>
      </c>
      <c r="C535" s="33">
        <v>2</v>
      </c>
      <c r="D535" s="48">
        <v>0</v>
      </c>
      <c r="E535" s="61">
        <f t="shared" si="116"/>
        <v>6.8846815834767647E-4</v>
      </c>
      <c r="F535" s="61" t="str">
        <f t="shared" si="117"/>
        <v/>
      </c>
      <c r="G535" s="49">
        <f t="shared" si="112"/>
        <v>-1</v>
      </c>
      <c r="H535" s="35">
        <f t="shared" si="115"/>
        <v>-6.8846815834767647E-4</v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1</v>
      </c>
      <c r="D537" s="48">
        <v>0</v>
      </c>
      <c r="E537" s="61">
        <f t="shared" si="116"/>
        <v>3.4423407917383823E-4</v>
      </c>
      <c r="F537" s="61" t="str">
        <f t="shared" si="117"/>
        <v/>
      </c>
      <c r="G537" s="49">
        <f t="shared" si="112"/>
        <v>-1</v>
      </c>
      <c r="H537" s="35">
        <f t="shared" si="115"/>
        <v>-3.4423407917383823E-4</v>
      </c>
    </row>
    <row r="538" spans="2:8" x14ac:dyDescent="0.2">
      <c r="B538" s="34" t="s">
        <v>308</v>
      </c>
      <c r="C538" s="33">
        <v>0</v>
      </c>
      <c r="D538" s="48">
        <v>0</v>
      </c>
      <c r="E538" s="61" t="str">
        <f t="shared" si="116"/>
        <v/>
      </c>
      <c r="F538" s="61" t="str">
        <f t="shared" si="117"/>
        <v/>
      </c>
      <c r="G538" s="49" t="str">
        <f t="shared" si="112"/>
        <v xml:space="preserve"> </v>
      </c>
      <c r="H538" s="35" t="str">
        <f t="shared" si="115"/>
        <v/>
      </c>
    </row>
    <row r="539" spans="2:8" x14ac:dyDescent="0.2">
      <c r="B539" s="34" t="s">
        <v>309</v>
      </c>
      <c r="C539" s="33">
        <v>0</v>
      </c>
      <c r="D539" s="48">
        <v>0</v>
      </c>
      <c r="E539" s="61" t="str">
        <f t="shared" si="116"/>
        <v/>
      </c>
      <c r="F539" s="61" t="str">
        <f t="shared" si="117"/>
        <v/>
      </c>
      <c r="G539" s="49" t="str">
        <f t="shared" si="112"/>
        <v xml:space="preserve"> </v>
      </c>
      <c r="H539" s="35" t="str">
        <f t="shared" si="115"/>
        <v/>
      </c>
    </row>
    <row r="540" spans="2:8" ht="14.25" customHeight="1" x14ac:dyDescent="0.2">
      <c r="B540" s="34" t="s">
        <v>511</v>
      </c>
      <c r="C540" s="33">
        <v>0</v>
      </c>
      <c r="D540" s="48">
        <v>0</v>
      </c>
      <c r="E540" s="61" t="str">
        <f t="shared" si="116"/>
        <v/>
      </c>
      <c r="F540" s="61" t="str">
        <f t="shared" si="117"/>
        <v/>
      </c>
      <c r="G540" s="49" t="str">
        <f t="shared" si="112"/>
        <v xml:space="preserve"> </v>
      </c>
      <c r="H540" s="35" t="str">
        <f t="shared" si="115"/>
        <v/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2</v>
      </c>
      <c r="D542" s="48">
        <v>1</v>
      </c>
      <c r="E542" s="61">
        <f t="shared" si="118"/>
        <v>6.8846815834767647E-4</v>
      </c>
      <c r="F542" s="61">
        <f t="shared" si="119"/>
        <v>3.2722513089005238E-4</v>
      </c>
      <c r="G542" s="49">
        <f t="shared" ref="G542:G564" si="121">+IF(AND(C542=0,D542=0)," ",IF(C542=0,1,IF(D542=0,-1,(D542-C542)/C542)))</f>
        <v>-0.5</v>
      </c>
      <c r="H542" s="35">
        <f t="shared" si="120"/>
        <v>-3.4423407917383823E-4</v>
      </c>
    </row>
    <row r="543" spans="2:8" x14ac:dyDescent="0.2">
      <c r="B543" s="34" t="s">
        <v>311</v>
      </c>
      <c r="C543" s="33">
        <v>0</v>
      </c>
      <c r="D543" s="48">
        <v>0</v>
      </c>
      <c r="E543" s="61" t="str">
        <f t="shared" si="118"/>
        <v/>
      </c>
      <c r="F543" s="61" t="str">
        <f t="shared" si="119"/>
        <v/>
      </c>
      <c r="G543" s="49" t="str">
        <f t="shared" si="121"/>
        <v xml:space="preserve"> </v>
      </c>
      <c r="H543" s="35" t="str">
        <f t="shared" si="120"/>
        <v/>
      </c>
    </row>
    <row r="544" spans="2:8" x14ac:dyDescent="0.2">
      <c r="B544" s="34" t="s">
        <v>312</v>
      </c>
      <c r="C544" s="33">
        <v>0</v>
      </c>
      <c r="D544" s="48">
        <v>0</v>
      </c>
      <c r="E544" s="61" t="str">
        <f t="shared" si="118"/>
        <v/>
      </c>
      <c r="F544" s="61" t="str">
        <f t="shared" si="119"/>
        <v/>
      </c>
      <c r="G544" s="49" t="str">
        <f t="shared" si="121"/>
        <v xml:space="preserve"> </v>
      </c>
      <c r="H544" s="35" t="str">
        <f t="shared" si="120"/>
        <v/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5</v>
      </c>
      <c r="D547" s="48">
        <v>11</v>
      </c>
      <c r="E547" s="61">
        <f t="shared" si="118"/>
        <v>1.7211703958691911E-3</v>
      </c>
      <c r="F547" s="61">
        <f t="shared" si="119"/>
        <v>3.5994764397905758E-3</v>
      </c>
      <c r="G547" s="49">
        <f t="shared" si="121"/>
        <v>1.2</v>
      </c>
      <c r="H547" s="35">
        <f t="shared" si="120"/>
        <v>2.0654044750430291E-3</v>
      </c>
    </row>
    <row r="548" spans="1:9" x14ac:dyDescent="0.2">
      <c r="B548" s="34" t="s">
        <v>142</v>
      </c>
      <c r="C548" s="33">
        <v>12</v>
      </c>
      <c r="D548" s="48">
        <v>2</v>
      </c>
      <c r="E548" s="61">
        <f t="shared" si="118"/>
        <v>4.1308089500860581E-3</v>
      </c>
      <c r="F548" s="61">
        <f t="shared" si="119"/>
        <v>6.5445026178010475E-4</v>
      </c>
      <c r="G548" s="49">
        <f t="shared" si="121"/>
        <v>-0.83333333333333337</v>
      </c>
      <c r="H548" s="35">
        <f t="shared" si="120"/>
        <v>-3.4423407917383818E-3</v>
      </c>
    </row>
    <row r="549" spans="1:9" x14ac:dyDescent="0.2">
      <c r="B549" s="34" t="s">
        <v>314</v>
      </c>
      <c r="C549" s="33">
        <v>57</v>
      </c>
      <c r="D549" s="48">
        <v>18</v>
      </c>
      <c r="E549" s="61">
        <f t="shared" si="118"/>
        <v>1.9621342512908778E-2</v>
      </c>
      <c r="F549" s="61">
        <f t="shared" si="119"/>
        <v>5.8900523560209425E-3</v>
      </c>
      <c r="G549" s="49">
        <f t="shared" si="121"/>
        <v>-0.68421052631578949</v>
      </c>
      <c r="H549" s="35">
        <f t="shared" si="120"/>
        <v>-1.3425129087779691E-2</v>
      </c>
    </row>
    <row r="550" spans="1:9" s="29" customFormat="1" x14ac:dyDescent="0.2">
      <c r="A550" s="31"/>
      <c r="B550" s="36" t="s">
        <v>554</v>
      </c>
      <c r="C550" s="40">
        <v>1</v>
      </c>
      <c r="D550" s="48">
        <v>1</v>
      </c>
      <c r="E550" s="38">
        <f t="shared" si="118"/>
        <v>3.4423407917383823E-4</v>
      </c>
      <c r="F550" s="38">
        <f t="shared" si="119"/>
        <v>3.2722513089005238E-4</v>
      </c>
      <c r="G550" s="49">
        <f t="shared" si="121"/>
        <v>0</v>
      </c>
      <c r="H550" s="37">
        <f t="shared" si="120"/>
        <v>0</v>
      </c>
      <c r="I550" s="4"/>
    </row>
    <row r="551" spans="1:9" x14ac:dyDescent="0.2">
      <c r="B551" s="34" t="s">
        <v>131</v>
      </c>
      <c r="C551" s="33">
        <v>0</v>
      </c>
      <c r="D551" s="48">
        <v>0</v>
      </c>
      <c r="E551" s="61" t="str">
        <f t="shared" si="118"/>
        <v/>
      </c>
      <c r="F551" s="61" t="str">
        <f t="shared" si="119"/>
        <v/>
      </c>
      <c r="G551" s="49" t="str">
        <f t="shared" si="121"/>
        <v xml:space="preserve"> </v>
      </c>
      <c r="H551" s="35" t="str">
        <f t="shared" si="120"/>
        <v/>
      </c>
    </row>
    <row r="552" spans="1:9" x14ac:dyDescent="0.2">
      <c r="B552" s="34" t="s">
        <v>315</v>
      </c>
      <c r="C552" s="33">
        <v>0</v>
      </c>
      <c r="D552" s="48">
        <v>0</v>
      </c>
      <c r="E552" s="61" t="str">
        <f t="shared" si="118"/>
        <v/>
      </c>
      <c r="F552" s="61" t="str">
        <f t="shared" si="119"/>
        <v/>
      </c>
      <c r="G552" s="49" t="str">
        <f t="shared" si="121"/>
        <v xml:space="preserve"> 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0</v>
      </c>
      <c r="D553" s="48">
        <v>0</v>
      </c>
      <c r="E553" s="61" t="str">
        <f t="shared" si="118"/>
        <v/>
      </c>
      <c r="F553" s="61" t="str">
        <f t="shared" si="119"/>
        <v/>
      </c>
      <c r="G553" s="49" t="str">
        <f t="shared" si="121"/>
        <v xml:space="preserve"> 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2</v>
      </c>
      <c r="D554" s="48">
        <v>0</v>
      </c>
      <c r="E554" s="61">
        <f t="shared" si="118"/>
        <v>6.8846815834767647E-4</v>
      </c>
      <c r="F554" s="61" t="str">
        <f t="shared" si="119"/>
        <v/>
      </c>
      <c r="G554" s="49">
        <f t="shared" si="121"/>
        <v>-1</v>
      </c>
      <c r="H554" s="35">
        <f t="shared" si="120"/>
        <v>-6.8846815834767647E-4</v>
      </c>
    </row>
    <row r="555" spans="1:9" x14ac:dyDescent="0.2">
      <c r="B555" s="34" t="s">
        <v>132</v>
      </c>
      <c r="C555" s="33">
        <v>9</v>
      </c>
      <c r="D555" s="48">
        <v>0</v>
      </c>
      <c r="E555" s="61">
        <f t="shared" si="118"/>
        <v>3.098106712564544E-3</v>
      </c>
      <c r="F555" s="61" t="str">
        <f t="shared" si="119"/>
        <v/>
      </c>
      <c r="G555" s="49">
        <f t="shared" si="121"/>
        <v>-1</v>
      </c>
      <c r="H555" s="35">
        <f t="shared" si="120"/>
        <v>-3.098106712564544E-3</v>
      </c>
    </row>
    <row r="556" spans="1:9" ht="13.5" customHeight="1" x14ac:dyDescent="0.2">
      <c r="B556" s="34" t="s">
        <v>139</v>
      </c>
      <c r="C556" s="33">
        <v>1</v>
      </c>
      <c r="D556" s="48">
        <v>5</v>
      </c>
      <c r="E556" s="61">
        <f t="shared" si="118"/>
        <v>3.4423407917383823E-4</v>
      </c>
      <c r="F556" s="61">
        <f t="shared" si="119"/>
        <v>1.6361256544502618E-3</v>
      </c>
      <c r="G556" s="49">
        <f t="shared" si="121"/>
        <v>4</v>
      </c>
      <c r="H556" s="35">
        <f t="shared" si="120"/>
        <v>1.3769363166953529E-3</v>
      </c>
    </row>
    <row r="557" spans="1:9" x14ac:dyDescent="0.2">
      <c r="B557" s="34" t="s">
        <v>513</v>
      </c>
      <c r="C557" s="33">
        <v>0</v>
      </c>
      <c r="D557" s="48">
        <v>1</v>
      </c>
      <c r="E557" s="61" t="str">
        <f t="shared" si="118"/>
        <v/>
      </c>
      <c r="F557" s="61">
        <f t="shared" si="119"/>
        <v>3.2722513089005238E-4</v>
      </c>
      <c r="G557" s="49">
        <f t="shared" si="121"/>
        <v>1</v>
      </c>
      <c r="H557" s="35" t="str">
        <f t="shared" si="120"/>
        <v/>
      </c>
    </row>
    <row r="558" spans="1:9" x14ac:dyDescent="0.2">
      <c r="B558" s="34" t="s">
        <v>317</v>
      </c>
      <c r="C558" s="33">
        <v>0</v>
      </c>
      <c r="D558" s="48">
        <v>0</v>
      </c>
      <c r="E558" s="61" t="str">
        <f t="shared" si="118"/>
        <v/>
      </c>
      <c r="F558" s="61" t="str">
        <f t="shared" si="119"/>
        <v/>
      </c>
      <c r="G558" s="49" t="str">
        <f t="shared" si="121"/>
        <v xml:space="preserve"> </v>
      </c>
      <c r="H558" s="35" t="str">
        <f t="shared" si="120"/>
        <v/>
      </c>
    </row>
    <row r="559" spans="1:9" x14ac:dyDescent="0.2">
      <c r="B559" s="34" t="s">
        <v>318</v>
      </c>
      <c r="C559" s="33">
        <v>1</v>
      </c>
      <c r="D559" s="48">
        <v>0</v>
      </c>
      <c r="E559" s="61">
        <f t="shared" si="118"/>
        <v>3.4423407917383823E-4</v>
      </c>
      <c r="F559" s="61" t="str">
        <f t="shared" si="119"/>
        <v/>
      </c>
      <c r="G559" s="49">
        <f t="shared" si="121"/>
        <v>-1</v>
      </c>
      <c r="H559" s="35">
        <f t="shared" si="120"/>
        <v>-3.4423407917383823E-4</v>
      </c>
    </row>
    <row r="560" spans="1:9" ht="13.5" customHeight="1" x14ac:dyDescent="0.2">
      <c r="B560" s="34" t="s">
        <v>319</v>
      </c>
      <c r="C560" s="33">
        <v>30</v>
      </c>
      <c r="D560" s="48">
        <v>0</v>
      </c>
      <c r="E560" s="61">
        <f t="shared" si="118"/>
        <v>1.0327022375215147E-2</v>
      </c>
      <c r="F560" s="61" t="str">
        <f t="shared" si="119"/>
        <v/>
      </c>
      <c r="G560" s="49">
        <f t="shared" si="121"/>
        <v>-1</v>
      </c>
      <c r="H560" s="35">
        <f t="shared" si="120"/>
        <v>-1.0327022375215147E-2</v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4</v>
      </c>
      <c r="D562" s="48">
        <v>1</v>
      </c>
      <c r="E562" s="61">
        <f t="shared" si="118"/>
        <v>1.3769363166953529E-3</v>
      </c>
      <c r="F562" s="61">
        <f t="shared" si="119"/>
        <v>3.2722513089005238E-4</v>
      </c>
      <c r="G562" s="49">
        <f t="shared" si="121"/>
        <v>-0.75</v>
      </c>
      <c r="H562" s="35">
        <f t="shared" si="120"/>
        <v>-1.0327022375215148E-3</v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0</v>
      </c>
      <c r="E564" s="61" t="str">
        <f t="shared" si="118"/>
        <v/>
      </c>
      <c r="F564" s="61" t="str">
        <f t="shared" si="119"/>
        <v/>
      </c>
      <c r="G564" s="49" t="str">
        <f t="shared" si="121"/>
        <v xml:space="preserve"> 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1811</v>
      </c>
      <c r="D570" s="27">
        <f>SUM(D571:D596)</f>
        <v>1192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-0.3418001104362231</v>
      </c>
      <c r="H570" s="28">
        <f>+IF(OR(AND(E570=""),(G570="")),"",E570*G570)</f>
        <v>-0.3418001104362231</v>
      </c>
    </row>
    <row r="571" spans="1:9" x14ac:dyDescent="0.2">
      <c r="B571" s="34" t="s">
        <v>322</v>
      </c>
      <c r="C571" s="33">
        <v>2</v>
      </c>
      <c r="D571" s="48">
        <v>0</v>
      </c>
      <c r="E571" s="61">
        <f t="shared" si="124"/>
        <v>1.1043622308117063E-3</v>
      </c>
      <c r="F571" s="61" t="str">
        <f t="shared" si="125"/>
        <v/>
      </c>
      <c r="G571" s="49">
        <f t="shared" ref="G571:G596" si="126">+IF(AND(C571=0,D571=0)," ",IF(C571=0,1,IF(D571=0,-1,(D571-C571)/C571)))</f>
        <v>-1</v>
      </c>
      <c r="H571" s="24">
        <f>+IF(OR(AND(E571=""),(G571="")),"",E571*G571)</f>
        <v>-1.1043622308117063E-3</v>
      </c>
    </row>
    <row r="572" spans="1:9" x14ac:dyDescent="0.2">
      <c r="B572" s="34" t="s">
        <v>144</v>
      </c>
      <c r="C572" s="33">
        <v>33</v>
      </c>
      <c r="D572" s="48">
        <v>18</v>
      </c>
      <c r="E572" s="61">
        <f t="shared" si="124"/>
        <v>1.8221976808393152E-2</v>
      </c>
      <c r="F572" s="61">
        <f t="shared" si="125"/>
        <v>1.5100671140939598E-2</v>
      </c>
      <c r="G572" s="49">
        <f t="shared" si="126"/>
        <v>-0.45454545454545453</v>
      </c>
      <c r="H572" s="24">
        <f t="shared" ref="H572:H596" si="127">+IF(OR(AND(E572=""),(G572="")),"",E572*G572)</f>
        <v>-8.2827167310877952E-3</v>
      </c>
    </row>
    <row r="573" spans="1:9" x14ac:dyDescent="0.2">
      <c r="B573" s="34" t="s">
        <v>586</v>
      </c>
      <c r="C573" s="33">
        <v>189</v>
      </c>
      <c r="D573" s="48">
        <v>194</v>
      </c>
      <c r="E573" s="61">
        <f t="shared" si="124"/>
        <v>0.10436223081170624</v>
      </c>
      <c r="F573" s="61">
        <f t="shared" si="125"/>
        <v>0.16275167785234898</v>
      </c>
      <c r="G573" s="49">
        <f t="shared" si="126"/>
        <v>2.6455026455026454E-2</v>
      </c>
      <c r="H573" s="24">
        <f t="shared" si="127"/>
        <v>2.7609055770292656E-3</v>
      </c>
    </row>
    <row r="574" spans="1:9" x14ac:dyDescent="0.2">
      <c r="B574" s="34" t="s">
        <v>323</v>
      </c>
      <c r="C574" s="33">
        <v>209</v>
      </c>
      <c r="D574" s="48">
        <v>216</v>
      </c>
      <c r="E574" s="61">
        <f t="shared" si="124"/>
        <v>0.11540585311982331</v>
      </c>
      <c r="F574" s="61">
        <f t="shared" si="125"/>
        <v>0.18120805369127516</v>
      </c>
      <c r="G574" s="49">
        <f t="shared" si="126"/>
        <v>3.3492822966507178E-2</v>
      </c>
      <c r="H574" s="24">
        <f t="shared" si="127"/>
        <v>3.865267807840972E-3</v>
      </c>
    </row>
    <row r="575" spans="1:9" x14ac:dyDescent="0.2">
      <c r="B575" s="34" t="s">
        <v>145</v>
      </c>
      <c r="C575" s="33">
        <v>2</v>
      </c>
      <c r="D575" s="48">
        <v>2</v>
      </c>
      <c r="E575" s="61">
        <f t="shared" si="124"/>
        <v>1.1043622308117063E-3</v>
      </c>
      <c r="F575" s="61">
        <f t="shared" si="125"/>
        <v>1.6778523489932886E-3</v>
      </c>
      <c r="G575" s="49">
        <f t="shared" si="126"/>
        <v>0</v>
      </c>
      <c r="H575" s="24">
        <f t="shared" si="127"/>
        <v>0</v>
      </c>
    </row>
    <row r="576" spans="1:9" x14ac:dyDescent="0.2">
      <c r="B576" s="34" t="s">
        <v>618</v>
      </c>
      <c r="C576" s="33">
        <v>0</v>
      </c>
      <c r="D576" s="48">
        <v>0</v>
      </c>
      <c r="E576" s="61" t="str">
        <f t="shared" si="124"/>
        <v/>
      </c>
      <c r="F576" s="61" t="str">
        <f t="shared" si="125"/>
        <v/>
      </c>
      <c r="G576" s="49" t="str">
        <f t="shared" si="126"/>
        <v xml:space="preserve"> </v>
      </c>
      <c r="H576" s="24" t="str">
        <f t="shared" si="127"/>
        <v/>
      </c>
    </row>
    <row r="577" spans="1:9" s="29" customFormat="1" x14ac:dyDescent="0.2">
      <c r="A577" s="31"/>
      <c r="B577" s="36" t="s">
        <v>146</v>
      </c>
      <c r="C577" s="40">
        <v>2</v>
      </c>
      <c r="D577" s="48">
        <v>0</v>
      </c>
      <c r="E577" s="38">
        <f t="shared" si="124"/>
        <v>1.1043622308117063E-3</v>
      </c>
      <c r="F577" s="38" t="str">
        <f t="shared" si="125"/>
        <v/>
      </c>
      <c r="G577" s="49">
        <f t="shared" si="126"/>
        <v>-1</v>
      </c>
      <c r="H577" s="39">
        <f t="shared" si="127"/>
        <v>-1.1043622308117063E-3</v>
      </c>
      <c r="I577" s="4"/>
    </row>
    <row r="578" spans="1:9" s="29" customFormat="1" x14ac:dyDescent="0.2">
      <c r="A578" s="31"/>
      <c r="B578" s="36" t="s">
        <v>324</v>
      </c>
      <c r="C578" s="40">
        <v>4</v>
      </c>
      <c r="D578" s="48">
        <v>3</v>
      </c>
      <c r="E578" s="38">
        <f t="shared" si="124"/>
        <v>2.2087244616234127E-3</v>
      </c>
      <c r="F578" s="38">
        <f t="shared" si="125"/>
        <v>2.5167785234899327E-3</v>
      </c>
      <c r="G578" s="49">
        <f t="shared" si="126"/>
        <v>-0.25</v>
      </c>
      <c r="H578" s="39">
        <f t="shared" si="127"/>
        <v>-5.5218111540585317E-4</v>
      </c>
      <c r="I578" s="4"/>
    </row>
    <row r="579" spans="1:9" s="29" customFormat="1" x14ac:dyDescent="0.2">
      <c r="A579" s="31"/>
      <c r="B579" s="36" t="s">
        <v>325</v>
      </c>
      <c r="C579" s="40">
        <v>0</v>
      </c>
      <c r="D579" s="48">
        <v>1</v>
      </c>
      <c r="E579" s="38" t="str">
        <f t="shared" si="124"/>
        <v/>
      </c>
      <c r="F579" s="38">
        <f t="shared" si="125"/>
        <v>8.3892617449664428E-4</v>
      </c>
      <c r="G579" s="49">
        <f t="shared" si="126"/>
        <v>1</v>
      </c>
      <c r="H579" s="39" t="str">
        <f t="shared" si="127"/>
        <v/>
      </c>
      <c r="I579" s="4"/>
    </row>
    <row r="580" spans="1:9" s="29" customFormat="1" x14ac:dyDescent="0.2">
      <c r="A580" s="31"/>
      <c r="B580" s="36" t="s">
        <v>516</v>
      </c>
      <c r="C580" s="40">
        <v>2</v>
      </c>
      <c r="D580" s="48">
        <v>0</v>
      </c>
      <c r="E580" s="38">
        <f t="shared" si="124"/>
        <v>1.1043622308117063E-3</v>
      </c>
      <c r="F580" s="38" t="str">
        <f t="shared" si="125"/>
        <v/>
      </c>
      <c r="G580" s="49">
        <f t="shared" si="126"/>
        <v>-1</v>
      </c>
      <c r="H580" s="39">
        <f t="shared" si="127"/>
        <v>-1.1043622308117063E-3</v>
      </c>
      <c r="I580" s="4"/>
    </row>
    <row r="581" spans="1:9" s="29" customFormat="1" x14ac:dyDescent="0.2">
      <c r="A581" s="31"/>
      <c r="B581" s="36" t="s">
        <v>546</v>
      </c>
      <c r="C581" s="40">
        <v>1</v>
      </c>
      <c r="D581" s="48">
        <v>2</v>
      </c>
      <c r="E581" s="38">
        <f t="shared" si="124"/>
        <v>5.5218111540585317E-4</v>
      </c>
      <c r="F581" s="38">
        <f t="shared" si="125"/>
        <v>1.6778523489932886E-3</v>
      </c>
      <c r="G581" s="49">
        <f t="shared" si="126"/>
        <v>1</v>
      </c>
      <c r="H581" s="39">
        <f t="shared" si="127"/>
        <v>5.5218111540585317E-4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6</v>
      </c>
      <c r="D583" s="48">
        <v>1</v>
      </c>
      <c r="E583" s="38">
        <f t="shared" si="124"/>
        <v>3.3130866924351186E-3</v>
      </c>
      <c r="F583" s="38">
        <f t="shared" si="125"/>
        <v>8.3892617449664428E-4</v>
      </c>
      <c r="G583" s="49">
        <f t="shared" si="126"/>
        <v>-0.83333333333333337</v>
      </c>
      <c r="H583" s="39">
        <f t="shared" si="127"/>
        <v>-2.7609055770292656E-3</v>
      </c>
      <c r="I583" s="4"/>
    </row>
    <row r="584" spans="1:9" s="29" customFormat="1" x14ac:dyDescent="0.2">
      <c r="A584" s="31"/>
      <c r="B584" s="36" t="s">
        <v>327</v>
      </c>
      <c r="C584" s="40">
        <v>1</v>
      </c>
      <c r="D584" s="48">
        <v>1</v>
      </c>
      <c r="E584" s="38">
        <f t="shared" si="124"/>
        <v>5.5218111540585317E-4</v>
      </c>
      <c r="F584" s="38">
        <f t="shared" si="125"/>
        <v>8.3892617449664428E-4</v>
      </c>
      <c r="G584" s="49">
        <f t="shared" si="126"/>
        <v>0</v>
      </c>
      <c r="H584" s="39">
        <f t="shared" si="127"/>
        <v>0</v>
      </c>
      <c r="I584" s="4"/>
    </row>
    <row r="585" spans="1:9" s="29" customFormat="1" x14ac:dyDescent="0.2">
      <c r="A585" s="31"/>
      <c r="B585" s="36" t="s">
        <v>147</v>
      </c>
      <c r="C585" s="40">
        <v>27</v>
      </c>
      <c r="D585" s="48">
        <v>108</v>
      </c>
      <c r="E585" s="38">
        <f t="shared" si="124"/>
        <v>1.4908890115958034E-2</v>
      </c>
      <c r="F585" s="38">
        <f t="shared" si="125"/>
        <v>9.0604026845637578E-2</v>
      </c>
      <c r="G585" s="49">
        <f t="shared" si="126"/>
        <v>3</v>
      </c>
      <c r="H585" s="39">
        <f t="shared" si="127"/>
        <v>4.4726670347874101E-2</v>
      </c>
      <c r="I585" s="4"/>
    </row>
    <row r="586" spans="1:9" s="29" customFormat="1" x14ac:dyDescent="0.2">
      <c r="A586" s="31"/>
      <c r="B586" s="36" t="s">
        <v>148</v>
      </c>
      <c r="C586" s="40">
        <v>3</v>
      </c>
      <c r="D586" s="48">
        <v>1</v>
      </c>
      <c r="E586" s="38">
        <f t="shared" si="124"/>
        <v>1.6565433462175593E-3</v>
      </c>
      <c r="F586" s="38">
        <f t="shared" si="125"/>
        <v>8.3892617449664428E-4</v>
      </c>
      <c r="G586" s="49">
        <f t="shared" si="126"/>
        <v>-0.66666666666666663</v>
      </c>
      <c r="H586" s="39">
        <f t="shared" si="127"/>
        <v>-1.1043622308117061E-3</v>
      </c>
      <c r="I586" s="4"/>
    </row>
    <row r="587" spans="1:9" ht="13.5" customHeight="1" x14ac:dyDescent="0.2">
      <c r="B587" s="34" t="s">
        <v>328</v>
      </c>
      <c r="C587" s="33">
        <v>202</v>
      </c>
      <c r="D587" s="48">
        <v>96</v>
      </c>
      <c r="E587" s="61">
        <f t="shared" si="124"/>
        <v>0.11154058531198233</v>
      </c>
      <c r="F587" s="61">
        <f t="shared" si="125"/>
        <v>8.0536912751677847E-2</v>
      </c>
      <c r="G587" s="49">
        <f t="shared" si="126"/>
        <v>-0.52475247524752477</v>
      </c>
      <c r="H587" s="24">
        <f t="shared" si="127"/>
        <v>-5.8531198233020429E-2</v>
      </c>
    </row>
    <row r="588" spans="1:9" x14ac:dyDescent="0.2">
      <c r="B588" s="34" t="s">
        <v>149</v>
      </c>
      <c r="C588" s="33">
        <v>268</v>
      </c>
      <c r="D588" s="48">
        <v>22</v>
      </c>
      <c r="E588" s="61">
        <f t="shared" si="124"/>
        <v>0.14798453892876864</v>
      </c>
      <c r="F588" s="61">
        <f t="shared" si="125"/>
        <v>1.8456375838926176E-2</v>
      </c>
      <c r="G588" s="49">
        <f t="shared" si="126"/>
        <v>-0.91791044776119401</v>
      </c>
      <c r="H588" s="24">
        <f t="shared" si="127"/>
        <v>-0.13583655438983988</v>
      </c>
    </row>
    <row r="589" spans="1:9" ht="13.5" customHeight="1" x14ac:dyDescent="0.2">
      <c r="B589" s="34" t="s">
        <v>329</v>
      </c>
      <c r="C589" s="33">
        <v>2</v>
      </c>
      <c r="D589" s="48">
        <v>0</v>
      </c>
      <c r="E589" s="61">
        <f t="shared" si="124"/>
        <v>1.1043622308117063E-3</v>
      </c>
      <c r="F589" s="61" t="str">
        <f t="shared" si="125"/>
        <v/>
      </c>
      <c r="G589" s="49">
        <f t="shared" si="126"/>
        <v>-1</v>
      </c>
      <c r="H589" s="24">
        <f t="shared" si="127"/>
        <v>-1.1043622308117063E-3</v>
      </c>
    </row>
    <row r="590" spans="1:9" ht="12" customHeight="1" x14ac:dyDescent="0.2">
      <c r="B590" s="34" t="s">
        <v>150</v>
      </c>
      <c r="C590" s="33">
        <v>2</v>
      </c>
      <c r="D590" s="48">
        <v>1</v>
      </c>
      <c r="E590" s="61">
        <f t="shared" si="124"/>
        <v>1.1043622308117063E-3</v>
      </c>
      <c r="F590" s="61">
        <f t="shared" si="125"/>
        <v>8.3892617449664428E-4</v>
      </c>
      <c r="G590" s="49">
        <f t="shared" si="126"/>
        <v>-0.5</v>
      </c>
      <c r="H590" s="24">
        <f t="shared" si="127"/>
        <v>-5.5218111540585317E-4</v>
      </c>
    </row>
    <row r="591" spans="1:9" ht="13.5" customHeight="1" x14ac:dyDescent="0.2">
      <c r="B591" s="34" t="s">
        <v>151</v>
      </c>
      <c r="C591" s="33">
        <v>2</v>
      </c>
      <c r="D591" s="48">
        <v>0</v>
      </c>
      <c r="E591" s="61">
        <f t="shared" si="124"/>
        <v>1.1043622308117063E-3</v>
      </c>
      <c r="F591" s="61" t="str">
        <f t="shared" si="125"/>
        <v/>
      </c>
      <c r="G591" s="49">
        <f t="shared" si="126"/>
        <v>-1</v>
      </c>
      <c r="H591" s="24">
        <f t="shared" si="127"/>
        <v>-1.1043622308117063E-3</v>
      </c>
    </row>
    <row r="592" spans="1:9" ht="13.5" customHeight="1" x14ac:dyDescent="0.2">
      <c r="B592" s="34" t="s">
        <v>330</v>
      </c>
      <c r="C592" s="33">
        <v>24</v>
      </c>
      <c r="D592" s="48">
        <v>6</v>
      </c>
      <c r="E592" s="61">
        <f t="shared" si="124"/>
        <v>1.3252346769740474E-2</v>
      </c>
      <c r="F592" s="61">
        <f t="shared" si="125"/>
        <v>5.0335570469798654E-3</v>
      </c>
      <c r="G592" s="49">
        <f t="shared" si="126"/>
        <v>-0.75</v>
      </c>
      <c r="H592" s="24">
        <f t="shared" si="127"/>
        <v>-9.9392600773053549E-3</v>
      </c>
    </row>
    <row r="593" spans="2:8" x14ac:dyDescent="0.2">
      <c r="B593" s="34" t="s">
        <v>331</v>
      </c>
      <c r="C593" s="33">
        <v>0</v>
      </c>
      <c r="D593" s="48">
        <v>0</v>
      </c>
      <c r="E593" s="61" t="str">
        <f t="shared" si="124"/>
        <v/>
      </c>
      <c r="F593" s="61" t="str">
        <f t="shared" si="125"/>
        <v/>
      </c>
      <c r="G593" s="49" t="str">
        <f t="shared" si="126"/>
        <v xml:space="preserve"> </v>
      </c>
      <c r="H593" s="24" t="str">
        <f t="shared" si="127"/>
        <v/>
      </c>
    </row>
    <row r="594" spans="2:8" ht="13.5" customHeight="1" x14ac:dyDescent="0.2">
      <c r="B594" s="34" t="s">
        <v>332</v>
      </c>
      <c r="C594" s="33">
        <v>2</v>
      </c>
      <c r="D594" s="48">
        <v>15</v>
      </c>
      <c r="E594" s="61">
        <f t="shared" si="124"/>
        <v>1.1043622308117063E-3</v>
      </c>
      <c r="F594" s="61">
        <f t="shared" si="125"/>
        <v>1.2583892617449664E-2</v>
      </c>
      <c r="G594" s="49">
        <f t="shared" si="126"/>
        <v>6.5</v>
      </c>
      <c r="H594" s="24">
        <f t="shared" si="127"/>
        <v>7.178354500276091E-3</v>
      </c>
    </row>
    <row r="595" spans="2:8" x14ac:dyDescent="0.2">
      <c r="B595" s="34" t="s">
        <v>333</v>
      </c>
      <c r="C595" s="33">
        <v>22</v>
      </c>
      <c r="D595" s="48">
        <v>10</v>
      </c>
      <c r="E595" s="61">
        <f t="shared" si="124"/>
        <v>1.2147984538928768E-2</v>
      </c>
      <c r="F595" s="61">
        <f t="shared" si="125"/>
        <v>8.389261744966443E-3</v>
      </c>
      <c r="G595" s="49">
        <f t="shared" si="126"/>
        <v>-0.54545454545454541</v>
      </c>
      <c r="H595" s="24">
        <f t="shared" si="127"/>
        <v>-6.6261733848702372E-3</v>
      </c>
    </row>
    <row r="596" spans="2:8" x14ac:dyDescent="0.2">
      <c r="B596" s="34" t="s">
        <v>517</v>
      </c>
      <c r="C596" s="33">
        <v>806</v>
      </c>
      <c r="D596" s="48">
        <v>495</v>
      </c>
      <c r="E596" s="61">
        <f t="shared" si="124"/>
        <v>0.44505797901711763</v>
      </c>
      <c r="F596" s="61">
        <f t="shared" si="125"/>
        <v>0.41526845637583892</v>
      </c>
      <c r="G596" s="49">
        <f t="shared" si="126"/>
        <v>-0.38585607940446648</v>
      </c>
      <c r="H596" s="24">
        <f t="shared" si="127"/>
        <v>-0.17172832689122031</v>
      </c>
    </row>
    <row r="597" spans="2:8" x14ac:dyDescent="0.2">
      <c r="B597" s="7" t="s">
        <v>384</v>
      </c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396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372</v>
      </c>
      <c r="C8" s="43">
        <f>+C18+C74+C169+C345+C570</f>
        <v>21187</v>
      </c>
      <c r="D8" s="44">
        <f>+D18+D74+D169+D345+D570</f>
        <v>12835</v>
      </c>
      <c r="E8" s="45">
        <f>SUM(E9:E13)</f>
        <v>1</v>
      </c>
      <c r="F8" s="45">
        <f>SUM(F9:F13)</f>
        <v>1</v>
      </c>
      <c r="G8" s="45">
        <f t="shared" ref="G8:G13" si="0">+(D8-C8)/C8</f>
        <v>-0.39420399301458442</v>
      </c>
      <c r="H8" s="46">
        <f>SUM(H9:H13)</f>
        <v>-0.39420399301458436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109</v>
      </c>
      <c r="D9" s="51">
        <f>+D18</f>
        <v>166</v>
      </c>
      <c r="E9" s="52">
        <f t="shared" ref="E9:F13" si="1">+C9/C$8</f>
        <v>5.1446641808656247E-3</v>
      </c>
      <c r="F9" s="52">
        <f t="shared" si="1"/>
        <v>1.2933385274639657E-2</v>
      </c>
      <c r="G9" s="52">
        <f t="shared" si="0"/>
        <v>0.52293577981651373</v>
      </c>
      <c r="H9" s="53">
        <f>+E9*G9</f>
        <v>2.6903289753150515E-3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3595</v>
      </c>
      <c r="D10" s="33">
        <f>+D74</f>
        <v>2187</v>
      </c>
      <c r="E10" s="35">
        <f t="shared" si="1"/>
        <v>0.16967952046065984</v>
      </c>
      <c r="F10" s="35">
        <f t="shared" si="1"/>
        <v>0.17039345539540318</v>
      </c>
      <c r="G10" s="35">
        <f t="shared" si="0"/>
        <v>-0.39165507649513215</v>
      </c>
      <c r="H10" s="55">
        <f>+E10*G10</f>
        <v>-6.6455845565677074E-2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1725</v>
      </c>
      <c r="D11" s="33">
        <f>+D169</f>
        <v>2486</v>
      </c>
      <c r="E11" s="35">
        <f t="shared" si="1"/>
        <v>8.1417850568744982E-2</v>
      </c>
      <c r="F11" s="35">
        <f t="shared" si="1"/>
        <v>0.19368913128165174</v>
      </c>
      <c r="G11" s="35">
        <f t="shared" si="0"/>
        <v>0.44115942028985505</v>
      </c>
      <c r="H11" s="55">
        <f>+E11*G11</f>
        <v>3.591825175815358E-2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12566</v>
      </c>
      <c r="D12" s="33">
        <f>+D345</f>
        <v>5288</v>
      </c>
      <c r="E12" s="35">
        <f t="shared" si="1"/>
        <v>0.5930995421720866</v>
      </c>
      <c r="F12" s="35">
        <f t="shared" si="1"/>
        <v>0.4119984417608103</v>
      </c>
      <c r="G12" s="35">
        <f t="shared" si="0"/>
        <v>-0.57918191946522357</v>
      </c>
      <c r="H12" s="55">
        <f>+E12*G12</f>
        <v>-0.34351253126917441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3192</v>
      </c>
      <c r="D13" s="57">
        <f>+D570</f>
        <v>2708</v>
      </c>
      <c r="E13" s="58">
        <f t="shared" si="1"/>
        <v>0.1506584226176429</v>
      </c>
      <c r="F13" s="58">
        <f t="shared" si="1"/>
        <v>0.21098558628749514</v>
      </c>
      <c r="G13" s="58">
        <f t="shared" si="0"/>
        <v>-0.15162907268170425</v>
      </c>
      <c r="H13" s="59">
        <f>+E13*G13</f>
        <v>-2.2844196913201491E-2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109</v>
      </c>
      <c r="D18" s="44">
        <f>SUM(D19:D68)</f>
        <v>166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0.52293577981651373</v>
      </c>
      <c r="H18" s="46">
        <f>+IF(OR(AND(E18=""),(G18="")),"",E18*G18)</f>
        <v>0.52293577981651373</v>
      </c>
    </row>
    <row r="19" spans="1:9" x14ac:dyDescent="0.2">
      <c r="B19" s="47" t="s">
        <v>0</v>
      </c>
      <c r="C19" s="48">
        <v>1</v>
      </c>
      <c r="D19" s="48">
        <v>0</v>
      </c>
      <c r="E19" s="41">
        <f>+IF(C19=0,"",C19/C$18)</f>
        <v>9.1743119266055051E-3</v>
      </c>
      <c r="F19" s="41" t="str">
        <f>+IF(D19=0,"",D19/D$18)</f>
        <v/>
      </c>
      <c r="G19" s="49">
        <f>+IF(AND(C19=0,D19=0)," ",IF(C19=0,1,IF(D19=0,-1,(D19-C19)/C19)))</f>
        <v>-1</v>
      </c>
      <c r="H19" s="41">
        <f>+IF(OR(AND(E19=""),(G19="")),"",E19*G19)</f>
        <v>-9.1743119266055051E-3</v>
      </c>
    </row>
    <row r="20" spans="1:9" x14ac:dyDescent="0.2">
      <c r="B20" s="34" t="s">
        <v>152</v>
      </c>
      <c r="C20" s="33">
        <v>5</v>
      </c>
      <c r="D20" s="48">
        <v>14</v>
      </c>
      <c r="E20" s="35">
        <f t="shared" ref="E20:E68" si="2">+IF(C20=0,"",C20/C$18)</f>
        <v>4.5871559633027525E-2</v>
      </c>
      <c r="F20" s="35">
        <f t="shared" ref="F20:F68" si="3">+IF(D20=0,"",D20/D$18)</f>
        <v>8.4337349397590355E-2</v>
      </c>
      <c r="G20" s="49">
        <f t="shared" ref="G20:G68" si="4">+IF(AND(C20=0,D20=0)," ",IF(C20=0,1,IF(D20=0,-1,(D20-C20)/C20)))</f>
        <v>1.8</v>
      </c>
      <c r="H20" s="35">
        <f t="shared" ref="H20:H68" si="5">+IF(OR(AND(E20=""),(G20="")),"",E20*G20)</f>
        <v>8.2568807339449546E-2</v>
      </c>
    </row>
    <row r="21" spans="1:9" ht="25.5" customHeight="1" x14ac:dyDescent="0.2">
      <c r="B21" s="34" t="s">
        <v>1</v>
      </c>
      <c r="C21" s="33">
        <v>2</v>
      </c>
      <c r="D21" s="48">
        <v>1</v>
      </c>
      <c r="E21" s="35">
        <f t="shared" si="2"/>
        <v>1.834862385321101E-2</v>
      </c>
      <c r="F21" s="35">
        <f t="shared" si="3"/>
        <v>6.024096385542169E-3</v>
      </c>
      <c r="G21" s="49">
        <f t="shared" si="4"/>
        <v>-0.5</v>
      </c>
      <c r="H21" s="35">
        <f t="shared" si="5"/>
        <v>-9.1743119266055051E-3</v>
      </c>
    </row>
    <row r="22" spans="1:9" ht="24" x14ac:dyDescent="0.2">
      <c r="B22" s="34" t="s">
        <v>420</v>
      </c>
      <c r="C22" s="33">
        <v>6</v>
      </c>
      <c r="D22" s="48">
        <v>0</v>
      </c>
      <c r="E22" s="35">
        <f t="shared" si="2"/>
        <v>5.5045871559633031E-2</v>
      </c>
      <c r="F22" s="35" t="str">
        <f t="shared" si="3"/>
        <v/>
      </c>
      <c r="G22" s="49">
        <f t="shared" si="4"/>
        <v>-1</v>
      </c>
      <c r="H22" s="35">
        <f t="shared" si="5"/>
        <v>-5.5045871559633031E-2</v>
      </c>
    </row>
    <row r="23" spans="1:9" x14ac:dyDescent="0.2">
      <c r="B23" s="34" t="s">
        <v>153</v>
      </c>
      <c r="C23" s="33">
        <v>0</v>
      </c>
      <c r="D23" s="48">
        <v>0</v>
      </c>
      <c r="E23" s="35" t="str">
        <f t="shared" si="2"/>
        <v/>
      </c>
      <c r="F23" s="35" t="str">
        <f t="shared" si="3"/>
        <v/>
      </c>
      <c r="G23" s="49" t="str">
        <f t="shared" si="4"/>
        <v xml:space="preserve"> </v>
      </c>
      <c r="H23" s="35" t="str">
        <f t="shared" si="5"/>
        <v/>
      </c>
    </row>
    <row r="24" spans="1:9" ht="37.5" customHeight="1" x14ac:dyDescent="0.2">
      <c r="B24" s="34" t="s">
        <v>154</v>
      </c>
      <c r="C24" s="33">
        <v>2</v>
      </c>
      <c r="D24" s="48">
        <v>0</v>
      </c>
      <c r="E24" s="35">
        <f t="shared" si="2"/>
        <v>1.834862385321101E-2</v>
      </c>
      <c r="F24" s="35" t="str">
        <f t="shared" si="3"/>
        <v/>
      </c>
      <c r="G24" s="49">
        <f t="shared" si="4"/>
        <v>-1</v>
      </c>
      <c r="H24" s="35">
        <f t="shared" si="5"/>
        <v>-1.834862385321101E-2</v>
      </c>
    </row>
    <row r="25" spans="1:9" s="29" customFormat="1" x14ac:dyDescent="0.2">
      <c r="A25" s="31"/>
      <c r="B25" s="36" t="s">
        <v>518</v>
      </c>
      <c r="C25" s="40">
        <v>0</v>
      </c>
      <c r="D25" s="48">
        <v>2</v>
      </c>
      <c r="E25" s="37" t="str">
        <f t="shared" ref="E25" si="6">+IF(C25=0,"",C25/C$18)</f>
        <v/>
      </c>
      <c r="F25" s="37">
        <f t="shared" ref="F25" si="7">+IF(D25=0,"",D25/D$18)</f>
        <v>1.2048192771084338E-2</v>
      </c>
      <c r="G25" s="49">
        <f t="shared" si="4"/>
        <v>1</v>
      </c>
      <c r="H25" s="37" t="str">
        <f t="shared" ref="H25" si="8">+IF(OR(AND(E25=""),(G25="")),"",E25*G25)</f>
        <v/>
      </c>
      <c r="I25" s="4"/>
    </row>
    <row r="26" spans="1:9" x14ac:dyDescent="0.2">
      <c r="B26" s="34" t="s">
        <v>2</v>
      </c>
      <c r="C26" s="33">
        <v>6</v>
      </c>
      <c r="D26" s="48">
        <v>0</v>
      </c>
      <c r="E26" s="35">
        <f t="shared" si="2"/>
        <v>5.5045871559633031E-2</v>
      </c>
      <c r="F26" s="35" t="str">
        <f t="shared" si="3"/>
        <v/>
      </c>
      <c r="G26" s="49">
        <f t="shared" si="4"/>
        <v>-1</v>
      </c>
      <c r="H26" s="35">
        <f t="shared" si="5"/>
        <v>-5.5045871559633031E-2</v>
      </c>
    </row>
    <row r="27" spans="1:9" x14ac:dyDescent="0.2">
      <c r="B27" s="34" t="s">
        <v>561</v>
      </c>
      <c r="C27" s="33">
        <v>0</v>
      </c>
      <c r="D27" s="48">
        <v>2</v>
      </c>
      <c r="E27" s="35" t="str">
        <f t="shared" si="2"/>
        <v/>
      </c>
      <c r="F27" s="35">
        <f t="shared" si="3"/>
        <v>1.2048192771084338E-2</v>
      </c>
      <c r="G27" s="49">
        <f t="shared" si="4"/>
        <v>1</v>
      </c>
      <c r="H27" s="35" t="str">
        <f t="shared" si="5"/>
        <v/>
      </c>
    </row>
    <row r="28" spans="1:9" x14ac:dyDescent="0.2">
      <c r="B28" s="34" t="s">
        <v>3</v>
      </c>
      <c r="C28" s="33">
        <v>0</v>
      </c>
      <c r="D28" s="48">
        <v>0</v>
      </c>
      <c r="E28" s="35" t="str">
        <f t="shared" si="2"/>
        <v/>
      </c>
      <c r="F28" s="35" t="str">
        <f t="shared" si="3"/>
        <v/>
      </c>
      <c r="G28" s="49" t="str">
        <f t="shared" si="4"/>
        <v xml:space="preserve"> </v>
      </c>
      <c r="H28" s="35" t="str">
        <f t="shared" si="5"/>
        <v/>
      </c>
    </row>
    <row r="29" spans="1:9" x14ac:dyDescent="0.2">
      <c r="B29" s="34" t="s">
        <v>5</v>
      </c>
      <c r="C29" s="33">
        <v>6</v>
      </c>
      <c r="D29" s="48">
        <v>8</v>
      </c>
      <c r="E29" s="35">
        <f t="shared" si="2"/>
        <v>5.5045871559633031E-2</v>
      </c>
      <c r="F29" s="35">
        <f t="shared" si="3"/>
        <v>4.8192771084337352E-2</v>
      </c>
      <c r="G29" s="49">
        <f t="shared" si="4"/>
        <v>0.33333333333333331</v>
      </c>
      <c r="H29" s="35">
        <f t="shared" si="5"/>
        <v>1.834862385321101E-2</v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1</v>
      </c>
      <c r="D31" s="48">
        <v>0</v>
      </c>
      <c r="E31" s="35">
        <f t="shared" si="2"/>
        <v>9.1743119266055051E-3</v>
      </c>
      <c r="F31" s="35" t="str">
        <f t="shared" si="3"/>
        <v/>
      </c>
      <c r="G31" s="49">
        <f t="shared" si="4"/>
        <v>-1</v>
      </c>
      <c r="H31" s="35">
        <f t="shared" si="5"/>
        <v>-9.1743119266055051E-3</v>
      </c>
    </row>
    <row r="32" spans="1:9" x14ac:dyDescent="0.2">
      <c r="B32" s="34" t="s">
        <v>4</v>
      </c>
      <c r="C32" s="33">
        <v>1</v>
      </c>
      <c r="D32" s="48">
        <v>0</v>
      </c>
      <c r="E32" s="35">
        <f t="shared" si="2"/>
        <v>9.1743119266055051E-3</v>
      </c>
      <c r="F32" s="35" t="str">
        <f t="shared" si="3"/>
        <v/>
      </c>
      <c r="G32" s="49">
        <f t="shared" si="4"/>
        <v>-1</v>
      </c>
      <c r="H32" s="35">
        <f t="shared" si="5"/>
        <v>-9.1743119266055051E-3</v>
      </c>
    </row>
    <row r="33" spans="2:8" x14ac:dyDescent="0.2">
      <c r="B33" s="34" t="s">
        <v>6</v>
      </c>
      <c r="C33" s="33">
        <v>2</v>
      </c>
      <c r="D33" s="48">
        <v>0</v>
      </c>
      <c r="E33" s="35">
        <f t="shared" si="2"/>
        <v>1.834862385321101E-2</v>
      </c>
      <c r="F33" s="35" t="str">
        <f t="shared" si="3"/>
        <v/>
      </c>
      <c r="G33" s="49">
        <f t="shared" si="4"/>
        <v>-1</v>
      </c>
      <c r="H33" s="35">
        <f t="shared" si="5"/>
        <v>-1.834862385321101E-2</v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0</v>
      </c>
      <c r="D35" s="48">
        <v>1</v>
      </c>
      <c r="E35" s="35" t="str">
        <f t="shared" si="2"/>
        <v/>
      </c>
      <c r="F35" s="35">
        <f t="shared" si="3"/>
        <v>6.024096385542169E-3</v>
      </c>
      <c r="G35" s="49">
        <f t="shared" si="4"/>
        <v>1</v>
      </c>
      <c r="H35" s="35" t="str">
        <f t="shared" si="5"/>
        <v/>
      </c>
    </row>
    <row r="36" spans="2:8" x14ac:dyDescent="0.2">
      <c r="B36" s="34" t="s">
        <v>159</v>
      </c>
      <c r="C36" s="33">
        <v>0</v>
      </c>
      <c r="D36" s="48">
        <v>1</v>
      </c>
      <c r="E36" s="35" t="str">
        <f t="shared" si="2"/>
        <v/>
      </c>
      <c r="F36" s="35">
        <f t="shared" si="3"/>
        <v>6.024096385542169E-3</v>
      </c>
      <c r="G36" s="49">
        <f t="shared" si="4"/>
        <v>1</v>
      </c>
      <c r="H36" s="35" t="str">
        <f t="shared" si="5"/>
        <v/>
      </c>
    </row>
    <row r="37" spans="2:8" x14ac:dyDescent="0.2">
      <c r="B37" s="34" t="s">
        <v>160</v>
      </c>
      <c r="C37" s="33">
        <v>5</v>
      </c>
      <c r="D37" s="48">
        <v>1</v>
      </c>
      <c r="E37" s="35">
        <f t="shared" si="2"/>
        <v>4.5871559633027525E-2</v>
      </c>
      <c r="F37" s="35">
        <f t="shared" si="3"/>
        <v>6.024096385542169E-3</v>
      </c>
      <c r="G37" s="49">
        <f t="shared" si="4"/>
        <v>-0.8</v>
      </c>
      <c r="H37" s="35">
        <f t="shared" si="5"/>
        <v>-3.669724770642202E-2</v>
      </c>
    </row>
    <row r="38" spans="2:8" x14ac:dyDescent="0.2">
      <c r="B38" s="34" t="s">
        <v>7</v>
      </c>
      <c r="C38" s="33">
        <v>1</v>
      </c>
      <c r="D38" s="48">
        <v>1</v>
      </c>
      <c r="E38" s="35">
        <f t="shared" si="2"/>
        <v>9.1743119266055051E-3</v>
      </c>
      <c r="F38" s="35">
        <f t="shared" si="3"/>
        <v>6.024096385542169E-3</v>
      </c>
      <c r="G38" s="49">
        <f t="shared" si="4"/>
        <v>0</v>
      </c>
      <c r="H38" s="35">
        <f t="shared" si="5"/>
        <v>0</v>
      </c>
    </row>
    <row r="39" spans="2:8" x14ac:dyDescent="0.2">
      <c r="B39" s="34" t="s">
        <v>161</v>
      </c>
      <c r="C39" s="33">
        <v>1</v>
      </c>
      <c r="D39" s="48">
        <v>0</v>
      </c>
      <c r="E39" s="35">
        <f t="shared" si="2"/>
        <v>9.1743119266055051E-3</v>
      </c>
      <c r="F39" s="35" t="str">
        <f t="shared" si="3"/>
        <v/>
      </c>
      <c r="G39" s="49">
        <f t="shared" si="4"/>
        <v>-1</v>
      </c>
      <c r="H39" s="35">
        <f t="shared" si="5"/>
        <v>-9.1743119266055051E-3</v>
      </c>
    </row>
    <row r="40" spans="2:8" x14ac:dyDescent="0.2">
      <c r="B40" s="34" t="s">
        <v>162</v>
      </c>
      <c r="C40" s="33">
        <v>0</v>
      </c>
      <c r="D40" s="48">
        <v>0</v>
      </c>
      <c r="E40" s="35" t="str">
        <f t="shared" si="2"/>
        <v/>
      </c>
      <c r="F40" s="35" t="str">
        <f t="shared" si="3"/>
        <v/>
      </c>
      <c r="G40" s="49" t="str">
        <f t="shared" si="4"/>
        <v xml:space="preserve"> 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3</v>
      </c>
      <c r="D43" s="48">
        <v>0</v>
      </c>
      <c r="E43" s="35">
        <f t="shared" si="2"/>
        <v>2.7522935779816515E-2</v>
      </c>
      <c r="F43" s="35" t="str">
        <f t="shared" si="3"/>
        <v/>
      </c>
      <c r="G43" s="49">
        <f t="shared" si="4"/>
        <v>-1</v>
      </c>
      <c r="H43" s="35">
        <f t="shared" si="5"/>
        <v>-2.7522935779816515E-2</v>
      </c>
    </row>
    <row r="44" spans="2:8" x14ac:dyDescent="0.2">
      <c r="B44" s="34" t="s">
        <v>166</v>
      </c>
      <c r="C44" s="33">
        <v>1</v>
      </c>
      <c r="D44" s="48">
        <v>0</v>
      </c>
      <c r="E44" s="35">
        <f t="shared" si="2"/>
        <v>9.1743119266055051E-3</v>
      </c>
      <c r="F44" s="35" t="str">
        <f t="shared" si="3"/>
        <v/>
      </c>
      <c r="G44" s="49">
        <f t="shared" si="4"/>
        <v>-1</v>
      </c>
      <c r="H44" s="35">
        <f t="shared" si="5"/>
        <v>-9.1743119266055051E-3</v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0</v>
      </c>
      <c r="E46" s="35" t="str">
        <f t="shared" si="2"/>
        <v/>
      </c>
      <c r="F46" s="35" t="str">
        <f t="shared" si="3"/>
        <v/>
      </c>
      <c r="G46" s="49" t="str">
        <f t="shared" si="4"/>
        <v xml:space="preserve"> </v>
      </c>
      <c r="H46" s="35" t="str">
        <f t="shared" si="5"/>
        <v/>
      </c>
    </row>
    <row r="47" spans="2:8" x14ac:dyDescent="0.2">
      <c r="B47" s="34" t="s">
        <v>167</v>
      </c>
      <c r="C47" s="33">
        <v>0</v>
      </c>
      <c r="D47" s="48">
        <v>0</v>
      </c>
      <c r="E47" s="35" t="str">
        <f t="shared" si="2"/>
        <v/>
      </c>
      <c r="F47" s="35" t="str">
        <f t="shared" si="3"/>
        <v/>
      </c>
      <c r="G47" s="49" t="str">
        <f t="shared" si="4"/>
        <v xml:space="preserve"> </v>
      </c>
      <c r="H47" s="35" t="str">
        <f t="shared" si="5"/>
        <v/>
      </c>
    </row>
    <row r="48" spans="2:8" x14ac:dyDescent="0.2">
      <c r="B48" s="34" t="s">
        <v>562</v>
      </c>
      <c r="C48" s="33">
        <v>3</v>
      </c>
      <c r="D48" s="48">
        <v>2</v>
      </c>
      <c r="E48" s="35">
        <f t="shared" si="2"/>
        <v>2.7522935779816515E-2</v>
      </c>
      <c r="F48" s="35">
        <f t="shared" si="3"/>
        <v>1.2048192771084338E-2</v>
      </c>
      <c r="G48" s="49">
        <f t="shared" si="4"/>
        <v>-0.33333333333333331</v>
      </c>
      <c r="H48" s="35">
        <f t="shared" si="5"/>
        <v>-9.1743119266055051E-3</v>
      </c>
    </row>
    <row r="49" spans="1:9" x14ac:dyDescent="0.2">
      <c r="B49" s="34" t="s">
        <v>9</v>
      </c>
      <c r="C49" s="33">
        <v>14</v>
      </c>
      <c r="D49" s="48">
        <v>44</v>
      </c>
      <c r="E49" s="35">
        <f t="shared" si="2"/>
        <v>0.12844036697247707</v>
      </c>
      <c r="F49" s="35">
        <f t="shared" si="3"/>
        <v>0.26506024096385544</v>
      </c>
      <c r="G49" s="49">
        <f t="shared" si="4"/>
        <v>2.1428571428571428</v>
      </c>
      <c r="H49" s="35">
        <f t="shared" si="5"/>
        <v>0.27522935779816515</v>
      </c>
    </row>
    <row r="50" spans="1:9" x14ac:dyDescent="0.2">
      <c r="B50" s="34" t="s">
        <v>563</v>
      </c>
      <c r="C50" s="33">
        <v>0</v>
      </c>
      <c r="D50" s="48">
        <v>0</v>
      </c>
      <c r="E50" s="35" t="str">
        <f t="shared" si="2"/>
        <v/>
      </c>
      <c r="F50" s="35" t="str">
        <f t="shared" si="3"/>
        <v/>
      </c>
      <c r="G50" s="49" t="str">
        <f t="shared" si="4"/>
        <v xml:space="preserve"> </v>
      </c>
      <c r="H50" s="35" t="str">
        <f t="shared" si="5"/>
        <v/>
      </c>
    </row>
    <row r="51" spans="1:9" x14ac:dyDescent="0.2">
      <c r="B51" s="34" t="s">
        <v>12</v>
      </c>
      <c r="C51" s="33">
        <v>1</v>
      </c>
      <c r="D51" s="48">
        <v>0</v>
      </c>
      <c r="E51" s="35">
        <f t="shared" si="2"/>
        <v>9.1743119266055051E-3</v>
      </c>
      <c r="F51" s="35" t="str">
        <f t="shared" si="3"/>
        <v/>
      </c>
      <c r="G51" s="49">
        <f t="shared" si="4"/>
        <v>-1</v>
      </c>
      <c r="H51" s="35">
        <f t="shared" si="5"/>
        <v>-9.1743119266055051E-3</v>
      </c>
    </row>
    <row r="52" spans="1:9" x14ac:dyDescent="0.2">
      <c r="B52" s="34" t="s">
        <v>11</v>
      </c>
      <c r="C52" s="33">
        <v>0</v>
      </c>
      <c r="D52" s="48">
        <v>0</v>
      </c>
      <c r="E52" s="35" t="str">
        <f t="shared" si="2"/>
        <v/>
      </c>
      <c r="F52" s="35" t="str">
        <f t="shared" si="3"/>
        <v/>
      </c>
      <c r="G52" s="49" t="str">
        <f t="shared" si="4"/>
        <v xml:space="preserve"> </v>
      </c>
      <c r="H52" s="35" t="str">
        <f t="shared" si="5"/>
        <v/>
      </c>
    </row>
    <row r="53" spans="1:9" x14ac:dyDescent="0.2">
      <c r="B53" s="34" t="s">
        <v>422</v>
      </c>
      <c r="C53" s="33">
        <v>1</v>
      </c>
      <c r="D53" s="48">
        <v>1</v>
      </c>
      <c r="E53" s="35">
        <f t="shared" si="2"/>
        <v>9.1743119266055051E-3</v>
      </c>
      <c r="F53" s="35">
        <f t="shared" si="3"/>
        <v>6.024096385542169E-3</v>
      </c>
      <c r="G53" s="49">
        <f t="shared" si="4"/>
        <v>0</v>
      </c>
      <c r="H53" s="35">
        <f t="shared" si="5"/>
        <v>0</v>
      </c>
    </row>
    <row r="54" spans="1:9" x14ac:dyDescent="0.2">
      <c r="B54" s="34" t="s">
        <v>10</v>
      </c>
      <c r="C54" s="33">
        <v>8</v>
      </c>
      <c r="D54" s="48">
        <v>0</v>
      </c>
      <c r="E54" s="35">
        <f t="shared" si="2"/>
        <v>7.3394495412844041E-2</v>
      </c>
      <c r="F54" s="35" t="str">
        <f t="shared" si="3"/>
        <v/>
      </c>
      <c r="G54" s="49">
        <f t="shared" si="4"/>
        <v>-1</v>
      </c>
      <c r="H54" s="35">
        <f t="shared" si="5"/>
        <v>-7.3394495412844041E-2</v>
      </c>
    </row>
    <row r="55" spans="1:9" x14ac:dyDescent="0.2">
      <c r="B55" s="34" t="s">
        <v>168</v>
      </c>
      <c r="C55" s="33">
        <v>0</v>
      </c>
      <c r="D55" s="48">
        <v>0</v>
      </c>
      <c r="E55" s="35" t="str">
        <f t="shared" si="2"/>
        <v/>
      </c>
      <c r="F55" s="35" t="str">
        <f t="shared" si="3"/>
        <v/>
      </c>
      <c r="G55" s="49" t="str">
        <f t="shared" si="4"/>
        <v xml:space="preserve"> </v>
      </c>
      <c r="H55" s="35" t="str">
        <f t="shared" si="5"/>
        <v/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2</v>
      </c>
      <c r="D58" s="48">
        <v>19</v>
      </c>
      <c r="E58" s="35">
        <f t="shared" si="9"/>
        <v>1.834862385321101E-2</v>
      </c>
      <c r="F58" s="35">
        <f t="shared" si="10"/>
        <v>0.1144578313253012</v>
      </c>
      <c r="G58" s="49">
        <f t="shared" si="11"/>
        <v>8.5</v>
      </c>
      <c r="H58" s="35">
        <f t="shared" si="12"/>
        <v>0.15596330275229359</v>
      </c>
    </row>
    <row r="59" spans="1:9" x14ac:dyDescent="0.2">
      <c r="B59" s="34" t="s">
        <v>169</v>
      </c>
      <c r="C59" s="33">
        <v>0</v>
      </c>
      <c r="D59" s="48">
        <v>1</v>
      </c>
      <c r="E59" s="35" t="str">
        <f t="shared" si="9"/>
        <v/>
      </c>
      <c r="F59" s="35">
        <f t="shared" si="10"/>
        <v>6.024096385542169E-3</v>
      </c>
      <c r="G59" s="49">
        <f t="shared" si="11"/>
        <v>1</v>
      </c>
      <c r="H59" s="35" t="str">
        <f t="shared" si="12"/>
        <v/>
      </c>
    </row>
    <row r="60" spans="1:9" x14ac:dyDescent="0.2">
      <c r="B60" s="34" t="s">
        <v>423</v>
      </c>
      <c r="C60" s="33">
        <v>3</v>
      </c>
      <c r="D60" s="48">
        <v>37</v>
      </c>
      <c r="E60" s="35">
        <f t="shared" si="2"/>
        <v>2.7522935779816515E-2</v>
      </c>
      <c r="F60" s="35">
        <f t="shared" si="3"/>
        <v>0.22289156626506024</v>
      </c>
      <c r="G60" s="49">
        <f t="shared" si="4"/>
        <v>11.333333333333334</v>
      </c>
      <c r="H60" s="35">
        <f t="shared" si="5"/>
        <v>0.31192660550458717</v>
      </c>
    </row>
    <row r="61" spans="1:9" x14ac:dyDescent="0.2">
      <c r="B61" s="34" t="s">
        <v>170</v>
      </c>
      <c r="C61" s="33">
        <v>1</v>
      </c>
      <c r="D61" s="48">
        <v>3</v>
      </c>
      <c r="E61" s="35">
        <f t="shared" si="2"/>
        <v>9.1743119266055051E-3</v>
      </c>
      <c r="F61" s="35">
        <f t="shared" si="3"/>
        <v>1.8072289156626505E-2</v>
      </c>
      <c r="G61" s="49">
        <f t="shared" si="4"/>
        <v>2</v>
      </c>
      <c r="H61" s="35">
        <f t="shared" si="5"/>
        <v>1.834862385321101E-2</v>
      </c>
    </row>
    <row r="62" spans="1:9" x14ac:dyDescent="0.2">
      <c r="B62" s="34" t="s">
        <v>171</v>
      </c>
      <c r="C62" s="33">
        <v>2</v>
      </c>
      <c r="D62" s="48">
        <v>1</v>
      </c>
      <c r="E62" s="35">
        <f t="shared" si="2"/>
        <v>1.834862385321101E-2</v>
      </c>
      <c r="F62" s="35">
        <f t="shared" si="3"/>
        <v>6.024096385542169E-3</v>
      </c>
      <c r="G62" s="49">
        <f t="shared" si="4"/>
        <v>-0.5</v>
      </c>
      <c r="H62" s="35">
        <f t="shared" si="5"/>
        <v>-9.1743119266055051E-3</v>
      </c>
    </row>
    <row r="63" spans="1:9" s="29" customFormat="1" x14ac:dyDescent="0.2">
      <c r="A63" s="31"/>
      <c r="B63" s="36" t="s">
        <v>587</v>
      </c>
      <c r="C63" s="40">
        <v>4</v>
      </c>
      <c r="D63" s="48">
        <v>7</v>
      </c>
      <c r="E63" s="37">
        <f t="shared" ref="E63:E64" si="13">+IF(C63=0,"",C63/C$18)</f>
        <v>3.669724770642202E-2</v>
      </c>
      <c r="F63" s="37">
        <f t="shared" ref="F63:F64" si="14">+IF(D63=0,"",D63/D$18)</f>
        <v>4.2168674698795178E-2</v>
      </c>
      <c r="G63" s="49">
        <f t="shared" si="4"/>
        <v>0.75</v>
      </c>
      <c r="H63" s="37">
        <f t="shared" ref="H63:H64" si="15">+IF(OR(AND(E63=""),(G63="")),"",E63*G63)</f>
        <v>2.7522935779816515E-2</v>
      </c>
      <c r="I63" s="4"/>
    </row>
    <row r="64" spans="1:9" s="29" customFormat="1" x14ac:dyDescent="0.2">
      <c r="A64" s="31"/>
      <c r="B64" s="36" t="s">
        <v>588</v>
      </c>
      <c r="C64" s="40">
        <v>1</v>
      </c>
      <c r="D64" s="48">
        <v>0</v>
      </c>
      <c r="E64" s="37">
        <f t="shared" si="13"/>
        <v>9.1743119266055051E-3</v>
      </c>
      <c r="F64" s="37" t="str">
        <f t="shared" si="14"/>
        <v/>
      </c>
      <c r="G64" s="49">
        <f t="shared" si="4"/>
        <v>-1</v>
      </c>
      <c r="H64" s="37">
        <f t="shared" si="15"/>
        <v>-9.1743119266055051E-3</v>
      </c>
      <c r="I64" s="4"/>
    </row>
    <row r="65" spans="1:9" x14ac:dyDescent="0.2">
      <c r="B65" s="34" t="s">
        <v>172</v>
      </c>
      <c r="C65" s="33">
        <v>16</v>
      </c>
      <c r="D65" s="48">
        <v>7</v>
      </c>
      <c r="E65" s="35">
        <f t="shared" si="2"/>
        <v>0.14678899082568808</v>
      </c>
      <c r="F65" s="35">
        <f t="shared" si="3"/>
        <v>4.2168674698795178E-2</v>
      </c>
      <c r="G65" s="49">
        <f t="shared" si="4"/>
        <v>-0.5625</v>
      </c>
      <c r="H65" s="35">
        <f t="shared" si="5"/>
        <v>-8.2568807339449546E-2</v>
      </c>
    </row>
    <row r="66" spans="1:9" x14ac:dyDescent="0.2">
      <c r="B66" s="34" t="s">
        <v>15</v>
      </c>
      <c r="C66" s="33">
        <v>8</v>
      </c>
      <c r="D66" s="48">
        <v>1</v>
      </c>
      <c r="E66" s="35">
        <f t="shared" si="2"/>
        <v>7.3394495412844041E-2</v>
      </c>
      <c r="F66" s="35">
        <f t="shared" si="3"/>
        <v>6.024096385542169E-3</v>
      </c>
      <c r="G66" s="49">
        <f t="shared" si="4"/>
        <v>-0.875</v>
      </c>
      <c r="H66" s="35">
        <f t="shared" si="5"/>
        <v>-6.4220183486238536E-2</v>
      </c>
    </row>
    <row r="67" spans="1:9" x14ac:dyDescent="0.2">
      <c r="B67" s="34" t="s">
        <v>173</v>
      </c>
      <c r="C67" s="33">
        <v>0</v>
      </c>
      <c r="D67" s="48">
        <v>12</v>
      </c>
      <c r="E67" s="35" t="str">
        <f t="shared" si="2"/>
        <v/>
      </c>
      <c r="F67" s="35">
        <f t="shared" si="3"/>
        <v>7.2289156626506021E-2</v>
      </c>
      <c r="G67" s="49">
        <f t="shared" si="4"/>
        <v>1</v>
      </c>
      <c r="H67" s="35" t="str">
        <f t="shared" si="5"/>
        <v/>
      </c>
    </row>
    <row r="68" spans="1:9" ht="13.5" customHeight="1" x14ac:dyDescent="0.2">
      <c r="B68" s="34" t="s">
        <v>174</v>
      </c>
      <c r="C68" s="33">
        <v>2</v>
      </c>
      <c r="D68" s="48">
        <v>0</v>
      </c>
      <c r="E68" s="35">
        <f t="shared" si="2"/>
        <v>1.834862385321101E-2</v>
      </c>
      <c r="F68" s="35" t="str">
        <f t="shared" si="3"/>
        <v/>
      </c>
      <c r="G68" s="49">
        <f t="shared" si="4"/>
        <v>-1</v>
      </c>
      <c r="H68" s="35">
        <f t="shared" si="5"/>
        <v>-1.834862385321101E-2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3595</v>
      </c>
      <c r="D74" s="44">
        <f>SUM(D75:D163)</f>
        <v>2187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-0.39165507649513215</v>
      </c>
      <c r="H74" s="46">
        <f>+IF(OR(AND(E74=""),(G74="")),"",E74*G74)</f>
        <v>-0.39165507649513215</v>
      </c>
    </row>
    <row r="75" spans="1:9" x14ac:dyDescent="0.2">
      <c r="B75" s="47" t="s">
        <v>424</v>
      </c>
      <c r="C75" s="48">
        <v>17</v>
      </c>
      <c r="D75" s="48">
        <v>32</v>
      </c>
      <c r="E75" s="60">
        <f>+IF(C75=0,"",C75/C$74)</f>
        <v>4.7287899860917939E-3</v>
      </c>
      <c r="F75" s="60">
        <f>+IF(D75=0,"",D75/D$74)</f>
        <v>1.4631915866483767E-2</v>
      </c>
      <c r="G75" s="49">
        <f t="shared" ref="G75:G138" si="16">+IF(AND(C75=0,D75=0)," ",IF(C75=0,1,IF(D75=0,-1,(D75-C75)/C75)))</f>
        <v>0.88235294117647056</v>
      </c>
      <c r="H75" s="41">
        <f>+IF(OR(AND(E75=""),(G75="")),"",E75*G75)</f>
        <v>4.172461752433936E-3</v>
      </c>
    </row>
    <row r="76" spans="1:9" x14ac:dyDescent="0.2">
      <c r="B76" s="34" t="s">
        <v>565</v>
      </c>
      <c r="C76" s="33">
        <v>16</v>
      </c>
      <c r="D76" s="48">
        <v>4</v>
      </c>
      <c r="E76" s="61">
        <f t="shared" ref="E76:E81" si="17">+IF(C76=0,"",C76/C$74)</f>
        <v>4.4506258692628654E-3</v>
      </c>
      <c r="F76" s="61">
        <f t="shared" ref="F76:F81" si="18">+IF(D76=0,"",D76/D$74)</f>
        <v>1.8289894833104709E-3</v>
      </c>
      <c r="G76" s="49">
        <f t="shared" si="16"/>
        <v>-0.75</v>
      </c>
      <c r="H76" s="35">
        <f t="shared" ref="H76:H81" si="19">+IF(OR(AND(E76=""),(G76="")),"",E76*G76)</f>
        <v>-3.3379694019471488E-3</v>
      </c>
    </row>
    <row r="77" spans="1:9" s="29" customFormat="1" x14ac:dyDescent="0.2">
      <c r="A77" s="31"/>
      <c r="B77" s="36" t="s">
        <v>519</v>
      </c>
      <c r="C77" s="40">
        <v>485</v>
      </c>
      <c r="D77" s="48">
        <v>5</v>
      </c>
      <c r="E77" s="38">
        <f t="shared" si="17"/>
        <v>0.13490959666203059</v>
      </c>
      <c r="F77" s="38">
        <f t="shared" si="18"/>
        <v>2.2862368541380889E-3</v>
      </c>
      <c r="G77" s="49">
        <f t="shared" si="16"/>
        <v>-0.98969072164948457</v>
      </c>
      <c r="H77" s="37">
        <f t="shared" si="19"/>
        <v>-0.13351877607788595</v>
      </c>
      <c r="I77" s="4"/>
    </row>
    <row r="78" spans="1:9" x14ac:dyDescent="0.2">
      <c r="B78" s="34" t="s">
        <v>566</v>
      </c>
      <c r="C78" s="33">
        <v>512</v>
      </c>
      <c r="D78" s="48">
        <v>102</v>
      </c>
      <c r="E78" s="61">
        <f t="shared" si="17"/>
        <v>0.14242002781641169</v>
      </c>
      <c r="F78" s="61">
        <f t="shared" si="18"/>
        <v>4.663923182441701E-2</v>
      </c>
      <c r="G78" s="49">
        <f t="shared" si="16"/>
        <v>-0.80078125</v>
      </c>
      <c r="H78" s="35">
        <f t="shared" si="19"/>
        <v>-0.11404728789986092</v>
      </c>
    </row>
    <row r="79" spans="1:9" x14ac:dyDescent="0.2">
      <c r="B79" s="34" t="s">
        <v>175</v>
      </c>
      <c r="C79" s="33">
        <v>16</v>
      </c>
      <c r="D79" s="48">
        <v>75</v>
      </c>
      <c r="E79" s="61">
        <f t="shared" si="17"/>
        <v>4.4506258692628654E-3</v>
      </c>
      <c r="F79" s="61">
        <f t="shared" si="18"/>
        <v>3.4293552812071332E-2</v>
      </c>
      <c r="G79" s="49">
        <f t="shared" si="16"/>
        <v>3.6875</v>
      </c>
      <c r="H79" s="35">
        <f t="shared" si="19"/>
        <v>1.6411682892906815E-2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2</v>
      </c>
      <c r="D81" s="48">
        <v>9</v>
      </c>
      <c r="E81" s="38">
        <f t="shared" si="17"/>
        <v>5.5632823365785818E-4</v>
      </c>
      <c r="F81" s="38">
        <f t="shared" si="18"/>
        <v>4.11522633744856E-3</v>
      </c>
      <c r="G81" s="49">
        <f t="shared" si="16"/>
        <v>3.5</v>
      </c>
      <c r="H81" s="37">
        <f t="shared" si="19"/>
        <v>1.9471488178025036E-3</v>
      </c>
      <c r="I81" s="4"/>
    </row>
    <row r="82" spans="1:9" x14ac:dyDescent="0.2">
      <c r="B82" s="34" t="s">
        <v>176</v>
      </c>
      <c r="C82" s="33">
        <v>1</v>
      </c>
      <c r="D82" s="48">
        <v>0</v>
      </c>
      <c r="E82" s="61">
        <f t="shared" ref="E82:E146" si="20">+IF(C82=0,"",C82/C$74)</f>
        <v>2.7816411682892909E-4</v>
      </c>
      <c r="F82" s="61" t="str">
        <f t="shared" ref="F82:F146" si="21">+IF(D82=0,"",D82/D$74)</f>
        <v/>
      </c>
      <c r="G82" s="49">
        <f t="shared" si="16"/>
        <v>-1</v>
      </c>
      <c r="H82" s="35">
        <f t="shared" ref="H82:H146" si="22">+IF(OR(AND(E82=""),(G82="")),"",E82*G82)</f>
        <v>-2.7816411682892909E-4</v>
      </c>
    </row>
    <row r="83" spans="1:9" x14ac:dyDescent="0.2">
      <c r="B83" s="34" t="s">
        <v>177</v>
      </c>
      <c r="C83" s="33">
        <v>46</v>
      </c>
      <c r="D83" s="48">
        <v>0</v>
      </c>
      <c r="E83" s="61">
        <f t="shared" si="20"/>
        <v>1.2795549374130737E-2</v>
      </c>
      <c r="F83" s="61" t="str">
        <f t="shared" si="21"/>
        <v/>
      </c>
      <c r="G83" s="49">
        <f t="shared" si="16"/>
        <v>-1</v>
      </c>
      <c r="H83" s="35">
        <f t="shared" si="22"/>
        <v>-1.2795549374130737E-2</v>
      </c>
    </row>
    <row r="84" spans="1:9" x14ac:dyDescent="0.2">
      <c r="B84" s="34" t="s">
        <v>425</v>
      </c>
      <c r="C84" s="33">
        <v>5</v>
      </c>
      <c r="D84" s="48">
        <v>3</v>
      </c>
      <c r="E84" s="61">
        <f t="shared" si="20"/>
        <v>1.3908205841446453E-3</v>
      </c>
      <c r="F84" s="61">
        <f t="shared" si="21"/>
        <v>1.3717421124828531E-3</v>
      </c>
      <c r="G84" s="49">
        <f t="shared" si="16"/>
        <v>-0.4</v>
      </c>
      <c r="H84" s="35">
        <f t="shared" si="22"/>
        <v>-5.5632823365785818E-4</v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22</v>
      </c>
      <c r="D86" s="48">
        <v>6</v>
      </c>
      <c r="E86" s="61">
        <f t="shared" si="20"/>
        <v>6.1196105702364398E-3</v>
      </c>
      <c r="F86" s="61">
        <f t="shared" si="21"/>
        <v>2.7434842249657062E-3</v>
      </c>
      <c r="G86" s="49">
        <f t="shared" si="16"/>
        <v>-0.72727272727272729</v>
      </c>
      <c r="H86" s="35">
        <f t="shared" si="22"/>
        <v>-4.4506258692628654E-3</v>
      </c>
    </row>
    <row r="87" spans="1:9" x14ac:dyDescent="0.2">
      <c r="B87" s="34" t="s">
        <v>17</v>
      </c>
      <c r="C87" s="33">
        <v>0</v>
      </c>
      <c r="D87" s="48">
        <v>1</v>
      </c>
      <c r="E87" s="61" t="str">
        <f t="shared" si="20"/>
        <v/>
      </c>
      <c r="F87" s="61">
        <f t="shared" si="21"/>
        <v>4.5724737082761773E-4</v>
      </c>
      <c r="G87" s="49">
        <f t="shared" si="16"/>
        <v>1</v>
      </c>
      <c r="H87" s="35" t="str">
        <f t="shared" si="22"/>
        <v/>
      </c>
    </row>
    <row r="88" spans="1:9" x14ac:dyDescent="0.2">
      <c r="B88" s="34" t="s">
        <v>180</v>
      </c>
      <c r="C88" s="33">
        <v>8</v>
      </c>
      <c r="D88" s="48">
        <v>25</v>
      </c>
      <c r="E88" s="61">
        <f t="shared" si="20"/>
        <v>2.2253129346314327E-3</v>
      </c>
      <c r="F88" s="61">
        <f t="shared" si="21"/>
        <v>1.1431184270690443E-2</v>
      </c>
      <c r="G88" s="49">
        <f t="shared" si="16"/>
        <v>2.125</v>
      </c>
      <c r="H88" s="35">
        <f t="shared" si="22"/>
        <v>4.7287899860917948E-3</v>
      </c>
    </row>
    <row r="89" spans="1:9" s="29" customFormat="1" x14ac:dyDescent="0.2">
      <c r="A89" s="31"/>
      <c r="B89" s="36" t="s">
        <v>567</v>
      </c>
      <c r="C89" s="40">
        <v>107</v>
      </c>
      <c r="D89" s="48">
        <v>55</v>
      </c>
      <c r="E89" s="38">
        <f t="shared" si="20"/>
        <v>2.976356050069541E-2</v>
      </c>
      <c r="F89" s="38">
        <f t="shared" si="21"/>
        <v>2.5148605395518976E-2</v>
      </c>
      <c r="G89" s="49">
        <f t="shared" si="16"/>
        <v>-0.48598130841121495</v>
      </c>
      <c r="H89" s="37">
        <f t="shared" si="22"/>
        <v>-1.4464534075104311E-2</v>
      </c>
      <c r="I89" s="4"/>
    </row>
    <row r="90" spans="1:9" s="29" customFormat="1" x14ac:dyDescent="0.2">
      <c r="A90" s="31"/>
      <c r="B90" s="36" t="s">
        <v>181</v>
      </c>
      <c r="C90" s="40">
        <v>24</v>
      </c>
      <c r="D90" s="48">
        <v>35</v>
      </c>
      <c r="E90" s="38">
        <f t="shared" si="20"/>
        <v>6.6759388038942977E-3</v>
      </c>
      <c r="F90" s="38">
        <f t="shared" si="21"/>
        <v>1.6003657978966621E-2</v>
      </c>
      <c r="G90" s="49">
        <f t="shared" si="16"/>
        <v>0.45833333333333331</v>
      </c>
      <c r="H90" s="37">
        <f t="shared" si="22"/>
        <v>3.0598052851182195E-3</v>
      </c>
      <c r="I90" s="4"/>
    </row>
    <row r="91" spans="1:9" s="29" customFormat="1" x14ac:dyDescent="0.2">
      <c r="A91" s="31"/>
      <c r="B91" s="36" t="s">
        <v>182</v>
      </c>
      <c r="C91" s="40">
        <v>19</v>
      </c>
      <c r="D91" s="48">
        <v>9</v>
      </c>
      <c r="E91" s="38">
        <f t="shared" si="20"/>
        <v>5.2851182197496526E-3</v>
      </c>
      <c r="F91" s="38">
        <f t="shared" si="21"/>
        <v>4.11522633744856E-3</v>
      </c>
      <c r="G91" s="49">
        <f t="shared" si="16"/>
        <v>-0.52631578947368418</v>
      </c>
      <c r="H91" s="37">
        <f t="shared" si="22"/>
        <v>-2.7816411682892906E-3</v>
      </c>
      <c r="I91" s="4"/>
    </row>
    <row r="92" spans="1:9" s="29" customFormat="1" x14ac:dyDescent="0.2">
      <c r="A92" s="31"/>
      <c r="B92" s="36" t="s">
        <v>21</v>
      </c>
      <c r="C92" s="40">
        <v>1</v>
      </c>
      <c r="D92" s="48">
        <v>1</v>
      </c>
      <c r="E92" s="38">
        <f t="shared" si="20"/>
        <v>2.7816411682892909E-4</v>
      </c>
      <c r="F92" s="38">
        <f t="shared" si="21"/>
        <v>4.5724737082761773E-4</v>
      </c>
      <c r="G92" s="49">
        <f t="shared" si="16"/>
        <v>0</v>
      </c>
      <c r="H92" s="37">
        <f t="shared" si="22"/>
        <v>0</v>
      </c>
      <c r="I92" s="4"/>
    </row>
    <row r="93" spans="1:9" s="29" customFormat="1" x14ac:dyDescent="0.2">
      <c r="A93" s="31"/>
      <c r="B93" s="36" t="s">
        <v>426</v>
      </c>
      <c r="C93" s="40">
        <v>3</v>
      </c>
      <c r="D93" s="48">
        <v>6</v>
      </c>
      <c r="E93" s="38">
        <f t="shared" si="20"/>
        <v>8.3449235048678721E-4</v>
      </c>
      <c r="F93" s="38">
        <f t="shared" si="21"/>
        <v>2.7434842249657062E-3</v>
      </c>
      <c r="G93" s="49">
        <f t="shared" si="16"/>
        <v>1</v>
      </c>
      <c r="H93" s="37">
        <f t="shared" si="22"/>
        <v>8.3449235048678721E-4</v>
      </c>
      <c r="I93" s="4"/>
    </row>
    <row r="94" spans="1:9" s="29" customFormat="1" x14ac:dyDescent="0.2">
      <c r="A94" s="31"/>
      <c r="B94" s="36" t="s">
        <v>183</v>
      </c>
      <c r="C94" s="40">
        <v>29</v>
      </c>
      <c r="D94" s="48">
        <v>2</v>
      </c>
      <c r="E94" s="38">
        <f t="shared" si="20"/>
        <v>8.0667593880389427E-3</v>
      </c>
      <c r="F94" s="38">
        <f t="shared" si="21"/>
        <v>9.1449474165523545E-4</v>
      </c>
      <c r="G94" s="49">
        <f t="shared" si="16"/>
        <v>-0.93103448275862066</v>
      </c>
      <c r="H94" s="37">
        <f t="shared" si="22"/>
        <v>-7.510431154381084E-3</v>
      </c>
      <c r="I94" s="4"/>
    </row>
    <row r="95" spans="1:9" s="29" customFormat="1" x14ac:dyDescent="0.2">
      <c r="A95" s="31"/>
      <c r="B95" s="36" t="s">
        <v>523</v>
      </c>
      <c r="C95" s="40">
        <v>2</v>
      </c>
      <c r="D95" s="48">
        <v>24</v>
      </c>
      <c r="E95" s="38">
        <f t="shared" si="20"/>
        <v>5.5632823365785818E-4</v>
      </c>
      <c r="F95" s="38">
        <f t="shared" si="21"/>
        <v>1.0973936899862825E-2</v>
      </c>
      <c r="G95" s="49">
        <f t="shared" si="16"/>
        <v>11</v>
      </c>
      <c r="H95" s="37">
        <f t="shared" si="22"/>
        <v>6.1196105702364398E-3</v>
      </c>
      <c r="I95" s="4"/>
    </row>
    <row r="96" spans="1:9" s="29" customFormat="1" x14ac:dyDescent="0.2">
      <c r="A96" s="31"/>
      <c r="B96" s="36" t="s">
        <v>602</v>
      </c>
      <c r="C96" s="40">
        <v>25</v>
      </c>
      <c r="D96" s="48">
        <v>3</v>
      </c>
      <c r="E96" s="38">
        <f t="shared" si="20"/>
        <v>6.954102920723227E-3</v>
      </c>
      <c r="F96" s="38">
        <f t="shared" si="21"/>
        <v>1.3717421124828531E-3</v>
      </c>
      <c r="G96" s="49">
        <f t="shared" si="16"/>
        <v>-0.88</v>
      </c>
      <c r="H96" s="37">
        <f t="shared" si="22"/>
        <v>-6.1196105702364398E-3</v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19</v>
      </c>
      <c r="D98" s="48">
        <v>8</v>
      </c>
      <c r="E98" s="38">
        <f t="shared" si="23"/>
        <v>5.2851182197496526E-3</v>
      </c>
      <c r="F98" s="38">
        <f t="shared" si="24"/>
        <v>3.6579789666209418E-3</v>
      </c>
      <c r="G98" s="49">
        <f t="shared" si="25"/>
        <v>-0.57894736842105265</v>
      </c>
      <c r="H98" s="37">
        <f t="shared" si="26"/>
        <v>-3.0598052851182199E-3</v>
      </c>
    </row>
    <row r="99" spans="1:9" x14ac:dyDescent="0.2">
      <c r="B99" s="34" t="s">
        <v>19</v>
      </c>
      <c r="C99" s="33">
        <v>0</v>
      </c>
      <c r="D99" s="48">
        <v>1</v>
      </c>
      <c r="E99" s="38" t="str">
        <f t="shared" si="23"/>
        <v/>
      </c>
      <c r="F99" s="38">
        <f t="shared" si="24"/>
        <v>4.5724737082761773E-4</v>
      </c>
      <c r="G99" s="49">
        <f t="shared" si="25"/>
        <v>1</v>
      </c>
      <c r="H99" s="37" t="str">
        <f t="shared" si="26"/>
        <v/>
      </c>
    </row>
    <row r="100" spans="1:9" x14ac:dyDescent="0.2">
      <c r="B100" s="34" t="s">
        <v>22</v>
      </c>
      <c r="C100" s="33">
        <v>6</v>
      </c>
      <c r="D100" s="48">
        <v>4</v>
      </c>
      <c r="E100" s="38">
        <f t="shared" si="23"/>
        <v>1.6689847009735744E-3</v>
      </c>
      <c r="F100" s="38">
        <f t="shared" si="24"/>
        <v>1.8289894833104709E-3</v>
      </c>
      <c r="G100" s="49">
        <f t="shared" si="25"/>
        <v>-0.33333333333333331</v>
      </c>
      <c r="H100" s="37">
        <f t="shared" si="26"/>
        <v>-5.5632823365785807E-4</v>
      </c>
    </row>
    <row r="101" spans="1:9" x14ac:dyDescent="0.2">
      <c r="B101" s="34" t="s">
        <v>185</v>
      </c>
      <c r="C101" s="33">
        <v>1</v>
      </c>
      <c r="D101" s="48">
        <v>3</v>
      </c>
      <c r="E101" s="61">
        <f t="shared" si="20"/>
        <v>2.7816411682892909E-4</v>
      </c>
      <c r="F101" s="61">
        <f t="shared" si="21"/>
        <v>1.3717421124828531E-3</v>
      </c>
      <c r="G101" s="49">
        <f t="shared" si="16"/>
        <v>2</v>
      </c>
      <c r="H101" s="35">
        <f t="shared" si="22"/>
        <v>5.5632823365785818E-4</v>
      </c>
    </row>
    <row r="102" spans="1:9" x14ac:dyDescent="0.2">
      <c r="B102" s="34" t="s">
        <v>603</v>
      </c>
      <c r="C102" s="33">
        <v>25</v>
      </c>
      <c r="D102" s="48">
        <v>40</v>
      </c>
      <c r="E102" s="61">
        <f t="shared" si="20"/>
        <v>6.954102920723227E-3</v>
      </c>
      <c r="F102" s="61">
        <f t="shared" si="21"/>
        <v>1.8289894833104711E-2</v>
      </c>
      <c r="G102" s="49">
        <f t="shared" si="16"/>
        <v>0.6</v>
      </c>
      <c r="H102" s="35">
        <f t="shared" si="22"/>
        <v>4.172461752433936E-3</v>
      </c>
    </row>
    <row r="103" spans="1:9" x14ac:dyDescent="0.2">
      <c r="B103" s="34" t="s">
        <v>427</v>
      </c>
      <c r="C103" s="33">
        <v>33</v>
      </c>
      <c r="D103" s="48">
        <v>10</v>
      </c>
      <c r="E103" s="61">
        <f t="shared" si="20"/>
        <v>9.1794158553546584E-3</v>
      </c>
      <c r="F103" s="61">
        <f t="shared" si="21"/>
        <v>4.5724737082761778E-3</v>
      </c>
      <c r="G103" s="49">
        <f t="shared" si="16"/>
        <v>-0.69696969696969702</v>
      </c>
      <c r="H103" s="35">
        <f t="shared" si="22"/>
        <v>-6.3977746870653683E-3</v>
      </c>
    </row>
    <row r="104" spans="1:9" x14ac:dyDescent="0.2">
      <c r="B104" s="34" t="s">
        <v>18</v>
      </c>
      <c r="C104" s="33">
        <v>3</v>
      </c>
      <c r="D104" s="48">
        <v>5</v>
      </c>
      <c r="E104" s="61">
        <f t="shared" si="20"/>
        <v>8.3449235048678721E-4</v>
      </c>
      <c r="F104" s="61">
        <f t="shared" si="21"/>
        <v>2.2862368541380889E-3</v>
      </c>
      <c r="G104" s="49">
        <f t="shared" si="16"/>
        <v>0.66666666666666663</v>
      </c>
      <c r="H104" s="35">
        <f t="shared" si="22"/>
        <v>5.5632823365785807E-4</v>
      </c>
    </row>
    <row r="105" spans="1:9" x14ac:dyDescent="0.2">
      <c r="B105" s="34" t="s">
        <v>20</v>
      </c>
      <c r="C105" s="33">
        <v>4</v>
      </c>
      <c r="D105" s="48">
        <v>0</v>
      </c>
      <c r="E105" s="61">
        <f t="shared" si="20"/>
        <v>1.1126564673157164E-3</v>
      </c>
      <c r="F105" s="61" t="str">
        <f t="shared" si="21"/>
        <v/>
      </c>
      <c r="G105" s="49">
        <f t="shared" si="16"/>
        <v>-1</v>
      </c>
      <c r="H105" s="35">
        <f t="shared" si="22"/>
        <v>-1.1126564673157164E-3</v>
      </c>
    </row>
    <row r="106" spans="1:9" x14ac:dyDescent="0.2">
      <c r="B106" s="34" t="s">
        <v>186</v>
      </c>
      <c r="C106" s="33">
        <v>0</v>
      </c>
      <c r="D106" s="48">
        <v>0</v>
      </c>
      <c r="E106" s="61" t="str">
        <f t="shared" si="20"/>
        <v/>
      </c>
      <c r="F106" s="61" t="str">
        <f t="shared" si="21"/>
        <v/>
      </c>
      <c r="G106" s="49" t="str">
        <f t="shared" si="16"/>
        <v xml:space="preserve"> </v>
      </c>
      <c r="H106" s="35" t="str">
        <f t="shared" si="22"/>
        <v/>
      </c>
    </row>
    <row r="107" spans="1:9" s="29" customFormat="1" x14ac:dyDescent="0.2">
      <c r="A107" s="31"/>
      <c r="B107" s="36" t="s">
        <v>564</v>
      </c>
      <c r="C107" s="40">
        <v>1</v>
      </c>
      <c r="D107" s="48">
        <v>1</v>
      </c>
      <c r="E107" s="38">
        <f t="shared" si="20"/>
        <v>2.7816411682892909E-4</v>
      </c>
      <c r="F107" s="38">
        <f t="shared" si="21"/>
        <v>4.5724737082761773E-4</v>
      </c>
      <c r="G107" s="49">
        <f t="shared" si="16"/>
        <v>0</v>
      </c>
      <c r="H107" s="37">
        <f t="shared" si="22"/>
        <v>0</v>
      </c>
      <c r="I107" s="4"/>
    </row>
    <row r="108" spans="1:9" x14ac:dyDescent="0.2">
      <c r="B108" s="34" t="s">
        <v>187</v>
      </c>
      <c r="C108" s="33">
        <v>4</v>
      </c>
      <c r="D108" s="48">
        <v>2</v>
      </c>
      <c r="E108" s="61">
        <f t="shared" si="20"/>
        <v>1.1126564673157164E-3</v>
      </c>
      <c r="F108" s="61">
        <f t="shared" si="21"/>
        <v>9.1449474165523545E-4</v>
      </c>
      <c r="G108" s="49">
        <f t="shared" si="16"/>
        <v>-0.5</v>
      </c>
      <c r="H108" s="35">
        <f t="shared" si="22"/>
        <v>-5.5632823365785818E-4</v>
      </c>
    </row>
    <row r="109" spans="1:9" x14ac:dyDescent="0.2">
      <c r="B109" s="34" t="s">
        <v>188</v>
      </c>
      <c r="C109" s="33">
        <v>268</v>
      </c>
      <c r="D109" s="48">
        <v>349</v>
      </c>
      <c r="E109" s="61">
        <f t="shared" si="20"/>
        <v>7.4547983310152985E-2</v>
      </c>
      <c r="F109" s="61">
        <f t="shared" si="21"/>
        <v>0.15957933241883859</v>
      </c>
      <c r="G109" s="49">
        <f t="shared" si="16"/>
        <v>0.30223880597014924</v>
      </c>
      <c r="H109" s="35">
        <f t="shared" si="22"/>
        <v>2.253129346314325E-2</v>
      </c>
    </row>
    <row r="110" spans="1:9" x14ac:dyDescent="0.2">
      <c r="B110" s="34" t="s">
        <v>604</v>
      </c>
      <c r="C110" s="33">
        <v>1292</v>
      </c>
      <c r="D110" s="48">
        <v>892</v>
      </c>
      <c r="E110" s="61">
        <f t="shared" si="20"/>
        <v>0.35938803894297633</v>
      </c>
      <c r="F110" s="61">
        <f t="shared" si="21"/>
        <v>0.40786465477823503</v>
      </c>
      <c r="G110" s="49">
        <f t="shared" si="16"/>
        <v>-0.30959752321981426</v>
      </c>
      <c r="H110" s="35">
        <f t="shared" si="22"/>
        <v>-0.11126564673157163</v>
      </c>
    </row>
    <row r="111" spans="1:9" x14ac:dyDescent="0.2">
      <c r="B111" s="34" t="s">
        <v>605</v>
      </c>
      <c r="C111" s="33">
        <v>6</v>
      </c>
      <c r="D111" s="48">
        <v>4</v>
      </c>
      <c r="E111" s="61">
        <f t="shared" si="20"/>
        <v>1.6689847009735744E-3</v>
      </c>
      <c r="F111" s="61">
        <f t="shared" si="21"/>
        <v>1.8289894833104709E-3</v>
      </c>
      <c r="G111" s="49">
        <f t="shared" si="16"/>
        <v>-0.33333333333333331</v>
      </c>
      <c r="H111" s="35">
        <f t="shared" si="22"/>
        <v>-5.5632823365785807E-4</v>
      </c>
    </row>
    <row r="112" spans="1:9" x14ac:dyDescent="0.2">
      <c r="B112" s="34" t="s">
        <v>189</v>
      </c>
      <c r="C112" s="33">
        <v>1</v>
      </c>
      <c r="D112" s="48">
        <v>4</v>
      </c>
      <c r="E112" s="61">
        <f t="shared" si="20"/>
        <v>2.7816411682892909E-4</v>
      </c>
      <c r="F112" s="61">
        <f t="shared" si="21"/>
        <v>1.8289894833104709E-3</v>
      </c>
      <c r="G112" s="49">
        <f t="shared" si="16"/>
        <v>3</v>
      </c>
      <c r="H112" s="35">
        <f t="shared" si="22"/>
        <v>8.3449235048678721E-4</v>
      </c>
    </row>
    <row r="113" spans="2:8" x14ac:dyDescent="0.2">
      <c r="B113" s="34" t="s">
        <v>190</v>
      </c>
      <c r="C113" s="33">
        <v>29</v>
      </c>
      <c r="D113" s="48">
        <v>11</v>
      </c>
      <c r="E113" s="61">
        <f t="shared" si="20"/>
        <v>8.0667593880389427E-3</v>
      </c>
      <c r="F113" s="61">
        <f t="shared" si="21"/>
        <v>5.0297210791037956E-3</v>
      </c>
      <c r="G113" s="49">
        <f t="shared" si="16"/>
        <v>-0.62068965517241381</v>
      </c>
      <c r="H113" s="35">
        <f t="shared" si="22"/>
        <v>-5.0069541029207233E-3</v>
      </c>
    </row>
    <row r="114" spans="2:8" x14ac:dyDescent="0.2">
      <c r="B114" s="34" t="s">
        <v>191</v>
      </c>
      <c r="C114" s="33">
        <v>4</v>
      </c>
      <c r="D114" s="48">
        <v>0</v>
      </c>
      <c r="E114" s="61">
        <f t="shared" si="20"/>
        <v>1.1126564673157164E-3</v>
      </c>
      <c r="F114" s="61" t="str">
        <f t="shared" si="21"/>
        <v/>
      </c>
      <c r="G114" s="49">
        <f t="shared" si="16"/>
        <v>-1</v>
      </c>
      <c r="H114" s="35">
        <f t="shared" si="22"/>
        <v>-1.1126564673157164E-3</v>
      </c>
    </row>
    <row r="115" spans="2:8" x14ac:dyDescent="0.2">
      <c r="B115" s="34" t="s">
        <v>27</v>
      </c>
      <c r="C115" s="33">
        <v>1</v>
      </c>
      <c r="D115" s="48">
        <v>1</v>
      </c>
      <c r="E115" s="61">
        <f t="shared" si="20"/>
        <v>2.7816411682892909E-4</v>
      </c>
      <c r="F115" s="61">
        <f t="shared" si="21"/>
        <v>4.5724737082761773E-4</v>
      </c>
      <c r="G115" s="49">
        <f t="shared" si="16"/>
        <v>0</v>
      </c>
      <c r="H115" s="35">
        <f t="shared" si="22"/>
        <v>0</v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5</v>
      </c>
      <c r="D118" s="48">
        <v>4</v>
      </c>
      <c r="E118" s="61">
        <f t="shared" si="20"/>
        <v>1.3908205841446453E-3</v>
      </c>
      <c r="F118" s="61">
        <f t="shared" si="21"/>
        <v>1.8289894833104709E-3</v>
      </c>
      <c r="G118" s="49">
        <f t="shared" si="16"/>
        <v>-0.2</v>
      </c>
      <c r="H118" s="35">
        <f t="shared" si="22"/>
        <v>-2.7816411682892909E-4</v>
      </c>
    </row>
    <row r="119" spans="2:8" x14ac:dyDescent="0.2">
      <c r="B119" s="34" t="s">
        <v>24</v>
      </c>
      <c r="C119" s="33">
        <v>1</v>
      </c>
      <c r="D119" s="48">
        <v>3</v>
      </c>
      <c r="E119" s="61">
        <f t="shared" si="20"/>
        <v>2.7816411682892909E-4</v>
      </c>
      <c r="F119" s="61">
        <f t="shared" si="21"/>
        <v>1.3717421124828531E-3</v>
      </c>
      <c r="G119" s="49">
        <f t="shared" si="16"/>
        <v>2</v>
      </c>
      <c r="H119" s="35">
        <f t="shared" si="22"/>
        <v>5.5632823365785818E-4</v>
      </c>
    </row>
    <row r="120" spans="2:8" x14ac:dyDescent="0.2">
      <c r="B120" s="34" t="s">
        <v>194</v>
      </c>
      <c r="C120" s="33">
        <v>0</v>
      </c>
      <c r="D120" s="48">
        <v>1</v>
      </c>
      <c r="E120" s="61" t="str">
        <f t="shared" si="20"/>
        <v/>
      </c>
      <c r="F120" s="61">
        <f t="shared" si="21"/>
        <v>4.5724737082761773E-4</v>
      </c>
      <c r="G120" s="49">
        <f t="shared" si="16"/>
        <v>1</v>
      </c>
      <c r="H120" s="35" t="str">
        <f t="shared" si="22"/>
        <v/>
      </c>
    </row>
    <row r="121" spans="2:8" x14ac:dyDescent="0.2">
      <c r="B121" s="34" t="s">
        <v>25</v>
      </c>
      <c r="C121" s="33">
        <v>2</v>
      </c>
      <c r="D121" s="48">
        <v>8</v>
      </c>
      <c r="E121" s="61">
        <f t="shared" si="20"/>
        <v>5.5632823365785818E-4</v>
      </c>
      <c r="F121" s="61">
        <f t="shared" si="21"/>
        <v>3.6579789666209418E-3</v>
      </c>
      <c r="G121" s="49">
        <f t="shared" si="16"/>
        <v>3</v>
      </c>
      <c r="H121" s="35">
        <f t="shared" si="22"/>
        <v>1.6689847009735744E-3</v>
      </c>
    </row>
    <row r="122" spans="2:8" x14ac:dyDescent="0.2">
      <c r="B122" s="34" t="s">
        <v>23</v>
      </c>
      <c r="C122" s="33">
        <v>0</v>
      </c>
      <c r="D122" s="48">
        <v>0</v>
      </c>
      <c r="E122" s="61" t="str">
        <f t="shared" si="20"/>
        <v/>
      </c>
      <c r="F122" s="61" t="str">
        <f t="shared" si="21"/>
        <v/>
      </c>
      <c r="G122" s="49" t="str">
        <f t="shared" si="16"/>
        <v xml:space="preserve"> </v>
      </c>
      <c r="H122" s="35" t="str">
        <f t="shared" si="22"/>
        <v/>
      </c>
    </row>
    <row r="123" spans="2:8" x14ac:dyDescent="0.2">
      <c r="B123" s="34" t="s">
        <v>26</v>
      </c>
      <c r="C123" s="33">
        <v>59</v>
      </c>
      <c r="D123" s="48">
        <v>10</v>
      </c>
      <c r="E123" s="61">
        <f t="shared" si="20"/>
        <v>1.6411682892906815E-2</v>
      </c>
      <c r="F123" s="61">
        <f t="shared" si="21"/>
        <v>4.5724737082761778E-3</v>
      </c>
      <c r="G123" s="49">
        <f t="shared" si="16"/>
        <v>-0.83050847457627119</v>
      </c>
      <c r="H123" s="35">
        <f t="shared" si="22"/>
        <v>-1.3630041724617525E-2</v>
      </c>
    </row>
    <row r="124" spans="2:8" x14ac:dyDescent="0.2">
      <c r="B124" s="34" t="s">
        <v>195</v>
      </c>
      <c r="C124" s="33">
        <v>24</v>
      </c>
      <c r="D124" s="48">
        <v>16</v>
      </c>
      <c r="E124" s="61">
        <f t="shared" si="20"/>
        <v>6.6759388038942977E-3</v>
      </c>
      <c r="F124" s="61">
        <f t="shared" si="21"/>
        <v>7.3159579332418836E-3</v>
      </c>
      <c r="G124" s="49">
        <f t="shared" si="16"/>
        <v>-0.33333333333333331</v>
      </c>
      <c r="H124" s="35">
        <f t="shared" si="22"/>
        <v>-2.2253129346314323E-3</v>
      </c>
    </row>
    <row r="125" spans="2:8" x14ac:dyDescent="0.2">
      <c r="B125" s="34" t="s">
        <v>31</v>
      </c>
      <c r="C125" s="33">
        <v>0</v>
      </c>
      <c r="D125" s="48">
        <v>1</v>
      </c>
      <c r="E125" s="61" t="str">
        <f t="shared" si="20"/>
        <v/>
      </c>
      <c r="F125" s="61">
        <f t="shared" si="21"/>
        <v>4.5724737082761773E-4</v>
      </c>
      <c r="G125" s="49">
        <f t="shared" si="16"/>
        <v>1</v>
      </c>
      <c r="H125" s="35" t="str">
        <f t="shared" si="22"/>
        <v/>
      </c>
    </row>
    <row r="126" spans="2:8" x14ac:dyDescent="0.2">
      <c r="B126" s="34" t="s">
        <v>33</v>
      </c>
      <c r="C126" s="33">
        <v>21</v>
      </c>
      <c r="D126" s="48">
        <v>24</v>
      </c>
      <c r="E126" s="61">
        <f t="shared" si="20"/>
        <v>5.8414464534075105E-3</v>
      </c>
      <c r="F126" s="61">
        <f t="shared" si="21"/>
        <v>1.0973936899862825E-2</v>
      </c>
      <c r="G126" s="49">
        <f t="shared" si="16"/>
        <v>0.14285714285714285</v>
      </c>
      <c r="H126" s="35">
        <f t="shared" si="22"/>
        <v>8.3449235048678721E-4</v>
      </c>
    </row>
    <row r="127" spans="2:8" x14ac:dyDescent="0.2">
      <c r="B127" s="34" t="s">
        <v>196</v>
      </c>
      <c r="C127" s="33">
        <v>18</v>
      </c>
      <c r="D127" s="48">
        <v>20</v>
      </c>
      <c r="E127" s="61">
        <f t="shared" si="20"/>
        <v>5.0069541029207233E-3</v>
      </c>
      <c r="F127" s="61">
        <f t="shared" si="21"/>
        <v>9.1449474165523556E-3</v>
      </c>
      <c r="G127" s="49">
        <f t="shared" si="16"/>
        <v>0.1111111111111111</v>
      </c>
      <c r="H127" s="35">
        <f t="shared" si="22"/>
        <v>5.5632823365785807E-4</v>
      </c>
    </row>
    <row r="128" spans="2:8" x14ac:dyDescent="0.2">
      <c r="B128" s="34" t="s">
        <v>429</v>
      </c>
      <c r="C128" s="33">
        <v>0</v>
      </c>
      <c r="D128" s="48">
        <v>0</v>
      </c>
      <c r="E128" s="61" t="str">
        <f t="shared" si="20"/>
        <v/>
      </c>
      <c r="F128" s="61" t="str">
        <f t="shared" si="21"/>
        <v/>
      </c>
      <c r="G128" s="49" t="str">
        <f t="shared" si="16"/>
        <v xml:space="preserve"> </v>
      </c>
      <c r="H128" s="35" t="str">
        <f t="shared" si="22"/>
        <v/>
      </c>
    </row>
    <row r="129" spans="1:9" x14ac:dyDescent="0.2">
      <c r="B129" s="34" t="s">
        <v>430</v>
      </c>
      <c r="C129" s="33">
        <v>82</v>
      </c>
      <c r="D129" s="48">
        <v>91</v>
      </c>
      <c r="E129" s="61">
        <f t="shared" si="20"/>
        <v>2.2809457579972183E-2</v>
      </c>
      <c r="F129" s="61">
        <f t="shared" si="21"/>
        <v>4.1609510745313216E-2</v>
      </c>
      <c r="G129" s="49">
        <f t="shared" si="16"/>
        <v>0.10975609756097561</v>
      </c>
      <c r="H129" s="35">
        <f t="shared" si="22"/>
        <v>2.5034770514603616E-3</v>
      </c>
    </row>
    <row r="130" spans="1:9" x14ac:dyDescent="0.2">
      <c r="B130" s="34" t="s">
        <v>197</v>
      </c>
      <c r="C130" s="33">
        <v>35</v>
      </c>
      <c r="D130" s="48">
        <v>35</v>
      </c>
      <c r="E130" s="61">
        <f t="shared" si="20"/>
        <v>9.7357440890125171E-3</v>
      </c>
      <c r="F130" s="61">
        <f t="shared" si="21"/>
        <v>1.6003657978966621E-2</v>
      </c>
      <c r="G130" s="49">
        <f t="shared" si="16"/>
        <v>0</v>
      </c>
      <c r="H130" s="35">
        <f t="shared" si="22"/>
        <v>0</v>
      </c>
    </row>
    <row r="131" spans="1:9" x14ac:dyDescent="0.2">
      <c r="B131" s="34" t="s">
        <v>198</v>
      </c>
      <c r="C131" s="33">
        <v>27</v>
      </c>
      <c r="D131" s="48">
        <v>19</v>
      </c>
      <c r="E131" s="61">
        <f t="shared" si="20"/>
        <v>7.5104311543810849E-3</v>
      </c>
      <c r="F131" s="61">
        <f t="shared" si="21"/>
        <v>8.6877000457247378E-3</v>
      </c>
      <c r="G131" s="49">
        <f t="shared" si="16"/>
        <v>-0.29629629629629628</v>
      </c>
      <c r="H131" s="35">
        <f t="shared" si="22"/>
        <v>-2.2253129346314323E-3</v>
      </c>
    </row>
    <row r="132" spans="1:9" x14ac:dyDescent="0.2">
      <c r="B132" s="34" t="s">
        <v>28</v>
      </c>
      <c r="C132" s="33">
        <v>11</v>
      </c>
      <c r="D132" s="48">
        <v>16</v>
      </c>
      <c r="E132" s="61">
        <f t="shared" si="20"/>
        <v>3.0598052851182199E-3</v>
      </c>
      <c r="F132" s="61">
        <f t="shared" si="21"/>
        <v>7.3159579332418836E-3</v>
      </c>
      <c r="G132" s="49">
        <f t="shared" si="16"/>
        <v>0.45454545454545453</v>
      </c>
      <c r="H132" s="35">
        <f t="shared" si="22"/>
        <v>1.3908205841446453E-3</v>
      </c>
    </row>
    <row r="133" spans="1:9" x14ac:dyDescent="0.2">
      <c r="B133" s="34" t="s">
        <v>32</v>
      </c>
      <c r="C133" s="33">
        <v>0</v>
      </c>
      <c r="D133" s="48">
        <v>0</v>
      </c>
      <c r="E133" s="61" t="str">
        <f t="shared" si="20"/>
        <v/>
      </c>
      <c r="F133" s="61" t="str">
        <f t="shared" si="21"/>
        <v/>
      </c>
      <c r="G133" s="49" t="str">
        <f t="shared" si="16"/>
        <v xml:space="preserve"> </v>
      </c>
      <c r="H133" s="35" t="str">
        <f t="shared" si="22"/>
        <v/>
      </c>
    </row>
    <row r="134" spans="1:9" s="29" customFormat="1" x14ac:dyDescent="0.2">
      <c r="A134" s="31"/>
      <c r="B134" s="36" t="s">
        <v>527</v>
      </c>
      <c r="C134" s="40">
        <v>201</v>
      </c>
      <c r="D134" s="48">
        <v>3</v>
      </c>
      <c r="E134" s="38">
        <f t="shared" si="20"/>
        <v>5.5910987482614742E-2</v>
      </c>
      <c r="F134" s="38">
        <f t="shared" si="21"/>
        <v>1.3717421124828531E-3</v>
      </c>
      <c r="G134" s="49">
        <f t="shared" si="16"/>
        <v>-0.9850746268656716</v>
      </c>
      <c r="H134" s="37">
        <f t="shared" si="22"/>
        <v>-5.5076495132127951E-2</v>
      </c>
      <c r="I134" s="4"/>
    </row>
    <row r="135" spans="1:9" x14ac:dyDescent="0.2">
      <c r="B135" s="34" t="s">
        <v>30</v>
      </c>
      <c r="C135" s="33">
        <v>1</v>
      </c>
      <c r="D135" s="48">
        <v>1</v>
      </c>
      <c r="E135" s="61">
        <f t="shared" si="20"/>
        <v>2.7816411682892909E-4</v>
      </c>
      <c r="F135" s="61">
        <f t="shared" si="21"/>
        <v>4.5724737082761773E-4</v>
      </c>
      <c r="G135" s="49">
        <f t="shared" si="16"/>
        <v>0</v>
      </c>
      <c r="H135" s="35">
        <f t="shared" si="22"/>
        <v>0</v>
      </c>
    </row>
    <row r="136" spans="1:9" x14ac:dyDescent="0.2">
      <c r="B136" s="34" t="s">
        <v>29</v>
      </c>
      <c r="C136" s="33">
        <v>0</v>
      </c>
      <c r="D136" s="48">
        <v>1</v>
      </c>
      <c r="E136" s="61" t="str">
        <f t="shared" si="20"/>
        <v/>
      </c>
      <c r="F136" s="61">
        <f t="shared" si="21"/>
        <v>4.5724737082761773E-4</v>
      </c>
      <c r="G136" s="49">
        <f t="shared" si="16"/>
        <v>1</v>
      </c>
      <c r="H136" s="35" t="str">
        <f t="shared" si="22"/>
        <v/>
      </c>
    </row>
    <row r="137" spans="1:9" x14ac:dyDescent="0.2">
      <c r="B137" s="34" t="s">
        <v>199</v>
      </c>
      <c r="C137" s="33">
        <v>3</v>
      </c>
      <c r="D137" s="48">
        <v>2</v>
      </c>
      <c r="E137" s="61">
        <f t="shared" si="20"/>
        <v>8.3449235048678721E-4</v>
      </c>
      <c r="F137" s="61">
        <f t="shared" si="21"/>
        <v>9.1449474165523545E-4</v>
      </c>
      <c r="G137" s="49">
        <f t="shared" si="16"/>
        <v>-0.33333333333333331</v>
      </c>
      <c r="H137" s="35">
        <f t="shared" si="22"/>
        <v>-2.7816411682892903E-4</v>
      </c>
    </row>
    <row r="138" spans="1:9" x14ac:dyDescent="0.2">
      <c r="B138" s="34" t="s">
        <v>200</v>
      </c>
      <c r="C138" s="33">
        <v>0</v>
      </c>
      <c r="D138" s="48">
        <v>0</v>
      </c>
      <c r="E138" s="61" t="str">
        <f t="shared" si="20"/>
        <v/>
      </c>
      <c r="F138" s="61" t="str">
        <f t="shared" si="21"/>
        <v/>
      </c>
      <c r="G138" s="49" t="str">
        <f t="shared" si="16"/>
        <v xml:space="preserve"> </v>
      </c>
      <c r="H138" s="35" t="str">
        <f t="shared" si="22"/>
        <v/>
      </c>
    </row>
    <row r="139" spans="1:9" x14ac:dyDescent="0.2">
      <c r="B139" s="34" t="s">
        <v>201</v>
      </c>
      <c r="C139" s="33">
        <v>3</v>
      </c>
      <c r="D139" s="48">
        <v>34</v>
      </c>
      <c r="E139" s="61">
        <f t="shared" si="20"/>
        <v>8.3449235048678721E-4</v>
      </c>
      <c r="F139" s="61">
        <f t="shared" si="21"/>
        <v>1.5546410608139003E-2</v>
      </c>
      <c r="G139" s="49">
        <f t="shared" ref="G139:G163" si="27">+IF(AND(C139=0,D139=0)," ",IF(C139=0,1,IF(D139=0,-1,(D139-C139)/C139)))</f>
        <v>10.333333333333334</v>
      </c>
      <c r="H139" s="35">
        <f t="shared" si="22"/>
        <v>8.6230876216968014E-3</v>
      </c>
    </row>
    <row r="140" spans="1:9" x14ac:dyDescent="0.2">
      <c r="B140" s="34" t="s">
        <v>202</v>
      </c>
      <c r="C140" s="33">
        <v>2</v>
      </c>
      <c r="D140" s="48">
        <v>11</v>
      </c>
      <c r="E140" s="61">
        <f t="shared" si="20"/>
        <v>5.5632823365785818E-4</v>
      </c>
      <c r="F140" s="61">
        <f t="shared" si="21"/>
        <v>5.0297210791037956E-3</v>
      </c>
      <c r="G140" s="49">
        <f t="shared" si="27"/>
        <v>4.5</v>
      </c>
      <c r="H140" s="35">
        <f t="shared" si="22"/>
        <v>2.5034770514603616E-3</v>
      </c>
    </row>
    <row r="141" spans="1:9" ht="12.75" customHeight="1" x14ac:dyDescent="0.2">
      <c r="B141" s="34" t="s">
        <v>431</v>
      </c>
      <c r="C141" s="33">
        <v>16</v>
      </c>
      <c r="D141" s="48">
        <v>1</v>
      </c>
      <c r="E141" s="61">
        <f t="shared" si="20"/>
        <v>4.4506258692628654E-3</v>
      </c>
      <c r="F141" s="61">
        <f t="shared" si="21"/>
        <v>4.5724737082761773E-4</v>
      </c>
      <c r="G141" s="49">
        <f t="shared" si="27"/>
        <v>-0.9375</v>
      </c>
      <c r="H141" s="35">
        <f t="shared" si="22"/>
        <v>-4.172461752433936E-3</v>
      </c>
    </row>
    <row r="142" spans="1:9" x14ac:dyDescent="0.2">
      <c r="B142" s="34" t="s">
        <v>203</v>
      </c>
      <c r="C142" s="33">
        <v>0</v>
      </c>
      <c r="D142" s="48">
        <v>0</v>
      </c>
      <c r="E142" s="61" t="str">
        <f t="shared" si="20"/>
        <v/>
      </c>
      <c r="F142" s="61" t="str">
        <f t="shared" si="21"/>
        <v/>
      </c>
      <c r="G142" s="49" t="str">
        <f t="shared" si="27"/>
        <v xml:space="preserve"> </v>
      </c>
      <c r="H142" s="35" t="str">
        <f t="shared" si="22"/>
        <v/>
      </c>
    </row>
    <row r="143" spans="1:9" ht="14.25" customHeight="1" x14ac:dyDescent="0.2">
      <c r="B143" s="34" t="s">
        <v>204</v>
      </c>
      <c r="C143" s="33">
        <v>5</v>
      </c>
      <c r="D143" s="48">
        <v>5</v>
      </c>
      <c r="E143" s="61">
        <f t="shared" si="20"/>
        <v>1.3908205841446453E-3</v>
      </c>
      <c r="F143" s="61">
        <f t="shared" si="21"/>
        <v>2.2862368541380889E-3</v>
      </c>
      <c r="G143" s="49">
        <f t="shared" si="27"/>
        <v>0</v>
      </c>
      <c r="H143" s="35">
        <f t="shared" si="22"/>
        <v>0</v>
      </c>
    </row>
    <row r="144" spans="1:9" s="29" customFormat="1" x14ac:dyDescent="0.2">
      <c r="A144" s="31"/>
      <c r="B144" s="36" t="s">
        <v>592</v>
      </c>
      <c r="C144" s="40">
        <v>0</v>
      </c>
      <c r="D144" s="48">
        <v>0</v>
      </c>
      <c r="E144" s="38" t="str">
        <f t="shared" ref="E144" si="28">+IF(C144=0,"",C144/C$74)</f>
        <v/>
      </c>
      <c r="F144" s="38" t="str">
        <f t="shared" ref="F144" si="29">+IF(D144=0,"",D144/D$74)</f>
        <v/>
      </c>
      <c r="G144" s="49" t="str">
        <f t="shared" si="27"/>
        <v xml:space="preserve"> </v>
      </c>
      <c r="H144" s="37" t="str">
        <f t="shared" ref="H144" si="30">+IF(OR(AND(E144=""),(G144="")),"",E144*G144)</f>
        <v/>
      </c>
      <c r="I144" s="4"/>
    </row>
    <row r="145" spans="1:9" s="29" customFormat="1" x14ac:dyDescent="0.2">
      <c r="A145" s="31"/>
      <c r="B145" s="36" t="s">
        <v>568</v>
      </c>
      <c r="C145" s="40">
        <v>1</v>
      </c>
      <c r="D145" s="48">
        <v>0</v>
      </c>
      <c r="E145" s="38">
        <f t="shared" si="20"/>
        <v>2.7816411682892909E-4</v>
      </c>
      <c r="F145" s="38" t="str">
        <f t="shared" si="21"/>
        <v/>
      </c>
      <c r="G145" s="49">
        <f t="shared" si="27"/>
        <v>-1</v>
      </c>
      <c r="H145" s="37">
        <f t="shared" si="22"/>
        <v>-2.7816411682892909E-4</v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2</v>
      </c>
      <c r="E146" s="38" t="str">
        <f t="shared" si="20"/>
        <v/>
      </c>
      <c r="F146" s="38">
        <f t="shared" si="21"/>
        <v>9.1449474165523545E-4</v>
      </c>
      <c r="G146" s="49">
        <f t="shared" si="27"/>
        <v>1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2</v>
      </c>
      <c r="D148" s="48">
        <v>1</v>
      </c>
      <c r="E148" s="61">
        <f t="shared" ref="E148:E163" si="34">+IF(C148=0,"",C148/C$74)</f>
        <v>5.5632823365785818E-4</v>
      </c>
      <c r="F148" s="61">
        <f t="shared" ref="F148:F163" si="35">+IF(D148=0,"",D148/D$74)</f>
        <v>4.5724737082761773E-4</v>
      </c>
      <c r="G148" s="49">
        <f t="shared" si="27"/>
        <v>-0.5</v>
      </c>
      <c r="H148" s="35">
        <f t="shared" ref="H148:H163" si="36">+IF(OR(AND(E148=""),(G148="")),"",E148*G148)</f>
        <v>-2.7816411682892909E-4</v>
      </c>
    </row>
    <row r="149" spans="1:9" x14ac:dyDescent="0.2">
      <c r="B149" s="34" t="s">
        <v>432</v>
      </c>
      <c r="C149" s="33">
        <v>2</v>
      </c>
      <c r="D149" s="48">
        <v>13</v>
      </c>
      <c r="E149" s="61">
        <f t="shared" si="34"/>
        <v>5.5632823365785818E-4</v>
      </c>
      <c r="F149" s="61">
        <f t="shared" si="35"/>
        <v>5.9442158207590303E-3</v>
      </c>
      <c r="G149" s="49">
        <f t="shared" si="27"/>
        <v>5.5</v>
      </c>
      <c r="H149" s="35">
        <f t="shared" si="36"/>
        <v>3.0598052851182199E-3</v>
      </c>
    </row>
    <row r="150" spans="1:9" x14ac:dyDescent="0.2">
      <c r="B150" s="34" t="s">
        <v>34</v>
      </c>
      <c r="C150" s="33">
        <v>4</v>
      </c>
      <c r="D150" s="48">
        <v>5</v>
      </c>
      <c r="E150" s="61">
        <f t="shared" si="34"/>
        <v>1.1126564673157164E-3</v>
      </c>
      <c r="F150" s="61">
        <f t="shared" si="35"/>
        <v>2.2862368541380889E-3</v>
      </c>
      <c r="G150" s="49">
        <f t="shared" si="27"/>
        <v>0.25</v>
      </c>
      <c r="H150" s="35">
        <f t="shared" si="36"/>
        <v>2.7816411682892909E-4</v>
      </c>
    </row>
    <row r="151" spans="1:9" x14ac:dyDescent="0.2">
      <c r="B151" s="34" t="s">
        <v>205</v>
      </c>
      <c r="C151" s="33">
        <v>1</v>
      </c>
      <c r="D151" s="48">
        <v>0</v>
      </c>
      <c r="E151" s="61">
        <f t="shared" si="34"/>
        <v>2.7816411682892909E-4</v>
      </c>
      <c r="F151" s="61" t="str">
        <f t="shared" si="35"/>
        <v/>
      </c>
      <c r="G151" s="49">
        <f t="shared" si="27"/>
        <v>-1</v>
      </c>
      <c r="H151" s="35">
        <f t="shared" si="36"/>
        <v>-2.7816411682892909E-4</v>
      </c>
    </row>
    <row r="152" spans="1:9" x14ac:dyDescent="0.2">
      <c r="B152" s="34" t="s">
        <v>206</v>
      </c>
      <c r="C152" s="33">
        <v>2</v>
      </c>
      <c r="D152" s="48">
        <v>5</v>
      </c>
      <c r="E152" s="61">
        <f t="shared" si="34"/>
        <v>5.5632823365785818E-4</v>
      </c>
      <c r="F152" s="61">
        <f t="shared" si="35"/>
        <v>2.2862368541380889E-3</v>
      </c>
      <c r="G152" s="49">
        <f t="shared" si="27"/>
        <v>1.5</v>
      </c>
      <c r="H152" s="35">
        <f t="shared" si="36"/>
        <v>8.3449235048678721E-4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1</v>
      </c>
      <c r="D154" s="48">
        <v>0</v>
      </c>
      <c r="E154" s="61">
        <f t="shared" si="34"/>
        <v>2.7816411682892909E-4</v>
      </c>
      <c r="F154" s="61" t="str">
        <f t="shared" si="35"/>
        <v/>
      </c>
      <c r="G154" s="49">
        <f t="shared" si="27"/>
        <v>-1</v>
      </c>
      <c r="H154" s="35">
        <f t="shared" si="36"/>
        <v>-2.7816411682892909E-4</v>
      </c>
    </row>
    <row r="155" spans="1:9" x14ac:dyDescent="0.2">
      <c r="B155" s="34" t="s">
        <v>606</v>
      </c>
      <c r="C155" s="33">
        <v>6</v>
      </c>
      <c r="D155" s="48">
        <v>1</v>
      </c>
      <c r="E155" s="61">
        <f t="shared" si="34"/>
        <v>1.6689847009735744E-3</v>
      </c>
      <c r="F155" s="61">
        <f t="shared" si="35"/>
        <v>4.5724737082761773E-4</v>
      </c>
      <c r="G155" s="49">
        <f t="shared" si="27"/>
        <v>-0.83333333333333337</v>
      </c>
      <c r="H155" s="35">
        <f t="shared" si="36"/>
        <v>-1.3908205841446455E-3</v>
      </c>
    </row>
    <row r="156" spans="1:9" x14ac:dyDescent="0.2">
      <c r="B156" s="34" t="s">
        <v>39</v>
      </c>
      <c r="C156" s="33">
        <v>0</v>
      </c>
      <c r="D156" s="48">
        <v>0</v>
      </c>
      <c r="E156" s="61" t="str">
        <f t="shared" si="34"/>
        <v/>
      </c>
      <c r="F156" s="61" t="str">
        <f t="shared" si="35"/>
        <v/>
      </c>
      <c r="G156" s="49" t="str">
        <f t="shared" si="27"/>
        <v xml:space="preserve"> </v>
      </c>
      <c r="H156" s="35" t="str">
        <f t="shared" si="36"/>
        <v/>
      </c>
    </row>
    <row r="157" spans="1:9" x14ac:dyDescent="0.2">
      <c r="B157" s="34" t="s">
        <v>37</v>
      </c>
      <c r="C157" s="33">
        <v>1</v>
      </c>
      <c r="D157" s="48">
        <v>0</v>
      </c>
      <c r="E157" s="61">
        <f t="shared" si="34"/>
        <v>2.7816411682892909E-4</v>
      </c>
      <c r="F157" s="61" t="str">
        <f t="shared" si="35"/>
        <v/>
      </c>
      <c r="G157" s="49">
        <f t="shared" si="27"/>
        <v>-1</v>
      </c>
      <c r="H157" s="35">
        <f t="shared" si="36"/>
        <v>-2.7816411682892909E-4</v>
      </c>
    </row>
    <row r="158" spans="1:9" ht="13.5" customHeight="1" x14ac:dyDescent="0.2">
      <c r="B158" s="34" t="s">
        <v>38</v>
      </c>
      <c r="C158" s="33">
        <v>0</v>
      </c>
      <c r="D158" s="48">
        <v>21</v>
      </c>
      <c r="E158" s="61" t="str">
        <f t="shared" si="34"/>
        <v/>
      </c>
      <c r="F158" s="61">
        <f t="shared" si="35"/>
        <v>9.6021947873799734E-3</v>
      </c>
      <c r="G158" s="49">
        <f t="shared" si="27"/>
        <v>1</v>
      </c>
      <c r="H158" s="35" t="str">
        <f t="shared" si="36"/>
        <v/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13</v>
      </c>
      <c r="D160" s="48">
        <v>78</v>
      </c>
      <c r="E160" s="38">
        <f t="shared" si="34"/>
        <v>3.6161335187760778E-3</v>
      </c>
      <c r="F160" s="38">
        <f t="shared" si="35"/>
        <v>3.5665294924554183E-2</v>
      </c>
      <c r="G160" s="49">
        <f t="shared" si="27"/>
        <v>5</v>
      </c>
      <c r="H160" s="37">
        <f t="shared" si="36"/>
        <v>1.8080667593880387E-2</v>
      </c>
      <c r="I160" s="4"/>
    </row>
    <row r="161" spans="1:9" s="29" customFormat="1" x14ac:dyDescent="0.2">
      <c r="A161" s="31"/>
      <c r="B161" s="36" t="s">
        <v>547</v>
      </c>
      <c r="C161" s="40">
        <v>8</v>
      </c>
      <c r="D161" s="48">
        <v>23</v>
      </c>
      <c r="E161" s="38">
        <f t="shared" si="34"/>
        <v>2.2253129346314327E-3</v>
      </c>
      <c r="F161" s="38">
        <f t="shared" si="35"/>
        <v>1.0516689529035207E-2</v>
      </c>
      <c r="G161" s="49">
        <f t="shared" si="27"/>
        <v>1.875</v>
      </c>
      <c r="H161" s="37">
        <f t="shared" si="36"/>
        <v>4.172461752433936E-3</v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1</v>
      </c>
      <c r="D163" s="48">
        <v>0</v>
      </c>
      <c r="E163" s="38">
        <f t="shared" si="34"/>
        <v>2.7816411682892909E-4</v>
      </c>
      <c r="F163" s="38" t="str">
        <f t="shared" si="35"/>
        <v/>
      </c>
      <c r="G163" s="49">
        <f t="shared" si="27"/>
        <v>-1</v>
      </c>
      <c r="H163" s="37">
        <f t="shared" si="36"/>
        <v>-2.7816411682892909E-4</v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1725</v>
      </c>
      <c r="D169" s="44">
        <f>SUM(D170:D339)</f>
        <v>2486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0.44115942028985505</v>
      </c>
      <c r="H169" s="46">
        <f>+IF(OR(AND(E169=""),(G169="")),"",E169*G169)</f>
        <v>0.44115942028985505</v>
      </c>
    </row>
    <row r="170" spans="1:9" x14ac:dyDescent="0.2">
      <c r="B170" s="62" t="s">
        <v>433</v>
      </c>
      <c r="C170" s="48">
        <v>5</v>
      </c>
      <c r="D170" s="48">
        <v>14</v>
      </c>
      <c r="E170" s="60">
        <f t="shared" si="45"/>
        <v>2.8985507246376812E-3</v>
      </c>
      <c r="F170" s="60">
        <f t="shared" si="46"/>
        <v>5.6315366049879325E-3</v>
      </c>
      <c r="G170" s="49">
        <f t="shared" ref="G170:G236" si="47">+IF(AND(C170=0,D170=0)," ",IF(C170=0,1,IF(D170=0,-1,(D170-C170)/C170)))</f>
        <v>1.8</v>
      </c>
      <c r="H170" s="41">
        <f>+IF(OR(AND(E170=""),(G170="")),"",E170*G170)</f>
        <v>5.2173913043478265E-3</v>
      </c>
    </row>
    <row r="171" spans="1:9" x14ac:dyDescent="0.2">
      <c r="B171" s="63" t="s">
        <v>571</v>
      </c>
      <c r="C171" s="33">
        <v>2</v>
      </c>
      <c r="D171" s="48">
        <v>0</v>
      </c>
      <c r="E171" s="61">
        <f t="shared" si="45"/>
        <v>1.1594202898550724E-3</v>
      </c>
      <c r="F171" s="61" t="str">
        <f t="shared" si="46"/>
        <v/>
      </c>
      <c r="G171" s="49">
        <f t="shared" si="47"/>
        <v>-1</v>
      </c>
      <c r="H171" s="35">
        <f t="shared" ref="H171:H238" si="48">+IF(OR(AND(E171=""),(G171="")),"",E171*G171)</f>
        <v>-1.1594202898550724E-3</v>
      </c>
    </row>
    <row r="172" spans="1:9" x14ac:dyDescent="0.2">
      <c r="B172" s="63" t="s">
        <v>434</v>
      </c>
      <c r="C172" s="33">
        <v>0</v>
      </c>
      <c r="D172" s="48">
        <v>0</v>
      </c>
      <c r="E172" s="61" t="str">
        <f t="shared" si="45"/>
        <v/>
      </c>
      <c r="F172" s="61" t="str">
        <f t="shared" si="46"/>
        <v/>
      </c>
      <c r="G172" s="49" t="str">
        <f t="shared" si="47"/>
        <v xml:space="preserve"> </v>
      </c>
      <c r="H172" s="35" t="str">
        <f t="shared" si="48"/>
        <v/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7</v>
      </c>
      <c r="D174" s="48">
        <v>14</v>
      </c>
      <c r="E174" s="61">
        <f t="shared" si="45"/>
        <v>4.0579710144927538E-3</v>
      </c>
      <c r="F174" s="61">
        <f t="shared" si="46"/>
        <v>5.6315366049879325E-3</v>
      </c>
      <c r="G174" s="49">
        <f t="shared" si="47"/>
        <v>1</v>
      </c>
      <c r="H174" s="35">
        <f t="shared" si="48"/>
        <v>4.0579710144927538E-3</v>
      </c>
    </row>
    <row r="175" spans="1:9" x14ac:dyDescent="0.2">
      <c r="B175" s="63" t="s">
        <v>42</v>
      </c>
      <c r="C175" s="33">
        <v>248</v>
      </c>
      <c r="D175" s="48">
        <v>647</v>
      </c>
      <c r="E175" s="61">
        <f t="shared" si="45"/>
        <v>0.14376811594202898</v>
      </c>
      <c r="F175" s="61">
        <f t="shared" si="46"/>
        <v>0.26025744167337089</v>
      </c>
      <c r="G175" s="49">
        <f t="shared" si="47"/>
        <v>1.6088709677419355</v>
      </c>
      <c r="H175" s="35">
        <f t="shared" si="48"/>
        <v>0.23130434782608697</v>
      </c>
    </row>
    <row r="176" spans="1:9" x14ac:dyDescent="0.2">
      <c r="B176" s="63" t="s">
        <v>573</v>
      </c>
      <c r="C176" s="33">
        <v>2</v>
      </c>
      <c r="D176" s="48">
        <v>13</v>
      </c>
      <c r="E176" s="61">
        <f t="shared" si="45"/>
        <v>1.1594202898550724E-3</v>
      </c>
      <c r="F176" s="61">
        <f t="shared" si="46"/>
        <v>5.2292839903459376E-3</v>
      </c>
      <c r="G176" s="49">
        <f t="shared" si="47"/>
        <v>5.5</v>
      </c>
      <c r="H176" s="35">
        <f t="shared" si="48"/>
        <v>6.3768115942028983E-3</v>
      </c>
    </row>
    <row r="177" spans="1:9" x14ac:dyDescent="0.2">
      <c r="B177" s="63" t="s">
        <v>574</v>
      </c>
      <c r="C177" s="33">
        <v>7</v>
      </c>
      <c r="D177" s="48">
        <v>77</v>
      </c>
      <c r="E177" s="61">
        <f t="shared" si="45"/>
        <v>4.0579710144927538E-3</v>
      </c>
      <c r="F177" s="61">
        <f t="shared" si="46"/>
        <v>3.0973451327433628E-2</v>
      </c>
      <c r="G177" s="49">
        <f t="shared" si="47"/>
        <v>10</v>
      </c>
      <c r="H177" s="35">
        <f t="shared" si="48"/>
        <v>4.057971014492754E-2</v>
      </c>
    </row>
    <row r="178" spans="1:9" x14ac:dyDescent="0.2">
      <c r="B178" s="63" t="s">
        <v>575</v>
      </c>
      <c r="C178" s="33">
        <v>4</v>
      </c>
      <c r="D178" s="48">
        <v>0</v>
      </c>
      <c r="E178" s="61">
        <f t="shared" si="45"/>
        <v>2.3188405797101449E-3</v>
      </c>
      <c r="F178" s="61" t="str">
        <f t="shared" si="46"/>
        <v/>
      </c>
      <c r="G178" s="49">
        <f t="shared" si="47"/>
        <v>-1</v>
      </c>
      <c r="H178" s="35">
        <f t="shared" si="48"/>
        <v>-2.3188405797101449E-3</v>
      </c>
    </row>
    <row r="179" spans="1:9" x14ac:dyDescent="0.2">
      <c r="B179" s="63" t="s">
        <v>40</v>
      </c>
      <c r="C179" s="33">
        <v>18</v>
      </c>
      <c r="D179" s="48">
        <v>0</v>
      </c>
      <c r="E179" s="61">
        <f t="shared" si="45"/>
        <v>1.0434782608695653E-2</v>
      </c>
      <c r="F179" s="61" t="str">
        <f t="shared" si="46"/>
        <v/>
      </c>
      <c r="G179" s="49">
        <f t="shared" si="47"/>
        <v>-1</v>
      </c>
      <c r="H179" s="35">
        <f t="shared" si="48"/>
        <v>-1.0434782608695653E-2</v>
      </c>
    </row>
    <row r="180" spans="1:9" x14ac:dyDescent="0.2">
      <c r="B180" s="63" t="s">
        <v>208</v>
      </c>
      <c r="C180" s="33">
        <v>0</v>
      </c>
      <c r="D180" s="48">
        <v>0</v>
      </c>
      <c r="E180" s="61" t="str">
        <f t="shared" si="45"/>
        <v/>
      </c>
      <c r="F180" s="61" t="str">
        <f t="shared" si="46"/>
        <v/>
      </c>
      <c r="G180" s="49" t="str">
        <f t="shared" si="47"/>
        <v xml:space="preserve"> </v>
      </c>
      <c r="H180" s="35" t="str">
        <f t="shared" si="48"/>
        <v/>
      </c>
    </row>
    <row r="181" spans="1:9" x14ac:dyDescent="0.2">
      <c r="B181" s="63" t="s">
        <v>45</v>
      </c>
      <c r="C181" s="33">
        <v>3</v>
      </c>
      <c r="D181" s="48">
        <v>2</v>
      </c>
      <c r="E181" s="61">
        <f t="shared" si="45"/>
        <v>1.7391304347826088E-3</v>
      </c>
      <c r="F181" s="61">
        <f t="shared" si="46"/>
        <v>8.045052292839903E-4</v>
      </c>
      <c r="G181" s="49">
        <f t="shared" si="47"/>
        <v>-0.33333333333333331</v>
      </c>
      <c r="H181" s="35">
        <f t="shared" si="48"/>
        <v>-5.7971014492753622E-4</v>
      </c>
    </row>
    <row r="182" spans="1:9" x14ac:dyDescent="0.2">
      <c r="B182" s="63" t="s">
        <v>43</v>
      </c>
      <c r="C182" s="33">
        <v>1</v>
      </c>
      <c r="D182" s="48">
        <v>25</v>
      </c>
      <c r="E182" s="61">
        <f t="shared" si="45"/>
        <v>5.7971014492753622E-4</v>
      </c>
      <c r="F182" s="61">
        <f t="shared" si="46"/>
        <v>1.0056315366049879E-2</v>
      </c>
      <c r="G182" s="49">
        <f t="shared" si="47"/>
        <v>24</v>
      </c>
      <c r="H182" s="35">
        <f t="shared" si="48"/>
        <v>1.3913043478260868E-2</v>
      </c>
    </row>
    <row r="183" spans="1:9" s="29" customFormat="1" x14ac:dyDescent="0.2">
      <c r="A183" s="31"/>
      <c r="B183" s="64" t="s">
        <v>520</v>
      </c>
      <c r="C183" s="40">
        <v>25</v>
      </c>
      <c r="D183" s="48">
        <v>32</v>
      </c>
      <c r="E183" s="38">
        <f t="shared" si="45"/>
        <v>1.4492753623188406E-2</v>
      </c>
      <c r="F183" s="38">
        <f t="shared" si="46"/>
        <v>1.2872083668543845E-2</v>
      </c>
      <c r="G183" s="49">
        <f t="shared" si="47"/>
        <v>0.28000000000000003</v>
      </c>
      <c r="H183" s="37">
        <f t="shared" si="48"/>
        <v>4.0579710144927538E-3</v>
      </c>
      <c r="I183" s="4"/>
    </row>
    <row r="184" spans="1:9" s="29" customFormat="1" x14ac:dyDescent="0.2">
      <c r="A184" s="31"/>
      <c r="B184" s="64" t="s">
        <v>436</v>
      </c>
      <c r="C184" s="40">
        <v>61</v>
      </c>
      <c r="D184" s="48">
        <v>163</v>
      </c>
      <c r="E184" s="38">
        <f t="shared" si="45"/>
        <v>3.5362318840579707E-2</v>
      </c>
      <c r="F184" s="38">
        <f t="shared" si="46"/>
        <v>6.5567176186645218E-2</v>
      </c>
      <c r="G184" s="49">
        <f t="shared" si="47"/>
        <v>1.6721311475409837</v>
      </c>
      <c r="H184" s="37">
        <f t="shared" si="48"/>
        <v>5.9130434782608696E-2</v>
      </c>
      <c r="I184" s="4"/>
    </row>
    <row r="185" spans="1:9" s="29" customFormat="1" x14ac:dyDescent="0.2">
      <c r="A185" s="31"/>
      <c r="B185" s="64" t="s">
        <v>576</v>
      </c>
      <c r="C185" s="40">
        <v>14</v>
      </c>
      <c r="D185" s="48">
        <v>2</v>
      </c>
      <c r="E185" s="38">
        <f t="shared" si="45"/>
        <v>8.1159420289855077E-3</v>
      </c>
      <c r="F185" s="38">
        <f t="shared" si="46"/>
        <v>8.045052292839903E-4</v>
      </c>
      <c r="G185" s="49">
        <f t="shared" si="47"/>
        <v>-0.8571428571428571</v>
      </c>
      <c r="H185" s="37">
        <f t="shared" si="48"/>
        <v>-6.956521739130435E-3</v>
      </c>
      <c r="I185" s="4"/>
    </row>
    <row r="186" spans="1:9" s="29" customFormat="1" x14ac:dyDescent="0.2">
      <c r="A186" s="31"/>
      <c r="B186" s="64" t="s">
        <v>41</v>
      </c>
      <c r="C186" s="40">
        <v>1</v>
      </c>
      <c r="D186" s="48">
        <v>9</v>
      </c>
      <c r="E186" s="38">
        <f t="shared" si="45"/>
        <v>5.7971014492753622E-4</v>
      </c>
      <c r="F186" s="38">
        <f t="shared" si="46"/>
        <v>3.6202735317779565E-3</v>
      </c>
      <c r="G186" s="49">
        <f t="shared" si="47"/>
        <v>8</v>
      </c>
      <c r="H186" s="37">
        <f t="shared" si="48"/>
        <v>4.6376811594202897E-3</v>
      </c>
      <c r="I186" s="4"/>
    </row>
    <row r="187" spans="1:9" s="29" customFormat="1" x14ac:dyDescent="0.2">
      <c r="A187" s="31"/>
      <c r="B187" s="64" t="s">
        <v>44</v>
      </c>
      <c r="C187" s="40">
        <v>0</v>
      </c>
      <c r="D187" s="48">
        <v>0</v>
      </c>
      <c r="E187" s="38" t="str">
        <f t="shared" si="45"/>
        <v/>
      </c>
      <c r="F187" s="38" t="str">
        <f t="shared" si="46"/>
        <v/>
      </c>
      <c r="G187" s="49" t="str">
        <f t="shared" si="47"/>
        <v xml:space="preserve"> </v>
      </c>
      <c r="H187" s="37" t="str">
        <f t="shared" si="48"/>
        <v/>
      </c>
      <c r="I187" s="4"/>
    </row>
    <row r="188" spans="1:9" s="29" customFormat="1" x14ac:dyDescent="0.2">
      <c r="A188" s="31"/>
      <c r="B188" s="64" t="s">
        <v>521</v>
      </c>
      <c r="C188" s="40">
        <v>2</v>
      </c>
      <c r="D188" s="48">
        <v>1</v>
      </c>
      <c r="E188" s="38">
        <f t="shared" si="45"/>
        <v>1.1594202898550724E-3</v>
      </c>
      <c r="F188" s="38">
        <f t="shared" si="46"/>
        <v>4.0225261464199515E-4</v>
      </c>
      <c r="G188" s="49">
        <f t="shared" si="47"/>
        <v>-0.5</v>
      </c>
      <c r="H188" s="37">
        <f t="shared" si="48"/>
        <v>-5.7971014492753622E-4</v>
      </c>
      <c r="I188" s="4"/>
    </row>
    <row r="189" spans="1:9" s="29" customFormat="1" x14ac:dyDescent="0.2">
      <c r="A189" s="31"/>
      <c r="B189" s="64" t="s">
        <v>522</v>
      </c>
      <c r="C189" s="40">
        <v>0</v>
      </c>
      <c r="D189" s="48">
        <v>1</v>
      </c>
      <c r="E189" s="38" t="str">
        <f t="shared" si="45"/>
        <v/>
      </c>
      <c r="F189" s="38">
        <f t="shared" si="46"/>
        <v>4.0225261464199515E-4</v>
      </c>
      <c r="G189" s="49">
        <f t="shared" si="47"/>
        <v>1</v>
      </c>
      <c r="H189" s="37" t="str">
        <f t="shared" si="48"/>
        <v/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1</v>
      </c>
      <c r="D190" s="92">
        <v>0</v>
      </c>
      <c r="E190" s="38">
        <f t="shared" ref="E190" si="49">+IF(C190=0,"",C190/C$169)</f>
        <v>5.7971014492753622E-4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-5.7971014492753622E-4</v>
      </c>
    </row>
    <row r="191" spans="1:9" s="29" customFormat="1" x14ac:dyDescent="0.2">
      <c r="A191" s="31"/>
      <c r="B191" s="64" t="s">
        <v>209</v>
      </c>
      <c r="C191" s="40">
        <v>21</v>
      </c>
      <c r="D191" s="48">
        <v>1</v>
      </c>
      <c r="E191" s="38">
        <f t="shared" si="45"/>
        <v>1.2173913043478261E-2</v>
      </c>
      <c r="F191" s="38">
        <f t="shared" si="46"/>
        <v>4.0225261464199515E-4</v>
      </c>
      <c r="G191" s="49">
        <f t="shared" si="47"/>
        <v>-0.95238095238095233</v>
      </c>
      <c r="H191" s="37">
        <f t="shared" si="48"/>
        <v>-1.1594202898550723E-2</v>
      </c>
      <c r="I191" s="4"/>
    </row>
    <row r="192" spans="1:9" s="29" customFormat="1" x14ac:dyDescent="0.2">
      <c r="A192" s="31"/>
      <c r="B192" s="64" t="s">
        <v>210</v>
      </c>
      <c r="C192" s="40">
        <v>9</v>
      </c>
      <c r="D192" s="48">
        <v>3</v>
      </c>
      <c r="E192" s="38">
        <f t="shared" si="45"/>
        <v>5.2173913043478265E-3</v>
      </c>
      <c r="F192" s="38">
        <f t="shared" si="46"/>
        <v>1.2067578439259854E-3</v>
      </c>
      <c r="G192" s="49">
        <f t="shared" si="47"/>
        <v>-0.66666666666666663</v>
      </c>
      <c r="H192" s="37">
        <f t="shared" si="48"/>
        <v>-3.4782608695652175E-3</v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0</v>
      </c>
      <c r="D194" s="48">
        <v>0</v>
      </c>
      <c r="E194" s="38" t="str">
        <f t="shared" si="45"/>
        <v/>
      </c>
      <c r="F194" s="38" t="str">
        <f t="shared" si="46"/>
        <v/>
      </c>
      <c r="G194" s="49" t="str">
        <f t="shared" si="47"/>
        <v xml:space="preserve"> </v>
      </c>
      <c r="H194" s="37" t="str">
        <f t="shared" ref="H194" si="53">+IF(OR(AND(E194=""),(G194="")),"",E194*G194)</f>
        <v/>
      </c>
      <c r="I194" s="4"/>
    </row>
    <row r="195" spans="1:9" s="29" customFormat="1" x14ac:dyDescent="0.2">
      <c r="A195" s="31"/>
      <c r="B195" s="64" t="s">
        <v>212</v>
      </c>
      <c r="C195" s="40">
        <v>6</v>
      </c>
      <c r="D195" s="48">
        <v>0</v>
      </c>
      <c r="E195" s="38">
        <f t="shared" si="45"/>
        <v>3.4782608695652175E-3</v>
      </c>
      <c r="F195" s="38" t="str">
        <f t="shared" si="46"/>
        <v/>
      </c>
      <c r="G195" s="49">
        <f t="shared" si="47"/>
        <v>-1</v>
      </c>
      <c r="H195" s="37">
        <f t="shared" si="48"/>
        <v>-3.4782608695652175E-3</v>
      </c>
      <c r="I195" s="4"/>
    </row>
    <row r="196" spans="1:9" s="29" customFormat="1" x14ac:dyDescent="0.2">
      <c r="A196" s="31"/>
      <c r="B196" s="64" t="s">
        <v>437</v>
      </c>
      <c r="C196" s="40">
        <v>62</v>
      </c>
      <c r="D196" s="48">
        <v>19</v>
      </c>
      <c r="E196" s="38">
        <f t="shared" si="45"/>
        <v>3.5942028985507246E-2</v>
      </c>
      <c r="F196" s="38">
        <f t="shared" si="46"/>
        <v>7.642799678197908E-3</v>
      </c>
      <c r="G196" s="49">
        <f t="shared" si="47"/>
        <v>-0.69354838709677424</v>
      </c>
      <c r="H196" s="37">
        <f t="shared" si="48"/>
        <v>-2.4927536231884061E-2</v>
      </c>
      <c r="I196" s="4"/>
    </row>
    <row r="197" spans="1:9" s="29" customFormat="1" x14ac:dyDescent="0.2">
      <c r="A197" s="31"/>
      <c r="B197" s="64" t="s">
        <v>524</v>
      </c>
      <c r="C197" s="40">
        <v>19</v>
      </c>
      <c r="D197" s="48">
        <v>9</v>
      </c>
      <c r="E197" s="38">
        <f t="shared" si="45"/>
        <v>1.1014492753623189E-2</v>
      </c>
      <c r="F197" s="38">
        <f t="shared" si="46"/>
        <v>3.6202735317779565E-3</v>
      </c>
      <c r="G197" s="49">
        <f t="shared" si="47"/>
        <v>-0.52631578947368418</v>
      </c>
      <c r="H197" s="37">
        <f t="shared" si="48"/>
        <v>-5.7971014492753624E-3</v>
      </c>
      <c r="I197" s="4"/>
    </row>
    <row r="198" spans="1:9" x14ac:dyDescent="0.2">
      <c r="B198" s="63" t="s">
        <v>213</v>
      </c>
      <c r="C198" s="33">
        <v>36</v>
      </c>
      <c r="D198" s="48">
        <v>30</v>
      </c>
      <c r="E198" s="61">
        <f t="shared" si="45"/>
        <v>2.0869565217391306E-2</v>
      </c>
      <c r="F198" s="61">
        <f t="shared" si="46"/>
        <v>1.2067578439259855E-2</v>
      </c>
      <c r="G198" s="49">
        <f t="shared" si="47"/>
        <v>-0.16666666666666666</v>
      </c>
      <c r="H198" s="35">
        <f t="shared" si="48"/>
        <v>-3.4782608695652175E-3</v>
      </c>
    </row>
    <row r="199" spans="1:9" x14ac:dyDescent="0.2">
      <c r="B199" s="63" t="s">
        <v>214</v>
      </c>
      <c r="C199" s="33">
        <v>88</v>
      </c>
      <c r="D199" s="48">
        <v>16</v>
      </c>
      <c r="E199" s="61">
        <f t="shared" si="45"/>
        <v>5.1014492753623186E-2</v>
      </c>
      <c r="F199" s="61">
        <f t="shared" si="46"/>
        <v>6.4360418342719224E-3</v>
      </c>
      <c r="G199" s="49">
        <f t="shared" si="47"/>
        <v>-0.81818181818181823</v>
      </c>
      <c r="H199" s="35">
        <f t="shared" si="48"/>
        <v>-4.1739130434782612E-2</v>
      </c>
    </row>
    <row r="200" spans="1:9" x14ac:dyDescent="0.2">
      <c r="B200" s="63" t="s">
        <v>215</v>
      </c>
      <c r="C200" s="33">
        <v>50</v>
      </c>
      <c r="D200" s="48">
        <v>22</v>
      </c>
      <c r="E200" s="61">
        <f t="shared" si="45"/>
        <v>2.8985507246376812E-2</v>
      </c>
      <c r="F200" s="61">
        <f t="shared" si="46"/>
        <v>8.8495575221238937E-3</v>
      </c>
      <c r="G200" s="49">
        <f t="shared" si="47"/>
        <v>-0.56000000000000005</v>
      </c>
      <c r="H200" s="35">
        <f t="shared" si="48"/>
        <v>-1.6231884057971015E-2</v>
      </c>
    </row>
    <row r="201" spans="1:9" x14ac:dyDescent="0.2">
      <c r="B201" s="63" t="s">
        <v>216</v>
      </c>
      <c r="C201" s="33">
        <v>7</v>
      </c>
      <c r="D201" s="48">
        <v>7</v>
      </c>
      <c r="E201" s="61">
        <f t="shared" si="45"/>
        <v>4.0579710144927538E-3</v>
      </c>
      <c r="F201" s="61">
        <f t="shared" si="46"/>
        <v>2.8157683024939663E-3</v>
      </c>
      <c r="G201" s="49">
        <f t="shared" si="47"/>
        <v>0</v>
      </c>
      <c r="H201" s="35">
        <f t="shared" si="48"/>
        <v>0</v>
      </c>
    </row>
    <row r="202" spans="1:9" x14ac:dyDescent="0.2">
      <c r="B202" s="63" t="s">
        <v>438</v>
      </c>
      <c r="C202" s="33">
        <v>17</v>
      </c>
      <c r="D202" s="48">
        <v>1</v>
      </c>
      <c r="E202" s="61">
        <f t="shared" ref="E202:E235" si="54">+IF(C202=0,"",C202/C$169)</f>
        <v>9.8550724637681154E-3</v>
      </c>
      <c r="F202" s="61">
        <f t="shared" ref="F202:F235" si="55">+IF(D202=0,"",D202/D$169)</f>
        <v>4.0225261464199515E-4</v>
      </c>
      <c r="G202" s="49">
        <f t="shared" si="47"/>
        <v>-0.94117647058823528</v>
      </c>
      <c r="H202" s="35">
        <f t="shared" si="48"/>
        <v>-9.2753623188405795E-3</v>
      </c>
    </row>
    <row r="203" spans="1:9" x14ac:dyDescent="0.2">
      <c r="B203" s="63" t="s">
        <v>439</v>
      </c>
      <c r="C203" s="33">
        <v>0</v>
      </c>
      <c r="D203" s="48">
        <v>0</v>
      </c>
      <c r="E203" s="61" t="str">
        <f t="shared" si="54"/>
        <v/>
      </c>
      <c r="F203" s="61" t="str">
        <f t="shared" si="55"/>
        <v/>
      </c>
      <c r="G203" s="49" t="str">
        <f t="shared" si="47"/>
        <v xml:space="preserve"> </v>
      </c>
      <c r="H203" s="35" t="str">
        <f t="shared" si="48"/>
        <v/>
      </c>
    </row>
    <row r="204" spans="1:9" x14ac:dyDescent="0.2">
      <c r="B204" s="63" t="s">
        <v>217</v>
      </c>
      <c r="C204" s="33">
        <v>0</v>
      </c>
      <c r="D204" s="48">
        <v>0</v>
      </c>
      <c r="E204" s="61" t="str">
        <f t="shared" si="54"/>
        <v/>
      </c>
      <c r="F204" s="61" t="str">
        <f t="shared" si="55"/>
        <v/>
      </c>
      <c r="G204" s="49" t="str">
        <f t="shared" si="47"/>
        <v xml:space="preserve"> 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4</v>
      </c>
      <c r="D205" s="48">
        <v>1</v>
      </c>
      <c r="E205" s="38">
        <f t="shared" si="54"/>
        <v>2.3188405797101449E-3</v>
      </c>
      <c r="F205" s="38">
        <f t="shared" si="55"/>
        <v>4.0225261464199515E-4</v>
      </c>
      <c r="G205" s="49">
        <f t="shared" si="47"/>
        <v>-0.75</v>
      </c>
      <c r="H205" s="37">
        <f t="shared" si="48"/>
        <v>-1.7391304347826085E-3</v>
      </c>
      <c r="I205" s="4"/>
    </row>
    <row r="206" spans="1:9" s="29" customFormat="1" x14ac:dyDescent="0.2">
      <c r="A206" s="31"/>
      <c r="B206" s="64" t="s">
        <v>218</v>
      </c>
      <c r="C206" s="40">
        <v>3</v>
      </c>
      <c r="D206" s="48">
        <v>19</v>
      </c>
      <c r="E206" s="38">
        <f t="shared" si="54"/>
        <v>1.7391304347826088E-3</v>
      </c>
      <c r="F206" s="38">
        <f t="shared" si="55"/>
        <v>7.642799678197908E-3</v>
      </c>
      <c r="G206" s="49">
        <f t="shared" si="47"/>
        <v>5.333333333333333</v>
      </c>
      <c r="H206" s="37">
        <f t="shared" si="48"/>
        <v>9.2753623188405795E-3</v>
      </c>
      <c r="I206" s="4"/>
    </row>
    <row r="207" spans="1:9" s="29" customFormat="1" x14ac:dyDescent="0.2">
      <c r="A207" s="31"/>
      <c r="B207" s="64" t="s">
        <v>219</v>
      </c>
      <c r="C207" s="40">
        <v>1</v>
      </c>
      <c r="D207" s="48">
        <v>1</v>
      </c>
      <c r="E207" s="38">
        <f t="shared" si="54"/>
        <v>5.7971014492753622E-4</v>
      </c>
      <c r="F207" s="38">
        <f t="shared" si="55"/>
        <v>4.0225261464199515E-4</v>
      </c>
      <c r="G207" s="49">
        <f t="shared" si="47"/>
        <v>0</v>
      </c>
      <c r="H207" s="37">
        <f t="shared" si="48"/>
        <v>0</v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0</v>
      </c>
      <c r="E208" s="38" t="str">
        <f t="shared" si="54"/>
        <v/>
      </c>
      <c r="F208" s="38" t="str">
        <f t="shared" si="55"/>
        <v/>
      </c>
      <c r="G208" s="49" t="str">
        <f t="shared" si="47"/>
        <v xml:space="preserve"> 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1</v>
      </c>
      <c r="D209" s="48">
        <v>0</v>
      </c>
      <c r="E209" s="38">
        <f t="shared" si="54"/>
        <v>5.7971014492753622E-4</v>
      </c>
      <c r="F209" s="38" t="str">
        <f t="shared" si="55"/>
        <v/>
      </c>
      <c r="G209" s="49">
        <f t="shared" si="47"/>
        <v>-1</v>
      </c>
      <c r="H209" s="37">
        <f t="shared" si="48"/>
        <v>-5.7971014492753622E-4</v>
      </c>
      <c r="I209" s="4"/>
    </row>
    <row r="210" spans="1:9" s="29" customFormat="1" x14ac:dyDescent="0.2">
      <c r="A210" s="31"/>
      <c r="B210" s="64" t="s">
        <v>47</v>
      </c>
      <c r="C210" s="40">
        <v>101</v>
      </c>
      <c r="D210" s="48">
        <v>72</v>
      </c>
      <c r="E210" s="38">
        <f t="shared" si="54"/>
        <v>5.8550724637681156E-2</v>
      </c>
      <c r="F210" s="38">
        <f t="shared" si="55"/>
        <v>2.8962188254223652E-2</v>
      </c>
      <c r="G210" s="49">
        <f t="shared" si="47"/>
        <v>-0.28712871287128711</v>
      </c>
      <c r="H210" s="37">
        <f t="shared" si="48"/>
        <v>-1.6811594202898548E-2</v>
      </c>
      <c r="I210" s="4"/>
    </row>
    <row r="211" spans="1:9" s="29" customFormat="1" x14ac:dyDescent="0.2">
      <c r="A211" s="31"/>
      <c r="B211" s="64" t="s">
        <v>221</v>
      </c>
      <c r="C211" s="40">
        <v>2</v>
      </c>
      <c r="D211" s="48">
        <v>1</v>
      </c>
      <c r="E211" s="38">
        <f t="shared" si="54"/>
        <v>1.1594202898550724E-3</v>
      </c>
      <c r="F211" s="38">
        <f t="shared" si="55"/>
        <v>4.0225261464199515E-4</v>
      </c>
      <c r="G211" s="49">
        <f t="shared" si="47"/>
        <v>-0.5</v>
      </c>
      <c r="H211" s="37">
        <f t="shared" si="48"/>
        <v>-5.7971014492753622E-4</v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0</v>
      </c>
      <c r="E212" s="38" t="str">
        <f t="shared" si="54"/>
        <v/>
      </c>
      <c r="F212" s="38" t="str">
        <f t="shared" si="55"/>
        <v/>
      </c>
      <c r="G212" s="49" t="str">
        <f t="shared" si="47"/>
        <v xml:space="preserve"> 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5</v>
      </c>
      <c r="D213" s="48">
        <v>18</v>
      </c>
      <c r="E213" s="38">
        <f t="shared" si="54"/>
        <v>2.8985507246376812E-3</v>
      </c>
      <c r="F213" s="38">
        <f t="shared" si="55"/>
        <v>7.2405470635559131E-3</v>
      </c>
      <c r="G213" s="49">
        <f t="shared" si="47"/>
        <v>2.6</v>
      </c>
      <c r="H213" s="37">
        <f t="shared" si="48"/>
        <v>7.5362318840579709E-3</v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3</v>
      </c>
      <c r="E218" s="61" t="str">
        <f t="shared" si="54"/>
        <v/>
      </c>
      <c r="F218" s="61">
        <f t="shared" si="55"/>
        <v>1.2067578439259854E-3</v>
      </c>
      <c r="G218" s="49">
        <f t="shared" si="47"/>
        <v>1</v>
      </c>
      <c r="H218" s="35" t="str">
        <f t="shared" si="48"/>
        <v/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211</v>
      </c>
      <c r="D222" s="48">
        <v>72</v>
      </c>
      <c r="E222" s="61">
        <f t="shared" si="54"/>
        <v>0.12231884057971014</v>
      </c>
      <c r="F222" s="61">
        <f t="shared" si="55"/>
        <v>2.8962188254223652E-2</v>
      </c>
      <c r="G222" s="49">
        <f t="shared" si="47"/>
        <v>-0.65876777251184837</v>
      </c>
      <c r="H222" s="35">
        <f t="shared" si="48"/>
        <v>-8.0579710144927541E-2</v>
      </c>
    </row>
    <row r="223" spans="1:9" x14ac:dyDescent="0.2">
      <c r="B223" s="63" t="s">
        <v>226</v>
      </c>
      <c r="C223" s="33">
        <v>0</v>
      </c>
      <c r="D223" s="48">
        <v>0</v>
      </c>
      <c r="E223" s="61" t="str">
        <f t="shared" si="54"/>
        <v/>
      </c>
      <c r="F223" s="61" t="str">
        <f t="shared" si="55"/>
        <v/>
      </c>
      <c r="G223" s="49" t="str">
        <f t="shared" si="47"/>
        <v xml:space="preserve"> </v>
      </c>
      <c r="H223" s="35" t="str">
        <f t="shared" si="48"/>
        <v/>
      </c>
    </row>
    <row r="224" spans="1:9" x14ac:dyDescent="0.2">
      <c r="B224" s="63" t="s">
        <v>227</v>
      </c>
      <c r="C224" s="33">
        <v>0</v>
      </c>
      <c r="D224" s="48">
        <v>0</v>
      </c>
      <c r="E224" s="61" t="str">
        <f t="shared" si="54"/>
        <v/>
      </c>
      <c r="F224" s="61" t="str">
        <f t="shared" si="55"/>
        <v/>
      </c>
      <c r="G224" s="49" t="str">
        <f t="shared" si="47"/>
        <v xml:space="preserve"> </v>
      </c>
      <c r="H224" s="35" t="str">
        <f t="shared" si="48"/>
        <v/>
      </c>
    </row>
    <row r="225" spans="1:9" x14ac:dyDescent="0.2">
      <c r="B225" s="63" t="s">
        <v>228</v>
      </c>
      <c r="C225" s="33">
        <v>0</v>
      </c>
      <c r="D225" s="48">
        <v>0</v>
      </c>
      <c r="E225" s="61" t="str">
        <f t="shared" si="54"/>
        <v/>
      </c>
      <c r="F225" s="61" t="str">
        <f t="shared" si="55"/>
        <v/>
      </c>
      <c r="G225" s="49" t="str">
        <f t="shared" si="47"/>
        <v xml:space="preserve"> </v>
      </c>
      <c r="H225" s="35" t="str">
        <f t="shared" si="48"/>
        <v/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3</v>
      </c>
      <c r="D227" s="48">
        <v>2</v>
      </c>
      <c r="E227" s="61">
        <f t="shared" si="54"/>
        <v>1.7391304347826088E-3</v>
      </c>
      <c r="F227" s="61">
        <f t="shared" si="55"/>
        <v>8.045052292839903E-4</v>
      </c>
      <c r="G227" s="49">
        <f t="shared" si="47"/>
        <v>-0.33333333333333331</v>
      </c>
      <c r="H227" s="35">
        <f t="shared" si="48"/>
        <v>-5.7971014492753622E-4</v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0</v>
      </c>
      <c r="D230" s="48">
        <v>0</v>
      </c>
      <c r="E230" s="61" t="str">
        <f t="shared" si="54"/>
        <v/>
      </c>
      <c r="F230" s="61" t="str">
        <f t="shared" si="55"/>
        <v/>
      </c>
      <c r="G230" s="49" t="str">
        <f t="shared" si="47"/>
        <v xml:space="preserve"> </v>
      </c>
      <c r="H230" s="35" t="str">
        <f t="shared" si="48"/>
        <v/>
      </c>
    </row>
    <row r="231" spans="1:9" x14ac:dyDescent="0.2">
      <c r="B231" s="63" t="s">
        <v>51</v>
      </c>
      <c r="C231" s="33">
        <v>1</v>
      </c>
      <c r="D231" s="48">
        <v>0</v>
      </c>
      <c r="E231" s="61">
        <f t="shared" si="54"/>
        <v>5.7971014492753622E-4</v>
      </c>
      <c r="F231" s="61" t="str">
        <f t="shared" si="55"/>
        <v/>
      </c>
      <c r="G231" s="49">
        <f t="shared" si="47"/>
        <v>-1</v>
      </c>
      <c r="H231" s="35">
        <f t="shared" si="48"/>
        <v>-5.7971014492753622E-4</v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0</v>
      </c>
      <c r="D233" s="48">
        <v>0</v>
      </c>
      <c r="E233" s="61" t="str">
        <f t="shared" si="54"/>
        <v/>
      </c>
      <c r="F233" s="61" t="str">
        <f t="shared" si="55"/>
        <v/>
      </c>
      <c r="G233" s="49" t="str">
        <f t="shared" si="47"/>
        <v xml:space="preserve"> </v>
      </c>
      <c r="H233" s="35" t="str">
        <f t="shared" si="48"/>
        <v/>
      </c>
    </row>
    <row r="234" spans="1:9" x14ac:dyDescent="0.2">
      <c r="B234" s="63" t="s">
        <v>231</v>
      </c>
      <c r="C234" s="33">
        <v>15</v>
      </c>
      <c r="D234" s="48">
        <v>15</v>
      </c>
      <c r="E234" s="61">
        <f t="shared" si="54"/>
        <v>8.6956521739130436E-3</v>
      </c>
      <c r="F234" s="61">
        <f t="shared" si="55"/>
        <v>6.0337892196299274E-3</v>
      </c>
      <c r="G234" s="49">
        <f t="shared" si="47"/>
        <v>0</v>
      </c>
      <c r="H234" s="35">
        <f t="shared" si="48"/>
        <v>0</v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29</v>
      </c>
      <c r="D236" s="48">
        <v>8</v>
      </c>
      <c r="E236" s="61">
        <f t="shared" ref="E236:E267" si="65">+IF(C236=0,"",C236/C$169)</f>
        <v>1.6811594202898551E-2</v>
      </c>
      <c r="F236" s="61">
        <f t="shared" ref="F236:F267" si="66">+IF(D236=0,"",D236/D$169)</f>
        <v>3.2180209171359612E-3</v>
      </c>
      <c r="G236" s="49">
        <f t="shared" si="47"/>
        <v>-0.72413793103448276</v>
      </c>
      <c r="H236" s="35">
        <f t="shared" si="48"/>
        <v>-1.2173913043478261E-2</v>
      </c>
    </row>
    <row r="237" spans="1:9" x14ac:dyDescent="0.2">
      <c r="B237" s="63" t="s">
        <v>55</v>
      </c>
      <c r="C237" s="33">
        <v>1</v>
      </c>
      <c r="D237" s="48">
        <v>0</v>
      </c>
      <c r="E237" s="61">
        <f t="shared" si="65"/>
        <v>5.7971014492753622E-4</v>
      </c>
      <c r="F237" s="61" t="str">
        <f t="shared" si="66"/>
        <v/>
      </c>
      <c r="G237" s="49">
        <f t="shared" ref="G237:G300" si="67">+IF(AND(C237=0,D237=0)," ",IF(C237=0,1,IF(D237=0,-1,(D237-C237)/C237)))</f>
        <v>-1</v>
      </c>
      <c r="H237" s="35">
        <f t="shared" si="48"/>
        <v>-5.7971014492753622E-4</v>
      </c>
    </row>
    <row r="238" spans="1:9" x14ac:dyDescent="0.2">
      <c r="B238" s="63" t="s">
        <v>444</v>
      </c>
      <c r="C238" s="33">
        <v>0</v>
      </c>
      <c r="D238" s="48">
        <v>0</v>
      </c>
      <c r="E238" s="61" t="str">
        <f t="shared" si="65"/>
        <v/>
      </c>
      <c r="F238" s="61" t="str">
        <f t="shared" si="66"/>
        <v/>
      </c>
      <c r="G238" s="49" t="str">
        <f t="shared" si="67"/>
        <v xml:space="preserve"> </v>
      </c>
      <c r="H238" s="35" t="str">
        <f t="shared" si="48"/>
        <v/>
      </c>
    </row>
    <row r="239" spans="1:9" x14ac:dyDescent="0.2">
      <c r="B239" s="63" t="s">
        <v>53</v>
      </c>
      <c r="C239" s="33">
        <v>6</v>
      </c>
      <c r="D239" s="48">
        <v>45</v>
      </c>
      <c r="E239" s="61">
        <f t="shared" si="65"/>
        <v>3.4782608695652175E-3</v>
      </c>
      <c r="F239" s="61">
        <f t="shared" si="66"/>
        <v>1.8101367658889783E-2</v>
      </c>
      <c r="G239" s="49">
        <f t="shared" si="67"/>
        <v>6.5</v>
      </c>
      <c r="H239" s="35">
        <f t="shared" ref="H239:H306" si="68">+IF(OR(AND(E239=""),(G239="")),"",E239*G239)</f>
        <v>2.2608695652173914E-2</v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3</v>
      </c>
      <c r="D241" s="48">
        <v>2</v>
      </c>
      <c r="E241" s="61">
        <f t="shared" si="65"/>
        <v>1.7391304347826088E-3</v>
      </c>
      <c r="F241" s="61">
        <f t="shared" si="66"/>
        <v>8.045052292839903E-4</v>
      </c>
      <c r="G241" s="49">
        <f t="shared" si="67"/>
        <v>-0.33333333333333331</v>
      </c>
      <c r="H241" s="35">
        <f t="shared" si="68"/>
        <v>-5.7971014492753622E-4</v>
      </c>
    </row>
    <row r="242" spans="2:8" x14ac:dyDescent="0.2">
      <c r="B242" s="63" t="s">
        <v>54</v>
      </c>
      <c r="C242" s="33">
        <v>87</v>
      </c>
      <c r="D242" s="48">
        <v>9</v>
      </c>
      <c r="E242" s="61">
        <f t="shared" si="65"/>
        <v>5.0434782608695654E-2</v>
      </c>
      <c r="F242" s="61">
        <f t="shared" si="66"/>
        <v>3.6202735317779565E-3</v>
      </c>
      <c r="G242" s="49">
        <f t="shared" si="67"/>
        <v>-0.89655172413793105</v>
      </c>
      <c r="H242" s="35">
        <f t="shared" si="68"/>
        <v>-4.5217391304347827E-2</v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3</v>
      </c>
      <c r="D244" s="48">
        <v>0</v>
      </c>
      <c r="E244" s="61">
        <f t="shared" si="65"/>
        <v>1.7391304347826088E-3</v>
      </c>
      <c r="F244" s="61" t="str">
        <f t="shared" si="66"/>
        <v/>
      </c>
      <c r="G244" s="49">
        <f t="shared" si="67"/>
        <v>-1</v>
      </c>
      <c r="H244" s="35">
        <f t="shared" si="68"/>
        <v>-1.7391304347826088E-3</v>
      </c>
    </row>
    <row r="245" spans="2:8" x14ac:dyDescent="0.2">
      <c r="B245" s="63" t="s">
        <v>334</v>
      </c>
      <c r="C245" s="33">
        <v>0</v>
      </c>
      <c r="D245" s="48">
        <v>0</v>
      </c>
      <c r="E245" s="61" t="str">
        <f t="shared" si="65"/>
        <v/>
      </c>
      <c r="F245" s="61" t="str">
        <f t="shared" si="66"/>
        <v/>
      </c>
      <c r="G245" s="49" t="str">
        <f t="shared" si="67"/>
        <v xml:space="preserve"> </v>
      </c>
      <c r="H245" s="35" t="str">
        <f t="shared" si="68"/>
        <v/>
      </c>
    </row>
    <row r="246" spans="2:8" x14ac:dyDescent="0.2">
      <c r="B246" s="63" t="s">
        <v>233</v>
      </c>
      <c r="C246" s="33">
        <v>0</v>
      </c>
      <c r="D246" s="48">
        <v>2</v>
      </c>
      <c r="E246" s="61" t="str">
        <f t="shared" si="65"/>
        <v/>
      </c>
      <c r="F246" s="61">
        <f t="shared" si="66"/>
        <v>8.045052292839903E-4</v>
      </c>
      <c r="G246" s="49">
        <f t="shared" si="67"/>
        <v>1</v>
      </c>
      <c r="H246" s="35" t="str">
        <f t="shared" si="68"/>
        <v/>
      </c>
    </row>
    <row r="247" spans="2:8" x14ac:dyDescent="0.2">
      <c r="B247" s="63" t="s">
        <v>234</v>
      </c>
      <c r="C247" s="33">
        <v>1</v>
      </c>
      <c r="D247" s="48">
        <v>0</v>
      </c>
      <c r="E247" s="61">
        <f t="shared" si="65"/>
        <v>5.7971014492753622E-4</v>
      </c>
      <c r="F247" s="61" t="str">
        <f t="shared" si="66"/>
        <v/>
      </c>
      <c r="G247" s="49">
        <f t="shared" si="67"/>
        <v>-1</v>
      </c>
      <c r="H247" s="35">
        <f t="shared" si="68"/>
        <v>-5.7971014492753622E-4</v>
      </c>
    </row>
    <row r="248" spans="2:8" x14ac:dyDescent="0.2">
      <c r="B248" s="63" t="s">
        <v>446</v>
      </c>
      <c r="C248" s="33">
        <v>2</v>
      </c>
      <c r="D248" s="48">
        <v>1</v>
      </c>
      <c r="E248" s="61">
        <f t="shared" si="65"/>
        <v>1.1594202898550724E-3</v>
      </c>
      <c r="F248" s="61">
        <f t="shared" si="66"/>
        <v>4.0225261464199515E-4</v>
      </c>
      <c r="G248" s="49">
        <f t="shared" si="67"/>
        <v>-0.5</v>
      </c>
      <c r="H248" s="35">
        <f t="shared" si="68"/>
        <v>-5.7971014492753622E-4</v>
      </c>
    </row>
    <row r="249" spans="2:8" x14ac:dyDescent="0.2">
      <c r="B249" s="63" t="s">
        <v>235</v>
      </c>
      <c r="C249" s="33">
        <v>0</v>
      </c>
      <c r="D249" s="48">
        <v>0</v>
      </c>
      <c r="E249" s="61" t="str">
        <f t="shared" si="65"/>
        <v/>
      </c>
      <c r="F249" s="61" t="str">
        <f t="shared" si="66"/>
        <v/>
      </c>
      <c r="G249" s="49" t="str">
        <f t="shared" si="67"/>
        <v xml:space="preserve"> </v>
      </c>
      <c r="H249" s="35" t="str">
        <f t="shared" si="68"/>
        <v/>
      </c>
    </row>
    <row r="250" spans="2:8" x14ac:dyDescent="0.2">
      <c r="B250" s="63" t="s">
        <v>447</v>
      </c>
      <c r="C250" s="33">
        <v>1</v>
      </c>
      <c r="D250" s="48">
        <v>6</v>
      </c>
      <c r="E250" s="61">
        <f t="shared" si="65"/>
        <v>5.7971014492753622E-4</v>
      </c>
      <c r="F250" s="61">
        <f t="shared" si="66"/>
        <v>2.4135156878519709E-3</v>
      </c>
      <c r="G250" s="49">
        <f t="shared" si="67"/>
        <v>5</v>
      </c>
      <c r="H250" s="35">
        <f t="shared" si="68"/>
        <v>2.8985507246376812E-3</v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2</v>
      </c>
      <c r="D252" s="48">
        <v>0</v>
      </c>
      <c r="E252" s="61">
        <f t="shared" si="65"/>
        <v>1.1594202898550724E-3</v>
      </c>
      <c r="F252" s="61" t="str">
        <f t="shared" si="66"/>
        <v/>
      </c>
      <c r="G252" s="49">
        <f t="shared" si="67"/>
        <v>-1</v>
      </c>
      <c r="H252" s="35">
        <f t="shared" si="68"/>
        <v>-1.1594202898550724E-3</v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0</v>
      </c>
      <c r="D254" s="48">
        <v>0</v>
      </c>
      <c r="E254" s="61" t="str">
        <f t="shared" si="65"/>
        <v/>
      </c>
      <c r="F254" s="61" t="str">
        <f t="shared" si="66"/>
        <v/>
      </c>
      <c r="G254" s="49" t="str">
        <f t="shared" si="67"/>
        <v xml:space="preserve"> </v>
      </c>
      <c r="H254" s="35" t="str">
        <f t="shared" si="68"/>
        <v/>
      </c>
    </row>
    <row r="255" spans="2:8" x14ac:dyDescent="0.2">
      <c r="B255" s="63" t="s">
        <v>610</v>
      </c>
      <c r="C255" s="33">
        <v>0</v>
      </c>
      <c r="D255" s="48">
        <v>0</v>
      </c>
      <c r="E255" s="61" t="str">
        <f t="shared" si="65"/>
        <v/>
      </c>
      <c r="F255" s="61" t="str">
        <f t="shared" si="66"/>
        <v/>
      </c>
      <c r="G255" s="49" t="str">
        <f t="shared" si="67"/>
        <v xml:space="preserve"> 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1</v>
      </c>
      <c r="D257" s="48">
        <v>1</v>
      </c>
      <c r="E257" s="38">
        <f t="shared" si="65"/>
        <v>5.7971014492753622E-4</v>
      </c>
      <c r="F257" s="38">
        <f t="shared" si="66"/>
        <v>4.0225261464199515E-4</v>
      </c>
      <c r="G257" s="49">
        <f t="shared" si="67"/>
        <v>0</v>
      </c>
      <c r="H257" s="37">
        <f t="shared" si="68"/>
        <v>0</v>
      </c>
      <c r="I257" s="4"/>
    </row>
    <row r="258" spans="1:9" s="29" customFormat="1" x14ac:dyDescent="0.2">
      <c r="A258" s="31"/>
      <c r="B258" s="64" t="s">
        <v>453</v>
      </c>
      <c r="C258" s="40">
        <v>3</v>
      </c>
      <c r="D258" s="48">
        <v>20</v>
      </c>
      <c r="E258" s="38">
        <f t="shared" si="65"/>
        <v>1.7391304347826088E-3</v>
      </c>
      <c r="F258" s="38">
        <f t="shared" si="66"/>
        <v>8.0450522928399038E-3</v>
      </c>
      <c r="G258" s="49">
        <f t="shared" si="67"/>
        <v>5.666666666666667</v>
      </c>
      <c r="H258" s="37">
        <f t="shared" si="68"/>
        <v>9.8550724637681171E-3</v>
      </c>
      <c r="I258" s="4"/>
    </row>
    <row r="259" spans="1:9" s="29" customFormat="1" x14ac:dyDescent="0.2">
      <c r="A259" s="31"/>
      <c r="B259" s="64" t="s">
        <v>454</v>
      </c>
      <c r="C259" s="40">
        <v>4</v>
      </c>
      <c r="D259" s="48">
        <v>1</v>
      </c>
      <c r="E259" s="38">
        <f t="shared" si="65"/>
        <v>2.3188405797101449E-3</v>
      </c>
      <c r="F259" s="38">
        <f t="shared" si="66"/>
        <v>4.0225261464199515E-4</v>
      </c>
      <c r="G259" s="49">
        <f t="shared" si="67"/>
        <v>-0.75</v>
      </c>
      <c r="H259" s="37">
        <f t="shared" si="68"/>
        <v>-1.7391304347826085E-3</v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0</v>
      </c>
      <c r="D261" s="48">
        <v>5</v>
      </c>
      <c r="E261" s="38" t="str">
        <f t="shared" si="65"/>
        <v/>
      </c>
      <c r="F261" s="38">
        <f t="shared" si="66"/>
        <v>2.011263073209976E-3</v>
      </c>
      <c r="G261" s="49">
        <f t="shared" si="67"/>
        <v>1</v>
      </c>
      <c r="H261" s="37" t="str">
        <f t="shared" si="68"/>
        <v/>
      </c>
      <c r="I261" s="4"/>
    </row>
    <row r="262" spans="1:9" s="29" customFormat="1" x14ac:dyDescent="0.2">
      <c r="A262" s="31"/>
      <c r="B262" s="64" t="s">
        <v>57</v>
      </c>
      <c r="C262" s="40">
        <v>0</v>
      </c>
      <c r="D262" s="48">
        <v>0</v>
      </c>
      <c r="E262" s="38" t="str">
        <f t="shared" si="65"/>
        <v/>
      </c>
      <c r="F262" s="38" t="str">
        <f t="shared" si="66"/>
        <v/>
      </c>
      <c r="G262" s="49" t="str">
        <f t="shared" si="67"/>
        <v xml:space="preserve"> </v>
      </c>
      <c r="H262" s="37" t="str">
        <f t="shared" si="68"/>
        <v/>
      </c>
      <c r="I262" s="4"/>
    </row>
    <row r="263" spans="1:9" s="29" customFormat="1" x14ac:dyDescent="0.2">
      <c r="A263" s="31"/>
      <c r="B263" s="64" t="s">
        <v>237</v>
      </c>
      <c r="C263" s="40">
        <v>2</v>
      </c>
      <c r="D263" s="48">
        <v>2</v>
      </c>
      <c r="E263" s="38">
        <f t="shared" si="65"/>
        <v>1.1594202898550724E-3</v>
      </c>
      <c r="F263" s="38">
        <f t="shared" si="66"/>
        <v>8.045052292839903E-4</v>
      </c>
      <c r="G263" s="49">
        <f t="shared" si="67"/>
        <v>0</v>
      </c>
      <c r="H263" s="37">
        <f t="shared" si="68"/>
        <v>0</v>
      </c>
      <c r="I263" s="4"/>
    </row>
    <row r="264" spans="1:9" s="29" customFormat="1" x14ac:dyDescent="0.2">
      <c r="A264" s="31"/>
      <c r="B264" s="64" t="s">
        <v>611</v>
      </c>
      <c r="C264" s="40">
        <v>0</v>
      </c>
      <c r="D264" s="48">
        <v>0</v>
      </c>
      <c r="E264" s="38" t="str">
        <f t="shared" si="65"/>
        <v/>
      </c>
      <c r="F264" s="38" t="str">
        <f t="shared" si="66"/>
        <v/>
      </c>
      <c r="G264" s="49" t="str">
        <f t="shared" si="67"/>
        <v xml:space="preserve"> </v>
      </c>
      <c r="H264" s="37" t="str">
        <f t="shared" si="68"/>
        <v/>
      </c>
      <c r="I264" s="4"/>
    </row>
    <row r="265" spans="1:9" s="29" customFormat="1" x14ac:dyDescent="0.2">
      <c r="A265" s="31"/>
      <c r="B265" s="64" t="s">
        <v>531</v>
      </c>
      <c r="C265" s="40">
        <v>3</v>
      </c>
      <c r="D265" s="48">
        <v>0</v>
      </c>
      <c r="E265" s="38">
        <f t="shared" si="65"/>
        <v>1.7391304347826088E-3</v>
      </c>
      <c r="F265" s="38" t="str">
        <f t="shared" si="66"/>
        <v/>
      </c>
      <c r="G265" s="49">
        <f t="shared" si="67"/>
        <v>-1</v>
      </c>
      <c r="H265" s="37">
        <f t="shared" si="68"/>
        <v>-1.7391304347826088E-3</v>
      </c>
      <c r="I265" s="4"/>
    </row>
    <row r="266" spans="1:9" s="29" customFormat="1" x14ac:dyDescent="0.2">
      <c r="A266" s="31"/>
      <c r="B266" s="64" t="s">
        <v>532</v>
      </c>
      <c r="C266" s="40">
        <v>2</v>
      </c>
      <c r="D266" s="48">
        <v>17</v>
      </c>
      <c r="E266" s="38">
        <f t="shared" si="65"/>
        <v>1.1594202898550724E-3</v>
      </c>
      <c r="F266" s="38">
        <f t="shared" si="66"/>
        <v>6.8382944489139182E-3</v>
      </c>
      <c r="G266" s="49">
        <f t="shared" si="67"/>
        <v>7.5</v>
      </c>
      <c r="H266" s="37">
        <f t="shared" si="68"/>
        <v>8.6956521739130436E-3</v>
      </c>
      <c r="I266" s="4"/>
    </row>
    <row r="267" spans="1:9" s="29" customFormat="1" x14ac:dyDescent="0.2">
      <c r="A267" s="31"/>
      <c r="B267" s="64" t="s">
        <v>612</v>
      </c>
      <c r="C267" s="40">
        <v>5</v>
      </c>
      <c r="D267" s="48">
        <v>11</v>
      </c>
      <c r="E267" s="38">
        <f t="shared" si="65"/>
        <v>2.8985507246376812E-3</v>
      </c>
      <c r="F267" s="38">
        <f t="shared" si="66"/>
        <v>4.4247787610619468E-3</v>
      </c>
      <c r="G267" s="49">
        <f t="shared" si="67"/>
        <v>1.2</v>
      </c>
      <c r="H267" s="37">
        <f t="shared" si="68"/>
        <v>3.4782608695652175E-3</v>
      </c>
      <c r="I267" s="4"/>
    </row>
    <row r="268" spans="1:9" s="29" customFormat="1" x14ac:dyDescent="0.2">
      <c r="A268" s="31"/>
      <c r="B268" s="64" t="s">
        <v>533</v>
      </c>
      <c r="C268" s="40">
        <v>1</v>
      </c>
      <c r="D268" s="48">
        <v>30</v>
      </c>
      <c r="E268" s="38">
        <f t="shared" ref="E268:E295" si="69">+IF(C268=0,"",C268/C$169)</f>
        <v>5.7971014492753622E-4</v>
      </c>
      <c r="F268" s="38">
        <f t="shared" ref="F268:F295" si="70">+IF(D268=0,"",D268/D$169)</f>
        <v>1.2067578439259855E-2</v>
      </c>
      <c r="G268" s="49">
        <f t="shared" si="67"/>
        <v>29</v>
      </c>
      <c r="H268" s="37">
        <f t="shared" si="68"/>
        <v>1.6811594202898551E-2</v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1</v>
      </c>
      <c r="E269" s="38" t="str">
        <f t="shared" si="69"/>
        <v/>
      </c>
      <c r="F269" s="38">
        <f t="shared" si="70"/>
        <v>4.0225261464199515E-4</v>
      </c>
      <c r="G269" s="49">
        <f t="shared" si="67"/>
        <v>1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1</v>
      </c>
      <c r="D270" s="48">
        <v>405</v>
      </c>
      <c r="E270" s="38">
        <f t="shared" si="69"/>
        <v>5.7971014492753622E-4</v>
      </c>
      <c r="F270" s="38">
        <f t="shared" si="70"/>
        <v>0.16291230893000805</v>
      </c>
      <c r="G270" s="49">
        <f t="shared" si="67"/>
        <v>404</v>
      </c>
      <c r="H270" s="37">
        <f t="shared" si="68"/>
        <v>0.23420289855072463</v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5</v>
      </c>
      <c r="D274" s="48">
        <v>1</v>
      </c>
      <c r="E274" s="38">
        <f t="shared" si="71"/>
        <v>2.8985507246376812E-3</v>
      </c>
      <c r="F274" s="38">
        <f t="shared" si="72"/>
        <v>4.0225261464199515E-4</v>
      </c>
      <c r="G274" s="49">
        <f t="shared" si="73"/>
        <v>-0.8</v>
      </c>
      <c r="H274" s="37">
        <f t="shared" si="74"/>
        <v>-2.3188405797101449E-3</v>
      </c>
    </row>
    <row r="275" spans="1:9" x14ac:dyDescent="0.2">
      <c r="B275" s="63" t="s">
        <v>64</v>
      </c>
      <c r="C275" s="33">
        <v>32</v>
      </c>
      <c r="D275" s="48">
        <v>25</v>
      </c>
      <c r="E275" s="61">
        <f t="shared" si="69"/>
        <v>1.8550724637681159E-2</v>
      </c>
      <c r="F275" s="61">
        <f t="shared" si="70"/>
        <v>1.0056315366049879E-2</v>
      </c>
      <c r="G275" s="49">
        <f t="shared" si="67"/>
        <v>-0.21875</v>
      </c>
      <c r="H275" s="35">
        <f t="shared" si="68"/>
        <v>-4.0579710144927538E-3</v>
      </c>
    </row>
    <row r="276" spans="1:9" x14ac:dyDescent="0.2">
      <c r="B276" s="63" t="s">
        <v>61</v>
      </c>
      <c r="C276" s="33">
        <v>0</v>
      </c>
      <c r="D276" s="48">
        <v>2</v>
      </c>
      <c r="E276" s="61" t="str">
        <f t="shared" si="69"/>
        <v/>
      </c>
      <c r="F276" s="61">
        <f t="shared" si="70"/>
        <v>8.045052292839903E-4</v>
      </c>
      <c r="G276" s="49">
        <f t="shared" si="67"/>
        <v>1</v>
      </c>
      <c r="H276" s="35" t="str">
        <f t="shared" si="68"/>
        <v/>
      </c>
    </row>
    <row r="277" spans="1:9" x14ac:dyDescent="0.2">
      <c r="B277" s="63" t="s">
        <v>238</v>
      </c>
      <c r="C277" s="33">
        <v>1</v>
      </c>
      <c r="D277" s="48">
        <v>1</v>
      </c>
      <c r="E277" s="61">
        <f t="shared" si="69"/>
        <v>5.7971014492753622E-4</v>
      </c>
      <c r="F277" s="61">
        <f t="shared" si="70"/>
        <v>4.0225261464199515E-4</v>
      </c>
      <c r="G277" s="49">
        <f t="shared" si="67"/>
        <v>0</v>
      </c>
      <c r="H277" s="35">
        <f t="shared" si="68"/>
        <v>0</v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2</v>
      </c>
      <c r="D279" s="48">
        <v>1</v>
      </c>
      <c r="E279" s="38">
        <f t="shared" si="69"/>
        <v>1.1594202898550724E-3</v>
      </c>
      <c r="F279" s="38">
        <f t="shared" si="70"/>
        <v>4.0225261464199515E-4</v>
      </c>
      <c r="G279" s="49">
        <f t="shared" si="67"/>
        <v>-0.5</v>
      </c>
      <c r="H279" s="37">
        <f t="shared" si="68"/>
        <v>-5.7971014492753622E-4</v>
      </c>
      <c r="I279" s="4"/>
    </row>
    <row r="280" spans="1:9" s="29" customFormat="1" x14ac:dyDescent="0.2">
      <c r="A280" s="31"/>
      <c r="B280" s="64" t="s">
        <v>62</v>
      </c>
      <c r="C280" s="40">
        <v>3</v>
      </c>
      <c r="D280" s="48">
        <v>1</v>
      </c>
      <c r="E280" s="38">
        <f t="shared" si="69"/>
        <v>1.7391304347826088E-3</v>
      </c>
      <c r="F280" s="38">
        <f t="shared" si="70"/>
        <v>4.0225261464199515E-4</v>
      </c>
      <c r="G280" s="49">
        <f t="shared" si="67"/>
        <v>-0.66666666666666663</v>
      </c>
      <c r="H280" s="37">
        <f t="shared" si="68"/>
        <v>-1.1594202898550724E-3</v>
      </c>
      <c r="I280" s="4"/>
    </row>
    <row r="281" spans="1:9" s="29" customFormat="1" x14ac:dyDescent="0.2">
      <c r="A281" s="31"/>
      <c r="B281" s="64" t="s">
        <v>455</v>
      </c>
      <c r="C281" s="40">
        <v>1</v>
      </c>
      <c r="D281" s="48">
        <v>1</v>
      </c>
      <c r="E281" s="38">
        <f t="shared" si="69"/>
        <v>5.7971014492753622E-4</v>
      </c>
      <c r="F281" s="38">
        <f t="shared" si="70"/>
        <v>4.0225261464199515E-4</v>
      </c>
      <c r="G281" s="49">
        <f t="shared" si="67"/>
        <v>0</v>
      </c>
      <c r="H281" s="37">
        <f t="shared" si="68"/>
        <v>0</v>
      </c>
      <c r="I281" s="4"/>
    </row>
    <row r="282" spans="1:9" s="29" customFormat="1" x14ac:dyDescent="0.2">
      <c r="A282" s="31"/>
      <c r="B282" s="64" t="s">
        <v>59</v>
      </c>
      <c r="C282" s="40">
        <v>4</v>
      </c>
      <c r="D282" s="48">
        <v>6</v>
      </c>
      <c r="E282" s="38">
        <f t="shared" si="69"/>
        <v>2.3188405797101449E-3</v>
      </c>
      <c r="F282" s="38">
        <f t="shared" si="70"/>
        <v>2.4135156878519709E-3</v>
      </c>
      <c r="G282" s="49">
        <f t="shared" si="67"/>
        <v>0.5</v>
      </c>
      <c r="H282" s="37">
        <f t="shared" si="68"/>
        <v>1.1594202898550724E-3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5</v>
      </c>
      <c r="D285" s="48">
        <v>63</v>
      </c>
      <c r="E285" s="38">
        <f t="shared" si="75"/>
        <v>2.8985507246376812E-3</v>
      </c>
      <c r="F285" s="38">
        <f t="shared" si="76"/>
        <v>2.5341914722445697E-2</v>
      </c>
      <c r="G285" s="49">
        <f t="shared" si="77"/>
        <v>11.6</v>
      </c>
      <c r="H285" s="37">
        <f t="shared" si="78"/>
        <v>3.3623188405797103E-2</v>
      </c>
      <c r="I285" s="4"/>
    </row>
    <row r="286" spans="1:9" s="29" customFormat="1" x14ac:dyDescent="0.2">
      <c r="A286" s="31"/>
      <c r="B286" s="64" t="s">
        <v>239</v>
      </c>
      <c r="C286" s="40">
        <v>0</v>
      </c>
      <c r="D286" s="48">
        <v>0</v>
      </c>
      <c r="E286" s="38" t="str">
        <f t="shared" si="75"/>
        <v/>
      </c>
      <c r="F286" s="38" t="str">
        <f t="shared" si="76"/>
        <v/>
      </c>
      <c r="G286" s="49" t="str">
        <f t="shared" si="77"/>
        <v xml:space="preserve"> </v>
      </c>
      <c r="H286" s="37" t="str">
        <f t="shared" si="78"/>
        <v/>
      </c>
      <c r="I286" s="4"/>
    </row>
    <row r="287" spans="1:9" s="29" customFormat="1" x14ac:dyDescent="0.2">
      <c r="A287" s="31"/>
      <c r="B287" s="64" t="s">
        <v>456</v>
      </c>
      <c r="C287" s="40">
        <v>34</v>
      </c>
      <c r="D287" s="48">
        <v>18</v>
      </c>
      <c r="E287" s="38">
        <f t="shared" si="75"/>
        <v>1.9710144927536231E-2</v>
      </c>
      <c r="F287" s="38">
        <f t="shared" si="76"/>
        <v>7.2405470635559131E-3</v>
      </c>
      <c r="G287" s="49">
        <f t="shared" si="77"/>
        <v>-0.47058823529411764</v>
      </c>
      <c r="H287" s="37">
        <f t="shared" si="78"/>
        <v>-9.2753623188405795E-3</v>
      </c>
      <c r="I287" s="4"/>
    </row>
    <row r="288" spans="1:9" s="29" customFormat="1" x14ac:dyDescent="0.2">
      <c r="A288" s="31"/>
      <c r="B288" s="64" t="s">
        <v>65</v>
      </c>
      <c r="C288" s="40">
        <v>51</v>
      </c>
      <c r="D288" s="48">
        <v>1</v>
      </c>
      <c r="E288" s="38">
        <f t="shared" si="69"/>
        <v>2.9565217391304348E-2</v>
      </c>
      <c r="F288" s="38">
        <f t="shared" si="70"/>
        <v>4.0225261464199515E-4</v>
      </c>
      <c r="G288" s="49">
        <f t="shared" si="67"/>
        <v>-0.98039215686274506</v>
      </c>
      <c r="H288" s="37">
        <f t="shared" si="68"/>
        <v>-2.8985507246376812E-2</v>
      </c>
      <c r="I288" s="4"/>
    </row>
    <row r="289" spans="1:9" s="29" customFormat="1" x14ac:dyDescent="0.2">
      <c r="A289" s="31"/>
      <c r="B289" s="64" t="s">
        <v>537</v>
      </c>
      <c r="C289" s="40">
        <v>6</v>
      </c>
      <c r="D289" s="48">
        <v>0</v>
      </c>
      <c r="E289" s="38">
        <f t="shared" si="69"/>
        <v>3.4782608695652175E-3</v>
      </c>
      <c r="F289" s="38" t="str">
        <f t="shared" si="70"/>
        <v/>
      </c>
      <c r="G289" s="49">
        <f t="shared" si="67"/>
        <v>-1</v>
      </c>
      <c r="H289" s="37">
        <f t="shared" si="68"/>
        <v>-3.4782608695652175E-3</v>
      </c>
      <c r="I289" s="4"/>
    </row>
    <row r="290" spans="1:9" s="29" customFormat="1" x14ac:dyDescent="0.2">
      <c r="A290" s="31"/>
      <c r="B290" s="64" t="s">
        <v>538</v>
      </c>
      <c r="C290" s="40">
        <v>21</v>
      </c>
      <c r="D290" s="48">
        <v>0</v>
      </c>
      <c r="E290" s="38">
        <f t="shared" si="69"/>
        <v>1.2173913043478261E-2</v>
      </c>
      <c r="F290" s="38" t="str">
        <f t="shared" si="70"/>
        <v/>
      </c>
      <c r="G290" s="49">
        <f t="shared" si="67"/>
        <v>-1</v>
      </c>
      <c r="H290" s="37">
        <f t="shared" si="68"/>
        <v>-1.2173913043478261E-2</v>
      </c>
      <c r="I290" s="4"/>
    </row>
    <row r="291" spans="1:9" s="29" customFormat="1" x14ac:dyDescent="0.2">
      <c r="A291" s="31"/>
      <c r="B291" s="64" t="s">
        <v>66</v>
      </c>
      <c r="C291" s="40">
        <v>3</v>
      </c>
      <c r="D291" s="48">
        <v>4</v>
      </c>
      <c r="E291" s="38">
        <f t="shared" si="69"/>
        <v>1.7391304347826088E-3</v>
      </c>
      <c r="F291" s="38">
        <f t="shared" si="70"/>
        <v>1.6090104585679806E-3</v>
      </c>
      <c r="G291" s="49">
        <f t="shared" si="67"/>
        <v>0.33333333333333331</v>
      </c>
      <c r="H291" s="37">
        <f t="shared" si="68"/>
        <v>5.7971014492753622E-4</v>
      </c>
      <c r="I291" s="4"/>
    </row>
    <row r="292" spans="1:9" s="29" customFormat="1" x14ac:dyDescent="0.2">
      <c r="A292" s="31"/>
      <c r="B292" s="64" t="s">
        <v>613</v>
      </c>
      <c r="C292" s="40">
        <v>2</v>
      </c>
      <c r="D292" s="48">
        <v>0</v>
      </c>
      <c r="E292" s="38">
        <f t="shared" si="69"/>
        <v>1.1594202898550724E-3</v>
      </c>
      <c r="F292" s="38" t="str">
        <f t="shared" si="70"/>
        <v/>
      </c>
      <c r="G292" s="49">
        <f t="shared" si="67"/>
        <v>-1</v>
      </c>
      <c r="H292" s="37">
        <f t="shared" si="68"/>
        <v>-1.1594202898550724E-3</v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1</v>
      </c>
      <c r="D294" s="48">
        <v>17</v>
      </c>
      <c r="E294" s="38">
        <f t="shared" si="69"/>
        <v>5.7971014492753622E-4</v>
      </c>
      <c r="F294" s="38">
        <f t="shared" si="70"/>
        <v>6.8382944489139182E-3</v>
      </c>
      <c r="G294" s="49">
        <f t="shared" si="67"/>
        <v>16</v>
      </c>
      <c r="H294" s="37">
        <f t="shared" si="68"/>
        <v>9.2753623188405795E-3</v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1</v>
      </c>
      <c r="D297" s="48">
        <v>12</v>
      </c>
      <c r="E297" s="38">
        <f t="shared" si="79"/>
        <v>5.7971014492753622E-4</v>
      </c>
      <c r="F297" s="38">
        <f t="shared" si="80"/>
        <v>4.8270313757039418E-3</v>
      </c>
      <c r="G297" s="49">
        <f t="shared" si="67"/>
        <v>11</v>
      </c>
      <c r="H297" s="37">
        <f t="shared" si="81"/>
        <v>6.3768115942028983E-3</v>
      </c>
      <c r="I297" s="4"/>
    </row>
    <row r="298" spans="1:9" x14ac:dyDescent="0.2">
      <c r="B298" s="63" t="s">
        <v>457</v>
      </c>
      <c r="C298" s="33">
        <v>1</v>
      </c>
      <c r="D298" s="48">
        <v>2</v>
      </c>
      <c r="E298" s="61">
        <f t="shared" ref="E298:E306" si="82">+IF(C298=0,"",C298/C$169)</f>
        <v>5.7971014492753622E-4</v>
      </c>
      <c r="F298" s="61">
        <f t="shared" ref="F298:F306" si="83">+IF(D298=0,"",D298/D$169)</f>
        <v>8.045052292839903E-4</v>
      </c>
      <c r="G298" s="49">
        <f t="shared" si="67"/>
        <v>1</v>
      </c>
      <c r="H298" s="35">
        <f t="shared" si="68"/>
        <v>5.7971014492753622E-4</v>
      </c>
    </row>
    <row r="299" spans="1:9" x14ac:dyDescent="0.2">
      <c r="B299" s="63" t="s">
        <v>458</v>
      </c>
      <c r="C299" s="33">
        <v>2</v>
      </c>
      <c r="D299" s="48">
        <v>4</v>
      </c>
      <c r="E299" s="61">
        <f t="shared" si="82"/>
        <v>1.1594202898550724E-3</v>
      </c>
      <c r="F299" s="61">
        <f t="shared" si="83"/>
        <v>1.6090104585679806E-3</v>
      </c>
      <c r="G299" s="49">
        <f t="shared" si="67"/>
        <v>1</v>
      </c>
      <c r="H299" s="35">
        <f t="shared" si="68"/>
        <v>1.1594202898550724E-3</v>
      </c>
    </row>
    <row r="300" spans="1:9" s="29" customFormat="1" x14ac:dyDescent="0.2">
      <c r="A300" s="31"/>
      <c r="B300" s="64" t="s">
        <v>614</v>
      </c>
      <c r="C300" s="40">
        <v>3</v>
      </c>
      <c r="D300" s="48">
        <v>0</v>
      </c>
      <c r="E300" s="38">
        <f t="shared" si="82"/>
        <v>1.7391304347826088E-3</v>
      </c>
      <c r="F300" s="38" t="str">
        <f t="shared" si="83"/>
        <v/>
      </c>
      <c r="G300" s="49">
        <f t="shared" si="67"/>
        <v>-1</v>
      </c>
      <c r="H300" s="37">
        <f t="shared" si="68"/>
        <v>-1.7391304347826088E-3</v>
      </c>
      <c r="I300" s="4"/>
    </row>
    <row r="301" spans="1:9" s="29" customFormat="1" x14ac:dyDescent="0.2">
      <c r="A301" s="31"/>
      <c r="B301" s="64" t="s">
        <v>459</v>
      </c>
      <c r="C301" s="40">
        <v>9</v>
      </c>
      <c r="D301" s="48">
        <v>7</v>
      </c>
      <c r="E301" s="38">
        <f t="shared" si="82"/>
        <v>5.2173913043478265E-3</v>
      </c>
      <c r="F301" s="38">
        <f t="shared" si="83"/>
        <v>2.8157683024939663E-3</v>
      </c>
      <c r="G301" s="49">
        <f t="shared" ref="G301:G339" si="84">+IF(AND(C301=0,D301=0)," ",IF(C301=0,1,IF(D301=0,-1,(D301-C301)/C301)))</f>
        <v>-0.22222222222222221</v>
      </c>
      <c r="H301" s="37">
        <f t="shared" si="68"/>
        <v>-1.1594202898550724E-3</v>
      </c>
      <c r="I301" s="4"/>
    </row>
    <row r="302" spans="1:9" s="29" customFormat="1" x14ac:dyDescent="0.2">
      <c r="A302" s="31"/>
      <c r="B302" s="64" t="s">
        <v>460</v>
      </c>
      <c r="C302" s="40">
        <v>1</v>
      </c>
      <c r="D302" s="48">
        <v>11</v>
      </c>
      <c r="E302" s="38">
        <f t="shared" si="82"/>
        <v>5.7971014492753622E-4</v>
      </c>
      <c r="F302" s="38">
        <f t="shared" si="83"/>
        <v>4.4247787610619468E-3</v>
      </c>
      <c r="G302" s="49">
        <f t="shared" si="84"/>
        <v>10</v>
      </c>
      <c r="H302" s="37">
        <f t="shared" si="68"/>
        <v>5.7971014492753624E-3</v>
      </c>
      <c r="I302" s="4"/>
    </row>
    <row r="303" spans="1:9" s="29" customFormat="1" x14ac:dyDescent="0.2">
      <c r="A303" s="31"/>
      <c r="B303" s="64" t="s">
        <v>461</v>
      </c>
      <c r="C303" s="40">
        <v>1</v>
      </c>
      <c r="D303" s="48">
        <v>0</v>
      </c>
      <c r="E303" s="38">
        <f t="shared" si="82"/>
        <v>5.7971014492753622E-4</v>
      </c>
      <c r="F303" s="38" t="str">
        <f t="shared" si="83"/>
        <v/>
      </c>
      <c r="G303" s="49">
        <f t="shared" si="84"/>
        <v>-1</v>
      </c>
      <c r="H303" s="37">
        <f t="shared" si="68"/>
        <v>-5.7971014492753622E-4</v>
      </c>
      <c r="I303" s="4"/>
    </row>
    <row r="304" spans="1:9" s="29" customFormat="1" x14ac:dyDescent="0.2">
      <c r="A304" s="31"/>
      <c r="B304" s="64" t="s">
        <v>67</v>
      </c>
      <c r="C304" s="40">
        <v>261</v>
      </c>
      <c r="D304" s="48">
        <v>369</v>
      </c>
      <c r="E304" s="38">
        <f t="shared" si="82"/>
        <v>0.15130434782608695</v>
      </c>
      <c r="F304" s="38">
        <f t="shared" si="83"/>
        <v>0.14843121480289623</v>
      </c>
      <c r="G304" s="49">
        <f t="shared" si="84"/>
        <v>0.41379310344827586</v>
      </c>
      <c r="H304" s="37">
        <f t="shared" si="68"/>
        <v>6.2608695652173918E-2</v>
      </c>
      <c r="I304" s="4"/>
    </row>
    <row r="305" spans="1:9" s="29" customFormat="1" x14ac:dyDescent="0.2">
      <c r="A305" s="31"/>
      <c r="B305" s="64" t="s">
        <v>240</v>
      </c>
      <c r="C305" s="40">
        <v>0</v>
      </c>
      <c r="D305" s="48">
        <v>9</v>
      </c>
      <c r="E305" s="38" t="str">
        <f t="shared" si="82"/>
        <v/>
      </c>
      <c r="F305" s="38">
        <f t="shared" si="83"/>
        <v>3.6202735317779565E-3</v>
      </c>
      <c r="G305" s="49">
        <f t="shared" si="84"/>
        <v>1</v>
      </c>
      <c r="H305" s="37" t="str">
        <f t="shared" si="68"/>
        <v/>
      </c>
      <c r="I305" s="4"/>
    </row>
    <row r="306" spans="1:9" s="29" customFormat="1" x14ac:dyDescent="0.2">
      <c r="A306" s="31"/>
      <c r="B306" s="64" t="s">
        <v>241</v>
      </c>
      <c r="C306" s="40">
        <v>1</v>
      </c>
      <c r="D306" s="48">
        <v>6</v>
      </c>
      <c r="E306" s="38">
        <f t="shared" si="82"/>
        <v>5.7971014492753622E-4</v>
      </c>
      <c r="F306" s="38">
        <f t="shared" si="83"/>
        <v>2.4135156878519709E-3</v>
      </c>
      <c r="G306" s="49">
        <f t="shared" si="84"/>
        <v>5</v>
      </c>
      <c r="H306" s="37">
        <f t="shared" si="68"/>
        <v>2.8985507246376812E-3</v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2</v>
      </c>
      <c r="D308" s="48">
        <v>0</v>
      </c>
      <c r="E308" s="61">
        <f t="shared" si="85"/>
        <v>1.1594202898550724E-3</v>
      </c>
      <c r="F308" s="61" t="str">
        <f t="shared" si="86"/>
        <v/>
      </c>
      <c r="G308" s="49">
        <f t="shared" si="84"/>
        <v>-1</v>
      </c>
      <c r="H308" s="35">
        <f t="shared" si="87"/>
        <v>-1.1594202898550724E-3</v>
      </c>
    </row>
    <row r="309" spans="1:9" x14ac:dyDescent="0.2">
      <c r="B309" s="63" t="s">
        <v>463</v>
      </c>
      <c r="C309" s="33">
        <v>3</v>
      </c>
      <c r="D309" s="48">
        <v>1</v>
      </c>
      <c r="E309" s="61">
        <f t="shared" si="85"/>
        <v>1.7391304347826088E-3</v>
      </c>
      <c r="F309" s="61">
        <f t="shared" si="86"/>
        <v>4.0225261464199515E-4</v>
      </c>
      <c r="G309" s="49">
        <f t="shared" si="84"/>
        <v>-0.66666666666666663</v>
      </c>
      <c r="H309" s="35">
        <f t="shared" si="87"/>
        <v>-1.1594202898550724E-3</v>
      </c>
    </row>
    <row r="310" spans="1:9" x14ac:dyDescent="0.2">
      <c r="B310" s="63" t="s">
        <v>464</v>
      </c>
      <c r="C310" s="33">
        <v>3</v>
      </c>
      <c r="D310" s="48">
        <v>0</v>
      </c>
      <c r="E310" s="61">
        <f t="shared" si="85"/>
        <v>1.7391304347826088E-3</v>
      </c>
      <c r="F310" s="61" t="str">
        <f t="shared" si="86"/>
        <v/>
      </c>
      <c r="G310" s="49">
        <f t="shared" si="84"/>
        <v>-1</v>
      </c>
      <c r="H310" s="35">
        <f t="shared" si="87"/>
        <v>-1.7391304347826088E-3</v>
      </c>
    </row>
    <row r="311" spans="1:9" x14ac:dyDescent="0.2">
      <c r="B311" s="63" t="s">
        <v>465</v>
      </c>
      <c r="C311" s="33">
        <v>3</v>
      </c>
      <c r="D311" s="48">
        <v>0</v>
      </c>
      <c r="E311" s="61">
        <f t="shared" si="85"/>
        <v>1.7391304347826088E-3</v>
      </c>
      <c r="F311" s="61" t="str">
        <f t="shared" si="86"/>
        <v/>
      </c>
      <c r="G311" s="49">
        <f t="shared" si="84"/>
        <v>-1</v>
      </c>
      <c r="H311" s="35">
        <f t="shared" si="87"/>
        <v>-1.7391304347826088E-3</v>
      </c>
    </row>
    <row r="312" spans="1:9" x14ac:dyDescent="0.2">
      <c r="B312" s="63" t="s">
        <v>466</v>
      </c>
      <c r="C312" s="33">
        <v>1</v>
      </c>
      <c r="D312" s="48">
        <v>0</v>
      </c>
      <c r="E312" s="61">
        <f t="shared" si="85"/>
        <v>5.7971014492753622E-4</v>
      </c>
      <c r="F312" s="61" t="str">
        <f t="shared" si="86"/>
        <v/>
      </c>
      <c r="G312" s="49">
        <f t="shared" si="84"/>
        <v>-1</v>
      </c>
      <c r="H312" s="35">
        <f t="shared" si="87"/>
        <v>-5.7971014492753622E-4</v>
      </c>
    </row>
    <row r="313" spans="1:9" x14ac:dyDescent="0.2">
      <c r="B313" s="63" t="s">
        <v>467</v>
      </c>
      <c r="C313" s="33">
        <v>7</v>
      </c>
      <c r="D313" s="48">
        <v>2</v>
      </c>
      <c r="E313" s="61">
        <f t="shared" si="85"/>
        <v>4.0579710144927538E-3</v>
      </c>
      <c r="F313" s="61">
        <f t="shared" si="86"/>
        <v>8.045052292839903E-4</v>
      </c>
      <c r="G313" s="49">
        <f t="shared" si="84"/>
        <v>-0.7142857142857143</v>
      </c>
      <c r="H313" s="35">
        <f t="shared" si="87"/>
        <v>-2.8985507246376812E-3</v>
      </c>
    </row>
    <row r="314" spans="1:9" x14ac:dyDescent="0.2">
      <c r="B314" s="63" t="s">
        <v>468</v>
      </c>
      <c r="C314" s="33">
        <v>0</v>
      </c>
      <c r="D314" s="48">
        <v>3</v>
      </c>
      <c r="E314" s="61" t="str">
        <f t="shared" si="85"/>
        <v/>
      </c>
      <c r="F314" s="61">
        <f t="shared" si="86"/>
        <v>1.2067578439259854E-3</v>
      </c>
      <c r="G314" s="49">
        <f t="shared" si="84"/>
        <v>1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15</v>
      </c>
      <c r="D315" s="48">
        <v>12</v>
      </c>
      <c r="E315" s="61">
        <f t="shared" si="85"/>
        <v>8.6956521739130436E-3</v>
      </c>
      <c r="F315" s="61">
        <f t="shared" si="86"/>
        <v>4.8270313757039418E-3</v>
      </c>
      <c r="G315" s="49">
        <f t="shared" si="84"/>
        <v>-0.2</v>
      </c>
      <c r="H315" s="35">
        <f t="shared" si="87"/>
        <v>-1.7391304347826088E-3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0</v>
      </c>
      <c r="D317" s="48">
        <v>3</v>
      </c>
      <c r="E317" s="61" t="str">
        <f t="shared" si="85"/>
        <v/>
      </c>
      <c r="F317" s="61">
        <f t="shared" si="86"/>
        <v>1.2067578439259854E-3</v>
      </c>
      <c r="G317" s="49">
        <f t="shared" si="84"/>
        <v>1</v>
      </c>
      <c r="H317" s="35" t="str">
        <f t="shared" si="87"/>
        <v/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1</v>
      </c>
      <c r="D319" s="48">
        <v>1</v>
      </c>
      <c r="E319" s="61">
        <f t="shared" si="85"/>
        <v>5.7971014492753622E-4</v>
      </c>
      <c r="F319" s="61">
        <f t="shared" si="86"/>
        <v>4.0225261464199515E-4</v>
      </c>
      <c r="G319" s="49">
        <f t="shared" si="84"/>
        <v>0</v>
      </c>
      <c r="H319" s="35">
        <f t="shared" si="87"/>
        <v>0</v>
      </c>
    </row>
    <row r="320" spans="1:9" x14ac:dyDescent="0.2">
      <c r="B320" s="63" t="s">
        <v>471</v>
      </c>
      <c r="C320" s="33">
        <v>2</v>
      </c>
      <c r="D320" s="48">
        <v>1</v>
      </c>
      <c r="E320" s="61">
        <f t="shared" si="85"/>
        <v>1.1594202898550724E-3</v>
      </c>
      <c r="F320" s="61">
        <f t="shared" si="86"/>
        <v>4.0225261464199515E-4</v>
      </c>
      <c r="G320" s="49">
        <f t="shared" si="84"/>
        <v>-0.5</v>
      </c>
      <c r="H320" s="35">
        <f t="shared" si="87"/>
        <v>-5.7971014492753622E-4</v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1</v>
      </c>
      <c r="E322" s="61" t="str">
        <f t="shared" si="85"/>
        <v/>
      </c>
      <c r="F322" s="61">
        <f t="shared" si="86"/>
        <v>4.0225261464199515E-4</v>
      </c>
      <c r="G322" s="49">
        <f t="shared" si="84"/>
        <v>1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15</v>
      </c>
      <c r="D324" s="48">
        <v>15</v>
      </c>
      <c r="E324" s="38">
        <f t="shared" si="85"/>
        <v>8.6956521739130436E-3</v>
      </c>
      <c r="F324" s="38">
        <f t="shared" si="86"/>
        <v>6.0337892196299274E-3</v>
      </c>
      <c r="G324" s="49">
        <f t="shared" si="84"/>
        <v>0</v>
      </c>
      <c r="H324" s="37">
        <f t="shared" si="87"/>
        <v>0</v>
      </c>
      <c r="I324" s="4"/>
    </row>
    <row r="325" spans="1:9" x14ac:dyDescent="0.2">
      <c r="B325" s="63" t="s">
        <v>475</v>
      </c>
      <c r="C325" s="33">
        <v>0</v>
      </c>
      <c r="D325" s="48">
        <v>1</v>
      </c>
      <c r="E325" s="61" t="str">
        <f t="shared" si="85"/>
        <v/>
      </c>
      <c r="F325" s="61">
        <f t="shared" si="86"/>
        <v>4.0225261464199515E-4</v>
      </c>
      <c r="G325" s="49">
        <f t="shared" si="84"/>
        <v>1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0</v>
      </c>
      <c r="D329" s="48">
        <v>5</v>
      </c>
      <c r="E329" s="61" t="str">
        <f t="shared" si="85"/>
        <v/>
      </c>
      <c r="F329" s="61">
        <f t="shared" si="86"/>
        <v>2.011263073209976E-3</v>
      </c>
      <c r="G329" s="49">
        <f t="shared" si="84"/>
        <v>1</v>
      </c>
      <c r="H329" s="35" t="str">
        <f t="shared" si="87"/>
        <v/>
      </c>
    </row>
    <row r="330" spans="1:9" x14ac:dyDescent="0.2">
      <c r="B330" s="63" t="s">
        <v>480</v>
      </c>
      <c r="C330" s="33">
        <v>0</v>
      </c>
      <c r="D330" s="48">
        <v>0</v>
      </c>
      <c r="E330" s="61" t="str">
        <f t="shared" si="85"/>
        <v/>
      </c>
      <c r="F330" s="61" t="str">
        <f t="shared" si="86"/>
        <v/>
      </c>
      <c r="G330" s="49" t="str">
        <f t="shared" si="84"/>
        <v xml:space="preserve"> </v>
      </c>
      <c r="H330" s="35" t="str">
        <f t="shared" si="87"/>
        <v/>
      </c>
    </row>
    <row r="331" spans="1:9" x14ac:dyDescent="0.2">
      <c r="B331" s="63" t="s">
        <v>481</v>
      </c>
      <c r="C331" s="33">
        <v>1</v>
      </c>
      <c r="D331" s="48">
        <v>1</v>
      </c>
      <c r="E331" s="61">
        <f t="shared" si="85"/>
        <v>5.7971014492753622E-4</v>
      </c>
      <c r="F331" s="61">
        <f t="shared" si="86"/>
        <v>4.0225261464199515E-4</v>
      </c>
      <c r="G331" s="49">
        <f t="shared" si="84"/>
        <v>0</v>
      </c>
      <c r="H331" s="35">
        <f t="shared" si="87"/>
        <v>0</v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0</v>
      </c>
      <c r="E333" s="61" t="str">
        <f t="shared" si="85"/>
        <v/>
      </c>
      <c r="F333" s="61" t="str">
        <f t="shared" si="86"/>
        <v/>
      </c>
      <c r="G333" s="49" t="str">
        <f t="shared" si="84"/>
        <v xml:space="preserve"> </v>
      </c>
      <c r="H333" s="35" t="str">
        <f t="shared" si="87"/>
        <v/>
      </c>
    </row>
    <row r="334" spans="1:9" x14ac:dyDescent="0.2">
      <c r="B334" s="63" t="s">
        <v>244</v>
      </c>
      <c r="C334" s="33">
        <v>0</v>
      </c>
      <c r="D334" s="48">
        <v>1</v>
      </c>
      <c r="E334" s="61" t="str">
        <f t="shared" si="85"/>
        <v/>
      </c>
      <c r="F334" s="61">
        <f t="shared" si="86"/>
        <v>4.0225261464199515E-4</v>
      </c>
      <c r="G334" s="49">
        <f t="shared" si="84"/>
        <v>1</v>
      </c>
      <c r="H334" s="35" t="str">
        <f t="shared" si="87"/>
        <v/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0</v>
      </c>
      <c r="D337" s="48">
        <v>0</v>
      </c>
      <c r="E337" s="38" t="str">
        <f t="shared" si="85"/>
        <v/>
      </c>
      <c r="F337" s="38" t="str">
        <f t="shared" si="86"/>
        <v/>
      </c>
      <c r="G337" s="49" t="str">
        <f t="shared" si="84"/>
        <v xml:space="preserve"> </v>
      </c>
      <c r="H337" s="37" t="str">
        <f t="shared" si="87"/>
        <v/>
      </c>
      <c r="I337" s="4"/>
    </row>
    <row r="338" spans="1:9" s="29" customFormat="1" x14ac:dyDescent="0.2">
      <c r="A338" s="31"/>
      <c r="B338" s="64" t="s">
        <v>558</v>
      </c>
      <c r="C338" s="40">
        <v>1</v>
      </c>
      <c r="D338" s="48">
        <v>0</v>
      </c>
      <c r="E338" s="38">
        <f t="shared" si="85"/>
        <v>5.7971014492753622E-4</v>
      </c>
      <c r="F338" s="38" t="str">
        <f t="shared" si="86"/>
        <v/>
      </c>
      <c r="G338" s="49">
        <f t="shared" si="84"/>
        <v>-1</v>
      </c>
      <c r="H338" s="37">
        <f t="shared" si="87"/>
        <v>-5.7971014492753622E-4</v>
      </c>
      <c r="I338" s="4"/>
    </row>
    <row r="339" spans="1:9" s="29" customFormat="1" x14ac:dyDescent="0.2">
      <c r="A339" s="31"/>
      <c r="B339" s="64" t="s">
        <v>559</v>
      </c>
      <c r="C339" s="40">
        <v>0</v>
      </c>
      <c r="D339" s="48">
        <v>0</v>
      </c>
      <c r="E339" s="38" t="str">
        <f t="shared" si="85"/>
        <v/>
      </c>
      <c r="F339" s="38" t="str">
        <f t="shared" si="86"/>
        <v/>
      </c>
      <c r="G339" s="49" t="str">
        <f t="shared" si="84"/>
        <v xml:space="preserve"> </v>
      </c>
      <c r="H339" s="37" t="str">
        <f t="shared" si="87"/>
        <v/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12566</v>
      </c>
      <c r="D345" s="44">
        <f>SUM(D346:D564)</f>
        <v>5288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-0.57918191946522357</v>
      </c>
      <c r="H345" s="46">
        <f>+IF(OR(AND(E345=""),(G345="")),"",E345*G345)</f>
        <v>-0.57918191946522357</v>
      </c>
    </row>
    <row r="346" spans="1:9" x14ac:dyDescent="0.2">
      <c r="B346" s="47" t="s">
        <v>74</v>
      </c>
      <c r="C346" s="48">
        <v>139</v>
      </c>
      <c r="D346" s="48">
        <v>48</v>
      </c>
      <c r="E346" s="60">
        <f t="shared" si="88"/>
        <v>1.1061594779563902E-2</v>
      </c>
      <c r="F346" s="60">
        <f t="shared" si="89"/>
        <v>9.0771558245083209E-3</v>
      </c>
      <c r="G346" s="49">
        <f t="shared" ref="G346:G410" si="90">+IF(AND(C346=0,D346=0)," ",IF(C346=0,1,IF(D346=0,-1,(D346-C346)/C346)))</f>
        <v>-0.65467625899280579</v>
      </c>
      <c r="H346" s="41">
        <f>+IF(OR(AND(E346=""),(G346="")),"",E346*G346)</f>
        <v>-7.2417634887792454E-3</v>
      </c>
    </row>
    <row r="347" spans="1:9" x14ac:dyDescent="0.2">
      <c r="B347" s="34" t="s">
        <v>77</v>
      </c>
      <c r="C347" s="33">
        <v>11</v>
      </c>
      <c r="D347" s="48">
        <v>2</v>
      </c>
      <c r="E347" s="61">
        <f t="shared" si="88"/>
        <v>8.7537800413815055E-4</v>
      </c>
      <c r="F347" s="61">
        <f t="shared" si="89"/>
        <v>3.7821482602118004E-4</v>
      </c>
      <c r="G347" s="49">
        <f t="shared" si="90"/>
        <v>-0.81818181818181823</v>
      </c>
      <c r="H347" s="35">
        <f t="shared" ref="H347:H413" si="91">+IF(OR(AND(E347=""),(G347="")),"",E347*G347)</f>
        <v>-7.1621836702212322E-4</v>
      </c>
    </row>
    <row r="348" spans="1:9" x14ac:dyDescent="0.2">
      <c r="B348" s="34" t="s">
        <v>70</v>
      </c>
      <c r="C348" s="33">
        <v>149</v>
      </c>
      <c r="D348" s="48">
        <v>5</v>
      </c>
      <c r="E348" s="61">
        <f t="shared" si="88"/>
        <v>1.1857392965144039E-2</v>
      </c>
      <c r="F348" s="61">
        <f t="shared" si="89"/>
        <v>9.455370650529501E-4</v>
      </c>
      <c r="G348" s="49">
        <f t="shared" si="90"/>
        <v>-0.96644295302013428</v>
      </c>
      <c r="H348" s="35">
        <f t="shared" si="91"/>
        <v>-1.1459493872353971E-2</v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0</v>
      </c>
      <c r="D350" s="48">
        <v>0</v>
      </c>
      <c r="E350" s="61" t="str">
        <f t="shared" si="88"/>
        <v/>
      </c>
      <c r="F350" s="61" t="str">
        <f t="shared" si="89"/>
        <v/>
      </c>
      <c r="G350" s="49" t="str">
        <f t="shared" si="90"/>
        <v xml:space="preserve"> </v>
      </c>
      <c r="H350" s="35" t="str">
        <f t="shared" si="91"/>
        <v/>
      </c>
    </row>
    <row r="351" spans="1:9" x14ac:dyDescent="0.2">
      <c r="B351" s="34" t="s">
        <v>483</v>
      </c>
      <c r="C351" s="33">
        <v>561</v>
      </c>
      <c r="D351" s="48">
        <v>50</v>
      </c>
      <c r="E351" s="61">
        <f t="shared" si="88"/>
        <v>4.4644278211045677E-2</v>
      </c>
      <c r="F351" s="61">
        <f t="shared" si="89"/>
        <v>9.4553706505295012E-3</v>
      </c>
      <c r="G351" s="49">
        <f t="shared" si="90"/>
        <v>-0.910873440285205</v>
      </c>
      <c r="H351" s="35">
        <f t="shared" si="91"/>
        <v>-4.0665287283144995E-2</v>
      </c>
    </row>
    <row r="352" spans="1:9" x14ac:dyDescent="0.2">
      <c r="B352" s="34" t="s">
        <v>80</v>
      </c>
      <c r="C352" s="33">
        <v>119</v>
      </c>
      <c r="D352" s="48">
        <v>5</v>
      </c>
      <c r="E352" s="61">
        <f t="shared" si="88"/>
        <v>9.4699984084036289E-3</v>
      </c>
      <c r="F352" s="61">
        <f t="shared" si="89"/>
        <v>9.455370650529501E-4</v>
      </c>
      <c r="G352" s="49">
        <f t="shared" si="90"/>
        <v>-0.95798319327731096</v>
      </c>
      <c r="H352" s="35">
        <f t="shared" si="91"/>
        <v>-9.0720993156135615E-3</v>
      </c>
    </row>
    <row r="353" spans="1:9" x14ac:dyDescent="0.2">
      <c r="B353" s="34" t="s">
        <v>578</v>
      </c>
      <c r="C353" s="33">
        <v>97</v>
      </c>
      <c r="D353" s="48">
        <v>3</v>
      </c>
      <c r="E353" s="61">
        <f t="shared" si="88"/>
        <v>7.7192424001273274E-3</v>
      </c>
      <c r="F353" s="61">
        <f t="shared" si="89"/>
        <v>5.6732223903177006E-4</v>
      </c>
      <c r="G353" s="49">
        <f t="shared" si="90"/>
        <v>-0.96907216494845361</v>
      </c>
      <c r="H353" s="35">
        <f t="shared" si="91"/>
        <v>-7.4805029444532864E-3</v>
      </c>
    </row>
    <row r="354" spans="1:9" x14ac:dyDescent="0.2">
      <c r="B354" s="34" t="s">
        <v>79</v>
      </c>
      <c r="C354" s="33">
        <v>262</v>
      </c>
      <c r="D354" s="48">
        <v>4</v>
      </c>
      <c r="E354" s="61">
        <f t="shared" si="88"/>
        <v>2.0849912462199586E-2</v>
      </c>
      <c r="F354" s="61">
        <f t="shared" si="89"/>
        <v>7.5642965204236008E-4</v>
      </c>
      <c r="G354" s="49">
        <f t="shared" si="90"/>
        <v>-0.98473282442748089</v>
      </c>
      <c r="H354" s="35">
        <f t="shared" si="91"/>
        <v>-2.0531593187967531E-2</v>
      </c>
    </row>
    <row r="355" spans="1:9" x14ac:dyDescent="0.2">
      <c r="B355" s="34" t="s">
        <v>247</v>
      </c>
      <c r="C355" s="33">
        <v>4</v>
      </c>
      <c r="D355" s="48">
        <v>4</v>
      </c>
      <c r="E355" s="61">
        <f t="shared" si="88"/>
        <v>3.1831927423205477E-4</v>
      </c>
      <c r="F355" s="61">
        <f t="shared" si="89"/>
        <v>7.5642965204236008E-4</v>
      </c>
      <c r="G355" s="49">
        <f t="shared" si="90"/>
        <v>0</v>
      </c>
      <c r="H355" s="35">
        <f t="shared" si="91"/>
        <v>0</v>
      </c>
    </row>
    <row r="356" spans="1:9" x14ac:dyDescent="0.2">
      <c r="B356" s="34" t="s">
        <v>615</v>
      </c>
      <c r="C356" s="33">
        <v>10</v>
      </c>
      <c r="D356" s="48">
        <v>3</v>
      </c>
      <c r="E356" s="61">
        <f t="shared" si="88"/>
        <v>7.9579818558013688E-4</v>
      </c>
      <c r="F356" s="61">
        <f t="shared" si="89"/>
        <v>5.6732223903177006E-4</v>
      </c>
      <c r="G356" s="49">
        <f t="shared" si="90"/>
        <v>-0.7</v>
      </c>
      <c r="H356" s="35">
        <f t="shared" si="91"/>
        <v>-5.5705872990609577E-4</v>
      </c>
    </row>
    <row r="357" spans="1:9" x14ac:dyDescent="0.2">
      <c r="B357" s="34" t="s">
        <v>81</v>
      </c>
      <c r="C357" s="33">
        <v>385</v>
      </c>
      <c r="D357" s="48">
        <v>293</v>
      </c>
      <c r="E357" s="61">
        <f t="shared" si="88"/>
        <v>3.0638230144835271E-2</v>
      </c>
      <c r="F357" s="61">
        <f t="shared" si="89"/>
        <v>5.5408472012102875E-2</v>
      </c>
      <c r="G357" s="49">
        <f t="shared" si="90"/>
        <v>-0.23896103896103896</v>
      </c>
      <c r="H357" s="35">
        <f t="shared" si="91"/>
        <v>-7.3213433073372591E-3</v>
      </c>
    </row>
    <row r="358" spans="1:9" x14ac:dyDescent="0.2">
      <c r="B358" s="34" t="s">
        <v>579</v>
      </c>
      <c r="C358" s="33">
        <v>1331</v>
      </c>
      <c r="D358" s="48">
        <v>76</v>
      </c>
      <c r="E358" s="61">
        <f t="shared" si="88"/>
        <v>0.10592073850071622</v>
      </c>
      <c r="F358" s="61">
        <f t="shared" si="89"/>
        <v>1.4372163388804841E-2</v>
      </c>
      <c r="G358" s="49">
        <f t="shared" si="90"/>
        <v>-0.94290007513148011</v>
      </c>
      <c r="H358" s="35">
        <f t="shared" si="91"/>
        <v>-9.9872672290307177E-2</v>
      </c>
    </row>
    <row r="359" spans="1:9" x14ac:dyDescent="0.2">
      <c r="B359" s="34" t="s">
        <v>71</v>
      </c>
      <c r="C359" s="33">
        <v>0</v>
      </c>
      <c r="D359" s="48">
        <v>2</v>
      </c>
      <c r="E359" s="61" t="str">
        <f t="shared" si="88"/>
        <v/>
      </c>
      <c r="F359" s="61">
        <f t="shared" si="89"/>
        <v>3.7821482602118004E-4</v>
      </c>
      <c r="G359" s="49">
        <f t="shared" si="90"/>
        <v>1</v>
      </c>
      <c r="H359" s="35" t="str">
        <f t="shared" si="91"/>
        <v/>
      </c>
    </row>
    <row r="360" spans="1:9" x14ac:dyDescent="0.2">
      <c r="B360" s="34" t="s">
        <v>78</v>
      </c>
      <c r="C360" s="33">
        <v>140</v>
      </c>
      <c r="D360" s="48">
        <v>49</v>
      </c>
      <c r="E360" s="61">
        <f t="shared" si="88"/>
        <v>1.1141174598121917E-2</v>
      </c>
      <c r="F360" s="61">
        <f t="shared" si="89"/>
        <v>9.2662632375189111E-3</v>
      </c>
      <c r="G360" s="49">
        <f t="shared" si="90"/>
        <v>-0.65</v>
      </c>
      <c r="H360" s="35">
        <f t="shared" si="91"/>
        <v>-7.2417634887792463E-3</v>
      </c>
    </row>
    <row r="361" spans="1:9" x14ac:dyDescent="0.2">
      <c r="B361" s="34" t="s">
        <v>616</v>
      </c>
      <c r="C361" s="33">
        <v>1310</v>
      </c>
      <c r="D361" s="48">
        <v>3</v>
      </c>
      <c r="E361" s="61">
        <f t="shared" si="88"/>
        <v>0.10424956231099793</v>
      </c>
      <c r="F361" s="61">
        <f t="shared" si="89"/>
        <v>5.6732223903177006E-4</v>
      </c>
      <c r="G361" s="49">
        <f t="shared" si="90"/>
        <v>-0.99770992366412214</v>
      </c>
      <c r="H361" s="35">
        <f t="shared" si="91"/>
        <v>-0.10401082285532388</v>
      </c>
    </row>
    <row r="362" spans="1:9" s="29" customFormat="1" x14ac:dyDescent="0.2">
      <c r="A362" s="31"/>
      <c r="B362" s="36" t="s">
        <v>589</v>
      </c>
      <c r="C362" s="40">
        <v>5</v>
      </c>
      <c r="D362" s="48">
        <v>1</v>
      </c>
      <c r="E362" s="38">
        <f t="shared" si="88"/>
        <v>3.9789909279006844E-4</v>
      </c>
      <c r="F362" s="38">
        <f t="shared" si="89"/>
        <v>1.8910741301059002E-4</v>
      </c>
      <c r="G362" s="49">
        <f t="shared" si="90"/>
        <v>-0.8</v>
      </c>
      <c r="H362" s="37">
        <f t="shared" ref="H362" si="92">+IF(OR(AND(E362=""),(G362="")),"",E362*G362)</f>
        <v>-3.1831927423205477E-4</v>
      </c>
      <c r="I362" s="4"/>
    </row>
    <row r="363" spans="1:9" x14ac:dyDescent="0.2">
      <c r="B363" s="34" t="s">
        <v>72</v>
      </c>
      <c r="C363" s="33">
        <v>17</v>
      </c>
      <c r="D363" s="48">
        <v>0</v>
      </c>
      <c r="E363" s="61">
        <f t="shared" si="88"/>
        <v>1.3528569154862328E-3</v>
      </c>
      <c r="F363" s="61" t="str">
        <f t="shared" si="89"/>
        <v/>
      </c>
      <c r="G363" s="49">
        <f t="shared" si="90"/>
        <v>-1</v>
      </c>
      <c r="H363" s="35">
        <f t="shared" si="91"/>
        <v>-1.3528569154862328E-3</v>
      </c>
    </row>
    <row r="364" spans="1:9" x14ac:dyDescent="0.2">
      <c r="B364" s="34" t="s">
        <v>248</v>
      </c>
      <c r="C364" s="33">
        <v>6</v>
      </c>
      <c r="D364" s="48">
        <v>0</v>
      </c>
      <c r="E364" s="61">
        <f t="shared" si="88"/>
        <v>4.7747891134808211E-4</v>
      </c>
      <c r="F364" s="61" t="str">
        <f t="shared" si="89"/>
        <v/>
      </c>
      <c r="G364" s="49">
        <f t="shared" si="90"/>
        <v>-1</v>
      </c>
      <c r="H364" s="35">
        <f t="shared" si="91"/>
        <v>-4.7747891134808211E-4</v>
      </c>
    </row>
    <row r="365" spans="1:9" x14ac:dyDescent="0.2">
      <c r="B365" s="34" t="s">
        <v>249</v>
      </c>
      <c r="C365" s="33">
        <v>1428</v>
      </c>
      <c r="D365" s="48">
        <v>1327</v>
      </c>
      <c r="E365" s="61">
        <f t="shared" si="88"/>
        <v>0.11363998090084354</v>
      </c>
      <c r="F365" s="61">
        <f t="shared" si="89"/>
        <v>0.25094553706505296</v>
      </c>
      <c r="G365" s="49">
        <f t="shared" si="90"/>
        <v>-7.0728291316526609E-2</v>
      </c>
      <c r="H365" s="35">
        <f t="shared" si="91"/>
        <v>-8.0375616743593812E-3</v>
      </c>
    </row>
    <row r="366" spans="1:9" x14ac:dyDescent="0.2">
      <c r="B366" s="34" t="s">
        <v>250</v>
      </c>
      <c r="C366" s="33">
        <v>6</v>
      </c>
      <c r="D366" s="48">
        <v>1</v>
      </c>
      <c r="E366" s="61">
        <f t="shared" si="88"/>
        <v>4.7747891134808211E-4</v>
      </c>
      <c r="F366" s="61">
        <f t="shared" si="89"/>
        <v>1.8910741301059002E-4</v>
      </c>
      <c r="G366" s="49">
        <f t="shared" si="90"/>
        <v>-0.83333333333333337</v>
      </c>
      <c r="H366" s="35">
        <f t="shared" si="91"/>
        <v>-3.9789909279006844E-4</v>
      </c>
    </row>
    <row r="367" spans="1:9" x14ac:dyDescent="0.2">
      <c r="B367" s="34" t="s">
        <v>75</v>
      </c>
      <c r="C367" s="33">
        <v>10</v>
      </c>
      <c r="D367" s="48">
        <v>0</v>
      </c>
      <c r="E367" s="61">
        <f t="shared" si="88"/>
        <v>7.9579818558013688E-4</v>
      </c>
      <c r="F367" s="61" t="str">
        <f t="shared" si="89"/>
        <v/>
      </c>
      <c r="G367" s="49">
        <f t="shared" si="90"/>
        <v>-1</v>
      </c>
      <c r="H367" s="35">
        <f t="shared" si="91"/>
        <v>-7.9579818558013688E-4</v>
      </c>
    </row>
    <row r="368" spans="1:9" x14ac:dyDescent="0.2">
      <c r="B368" s="34" t="s">
        <v>76</v>
      </c>
      <c r="C368" s="33">
        <v>5</v>
      </c>
      <c r="D368" s="48">
        <v>0</v>
      </c>
      <c r="E368" s="61">
        <f t="shared" si="88"/>
        <v>3.9789909279006844E-4</v>
      </c>
      <c r="F368" s="61" t="str">
        <f t="shared" si="89"/>
        <v/>
      </c>
      <c r="G368" s="49">
        <f t="shared" si="90"/>
        <v>-1</v>
      </c>
      <c r="H368" s="35">
        <f t="shared" si="91"/>
        <v>-3.9789909279006844E-4</v>
      </c>
    </row>
    <row r="369" spans="1:8" x14ac:dyDescent="0.2">
      <c r="B369" s="34" t="s">
        <v>580</v>
      </c>
      <c r="C369" s="33">
        <v>136</v>
      </c>
      <c r="D369" s="48">
        <v>20</v>
      </c>
      <c r="E369" s="61">
        <f t="shared" si="88"/>
        <v>1.0822855323889862E-2</v>
      </c>
      <c r="F369" s="61">
        <f t="shared" si="89"/>
        <v>3.7821482602118004E-3</v>
      </c>
      <c r="G369" s="49">
        <f t="shared" si="90"/>
        <v>-0.8529411764705882</v>
      </c>
      <c r="H369" s="35">
        <f t="shared" si="91"/>
        <v>-9.2312589527295888E-3</v>
      </c>
    </row>
    <row r="370" spans="1:8" x14ac:dyDescent="0.2">
      <c r="B370" s="34" t="s">
        <v>85</v>
      </c>
      <c r="C370" s="33">
        <v>255</v>
      </c>
      <c r="D370" s="48">
        <v>1</v>
      </c>
      <c r="E370" s="61">
        <f t="shared" si="88"/>
        <v>2.0292853732293489E-2</v>
      </c>
      <c r="F370" s="61">
        <f t="shared" si="89"/>
        <v>1.8910741301059002E-4</v>
      </c>
      <c r="G370" s="49">
        <f t="shared" si="90"/>
        <v>-0.99607843137254903</v>
      </c>
      <c r="H370" s="35">
        <f t="shared" si="91"/>
        <v>-2.0213273913735477E-2</v>
      </c>
    </row>
    <row r="371" spans="1:8" x14ac:dyDescent="0.2">
      <c r="B371" s="34" t="s">
        <v>84</v>
      </c>
      <c r="C371" s="33">
        <v>0</v>
      </c>
      <c r="D371" s="48">
        <v>0</v>
      </c>
      <c r="E371" s="61" t="str">
        <f t="shared" si="88"/>
        <v/>
      </c>
      <c r="F371" s="61" t="str">
        <f t="shared" si="89"/>
        <v/>
      </c>
      <c r="G371" s="49" t="str">
        <f t="shared" si="90"/>
        <v xml:space="preserve"> </v>
      </c>
      <c r="H371" s="35" t="str">
        <f t="shared" si="91"/>
        <v/>
      </c>
    </row>
    <row r="372" spans="1:8" x14ac:dyDescent="0.2">
      <c r="B372" s="34" t="s">
        <v>73</v>
      </c>
      <c r="C372" s="33">
        <v>0</v>
      </c>
      <c r="D372" s="48">
        <v>0</v>
      </c>
      <c r="E372" s="61" t="str">
        <f t="shared" si="88"/>
        <v/>
      </c>
      <c r="F372" s="61" t="str">
        <f t="shared" si="89"/>
        <v/>
      </c>
      <c r="G372" s="49" t="str">
        <f t="shared" si="90"/>
        <v xml:space="preserve"> </v>
      </c>
      <c r="H372" s="35" t="str">
        <f t="shared" si="91"/>
        <v/>
      </c>
    </row>
    <row r="373" spans="1:8" x14ac:dyDescent="0.2">
      <c r="B373" s="34" t="s">
        <v>251</v>
      </c>
      <c r="C373" s="33">
        <v>1</v>
      </c>
      <c r="D373" s="48">
        <v>0</v>
      </c>
      <c r="E373" s="61">
        <f t="shared" si="88"/>
        <v>7.9579818558013694E-5</v>
      </c>
      <c r="F373" s="61" t="str">
        <f t="shared" si="89"/>
        <v/>
      </c>
      <c r="G373" s="49">
        <f t="shared" si="90"/>
        <v>-1</v>
      </c>
      <c r="H373" s="35">
        <f t="shared" si="91"/>
        <v>-7.9579818558013694E-5</v>
      </c>
    </row>
    <row r="374" spans="1:8" x14ac:dyDescent="0.2">
      <c r="B374" s="34" t="s">
        <v>335</v>
      </c>
      <c r="C374" s="33">
        <v>23</v>
      </c>
      <c r="D374" s="48">
        <v>2</v>
      </c>
      <c r="E374" s="61">
        <f t="shared" si="88"/>
        <v>1.8303358268343148E-3</v>
      </c>
      <c r="F374" s="61">
        <f t="shared" si="89"/>
        <v>3.7821482602118004E-4</v>
      </c>
      <c r="G374" s="49">
        <f t="shared" si="90"/>
        <v>-0.91304347826086951</v>
      </c>
      <c r="H374" s="35">
        <f t="shared" si="91"/>
        <v>-1.6711761897182872E-3</v>
      </c>
    </row>
    <row r="375" spans="1:8" x14ac:dyDescent="0.2">
      <c r="B375" s="34" t="s">
        <v>336</v>
      </c>
      <c r="C375" s="33">
        <v>588</v>
      </c>
      <c r="D375" s="48">
        <v>2</v>
      </c>
      <c r="E375" s="61">
        <f t="shared" si="88"/>
        <v>4.6792933312112046E-2</v>
      </c>
      <c r="F375" s="61">
        <f t="shared" si="89"/>
        <v>3.7821482602118004E-4</v>
      </c>
      <c r="G375" s="49">
        <f t="shared" si="90"/>
        <v>-0.99659863945578231</v>
      </c>
      <c r="H375" s="35">
        <f t="shared" si="91"/>
        <v>-4.6633773674996021E-2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4</v>
      </c>
      <c r="D377" s="92">
        <v>2</v>
      </c>
      <c r="E377" s="38">
        <f t="shared" si="93"/>
        <v>3.1831927423205477E-4</v>
      </c>
      <c r="F377" s="38">
        <f t="shared" si="94"/>
        <v>3.7821482602118004E-4</v>
      </c>
      <c r="G377" s="93">
        <f t="shared" si="95"/>
        <v>-0.5</v>
      </c>
      <c r="H377" s="37">
        <f t="shared" si="96"/>
        <v>-1.5915963711602739E-4</v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130</v>
      </c>
      <c r="E378" s="38" t="str">
        <f t="shared" ref="E378:E381" si="97">+IF(C378=0,"",C378/C$345)</f>
        <v/>
      </c>
      <c r="F378" s="38">
        <f t="shared" ref="F378:F381" si="98">+IF(D378=0,"",D378/D$345)</f>
        <v>2.4583963691376703E-2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99</v>
      </c>
      <c r="D379" s="48">
        <v>35</v>
      </c>
      <c r="E379" s="61">
        <f t="shared" si="97"/>
        <v>7.8784020372433556E-3</v>
      </c>
      <c r="F379" s="61">
        <f t="shared" si="98"/>
        <v>6.6187594553706501E-3</v>
      </c>
      <c r="G379" s="49">
        <f t="shared" si="99"/>
        <v>-0.64646464646464652</v>
      </c>
      <c r="H379" s="35">
        <f t="shared" si="100"/>
        <v>-5.0931083877128764E-3</v>
      </c>
    </row>
    <row r="380" spans="1:8" x14ac:dyDescent="0.2">
      <c r="B380" s="34" t="s">
        <v>486</v>
      </c>
      <c r="C380" s="33">
        <v>313</v>
      </c>
      <c r="D380" s="48">
        <v>4</v>
      </c>
      <c r="E380" s="61">
        <f t="shared" si="97"/>
        <v>2.4908483208658284E-2</v>
      </c>
      <c r="F380" s="61">
        <f t="shared" si="98"/>
        <v>7.5642965204236008E-4</v>
      </c>
      <c r="G380" s="49">
        <f t="shared" si="99"/>
        <v>-0.98722044728434499</v>
      </c>
      <c r="H380" s="35">
        <f t="shared" si="100"/>
        <v>-2.4590163934426229E-2</v>
      </c>
    </row>
    <row r="381" spans="1:8" x14ac:dyDescent="0.2">
      <c r="B381" s="34" t="s">
        <v>487</v>
      </c>
      <c r="C381" s="33">
        <v>44</v>
      </c>
      <c r="D381" s="48">
        <v>5</v>
      </c>
      <c r="E381" s="61">
        <f t="shared" si="97"/>
        <v>3.5015120165526022E-3</v>
      </c>
      <c r="F381" s="61">
        <f t="shared" si="98"/>
        <v>9.455370650529501E-4</v>
      </c>
      <c r="G381" s="49">
        <f t="shared" si="99"/>
        <v>-0.88636363636363635</v>
      </c>
      <c r="H381" s="35">
        <f t="shared" si="100"/>
        <v>-3.1036129237625339E-3</v>
      </c>
    </row>
    <row r="382" spans="1:8" x14ac:dyDescent="0.2">
      <c r="B382" s="34" t="s">
        <v>252</v>
      </c>
      <c r="C382" s="33">
        <v>6</v>
      </c>
      <c r="D382" s="48">
        <v>3</v>
      </c>
      <c r="E382" s="61">
        <f t="shared" ref="E382:E413" si="101">+IF(C382=0,"",C382/C$345)</f>
        <v>4.7747891134808211E-4</v>
      </c>
      <c r="F382" s="61">
        <f t="shared" ref="F382:F413" si="102">+IF(D382=0,"",D382/D$345)</f>
        <v>5.6732223903177006E-4</v>
      </c>
      <c r="G382" s="49">
        <f t="shared" si="90"/>
        <v>-0.5</v>
      </c>
      <c r="H382" s="35">
        <f t="shared" si="91"/>
        <v>-2.3873945567404105E-4</v>
      </c>
    </row>
    <row r="383" spans="1:8" x14ac:dyDescent="0.2">
      <c r="B383" s="34" t="s">
        <v>253</v>
      </c>
      <c r="C383" s="33">
        <v>6</v>
      </c>
      <c r="D383" s="48">
        <v>15</v>
      </c>
      <c r="E383" s="61">
        <f t="shared" si="101"/>
        <v>4.7747891134808211E-4</v>
      </c>
      <c r="F383" s="61">
        <f t="shared" si="102"/>
        <v>2.8366111951588502E-3</v>
      </c>
      <c r="G383" s="49">
        <f t="shared" si="90"/>
        <v>1.5</v>
      </c>
      <c r="H383" s="35">
        <f t="shared" si="91"/>
        <v>7.1621836702212322E-4</v>
      </c>
    </row>
    <row r="384" spans="1:8" x14ac:dyDescent="0.2">
      <c r="B384" s="34" t="s">
        <v>488</v>
      </c>
      <c r="C384" s="33">
        <v>1</v>
      </c>
      <c r="D384" s="48">
        <v>0</v>
      </c>
      <c r="E384" s="61">
        <f t="shared" si="101"/>
        <v>7.9579818558013694E-5</v>
      </c>
      <c r="F384" s="61" t="str">
        <f t="shared" si="102"/>
        <v/>
      </c>
      <c r="G384" s="49">
        <f t="shared" si="90"/>
        <v>-1</v>
      </c>
      <c r="H384" s="35">
        <f t="shared" si="91"/>
        <v>-7.9579818558013694E-5</v>
      </c>
    </row>
    <row r="385" spans="1:9" s="29" customFormat="1" x14ac:dyDescent="0.2">
      <c r="A385" s="31"/>
      <c r="B385" s="36" t="s">
        <v>593</v>
      </c>
      <c r="C385" s="40">
        <v>201</v>
      </c>
      <c r="D385" s="48">
        <v>69</v>
      </c>
      <c r="E385" s="38">
        <f t="shared" si="101"/>
        <v>1.599554353016075E-2</v>
      </c>
      <c r="F385" s="38">
        <f t="shared" si="102"/>
        <v>1.3048411497730712E-2</v>
      </c>
      <c r="G385" s="49">
        <f t="shared" si="90"/>
        <v>-0.65671641791044777</v>
      </c>
      <c r="H385" s="37">
        <f t="shared" ref="H385" si="103">+IF(OR(AND(E385=""),(G385="")),"",E385*G385)</f>
        <v>-1.0504536049657806E-2</v>
      </c>
      <c r="I385" s="4"/>
    </row>
    <row r="386" spans="1:9" x14ac:dyDescent="0.2">
      <c r="B386" s="34" t="s">
        <v>489</v>
      </c>
      <c r="C386" s="33">
        <v>364</v>
      </c>
      <c r="D386" s="48">
        <v>159</v>
      </c>
      <c r="E386" s="61">
        <f t="shared" si="101"/>
        <v>2.8967053955116982E-2</v>
      </c>
      <c r="F386" s="61">
        <f t="shared" si="102"/>
        <v>3.0068078668683811E-2</v>
      </c>
      <c r="G386" s="49">
        <f t="shared" si="90"/>
        <v>-0.56318681318681318</v>
      </c>
      <c r="H386" s="35">
        <f t="shared" si="91"/>
        <v>-1.6313862804392804E-2</v>
      </c>
    </row>
    <row r="387" spans="1:9" x14ac:dyDescent="0.2">
      <c r="B387" s="34" t="s">
        <v>93</v>
      </c>
      <c r="C387" s="33">
        <v>82</v>
      </c>
      <c r="D387" s="48">
        <v>15</v>
      </c>
      <c r="E387" s="61">
        <f t="shared" si="101"/>
        <v>6.5255451217571224E-3</v>
      </c>
      <c r="F387" s="61">
        <f t="shared" si="102"/>
        <v>2.8366111951588502E-3</v>
      </c>
      <c r="G387" s="49">
        <f t="shared" si="90"/>
        <v>-0.81707317073170727</v>
      </c>
      <c r="H387" s="35">
        <f t="shared" si="91"/>
        <v>-5.3318478433869165E-3</v>
      </c>
    </row>
    <row r="388" spans="1:9" x14ac:dyDescent="0.2">
      <c r="B388" s="34" t="s">
        <v>86</v>
      </c>
      <c r="C388" s="33">
        <v>1582</v>
      </c>
      <c r="D388" s="48">
        <v>1449</v>
      </c>
      <c r="E388" s="61">
        <f t="shared" si="101"/>
        <v>0.12589527295877764</v>
      </c>
      <c r="F388" s="61">
        <f t="shared" si="102"/>
        <v>0.27401664145234494</v>
      </c>
      <c r="G388" s="49">
        <f t="shared" si="90"/>
        <v>-8.4070796460176997E-2</v>
      </c>
      <c r="H388" s="35">
        <f t="shared" si="91"/>
        <v>-1.058411586821582E-2</v>
      </c>
    </row>
    <row r="389" spans="1:9" x14ac:dyDescent="0.2">
      <c r="B389" s="34" t="s">
        <v>92</v>
      </c>
      <c r="C389" s="33">
        <v>96</v>
      </c>
      <c r="D389" s="48">
        <v>20</v>
      </c>
      <c r="E389" s="61">
        <f t="shared" si="101"/>
        <v>7.6396625815693137E-3</v>
      </c>
      <c r="F389" s="61">
        <f t="shared" si="102"/>
        <v>3.7821482602118004E-3</v>
      </c>
      <c r="G389" s="49">
        <f t="shared" si="90"/>
        <v>-0.79166666666666663</v>
      </c>
      <c r="H389" s="35">
        <f t="shared" si="91"/>
        <v>-6.0480662104090395E-3</v>
      </c>
    </row>
    <row r="390" spans="1:9" x14ac:dyDescent="0.2">
      <c r="B390" s="34" t="s">
        <v>95</v>
      </c>
      <c r="C390" s="33">
        <v>0</v>
      </c>
      <c r="D390" s="48">
        <v>0</v>
      </c>
      <c r="E390" s="61" t="str">
        <f t="shared" si="101"/>
        <v/>
      </c>
      <c r="F390" s="61" t="str">
        <f t="shared" si="102"/>
        <v/>
      </c>
      <c r="G390" s="49" t="str">
        <f t="shared" si="90"/>
        <v xml:space="preserve"> </v>
      </c>
      <c r="H390" s="35" t="str">
        <f t="shared" si="91"/>
        <v/>
      </c>
    </row>
    <row r="391" spans="1:9" x14ac:dyDescent="0.2">
      <c r="B391" s="34" t="s">
        <v>96</v>
      </c>
      <c r="C391" s="33">
        <v>9</v>
      </c>
      <c r="D391" s="48">
        <v>68</v>
      </c>
      <c r="E391" s="61">
        <f t="shared" si="101"/>
        <v>7.1621836702212322E-4</v>
      </c>
      <c r="F391" s="61">
        <f t="shared" si="102"/>
        <v>1.2859304084720122E-2</v>
      </c>
      <c r="G391" s="49">
        <f t="shared" si="90"/>
        <v>6.5555555555555554</v>
      </c>
      <c r="H391" s="35">
        <f t="shared" si="91"/>
        <v>4.6952092949228072E-3</v>
      </c>
    </row>
    <row r="392" spans="1:9" x14ac:dyDescent="0.2">
      <c r="B392" s="34" t="s">
        <v>254</v>
      </c>
      <c r="C392" s="33">
        <v>20</v>
      </c>
      <c r="D392" s="48">
        <v>5</v>
      </c>
      <c r="E392" s="61">
        <f t="shared" si="101"/>
        <v>1.5915963711602738E-3</v>
      </c>
      <c r="F392" s="61">
        <f t="shared" si="102"/>
        <v>9.455370650529501E-4</v>
      </c>
      <c r="G392" s="49">
        <f t="shared" si="90"/>
        <v>-0.75</v>
      </c>
      <c r="H392" s="35">
        <f t="shared" si="91"/>
        <v>-1.1936972783702054E-3</v>
      </c>
    </row>
    <row r="393" spans="1:9" x14ac:dyDescent="0.2">
      <c r="B393" s="34" t="s">
        <v>255</v>
      </c>
      <c r="C393" s="33">
        <v>8</v>
      </c>
      <c r="D393" s="48">
        <v>28</v>
      </c>
      <c r="E393" s="61">
        <f t="shared" si="101"/>
        <v>6.3663854846410955E-4</v>
      </c>
      <c r="F393" s="61">
        <f t="shared" si="102"/>
        <v>5.2950075642965201E-3</v>
      </c>
      <c r="G393" s="49">
        <f t="shared" si="90"/>
        <v>2.5</v>
      </c>
      <c r="H393" s="35">
        <f t="shared" si="91"/>
        <v>1.5915963711602738E-3</v>
      </c>
    </row>
    <row r="394" spans="1:9" x14ac:dyDescent="0.2">
      <c r="B394" s="34" t="s">
        <v>581</v>
      </c>
      <c r="C394" s="33">
        <v>3</v>
      </c>
      <c r="D394" s="48">
        <v>3</v>
      </c>
      <c r="E394" s="61">
        <f t="shared" si="101"/>
        <v>2.3873945567404105E-4</v>
      </c>
      <c r="F394" s="61">
        <f t="shared" si="102"/>
        <v>5.6732223903177006E-4</v>
      </c>
      <c r="G394" s="49">
        <f t="shared" si="90"/>
        <v>0</v>
      </c>
      <c r="H394" s="35">
        <f t="shared" si="91"/>
        <v>0</v>
      </c>
    </row>
    <row r="395" spans="1:9" x14ac:dyDescent="0.2">
      <c r="B395" s="34" t="s">
        <v>582</v>
      </c>
      <c r="C395" s="33">
        <v>1</v>
      </c>
      <c r="D395" s="48">
        <v>4</v>
      </c>
      <c r="E395" s="61">
        <f t="shared" si="101"/>
        <v>7.9579818558013694E-5</v>
      </c>
      <c r="F395" s="61">
        <f t="shared" si="102"/>
        <v>7.5642965204236008E-4</v>
      </c>
      <c r="G395" s="49">
        <f t="shared" si="90"/>
        <v>3</v>
      </c>
      <c r="H395" s="35">
        <f t="shared" si="91"/>
        <v>2.3873945567404108E-4</v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1</v>
      </c>
      <c r="D397" s="48">
        <v>5</v>
      </c>
      <c r="E397" s="61">
        <f t="shared" si="101"/>
        <v>7.9579818558013694E-5</v>
      </c>
      <c r="F397" s="61">
        <f t="shared" si="102"/>
        <v>9.455370650529501E-4</v>
      </c>
      <c r="G397" s="49">
        <f t="shared" si="90"/>
        <v>4</v>
      </c>
      <c r="H397" s="35">
        <f t="shared" si="91"/>
        <v>3.1831927423205477E-4</v>
      </c>
    </row>
    <row r="398" spans="1:9" x14ac:dyDescent="0.2">
      <c r="B398" s="34" t="s">
        <v>94</v>
      </c>
      <c r="C398" s="33">
        <v>10</v>
      </c>
      <c r="D398" s="48">
        <v>120</v>
      </c>
      <c r="E398" s="61">
        <f t="shared" si="101"/>
        <v>7.9579818558013688E-4</v>
      </c>
      <c r="F398" s="61">
        <f t="shared" si="102"/>
        <v>2.2692889561270801E-2</v>
      </c>
      <c r="G398" s="49">
        <f t="shared" si="90"/>
        <v>11</v>
      </c>
      <c r="H398" s="35">
        <f t="shared" si="91"/>
        <v>8.7537800413815051E-3</v>
      </c>
    </row>
    <row r="399" spans="1:9" x14ac:dyDescent="0.2">
      <c r="B399" s="34" t="s">
        <v>257</v>
      </c>
      <c r="C399" s="33">
        <v>23</v>
      </c>
      <c r="D399" s="48">
        <v>5</v>
      </c>
      <c r="E399" s="61">
        <f t="shared" si="101"/>
        <v>1.8303358268343148E-3</v>
      </c>
      <c r="F399" s="61">
        <f t="shared" si="102"/>
        <v>9.455370650529501E-4</v>
      </c>
      <c r="G399" s="49">
        <f t="shared" si="90"/>
        <v>-0.78260869565217395</v>
      </c>
      <c r="H399" s="35">
        <f t="shared" si="91"/>
        <v>-1.4324367340442464E-3</v>
      </c>
    </row>
    <row r="400" spans="1:9" x14ac:dyDescent="0.2">
      <c r="B400" s="34" t="s">
        <v>583</v>
      </c>
      <c r="C400" s="33">
        <v>0</v>
      </c>
      <c r="D400" s="48">
        <v>0</v>
      </c>
      <c r="E400" s="61" t="str">
        <f t="shared" si="101"/>
        <v/>
      </c>
      <c r="F400" s="61" t="str">
        <f t="shared" si="102"/>
        <v/>
      </c>
      <c r="G400" s="49" t="str">
        <f t="shared" si="90"/>
        <v xml:space="preserve"> </v>
      </c>
      <c r="H400" s="35" t="str">
        <f t="shared" si="91"/>
        <v/>
      </c>
    </row>
    <row r="401" spans="1:9" x14ac:dyDescent="0.2">
      <c r="B401" s="34" t="s">
        <v>88</v>
      </c>
      <c r="C401" s="33">
        <v>13</v>
      </c>
      <c r="D401" s="48">
        <v>39</v>
      </c>
      <c r="E401" s="61">
        <f t="shared" si="101"/>
        <v>1.0345376412541779E-3</v>
      </c>
      <c r="F401" s="61">
        <f t="shared" si="102"/>
        <v>7.3751891074130107E-3</v>
      </c>
      <c r="G401" s="49">
        <f t="shared" si="90"/>
        <v>2</v>
      </c>
      <c r="H401" s="35">
        <f t="shared" si="91"/>
        <v>2.0690752825083558E-3</v>
      </c>
    </row>
    <row r="402" spans="1:9" s="29" customFormat="1" x14ac:dyDescent="0.2">
      <c r="A402" s="31"/>
      <c r="B402" s="36" t="s">
        <v>542</v>
      </c>
      <c r="C402" s="40">
        <v>0</v>
      </c>
      <c r="D402" s="48">
        <v>0</v>
      </c>
      <c r="E402" s="38" t="str">
        <f t="shared" si="101"/>
        <v/>
      </c>
      <c r="F402" s="38" t="str">
        <f t="shared" si="102"/>
        <v/>
      </c>
      <c r="G402" s="49" t="str">
        <f t="shared" si="90"/>
        <v xml:space="preserve"> </v>
      </c>
      <c r="H402" s="37" t="str">
        <f t="shared" si="91"/>
        <v/>
      </c>
      <c r="I402" s="4"/>
    </row>
    <row r="403" spans="1:9" x14ac:dyDescent="0.2">
      <c r="B403" s="34" t="s">
        <v>258</v>
      </c>
      <c r="C403" s="33">
        <v>1</v>
      </c>
      <c r="D403" s="48">
        <v>0</v>
      </c>
      <c r="E403" s="61">
        <f t="shared" si="101"/>
        <v>7.9579818558013694E-5</v>
      </c>
      <c r="F403" s="61" t="str">
        <f t="shared" si="102"/>
        <v/>
      </c>
      <c r="G403" s="49">
        <f t="shared" si="90"/>
        <v>-1</v>
      </c>
      <c r="H403" s="35">
        <f t="shared" si="91"/>
        <v>-7.9579818558013694E-5</v>
      </c>
    </row>
    <row r="404" spans="1:9" x14ac:dyDescent="0.2">
      <c r="B404" s="34" t="s">
        <v>259</v>
      </c>
      <c r="C404" s="33">
        <v>0</v>
      </c>
      <c r="D404" s="48">
        <v>1</v>
      </c>
      <c r="E404" s="61" t="str">
        <f t="shared" si="101"/>
        <v/>
      </c>
      <c r="F404" s="61">
        <f t="shared" si="102"/>
        <v>1.8910741301059002E-4</v>
      </c>
      <c r="G404" s="49">
        <f t="shared" si="90"/>
        <v>1</v>
      </c>
      <c r="H404" s="35" t="str">
        <f t="shared" si="91"/>
        <v/>
      </c>
    </row>
    <row r="405" spans="1:9" x14ac:dyDescent="0.2">
      <c r="B405" s="34" t="s">
        <v>584</v>
      </c>
      <c r="C405" s="33">
        <v>7</v>
      </c>
      <c r="D405" s="48">
        <v>0</v>
      </c>
      <c r="E405" s="61">
        <f t="shared" si="101"/>
        <v>5.5705872990609577E-4</v>
      </c>
      <c r="F405" s="61" t="str">
        <f t="shared" si="102"/>
        <v/>
      </c>
      <c r="G405" s="49">
        <f t="shared" si="90"/>
        <v>-1</v>
      </c>
      <c r="H405" s="35">
        <f t="shared" si="91"/>
        <v>-5.5705872990609577E-4</v>
      </c>
    </row>
    <row r="406" spans="1:9" x14ac:dyDescent="0.2">
      <c r="B406" s="34" t="s">
        <v>87</v>
      </c>
      <c r="C406" s="33">
        <v>0</v>
      </c>
      <c r="D406" s="48">
        <v>0</v>
      </c>
      <c r="E406" s="61" t="str">
        <f t="shared" si="101"/>
        <v/>
      </c>
      <c r="F406" s="61" t="str">
        <f t="shared" si="102"/>
        <v/>
      </c>
      <c r="G406" s="49" t="str">
        <f t="shared" si="90"/>
        <v xml:space="preserve"> </v>
      </c>
      <c r="H406" s="35" t="str">
        <f t="shared" si="91"/>
        <v/>
      </c>
    </row>
    <row r="407" spans="1:9" x14ac:dyDescent="0.2">
      <c r="B407" s="34" t="s">
        <v>260</v>
      </c>
      <c r="C407" s="33">
        <v>1</v>
      </c>
      <c r="D407" s="48">
        <v>0</v>
      </c>
      <c r="E407" s="61">
        <f t="shared" si="101"/>
        <v>7.9579818558013694E-5</v>
      </c>
      <c r="F407" s="61" t="str">
        <f t="shared" si="102"/>
        <v/>
      </c>
      <c r="G407" s="49">
        <f t="shared" si="90"/>
        <v>-1</v>
      </c>
      <c r="H407" s="35">
        <f t="shared" si="91"/>
        <v>-7.9579818558013694E-5</v>
      </c>
    </row>
    <row r="408" spans="1:9" x14ac:dyDescent="0.2">
      <c r="B408" s="34" t="s">
        <v>91</v>
      </c>
      <c r="C408" s="33">
        <v>9</v>
      </c>
      <c r="D408" s="48">
        <v>2</v>
      </c>
      <c r="E408" s="61">
        <f t="shared" si="101"/>
        <v>7.1621836702212322E-4</v>
      </c>
      <c r="F408" s="61">
        <f t="shared" si="102"/>
        <v>3.7821482602118004E-4</v>
      </c>
      <c r="G408" s="49">
        <f t="shared" si="90"/>
        <v>-0.77777777777777779</v>
      </c>
      <c r="H408" s="35">
        <f t="shared" si="91"/>
        <v>-5.5705872990609588E-4</v>
      </c>
    </row>
    <row r="409" spans="1:9" x14ac:dyDescent="0.2">
      <c r="B409" s="34" t="s">
        <v>90</v>
      </c>
      <c r="C409" s="33">
        <v>97</v>
      </c>
      <c r="D409" s="48">
        <v>72</v>
      </c>
      <c r="E409" s="61">
        <f t="shared" si="101"/>
        <v>7.7192424001273274E-3</v>
      </c>
      <c r="F409" s="61">
        <f t="shared" si="102"/>
        <v>1.3615733736762481E-2</v>
      </c>
      <c r="G409" s="49">
        <f t="shared" si="90"/>
        <v>-0.25773195876288657</v>
      </c>
      <c r="H409" s="35">
        <f t="shared" si="91"/>
        <v>-1.9894954639503421E-3</v>
      </c>
    </row>
    <row r="410" spans="1:9" x14ac:dyDescent="0.2">
      <c r="B410" s="34" t="s">
        <v>491</v>
      </c>
      <c r="C410" s="33">
        <v>0</v>
      </c>
      <c r="D410" s="48">
        <v>0</v>
      </c>
      <c r="E410" s="61" t="str">
        <f t="shared" si="101"/>
        <v/>
      </c>
      <c r="F410" s="61" t="str">
        <f t="shared" si="102"/>
        <v/>
      </c>
      <c r="G410" s="49" t="str">
        <f t="shared" si="90"/>
        <v xml:space="preserve"> </v>
      </c>
      <c r="H410" s="35" t="str">
        <f t="shared" si="91"/>
        <v/>
      </c>
    </row>
    <row r="411" spans="1:9" x14ac:dyDescent="0.2">
      <c r="B411" s="34" t="s">
        <v>261</v>
      </c>
      <c r="C411" s="33">
        <v>0</v>
      </c>
      <c r="D411" s="48">
        <v>2</v>
      </c>
      <c r="E411" s="61" t="str">
        <f t="shared" si="101"/>
        <v/>
      </c>
      <c r="F411" s="61">
        <f t="shared" si="102"/>
        <v>3.7821482602118004E-4</v>
      </c>
      <c r="G411" s="49">
        <f t="shared" ref="G411:G477" si="104">+IF(AND(C411=0,D411=0)," ",IF(C411=0,1,IF(D411=0,-1,(D411-C411)/C411)))</f>
        <v>1</v>
      </c>
      <c r="H411" s="35" t="str">
        <f t="shared" si="91"/>
        <v/>
      </c>
    </row>
    <row r="412" spans="1:9" x14ac:dyDescent="0.2">
      <c r="B412" s="34" t="s">
        <v>262</v>
      </c>
      <c r="C412" s="33">
        <v>4</v>
      </c>
      <c r="D412" s="48">
        <v>1</v>
      </c>
      <c r="E412" s="61">
        <f t="shared" si="101"/>
        <v>3.1831927423205477E-4</v>
      </c>
      <c r="F412" s="61">
        <f t="shared" si="102"/>
        <v>1.8910741301059002E-4</v>
      </c>
      <c r="G412" s="49">
        <f t="shared" si="104"/>
        <v>-0.75</v>
      </c>
      <c r="H412" s="35">
        <f t="shared" si="91"/>
        <v>-2.3873945567404108E-4</v>
      </c>
    </row>
    <row r="413" spans="1:9" x14ac:dyDescent="0.2">
      <c r="B413" s="34" t="s">
        <v>492</v>
      </c>
      <c r="C413" s="33">
        <v>7</v>
      </c>
      <c r="D413" s="48">
        <v>4</v>
      </c>
      <c r="E413" s="61">
        <f t="shared" si="101"/>
        <v>5.5705872990609577E-4</v>
      </c>
      <c r="F413" s="61">
        <f t="shared" si="102"/>
        <v>7.5642965204236008E-4</v>
      </c>
      <c r="G413" s="49">
        <f t="shared" si="104"/>
        <v>-0.42857142857142855</v>
      </c>
      <c r="H413" s="35">
        <f t="shared" si="91"/>
        <v>-2.3873945567404103E-4</v>
      </c>
    </row>
    <row r="414" spans="1:9" x14ac:dyDescent="0.2">
      <c r="B414" s="34" t="s">
        <v>89</v>
      </c>
      <c r="C414" s="33">
        <v>65</v>
      </c>
      <c r="D414" s="48">
        <v>0</v>
      </c>
      <c r="E414" s="61">
        <f t="shared" ref="E414:E480" si="105">+IF(C414=0,"",C414/C$345)</f>
        <v>5.1726882062708901E-3</v>
      </c>
      <c r="F414" s="61" t="str">
        <f t="shared" ref="F414:F480" si="106">+IF(D414=0,"",D414/D$345)</f>
        <v/>
      </c>
      <c r="G414" s="49">
        <f t="shared" si="104"/>
        <v>-1</v>
      </c>
      <c r="H414" s="35">
        <f t="shared" ref="H414:H480" si="107">+IF(OR(AND(E414=""),(G414="")),"",E414*G414)</f>
        <v>-5.1726882062708901E-3</v>
      </c>
    </row>
    <row r="415" spans="1:9" x14ac:dyDescent="0.2">
      <c r="B415" s="34" t="s">
        <v>585</v>
      </c>
      <c r="C415" s="33">
        <v>3</v>
      </c>
      <c r="D415" s="48">
        <v>0</v>
      </c>
      <c r="E415" s="61">
        <f t="shared" si="105"/>
        <v>2.3873945567404105E-4</v>
      </c>
      <c r="F415" s="61" t="str">
        <f t="shared" si="106"/>
        <v/>
      </c>
      <c r="G415" s="49">
        <f t="shared" si="104"/>
        <v>-1</v>
      </c>
      <c r="H415" s="35">
        <f t="shared" si="107"/>
        <v>-2.3873945567404105E-4</v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1</v>
      </c>
      <c r="D417" s="48">
        <v>2</v>
      </c>
      <c r="E417" s="38">
        <f t="shared" si="105"/>
        <v>7.9579818558013694E-5</v>
      </c>
      <c r="F417" s="38">
        <f t="shared" si="106"/>
        <v>3.7821482602118004E-4</v>
      </c>
      <c r="G417" s="49">
        <f t="shared" si="104"/>
        <v>1</v>
      </c>
      <c r="H417" s="37">
        <f t="shared" si="107"/>
        <v>7.9579818558013694E-5</v>
      </c>
      <c r="I417" s="4"/>
    </row>
    <row r="418" spans="1:9" s="29" customFormat="1" x14ac:dyDescent="0.2">
      <c r="A418" s="31"/>
      <c r="B418" s="36" t="s">
        <v>544</v>
      </c>
      <c r="C418" s="40">
        <v>0</v>
      </c>
      <c r="D418" s="48">
        <v>0</v>
      </c>
      <c r="E418" s="38" t="str">
        <f t="shared" si="105"/>
        <v/>
      </c>
      <c r="F418" s="38" t="str">
        <f t="shared" si="106"/>
        <v/>
      </c>
      <c r="G418" s="49" t="str">
        <f t="shared" si="104"/>
        <v xml:space="preserve"> </v>
      </c>
      <c r="H418" s="37" t="str">
        <f t="shared" si="107"/>
        <v/>
      </c>
      <c r="I418" s="4"/>
    </row>
    <row r="419" spans="1:9" s="29" customFormat="1" x14ac:dyDescent="0.2">
      <c r="A419" s="31"/>
      <c r="B419" s="36" t="s">
        <v>545</v>
      </c>
      <c r="C419" s="40">
        <v>0</v>
      </c>
      <c r="D419" s="48">
        <v>0</v>
      </c>
      <c r="E419" s="38" t="str">
        <f t="shared" si="105"/>
        <v/>
      </c>
      <c r="F419" s="38" t="str">
        <f t="shared" si="106"/>
        <v/>
      </c>
      <c r="G419" s="49" t="str">
        <f t="shared" si="104"/>
        <v xml:space="preserve"> </v>
      </c>
      <c r="H419" s="37" t="str">
        <f t="shared" si="107"/>
        <v/>
      </c>
      <c r="I419" s="4"/>
    </row>
    <row r="420" spans="1:9" s="29" customFormat="1" x14ac:dyDescent="0.2">
      <c r="A420" s="31"/>
      <c r="B420" s="36" t="s">
        <v>264</v>
      </c>
      <c r="C420" s="40">
        <v>2</v>
      </c>
      <c r="D420" s="48">
        <v>4</v>
      </c>
      <c r="E420" s="38">
        <f t="shared" si="105"/>
        <v>1.5915963711602739E-4</v>
      </c>
      <c r="F420" s="38">
        <f t="shared" si="106"/>
        <v>7.5642965204236008E-4</v>
      </c>
      <c r="G420" s="49">
        <f t="shared" si="104"/>
        <v>1</v>
      </c>
      <c r="H420" s="37">
        <f t="shared" si="107"/>
        <v>1.5915963711602739E-4</v>
      </c>
      <c r="I420" s="4"/>
    </row>
    <row r="421" spans="1:9" s="29" customFormat="1" x14ac:dyDescent="0.2">
      <c r="A421" s="31"/>
      <c r="B421" s="36" t="s">
        <v>265</v>
      </c>
      <c r="C421" s="40">
        <v>266</v>
      </c>
      <c r="D421" s="48">
        <v>33</v>
      </c>
      <c r="E421" s="38">
        <f t="shared" si="105"/>
        <v>2.1168231736431641E-2</v>
      </c>
      <c r="F421" s="38">
        <f t="shared" si="106"/>
        <v>6.2405446293494708E-3</v>
      </c>
      <c r="G421" s="49">
        <f t="shared" si="104"/>
        <v>-0.87593984962406013</v>
      </c>
      <c r="H421" s="37">
        <f t="shared" si="107"/>
        <v>-1.8542097724017187E-2</v>
      </c>
      <c r="I421" s="4"/>
    </row>
    <row r="422" spans="1:9" s="29" customFormat="1" x14ac:dyDescent="0.2">
      <c r="A422" s="31"/>
      <c r="B422" s="36" t="s">
        <v>493</v>
      </c>
      <c r="C422" s="40">
        <v>5</v>
      </c>
      <c r="D422" s="48">
        <v>0</v>
      </c>
      <c r="E422" s="38">
        <f t="shared" si="105"/>
        <v>3.9789909279006844E-4</v>
      </c>
      <c r="F422" s="38" t="str">
        <f t="shared" si="106"/>
        <v/>
      </c>
      <c r="G422" s="49">
        <f t="shared" si="104"/>
        <v>-1</v>
      </c>
      <c r="H422" s="37">
        <f t="shared" si="107"/>
        <v>-3.9789909279006844E-4</v>
      </c>
      <c r="I422" s="4"/>
    </row>
    <row r="423" spans="1:9" s="29" customFormat="1" x14ac:dyDescent="0.2">
      <c r="A423" s="31"/>
      <c r="B423" s="36" t="s">
        <v>266</v>
      </c>
      <c r="C423" s="40">
        <v>2</v>
      </c>
      <c r="D423" s="48">
        <v>8</v>
      </c>
      <c r="E423" s="38">
        <f t="shared" si="105"/>
        <v>1.5915963711602739E-4</v>
      </c>
      <c r="F423" s="38">
        <f t="shared" si="106"/>
        <v>1.5128593040847202E-3</v>
      </c>
      <c r="G423" s="49">
        <f t="shared" si="104"/>
        <v>3</v>
      </c>
      <c r="H423" s="37">
        <f t="shared" si="107"/>
        <v>4.7747891134808216E-4</v>
      </c>
      <c r="I423" s="4"/>
    </row>
    <row r="424" spans="1:9" s="29" customFormat="1" x14ac:dyDescent="0.2">
      <c r="A424" s="31"/>
      <c r="B424" s="36" t="s">
        <v>494</v>
      </c>
      <c r="C424" s="40">
        <v>1</v>
      </c>
      <c r="D424" s="48">
        <v>0</v>
      </c>
      <c r="E424" s="38">
        <f t="shared" si="105"/>
        <v>7.9579818558013694E-5</v>
      </c>
      <c r="F424" s="38" t="str">
        <f t="shared" si="106"/>
        <v/>
      </c>
      <c r="G424" s="49">
        <f t="shared" si="104"/>
        <v>-1</v>
      </c>
      <c r="H424" s="37">
        <f t="shared" si="107"/>
        <v>-7.9579818558013694E-5</v>
      </c>
      <c r="I424" s="4"/>
    </row>
    <row r="425" spans="1:9" s="29" customFormat="1" x14ac:dyDescent="0.2">
      <c r="A425" s="31"/>
      <c r="B425" s="36" t="s">
        <v>548</v>
      </c>
      <c r="C425" s="40">
        <v>22</v>
      </c>
      <c r="D425" s="48">
        <v>20</v>
      </c>
      <c r="E425" s="38">
        <f t="shared" si="105"/>
        <v>1.7507560082763011E-3</v>
      </c>
      <c r="F425" s="38">
        <f t="shared" si="106"/>
        <v>3.7821482602118004E-3</v>
      </c>
      <c r="G425" s="49">
        <f t="shared" si="104"/>
        <v>-9.0909090909090912E-2</v>
      </c>
      <c r="H425" s="37">
        <f t="shared" si="107"/>
        <v>-1.5915963711602739E-4</v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0</v>
      </c>
      <c r="E429" s="38" t="str">
        <f t="shared" si="105"/>
        <v/>
      </c>
      <c r="F429" s="38" t="str">
        <f t="shared" si="106"/>
        <v/>
      </c>
      <c r="G429" s="49" t="str">
        <f t="shared" si="104"/>
        <v xml:space="preserve"> 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1</v>
      </c>
      <c r="D430" s="48">
        <v>1</v>
      </c>
      <c r="E430" s="61">
        <f t="shared" si="105"/>
        <v>7.9579818558013694E-5</v>
      </c>
      <c r="F430" s="61">
        <f t="shared" si="106"/>
        <v>1.8910741301059002E-4</v>
      </c>
      <c r="G430" s="49">
        <f t="shared" si="104"/>
        <v>0</v>
      </c>
      <c r="H430" s="35">
        <f t="shared" si="107"/>
        <v>0</v>
      </c>
    </row>
    <row r="431" spans="1:9" x14ac:dyDescent="0.2">
      <c r="B431" s="34" t="s">
        <v>269</v>
      </c>
      <c r="C431" s="33">
        <v>16</v>
      </c>
      <c r="D431" s="48">
        <v>29</v>
      </c>
      <c r="E431" s="61">
        <f t="shared" si="105"/>
        <v>1.2732770969282191E-3</v>
      </c>
      <c r="F431" s="61">
        <f t="shared" si="106"/>
        <v>5.4841149773071102E-3</v>
      </c>
      <c r="G431" s="49">
        <f t="shared" si="104"/>
        <v>0.8125</v>
      </c>
      <c r="H431" s="35">
        <f t="shared" si="107"/>
        <v>1.0345376412541781E-3</v>
      </c>
    </row>
    <row r="432" spans="1:9" x14ac:dyDescent="0.2">
      <c r="B432" s="34" t="s">
        <v>98</v>
      </c>
      <c r="C432" s="33">
        <v>14</v>
      </c>
      <c r="D432" s="48">
        <v>3</v>
      </c>
      <c r="E432" s="61">
        <f t="shared" si="105"/>
        <v>1.1141174598121915E-3</v>
      </c>
      <c r="F432" s="61">
        <f t="shared" si="106"/>
        <v>5.6732223903177006E-4</v>
      </c>
      <c r="G432" s="49">
        <f t="shared" si="104"/>
        <v>-0.7857142857142857</v>
      </c>
      <c r="H432" s="35">
        <f t="shared" si="107"/>
        <v>-8.7537800413815044E-4</v>
      </c>
    </row>
    <row r="433" spans="1:9" x14ac:dyDescent="0.2">
      <c r="B433" s="34" t="s">
        <v>99</v>
      </c>
      <c r="C433" s="33">
        <v>2</v>
      </c>
      <c r="D433" s="48">
        <v>19</v>
      </c>
      <c r="E433" s="61">
        <f t="shared" si="105"/>
        <v>1.5915963711602739E-4</v>
      </c>
      <c r="F433" s="61">
        <f t="shared" si="106"/>
        <v>3.5930408472012103E-3</v>
      </c>
      <c r="G433" s="49">
        <f t="shared" si="104"/>
        <v>8.5</v>
      </c>
      <c r="H433" s="35">
        <f t="shared" si="107"/>
        <v>1.3528569154862328E-3</v>
      </c>
    </row>
    <row r="434" spans="1:9" x14ac:dyDescent="0.2">
      <c r="B434" s="34" t="s">
        <v>100</v>
      </c>
      <c r="C434" s="33">
        <v>18</v>
      </c>
      <c r="D434" s="48">
        <v>18</v>
      </c>
      <c r="E434" s="61">
        <f t="shared" si="105"/>
        <v>1.4324367340442464E-3</v>
      </c>
      <c r="F434" s="61">
        <f t="shared" si="106"/>
        <v>3.4039334341906201E-3</v>
      </c>
      <c r="G434" s="49">
        <f t="shared" si="104"/>
        <v>0</v>
      </c>
      <c r="H434" s="35">
        <f t="shared" si="107"/>
        <v>0</v>
      </c>
    </row>
    <row r="435" spans="1:9" x14ac:dyDescent="0.2">
      <c r="B435" s="34" t="s">
        <v>270</v>
      </c>
      <c r="C435" s="33">
        <v>2</v>
      </c>
      <c r="D435" s="48">
        <v>9</v>
      </c>
      <c r="E435" s="61">
        <f t="shared" si="105"/>
        <v>1.5915963711602739E-4</v>
      </c>
      <c r="F435" s="61">
        <f t="shared" si="106"/>
        <v>1.7019667170953101E-3</v>
      </c>
      <c r="G435" s="49">
        <f t="shared" si="104"/>
        <v>3.5</v>
      </c>
      <c r="H435" s="35">
        <f t="shared" si="107"/>
        <v>5.5705872990609588E-4</v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1</v>
      </c>
      <c r="D437" s="48">
        <v>1</v>
      </c>
      <c r="E437" s="38">
        <f t="shared" si="105"/>
        <v>7.9579818558013694E-5</v>
      </c>
      <c r="F437" s="38">
        <f t="shared" si="106"/>
        <v>1.8910741301059002E-4</v>
      </c>
      <c r="G437" s="49">
        <f t="shared" si="104"/>
        <v>0</v>
      </c>
      <c r="H437" s="37">
        <f t="shared" si="107"/>
        <v>0</v>
      </c>
      <c r="I437" s="4"/>
    </row>
    <row r="438" spans="1:9" s="29" customFormat="1" x14ac:dyDescent="0.2">
      <c r="A438" s="31"/>
      <c r="B438" s="36" t="s">
        <v>97</v>
      </c>
      <c r="C438" s="40">
        <v>1</v>
      </c>
      <c r="D438" s="48">
        <v>0</v>
      </c>
      <c r="E438" s="38">
        <f t="shared" si="105"/>
        <v>7.9579818558013694E-5</v>
      </c>
      <c r="F438" s="38" t="str">
        <f t="shared" si="106"/>
        <v/>
      </c>
      <c r="G438" s="49">
        <f t="shared" si="104"/>
        <v>-1</v>
      </c>
      <c r="H438" s="37">
        <f t="shared" si="107"/>
        <v>-7.9579818558013694E-5</v>
      </c>
      <c r="I438" s="4"/>
    </row>
    <row r="439" spans="1:9" s="29" customFormat="1" x14ac:dyDescent="0.2">
      <c r="A439" s="31"/>
      <c r="B439" s="36" t="s">
        <v>551</v>
      </c>
      <c r="C439" s="40">
        <v>37</v>
      </c>
      <c r="D439" s="48">
        <v>7</v>
      </c>
      <c r="E439" s="38">
        <f t="shared" si="105"/>
        <v>2.9444532866465065E-3</v>
      </c>
      <c r="F439" s="38">
        <f t="shared" si="106"/>
        <v>1.32375189107413E-3</v>
      </c>
      <c r="G439" s="49">
        <f t="shared" si="104"/>
        <v>-0.81081081081081086</v>
      </c>
      <c r="H439" s="37">
        <f t="shared" si="107"/>
        <v>-2.3873945567404109E-3</v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2</v>
      </c>
      <c r="E440" s="38" t="str">
        <f t="shared" si="105"/>
        <v/>
      </c>
      <c r="F440" s="38">
        <f t="shared" si="106"/>
        <v>3.7821482602118004E-4</v>
      </c>
      <c r="G440" s="49">
        <f t="shared" si="104"/>
        <v>1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2</v>
      </c>
      <c r="E441" s="38" t="str">
        <f t="shared" si="105"/>
        <v/>
      </c>
      <c r="F441" s="38">
        <f t="shared" si="106"/>
        <v>3.7821482602118004E-4</v>
      </c>
      <c r="G441" s="49">
        <f t="shared" si="104"/>
        <v>1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2</v>
      </c>
      <c r="D442" s="48">
        <v>0</v>
      </c>
      <c r="E442" s="61">
        <f t="shared" si="105"/>
        <v>1.5915963711602739E-4</v>
      </c>
      <c r="F442" s="61" t="str">
        <f t="shared" si="106"/>
        <v/>
      </c>
      <c r="G442" s="49">
        <f t="shared" si="104"/>
        <v>-1</v>
      </c>
      <c r="H442" s="35">
        <f t="shared" si="107"/>
        <v>-1.5915963711602739E-4</v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4</v>
      </c>
      <c r="D444" s="48">
        <v>8</v>
      </c>
      <c r="E444" s="61">
        <f t="shared" si="105"/>
        <v>3.1831927423205477E-4</v>
      </c>
      <c r="F444" s="61">
        <f t="shared" si="106"/>
        <v>1.5128593040847202E-3</v>
      </c>
      <c r="G444" s="49">
        <f t="shared" si="104"/>
        <v>1</v>
      </c>
      <c r="H444" s="35">
        <f t="shared" si="107"/>
        <v>3.1831927423205477E-4</v>
      </c>
    </row>
    <row r="445" spans="1:9" x14ac:dyDescent="0.2">
      <c r="B445" s="34" t="s">
        <v>112</v>
      </c>
      <c r="C445" s="33">
        <v>11</v>
      </c>
      <c r="D445" s="48">
        <v>10</v>
      </c>
      <c r="E445" s="61">
        <f t="shared" si="105"/>
        <v>8.7537800413815055E-4</v>
      </c>
      <c r="F445" s="61">
        <f t="shared" si="106"/>
        <v>1.8910741301059002E-3</v>
      </c>
      <c r="G445" s="49">
        <f t="shared" si="104"/>
        <v>-9.0909090909090912E-2</v>
      </c>
      <c r="H445" s="35">
        <f t="shared" si="107"/>
        <v>-7.9579818558013694E-5</v>
      </c>
    </row>
    <row r="446" spans="1:9" x14ac:dyDescent="0.2">
      <c r="B446" s="34" t="s">
        <v>271</v>
      </c>
      <c r="C446" s="33">
        <v>4</v>
      </c>
      <c r="D446" s="48">
        <v>2</v>
      </c>
      <c r="E446" s="61">
        <f t="shared" si="105"/>
        <v>3.1831927423205477E-4</v>
      </c>
      <c r="F446" s="61">
        <f t="shared" si="106"/>
        <v>3.7821482602118004E-4</v>
      </c>
      <c r="G446" s="49">
        <f t="shared" si="104"/>
        <v>-0.5</v>
      </c>
      <c r="H446" s="35">
        <f t="shared" si="107"/>
        <v>-1.5915963711602739E-4</v>
      </c>
    </row>
    <row r="447" spans="1:9" x14ac:dyDescent="0.2">
      <c r="B447" s="34" t="s">
        <v>496</v>
      </c>
      <c r="C447" s="33">
        <v>0</v>
      </c>
      <c r="D447" s="48">
        <v>1</v>
      </c>
      <c r="E447" s="61" t="str">
        <f t="shared" si="105"/>
        <v/>
      </c>
      <c r="F447" s="61">
        <f t="shared" si="106"/>
        <v>1.8910741301059002E-4</v>
      </c>
      <c r="G447" s="49">
        <f t="shared" si="104"/>
        <v>1</v>
      </c>
      <c r="H447" s="35" t="str">
        <f t="shared" si="107"/>
        <v/>
      </c>
    </row>
    <row r="448" spans="1:9" x14ac:dyDescent="0.2">
      <c r="B448" s="34" t="s">
        <v>497</v>
      </c>
      <c r="C448" s="33">
        <v>627</v>
      </c>
      <c r="D448" s="48">
        <v>1</v>
      </c>
      <c r="E448" s="61">
        <f t="shared" si="105"/>
        <v>4.9896546235874584E-2</v>
      </c>
      <c r="F448" s="61">
        <f t="shared" si="106"/>
        <v>1.8910741301059002E-4</v>
      </c>
      <c r="G448" s="49">
        <f t="shared" si="104"/>
        <v>-0.99840510366826152</v>
      </c>
      <c r="H448" s="35">
        <f t="shared" si="107"/>
        <v>-4.9816966417316567E-2</v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1</v>
      </c>
      <c r="D450" s="48">
        <v>0</v>
      </c>
      <c r="E450" s="61">
        <f t="shared" si="105"/>
        <v>7.9579818558013694E-5</v>
      </c>
      <c r="F450" s="61" t="str">
        <f t="shared" si="106"/>
        <v/>
      </c>
      <c r="G450" s="49">
        <f t="shared" si="104"/>
        <v>-1</v>
      </c>
      <c r="H450" s="35">
        <f t="shared" si="107"/>
        <v>-7.9579818558013694E-5</v>
      </c>
    </row>
    <row r="451" spans="2:8" x14ac:dyDescent="0.2">
      <c r="B451" s="34" t="s">
        <v>617</v>
      </c>
      <c r="C451" s="33">
        <v>3</v>
      </c>
      <c r="D451" s="48">
        <v>0</v>
      </c>
      <c r="E451" s="61">
        <f t="shared" si="105"/>
        <v>2.3873945567404105E-4</v>
      </c>
      <c r="F451" s="61" t="str">
        <f t="shared" si="106"/>
        <v/>
      </c>
      <c r="G451" s="49">
        <f t="shared" si="104"/>
        <v>-1</v>
      </c>
      <c r="H451" s="35">
        <f t="shared" si="107"/>
        <v>-2.3873945567404105E-4</v>
      </c>
    </row>
    <row r="452" spans="2:8" x14ac:dyDescent="0.2">
      <c r="B452" s="34" t="s">
        <v>109</v>
      </c>
      <c r="C452" s="33">
        <v>1</v>
      </c>
      <c r="D452" s="48">
        <v>0</v>
      </c>
      <c r="E452" s="61">
        <f t="shared" si="105"/>
        <v>7.9579818558013694E-5</v>
      </c>
      <c r="F452" s="61" t="str">
        <f t="shared" si="106"/>
        <v/>
      </c>
      <c r="G452" s="49">
        <f t="shared" si="104"/>
        <v>-1</v>
      </c>
      <c r="H452" s="35">
        <f t="shared" si="107"/>
        <v>-7.9579818558013694E-5</v>
      </c>
    </row>
    <row r="453" spans="2:8" x14ac:dyDescent="0.2">
      <c r="B453" s="34" t="s">
        <v>418</v>
      </c>
      <c r="C453" s="33">
        <v>3</v>
      </c>
      <c r="D453" s="48">
        <v>0</v>
      </c>
      <c r="E453" s="61">
        <f t="shared" si="105"/>
        <v>2.3873945567404105E-4</v>
      </c>
      <c r="F453" s="61" t="str">
        <f t="shared" si="106"/>
        <v/>
      </c>
      <c r="G453" s="49">
        <f t="shared" si="104"/>
        <v>-1</v>
      </c>
      <c r="H453" s="35">
        <f t="shared" si="107"/>
        <v>-2.3873945567404105E-4</v>
      </c>
    </row>
    <row r="454" spans="2:8" x14ac:dyDescent="0.2">
      <c r="B454" s="34" t="s">
        <v>107</v>
      </c>
      <c r="C454" s="33">
        <v>138</v>
      </c>
      <c r="D454" s="48">
        <v>31</v>
      </c>
      <c r="E454" s="61">
        <f t="shared" si="105"/>
        <v>1.0982014961005889E-2</v>
      </c>
      <c r="F454" s="61">
        <f t="shared" si="106"/>
        <v>5.8623298033282905E-3</v>
      </c>
      <c r="G454" s="49">
        <f t="shared" si="104"/>
        <v>-0.77536231884057971</v>
      </c>
      <c r="H454" s="35">
        <f t="shared" si="107"/>
        <v>-8.5150405857074649E-3</v>
      </c>
    </row>
    <row r="455" spans="2:8" x14ac:dyDescent="0.2">
      <c r="B455" s="34" t="s">
        <v>272</v>
      </c>
      <c r="C455" s="33">
        <v>12</v>
      </c>
      <c r="D455" s="48">
        <v>2</v>
      </c>
      <c r="E455" s="61">
        <f t="shared" si="105"/>
        <v>9.5495782269616422E-4</v>
      </c>
      <c r="F455" s="61">
        <f t="shared" si="106"/>
        <v>3.7821482602118004E-4</v>
      </c>
      <c r="G455" s="49">
        <f t="shared" si="104"/>
        <v>-0.83333333333333337</v>
      </c>
      <c r="H455" s="35">
        <f t="shared" si="107"/>
        <v>-7.9579818558013688E-4</v>
      </c>
    </row>
    <row r="456" spans="2:8" x14ac:dyDescent="0.2">
      <c r="B456" s="34" t="s">
        <v>106</v>
      </c>
      <c r="C456" s="33">
        <v>0</v>
      </c>
      <c r="D456" s="48">
        <v>0</v>
      </c>
      <c r="E456" s="61" t="str">
        <f t="shared" si="105"/>
        <v/>
      </c>
      <c r="F456" s="61" t="str">
        <f t="shared" si="106"/>
        <v/>
      </c>
      <c r="G456" s="49" t="str">
        <f t="shared" si="104"/>
        <v xml:space="preserve"> </v>
      </c>
      <c r="H456" s="35" t="str">
        <f t="shared" si="107"/>
        <v/>
      </c>
    </row>
    <row r="457" spans="2:8" x14ac:dyDescent="0.2">
      <c r="B457" s="34" t="s">
        <v>337</v>
      </c>
      <c r="C457" s="33">
        <v>0</v>
      </c>
      <c r="D457" s="48">
        <v>2</v>
      </c>
      <c r="E457" s="61" t="str">
        <f t="shared" si="105"/>
        <v/>
      </c>
      <c r="F457" s="61">
        <f t="shared" si="106"/>
        <v>3.7821482602118004E-4</v>
      </c>
      <c r="G457" s="49">
        <f t="shared" si="104"/>
        <v>1</v>
      </c>
      <c r="H457" s="35" t="str">
        <f t="shared" si="107"/>
        <v/>
      </c>
    </row>
    <row r="458" spans="2:8" x14ac:dyDescent="0.2">
      <c r="B458" s="34" t="s">
        <v>116</v>
      </c>
      <c r="C458" s="33">
        <v>1</v>
      </c>
      <c r="D458" s="48">
        <v>0</v>
      </c>
      <c r="E458" s="61">
        <f t="shared" si="105"/>
        <v>7.9579818558013694E-5</v>
      </c>
      <c r="F458" s="61" t="str">
        <f t="shared" si="106"/>
        <v/>
      </c>
      <c r="G458" s="49">
        <f t="shared" si="104"/>
        <v>-1</v>
      </c>
      <c r="H458" s="35">
        <f t="shared" si="107"/>
        <v>-7.9579818558013694E-5</v>
      </c>
    </row>
    <row r="459" spans="2:8" x14ac:dyDescent="0.2">
      <c r="B459" s="34" t="s">
        <v>103</v>
      </c>
      <c r="C459" s="33">
        <v>4</v>
      </c>
      <c r="D459" s="48">
        <v>2</v>
      </c>
      <c r="E459" s="61">
        <f t="shared" si="105"/>
        <v>3.1831927423205477E-4</v>
      </c>
      <c r="F459" s="61">
        <f t="shared" si="106"/>
        <v>3.7821482602118004E-4</v>
      </c>
      <c r="G459" s="49">
        <f t="shared" si="104"/>
        <v>-0.5</v>
      </c>
      <c r="H459" s="35">
        <f t="shared" si="107"/>
        <v>-1.5915963711602739E-4</v>
      </c>
    </row>
    <row r="460" spans="2:8" x14ac:dyDescent="0.2">
      <c r="B460" s="34" t="s">
        <v>273</v>
      </c>
      <c r="C460" s="33">
        <v>71</v>
      </c>
      <c r="D460" s="48">
        <v>28</v>
      </c>
      <c r="E460" s="61">
        <f t="shared" si="105"/>
        <v>5.6501671176189721E-3</v>
      </c>
      <c r="F460" s="61">
        <f t="shared" si="106"/>
        <v>5.2950075642965201E-3</v>
      </c>
      <c r="G460" s="49">
        <f t="shared" si="104"/>
        <v>-0.60563380281690138</v>
      </c>
      <c r="H460" s="35">
        <f t="shared" si="107"/>
        <v>-3.4219321979945885E-3</v>
      </c>
    </row>
    <row r="461" spans="2:8" x14ac:dyDescent="0.2">
      <c r="B461" s="34" t="s">
        <v>499</v>
      </c>
      <c r="C461" s="33">
        <v>1</v>
      </c>
      <c r="D461" s="48">
        <v>0</v>
      </c>
      <c r="E461" s="61">
        <f t="shared" si="105"/>
        <v>7.9579818558013694E-5</v>
      </c>
      <c r="F461" s="61" t="str">
        <f t="shared" si="106"/>
        <v/>
      </c>
      <c r="G461" s="49">
        <f t="shared" si="104"/>
        <v>-1</v>
      </c>
      <c r="H461" s="35">
        <f t="shared" si="107"/>
        <v>-7.9579818558013694E-5</v>
      </c>
    </row>
    <row r="462" spans="2:8" x14ac:dyDescent="0.2">
      <c r="B462" s="34" t="s">
        <v>110</v>
      </c>
      <c r="C462" s="33">
        <v>0</v>
      </c>
      <c r="D462" s="48">
        <v>0</v>
      </c>
      <c r="E462" s="61" t="str">
        <f t="shared" si="105"/>
        <v/>
      </c>
      <c r="F462" s="61" t="str">
        <f t="shared" si="106"/>
        <v/>
      </c>
      <c r="G462" s="49" t="str">
        <f t="shared" si="104"/>
        <v xml:space="preserve"> </v>
      </c>
      <c r="H462" s="35" t="str">
        <f t="shared" si="107"/>
        <v/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2</v>
      </c>
      <c r="D464" s="48">
        <v>1</v>
      </c>
      <c r="E464" s="61">
        <f t="shared" si="105"/>
        <v>1.5915963711602739E-4</v>
      </c>
      <c r="F464" s="61">
        <f t="shared" si="106"/>
        <v>1.8910741301059002E-4</v>
      </c>
      <c r="G464" s="49">
        <f t="shared" si="104"/>
        <v>-0.5</v>
      </c>
      <c r="H464" s="35">
        <f t="shared" si="107"/>
        <v>-7.9579818558013694E-5</v>
      </c>
    </row>
    <row r="465" spans="2:8" x14ac:dyDescent="0.2">
      <c r="B465" s="34" t="s">
        <v>105</v>
      </c>
      <c r="C465" s="33">
        <v>1</v>
      </c>
      <c r="D465" s="48">
        <v>0</v>
      </c>
      <c r="E465" s="61">
        <f t="shared" si="105"/>
        <v>7.9579818558013694E-5</v>
      </c>
      <c r="F465" s="61" t="str">
        <f t="shared" si="106"/>
        <v/>
      </c>
      <c r="G465" s="49">
        <f t="shared" si="104"/>
        <v>-1</v>
      </c>
      <c r="H465" s="35">
        <f t="shared" si="107"/>
        <v>-7.9579818558013694E-5</v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41</v>
      </c>
      <c r="D468" s="48">
        <v>33</v>
      </c>
      <c r="E468" s="61">
        <f t="shared" si="105"/>
        <v>3.2627725608785612E-3</v>
      </c>
      <c r="F468" s="61">
        <f t="shared" si="106"/>
        <v>6.2405446293494708E-3</v>
      </c>
      <c r="G468" s="49">
        <f t="shared" si="104"/>
        <v>-0.1951219512195122</v>
      </c>
      <c r="H468" s="35">
        <f t="shared" si="107"/>
        <v>-6.3663854846410955E-4</v>
      </c>
    </row>
    <row r="469" spans="2:8" x14ac:dyDescent="0.2">
      <c r="B469" s="34" t="s">
        <v>500</v>
      </c>
      <c r="C469" s="33">
        <v>1</v>
      </c>
      <c r="D469" s="48">
        <v>1</v>
      </c>
      <c r="E469" s="61">
        <f t="shared" si="105"/>
        <v>7.9579818558013694E-5</v>
      </c>
      <c r="F469" s="61">
        <f t="shared" si="106"/>
        <v>1.8910741301059002E-4</v>
      </c>
      <c r="G469" s="49">
        <f t="shared" si="104"/>
        <v>0</v>
      </c>
      <c r="H469" s="35">
        <f t="shared" si="107"/>
        <v>0</v>
      </c>
    </row>
    <row r="470" spans="2:8" x14ac:dyDescent="0.2">
      <c r="B470" s="34" t="s">
        <v>275</v>
      </c>
      <c r="C470" s="33">
        <v>27</v>
      </c>
      <c r="D470" s="48">
        <v>17</v>
      </c>
      <c r="E470" s="61">
        <f t="shared" si="105"/>
        <v>2.1486551010663694E-3</v>
      </c>
      <c r="F470" s="61">
        <f t="shared" si="106"/>
        <v>3.2148260211800304E-3</v>
      </c>
      <c r="G470" s="49">
        <f t="shared" si="104"/>
        <v>-0.37037037037037035</v>
      </c>
      <c r="H470" s="35">
        <f t="shared" si="107"/>
        <v>-7.9579818558013677E-4</v>
      </c>
    </row>
    <row r="471" spans="2:8" x14ac:dyDescent="0.2">
      <c r="B471" s="34" t="s">
        <v>276</v>
      </c>
      <c r="C471" s="33">
        <v>1</v>
      </c>
      <c r="D471" s="48">
        <v>0</v>
      </c>
      <c r="E471" s="61">
        <f t="shared" si="105"/>
        <v>7.9579818558013694E-5</v>
      </c>
      <c r="F471" s="61" t="str">
        <f t="shared" si="106"/>
        <v/>
      </c>
      <c r="G471" s="49">
        <f t="shared" si="104"/>
        <v>-1</v>
      </c>
      <c r="H471" s="35">
        <f t="shared" si="107"/>
        <v>-7.9579818558013694E-5</v>
      </c>
    </row>
    <row r="472" spans="2:8" x14ac:dyDescent="0.2">
      <c r="B472" s="34" t="s">
        <v>501</v>
      </c>
      <c r="C472" s="33">
        <v>3</v>
      </c>
      <c r="D472" s="48">
        <v>5</v>
      </c>
      <c r="E472" s="61">
        <f t="shared" si="105"/>
        <v>2.3873945567404105E-4</v>
      </c>
      <c r="F472" s="61">
        <f t="shared" si="106"/>
        <v>9.455370650529501E-4</v>
      </c>
      <c r="G472" s="49">
        <f t="shared" si="104"/>
        <v>0.66666666666666663</v>
      </c>
      <c r="H472" s="35">
        <f t="shared" si="107"/>
        <v>1.5915963711602736E-4</v>
      </c>
    </row>
    <row r="473" spans="2:8" x14ac:dyDescent="0.2">
      <c r="B473" s="34" t="s">
        <v>277</v>
      </c>
      <c r="C473" s="33">
        <v>114</v>
      </c>
      <c r="D473" s="48">
        <v>38</v>
      </c>
      <c r="E473" s="61">
        <f t="shared" si="105"/>
        <v>9.0720993156135597E-3</v>
      </c>
      <c r="F473" s="61">
        <f t="shared" si="106"/>
        <v>7.1860816944024205E-3</v>
      </c>
      <c r="G473" s="49">
        <f t="shared" si="104"/>
        <v>-0.66666666666666663</v>
      </c>
      <c r="H473" s="35">
        <f t="shared" si="107"/>
        <v>-6.0480662104090395E-3</v>
      </c>
    </row>
    <row r="474" spans="2:8" x14ac:dyDescent="0.2">
      <c r="B474" s="34" t="s">
        <v>278</v>
      </c>
      <c r="C474" s="33">
        <v>1</v>
      </c>
      <c r="D474" s="48">
        <v>0</v>
      </c>
      <c r="E474" s="61">
        <f t="shared" si="105"/>
        <v>7.9579818558013694E-5</v>
      </c>
      <c r="F474" s="61" t="str">
        <f t="shared" si="106"/>
        <v/>
      </c>
      <c r="G474" s="49">
        <f t="shared" si="104"/>
        <v>-1</v>
      </c>
      <c r="H474" s="35">
        <f t="shared" si="107"/>
        <v>-7.9579818558013694E-5</v>
      </c>
    </row>
    <row r="475" spans="2:8" x14ac:dyDescent="0.2">
      <c r="B475" s="34" t="s">
        <v>279</v>
      </c>
      <c r="C475" s="33">
        <v>24</v>
      </c>
      <c r="D475" s="48">
        <v>29</v>
      </c>
      <c r="E475" s="61">
        <f t="shared" si="105"/>
        <v>1.9099156453923284E-3</v>
      </c>
      <c r="F475" s="61">
        <f t="shared" si="106"/>
        <v>5.4841149773071102E-3</v>
      </c>
      <c r="G475" s="49">
        <f t="shared" si="104"/>
        <v>0.20833333333333334</v>
      </c>
      <c r="H475" s="35">
        <f t="shared" si="107"/>
        <v>3.9789909279006844E-4</v>
      </c>
    </row>
    <row r="476" spans="2:8" x14ac:dyDescent="0.2">
      <c r="B476" s="34" t="s">
        <v>102</v>
      </c>
      <c r="C476" s="33">
        <v>1</v>
      </c>
      <c r="D476" s="48">
        <v>1</v>
      </c>
      <c r="E476" s="61">
        <f t="shared" si="105"/>
        <v>7.9579818558013694E-5</v>
      </c>
      <c r="F476" s="61">
        <f t="shared" si="106"/>
        <v>1.8910741301059002E-4</v>
      </c>
      <c r="G476" s="49">
        <f t="shared" si="104"/>
        <v>0</v>
      </c>
      <c r="H476" s="35">
        <f t="shared" si="107"/>
        <v>0</v>
      </c>
    </row>
    <row r="477" spans="2:8" x14ac:dyDescent="0.2">
      <c r="B477" s="34" t="s">
        <v>280</v>
      </c>
      <c r="C477" s="33">
        <v>0</v>
      </c>
      <c r="D477" s="48">
        <v>1</v>
      </c>
      <c r="E477" s="61" t="str">
        <f t="shared" si="105"/>
        <v/>
      </c>
      <c r="F477" s="61">
        <f t="shared" si="106"/>
        <v>1.8910741301059002E-4</v>
      </c>
      <c r="G477" s="49">
        <f t="shared" si="104"/>
        <v>1</v>
      </c>
      <c r="H477" s="35" t="str">
        <f t="shared" si="107"/>
        <v/>
      </c>
    </row>
    <row r="478" spans="2:8" x14ac:dyDescent="0.2">
      <c r="B478" s="34" t="s">
        <v>281</v>
      </c>
      <c r="C478" s="33">
        <v>28</v>
      </c>
      <c r="D478" s="48">
        <v>6</v>
      </c>
      <c r="E478" s="61">
        <f t="shared" si="105"/>
        <v>2.2282349196243831E-3</v>
      </c>
      <c r="F478" s="61">
        <f t="shared" si="106"/>
        <v>1.1346444780635401E-3</v>
      </c>
      <c r="G478" s="49">
        <f t="shared" ref="G478:G541" si="112">+IF(AND(C478=0,D478=0)," ",IF(C478=0,1,IF(D478=0,-1,(D478-C478)/C478)))</f>
        <v>-0.7857142857142857</v>
      </c>
      <c r="H478" s="35">
        <f t="shared" si="107"/>
        <v>-1.7507560082763009E-3</v>
      </c>
    </row>
    <row r="479" spans="2:8" x14ac:dyDescent="0.2">
      <c r="B479" s="34" t="s">
        <v>502</v>
      </c>
      <c r="C479" s="33">
        <v>24</v>
      </c>
      <c r="D479" s="48">
        <v>11</v>
      </c>
      <c r="E479" s="61">
        <f t="shared" si="105"/>
        <v>1.9099156453923284E-3</v>
      </c>
      <c r="F479" s="61">
        <f t="shared" si="106"/>
        <v>2.0801815431164901E-3</v>
      </c>
      <c r="G479" s="49">
        <f t="shared" si="112"/>
        <v>-0.54166666666666663</v>
      </c>
      <c r="H479" s="35">
        <f t="shared" si="107"/>
        <v>-1.0345376412541779E-3</v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1</v>
      </c>
      <c r="D481" s="48">
        <v>0</v>
      </c>
      <c r="E481" s="61">
        <f t="shared" ref="E481:E512" si="113">+IF(C481=0,"",C481/C$345)</f>
        <v>7.9579818558013694E-5</v>
      </c>
      <c r="F481" s="61" t="str">
        <f t="shared" ref="F481:F512" si="114">+IF(D481=0,"",D481/D$345)</f>
        <v/>
      </c>
      <c r="G481" s="49">
        <f t="shared" si="112"/>
        <v>-1</v>
      </c>
      <c r="H481" s="35">
        <f t="shared" ref="H481:H540" si="115">+IF(OR(AND(E481=""),(G481="")),"",E481*G481)</f>
        <v>-7.9579818558013694E-5</v>
      </c>
    </row>
    <row r="482" spans="2:8" x14ac:dyDescent="0.2">
      <c r="B482" s="34" t="s">
        <v>284</v>
      </c>
      <c r="C482" s="33">
        <v>0</v>
      </c>
      <c r="D482" s="48">
        <v>0</v>
      </c>
      <c r="E482" s="61" t="str">
        <f t="shared" si="113"/>
        <v/>
      </c>
      <c r="F482" s="61" t="str">
        <f t="shared" si="114"/>
        <v/>
      </c>
      <c r="G482" s="49" t="str">
        <f t="shared" si="112"/>
        <v xml:space="preserve"> </v>
      </c>
      <c r="H482" s="35" t="str">
        <f t="shared" si="115"/>
        <v/>
      </c>
    </row>
    <row r="483" spans="2:8" x14ac:dyDescent="0.2">
      <c r="B483" s="34" t="s">
        <v>285</v>
      </c>
      <c r="C483" s="33">
        <v>0</v>
      </c>
      <c r="D483" s="48">
        <v>1</v>
      </c>
      <c r="E483" s="61" t="str">
        <f t="shared" si="113"/>
        <v/>
      </c>
      <c r="F483" s="61">
        <f t="shared" si="114"/>
        <v>1.8910741301059002E-4</v>
      </c>
      <c r="G483" s="49">
        <f t="shared" si="112"/>
        <v>1</v>
      </c>
      <c r="H483" s="35" t="str">
        <f t="shared" si="115"/>
        <v/>
      </c>
    </row>
    <row r="484" spans="2:8" x14ac:dyDescent="0.2">
      <c r="B484" s="34" t="s">
        <v>125</v>
      </c>
      <c r="C484" s="33">
        <v>7</v>
      </c>
      <c r="D484" s="48">
        <v>12</v>
      </c>
      <c r="E484" s="61">
        <f t="shared" si="113"/>
        <v>5.5705872990609577E-4</v>
      </c>
      <c r="F484" s="61">
        <f t="shared" si="114"/>
        <v>2.2692889561270802E-3</v>
      </c>
      <c r="G484" s="49">
        <f t="shared" si="112"/>
        <v>0.7142857142857143</v>
      </c>
      <c r="H484" s="35">
        <f t="shared" si="115"/>
        <v>3.9789909279006844E-4</v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0</v>
      </c>
      <c r="D486" s="48">
        <v>0</v>
      </c>
      <c r="E486" s="61" t="str">
        <f t="shared" si="113"/>
        <v/>
      </c>
      <c r="F486" s="61" t="str">
        <f t="shared" si="114"/>
        <v/>
      </c>
      <c r="G486" s="49" t="str">
        <f t="shared" si="112"/>
        <v xml:space="preserve"> </v>
      </c>
      <c r="H486" s="35" t="str">
        <f t="shared" si="115"/>
        <v/>
      </c>
    </row>
    <row r="487" spans="2:8" x14ac:dyDescent="0.2">
      <c r="B487" s="34" t="s">
        <v>287</v>
      </c>
      <c r="C487" s="33">
        <v>0</v>
      </c>
      <c r="D487" s="48">
        <v>0</v>
      </c>
      <c r="E487" s="61" t="str">
        <f t="shared" si="113"/>
        <v/>
      </c>
      <c r="F487" s="61" t="str">
        <f t="shared" si="114"/>
        <v/>
      </c>
      <c r="G487" s="49" t="str">
        <f t="shared" si="112"/>
        <v xml:space="preserve"> </v>
      </c>
      <c r="H487" s="35" t="str">
        <f t="shared" si="115"/>
        <v/>
      </c>
    </row>
    <row r="488" spans="2:8" ht="14.25" customHeight="1" x14ac:dyDescent="0.2">
      <c r="B488" s="34" t="s">
        <v>288</v>
      </c>
      <c r="C488" s="33">
        <v>1</v>
      </c>
      <c r="D488" s="48">
        <v>0</v>
      </c>
      <c r="E488" s="61">
        <f t="shared" si="113"/>
        <v>7.9579818558013694E-5</v>
      </c>
      <c r="F488" s="61" t="str">
        <f t="shared" si="114"/>
        <v/>
      </c>
      <c r="G488" s="49">
        <f t="shared" si="112"/>
        <v>-1</v>
      </c>
      <c r="H488" s="35">
        <f t="shared" si="115"/>
        <v>-7.9579818558013694E-5</v>
      </c>
    </row>
    <row r="489" spans="2:8" x14ac:dyDescent="0.2">
      <c r="B489" s="34" t="s">
        <v>123</v>
      </c>
      <c r="C489" s="33">
        <v>29</v>
      </c>
      <c r="D489" s="48">
        <v>3</v>
      </c>
      <c r="E489" s="61">
        <f t="shared" si="113"/>
        <v>2.3078147381823968E-3</v>
      </c>
      <c r="F489" s="61">
        <f t="shared" si="114"/>
        <v>5.6732223903177006E-4</v>
      </c>
      <c r="G489" s="49">
        <f t="shared" si="112"/>
        <v>-0.89655172413793105</v>
      </c>
      <c r="H489" s="35">
        <f t="shared" si="115"/>
        <v>-2.0690752825083558E-3</v>
      </c>
    </row>
    <row r="490" spans="2:8" x14ac:dyDescent="0.2">
      <c r="B490" s="34" t="s">
        <v>289</v>
      </c>
      <c r="C490" s="33">
        <v>0</v>
      </c>
      <c r="D490" s="48">
        <v>1</v>
      </c>
      <c r="E490" s="61" t="str">
        <f t="shared" si="113"/>
        <v/>
      </c>
      <c r="F490" s="61">
        <f t="shared" si="114"/>
        <v>1.8910741301059002E-4</v>
      </c>
      <c r="G490" s="49">
        <f t="shared" si="112"/>
        <v>1</v>
      </c>
      <c r="H490" s="35" t="str">
        <f t="shared" si="115"/>
        <v/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1</v>
      </c>
      <c r="D495" s="48">
        <v>0</v>
      </c>
      <c r="E495" s="61">
        <f t="shared" si="113"/>
        <v>7.9579818558013694E-5</v>
      </c>
      <c r="F495" s="61" t="str">
        <f t="shared" si="114"/>
        <v/>
      </c>
      <c r="G495" s="49">
        <f t="shared" si="112"/>
        <v>-1</v>
      </c>
      <c r="H495" s="35">
        <f t="shared" si="115"/>
        <v>-7.9579818558013694E-5</v>
      </c>
    </row>
    <row r="496" spans="2:8" x14ac:dyDescent="0.2">
      <c r="B496" s="34" t="s">
        <v>294</v>
      </c>
      <c r="C496" s="33">
        <v>0</v>
      </c>
      <c r="D496" s="48">
        <v>0</v>
      </c>
      <c r="E496" s="61" t="str">
        <f t="shared" si="113"/>
        <v/>
      </c>
      <c r="F496" s="61" t="str">
        <f t="shared" si="114"/>
        <v/>
      </c>
      <c r="G496" s="49" t="str">
        <f t="shared" si="112"/>
        <v xml:space="preserve"> </v>
      </c>
      <c r="H496" s="35" t="str">
        <f t="shared" si="115"/>
        <v/>
      </c>
    </row>
    <row r="497" spans="2:8" x14ac:dyDescent="0.2">
      <c r="B497" s="34" t="s">
        <v>503</v>
      </c>
      <c r="C497" s="33">
        <v>0</v>
      </c>
      <c r="D497" s="48">
        <v>0</v>
      </c>
      <c r="E497" s="61" t="str">
        <f t="shared" si="113"/>
        <v/>
      </c>
      <c r="F497" s="61" t="str">
        <f t="shared" si="114"/>
        <v/>
      </c>
      <c r="G497" s="49" t="str">
        <f t="shared" si="112"/>
        <v xml:space="preserve"> </v>
      </c>
      <c r="H497" s="35" t="str">
        <f t="shared" si="115"/>
        <v/>
      </c>
    </row>
    <row r="498" spans="2:8" x14ac:dyDescent="0.2">
      <c r="B498" s="34" t="s">
        <v>129</v>
      </c>
      <c r="C498" s="33">
        <v>0</v>
      </c>
      <c r="D498" s="48">
        <v>0</v>
      </c>
      <c r="E498" s="61" t="str">
        <f t="shared" si="113"/>
        <v/>
      </c>
      <c r="F498" s="61" t="str">
        <f t="shared" si="114"/>
        <v/>
      </c>
      <c r="G498" s="49" t="str">
        <f t="shared" si="112"/>
        <v xml:space="preserve"> </v>
      </c>
      <c r="H498" s="35" t="str">
        <f t="shared" si="115"/>
        <v/>
      </c>
    </row>
    <row r="499" spans="2:8" x14ac:dyDescent="0.2">
      <c r="B499" s="34" t="s">
        <v>504</v>
      </c>
      <c r="C499" s="33">
        <v>4</v>
      </c>
      <c r="D499" s="48">
        <v>4</v>
      </c>
      <c r="E499" s="61">
        <f t="shared" si="113"/>
        <v>3.1831927423205477E-4</v>
      </c>
      <c r="F499" s="61">
        <f t="shared" si="114"/>
        <v>7.5642965204236008E-4</v>
      </c>
      <c r="G499" s="49">
        <f t="shared" si="112"/>
        <v>0</v>
      </c>
      <c r="H499" s="35">
        <f t="shared" si="115"/>
        <v>0</v>
      </c>
    </row>
    <row r="500" spans="2:8" x14ac:dyDescent="0.2">
      <c r="B500" s="34" t="s">
        <v>122</v>
      </c>
      <c r="C500" s="33">
        <v>8</v>
      </c>
      <c r="D500" s="48">
        <v>157</v>
      </c>
      <c r="E500" s="61">
        <f t="shared" si="113"/>
        <v>6.3663854846410955E-4</v>
      </c>
      <c r="F500" s="61">
        <f t="shared" si="114"/>
        <v>2.9689863842662631E-2</v>
      </c>
      <c r="G500" s="49">
        <f t="shared" si="112"/>
        <v>18.625</v>
      </c>
      <c r="H500" s="35">
        <f t="shared" si="115"/>
        <v>1.1857392965144041E-2</v>
      </c>
    </row>
    <row r="501" spans="2:8" x14ac:dyDescent="0.2">
      <c r="B501" s="34" t="s">
        <v>295</v>
      </c>
      <c r="C501" s="33">
        <v>0</v>
      </c>
      <c r="D501" s="48">
        <v>1</v>
      </c>
      <c r="E501" s="61" t="str">
        <f t="shared" si="113"/>
        <v/>
      </c>
      <c r="F501" s="61">
        <f t="shared" si="114"/>
        <v>1.8910741301059002E-4</v>
      </c>
      <c r="G501" s="49">
        <f t="shared" si="112"/>
        <v>1</v>
      </c>
      <c r="H501" s="35" t="str">
        <f t="shared" si="115"/>
        <v/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1</v>
      </c>
      <c r="D503" s="48">
        <v>29</v>
      </c>
      <c r="E503" s="61">
        <f t="shared" si="113"/>
        <v>7.9579818558013694E-5</v>
      </c>
      <c r="F503" s="61">
        <f t="shared" si="114"/>
        <v>5.4841149773071102E-3</v>
      </c>
      <c r="G503" s="49">
        <f t="shared" si="112"/>
        <v>28</v>
      </c>
      <c r="H503" s="35">
        <f t="shared" si="115"/>
        <v>2.2282349196243835E-3</v>
      </c>
    </row>
    <row r="504" spans="2:8" ht="12" customHeight="1" x14ac:dyDescent="0.2">
      <c r="B504" s="34" t="s">
        <v>297</v>
      </c>
      <c r="C504" s="33">
        <v>77</v>
      </c>
      <c r="D504" s="48">
        <v>62</v>
      </c>
      <c r="E504" s="61">
        <f t="shared" si="113"/>
        <v>6.1276460289670541E-3</v>
      </c>
      <c r="F504" s="61">
        <f t="shared" si="114"/>
        <v>1.1724659606656581E-2</v>
      </c>
      <c r="G504" s="49">
        <f t="shared" si="112"/>
        <v>-0.19480519480519481</v>
      </c>
      <c r="H504" s="35">
        <f t="shared" si="115"/>
        <v>-1.1936972783702054E-3</v>
      </c>
    </row>
    <row r="505" spans="2:8" x14ac:dyDescent="0.2">
      <c r="B505" s="34" t="s">
        <v>117</v>
      </c>
      <c r="C505" s="33">
        <v>0</v>
      </c>
      <c r="D505" s="48">
        <v>0</v>
      </c>
      <c r="E505" s="61" t="str">
        <f t="shared" si="113"/>
        <v/>
      </c>
      <c r="F505" s="61" t="str">
        <f t="shared" si="114"/>
        <v/>
      </c>
      <c r="G505" s="49" t="str">
        <f t="shared" si="112"/>
        <v xml:space="preserve"> </v>
      </c>
      <c r="H505" s="35" t="str">
        <f t="shared" si="115"/>
        <v/>
      </c>
    </row>
    <row r="506" spans="2:8" x14ac:dyDescent="0.2">
      <c r="B506" s="34" t="s">
        <v>505</v>
      </c>
      <c r="C506" s="33">
        <v>6</v>
      </c>
      <c r="D506" s="48">
        <v>9</v>
      </c>
      <c r="E506" s="61">
        <f t="shared" si="113"/>
        <v>4.7747891134808211E-4</v>
      </c>
      <c r="F506" s="61">
        <f t="shared" si="114"/>
        <v>1.7019667170953101E-3</v>
      </c>
      <c r="G506" s="49">
        <f t="shared" si="112"/>
        <v>0.5</v>
      </c>
      <c r="H506" s="35">
        <f t="shared" si="115"/>
        <v>2.3873945567404105E-4</v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4</v>
      </c>
      <c r="D509" s="48">
        <v>5</v>
      </c>
      <c r="E509" s="61">
        <f t="shared" si="113"/>
        <v>3.1831927423205477E-4</v>
      </c>
      <c r="F509" s="61">
        <f t="shared" si="114"/>
        <v>9.455370650529501E-4</v>
      </c>
      <c r="G509" s="49">
        <f t="shared" si="112"/>
        <v>0.25</v>
      </c>
      <c r="H509" s="35">
        <f t="shared" si="115"/>
        <v>7.9579818558013694E-5</v>
      </c>
    </row>
    <row r="510" spans="2:8" x14ac:dyDescent="0.2">
      <c r="B510" s="34" t="s">
        <v>507</v>
      </c>
      <c r="C510" s="33">
        <v>2</v>
      </c>
      <c r="D510" s="48">
        <v>0</v>
      </c>
      <c r="E510" s="61">
        <f t="shared" si="113"/>
        <v>1.5915963711602739E-4</v>
      </c>
      <c r="F510" s="61" t="str">
        <f t="shared" si="114"/>
        <v/>
      </c>
      <c r="G510" s="49">
        <f t="shared" si="112"/>
        <v>-1</v>
      </c>
      <c r="H510" s="35">
        <f t="shared" si="115"/>
        <v>-1.5915963711602739E-4</v>
      </c>
    </row>
    <row r="511" spans="2:8" x14ac:dyDescent="0.2">
      <c r="B511" s="34" t="s">
        <v>300</v>
      </c>
      <c r="C511" s="33">
        <v>1</v>
      </c>
      <c r="D511" s="48">
        <v>0</v>
      </c>
      <c r="E511" s="61">
        <f t="shared" si="113"/>
        <v>7.9579818558013694E-5</v>
      </c>
      <c r="F511" s="61" t="str">
        <f t="shared" si="114"/>
        <v/>
      </c>
      <c r="G511" s="49">
        <f t="shared" si="112"/>
        <v>-1</v>
      </c>
      <c r="H511" s="35">
        <f t="shared" si="115"/>
        <v>-7.9579818558013694E-5</v>
      </c>
    </row>
    <row r="512" spans="2:8" x14ac:dyDescent="0.2">
      <c r="B512" s="34" t="s">
        <v>301</v>
      </c>
      <c r="C512" s="33">
        <v>0</v>
      </c>
      <c r="D512" s="48">
        <v>0</v>
      </c>
      <c r="E512" s="61" t="str">
        <f t="shared" si="113"/>
        <v/>
      </c>
      <c r="F512" s="61" t="str">
        <f t="shared" si="114"/>
        <v/>
      </c>
      <c r="G512" s="49" t="str">
        <f t="shared" si="112"/>
        <v xml:space="preserve"> </v>
      </c>
      <c r="H512" s="35" t="str">
        <f t="shared" si="115"/>
        <v/>
      </c>
    </row>
    <row r="513" spans="1:9" x14ac:dyDescent="0.2">
      <c r="B513" s="34" t="s">
        <v>302</v>
      </c>
      <c r="C513" s="33">
        <v>37</v>
      </c>
      <c r="D513" s="48">
        <v>7</v>
      </c>
      <c r="E513" s="61">
        <f t="shared" ref="E513:E540" si="116">+IF(C513=0,"",C513/C$345)</f>
        <v>2.9444532866465065E-3</v>
      </c>
      <c r="F513" s="61">
        <f t="shared" ref="F513:F540" si="117">+IF(D513=0,"",D513/D$345)</f>
        <v>1.32375189107413E-3</v>
      </c>
      <c r="G513" s="49">
        <f t="shared" si="112"/>
        <v>-0.81081081081081086</v>
      </c>
      <c r="H513" s="35">
        <f t="shared" si="115"/>
        <v>-2.3873945567404109E-3</v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0</v>
      </c>
      <c r="D517" s="48">
        <v>0</v>
      </c>
      <c r="E517" s="61" t="str">
        <f t="shared" si="116"/>
        <v/>
      </c>
      <c r="F517" s="61" t="str">
        <f t="shared" si="117"/>
        <v/>
      </c>
      <c r="G517" s="49" t="str">
        <f t="shared" si="112"/>
        <v xml:space="preserve"> </v>
      </c>
      <c r="H517" s="35" t="str">
        <f t="shared" si="115"/>
        <v/>
      </c>
    </row>
    <row r="518" spans="1:9" x14ac:dyDescent="0.2">
      <c r="B518" s="34" t="s">
        <v>120</v>
      </c>
      <c r="C518" s="33">
        <v>0</v>
      </c>
      <c r="D518" s="48">
        <v>4</v>
      </c>
      <c r="E518" s="61" t="str">
        <f t="shared" si="116"/>
        <v/>
      </c>
      <c r="F518" s="61">
        <f t="shared" si="117"/>
        <v>7.5642965204236008E-4</v>
      </c>
      <c r="G518" s="49">
        <f t="shared" si="112"/>
        <v>1</v>
      </c>
      <c r="H518" s="35" t="str">
        <f t="shared" si="115"/>
        <v/>
      </c>
    </row>
    <row r="519" spans="1:9" x14ac:dyDescent="0.2">
      <c r="B519" s="34" t="s">
        <v>304</v>
      </c>
      <c r="C519" s="33">
        <v>0</v>
      </c>
      <c r="D519" s="48">
        <v>0</v>
      </c>
      <c r="E519" s="61" t="str">
        <f t="shared" si="116"/>
        <v/>
      </c>
      <c r="F519" s="61" t="str">
        <f t="shared" si="117"/>
        <v/>
      </c>
      <c r="G519" s="49" t="str">
        <f t="shared" si="112"/>
        <v xml:space="preserve"> </v>
      </c>
      <c r="H519" s="35" t="str">
        <f t="shared" si="115"/>
        <v/>
      </c>
    </row>
    <row r="520" spans="1:9" x14ac:dyDescent="0.2">
      <c r="B520" s="34" t="s">
        <v>305</v>
      </c>
      <c r="C520" s="33">
        <v>0</v>
      </c>
      <c r="D520" s="48">
        <v>0</v>
      </c>
      <c r="E520" s="61" t="str">
        <f t="shared" si="116"/>
        <v/>
      </c>
      <c r="F520" s="61" t="str">
        <f t="shared" si="117"/>
        <v/>
      </c>
      <c r="G520" s="49" t="str">
        <f t="shared" si="112"/>
        <v xml:space="preserve"> </v>
      </c>
      <c r="H520" s="35" t="str">
        <f t="shared" si="115"/>
        <v/>
      </c>
    </row>
    <row r="521" spans="1:9" x14ac:dyDescent="0.2">
      <c r="B521" s="34" t="s">
        <v>128</v>
      </c>
      <c r="C521" s="33">
        <v>1</v>
      </c>
      <c r="D521" s="48">
        <v>3</v>
      </c>
      <c r="E521" s="61">
        <f t="shared" si="116"/>
        <v>7.9579818558013694E-5</v>
      </c>
      <c r="F521" s="61">
        <f t="shared" si="117"/>
        <v>5.6732223903177006E-4</v>
      </c>
      <c r="G521" s="49">
        <f t="shared" si="112"/>
        <v>2</v>
      </c>
      <c r="H521" s="35">
        <f t="shared" si="115"/>
        <v>1.5915963711602739E-4</v>
      </c>
    </row>
    <row r="522" spans="1:9" x14ac:dyDescent="0.2">
      <c r="B522" s="34" t="s">
        <v>508</v>
      </c>
      <c r="C522" s="33">
        <v>2</v>
      </c>
      <c r="D522" s="48">
        <v>0</v>
      </c>
      <c r="E522" s="61">
        <f t="shared" si="116"/>
        <v>1.5915963711602739E-4</v>
      </c>
      <c r="F522" s="61" t="str">
        <f t="shared" si="117"/>
        <v/>
      </c>
      <c r="G522" s="49">
        <f t="shared" si="112"/>
        <v>-1</v>
      </c>
      <c r="H522" s="35">
        <f t="shared" si="115"/>
        <v>-1.5915963711602739E-4</v>
      </c>
    </row>
    <row r="523" spans="1:9" s="29" customFormat="1" x14ac:dyDescent="0.2">
      <c r="A523" s="31"/>
      <c r="B523" s="36" t="s">
        <v>560</v>
      </c>
      <c r="C523" s="40">
        <v>121</v>
      </c>
      <c r="D523" s="48">
        <v>18</v>
      </c>
      <c r="E523" s="38">
        <f t="shared" si="116"/>
        <v>9.6291580455196563E-3</v>
      </c>
      <c r="F523" s="38">
        <f t="shared" si="117"/>
        <v>3.4039334341906201E-3</v>
      </c>
      <c r="G523" s="49">
        <f t="shared" si="112"/>
        <v>-0.85123966942148765</v>
      </c>
      <c r="H523" s="37">
        <f t="shared" si="115"/>
        <v>-8.1967213114754103E-3</v>
      </c>
      <c r="I523" s="4"/>
    </row>
    <row r="524" spans="1:9" x14ac:dyDescent="0.2">
      <c r="B524" s="34" t="s">
        <v>135</v>
      </c>
      <c r="C524" s="33">
        <v>10</v>
      </c>
      <c r="D524" s="48">
        <v>35</v>
      </c>
      <c r="E524" s="61">
        <f t="shared" si="116"/>
        <v>7.9579818558013688E-4</v>
      </c>
      <c r="F524" s="61">
        <f t="shared" si="117"/>
        <v>6.6187594553706501E-3</v>
      </c>
      <c r="G524" s="49">
        <f t="shared" si="112"/>
        <v>2.5</v>
      </c>
      <c r="H524" s="35">
        <f t="shared" si="115"/>
        <v>1.9894954639503421E-3</v>
      </c>
    </row>
    <row r="525" spans="1:9" x14ac:dyDescent="0.2">
      <c r="B525" s="34" t="s">
        <v>509</v>
      </c>
      <c r="C525" s="33">
        <v>0</v>
      </c>
      <c r="D525" s="48">
        <v>0</v>
      </c>
      <c r="E525" s="61" t="str">
        <f t="shared" si="116"/>
        <v/>
      </c>
      <c r="F525" s="61" t="str">
        <f t="shared" si="117"/>
        <v/>
      </c>
      <c r="G525" s="49" t="str">
        <f t="shared" si="112"/>
        <v xml:space="preserve"> </v>
      </c>
      <c r="H525" s="35" t="str">
        <f t="shared" si="115"/>
        <v/>
      </c>
    </row>
    <row r="526" spans="1:9" x14ac:dyDescent="0.2">
      <c r="B526" s="34" t="s">
        <v>133</v>
      </c>
      <c r="C526" s="33">
        <v>0</v>
      </c>
      <c r="D526" s="48">
        <v>0</v>
      </c>
      <c r="E526" s="61" t="str">
        <f t="shared" si="116"/>
        <v/>
      </c>
      <c r="F526" s="61" t="str">
        <f t="shared" si="117"/>
        <v/>
      </c>
      <c r="G526" s="49" t="str">
        <f t="shared" si="112"/>
        <v xml:space="preserve"> </v>
      </c>
      <c r="H526" s="35" t="str">
        <f t="shared" si="115"/>
        <v/>
      </c>
    </row>
    <row r="527" spans="1:9" x14ac:dyDescent="0.2">
      <c r="B527" s="34" t="s">
        <v>338</v>
      </c>
      <c r="C527" s="33">
        <v>292</v>
      </c>
      <c r="D527" s="48">
        <v>59</v>
      </c>
      <c r="E527" s="61">
        <f t="shared" si="116"/>
        <v>2.3237307018939998E-2</v>
      </c>
      <c r="F527" s="61">
        <f t="shared" si="117"/>
        <v>1.1157337367624811E-2</v>
      </c>
      <c r="G527" s="49">
        <f t="shared" si="112"/>
        <v>-0.79794520547945202</v>
      </c>
      <c r="H527" s="35">
        <f t="shared" si="115"/>
        <v>-1.854209772401719E-2</v>
      </c>
    </row>
    <row r="528" spans="1:9" x14ac:dyDescent="0.2">
      <c r="B528" s="34" t="s">
        <v>339</v>
      </c>
      <c r="C528" s="33">
        <v>57</v>
      </c>
      <c r="D528" s="48">
        <v>15</v>
      </c>
      <c r="E528" s="61">
        <f t="shared" si="116"/>
        <v>4.5360496578067799E-3</v>
      </c>
      <c r="F528" s="61">
        <f t="shared" si="117"/>
        <v>2.8366111951588502E-3</v>
      </c>
      <c r="G528" s="49">
        <f t="shared" si="112"/>
        <v>-0.73684210526315785</v>
      </c>
      <c r="H528" s="35">
        <f t="shared" si="115"/>
        <v>-3.3423523794365744E-3</v>
      </c>
    </row>
    <row r="529" spans="2:8" x14ac:dyDescent="0.2">
      <c r="B529" s="34" t="s">
        <v>510</v>
      </c>
      <c r="C529" s="33">
        <v>2</v>
      </c>
      <c r="D529" s="48">
        <v>1</v>
      </c>
      <c r="E529" s="61">
        <f t="shared" si="116"/>
        <v>1.5915963711602739E-4</v>
      </c>
      <c r="F529" s="61">
        <f t="shared" si="117"/>
        <v>1.8910741301059002E-4</v>
      </c>
      <c r="G529" s="49">
        <f t="shared" si="112"/>
        <v>-0.5</v>
      </c>
      <c r="H529" s="35">
        <f t="shared" si="115"/>
        <v>-7.9579818558013694E-5</v>
      </c>
    </row>
    <row r="530" spans="2:8" x14ac:dyDescent="0.2">
      <c r="B530" s="34" t="s">
        <v>137</v>
      </c>
      <c r="C530" s="33">
        <v>1</v>
      </c>
      <c r="D530" s="48">
        <v>0</v>
      </c>
      <c r="E530" s="61">
        <f t="shared" si="116"/>
        <v>7.9579818558013694E-5</v>
      </c>
      <c r="F530" s="61" t="str">
        <f t="shared" si="117"/>
        <v/>
      </c>
      <c r="G530" s="49">
        <f t="shared" si="112"/>
        <v>-1</v>
      </c>
      <c r="H530" s="35">
        <f t="shared" si="115"/>
        <v>-7.9579818558013694E-5</v>
      </c>
    </row>
    <row r="531" spans="2:8" x14ac:dyDescent="0.2">
      <c r="B531" s="34" t="s">
        <v>340</v>
      </c>
      <c r="C531" s="33">
        <v>23</v>
      </c>
      <c r="D531" s="48">
        <v>121</v>
      </c>
      <c r="E531" s="61">
        <f t="shared" si="116"/>
        <v>1.8303358268343148E-3</v>
      </c>
      <c r="F531" s="61">
        <f t="shared" si="117"/>
        <v>2.2881996974281393E-2</v>
      </c>
      <c r="G531" s="49">
        <f t="shared" si="112"/>
        <v>4.2608695652173916</v>
      </c>
      <c r="H531" s="35">
        <f t="shared" si="115"/>
        <v>7.7988222186853419E-3</v>
      </c>
    </row>
    <row r="532" spans="2:8" x14ac:dyDescent="0.2">
      <c r="B532" s="34" t="s">
        <v>141</v>
      </c>
      <c r="C532" s="33">
        <v>0</v>
      </c>
      <c r="D532" s="48">
        <v>0</v>
      </c>
      <c r="E532" s="61" t="str">
        <f t="shared" si="116"/>
        <v/>
      </c>
      <c r="F532" s="61" t="str">
        <f t="shared" si="117"/>
        <v/>
      </c>
      <c r="G532" s="49" t="str">
        <f t="shared" si="112"/>
        <v xml:space="preserve"> </v>
      </c>
      <c r="H532" s="35" t="str">
        <f t="shared" si="115"/>
        <v/>
      </c>
    </row>
    <row r="533" spans="2:8" x14ac:dyDescent="0.2">
      <c r="B533" s="34" t="s">
        <v>134</v>
      </c>
      <c r="C533" s="33">
        <v>0</v>
      </c>
      <c r="D533" s="48">
        <v>0</v>
      </c>
      <c r="E533" s="61" t="str">
        <f t="shared" si="116"/>
        <v/>
      </c>
      <c r="F533" s="61" t="str">
        <f t="shared" si="117"/>
        <v/>
      </c>
      <c r="G533" s="49" t="str">
        <f t="shared" si="112"/>
        <v xml:space="preserve"> </v>
      </c>
      <c r="H533" s="35" t="str">
        <f t="shared" si="115"/>
        <v/>
      </c>
    </row>
    <row r="534" spans="2:8" x14ac:dyDescent="0.2">
      <c r="B534" s="34" t="s">
        <v>306</v>
      </c>
      <c r="C534" s="33">
        <v>0</v>
      </c>
      <c r="D534" s="48">
        <v>1</v>
      </c>
      <c r="E534" s="61" t="str">
        <f t="shared" si="116"/>
        <v/>
      </c>
      <c r="F534" s="61">
        <f t="shared" si="117"/>
        <v>1.8910741301059002E-4</v>
      </c>
      <c r="G534" s="49">
        <f t="shared" si="112"/>
        <v>1</v>
      </c>
      <c r="H534" s="35" t="str">
        <f t="shared" si="115"/>
        <v/>
      </c>
    </row>
    <row r="535" spans="2:8" x14ac:dyDescent="0.2">
      <c r="B535" s="34" t="s">
        <v>130</v>
      </c>
      <c r="C535" s="33">
        <v>2</v>
      </c>
      <c r="D535" s="48">
        <v>0</v>
      </c>
      <c r="E535" s="61">
        <f t="shared" si="116"/>
        <v>1.5915963711602739E-4</v>
      </c>
      <c r="F535" s="61" t="str">
        <f t="shared" si="117"/>
        <v/>
      </c>
      <c r="G535" s="49">
        <f t="shared" si="112"/>
        <v>-1</v>
      </c>
      <c r="H535" s="35">
        <f t="shared" si="115"/>
        <v>-1.5915963711602739E-4</v>
      </c>
    </row>
    <row r="536" spans="2:8" x14ac:dyDescent="0.2">
      <c r="B536" s="34" t="s">
        <v>143</v>
      </c>
      <c r="C536" s="33">
        <v>0</v>
      </c>
      <c r="D536" s="48">
        <v>1</v>
      </c>
      <c r="E536" s="61" t="str">
        <f t="shared" si="116"/>
        <v/>
      </c>
      <c r="F536" s="61">
        <f t="shared" si="117"/>
        <v>1.8910741301059002E-4</v>
      </c>
      <c r="G536" s="49">
        <f t="shared" si="112"/>
        <v>1</v>
      </c>
      <c r="H536" s="35" t="str">
        <f t="shared" si="115"/>
        <v/>
      </c>
    </row>
    <row r="537" spans="2:8" x14ac:dyDescent="0.2">
      <c r="B537" s="34" t="s">
        <v>307</v>
      </c>
      <c r="C537" s="33">
        <v>1</v>
      </c>
      <c r="D537" s="48">
        <v>2</v>
      </c>
      <c r="E537" s="61">
        <f t="shared" si="116"/>
        <v>7.9579818558013694E-5</v>
      </c>
      <c r="F537" s="61">
        <f t="shared" si="117"/>
        <v>3.7821482602118004E-4</v>
      </c>
      <c r="G537" s="49">
        <f t="shared" si="112"/>
        <v>1</v>
      </c>
      <c r="H537" s="35">
        <f t="shared" si="115"/>
        <v>7.9579818558013694E-5</v>
      </c>
    </row>
    <row r="538" spans="2:8" x14ac:dyDescent="0.2">
      <c r="B538" s="34" t="s">
        <v>308</v>
      </c>
      <c r="C538" s="33">
        <v>5</v>
      </c>
      <c r="D538" s="48">
        <v>0</v>
      </c>
      <c r="E538" s="61">
        <f t="shared" si="116"/>
        <v>3.9789909279006844E-4</v>
      </c>
      <c r="F538" s="61" t="str">
        <f t="shared" si="117"/>
        <v/>
      </c>
      <c r="G538" s="49">
        <f t="shared" si="112"/>
        <v>-1</v>
      </c>
      <c r="H538" s="35">
        <f t="shared" si="115"/>
        <v>-3.9789909279006844E-4</v>
      </c>
    </row>
    <row r="539" spans="2:8" x14ac:dyDescent="0.2">
      <c r="B539" s="34" t="s">
        <v>309</v>
      </c>
      <c r="C539" s="33">
        <v>8</v>
      </c>
      <c r="D539" s="48">
        <v>2</v>
      </c>
      <c r="E539" s="61">
        <f t="shared" si="116"/>
        <v>6.3663854846410955E-4</v>
      </c>
      <c r="F539" s="61">
        <f t="shared" si="117"/>
        <v>3.7821482602118004E-4</v>
      </c>
      <c r="G539" s="49">
        <f t="shared" si="112"/>
        <v>-0.75</v>
      </c>
      <c r="H539" s="35">
        <f t="shared" si="115"/>
        <v>-4.7747891134808216E-4</v>
      </c>
    </row>
    <row r="540" spans="2:8" ht="14.25" customHeight="1" x14ac:dyDescent="0.2">
      <c r="B540" s="34" t="s">
        <v>511</v>
      </c>
      <c r="C540" s="33">
        <v>0</v>
      </c>
      <c r="D540" s="48">
        <v>0</v>
      </c>
      <c r="E540" s="61" t="str">
        <f t="shared" si="116"/>
        <v/>
      </c>
      <c r="F540" s="61" t="str">
        <f t="shared" si="117"/>
        <v/>
      </c>
      <c r="G540" s="49" t="str">
        <f t="shared" si="112"/>
        <v xml:space="preserve"> </v>
      </c>
      <c r="H540" s="35" t="str">
        <f t="shared" si="115"/>
        <v/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72</v>
      </c>
      <c r="D542" s="48">
        <v>54</v>
      </c>
      <c r="E542" s="61">
        <f t="shared" si="118"/>
        <v>5.7297469361769857E-3</v>
      </c>
      <c r="F542" s="61">
        <f t="shared" si="119"/>
        <v>1.021180030257186E-2</v>
      </c>
      <c r="G542" s="49">
        <f t="shared" ref="G542:G564" si="121">+IF(AND(C542=0,D542=0)," ",IF(C542=0,1,IF(D542=0,-1,(D542-C542)/C542)))</f>
        <v>-0.25</v>
      </c>
      <c r="H542" s="35">
        <f t="shared" si="120"/>
        <v>-1.4324367340442464E-3</v>
      </c>
    </row>
    <row r="543" spans="2:8" x14ac:dyDescent="0.2">
      <c r="B543" s="34" t="s">
        <v>311</v>
      </c>
      <c r="C543" s="33">
        <v>1</v>
      </c>
      <c r="D543" s="48">
        <v>1</v>
      </c>
      <c r="E543" s="61">
        <f t="shared" si="118"/>
        <v>7.9579818558013694E-5</v>
      </c>
      <c r="F543" s="61">
        <f t="shared" si="119"/>
        <v>1.8910741301059002E-4</v>
      </c>
      <c r="G543" s="49">
        <f t="shared" si="121"/>
        <v>0</v>
      </c>
      <c r="H543" s="35">
        <f t="shared" si="120"/>
        <v>0</v>
      </c>
    </row>
    <row r="544" spans="2:8" x14ac:dyDescent="0.2">
      <c r="B544" s="34" t="s">
        <v>312</v>
      </c>
      <c r="C544" s="33">
        <v>9</v>
      </c>
      <c r="D544" s="48">
        <v>3</v>
      </c>
      <c r="E544" s="61">
        <f t="shared" si="118"/>
        <v>7.1621836702212322E-4</v>
      </c>
      <c r="F544" s="61">
        <f t="shared" si="119"/>
        <v>5.6732223903177006E-4</v>
      </c>
      <c r="G544" s="49">
        <f t="shared" si="121"/>
        <v>-0.66666666666666663</v>
      </c>
      <c r="H544" s="35">
        <f t="shared" si="120"/>
        <v>-4.7747891134808211E-4</v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42</v>
      </c>
      <c r="D547" s="48">
        <v>14</v>
      </c>
      <c r="E547" s="61">
        <f t="shared" si="118"/>
        <v>3.3423523794365749E-3</v>
      </c>
      <c r="F547" s="61">
        <f t="shared" si="119"/>
        <v>2.6475037821482601E-3</v>
      </c>
      <c r="G547" s="49">
        <f t="shared" si="121"/>
        <v>-0.66666666666666663</v>
      </c>
      <c r="H547" s="35">
        <f t="shared" si="120"/>
        <v>-2.2282349196243831E-3</v>
      </c>
    </row>
    <row r="548" spans="1:9" x14ac:dyDescent="0.2">
      <c r="B548" s="34" t="s">
        <v>142</v>
      </c>
      <c r="C548" s="33">
        <v>46</v>
      </c>
      <c r="D548" s="48">
        <v>7</v>
      </c>
      <c r="E548" s="61">
        <f t="shared" si="118"/>
        <v>3.6606716536686295E-3</v>
      </c>
      <c r="F548" s="61">
        <f t="shared" si="119"/>
        <v>1.32375189107413E-3</v>
      </c>
      <c r="G548" s="49">
        <f t="shared" si="121"/>
        <v>-0.84782608695652173</v>
      </c>
      <c r="H548" s="35">
        <f t="shared" si="120"/>
        <v>-3.1036129237625339E-3</v>
      </c>
    </row>
    <row r="549" spans="1:9" x14ac:dyDescent="0.2">
      <c r="B549" s="34" t="s">
        <v>314</v>
      </c>
      <c r="C549" s="33">
        <v>31</v>
      </c>
      <c r="D549" s="48">
        <v>28</v>
      </c>
      <c r="E549" s="61">
        <f t="shared" si="118"/>
        <v>2.4669743752984245E-3</v>
      </c>
      <c r="F549" s="61">
        <f t="shared" si="119"/>
        <v>5.2950075642965201E-3</v>
      </c>
      <c r="G549" s="49">
        <f t="shared" si="121"/>
        <v>-9.6774193548387094E-2</v>
      </c>
      <c r="H549" s="35">
        <f t="shared" si="120"/>
        <v>-2.3873945567404108E-4</v>
      </c>
    </row>
    <row r="550" spans="1:9" s="29" customFormat="1" x14ac:dyDescent="0.2">
      <c r="A550" s="31"/>
      <c r="B550" s="36" t="s">
        <v>554</v>
      </c>
      <c r="C550" s="40">
        <v>3</v>
      </c>
      <c r="D550" s="48">
        <v>3</v>
      </c>
      <c r="E550" s="38">
        <f t="shared" si="118"/>
        <v>2.3873945567404105E-4</v>
      </c>
      <c r="F550" s="38">
        <f t="shared" si="119"/>
        <v>5.6732223903177006E-4</v>
      </c>
      <c r="G550" s="49">
        <f t="shared" si="121"/>
        <v>0</v>
      </c>
      <c r="H550" s="37">
        <f t="shared" si="120"/>
        <v>0</v>
      </c>
      <c r="I550" s="4"/>
    </row>
    <row r="551" spans="1:9" x14ac:dyDescent="0.2">
      <c r="B551" s="34" t="s">
        <v>131</v>
      </c>
      <c r="C551" s="33">
        <v>0</v>
      </c>
      <c r="D551" s="48">
        <v>2</v>
      </c>
      <c r="E551" s="61" t="str">
        <f t="shared" si="118"/>
        <v/>
      </c>
      <c r="F551" s="61">
        <f t="shared" si="119"/>
        <v>3.7821482602118004E-4</v>
      </c>
      <c r="G551" s="49">
        <f t="shared" si="121"/>
        <v>1</v>
      </c>
      <c r="H551" s="35" t="str">
        <f t="shared" si="120"/>
        <v/>
      </c>
    </row>
    <row r="552" spans="1:9" x14ac:dyDescent="0.2">
      <c r="B552" s="34" t="s">
        <v>315</v>
      </c>
      <c r="C552" s="33">
        <v>0</v>
      </c>
      <c r="D552" s="48">
        <v>0</v>
      </c>
      <c r="E552" s="61" t="str">
        <f t="shared" si="118"/>
        <v/>
      </c>
      <c r="F552" s="61" t="str">
        <f t="shared" si="119"/>
        <v/>
      </c>
      <c r="G552" s="49" t="str">
        <f t="shared" si="121"/>
        <v xml:space="preserve"> 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0</v>
      </c>
      <c r="D553" s="48">
        <v>0</v>
      </c>
      <c r="E553" s="61" t="str">
        <f t="shared" si="118"/>
        <v/>
      </c>
      <c r="F553" s="61" t="str">
        <f t="shared" si="119"/>
        <v/>
      </c>
      <c r="G553" s="49" t="str">
        <f t="shared" si="121"/>
        <v xml:space="preserve"> 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9</v>
      </c>
      <c r="D554" s="48">
        <v>2</v>
      </c>
      <c r="E554" s="61">
        <f t="shared" si="118"/>
        <v>7.1621836702212322E-4</v>
      </c>
      <c r="F554" s="61">
        <f t="shared" si="119"/>
        <v>3.7821482602118004E-4</v>
      </c>
      <c r="G554" s="49">
        <f t="shared" si="121"/>
        <v>-0.77777777777777779</v>
      </c>
      <c r="H554" s="35">
        <f t="shared" si="120"/>
        <v>-5.5705872990609588E-4</v>
      </c>
    </row>
    <row r="555" spans="1:9" x14ac:dyDescent="0.2">
      <c r="B555" s="34" t="s">
        <v>132</v>
      </c>
      <c r="C555" s="33">
        <v>0</v>
      </c>
      <c r="D555" s="48">
        <v>0</v>
      </c>
      <c r="E555" s="61" t="str">
        <f t="shared" si="118"/>
        <v/>
      </c>
      <c r="F555" s="61" t="str">
        <f t="shared" si="119"/>
        <v/>
      </c>
      <c r="G555" s="49" t="str">
        <f t="shared" si="121"/>
        <v xml:space="preserve"> </v>
      </c>
      <c r="H555" s="35" t="str">
        <f t="shared" si="120"/>
        <v/>
      </c>
    </row>
    <row r="556" spans="1:9" ht="13.5" customHeight="1" x14ac:dyDescent="0.2">
      <c r="B556" s="34" t="s">
        <v>139</v>
      </c>
      <c r="C556" s="33">
        <v>14</v>
      </c>
      <c r="D556" s="48">
        <v>21</v>
      </c>
      <c r="E556" s="61">
        <f t="shared" si="118"/>
        <v>1.1141174598121915E-3</v>
      </c>
      <c r="F556" s="61">
        <f t="shared" si="119"/>
        <v>3.9712556732223901E-3</v>
      </c>
      <c r="G556" s="49">
        <f t="shared" si="121"/>
        <v>0.5</v>
      </c>
      <c r="H556" s="35">
        <f t="shared" si="120"/>
        <v>5.5705872990609577E-4</v>
      </c>
    </row>
    <row r="557" spans="1:9" x14ac:dyDescent="0.2">
      <c r="B557" s="34" t="s">
        <v>513</v>
      </c>
      <c r="C557" s="33">
        <v>2</v>
      </c>
      <c r="D557" s="48">
        <v>0</v>
      </c>
      <c r="E557" s="61">
        <f t="shared" si="118"/>
        <v>1.5915963711602739E-4</v>
      </c>
      <c r="F557" s="61" t="str">
        <f t="shared" si="119"/>
        <v/>
      </c>
      <c r="G557" s="49">
        <f t="shared" si="121"/>
        <v>-1</v>
      </c>
      <c r="H557" s="35">
        <f t="shared" si="120"/>
        <v>-1.5915963711602739E-4</v>
      </c>
    </row>
    <row r="558" spans="1:9" x14ac:dyDescent="0.2">
      <c r="B558" s="34" t="s">
        <v>317</v>
      </c>
      <c r="C558" s="33">
        <v>3</v>
      </c>
      <c r="D558" s="48">
        <v>5</v>
      </c>
      <c r="E558" s="61">
        <f t="shared" si="118"/>
        <v>2.3873945567404105E-4</v>
      </c>
      <c r="F558" s="61">
        <f t="shared" si="119"/>
        <v>9.455370650529501E-4</v>
      </c>
      <c r="G558" s="49">
        <f t="shared" si="121"/>
        <v>0.66666666666666663</v>
      </c>
      <c r="H558" s="35">
        <f t="shared" si="120"/>
        <v>1.5915963711602736E-4</v>
      </c>
    </row>
    <row r="559" spans="1:9" x14ac:dyDescent="0.2">
      <c r="B559" s="34" t="s">
        <v>318</v>
      </c>
      <c r="C559" s="33">
        <v>2</v>
      </c>
      <c r="D559" s="48">
        <v>0</v>
      </c>
      <c r="E559" s="61">
        <f t="shared" si="118"/>
        <v>1.5915963711602739E-4</v>
      </c>
      <c r="F559" s="61" t="str">
        <f t="shared" si="119"/>
        <v/>
      </c>
      <c r="G559" s="49">
        <f t="shared" si="121"/>
        <v>-1</v>
      </c>
      <c r="H559" s="35">
        <f t="shared" si="120"/>
        <v>-1.5915963711602739E-4</v>
      </c>
    </row>
    <row r="560" spans="1:9" ht="13.5" customHeight="1" x14ac:dyDescent="0.2">
      <c r="B560" s="34" t="s">
        <v>319</v>
      </c>
      <c r="C560" s="33">
        <v>0</v>
      </c>
      <c r="D560" s="48">
        <v>0</v>
      </c>
      <c r="E560" s="61" t="str">
        <f t="shared" si="118"/>
        <v/>
      </c>
      <c r="F560" s="61" t="str">
        <f t="shared" si="119"/>
        <v/>
      </c>
      <c r="G560" s="49" t="str">
        <f t="shared" si="121"/>
        <v xml:space="preserve"> </v>
      </c>
      <c r="H560" s="35" t="str">
        <f t="shared" si="120"/>
        <v/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8</v>
      </c>
      <c r="D562" s="48">
        <v>8</v>
      </c>
      <c r="E562" s="61">
        <f t="shared" si="118"/>
        <v>6.3663854846410955E-4</v>
      </c>
      <c r="F562" s="61">
        <f t="shared" si="119"/>
        <v>1.5128593040847202E-3</v>
      </c>
      <c r="G562" s="49">
        <f t="shared" si="121"/>
        <v>0</v>
      </c>
      <c r="H562" s="35">
        <f t="shared" si="120"/>
        <v>0</v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33</v>
      </c>
      <c r="E564" s="61" t="str">
        <f t="shared" si="118"/>
        <v/>
      </c>
      <c r="F564" s="61">
        <f t="shared" si="119"/>
        <v>6.2405446293494708E-3</v>
      </c>
      <c r="G564" s="49">
        <f t="shared" si="121"/>
        <v>1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3192</v>
      </c>
      <c r="D570" s="27">
        <f>SUM(D571:D596)</f>
        <v>2708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-0.15162907268170425</v>
      </c>
      <c r="H570" s="28">
        <f>+IF(OR(AND(E570=""),(G570="")),"",E570*G570)</f>
        <v>-0.15162907268170425</v>
      </c>
    </row>
    <row r="571" spans="1:9" x14ac:dyDescent="0.2">
      <c r="B571" s="34" t="s">
        <v>322</v>
      </c>
      <c r="C571" s="33">
        <v>2</v>
      </c>
      <c r="D571" s="48">
        <v>12</v>
      </c>
      <c r="E571" s="61">
        <f t="shared" si="124"/>
        <v>6.2656641604010022E-4</v>
      </c>
      <c r="F571" s="61">
        <f t="shared" si="125"/>
        <v>4.4313146233382573E-3</v>
      </c>
      <c r="G571" s="49">
        <f t="shared" ref="G571:G596" si="126">+IF(AND(C571=0,D571=0)," ",IF(C571=0,1,IF(D571=0,-1,(D571-C571)/C571)))</f>
        <v>5</v>
      </c>
      <c r="H571" s="24">
        <f>+IF(OR(AND(E571=""),(G571="")),"",E571*G571)</f>
        <v>3.1328320802005011E-3</v>
      </c>
    </row>
    <row r="572" spans="1:9" x14ac:dyDescent="0.2">
      <c r="B572" s="34" t="s">
        <v>144</v>
      </c>
      <c r="C572" s="33">
        <v>106</v>
      </c>
      <c r="D572" s="48">
        <v>5</v>
      </c>
      <c r="E572" s="61">
        <f t="shared" si="124"/>
        <v>3.3208020050125311E-2</v>
      </c>
      <c r="F572" s="61">
        <f t="shared" si="125"/>
        <v>1.846381093057607E-3</v>
      </c>
      <c r="G572" s="49">
        <f t="shared" si="126"/>
        <v>-0.95283018867924529</v>
      </c>
      <c r="H572" s="24">
        <f t="shared" ref="H572:H596" si="127">+IF(OR(AND(E572=""),(G572="")),"",E572*G572)</f>
        <v>-3.1641604010025061E-2</v>
      </c>
    </row>
    <row r="573" spans="1:9" x14ac:dyDescent="0.2">
      <c r="B573" s="34" t="s">
        <v>586</v>
      </c>
      <c r="C573" s="33">
        <v>372</v>
      </c>
      <c r="D573" s="48">
        <v>242</v>
      </c>
      <c r="E573" s="61">
        <f t="shared" si="124"/>
        <v>0.11654135338345864</v>
      </c>
      <c r="F573" s="61">
        <f t="shared" si="125"/>
        <v>8.9364844903988189E-2</v>
      </c>
      <c r="G573" s="49">
        <f t="shared" si="126"/>
        <v>-0.34946236559139787</v>
      </c>
      <c r="H573" s="24">
        <f t="shared" si="127"/>
        <v>-4.0726817042606514E-2</v>
      </c>
    </row>
    <row r="574" spans="1:9" x14ac:dyDescent="0.2">
      <c r="B574" s="34" t="s">
        <v>323</v>
      </c>
      <c r="C574" s="33">
        <v>281</v>
      </c>
      <c r="D574" s="48">
        <v>440</v>
      </c>
      <c r="E574" s="61">
        <f t="shared" si="124"/>
        <v>8.8032581453634087E-2</v>
      </c>
      <c r="F574" s="61">
        <f t="shared" si="125"/>
        <v>0.16248153618906944</v>
      </c>
      <c r="G574" s="49">
        <f t="shared" si="126"/>
        <v>0.5658362989323843</v>
      </c>
      <c r="H574" s="24">
        <f t="shared" si="127"/>
        <v>4.9812030075187967E-2</v>
      </c>
    </row>
    <row r="575" spans="1:9" x14ac:dyDescent="0.2">
      <c r="B575" s="34" t="s">
        <v>145</v>
      </c>
      <c r="C575" s="33">
        <v>4</v>
      </c>
      <c r="D575" s="48">
        <v>9</v>
      </c>
      <c r="E575" s="61">
        <f t="shared" si="124"/>
        <v>1.2531328320802004E-3</v>
      </c>
      <c r="F575" s="61">
        <f t="shared" si="125"/>
        <v>3.3234859675036928E-3</v>
      </c>
      <c r="G575" s="49">
        <f t="shared" si="126"/>
        <v>1.25</v>
      </c>
      <c r="H575" s="24">
        <f t="shared" si="127"/>
        <v>1.5664160401002505E-3</v>
      </c>
    </row>
    <row r="576" spans="1:9" x14ac:dyDescent="0.2">
      <c r="B576" s="34" t="s">
        <v>618</v>
      </c>
      <c r="C576" s="33">
        <v>0</v>
      </c>
      <c r="D576" s="48">
        <v>2</v>
      </c>
      <c r="E576" s="61" t="str">
        <f t="shared" si="124"/>
        <v/>
      </c>
      <c r="F576" s="61">
        <f t="shared" si="125"/>
        <v>7.3855243722304289E-4</v>
      </c>
      <c r="G576" s="49">
        <f t="shared" si="126"/>
        <v>1</v>
      </c>
      <c r="H576" s="24" t="str">
        <f t="shared" si="127"/>
        <v/>
      </c>
    </row>
    <row r="577" spans="1:9" s="29" customFormat="1" x14ac:dyDescent="0.2">
      <c r="A577" s="31"/>
      <c r="B577" s="36" t="s">
        <v>146</v>
      </c>
      <c r="C577" s="40">
        <v>3</v>
      </c>
      <c r="D577" s="48">
        <v>0</v>
      </c>
      <c r="E577" s="38">
        <f t="shared" si="124"/>
        <v>9.3984962406015032E-4</v>
      </c>
      <c r="F577" s="38" t="str">
        <f t="shared" si="125"/>
        <v/>
      </c>
      <c r="G577" s="49">
        <f t="shared" si="126"/>
        <v>-1</v>
      </c>
      <c r="H577" s="39">
        <f t="shared" si="127"/>
        <v>-9.3984962406015032E-4</v>
      </c>
      <c r="I577" s="4"/>
    </row>
    <row r="578" spans="1:9" s="29" customFormat="1" x14ac:dyDescent="0.2">
      <c r="A578" s="31"/>
      <c r="B578" s="36" t="s">
        <v>324</v>
      </c>
      <c r="C578" s="40">
        <v>32</v>
      </c>
      <c r="D578" s="48">
        <v>1</v>
      </c>
      <c r="E578" s="38">
        <f t="shared" si="124"/>
        <v>1.0025062656641603E-2</v>
      </c>
      <c r="F578" s="38">
        <f t="shared" si="125"/>
        <v>3.6927621861152144E-4</v>
      </c>
      <c r="G578" s="49">
        <f t="shared" si="126"/>
        <v>-0.96875</v>
      </c>
      <c r="H578" s="39">
        <f t="shared" si="127"/>
        <v>-9.7117794486215533E-3</v>
      </c>
      <c r="I578" s="4"/>
    </row>
    <row r="579" spans="1:9" s="29" customFormat="1" x14ac:dyDescent="0.2">
      <c r="A579" s="31"/>
      <c r="B579" s="36" t="s">
        <v>325</v>
      </c>
      <c r="C579" s="40">
        <v>2</v>
      </c>
      <c r="D579" s="48">
        <v>1</v>
      </c>
      <c r="E579" s="38">
        <f t="shared" si="124"/>
        <v>6.2656641604010022E-4</v>
      </c>
      <c r="F579" s="38">
        <f t="shared" si="125"/>
        <v>3.6927621861152144E-4</v>
      </c>
      <c r="G579" s="49">
        <f t="shared" si="126"/>
        <v>-0.5</v>
      </c>
      <c r="H579" s="39">
        <f t="shared" si="127"/>
        <v>-3.1328320802005011E-4</v>
      </c>
      <c r="I579" s="4"/>
    </row>
    <row r="580" spans="1:9" s="29" customFormat="1" x14ac:dyDescent="0.2">
      <c r="A580" s="31"/>
      <c r="B580" s="36" t="s">
        <v>516</v>
      </c>
      <c r="C580" s="40">
        <v>18</v>
      </c>
      <c r="D580" s="48">
        <v>0</v>
      </c>
      <c r="E580" s="38">
        <f t="shared" si="124"/>
        <v>5.6390977443609019E-3</v>
      </c>
      <c r="F580" s="38" t="str">
        <f t="shared" si="125"/>
        <v/>
      </c>
      <c r="G580" s="49">
        <f t="shared" si="126"/>
        <v>-1</v>
      </c>
      <c r="H580" s="39">
        <f t="shared" si="127"/>
        <v>-5.6390977443609019E-3</v>
      </c>
      <c r="I580" s="4"/>
    </row>
    <row r="581" spans="1:9" s="29" customFormat="1" x14ac:dyDescent="0.2">
      <c r="A581" s="31"/>
      <c r="B581" s="36" t="s">
        <v>546</v>
      </c>
      <c r="C581" s="40">
        <v>6</v>
      </c>
      <c r="D581" s="48">
        <v>73</v>
      </c>
      <c r="E581" s="38">
        <f t="shared" si="124"/>
        <v>1.8796992481203006E-3</v>
      </c>
      <c r="F581" s="38">
        <f t="shared" si="125"/>
        <v>2.6957163958641065E-2</v>
      </c>
      <c r="G581" s="49">
        <f t="shared" si="126"/>
        <v>11.166666666666666</v>
      </c>
      <c r="H581" s="39">
        <f t="shared" si="127"/>
        <v>2.0989974937343357E-2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12</v>
      </c>
      <c r="D583" s="48">
        <v>6</v>
      </c>
      <c r="E583" s="38">
        <f t="shared" si="124"/>
        <v>3.7593984962406013E-3</v>
      </c>
      <c r="F583" s="38">
        <f t="shared" si="125"/>
        <v>2.2156573116691287E-3</v>
      </c>
      <c r="G583" s="49">
        <f t="shared" si="126"/>
        <v>-0.5</v>
      </c>
      <c r="H583" s="39">
        <f t="shared" si="127"/>
        <v>-1.8796992481203006E-3</v>
      </c>
      <c r="I583" s="4"/>
    </row>
    <row r="584" spans="1:9" s="29" customFormat="1" x14ac:dyDescent="0.2">
      <c r="A584" s="31"/>
      <c r="B584" s="36" t="s">
        <v>327</v>
      </c>
      <c r="C584" s="40">
        <v>100</v>
      </c>
      <c r="D584" s="48">
        <v>312</v>
      </c>
      <c r="E584" s="38">
        <f t="shared" si="124"/>
        <v>3.1328320802005011E-2</v>
      </c>
      <c r="F584" s="38">
        <f t="shared" si="125"/>
        <v>0.11521418020679468</v>
      </c>
      <c r="G584" s="49">
        <f t="shared" si="126"/>
        <v>2.12</v>
      </c>
      <c r="H584" s="39">
        <f t="shared" si="127"/>
        <v>6.6416040100250623E-2</v>
      </c>
      <c r="I584" s="4"/>
    </row>
    <row r="585" spans="1:9" s="29" customFormat="1" x14ac:dyDescent="0.2">
      <c r="A585" s="31"/>
      <c r="B585" s="36" t="s">
        <v>147</v>
      </c>
      <c r="C585" s="40">
        <v>72</v>
      </c>
      <c r="D585" s="48">
        <v>502</v>
      </c>
      <c r="E585" s="38">
        <f t="shared" si="124"/>
        <v>2.2556390977443608E-2</v>
      </c>
      <c r="F585" s="38">
        <f t="shared" si="125"/>
        <v>0.18537666174298376</v>
      </c>
      <c r="G585" s="49">
        <f t="shared" si="126"/>
        <v>5.9722222222222223</v>
      </c>
      <c r="H585" s="39">
        <f t="shared" si="127"/>
        <v>0.13471177944862156</v>
      </c>
      <c r="I585" s="4"/>
    </row>
    <row r="586" spans="1:9" s="29" customFormat="1" x14ac:dyDescent="0.2">
      <c r="A586" s="31"/>
      <c r="B586" s="36" t="s">
        <v>148</v>
      </c>
      <c r="C586" s="40">
        <v>6</v>
      </c>
      <c r="D586" s="48">
        <v>6</v>
      </c>
      <c r="E586" s="38">
        <f t="shared" si="124"/>
        <v>1.8796992481203006E-3</v>
      </c>
      <c r="F586" s="38">
        <f t="shared" si="125"/>
        <v>2.2156573116691287E-3</v>
      </c>
      <c r="G586" s="49">
        <f t="shared" si="126"/>
        <v>0</v>
      </c>
      <c r="H586" s="39">
        <f t="shared" si="127"/>
        <v>0</v>
      </c>
      <c r="I586" s="4"/>
    </row>
    <row r="587" spans="1:9" ht="13.5" customHeight="1" x14ac:dyDescent="0.2">
      <c r="B587" s="34" t="s">
        <v>328</v>
      </c>
      <c r="C587" s="33">
        <v>173</v>
      </c>
      <c r="D587" s="48">
        <v>239</v>
      </c>
      <c r="E587" s="61">
        <f t="shared" si="124"/>
        <v>5.4197994987468669E-2</v>
      </c>
      <c r="F587" s="61">
        <f t="shared" si="125"/>
        <v>8.8257016248153616E-2</v>
      </c>
      <c r="G587" s="49">
        <f t="shared" si="126"/>
        <v>0.38150289017341038</v>
      </c>
      <c r="H587" s="24">
        <f t="shared" si="127"/>
        <v>2.0676691729323307E-2</v>
      </c>
    </row>
    <row r="588" spans="1:9" x14ac:dyDescent="0.2">
      <c r="B588" s="34" t="s">
        <v>149</v>
      </c>
      <c r="C588" s="33">
        <v>1757</v>
      </c>
      <c r="D588" s="48">
        <v>743</v>
      </c>
      <c r="E588" s="61">
        <f t="shared" si="124"/>
        <v>0.55043859649122806</v>
      </c>
      <c r="F588" s="61">
        <f t="shared" si="125"/>
        <v>0.2743722304283604</v>
      </c>
      <c r="G588" s="49">
        <f t="shared" si="126"/>
        <v>-0.57712009106431417</v>
      </c>
      <c r="H588" s="24">
        <f t="shared" si="127"/>
        <v>-0.31766917293233082</v>
      </c>
    </row>
    <row r="589" spans="1:9" ht="13.5" customHeight="1" x14ac:dyDescent="0.2">
      <c r="B589" s="34" t="s">
        <v>329</v>
      </c>
      <c r="C589" s="33">
        <v>2</v>
      </c>
      <c r="D589" s="48">
        <v>3</v>
      </c>
      <c r="E589" s="61">
        <f t="shared" si="124"/>
        <v>6.2656641604010022E-4</v>
      </c>
      <c r="F589" s="61">
        <f t="shared" si="125"/>
        <v>1.1078286558345643E-3</v>
      </c>
      <c r="G589" s="49">
        <f t="shared" si="126"/>
        <v>0.5</v>
      </c>
      <c r="H589" s="24">
        <f t="shared" si="127"/>
        <v>3.1328320802005011E-4</v>
      </c>
    </row>
    <row r="590" spans="1:9" ht="12" customHeight="1" x14ac:dyDescent="0.2">
      <c r="B590" s="34" t="s">
        <v>150</v>
      </c>
      <c r="C590" s="33">
        <v>106</v>
      </c>
      <c r="D590" s="48">
        <v>1</v>
      </c>
      <c r="E590" s="61">
        <f t="shared" si="124"/>
        <v>3.3208020050125311E-2</v>
      </c>
      <c r="F590" s="61">
        <f t="shared" si="125"/>
        <v>3.6927621861152144E-4</v>
      </c>
      <c r="G590" s="49">
        <f t="shared" si="126"/>
        <v>-0.99056603773584906</v>
      </c>
      <c r="H590" s="24">
        <f t="shared" si="127"/>
        <v>-3.2894736842105261E-2</v>
      </c>
    </row>
    <row r="591" spans="1:9" ht="13.5" customHeight="1" x14ac:dyDescent="0.2">
      <c r="B591" s="34" t="s">
        <v>151</v>
      </c>
      <c r="C591" s="33">
        <v>0</v>
      </c>
      <c r="D591" s="48">
        <v>0</v>
      </c>
      <c r="E591" s="61" t="str">
        <f t="shared" si="124"/>
        <v/>
      </c>
      <c r="F591" s="61" t="str">
        <f t="shared" si="125"/>
        <v/>
      </c>
      <c r="G591" s="49" t="str">
        <f t="shared" si="126"/>
        <v xml:space="preserve"> </v>
      </c>
      <c r="H591" s="24" t="str">
        <f t="shared" si="127"/>
        <v/>
      </c>
    </row>
    <row r="592" spans="1:9" ht="13.5" customHeight="1" x14ac:dyDescent="0.2">
      <c r="B592" s="34" t="s">
        <v>330</v>
      </c>
      <c r="C592" s="33">
        <v>22</v>
      </c>
      <c r="D592" s="48">
        <v>29</v>
      </c>
      <c r="E592" s="61">
        <f t="shared" si="124"/>
        <v>6.8922305764411024E-3</v>
      </c>
      <c r="F592" s="61">
        <f t="shared" si="125"/>
        <v>1.0709010339734121E-2</v>
      </c>
      <c r="G592" s="49">
        <f t="shared" si="126"/>
        <v>0.31818181818181818</v>
      </c>
      <c r="H592" s="24">
        <f t="shared" si="127"/>
        <v>2.1929824561403508E-3</v>
      </c>
    </row>
    <row r="593" spans="2:8" x14ac:dyDescent="0.2">
      <c r="B593" s="34" t="s">
        <v>331</v>
      </c>
      <c r="C593" s="33">
        <v>1</v>
      </c>
      <c r="D593" s="48">
        <v>1</v>
      </c>
      <c r="E593" s="61">
        <f t="shared" si="124"/>
        <v>3.1328320802005011E-4</v>
      </c>
      <c r="F593" s="61">
        <f t="shared" si="125"/>
        <v>3.6927621861152144E-4</v>
      </c>
      <c r="G593" s="49">
        <f t="shared" si="126"/>
        <v>0</v>
      </c>
      <c r="H593" s="24">
        <f t="shared" si="127"/>
        <v>0</v>
      </c>
    </row>
    <row r="594" spans="2:8" ht="13.5" customHeight="1" x14ac:dyDescent="0.2">
      <c r="B594" s="34" t="s">
        <v>332</v>
      </c>
      <c r="C594" s="33">
        <v>2</v>
      </c>
      <c r="D594" s="48">
        <v>33</v>
      </c>
      <c r="E594" s="61">
        <f t="shared" si="124"/>
        <v>6.2656641604010022E-4</v>
      </c>
      <c r="F594" s="61">
        <f t="shared" si="125"/>
        <v>1.2186115214180207E-2</v>
      </c>
      <c r="G594" s="49">
        <f t="shared" si="126"/>
        <v>15.5</v>
      </c>
      <c r="H594" s="24">
        <f t="shared" si="127"/>
        <v>9.7117794486215533E-3</v>
      </c>
    </row>
    <row r="595" spans="2:8" x14ac:dyDescent="0.2">
      <c r="B595" s="34" t="s">
        <v>333</v>
      </c>
      <c r="C595" s="33">
        <v>34</v>
      </c>
      <c r="D595" s="48">
        <v>45</v>
      </c>
      <c r="E595" s="61">
        <f t="shared" si="124"/>
        <v>1.0651629072681704E-2</v>
      </c>
      <c r="F595" s="61">
        <f t="shared" si="125"/>
        <v>1.6617429837518464E-2</v>
      </c>
      <c r="G595" s="49">
        <f t="shared" si="126"/>
        <v>0.3235294117647059</v>
      </c>
      <c r="H595" s="24">
        <f t="shared" si="127"/>
        <v>3.4461152882205512E-3</v>
      </c>
    </row>
    <row r="596" spans="2:8" x14ac:dyDescent="0.2">
      <c r="B596" s="34" t="s">
        <v>517</v>
      </c>
      <c r="C596" s="33">
        <v>79</v>
      </c>
      <c r="D596" s="48">
        <v>3</v>
      </c>
      <c r="E596" s="61">
        <f t="shared" si="124"/>
        <v>2.4749373433583959E-2</v>
      </c>
      <c r="F596" s="61">
        <f t="shared" si="125"/>
        <v>1.1078286558345643E-3</v>
      </c>
      <c r="G596" s="49">
        <f t="shared" si="126"/>
        <v>-0.96202531645569622</v>
      </c>
      <c r="H596" s="24">
        <f t="shared" si="127"/>
        <v>-2.3809523809523808E-2</v>
      </c>
    </row>
    <row r="597" spans="2:8" x14ac:dyDescent="0.2">
      <c r="B597" s="7" t="s">
        <v>384</v>
      </c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397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371</v>
      </c>
      <c r="C8" s="43">
        <f>+C18+C74+C169+C345+C570</f>
        <v>5294</v>
      </c>
      <c r="D8" s="44">
        <f>+D18+D74+D169+D345+D570</f>
        <v>3835</v>
      </c>
      <c r="E8" s="45">
        <f>SUM(E9:E13)</f>
        <v>1</v>
      </c>
      <c r="F8" s="45">
        <f>SUM(F9:F13)</f>
        <v>1</v>
      </c>
      <c r="G8" s="45">
        <f t="shared" ref="G8:G13" si="0">+(D8-C8)/C8</f>
        <v>-0.27559501322251606</v>
      </c>
      <c r="H8" s="46">
        <f>SUM(H9:H13)</f>
        <v>-0.27559501322251612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11</v>
      </c>
      <c r="D9" s="51">
        <f>+D18</f>
        <v>29</v>
      </c>
      <c r="E9" s="52">
        <f t="shared" ref="E9:F13" si="1">+C9/C$8</f>
        <v>2.0778239516433699E-3</v>
      </c>
      <c r="F9" s="52">
        <f t="shared" si="1"/>
        <v>7.5619295958279011E-3</v>
      </c>
      <c r="G9" s="52">
        <f t="shared" si="0"/>
        <v>1.6363636363636365</v>
      </c>
      <c r="H9" s="53">
        <f>+E9*G9</f>
        <v>3.4000755572346055E-3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177</v>
      </c>
      <c r="D10" s="33">
        <f>+D74</f>
        <v>177</v>
      </c>
      <c r="E10" s="35">
        <f t="shared" si="1"/>
        <v>3.3434076312806954E-2</v>
      </c>
      <c r="F10" s="35">
        <f t="shared" si="1"/>
        <v>4.6153846153846156E-2</v>
      </c>
      <c r="G10" s="35">
        <f t="shared" si="0"/>
        <v>0</v>
      </c>
      <c r="H10" s="55">
        <f>+E10*G10</f>
        <v>0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559</v>
      </c>
      <c r="D11" s="33">
        <f>+D169</f>
        <v>982</v>
      </c>
      <c r="E11" s="35">
        <f t="shared" si="1"/>
        <v>0.1055912353607858</v>
      </c>
      <c r="F11" s="35">
        <f t="shared" si="1"/>
        <v>0.25606258148631028</v>
      </c>
      <c r="G11" s="35">
        <f t="shared" si="0"/>
        <v>0.75670840787119853</v>
      </c>
      <c r="H11" s="55">
        <f>+E11*G11</f>
        <v>7.9901775595013214E-2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399</v>
      </c>
      <c r="D12" s="33">
        <f>+D345</f>
        <v>675</v>
      </c>
      <c r="E12" s="35">
        <f t="shared" si="1"/>
        <v>7.5368341518700421E-2</v>
      </c>
      <c r="F12" s="35">
        <f t="shared" si="1"/>
        <v>0.1760104302477184</v>
      </c>
      <c r="G12" s="35">
        <f t="shared" si="0"/>
        <v>0.69172932330827064</v>
      </c>
      <c r="H12" s="55">
        <f>+E12*G12</f>
        <v>5.2134491877597278E-2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4148</v>
      </c>
      <c r="D13" s="57">
        <f>+D570</f>
        <v>1972</v>
      </c>
      <c r="E13" s="58">
        <f t="shared" si="1"/>
        <v>0.78352852285606345</v>
      </c>
      <c r="F13" s="58">
        <f t="shared" si="1"/>
        <v>0.51421121251629731</v>
      </c>
      <c r="G13" s="58">
        <f t="shared" si="0"/>
        <v>-0.52459016393442626</v>
      </c>
      <c r="H13" s="59">
        <f>+E13*G13</f>
        <v>-0.4110313562523612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11</v>
      </c>
      <c r="D18" s="44">
        <f>SUM(D19:D68)</f>
        <v>29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1.6363636363636365</v>
      </c>
      <c r="H18" s="46">
        <f>+IF(OR(AND(E18=""),(G18="")),"",E18*G18)</f>
        <v>1.6363636363636365</v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1</v>
      </c>
      <c r="D20" s="48">
        <v>0</v>
      </c>
      <c r="E20" s="35">
        <f t="shared" ref="E20:E68" si="2">+IF(C20=0,"",C20/C$18)</f>
        <v>9.0909090909090912E-2</v>
      </c>
      <c r="F20" s="35" t="str">
        <f t="shared" ref="F20:F68" si="3">+IF(D20=0,"",D20/D$18)</f>
        <v/>
      </c>
      <c r="G20" s="49">
        <f t="shared" ref="G20:G68" si="4">+IF(AND(C20=0,D20=0)," ",IF(C20=0,1,IF(D20=0,-1,(D20-C20)/C20)))</f>
        <v>-1</v>
      </c>
      <c r="H20" s="35">
        <f t="shared" ref="H20:H68" si="5">+IF(OR(AND(E20=""),(G20="")),"",E20*G20)</f>
        <v>-9.0909090909090912E-2</v>
      </c>
    </row>
    <row r="21" spans="1:9" ht="25.5" customHeight="1" x14ac:dyDescent="0.2">
      <c r="B21" s="34" t="s">
        <v>1</v>
      </c>
      <c r="C21" s="33">
        <v>0</v>
      </c>
      <c r="D21" s="48">
        <v>0</v>
      </c>
      <c r="E21" s="35" t="str">
        <f t="shared" si="2"/>
        <v/>
      </c>
      <c r="F21" s="35" t="str">
        <f t="shared" si="3"/>
        <v/>
      </c>
      <c r="G21" s="49" t="str">
        <f t="shared" si="4"/>
        <v xml:space="preserve"> </v>
      </c>
      <c r="H21" s="35" t="str">
        <f t="shared" si="5"/>
        <v/>
      </c>
    </row>
    <row r="22" spans="1:9" ht="24" x14ac:dyDescent="0.2">
      <c r="B22" s="34" t="s">
        <v>420</v>
      </c>
      <c r="C22" s="33">
        <v>0</v>
      </c>
      <c r="D22" s="48">
        <v>0</v>
      </c>
      <c r="E22" s="35" t="str">
        <f t="shared" si="2"/>
        <v/>
      </c>
      <c r="F22" s="35" t="str">
        <f t="shared" si="3"/>
        <v/>
      </c>
      <c r="G22" s="49" t="str">
        <f t="shared" si="4"/>
        <v xml:space="preserve"> </v>
      </c>
      <c r="H22" s="35" t="str">
        <f t="shared" si="5"/>
        <v/>
      </c>
    </row>
    <row r="23" spans="1:9" x14ac:dyDescent="0.2">
      <c r="B23" s="34" t="s">
        <v>153</v>
      </c>
      <c r="C23" s="33">
        <v>0</v>
      </c>
      <c r="D23" s="48">
        <v>0</v>
      </c>
      <c r="E23" s="35" t="str">
        <f t="shared" si="2"/>
        <v/>
      </c>
      <c r="F23" s="35" t="str">
        <f t="shared" si="3"/>
        <v/>
      </c>
      <c r="G23" s="49" t="str">
        <f t="shared" si="4"/>
        <v xml:space="preserve"> </v>
      </c>
      <c r="H23" s="35" t="str">
        <f t="shared" si="5"/>
        <v/>
      </c>
    </row>
    <row r="24" spans="1:9" ht="37.5" customHeight="1" x14ac:dyDescent="0.2">
      <c r="B24" s="34" t="s">
        <v>154</v>
      </c>
      <c r="C24" s="33">
        <v>0</v>
      </c>
      <c r="D24" s="48">
        <v>1</v>
      </c>
      <c r="E24" s="35" t="str">
        <f t="shared" si="2"/>
        <v/>
      </c>
      <c r="F24" s="35">
        <f t="shared" si="3"/>
        <v>3.4482758620689655E-2</v>
      </c>
      <c r="G24" s="49">
        <f t="shared" si="4"/>
        <v>1</v>
      </c>
      <c r="H24" s="35" t="str">
        <f t="shared" si="5"/>
        <v/>
      </c>
    </row>
    <row r="25" spans="1:9" s="29" customFormat="1" x14ac:dyDescent="0.2">
      <c r="A25" s="31"/>
      <c r="B25" s="36" t="s">
        <v>518</v>
      </c>
      <c r="C25" s="40">
        <v>0</v>
      </c>
      <c r="D25" s="48">
        <v>0</v>
      </c>
      <c r="E25" s="37" t="str">
        <f t="shared" ref="E25" si="6">+IF(C25=0,"",C25/C$18)</f>
        <v/>
      </c>
      <c r="F25" s="37" t="str">
        <f t="shared" ref="F25" si="7">+IF(D25=0,"",D25/D$18)</f>
        <v/>
      </c>
      <c r="G25" s="49" t="str">
        <f t="shared" si="4"/>
        <v xml:space="preserve"> </v>
      </c>
      <c r="H25" s="37" t="str">
        <f t="shared" ref="H25" si="8">+IF(OR(AND(E25=""),(G25="")),"",E25*G25)</f>
        <v/>
      </c>
      <c r="I25" s="4"/>
    </row>
    <row r="26" spans="1:9" x14ac:dyDescent="0.2">
      <c r="B26" s="34" t="s">
        <v>2</v>
      </c>
      <c r="C26" s="33">
        <v>1</v>
      </c>
      <c r="D26" s="48">
        <v>1</v>
      </c>
      <c r="E26" s="35">
        <f t="shared" si="2"/>
        <v>9.0909090909090912E-2</v>
      </c>
      <c r="F26" s="35">
        <f t="shared" si="3"/>
        <v>3.4482758620689655E-2</v>
      </c>
      <c r="G26" s="49">
        <f t="shared" si="4"/>
        <v>0</v>
      </c>
      <c r="H26" s="35">
        <f t="shared" si="5"/>
        <v>0</v>
      </c>
    </row>
    <row r="27" spans="1:9" x14ac:dyDescent="0.2">
      <c r="B27" s="34" t="s">
        <v>561</v>
      </c>
      <c r="C27" s="33">
        <v>0</v>
      </c>
      <c r="D27" s="48">
        <v>0</v>
      </c>
      <c r="E27" s="35" t="str">
        <f t="shared" si="2"/>
        <v/>
      </c>
      <c r="F27" s="35" t="str">
        <f t="shared" si="3"/>
        <v/>
      </c>
      <c r="G27" s="49" t="str">
        <f t="shared" si="4"/>
        <v xml:space="preserve"> </v>
      </c>
      <c r="H27" s="35" t="str">
        <f t="shared" si="5"/>
        <v/>
      </c>
    </row>
    <row r="28" spans="1:9" x14ac:dyDescent="0.2">
      <c r="B28" s="34" t="s">
        <v>3</v>
      </c>
      <c r="C28" s="33">
        <v>0</v>
      </c>
      <c r="D28" s="48">
        <v>0</v>
      </c>
      <c r="E28" s="35" t="str">
        <f t="shared" si="2"/>
        <v/>
      </c>
      <c r="F28" s="35" t="str">
        <f t="shared" si="3"/>
        <v/>
      </c>
      <c r="G28" s="49" t="str">
        <f t="shared" si="4"/>
        <v xml:space="preserve"> </v>
      </c>
      <c r="H28" s="35" t="str">
        <f t="shared" si="5"/>
        <v/>
      </c>
    </row>
    <row r="29" spans="1:9" x14ac:dyDescent="0.2">
      <c r="B29" s="34" t="s">
        <v>5</v>
      </c>
      <c r="C29" s="33">
        <v>0</v>
      </c>
      <c r="D29" s="48">
        <v>1</v>
      </c>
      <c r="E29" s="35" t="str">
        <f t="shared" si="2"/>
        <v/>
      </c>
      <c r="F29" s="35">
        <f t="shared" si="3"/>
        <v>3.4482758620689655E-2</v>
      </c>
      <c r="G29" s="49">
        <f t="shared" si="4"/>
        <v>1</v>
      </c>
      <c r="H29" s="35" t="str">
        <f t="shared" si="5"/>
        <v/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0</v>
      </c>
      <c r="D31" s="48">
        <v>1</v>
      </c>
      <c r="E31" s="35" t="str">
        <f t="shared" si="2"/>
        <v/>
      </c>
      <c r="F31" s="35">
        <f t="shared" si="3"/>
        <v>3.4482758620689655E-2</v>
      </c>
      <c r="G31" s="49">
        <f t="shared" si="4"/>
        <v>1</v>
      </c>
      <c r="H31" s="35" t="str">
        <f t="shared" si="5"/>
        <v/>
      </c>
    </row>
    <row r="32" spans="1:9" x14ac:dyDescent="0.2">
      <c r="B32" s="34" t="s">
        <v>4</v>
      </c>
      <c r="C32" s="33">
        <v>0</v>
      </c>
      <c r="D32" s="48">
        <v>1</v>
      </c>
      <c r="E32" s="35" t="str">
        <f t="shared" si="2"/>
        <v/>
      </c>
      <c r="F32" s="35">
        <f t="shared" si="3"/>
        <v>3.4482758620689655E-2</v>
      </c>
      <c r="G32" s="49">
        <f t="shared" si="4"/>
        <v>1</v>
      </c>
      <c r="H32" s="35" t="str">
        <f t="shared" si="5"/>
        <v/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0</v>
      </c>
      <c r="D35" s="48">
        <v>0</v>
      </c>
      <c r="E35" s="35" t="str">
        <f t="shared" si="2"/>
        <v/>
      </c>
      <c r="F35" s="35" t="str">
        <f t="shared" si="3"/>
        <v/>
      </c>
      <c r="G35" s="49" t="str">
        <f t="shared" si="4"/>
        <v xml:space="preserve"> </v>
      </c>
      <c r="H35" s="35" t="str">
        <f t="shared" si="5"/>
        <v/>
      </c>
    </row>
    <row r="36" spans="2:8" x14ac:dyDescent="0.2">
      <c r="B36" s="34" t="s">
        <v>159</v>
      </c>
      <c r="C36" s="33">
        <v>0</v>
      </c>
      <c r="D36" s="48">
        <v>0</v>
      </c>
      <c r="E36" s="35" t="str">
        <f t="shared" si="2"/>
        <v/>
      </c>
      <c r="F36" s="35" t="str">
        <f t="shared" si="3"/>
        <v/>
      </c>
      <c r="G36" s="49" t="str">
        <f t="shared" si="4"/>
        <v xml:space="preserve"> </v>
      </c>
      <c r="H36" s="35" t="str">
        <f t="shared" si="5"/>
        <v/>
      </c>
    </row>
    <row r="37" spans="2:8" x14ac:dyDescent="0.2">
      <c r="B37" s="34" t="s">
        <v>160</v>
      </c>
      <c r="C37" s="33">
        <v>0</v>
      </c>
      <c r="D37" s="48">
        <v>0</v>
      </c>
      <c r="E37" s="35" t="str">
        <f t="shared" si="2"/>
        <v/>
      </c>
      <c r="F37" s="35" t="str">
        <f t="shared" si="3"/>
        <v/>
      </c>
      <c r="G37" s="49" t="str">
        <f t="shared" si="4"/>
        <v xml:space="preserve"> </v>
      </c>
      <c r="H37" s="35" t="str">
        <f t="shared" si="5"/>
        <v/>
      </c>
    </row>
    <row r="38" spans="2:8" x14ac:dyDescent="0.2">
      <c r="B38" s="34" t="s">
        <v>7</v>
      </c>
      <c r="C38" s="33">
        <v>0</v>
      </c>
      <c r="D38" s="48">
        <v>0</v>
      </c>
      <c r="E38" s="35" t="str">
        <f t="shared" si="2"/>
        <v/>
      </c>
      <c r="F38" s="35" t="str">
        <f t="shared" si="3"/>
        <v/>
      </c>
      <c r="G38" s="49" t="str">
        <f t="shared" si="4"/>
        <v xml:space="preserve"> </v>
      </c>
      <c r="H38" s="35" t="str">
        <f t="shared" si="5"/>
        <v/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0</v>
      </c>
      <c r="D40" s="48">
        <v>0</v>
      </c>
      <c r="E40" s="35" t="str">
        <f t="shared" si="2"/>
        <v/>
      </c>
      <c r="F40" s="35" t="str">
        <f t="shared" si="3"/>
        <v/>
      </c>
      <c r="G40" s="49" t="str">
        <f t="shared" si="4"/>
        <v xml:space="preserve"> 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0</v>
      </c>
      <c r="D43" s="48">
        <v>0</v>
      </c>
      <c r="E43" s="35" t="str">
        <f t="shared" si="2"/>
        <v/>
      </c>
      <c r="F43" s="35" t="str">
        <f t="shared" si="3"/>
        <v/>
      </c>
      <c r="G43" s="49" t="str">
        <f t="shared" si="4"/>
        <v xml:space="preserve"> </v>
      </c>
      <c r="H43" s="35" t="str">
        <f t="shared" si="5"/>
        <v/>
      </c>
    </row>
    <row r="44" spans="2:8" x14ac:dyDescent="0.2">
      <c r="B44" s="34" t="s">
        <v>166</v>
      </c>
      <c r="C44" s="33">
        <v>1</v>
      </c>
      <c r="D44" s="48">
        <v>0</v>
      </c>
      <c r="E44" s="35">
        <f t="shared" si="2"/>
        <v>9.0909090909090912E-2</v>
      </c>
      <c r="F44" s="35" t="str">
        <f t="shared" si="3"/>
        <v/>
      </c>
      <c r="G44" s="49">
        <f t="shared" si="4"/>
        <v>-1</v>
      </c>
      <c r="H44" s="35">
        <f t="shared" si="5"/>
        <v>-9.0909090909090912E-2</v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0</v>
      </c>
      <c r="E46" s="35" t="str">
        <f t="shared" si="2"/>
        <v/>
      </c>
      <c r="F46" s="35" t="str">
        <f t="shared" si="3"/>
        <v/>
      </c>
      <c r="G46" s="49" t="str">
        <f t="shared" si="4"/>
        <v xml:space="preserve"> </v>
      </c>
      <c r="H46" s="35" t="str">
        <f t="shared" si="5"/>
        <v/>
      </c>
    </row>
    <row r="47" spans="2:8" x14ac:dyDescent="0.2">
      <c r="B47" s="34" t="s">
        <v>167</v>
      </c>
      <c r="C47" s="33">
        <v>1</v>
      </c>
      <c r="D47" s="48">
        <v>0</v>
      </c>
      <c r="E47" s="35">
        <f t="shared" si="2"/>
        <v>9.0909090909090912E-2</v>
      </c>
      <c r="F47" s="35" t="str">
        <f t="shared" si="3"/>
        <v/>
      </c>
      <c r="G47" s="49">
        <f t="shared" si="4"/>
        <v>-1</v>
      </c>
      <c r="H47" s="35">
        <f t="shared" si="5"/>
        <v>-9.0909090909090912E-2</v>
      </c>
    </row>
    <row r="48" spans="2:8" x14ac:dyDescent="0.2">
      <c r="B48" s="34" t="s">
        <v>562</v>
      </c>
      <c r="C48" s="33">
        <v>1</v>
      </c>
      <c r="D48" s="48">
        <v>0</v>
      </c>
      <c r="E48" s="35">
        <f t="shared" si="2"/>
        <v>9.0909090909090912E-2</v>
      </c>
      <c r="F48" s="35" t="str">
        <f t="shared" si="3"/>
        <v/>
      </c>
      <c r="G48" s="49">
        <f t="shared" si="4"/>
        <v>-1</v>
      </c>
      <c r="H48" s="35">
        <f t="shared" si="5"/>
        <v>-9.0909090909090912E-2</v>
      </c>
    </row>
    <row r="49" spans="1:9" x14ac:dyDescent="0.2">
      <c r="B49" s="34" t="s">
        <v>9</v>
      </c>
      <c r="C49" s="33">
        <v>1</v>
      </c>
      <c r="D49" s="48">
        <v>0</v>
      </c>
      <c r="E49" s="35">
        <f t="shared" si="2"/>
        <v>9.0909090909090912E-2</v>
      </c>
      <c r="F49" s="35" t="str">
        <f t="shared" si="3"/>
        <v/>
      </c>
      <c r="G49" s="49">
        <f t="shared" si="4"/>
        <v>-1</v>
      </c>
      <c r="H49" s="35">
        <f t="shared" si="5"/>
        <v>-9.0909090909090912E-2</v>
      </c>
    </row>
    <row r="50" spans="1:9" x14ac:dyDescent="0.2">
      <c r="B50" s="34" t="s">
        <v>563</v>
      </c>
      <c r="C50" s="33">
        <v>0</v>
      </c>
      <c r="D50" s="48">
        <v>0</v>
      </c>
      <c r="E50" s="35" t="str">
        <f t="shared" si="2"/>
        <v/>
      </c>
      <c r="F50" s="35" t="str">
        <f t="shared" si="3"/>
        <v/>
      </c>
      <c r="G50" s="49" t="str">
        <f t="shared" si="4"/>
        <v xml:space="preserve"> </v>
      </c>
      <c r="H50" s="35" t="str">
        <f t="shared" si="5"/>
        <v/>
      </c>
    </row>
    <row r="51" spans="1:9" x14ac:dyDescent="0.2">
      <c r="B51" s="34" t="s">
        <v>12</v>
      </c>
      <c r="C51" s="33">
        <v>0</v>
      </c>
      <c r="D51" s="48">
        <v>0</v>
      </c>
      <c r="E51" s="35" t="str">
        <f t="shared" si="2"/>
        <v/>
      </c>
      <c r="F51" s="35" t="str">
        <f t="shared" si="3"/>
        <v/>
      </c>
      <c r="G51" s="49" t="str">
        <f t="shared" si="4"/>
        <v xml:space="preserve"> </v>
      </c>
      <c r="H51" s="35" t="str">
        <f t="shared" si="5"/>
        <v/>
      </c>
    </row>
    <row r="52" spans="1:9" x14ac:dyDescent="0.2">
      <c r="B52" s="34" t="s">
        <v>11</v>
      </c>
      <c r="C52" s="33">
        <v>0</v>
      </c>
      <c r="D52" s="48">
        <v>0</v>
      </c>
      <c r="E52" s="35" t="str">
        <f t="shared" si="2"/>
        <v/>
      </c>
      <c r="F52" s="35" t="str">
        <f t="shared" si="3"/>
        <v/>
      </c>
      <c r="G52" s="49" t="str">
        <f t="shared" si="4"/>
        <v xml:space="preserve"> </v>
      </c>
      <c r="H52" s="35" t="str">
        <f t="shared" si="5"/>
        <v/>
      </c>
    </row>
    <row r="53" spans="1:9" x14ac:dyDescent="0.2">
      <c r="B53" s="34" t="s">
        <v>422</v>
      </c>
      <c r="C53" s="33">
        <v>0</v>
      </c>
      <c r="D53" s="48">
        <v>0</v>
      </c>
      <c r="E53" s="35" t="str">
        <f t="shared" si="2"/>
        <v/>
      </c>
      <c r="F53" s="35" t="str">
        <f t="shared" si="3"/>
        <v/>
      </c>
      <c r="G53" s="49" t="str">
        <f t="shared" si="4"/>
        <v xml:space="preserve"> </v>
      </c>
      <c r="H53" s="35" t="str">
        <f t="shared" si="5"/>
        <v/>
      </c>
    </row>
    <row r="54" spans="1:9" x14ac:dyDescent="0.2">
      <c r="B54" s="34" t="s">
        <v>10</v>
      </c>
      <c r="C54" s="33">
        <v>0</v>
      </c>
      <c r="D54" s="48">
        <v>0</v>
      </c>
      <c r="E54" s="35" t="str">
        <f t="shared" si="2"/>
        <v/>
      </c>
      <c r="F54" s="35" t="str">
        <f t="shared" si="3"/>
        <v/>
      </c>
      <c r="G54" s="49" t="str">
        <f t="shared" si="4"/>
        <v xml:space="preserve"> </v>
      </c>
      <c r="H54" s="35" t="str">
        <f t="shared" si="5"/>
        <v/>
      </c>
    </row>
    <row r="55" spans="1:9" x14ac:dyDescent="0.2">
      <c r="B55" s="34" t="s">
        <v>168</v>
      </c>
      <c r="C55" s="33">
        <v>0</v>
      </c>
      <c r="D55" s="48">
        <v>0</v>
      </c>
      <c r="E55" s="35" t="str">
        <f t="shared" si="2"/>
        <v/>
      </c>
      <c r="F55" s="35" t="str">
        <f t="shared" si="3"/>
        <v/>
      </c>
      <c r="G55" s="49" t="str">
        <f t="shared" si="4"/>
        <v xml:space="preserve"> </v>
      </c>
      <c r="H55" s="35" t="str">
        <f t="shared" si="5"/>
        <v/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0</v>
      </c>
      <c r="D58" s="48">
        <v>1</v>
      </c>
      <c r="E58" s="35" t="str">
        <f t="shared" si="9"/>
        <v/>
      </c>
      <c r="F58" s="35">
        <f t="shared" si="10"/>
        <v>3.4482758620689655E-2</v>
      </c>
      <c r="G58" s="49">
        <f t="shared" si="11"/>
        <v>1</v>
      </c>
      <c r="H58" s="35" t="str">
        <f t="shared" si="12"/>
        <v/>
      </c>
    </row>
    <row r="59" spans="1:9" x14ac:dyDescent="0.2">
      <c r="B59" s="34" t="s">
        <v>169</v>
      </c>
      <c r="C59" s="33">
        <v>0</v>
      </c>
      <c r="D59" s="48">
        <v>0</v>
      </c>
      <c r="E59" s="35" t="str">
        <f t="shared" si="9"/>
        <v/>
      </c>
      <c r="F59" s="35" t="str">
        <f t="shared" si="10"/>
        <v/>
      </c>
      <c r="G59" s="49" t="str">
        <f t="shared" si="11"/>
        <v xml:space="preserve"> </v>
      </c>
      <c r="H59" s="35" t="str">
        <f t="shared" si="12"/>
        <v/>
      </c>
    </row>
    <row r="60" spans="1:9" x14ac:dyDescent="0.2">
      <c r="B60" s="34" t="s">
        <v>423</v>
      </c>
      <c r="C60" s="33">
        <v>1</v>
      </c>
      <c r="D60" s="48">
        <v>7</v>
      </c>
      <c r="E60" s="35">
        <f t="shared" si="2"/>
        <v>9.0909090909090912E-2</v>
      </c>
      <c r="F60" s="35">
        <f t="shared" si="3"/>
        <v>0.2413793103448276</v>
      </c>
      <c r="G60" s="49">
        <f t="shared" si="4"/>
        <v>6</v>
      </c>
      <c r="H60" s="35">
        <f t="shared" si="5"/>
        <v>0.54545454545454541</v>
      </c>
    </row>
    <row r="61" spans="1:9" x14ac:dyDescent="0.2">
      <c r="B61" s="34" t="s">
        <v>170</v>
      </c>
      <c r="C61" s="33">
        <v>3</v>
      </c>
      <c r="D61" s="48">
        <v>14</v>
      </c>
      <c r="E61" s="35">
        <f t="shared" si="2"/>
        <v>0.27272727272727271</v>
      </c>
      <c r="F61" s="35">
        <f t="shared" si="3"/>
        <v>0.48275862068965519</v>
      </c>
      <c r="G61" s="49">
        <f t="shared" si="4"/>
        <v>3.6666666666666665</v>
      </c>
      <c r="H61" s="35">
        <f t="shared" si="5"/>
        <v>0.99999999999999989</v>
      </c>
    </row>
    <row r="62" spans="1:9" x14ac:dyDescent="0.2">
      <c r="B62" s="34" t="s">
        <v>171</v>
      </c>
      <c r="C62" s="33">
        <v>0</v>
      </c>
      <c r="D62" s="48">
        <v>0</v>
      </c>
      <c r="E62" s="35" t="str">
        <f t="shared" si="2"/>
        <v/>
      </c>
      <c r="F62" s="35" t="str">
        <f t="shared" si="3"/>
        <v/>
      </c>
      <c r="G62" s="49" t="str">
        <f t="shared" si="4"/>
        <v xml:space="preserve"> 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0</v>
      </c>
      <c r="D63" s="48">
        <v>0</v>
      </c>
      <c r="E63" s="37" t="str">
        <f t="shared" ref="E63:E64" si="13">+IF(C63=0,"",C63/C$18)</f>
        <v/>
      </c>
      <c r="F63" s="37" t="str">
        <f t="shared" ref="F63:F64" si="14">+IF(D63=0,"",D63/D$18)</f>
        <v/>
      </c>
      <c r="G63" s="49" t="str">
        <f t="shared" si="4"/>
        <v xml:space="preserve"> </v>
      </c>
      <c r="H63" s="37" t="str">
        <f t="shared" ref="H63:H64" si="15">+IF(OR(AND(E63=""),(G63="")),"",E63*G63)</f>
        <v/>
      </c>
      <c r="I63" s="4"/>
    </row>
    <row r="64" spans="1:9" s="29" customFormat="1" x14ac:dyDescent="0.2">
      <c r="A64" s="31"/>
      <c r="B64" s="36" t="s">
        <v>588</v>
      </c>
      <c r="C64" s="40">
        <v>0</v>
      </c>
      <c r="D64" s="48">
        <v>0</v>
      </c>
      <c r="E64" s="37" t="str">
        <f t="shared" si="13"/>
        <v/>
      </c>
      <c r="F64" s="37" t="str">
        <f t="shared" si="14"/>
        <v/>
      </c>
      <c r="G64" s="49" t="str">
        <f t="shared" si="4"/>
        <v xml:space="preserve"> </v>
      </c>
      <c r="H64" s="37" t="str">
        <f t="shared" si="15"/>
        <v/>
      </c>
      <c r="I64" s="4"/>
    </row>
    <row r="65" spans="1:9" x14ac:dyDescent="0.2">
      <c r="B65" s="34" t="s">
        <v>172</v>
      </c>
      <c r="C65" s="33">
        <v>0</v>
      </c>
      <c r="D65" s="48">
        <v>0</v>
      </c>
      <c r="E65" s="35" t="str">
        <f t="shared" si="2"/>
        <v/>
      </c>
      <c r="F65" s="35" t="str">
        <f t="shared" si="3"/>
        <v/>
      </c>
      <c r="G65" s="49" t="str">
        <f t="shared" si="4"/>
        <v xml:space="preserve"> </v>
      </c>
      <c r="H65" s="35" t="str">
        <f t="shared" si="5"/>
        <v/>
      </c>
    </row>
    <row r="66" spans="1:9" x14ac:dyDescent="0.2">
      <c r="B66" s="34" t="s">
        <v>15</v>
      </c>
      <c r="C66" s="33">
        <v>0</v>
      </c>
      <c r="D66" s="48">
        <v>2</v>
      </c>
      <c r="E66" s="35" t="str">
        <f t="shared" si="2"/>
        <v/>
      </c>
      <c r="F66" s="35">
        <f t="shared" si="3"/>
        <v>6.8965517241379309E-2</v>
      </c>
      <c r="G66" s="49">
        <f t="shared" si="4"/>
        <v>1</v>
      </c>
      <c r="H66" s="35" t="str">
        <f t="shared" si="5"/>
        <v/>
      </c>
    </row>
    <row r="67" spans="1:9" x14ac:dyDescent="0.2">
      <c r="B67" s="34" t="s">
        <v>173</v>
      </c>
      <c r="C67" s="33">
        <v>0</v>
      </c>
      <c r="D67" s="48">
        <v>0</v>
      </c>
      <c r="E67" s="35" t="str">
        <f t="shared" si="2"/>
        <v/>
      </c>
      <c r="F67" s="35" t="str">
        <f t="shared" si="3"/>
        <v/>
      </c>
      <c r="G67" s="49" t="str">
        <f t="shared" si="4"/>
        <v xml:space="preserve"> </v>
      </c>
      <c r="H67" s="35" t="str">
        <f t="shared" si="5"/>
        <v/>
      </c>
    </row>
    <row r="68" spans="1:9" ht="13.5" customHeight="1" x14ac:dyDescent="0.2">
      <c r="B68" s="34" t="s">
        <v>174</v>
      </c>
      <c r="C68" s="33">
        <v>1</v>
      </c>
      <c r="D68" s="48">
        <v>0</v>
      </c>
      <c r="E68" s="35">
        <f t="shared" si="2"/>
        <v>9.0909090909090912E-2</v>
      </c>
      <c r="F68" s="35" t="str">
        <f t="shared" si="3"/>
        <v/>
      </c>
      <c r="G68" s="49">
        <f t="shared" si="4"/>
        <v>-1</v>
      </c>
      <c r="H68" s="35">
        <f t="shared" si="5"/>
        <v>-9.0909090909090912E-2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177</v>
      </c>
      <c r="D74" s="44">
        <f>SUM(D75:D163)</f>
        <v>177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0</v>
      </c>
      <c r="H74" s="46">
        <f>+IF(OR(AND(E74=""),(G74="")),"",E74*G74)</f>
        <v>0</v>
      </c>
    </row>
    <row r="75" spans="1:9" x14ac:dyDescent="0.2">
      <c r="B75" s="47" t="s">
        <v>424</v>
      </c>
      <c r="C75" s="48">
        <v>4</v>
      </c>
      <c r="D75" s="48">
        <v>6</v>
      </c>
      <c r="E75" s="60">
        <f>+IF(C75=0,"",C75/C$74)</f>
        <v>2.2598870056497175E-2</v>
      </c>
      <c r="F75" s="60">
        <f>+IF(D75=0,"",D75/D$74)</f>
        <v>3.3898305084745763E-2</v>
      </c>
      <c r="G75" s="49">
        <f t="shared" ref="G75:G138" si="16">+IF(AND(C75=0,D75=0)," ",IF(C75=0,1,IF(D75=0,-1,(D75-C75)/C75)))</f>
        <v>0.5</v>
      </c>
      <c r="H75" s="41">
        <f>+IF(OR(AND(E75=""),(G75="")),"",E75*G75)</f>
        <v>1.1299435028248588E-2</v>
      </c>
    </row>
    <row r="76" spans="1:9" x14ac:dyDescent="0.2">
      <c r="B76" s="34" t="s">
        <v>565</v>
      </c>
      <c r="C76" s="33">
        <v>0</v>
      </c>
      <c r="D76" s="48">
        <v>0</v>
      </c>
      <c r="E76" s="61" t="str">
        <f t="shared" ref="E76:E81" si="17">+IF(C76=0,"",C76/C$74)</f>
        <v/>
      </c>
      <c r="F76" s="61" t="str">
        <f t="shared" ref="F76:F81" si="18">+IF(D76=0,"",D76/D$74)</f>
        <v/>
      </c>
      <c r="G76" s="49" t="str">
        <f t="shared" si="16"/>
        <v xml:space="preserve"> </v>
      </c>
      <c r="H76" s="35" t="str">
        <f t="shared" ref="H76:H81" si="19">+IF(OR(AND(E76=""),(G76="")),"",E76*G76)</f>
        <v/>
      </c>
    </row>
    <row r="77" spans="1:9" s="29" customFormat="1" x14ac:dyDescent="0.2">
      <c r="A77" s="31"/>
      <c r="B77" s="36" t="s">
        <v>519</v>
      </c>
      <c r="C77" s="40">
        <v>0</v>
      </c>
      <c r="D77" s="48">
        <v>2</v>
      </c>
      <c r="E77" s="38" t="str">
        <f t="shared" si="17"/>
        <v/>
      </c>
      <c r="F77" s="38">
        <f t="shared" si="18"/>
        <v>1.1299435028248588E-2</v>
      </c>
      <c r="G77" s="49">
        <f t="shared" si="16"/>
        <v>1</v>
      </c>
      <c r="H77" s="37" t="str">
        <f t="shared" si="19"/>
        <v/>
      </c>
      <c r="I77" s="4"/>
    </row>
    <row r="78" spans="1:9" x14ac:dyDescent="0.2">
      <c r="B78" s="34" t="s">
        <v>566</v>
      </c>
      <c r="C78" s="33">
        <v>2</v>
      </c>
      <c r="D78" s="48">
        <v>5</v>
      </c>
      <c r="E78" s="61">
        <f t="shared" si="17"/>
        <v>1.1299435028248588E-2</v>
      </c>
      <c r="F78" s="61">
        <f t="shared" si="18"/>
        <v>2.8248587570621469E-2</v>
      </c>
      <c r="G78" s="49">
        <f t="shared" si="16"/>
        <v>1.5</v>
      </c>
      <c r="H78" s="35">
        <f t="shared" si="19"/>
        <v>1.6949152542372881E-2</v>
      </c>
    </row>
    <row r="79" spans="1:9" x14ac:dyDescent="0.2">
      <c r="B79" s="34" t="s">
        <v>175</v>
      </c>
      <c r="C79" s="33">
        <v>5</v>
      </c>
      <c r="D79" s="48">
        <v>2</v>
      </c>
      <c r="E79" s="61">
        <f t="shared" si="17"/>
        <v>2.8248587570621469E-2</v>
      </c>
      <c r="F79" s="61">
        <f t="shared" si="18"/>
        <v>1.1299435028248588E-2</v>
      </c>
      <c r="G79" s="49">
        <f t="shared" si="16"/>
        <v>-0.6</v>
      </c>
      <c r="H79" s="35">
        <f t="shared" si="19"/>
        <v>-1.6949152542372881E-2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0</v>
      </c>
      <c r="D81" s="48">
        <v>0</v>
      </c>
      <c r="E81" s="38" t="str">
        <f t="shared" si="17"/>
        <v/>
      </c>
      <c r="F81" s="38" t="str">
        <f t="shared" si="18"/>
        <v/>
      </c>
      <c r="G81" s="49" t="str">
        <f t="shared" si="16"/>
        <v xml:space="preserve"> </v>
      </c>
      <c r="H81" s="37" t="str">
        <f t="shared" si="19"/>
        <v/>
      </c>
      <c r="I81" s="4"/>
    </row>
    <row r="82" spans="1:9" x14ac:dyDescent="0.2">
      <c r="B82" s="34" t="s">
        <v>176</v>
      </c>
      <c r="C82" s="33">
        <v>0</v>
      </c>
      <c r="D82" s="48">
        <v>0</v>
      </c>
      <c r="E82" s="61" t="str">
        <f t="shared" ref="E82:E146" si="20">+IF(C82=0,"",C82/C$74)</f>
        <v/>
      </c>
      <c r="F82" s="61" t="str">
        <f t="shared" ref="F82:F146" si="21">+IF(D82=0,"",D82/D$74)</f>
        <v/>
      </c>
      <c r="G82" s="49" t="str">
        <f t="shared" si="16"/>
        <v xml:space="preserve"> </v>
      </c>
      <c r="H82" s="35" t="str">
        <f t="shared" ref="H82:H146" si="22">+IF(OR(AND(E82=""),(G82="")),"",E82*G82)</f>
        <v/>
      </c>
    </row>
    <row r="83" spans="1:9" x14ac:dyDescent="0.2">
      <c r="B83" s="34" t="s">
        <v>177</v>
      </c>
      <c r="C83" s="33">
        <v>0</v>
      </c>
      <c r="D83" s="48">
        <v>0</v>
      </c>
      <c r="E83" s="61" t="str">
        <f t="shared" si="20"/>
        <v/>
      </c>
      <c r="F83" s="61" t="str">
        <f t="shared" si="21"/>
        <v/>
      </c>
      <c r="G83" s="49" t="str">
        <f t="shared" si="16"/>
        <v xml:space="preserve"> </v>
      </c>
      <c r="H83" s="35" t="str">
        <f t="shared" si="22"/>
        <v/>
      </c>
    </row>
    <row r="84" spans="1:9" x14ac:dyDescent="0.2">
      <c r="B84" s="34" t="s">
        <v>425</v>
      </c>
      <c r="C84" s="33">
        <v>0</v>
      </c>
      <c r="D84" s="48">
        <v>0</v>
      </c>
      <c r="E84" s="61" t="str">
        <f t="shared" si="20"/>
        <v/>
      </c>
      <c r="F84" s="61" t="str">
        <f t="shared" si="21"/>
        <v/>
      </c>
      <c r="G84" s="49" t="str">
        <f t="shared" si="16"/>
        <v xml:space="preserve"> </v>
      </c>
      <c r="H84" s="35" t="str">
        <f t="shared" si="22"/>
        <v/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4</v>
      </c>
      <c r="D86" s="48">
        <v>0</v>
      </c>
      <c r="E86" s="61">
        <f t="shared" si="20"/>
        <v>2.2598870056497175E-2</v>
      </c>
      <c r="F86" s="61" t="str">
        <f t="shared" si="21"/>
        <v/>
      </c>
      <c r="G86" s="49">
        <f t="shared" si="16"/>
        <v>-1</v>
      </c>
      <c r="H86" s="35">
        <f t="shared" si="22"/>
        <v>-2.2598870056497175E-2</v>
      </c>
    </row>
    <row r="87" spans="1:9" x14ac:dyDescent="0.2">
      <c r="B87" s="34" t="s">
        <v>17</v>
      </c>
      <c r="C87" s="33">
        <v>1</v>
      </c>
      <c r="D87" s="48">
        <v>0</v>
      </c>
      <c r="E87" s="61">
        <f t="shared" si="20"/>
        <v>5.6497175141242938E-3</v>
      </c>
      <c r="F87" s="61" t="str">
        <f t="shared" si="21"/>
        <v/>
      </c>
      <c r="G87" s="49">
        <f t="shared" si="16"/>
        <v>-1</v>
      </c>
      <c r="H87" s="35">
        <f t="shared" si="22"/>
        <v>-5.6497175141242938E-3</v>
      </c>
    </row>
    <row r="88" spans="1:9" x14ac:dyDescent="0.2">
      <c r="B88" s="34" t="s">
        <v>180</v>
      </c>
      <c r="C88" s="33">
        <v>2</v>
      </c>
      <c r="D88" s="48">
        <v>4</v>
      </c>
      <c r="E88" s="61">
        <f t="shared" si="20"/>
        <v>1.1299435028248588E-2</v>
      </c>
      <c r="F88" s="61">
        <f t="shared" si="21"/>
        <v>2.2598870056497175E-2</v>
      </c>
      <c r="G88" s="49">
        <f t="shared" si="16"/>
        <v>1</v>
      </c>
      <c r="H88" s="35">
        <f t="shared" si="22"/>
        <v>1.1299435028248588E-2</v>
      </c>
    </row>
    <row r="89" spans="1:9" s="29" customFormat="1" x14ac:dyDescent="0.2">
      <c r="A89" s="31"/>
      <c r="B89" s="36" t="s">
        <v>567</v>
      </c>
      <c r="C89" s="40">
        <v>5</v>
      </c>
      <c r="D89" s="48">
        <v>0</v>
      </c>
      <c r="E89" s="38">
        <f t="shared" si="20"/>
        <v>2.8248587570621469E-2</v>
      </c>
      <c r="F89" s="38" t="str">
        <f t="shared" si="21"/>
        <v/>
      </c>
      <c r="G89" s="49">
        <f t="shared" si="16"/>
        <v>-1</v>
      </c>
      <c r="H89" s="37">
        <f t="shared" si="22"/>
        <v>-2.8248587570621469E-2</v>
      </c>
      <c r="I89" s="4"/>
    </row>
    <row r="90" spans="1:9" s="29" customFormat="1" x14ac:dyDescent="0.2">
      <c r="A90" s="31"/>
      <c r="B90" s="36" t="s">
        <v>181</v>
      </c>
      <c r="C90" s="40">
        <v>5</v>
      </c>
      <c r="D90" s="48">
        <v>3</v>
      </c>
      <c r="E90" s="38">
        <f t="shared" si="20"/>
        <v>2.8248587570621469E-2</v>
      </c>
      <c r="F90" s="38">
        <f t="shared" si="21"/>
        <v>1.6949152542372881E-2</v>
      </c>
      <c r="G90" s="49">
        <f t="shared" si="16"/>
        <v>-0.4</v>
      </c>
      <c r="H90" s="37">
        <f t="shared" si="22"/>
        <v>-1.1299435028248588E-2</v>
      </c>
      <c r="I90" s="4"/>
    </row>
    <row r="91" spans="1:9" s="29" customFormat="1" x14ac:dyDescent="0.2">
      <c r="A91" s="31"/>
      <c r="B91" s="36" t="s">
        <v>182</v>
      </c>
      <c r="C91" s="40">
        <v>0</v>
      </c>
      <c r="D91" s="48">
        <v>0</v>
      </c>
      <c r="E91" s="38" t="str">
        <f t="shared" si="20"/>
        <v/>
      </c>
      <c r="F91" s="38" t="str">
        <f t="shared" si="21"/>
        <v/>
      </c>
      <c r="G91" s="49" t="str">
        <f t="shared" si="16"/>
        <v xml:space="preserve"> </v>
      </c>
      <c r="H91" s="37" t="str">
        <f t="shared" si="22"/>
        <v/>
      </c>
      <c r="I91" s="4"/>
    </row>
    <row r="92" spans="1:9" s="29" customFormat="1" x14ac:dyDescent="0.2">
      <c r="A92" s="31"/>
      <c r="B92" s="36" t="s">
        <v>21</v>
      </c>
      <c r="C92" s="40">
        <v>2</v>
      </c>
      <c r="D92" s="48">
        <v>0</v>
      </c>
      <c r="E92" s="38">
        <f t="shared" si="20"/>
        <v>1.1299435028248588E-2</v>
      </c>
      <c r="F92" s="38" t="str">
        <f t="shared" si="21"/>
        <v/>
      </c>
      <c r="G92" s="49">
        <f t="shared" si="16"/>
        <v>-1</v>
      </c>
      <c r="H92" s="37">
        <f t="shared" si="22"/>
        <v>-1.1299435028248588E-2</v>
      </c>
      <c r="I92" s="4"/>
    </row>
    <row r="93" spans="1:9" s="29" customFormat="1" x14ac:dyDescent="0.2">
      <c r="A93" s="31"/>
      <c r="B93" s="36" t="s">
        <v>426</v>
      </c>
      <c r="C93" s="40">
        <v>0</v>
      </c>
      <c r="D93" s="48">
        <v>0</v>
      </c>
      <c r="E93" s="38" t="str">
        <f t="shared" si="20"/>
        <v/>
      </c>
      <c r="F93" s="38" t="str">
        <f t="shared" si="21"/>
        <v/>
      </c>
      <c r="G93" s="49" t="str">
        <f t="shared" si="16"/>
        <v xml:space="preserve"> </v>
      </c>
      <c r="H93" s="37" t="str">
        <f t="shared" si="22"/>
        <v/>
      </c>
      <c r="I93" s="4"/>
    </row>
    <row r="94" spans="1:9" s="29" customFormat="1" x14ac:dyDescent="0.2">
      <c r="A94" s="31"/>
      <c r="B94" s="36" t="s">
        <v>183</v>
      </c>
      <c r="C94" s="40">
        <v>1</v>
      </c>
      <c r="D94" s="48">
        <v>0</v>
      </c>
      <c r="E94" s="38">
        <f t="shared" si="20"/>
        <v>5.6497175141242938E-3</v>
      </c>
      <c r="F94" s="38" t="str">
        <f t="shared" si="21"/>
        <v/>
      </c>
      <c r="G94" s="49">
        <f t="shared" si="16"/>
        <v>-1</v>
      </c>
      <c r="H94" s="37">
        <f t="shared" si="22"/>
        <v>-5.6497175141242938E-3</v>
      </c>
      <c r="I94" s="4"/>
    </row>
    <row r="95" spans="1:9" s="29" customFormat="1" x14ac:dyDescent="0.2">
      <c r="A95" s="31"/>
      <c r="B95" s="36" t="s">
        <v>523</v>
      </c>
      <c r="C95" s="40">
        <v>0</v>
      </c>
      <c r="D95" s="48">
        <v>0</v>
      </c>
      <c r="E95" s="38" t="str">
        <f t="shared" si="20"/>
        <v/>
      </c>
      <c r="F95" s="38" t="str">
        <f t="shared" si="21"/>
        <v/>
      </c>
      <c r="G95" s="49" t="str">
        <f t="shared" si="16"/>
        <v xml:space="preserve"> </v>
      </c>
      <c r="H95" s="37" t="str">
        <f t="shared" si="22"/>
        <v/>
      </c>
      <c r="I95" s="4"/>
    </row>
    <row r="96" spans="1:9" s="29" customFormat="1" x14ac:dyDescent="0.2">
      <c r="A96" s="31"/>
      <c r="B96" s="36" t="s">
        <v>602</v>
      </c>
      <c r="C96" s="40">
        <v>0</v>
      </c>
      <c r="D96" s="48">
        <v>1</v>
      </c>
      <c r="E96" s="38" t="str">
        <f t="shared" si="20"/>
        <v/>
      </c>
      <c r="F96" s="38">
        <f t="shared" si="21"/>
        <v>5.6497175141242938E-3</v>
      </c>
      <c r="G96" s="49">
        <f t="shared" si="16"/>
        <v>1</v>
      </c>
      <c r="H96" s="37" t="str">
        <f t="shared" si="22"/>
        <v/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0</v>
      </c>
      <c r="D98" s="48">
        <v>1</v>
      </c>
      <c r="E98" s="38" t="str">
        <f t="shared" si="23"/>
        <v/>
      </c>
      <c r="F98" s="38">
        <f t="shared" si="24"/>
        <v>5.6497175141242938E-3</v>
      </c>
      <c r="G98" s="49">
        <f t="shared" si="25"/>
        <v>1</v>
      </c>
      <c r="H98" s="37" t="str">
        <f t="shared" si="26"/>
        <v/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0</v>
      </c>
      <c r="D100" s="48">
        <v>0</v>
      </c>
      <c r="E100" s="38" t="str">
        <f t="shared" si="23"/>
        <v/>
      </c>
      <c r="F100" s="38" t="str">
        <f t="shared" si="24"/>
        <v/>
      </c>
      <c r="G100" s="49" t="str">
        <f t="shared" si="25"/>
        <v xml:space="preserve"> </v>
      </c>
      <c r="H100" s="37" t="str">
        <f t="shared" si="26"/>
        <v/>
      </c>
    </row>
    <row r="101" spans="1:9" x14ac:dyDescent="0.2">
      <c r="B101" s="34" t="s">
        <v>185</v>
      </c>
      <c r="C101" s="33">
        <v>0</v>
      </c>
      <c r="D101" s="48">
        <v>0</v>
      </c>
      <c r="E101" s="61" t="str">
        <f t="shared" si="20"/>
        <v/>
      </c>
      <c r="F101" s="61" t="str">
        <f t="shared" si="21"/>
        <v/>
      </c>
      <c r="G101" s="49" t="str">
        <f t="shared" si="16"/>
        <v xml:space="preserve"> </v>
      </c>
      <c r="H101" s="35" t="str">
        <f t="shared" si="22"/>
        <v/>
      </c>
    </row>
    <row r="102" spans="1:9" x14ac:dyDescent="0.2">
      <c r="B102" s="34" t="s">
        <v>603</v>
      </c>
      <c r="C102" s="33">
        <v>1</v>
      </c>
      <c r="D102" s="48">
        <v>0</v>
      </c>
      <c r="E102" s="61">
        <f t="shared" si="20"/>
        <v>5.6497175141242938E-3</v>
      </c>
      <c r="F102" s="61" t="str">
        <f t="shared" si="21"/>
        <v/>
      </c>
      <c r="G102" s="49">
        <f t="shared" si="16"/>
        <v>-1</v>
      </c>
      <c r="H102" s="35">
        <f t="shared" si="22"/>
        <v>-5.6497175141242938E-3</v>
      </c>
    </row>
    <row r="103" spans="1:9" x14ac:dyDescent="0.2">
      <c r="B103" s="34" t="s">
        <v>427</v>
      </c>
      <c r="C103" s="33">
        <v>4</v>
      </c>
      <c r="D103" s="48">
        <v>2</v>
      </c>
      <c r="E103" s="61">
        <f t="shared" si="20"/>
        <v>2.2598870056497175E-2</v>
      </c>
      <c r="F103" s="61">
        <f t="shared" si="21"/>
        <v>1.1299435028248588E-2</v>
      </c>
      <c r="G103" s="49">
        <f t="shared" si="16"/>
        <v>-0.5</v>
      </c>
      <c r="H103" s="35">
        <f t="shared" si="22"/>
        <v>-1.1299435028248588E-2</v>
      </c>
    </row>
    <row r="104" spans="1:9" x14ac:dyDescent="0.2">
      <c r="B104" s="34" t="s">
        <v>18</v>
      </c>
      <c r="C104" s="33">
        <v>3</v>
      </c>
      <c r="D104" s="48">
        <v>3</v>
      </c>
      <c r="E104" s="61">
        <f t="shared" si="20"/>
        <v>1.6949152542372881E-2</v>
      </c>
      <c r="F104" s="61">
        <f t="shared" si="21"/>
        <v>1.6949152542372881E-2</v>
      </c>
      <c r="G104" s="49">
        <f t="shared" si="16"/>
        <v>0</v>
      </c>
      <c r="H104" s="35">
        <f t="shared" si="22"/>
        <v>0</v>
      </c>
    </row>
    <row r="105" spans="1:9" x14ac:dyDescent="0.2">
      <c r="B105" s="34" t="s">
        <v>20</v>
      </c>
      <c r="C105" s="33">
        <v>0</v>
      </c>
      <c r="D105" s="48">
        <v>0</v>
      </c>
      <c r="E105" s="61" t="str">
        <f t="shared" si="20"/>
        <v/>
      </c>
      <c r="F105" s="61" t="str">
        <f t="shared" si="21"/>
        <v/>
      </c>
      <c r="G105" s="49" t="str">
        <f t="shared" si="16"/>
        <v xml:space="preserve"> </v>
      </c>
      <c r="H105" s="35" t="str">
        <f t="shared" si="22"/>
        <v/>
      </c>
    </row>
    <row r="106" spans="1:9" x14ac:dyDescent="0.2">
      <c r="B106" s="34" t="s">
        <v>186</v>
      </c>
      <c r="C106" s="33">
        <v>0</v>
      </c>
      <c r="D106" s="48">
        <v>0</v>
      </c>
      <c r="E106" s="61" t="str">
        <f t="shared" si="20"/>
        <v/>
      </c>
      <c r="F106" s="61" t="str">
        <f t="shared" si="21"/>
        <v/>
      </c>
      <c r="G106" s="49" t="str">
        <f t="shared" si="16"/>
        <v xml:space="preserve"> </v>
      </c>
      <c r="H106" s="35" t="str">
        <f t="shared" si="22"/>
        <v/>
      </c>
    </row>
    <row r="107" spans="1:9" s="29" customFormat="1" x14ac:dyDescent="0.2">
      <c r="A107" s="31"/>
      <c r="B107" s="36" t="s">
        <v>564</v>
      </c>
      <c r="C107" s="40">
        <v>0</v>
      </c>
      <c r="D107" s="48">
        <v>0</v>
      </c>
      <c r="E107" s="38" t="str">
        <f t="shared" si="20"/>
        <v/>
      </c>
      <c r="F107" s="38" t="str">
        <f t="shared" si="21"/>
        <v/>
      </c>
      <c r="G107" s="49" t="str">
        <f t="shared" si="16"/>
        <v xml:space="preserve"> </v>
      </c>
      <c r="H107" s="37" t="str">
        <f t="shared" si="22"/>
        <v/>
      </c>
      <c r="I107" s="4"/>
    </row>
    <row r="108" spans="1:9" x14ac:dyDescent="0.2">
      <c r="B108" s="34" t="s">
        <v>187</v>
      </c>
      <c r="C108" s="33">
        <v>0</v>
      </c>
      <c r="D108" s="48">
        <v>41</v>
      </c>
      <c r="E108" s="61" t="str">
        <f t="shared" si="20"/>
        <v/>
      </c>
      <c r="F108" s="61">
        <f t="shared" si="21"/>
        <v>0.23163841807909605</v>
      </c>
      <c r="G108" s="49">
        <f t="shared" si="16"/>
        <v>1</v>
      </c>
      <c r="H108" s="35" t="str">
        <f t="shared" si="22"/>
        <v/>
      </c>
    </row>
    <row r="109" spans="1:9" x14ac:dyDescent="0.2">
      <c r="B109" s="34" t="s">
        <v>188</v>
      </c>
      <c r="C109" s="33">
        <v>1</v>
      </c>
      <c r="D109" s="48">
        <v>9</v>
      </c>
      <c r="E109" s="61">
        <f t="shared" si="20"/>
        <v>5.6497175141242938E-3</v>
      </c>
      <c r="F109" s="61">
        <f t="shared" si="21"/>
        <v>5.0847457627118647E-2</v>
      </c>
      <c r="G109" s="49">
        <f t="shared" si="16"/>
        <v>8</v>
      </c>
      <c r="H109" s="35">
        <f t="shared" si="22"/>
        <v>4.519774011299435E-2</v>
      </c>
    </row>
    <row r="110" spans="1:9" x14ac:dyDescent="0.2">
      <c r="B110" s="34" t="s">
        <v>604</v>
      </c>
      <c r="C110" s="33">
        <v>0</v>
      </c>
      <c r="D110" s="48">
        <v>2</v>
      </c>
      <c r="E110" s="61" t="str">
        <f t="shared" si="20"/>
        <v/>
      </c>
      <c r="F110" s="61">
        <f t="shared" si="21"/>
        <v>1.1299435028248588E-2</v>
      </c>
      <c r="G110" s="49">
        <f t="shared" si="16"/>
        <v>1</v>
      </c>
      <c r="H110" s="35" t="str">
        <f t="shared" si="22"/>
        <v/>
      </c>
    </row>
    <row r="111" spans="1:9" x14ac:dyDescent="0.2">
      <c r="B111" s="34" t="s">
        <v>605</v>
      </c>
      <c r="C111" s="33">
        <v>0</v>
      </c>
      <c r="D111" s="48">
        <v>1</v>
      </c>
      <c r="E111" s="61" t="str">
        <f t="shared" si="20"/>
        <v/>
      </c>
      <c r="F111" s="61">
        <f t="shared" si="21"/>
        <v>5.6497175141242938E-3</v>
      </c>
      <c r="G111" s="49">
        <f t="shared" si="16"/>
        <v>1</v>
      </c>
      <c r="H111" s="35" t="str">
        <f t="shared" si="22"/>
        <v/>
      </c>
    </row>
    <row r="112" spans="1:9" x14ac:dyDescent="0.2">
      <c r="B112" s="34" t="s">
        <v>189</v>
      </c>
      <c r="C112" s="33">
        <v>1</v>
      </c>
      <c r="D112" s="48">
        <v>0</v>
      </c>
      <c r="E112" s="61">
        <f t="shared" si="20"/>
        <v>5.6497175141242938E-3</v>
      </c>
      <c r="F112" s="61" t="str">
        <f t="shared" si="21"/>
        <v/>
      </c>
      <c r="G112" s="49">
        <f t="shared" si="16"/>
        <v>-1</v>
      </c>
      <c r="H112" s="35">
        <f t="shared" si="22"/>
        <v>-5.6497175141242938E-3</v>
      </c>
    </row>
    <row r="113" spans="2:8" x14ac:dyDescent="0.2">
      <c r="B113" s="34" t="s">
        <v>190</v>
      </c>
      <c r="C113" s="33">
        <v>4</v>
      </c>
      <c r="D113" s="48">
        <v>2</v>
      </c>
      <c r="E113" s="61">
        <f t="shared" si="20"/>
        <v>2.2598870056497175E-2</v>
      </c>
      <c r="F113" s="61">
        <f t="shared" si="21"/>
        <v>1.1299435028248588E-2</v>
      </c>
      <c r="G113" s="49">
        <f t="shared" si="16"/>
        <v>-0.5</v>
      </c>
      <c r="H113" s="35">
        <f t="shared" si="22"/>
        <v>-1.1299435028248588E-2</v>
      </c>
    </row>
    <row r="114" spans="2:8" x14ac:dyDescent="0.2">
      <c r="B114" s="34" t="s">
        <v>191</v>
      </c>
      <c r="C114" s="33">
        <v>3</v>
      </c>
      <c r="D114" s="48">
        <v>0</v>
      </c>
      <c r="E114" s="61">
        <f t="shared" si="20"/>
        <v>1.6949152542372881E-2</v>
      </c>
      <c r="F114" s="61" t="str">
        <f t="shared" si="21"/>
        <v/>
      </c>
      <c r="G114" s="49">
        <f t="shared" si="16"/>
        <v>-1</v>
      </c>
      <c r="H114" s="35">
        <f t="shared" si="22"/>
        <v>-1.6949152542372881E-2</v>
      </c>
    </row>
    <row r="115" spans="2:8" x14ac:dyDescent="0.2">
      <c r="B115" s="34" t="s">
        <v>27</v>
      </c>
      <c r="C115" s="33">
        <v>0</v>
      </c>
      <c r="D115" s="48">
        <v>0</v>
      </c>
      <c r="E115" s="61" t="str">
        <f t="shared" si="20"/>
        <v/>
      </c>
      <c r="F115" s="61" t="str">
        <f t="shared" si="21"/>
        <v/>
      </c>
      <c r="G115" s="49" t="str">
        <f t="shared" si="16"/>
        <v xml:space="preserve"> </v>
      </c>
      <c r="H115" s="35" t="str">
        <f t="shared" si="22"/>
        <v/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1</v>
      </c>
      <c r="D118" s="48">
        <v>3</v>
      </c>
      <c r="E118" s="61">
        <f t="shared" si="20"/>
        <v>5.6497175141242938E-3</v>
      </c>
      <c r="F118" s="61">
        <f t="shared" si="21"/>
        <v>1.6949152542372881E-2</v>
      </c>
      <c r="G118" s="49">
        <f t="shared" si="16"/>
        <v>2</v>
      </c>
      <c r="H118" s="35">
        <f t="shared" si="22"/>
        <v>1.1299435028248588E-2</v>
      </c>
    </row>
    <row r="119" spans="2:8" x14ac:dyDescent="0.2">
      <c r="B119" s="34" t="s">
        <v>24</v>
      </c>
      <c r="C119" s="33">
        <v>0</v>
      </c>
      <c r="D119" s="48">
        <v>0</v>
      </c>
      <c r="E119" s="61" t="str">
        <f t="shared" si="20"/>
        <v/>
      </c>
      <c r="F119" s="61" t="str">
        <f t="shared" si="21"/>
        <v/>
      </c>
      <c r="G119" s="49" t="str">
        <f t="shared" si="16"/>
        <v xml:space="preserve"> </v>
      </c>
      <c r="H119" s="35" t="str">
        <f t="shared" si="22"/>
        <v/>
      </c>
    </row>
    <row r="120" spans="2:8" x14ac:dyDescent="0.2">
      <c r="B120" s="34" t="s">
        <v>194</v>
      </c>
      <c r="C120" s="33">
        <v>0</v>
      </c>
      <c r="D120" s="48">
        <v>0</v>
      </c>
      <c r="E120" s="61" t="str">
        <f t="shared" si="20"/>
        <v/>
      </c>
      <c r="F120" s="61" t="str">
        <f t="shared" si="21"/>
        <v/>
      </c>
      <c r="G120" s="49" t="str">
        <f t="shared" si="16"/>
        <v xml:space="preserve"> </v>
      </c>
      <c r="H120" s="35" t="str">
        <f t="shared" si="22"/>
        <v/>
      </c>
    </row>
    <row r="121" spans="2:8" x14ac:dyDescent="0.2">
      <c r="B121" s="34" t="s">
        <v>25</v>
      </c>
      <c r="C121" s="33">
        <v>1</v>
      </c>
      <c r="D121" s="48">
        <v>0</v>
      </c>
      <c r="E121" s="61">
        <f t="shared" si="20"/>
        <v>5.6497175141242938E-3</v>
      </c>
      <c r="F121" s="61" t="str">
        <f t="shared" si="21"/>
        <v/>
      </c>
      <c r="G121" s="49">
        <f t="shared" si="16"/>
        <v>-1</v>
      </c>
      <c r="H121" s="35">
        <f t="shared" si="22"/>
        <v>-5.6497175141242938E-3</v>
      </c>
    </row>
    <row r="122" spans="2:8" x14ac:dyDescent="0.2">
      <c r="B122" s="34" t="s">
        <v>23</v>
      </c>
      <c r="C122" s="33">
        <v>0</v>
      </c>
      <c r="D122" s="48">
        <v>0</v>
      </c>
      <c r="E122" s="61" t="str">
        <f t="shared" si="20"/>
        <v/>
      </c>
      <c r="F122" s="61" t="str">
        <f t="shared" si="21"/>
        <v/>
      </c>
      <c r="G122" s="49" t="str">
        <f t="shared" si="16"/>
        <v xml:space="preserve"> </v>
      </c>
      <c r="H122" s="35" t="str">
        <f t="shared" si="22"/>
        <v/>
      </c>
    </row>
    <row r="123" spans="2:8" x14ac:dyDescent="0.2">
      <c r="B123" s="34" t="s">
        <v>26</v>
      </c>
      <c r="C123" s="33">
        <v>8</v>
      </c>
      <c r="D123" s="48">
        <v>6</v>
      </c>
      <c r="E123" s="61">
        <f t="shared" si="20"/>
        <v>4.519774011299435E-2</v>
      </c>
      <c r="F123" s="61">
        <f t="shared" si="21"/>
        <v>3.3898305084745763E-2</v>
      </c>
      <c r="G123" s="49">
        <f t="shared" si="16"/>
        <v>-0.25</v>
      </c>
      <c r="H123" s="35">
        <f t="shared" si="22"/>
        <v>-1.1299435028248588E-2</v>
      </c>
    </row>
    <row r="124" spans="2:8" x14ac:dyDescent="0.2">
      <c r="B124" s="34" t="s">
        <v>195</v>
      </c>
      <c r="C124" s="33">
        <v>3</v>
      </c>
      <c r="D124" s="48">
        <v>8</v>
      </c>
      <c r="E124" s="61">
        <f t="shared" si="20"/>
        <v>1.6949152542372881E-2</v>
      </c>
      <c r="F124" s="61">
        <f t="shared" si="21"/>
        <v>4.519774011299435E-2</v>
      </c>
      <c r="G124" s="49">
        <f t="shared" si="16"/>
        <v>1.6666666666666667</v>
      </c>
      <c r="H124" s="35">
        <f t="shared" si="22"/>
        <v>2.8248587570621469E-2</v>
      </c>
    </row>
    <row r="125" spans="2:8" x14ac:dyDescent="0.2">
      <c r="B125" s="34" t="s">
        <v>31</v>
      </c>
      <c r="C125" s="33">
        <v>0</v>
      </c>
      <c r="D125" s="48">
        <v>6</v>
      </c>
      <c r="E125" s="61" t="str">
        <f t="shared" si="20"/>
        <v/>
      </c>
      <c r="F125" s="61">
        <f t="shared" si="21"/>
        <v>3.3898305084745763E-2</v>
      </c>
      <c r="G125" s="49">
        <f t="shared" si="16"/>
        <v>1</v>
      </c>
      <c r="H125" s="35" t="str">
        <f t="shared" si="22"/>
        <v/>
      </c>
    </row>
    <row r="126" spans="2:8" x14ac:dyDescent="0.2">
      <c r="B126" s="34" t="s">
        <v>33</v>
      </c>
      <c r="C126" s="33">
        <v>14</v>
      </c>
      <c r="D126" s="48">
        <v>11</v>
      </c>
      <c r="E126" s="61">
        <f t="shared" si="20"/>
        <v>7.909604519774012E-2</v>
      </c>
      <c r="F126" s="61">
        <f t="shared" si="21"/>
        <v>6.2146892655367235E-2</v>
      </c>
      <c r="G126" s="49">
        <f t="shared" si="16"/>
        <v>-0.21428571428571427</v>
      </c>
      <c r="H126" s="35">
        <f t="shared" si="22"/>
        <v>-1.6949152542372881E-2</v>
      </c>
    </row>
    <row r="127" spans="2:8" x14ac:dyDescent="0.2">
      <c r="B127" s="34" t="s">
        <v>196</v>
      </c>
      <c r="C127" s="33">
        <v>9</v>
      </c>
      <c r="D127" s="48">
        <v>6</v>
      </c>
      <c r="E127" s="61">
        <f t="shared" si="20"/>
        <v>5.0847457627118647E-2</v>
      </c>
      <c r="F127" s="61">
        <f t="shared" si="21"/>
        <v>3.3898305084745763E-2</v>
      </c>
      <c r="G127" s="49">
        <f t="shared" si="16"/>
        <v>-0.33333333333333331</v>
      </c>
      <c r="H127" s="35">
        <f t="shared" si="22"/>
        <v>-1.6949152542372881E-2</v>
      </c>
    </row>
    <row r="128" spans="2:8" x14ac:dyDescent="0.2">
      <c r="B128" s="34" t="s">
        <v>429</v>
      </c>
      <c r="C128" s="33">
        <v>2</v>
      </c>
      <c r="D128" s="48">
        <v>0</v>
      </c>
      <c r="E128" s="61">
        <f t="shared" si="20"/>
        <v>1.1299435028248588E-2</v>
      </c>
      <c r="F128" s="61" t="str">
        <f t="shared" si="21"/>
        <v/>
      </c>
      <c r="G128" s="49">
        <f t="shared" si="16"/>
        <v>-1</v>
      </c>
      <c r="H128" s="35">
        <f t="shared" si="22"/>
        <v>-1.1299435028248588E-2</v>
      </c>
    </row>
    <row r="129" spans="1:9" x14ac:dyDescent="0.2">
      <c r="B129" s="34" t="s">
        <v>430</v>
      </c>
      <c r="C129" s="33">
        <v>19</v>
      </c>
      <c r="D129" s="48">
        <v>4</v>
      </c>
      <c r="E129" s="61">
        <f t="shared" si="20"/>
        <v>0.10734463276836158</v>
      </c>
      <c r="F129" s="61">
        <f t="shared" si="21"/>
        <v>2.2598870056497175E-2</v>
      </c>
      <c r="G129" s="49">
        <f t="shared" si="16"/>
        <v>-0.78947368421052633</v>
      </c>
      <c r="H129" s="35">
        <f t="shared" si="22"/>
        <v>-8.4745762711864403E-2</v>
      </c>
    </row>
    <row r="130" spans="1:9" x14ac:dyDescent="0.2">
      <c r="B130" s="34" t="s">
        <v>197</v>
      </c>
      <c r="C130" s="33">
        <v>57</v>
      </c>
      <c r="D130" s="48">
        <v>26</v>
      </c>
      <c r="E130" s="61">
        <f t="shared" si="20"/>
        <v>0.32203389830508472</v>
      </c>
      <c r="F130" s="61">
        <f t="shared" si="21"/>
        <v>0.14689265536723164</v>
      </c>
      <c r="G130" s="49">
        <f t="shared" si="16"/>
        <v>-0.54385964912280704</v>
      </c>
      <c r="H130" s="35">
        <f t="shared" si="22"/>
        <v>-0.1751412429378531</v>
      </c>
    </row>
    <row r="131" spans="1:9" x14ac:dyDescent="0.2">
      <c r="B131" s="34" t="s">
        <v>198</v>
      </c>
      <c r="C131" s="33">
        <v>5</v>
      </c>
      <c r="D131" s="48">
        <v>6</v>
      </c>
      <c r="E131" s="61">
        <f t="shared" si="20"/>
        <v>2.8248587570621469E-2</v>
      </c>
      <c r="F131" s="61">
        <f t="shared" si="21"/>
        <v>3.3898305084745763E-2</v>
      </c>
      <c r="G131" s="49">
        <f t="shared" si="16"/>
        <v>0.2</v>
      </c>
      <c r="H131" s="35">
        <f t="shared" si="22"/>
        <v>5.6497175141242938E-3</v>
      </c>
    </row>
    <row r="132" spans="1:9" x14ac:dyDescent="0.2">
      <c r="B132" s="34" t="s">
        <v>28</v>
      </c>
      <c r="C132" s="33">
        <v>2</v>
      </c>
      <c r="D132" s="48">
        <v>6</v>
      </c>
      <c r="E132" s="61">
        <f t="shared" si="20"/>
        <v>1.1299435028248588E-2</v>
      </c>
      <c r="F132" s="61">
        <f t="shared" si="21"/>
        <v>3.3898305084745763E-2</v>
      </c>
      <c r="G132" s="49">
        <f t="shared" si="16"/>
        <v>2</v>
      </c>
      <c r="H132" s="35">
        <f t="shared" si="22"/>
        <v>2.2598870056497175E-2</v>
      </c>
    </row>
    <row r="133" spans="1:9" x14ac:dyDescent="0.2">
      <c r="B133" s="34" t="s">
        <v>32</v>
      </c>
      <c r="C133" s="33">
        <v>0</v>
      </c>
      <c r="D133" s="48">
        <v>1</v>
      </c>
      <c r="E133" s="61" t="str">
        <f t="shared" si="20"/>
        <v/>
      </c>
      <c r="F133" s="61">
        <f t="shared" si="21"/>
        <v>5.6497175141242938E-3</v>
      </c>
      <c r="G133" s="49">
        <f t="shared" si="16"/>
        <v>1</v>
      </c>
      <c r="H133" s="35" t="str">
        <f t="shared" si="22"/>
        <v/>
      </c>
    </row>
    <row r="134" spans="1:9" s="29" customFormat="1" x14ac:dyDescent="0.2">
      <c r="A134" s="31"/>
      <c r="B134" s="36" t="s">
        <v>527</v>
      </c>
      <c r="C134" s="40">
        <v>1</v>
      </c>
      <c r="D134" s="48">
        <v>1</v>
      </c>
      <c r="E134" s="38">
        <f t="shared" si="20"/>
        <v>5.6497175141242938E-3</v>
      </c>
      <c r="F134" s="38">
        <f t="shared" si="21"/>
        <v>5.6497175141242938E-3</v>
      </c>
      <c r="G134" s="49">
        <f t="shared" si="16"/>
        <v>0</v>
      </c>
      <c r="H134" s="37">
        <f t="shared" si="22"/>
        <v>0</v>
      </c>
      <c r="I134" s="4"/>
    </row>
    <row r="135" spans="1:9" x14ac:dyDescent="0.2">
      <c r="B135" s="34" t="s">
        <v>30</v>
      </c>
      <c r="C135" s="33">
        <v>1</v>
      </c>
      <c r="D135" s="48">
        <v>1</v>
      </c>
      <c r="E135" s="61">
        <f t="shared" si="20"/>
        <v>5.6497175141242938E-3</v>
      </c>
      <c r="F135" s="61">
        <f t="shared" si="21"/>
        <v>5.6497175141242938E-3</v>
      </c>
      <c r="G135" s="49">
        <f t="shared" si="16"/>
        <v>0</v>
      </c>
      <c r="H135" s="35">
        <f t="shared" si="22"/>
        <v>0</v>
      </c>
    </row>
    <row r="136" spans="1:9" x14ac:dyDescent="0.2">
      <c r="B136" s="34" t="s">
        <v>29</v>
      </c>
      <c r="C136" s="33">
        <v>1</v>
      </c>
      <c r="D136" s="48">
        <v>0</v>
      </c>
      <c r="E136" s="61">
        <f t="shared" si="20"/>
        <v>5.6497175141242938E-3</v>
      </c>
      <c r="F136" s="61" t="str">
        <f t="shared" si="21"/>
        <v/>
      </c>
      <c r="G136" s="49">
        <f t="shared" si="16"/>
        <v>-1</v>
      </c>
      <c r="H136" s="35">
        <f t="shared" si="22"/>
        <v>-5.6497175141242938E-3</v>
      </c>
    </row>
    <row r="137" spans="1:9" x14ac:dyDescent="0.2">
      <c r="B137" s="34" t="s">
        <v>199</v>
      </c>
      <c r="C137" s="33">
        <v>0</v>
      </c>
      <c r="D137" s="48">
        <v>0</v>
      </c>
      <c r="E137" s="61" t="str">
        <f t="shared" si="20"/>
        <v/>
      </c>
      <c r="F137" s="61" t="str">
        <f t="shared" si="21"/>
        <v/>
      </c>
      <c r="G137" s="49" t="str">
        <f t="shared" si="16"/>
        <v xml:space="preserve"> </v>
      </c>
      <c r="H137" s="35" t="str">
        <f t="shared" si="22"/>
        <v/>
      </c>
    </row>
    <row r="138" spans="1:9" x14ac:dyDescent="0.2">
      <c r="B138" s="34" t="s">
        <v>200</v>
      </c>
      <c r="C138" s="33">
        <v>0</v>
      </c>
      <c r="D138" s="48">
        <v>0</v>
      </c>
      <c r="E138" s="61" t="str">
        <f t="shared" si="20"/>
        <v/>
      </c>
      <c r="F138" s="61" t="str">
        <f t="shared" si="21"/>
        <v/>
      </c>
      <c r="G138" s="49" t="str">
        <f t="shared" si="16"/>
        <v xml:space="preserve"> </v>
      </c>
      <c r="H138" s="35" t="str">
        <f t="shared" si="22"/>
        <v/>
      </c>
    </row>
    <row r="139" spans="1:9" x14ac:dyDescent="0.2">
      <c r="B139" s="34" t="s">
        <v>201</v>
      </c>
      <c r="C139" s="33">
        <v>0</v>
      </c>
      <c r="D139" s="48">
        <v>1</v>
      </c>
      <c r="E139" s="61" t="str">
        <f t="shared" si="20"/>
        <v/>
      </c>
      <c r="F139" s="61">
        <f t="shared" si="21"/>
        <v>5.6497175141242938E-3</v>
      </c>
      <c r="G139" s="49">
        <f t="shared" ref="G139:G163" si="27">+IF(AND(C139=0,D139=0)," ",IF(C139=0,1,IF(D139=0,-1,(D139-C139)/C139)))</f>
        <v>1</v>
      </c>
      <c r="H139" s="35" t="str">
        <f t="shared" si="22"/>
        <v/>
      </c>
    </row>
    <row r="140" spans="1:9" x14ac:dyDescent="0.2">
      <c r="B140" s="34" t="s">
        <v>202</v>
      </c>
      <c r="C140" s="33">
        <v>0</v>
      </c>
      <c r="D140" s="48">
        <v>0</v>
      </c>
      <c r="E140" s="61" t="str">
        <f t="shared" si="20"/>
        <v/>
      </c>
      <c r="F140" s="61" t="str">
        <f t="shared" si="21"/>
        <v/>
      </c>
      <c r="G140" s="49" t="str">
        <f t="shared" si="27"/>
        <v xml:space="preserve"> </v>
      </c>
      <c r="H140" s="35" t="str">
        <f t="shared" si="22"/>
        <v/>
      </c>
    </row>
    <row r="141" spans="1:9" ht="12.75" customHeight="1" x14ac:dyDescent="0.2">
      <c r="B141" s="34" t="s">
        <v>431</v>
      </c>
      <c r="C141" s="33">
        <v>2</v>
      </c>
      <c r="D141" s="48">
        <v>0</v>
      </c>
      <c r="E141" s="61">
        <f t="shared" si="20"/>
        <v>1.1299435028248588E-2</v>
      </c>
      <c r="F141" s="61" t="str">
        <f t="shared" si="21"/>
        <v/>
      </c>
      <c r="G141" s="49">
        <f t="shared" si="27"/>
        <v>-1</v>
      </c>
      <c r="H141" s="35">
        <f t="shared" si="22"/>
        <v>-1.1299435028248588E-2</v>
      </c>
    </row>
    <row r="142" spans="1:9" x14ac:dyDescent="0.2">
      <c r="B142" s="34" t="s">
        <v>203</v>
      </c>
      <c r="C142" s="33">
        <v>0</v>
      </c>
      <c r="D142" s="48">
        <v>0</v>
      </c>
      <c r="E142" s="61" t="str">
        <f t="shared" si="20"/>
        <v/>
      </c>
      <c r="F142" s="61" t="str">
        <f t="shared" si="21"/>
        <v/>
      </c>
      <c r="G142" s="49" t="str">
        <f t="shared" si="27"/>
        <v xml:space="preserve"> </v>
      </c>
      <c r="H142" s="35" t="str">
        <f t="shared" si="22"/>
        <v/>
      </c>
    </row>
    <row r="143" spans="1:9" ht="14.25" customHeight="1" x14ac:dyDescent="0.2">
      <c r="B143" s="34" t="s">
        <v>204</v>
      </c>
      <c r="C143" s="33">
        <v>1</v>
      </c>
      <c r="D143" s="48">
        <v>0</v>
      </c>
      <c r="E143" s="61">
        <f t="shared" si="20"/>
        <v>5.6497175141242938E-3</v>
      </c>
      <c r="F143" s="61" t="str">
        <f t="shared" si="21"/>
        <v/>
      </c>
      <c r="G143" s="49">
        <f t="shared" si="27"/>
        <v>-1</v>
      </c>
      <c r="H143" s="35">
        <f t="shared" si="22"/>
        <v>-5.6497175141242938E-3</v>
      </c>
    </row>
    <row r="144" spans="1:9" s="29" customFormat="1" x14ac:dyDescent="0.2">
      <c r="A144" s="31"/>
      <c r="B144" s="36" t="s">
        <v>592</v>
      </c>
      <c r="C144" s="40">
        <v>0</v>
      </c>
      <c r="D144" s="48">
        <v>0</v>
      </c>
      <c r="E144" s="38" t="str">
        <f t="shared" ref="E144" si="28">+IF(C144=0,"",C144/C$74)</f>
        <v/>
      </c>
      <c r="F144" s="38" t="str">
        <f t="shared" ref="F144" si="29">+IF(D144=0,"",D144/D$74)</f>
        <v/>
      </c>
      <c r="G144" s="49" t="str">
        <f t="shared" si="27"/>
        <v xml:space="preserve"> </v>
      </c>
      <c r="H144" s="37" t="str">
        <f t="shared" ref="H144" si="30">+IF(OR(AND(E144=""),(G144="")),"",E144*G144)</f>
        <v/>
      </c>
      <c r="I144" s="4"/>
    </row>
    <row r="145" spans="1:9" s="29" customFormat="1" x14ac:dyDescent="0.2">
      <c r="A145" s="31"/>
      <c r="B145" s="36" t="s">
        <v>568</v>
      </c>
      <c r="C145" s="40">
        <v>0</v>
      </c>
      <c r="D145" s="48">
        <v>0</v>
      </c>
      <c r="E145" s="38" t="str">
        <f t="shared" si="20"/>
        <v/>
      </c>
      <c r="F145" s="38" t="str">
        <f t="shared" si="21"/>
        <v/>
      </c>
      <c r="G145" s="49" t="str">
        <f t="shared" si="27"/>
        <v xml:space="preserve"> </v>
      </c>
      <c r="H145" s="37" t="str">
        <f t="shared" si="22"/>
        <v/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0</v>
      </c>
      <c r="D149" s="48">
        <v>0</v>
      </c>
      <c r="E149" s="61" t="str">
        <f t="shared" si="34"/>
        <v/>
      </c>
      <c r="F149" s="61" t="str">
        <f t="shared" si="35"/>
        <v/>
      </c>
      <c r="G149" s="49" t="str">
        <f t="shared" si="27"/>
        <v xml:space="preserve"> </v>
      </c>
      <c r="H149" s="35" t="str">
        <f t="shared" si="36"/>
        <v/>
      </c>
    </row>
    <row r="150" spans="1:9" x14ac:dyDescent="0.2">
      <c r="B150" s="34" t="s">
        <v>34</v>
      </c>
      <c r="C150" s="33">
        <v>0</v>
      </c>
      <c r="D150" s="48">
        <v>0</v>
      </c>
      <c r="E150" s="61" t="str">
        <f t="shared" si="34"/>
        <v/>
      </c>
      <c r="F150" s="61" t="str">
        <f t="shared" si="35"/>
        <v/>
      </c>
      <c r="G150" s="49" t="str">
        <f t="shared" si="27"/>
        <v xml:space="preserve"> </v>
      </c>
      <c r="H150" s="35" t="str">
        <f t="shared" si="36"/>
        <v/>
      </c>
    </row>
    <row r="151" spans="1:9" x14ac:dyDescent="0.2">
      <c r="B151" s="34" t="s">
        <v>205</v>
      </c>
      <c r="C151" s="33">
        <v>0</v>
      </c>
      <c r="D151" s="48">
        <v>0</v>
      </c>
      <c r="E151" s="61" t="str">
        <f t="shared" si="34"/>
        <v/>
      </c>
      <c r="F151" s="61" t="str">
        <f t="shared" si="35"/>
        <v/>
      </c>
      <c r="G151" s="49" t="str">
        <f t="shared" si="27"/>
        <v xml:space="preserve"> </v>
      </c>
      <c r="H151" s="35" t="str">
        <f t="shared" si="36"/>
        <v/>
      </c>
    </row>
    <row r="152" spans="1:9" x14ac:dyDescent="0.2">
      <c r="B152" s="34" t="s">
        <v>206</v>
      </c>
      <c r="C152" s="33">
        <v>1</v>
      </c>
      <c r="D152" s="48">
        <v>0</v>
      </c>
      <c r="E152" s="61">
        <f t="shared" si="34"/>
        <v>5.6497175141242938E-3</v>
      </c>
      <c r="F152" s="61" t="str">
        <f t="shared" si="35"/>
        <v/>
      </c>
      <c r="G152" s="49">
        <f t="shared" si="27"/>
        <v>-1</v>
      </c>
      <c r="H152" s="35">
        <f t="shared" si="36"/>
        <v>-5.6497175141242938E-3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0</v>
      </c>
      <c r="D154" s="48">
        <v>0</v>
      </c>
      <c r="E154" s="61" t="str">
        <f t="shared" si="34"/>
        <v/>
      </c>
      <c r="F154" s="61" t="str">
        <f t="shared" si="35"/>
        <v/>
      </c>
      <c r="G154" s="49" t="str">
        <f t="shared" si="27"/>
        <v xml:space="preserve"> </v>
      </c>
      <c r="H154" s="35" t="str">
        <f t="shared" si="36"/>
        <v/>
      </c>
    </row>
    <row r="155" spans="1:9" x14ac:dyDescent="0.2">
      <c r="B155" s="34" t="s">
        <v>606</v>
      </c>
      <c r="C155" s="33">
        <v>1</v>
      </c>
      <c r="D155" s="48">
        <v>0</v>
      </c>
      <c r="E155" s="61">
        <f t="shared" si="34"/>
        <v>5.6497175141242938E-3</v>
      </c>
      <c r="F155" s="61" t="str">
        <f t="shared" si="35"/>
        <v/>
      </c>
      <c r="G155" s="49">
        <f t="shared" si="27"/>
        <v>-1</v>
      </c>
      <c r="H155" s="35">
        <f t="shared" si="36"/>
        <v>-5.6497175141242938E-3</v>
      </c>
    </row>
    <row r="156" spans="1:9" x14ac:dyDescent="0.2">
      <c r="B156" s="34" t="s">
        <v>39</v>
      </c>
      <c r="C156" s="33">
        <v>0</v>
      </c>
      <c r="D156" s="48">
        <v>0</v>
      </c>
      <c r="E156" s="61" t="str">
        <f t="shared" si="34"/>
        <v/>
      </c>
      <c r="F156" s="61" t="str">
        <f t="shared" si="35"/>
        <v/>
      </c>
      <c r="G156" s="49" t="str">
        <f t="shared" si="27"/>
        <v xml:space="preserve"> </v>
      </c>
      <c r="H156" s="35" t="str">
        <f t="shared" si="36"/>
        <v/>
      </c>
    </row>
    <row r="157" spans="1:9" x14ac:dyDescent="0.2">
      <c r="B157" s="34" t="s">
        <v>37</v>
      </c>
      <c r="C157" s="33">
        <v>0</v>
      </c>
      <c r="D157" s="48">
        <v>0</v>
      </c>
      <c r="E157" s="61" t="str">
        <f t="shared" si="34"/>
        <v/>
      </c>
      <c r="F157" s="61" t="str">
        <f t="shared" si="35"/>
        <v/>
      </c>
      <c r="G157" s="49" t="str">
        <f t="shared" si="27"/>
        <v xml:space="preserve"> </v>
      </c>
      <c r="H157" s="35" t="str">
        <f t="shared" si="36"/>
        <v/>
      </c>
    </row>
    <row r="158" spans="1:9" ht="13.5" customHeight="1" x14ac:dyDescent="0.2">
      <c r="B158" s="34" t="s">
        <v>38</v>
      </c>
      <c r="C158" s="33">
        <v>0</v>
      </c>
      <c r="D158" s="48">
        <v>0</v>
      </c>
      <c r="E158" s="61" t="str">
        <f t="shared" si="34"/>
        <v/>
      </c>
      <c r="F158" s="61" t="str">
        <f t="shared" si="35"/>
        <v/>
      </c>
      <c r="G158" s="49" t="str">
        <f t="shared" si="27"/>
        <v xml:space="preserve"> </v>
      </c>
      <c r="H158" s="35" t="str">
        <f t="shared" si="36"/>
        <v/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0</v>
      </c>
      <c r="D160" s="48">
        <v>0</v>
      </c>
      <c r="E160" s="38" t="str">
        <f t="shared" si="34"/>
        <v/>
      </c>
      <c r="F160" s="38" t="str">
        <f t="shared" si="35"/>
        <v/>
      </c>
      <c r="G160" s="49" t="str">
        <f t="shared" si="27"/>
        <v xml:space="preserve"> </v>
      </c>
      <c r="H160" s="37" t="str">
        <f t="shared" si="36"/>
        <v/>
      </c>
      <c r="I160" s="4"/>
    </row>
    <row r="161" spans="1:9" s="29" customFormat="1" x14ac:dyDescent="0.2">
      <c r="A161" s="31"/>
      <c r="B161" s="36" t="s">
        <v>547</v>
      </c>
      <c r="C161" s="40">
        <v>0</v>
      </c>
      <c r="D161" s="48">
        <v>7</v>
      </c>
      <c r="E161" s="38" t="str">
        <f t="shared" si="34"/>
        <v/>
      </c>
      <c r="F161" s="38">
        <f t="shared" si="35"/>
        <v>3.954802259887006E-2</v>
      </c>
      <c r="G161" s="49">
        <f t="shared" si="27"/>
        <v>1</v>
      </c>
      <c r="H161" s="37" t="str">
        <f t="shared" si="36"/>
        <v/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559</v>
      </c>
      <c r="D169" s="44">
        <f>SUM(D170:D339)</f>
        <v>982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0.75670840787119853</v>
      </c>
      <c r="H169" s="46">
        <f>+IF(OR(AND(E169=""),(G169="")),"",E169*G169)</f>
        <v>0.75670840787119853</v>
      </c>
    </row>
    <row r="170" spans="1:9" x14ac:dyDescent="0.2">
      <c r="B170" s="62" t="s">
        <v>433</v>
      </c>
      <c r="C170" s="48">
        <v>6</v>
      </c>
      <c r="D170" s="48">
        <v>2</v>
      </c>
      <c r="E170" s="60">
        <f t="shared" si="45"/>
        <v>1.0733452593917709E-2</v>
      </c>
      <c r="F170" s="60">
        <f t="shared" si="46"/>
        <v>2.0366598778004071E-3</v>
      </c>
      <c r="G170" s="49">
        <f t="shared" ref="G170:G236" si="47">+IF(AND(C170=0,D170=0)," ",IF(C170=0,1,IF(D170=0,-1,(D170-C170)/C170)))</f>
        <v>-0.66666666666666663</v>
      </c>
      <c r="H170" s="41">
        <f>+IF(OR(AND(E170=""),(G170="")),"",E170*G170)</f>
        <v>-7.155635062611806E-3</v>
      </c>
    </row>
    <row r="171" spans="1:9" x14ac:dyDescent="0.2">
      <c r="B171" s="63" t="s">
        <v>571</v>
      </c>
      <c r="C171" s="33">
        <v>0</v>
      </c>
      <c r="D171" s="48">
        <v>1</v>
      </c>
      <c r="E171" s="61" t="str">
        <f t="shared" si="45"/>
        <v/>
      </c>
      <c r="F171" s="61">
        <f t="shared" si="46"/>
        <v>1.0183299389002036E-3</v>
      </c>
      <c r="G171" s="49">
        <f t="shared" si="47"/>
        <v>1</v>
      </c>
      <c r="H171" s="35" t="str">
        <f t="shared" ref="H171:H238" si="48">+IF(OR(AND(E171=""),(G171="")),"",E171*G171)</f>
        <v/>
      </c>
    </row>
    <row r="172" spans="1:9" x14ac:dyDescent="0.2">
      <c r="B172" s="63" t="s">
        <v>434</v>
      </c>
      <c r="C172" s="33">
        <v>0</v>
      </c>
      <c r="D172" s="48">
        <v>0</v>
      </c>
      <c r="E172" s="61" t="str">
        <f t="shared" si="45"/>
        <v/>
      </c>
      <c r="F172" s="61" t="str">
        <f t="shared" si="46"/>
        <v/>
      </c>
      <c r="G172" s="49" t="str">
        <f t="shared" si="47"/>
        <v xml:space="preserve"> </v>
      </c>
      <c r="H172" s="35" t="str">
        <f t="shared" si="48"/>
        <v/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0</v>
      </c>
      <c r="D174" s="48">
        <v>0</v>
      </c>
      <c r="E174" s="61" t="str">
        <f t="shared" si="45"/>
        <v/>
      </c>
      <c r="F174" s="61" t="str">
        <f t="shared" si="46"/>
        <v/>
      </c>
      <c r="G174" s="49" t="str">
        <f t="shared" si="47"/>
        <v xml:space="preserve"> </v>
      </c>
      <c r="H174" s="35" t="str">
        <f t="shared" si="48"/>
        <v/>
      </c>
    </row>
    <row r="175" spans="1:9" x14ac:dyDescent="0.2">
      <c r="B175" s="63" t="s">
        <v>42</v>
      </c>
      <c r="C175" s="33">
        <v>40</v>
      </c>
      <c r="D175" s="48">
        <v>67</v>
      </c>
      <c r="E175" s="61">
        <f t="shared" si="45"/>
        <v>7.1556350626118065E-2</v>
      </c>
      <c r="F175" s="61">
        <f t="shared" si="46"/>
        <v>6.8228105906313646E-2</v>
      </c>
      <c r="G175" s="49">
        <f t="shared" si="47"/>
        <v>0.67500000000000004</v>
      </c>
      <c r="H175" s="35">
        <f t="shared" si="48"/>
        <v>4.83005366726297E-2</v>
      </c>
    </row>
    <row r="176" spans="1:9" x14ac:dyDescent="0.2">
      <c r="B176" s="63" t="s">
        <v>573</v>
      </c>
      <c r="C176" s="33">
        <v>0</v>
      </c>
      <c r="D176" s="48">
        <v>0</v>
      </c>
      <c r="E176" s="61" t="str">
        <f t="shared" si="45"/>
        <v/>
      </c>
      <c r="F176" s="61" t="str">
        <f t="shared" si="46"/>
        <v/>
      </c>
      <c r="G176" s="49" t="str">
        <f t="shared" si="47"/>
        <v xml:space="preserve"> </v>
      </c>
      <c r="H176" s="35" t="str">
        <f t="shared" si="48"/>
        <v/>
      </c>
    </row>
    <row r="177" spans="1:9" x14ac:dyDescent="0.2">
      <c r="B177" s="63" t="s">
        <v>574</v>
      </c>
      <c r="C177" s="33">
        <v>2</v>
      </c>
      <c r="D177" s="48">
        <v>0</v>
      </c>
      <c r="E177" s="61">
        <f t="shared" si="45"/>
        <v>3.5778175313059034E-3</v>
      </c>
      <c r="F177" s="61" t="str">
        <f t="shared" si="46"/>
        <v/>
      </c>
      <c r="G177" s="49">
        <f t="shared" si="47"/>
        <v>-1</v>
      </c>
      <c r="H177" s="35">
        <f t="shared" si="48"/>
        <v>-3.5778175313059034E-3</v>
      </c>
    </row>
    <row r="178" spans="1:9" x14ac:dyDescent="0.2">
      <c r="B178" s="63" t="s">
        <v>575</v>
      </c>
      <c r="C178" s="33">
        <v>0</v>
      </c>
      <c r="D178" s="48">
        <v>0</v>
      </c>
      <c r="E178" s="61" t="str">
        <f t="shared" si="45"/>
        <v/>
      </c>
      <c r="F178" s="61" t="str">
        <f t="shared" si="46"/>
        <v/>
      </c>
      <c r="G178" s="49" t="str">
        <f t="shared" si="47"/>
        <v xml:space="preserve"> </v>
      </c>
      <c r="H178" s="35" t="str">
        <f t="shared" si="48"/>
        <v/>
      </c>
    </row>
    <row r="179" spans="1:9" x14ac:dyDescent="0.2">
      <c r="B179" s="63" t="s">
        <v>40</v>
      </c>
      <c r="C179" s="33">
        <v>0</v>
      </c>
      <c r="D179" s="48">
        <v>2</v>
      </c>
      <c r="E179" s="61" t="str">
        <f t="shared" si="45"/>
        <v/>
      </c>
      <c r="F179" s="61">
        <f t="shared" si="46"/>
        <v>2.0366598778004071E-3</v>
      </c>
      <c r="G179" s="49">
        <f t="shared" si="47"/>
        <v>1</v>
      </c>
      <c r="H179" s="35" t="str">
        <f t="shared" si="48"/>
        <v/>
      </c>
    </row>
    <row r="180" spans="1:9" x14ac:dyDescent="0.2">
      <c r="B180" s="63" t="s">
        <v>208</v>
      </c>
      <c r="C180" s="33">
        <v>0</v>
      </c>
      <c r="D180" s="48">
        <v>0</v>
      </c>
      <c r="E180" s="61" t="str">
        <f t="shared" si="45"/>
        <v/>
      </c>
      <c r="F180" s="61" t="str">
        <f t="shared" si="46"/>
        <v/>
      </c>
      <c r="G180" s="49" t="str">
        <f t="shared" si="47"/>
        <v xml:space="preserve"> </v>
      </c>
      <c r="H180" s="35" t="str">
        <f t="shared" si="48"/>
        <v/>
      </c>
    </row>
    <row r="181" spans="1:9" x14ac:dyDescent="0.2">
      <c r="B181" s="63" t="s">
        <v>45</v>
      </c>
      <c r="C181" s="33">
        <v>0</v>
      </c>
      <c r="D181" s="48">
        <v>0</v>
      </c>
      <c r="E181" s="61" t="str">
        <f t="shared" si="45"/>
        <v/>
      </c>
      <c r="F181" s="61" t="str">
        <f t="shared" si="46"/>
        <v/>
      </c>
      <c r="G181" s="49" t="str">
        <f t="shared" si="47"/>
        <v xml:space="preserve"> </v>
      </c>
      <c r="H181" s="35" t="str">
        <f t="shared" si="48"/>
        <v/>
      </c>
    </row>
    <row r="182" spans="1:9" x14ac:dyDescent="0.2">
      <c r="B182" s="63" t="s">
        <v>43</v>
      </c>
      <c r="C182" s="33">
        <v>0</v>
      </c>
      <c r="D182" s="48">
        <v>4</v>
      </c>
      <c r="E182" s="61" t="str">
        <f t="shared" si="45"/>
        <v/>
      </c>
      <c r="F182" s="61">
        <f t="shared" si="46"/>
        <v>4.0733197556008143E-3</v>
      </c>
      <c r="G182" s="49">
        <f t="shared" si="47"/>
        <v>1</v>
      </c>
      <c r="H182" s="35" t="str">
        <f t="shared" si="48"/>
        <v/>
      </c>
    </row>
    <row r="183" spans="1:9" s="29" customFormat="1" x14ac:dyDescent="0.2">
      <c r="A183" s="31"/>
      <c r="B183" s="64" t="s">
        <v>520</v>
      </c>
      <c r="C183" s="40">
        <v>16</v>
      </c>
      <c r="D183" s="48">
        <v>2</v>
      </c>
      <c r="E183" s="38">
        <f t="shared" si="45"/>
        <v>2.8622540250447227E-2</v>
      </c>
      <c r="F183" s="38">
        <f t="shared" si="46"/>
        <v>2.0366598778004071E-3</v>
      </c>
      <c r="G183" s="49">
        <f t="shared" si="47"/>
        <v>-0.875</v>
      </c>
      <c r="H183" s="37">
        <f t="shared" si="48"/>
        <v>-2.5044722719141325E-2</v>
      </c>
      <c r="I183" s="4"/>
    </row>
    <row r="184" spans="1:9" s="29" customFormat="1" x14ac:dyDescent="0.2">
      <c r="A184" s="31"/>
      <c r="B184" s="64" t="s">
        <v>436</v>
      </c>
      <c r="C184" s="40">
        <v>5</v>
      </c>
      <c r="D184" s="48">
        <v>2</v>
      </c>
      <c r="E184" s="38">
        <f t="shared" si="45"/>
        <v>8.9445438282647581E-3</v>
      </c>
      <c r="F184" s="38">
        <f t="shared" si="46"/>
        <v>2.0366598778004071E-3</v>
      </c>
      <c r="G184" s="49">
        <f t="shared" si="47"/>
        <v>-0.6</v>
      </c>
      <c r="H184" s="37">
        <f t="shared" si="48"/>
        <v>-5.3667262969588547E-3</v>
      </c>
      <c r="I184" s="4"/>
    </row>
    <row r="185" spans="1:9" s="29" customFormat="1" x14ac:dyDescent="0.2">
      <c r="A185" s="31"/>
      <c r="B185" s="64" t="s">
        <v>576</v>
      </c>
      <c r="C185" s="40">
        <v>0</v>
      </c>
      <c r="D185" s="48">
        <v>0</v>
      </c>
      <c r="E185" s="38" t="str">
        <f t="shared" si="45"/>
        <v/>
      </c>
      <c r="F185" s="38" t="str">
        <f t="shared" si="46"/>
        <v/>
      </c>
      <c r="G185" s="49" t="str">
        <f t="shared" si="47"/>
        <v xml:space="preserve"> </v>
      </c>
      <c r="H185" s="37" t="str">
        <f t="shared" si="48"/>
        <v/>
      </c>
      <c r="I185" s="4"/>
    </row>
    <row r="186" spans="1:9" s="29" customFormat="1" x14ac:dyDescent="0.2">
      <c r="A186" s="31"/>
      <c r="B186" s="64" t="s">
        <v>41</v>
      </c>
      <c r="C186" s="40">
        <v>0</v>
      </c>
      <c r="D186" s="48">
        <v>0</v>
      </c>
      <c r="E186" s="38" t="str">
        <f t="shared" si="45"/>
        <v/>
      </c>
      <c r="F186" s="38" t="str">
        <f t="shared" si="46"/>
        <v/>
      </c>
      <c r="G186" s="49" t="str">
        <f t="shared" si="47"/>
        <v xml:space="preserve"> </v>
      </c>
      <c r="H186" s="37" t="str">
        <f t="shared" si="48"/>
        <v/>
      </c>
      <c r="I186" s="4"/>
    </row>
    <row r="187" spans="1:9" s="29" customFormat="1" x14ac:dyDescent="0.2">
      <c r="A187" s="31"/>
      <c r="B187" s="64" t="s">
        <v>44</v>
      </c>
      <c r="C187" s="40">
        <v>0</v>
      </c>
      <c r="D187" s="48">
        <v>0</v>
      </c>
      <c r="E187" s="38" t="str">
        <f t="shared" si="45"/>
        <v/>
      </c>
      <c r="F187" s="38" t="str">
        <f t="shared" si="46"/>
        <v/>
      </c>
      <c r="G187" s="49" t="str">
        <f t="shared" si="47"/>
        <v xml:space="preserve"> </v>
      </c>
      <c r="H187" s="37" t="str">
        <f t="shared" si="48"/>
        <v/>
      </c>
      <c r="I187" s="4"/>
    </row>
    <row r="188" spans="1:9" s="29" customFormat="1" x14ac:dyDescent="0.2">
      <c r="A188" s="31"/>
      <c r="B188" s="64" t="s">
        <v>521</v>
      </c>
      <c r="C188" s="40">
        <v>0</v>
      </c>
      <c r="D188" s="48">
        <v>0</v>
      </c>
      <c r="E188" s="38" t="str">
        <f t="shared" si="45"/>
        <v/>
      </c>
      <c r="F188" s="38" t="str">
        <f t="shared" si="46"/>
        <v/>
      </c>
      <c r="G188" s="49" t="str">
        <f t="shared" si="47"/>
        <v xml:space="preserve"> </v>
      </c>
      <c r="H188" s="37" t="str">
        <f t="shared" si="48"/>
        <v/>
      </c>
      <c r="I188" s="4"/>
    </row>
    <row r="189" spans="1:9" s="29" customFormat="1" x14ac:dyDescent="0.2">
      <c r="A189" s="31"/>
      <c r="B189" s="64" t="s">
        <v>522</v>
      </c>
      <c r="C189" s="40">
        <v>0</v>
      </c>
      <c r="D189" s="48">
        <v>0</v>
      </c>
      <c r="E189" s="38" t="str">
        <f t="shared" si="45"/>
        <v/>
      </c>
      <c r="F189" s="38" t="str">
        <f t="shared" si="46"/>
        <v/>
      </c>
      <c r="G189" s="49" t="str">
        <f t="shared" si="47"/>
        <v xml:space="preserve"> </v>
      </c>
      <c r="H189" s="37" t="str">
        <f t="shared" si="48"/>
        <v/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1</v>
      </c>
      <c r="D190" s="92">
        <v>0</v>
      </c>
      <c r="E190" s="38">
        <f t="shared" ref="E190" si="49">+IF(C190=0,"",C190/C$169)</f>
        <v>1.7889087656529517E-3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-1.7889087656529517E-3</v>
      </c>
    </row>
    <row r="191" spans="1:9" s="29" customFormat="1" x14ac:dyDescent="0.2">
      <c r="A191" s="31"/>
      <c r="B191" s="64" t="s">
        <v>209</v>
      </c>
      <c r="C191" s="40">
        <v>0</v>
      </c>
      <c r="D191" s="48">
        <v>0</v>
      </c>
      <c r="E191" s="38" t="str">
        <f t="shared" si="45"/>
        <v/>
      </c>
      <c r="F191" s="38" t="str">
        <f t="shared" si="46"/>
        <v/>
      </c>
      <c r="G191" s="49" t="str">
        <f t="shared" si="47"/>
        <v xml:space="preserve"> </v>
      </c>
      <c r="H191" s="37" t="str">
        <f t="shared" si="48"/>
        <v/>
      </c>
      <c r="I191" s="4"/>
    </row>
    <row r="192" spans="1:9" s="29" customFormat="1" x14ac:dyDescent="0.2">
      <c r="A192" s="31"/>
      <c r="B192" s="64" t="s">
        <v>210</v>
      </c>
      <c r="C192" s="40">
        <v>0</v>
      </c>
      <c r="D192" s="48">
        <v>0</v>
      </c>
      <c r="E192" s="38" t="str">
        <f t="shared" si="45"/>
        <v/>
      </c>
      <c r="F192" s="38" t="str">
        <f t="shared" si="46"/>
        <v/>
      </c>
      <c r="G192" s="49" t="str">
        <f t="shared" si="47"/>
        <v xml:space="preserve"> </v>
      </c>
      <c r="H192" s="37" t="str">
        <f t="shared" si="48"/>
        <v/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0</v>
      </c>
      <c r="D194" s="48">
        <v>0</v>
      </c>
      <c r="E194" s="38" t="str">
        <f t="shared" si="45"/>
        <v/>
      </c>
      <c r="F194" s="38" t="str">
        <f t="shared" si="46"/>
        <v/>
      </c>
      <c r="G194" s="49" t="str">
        <f t="shared" si="47"/>
        <v xml:space="preserve"> </v>
      </c>
      <c r="H194" s="37" t="str">
        <f t="shared" ref="H194" si="53">+IF(OR(AND(E194=""),(G194="")),"",E194*G194)</f>
        <v/>
      </c>
      <c r="I194" s="4"/>
    </row>
    <row r="195" spans="1:9" s="29" customFormat="1" x14ac:dyDescent="0.2">
      <c r="A195" s="31"/>
      <c r="B195" s="64" t="s">
        <v>212</v>
      </c>
      <c r="C195" s="40">
        <v>0</v>
      </c>
      <c r="D195" s="48">
        <v>12</v>
      </c>
      <c r="E195" s="38" t="str">
        <f t="shared" si="45"/>
        <v/>
      </c>
      <c r="F195" s="38">
        <f t="shared" si="46"/>
        <v>1.2219959266802444E-2</v>
      </c>
      <c r="G195" s="49">
        <f t="shared" si="47"/>
        <v>1</v>
      </c>
      <c r="H195" s="37" t="str">
        <f t="shared" si="48"/>
        <v/>
      </c>
      <c r="I195" s="4"/>
    </row>
    <row r="196" spans="1:9" s="29" customFormat="1" x14ac:dyDescent="0.2">
      <c r="A196" s="31"/>
      <c r="B196" s="64" t="s">
        <v>437</v>
      </c>
      <c r="C196" s="40">
        <v>1</v>
      </c>
      <c r="D196" s="48">
        <v>64</v>
      </c>
      <c r="E196" s="38">
        <f t="shared" si="45"/>
        <v>1.7889087656529517E-3</v>
      </c>
      <c r="F196" s="38">
        <f t="shared" si="46"/>
        <v>6.5173116089613028E-2</v>
      </c>
      <c r="G196" s="49">
        <f t="shared" si="47"/>
        <v>63</v>
      </c>
      <c r="H196" s="37">
        <f t="shared" si="48"/>
        <v>0.11270125223613596</v>
      </c>
      <c r="I196" s="4"/>
    </row>
    <row r="197" spans="1:9" s="29" customFormat="1" x14ac:dyDescent="0.2">
      <c r="A197" s="31"/>
      <c r="B197" s="64" t="s">
        <v>524</v>
      </c>
      <c r="C197" s="40">
        <v>1</v>
      </c>
      <c r="D197" s="48">
        <v>25</v>
      </c>
      <c r="E197" s="38">
        <f t="shared" si="45"/>
        <v>1.7889087656529517E-3</v>
      </c>
      <c r="F197" s="38">
        <f t="shared" si="46"/>
        <v>2.5458248472505093E-2</v>
      </c>
      <c r="G197" s="49">
        <f t="shared" si="47"/>
        <v>24</v>
      </c>
      <c r="H197" s="37">
        <f t="shared" si="48"/>
        <v>4.2933810375670844E-2</v>
      </c>
      <c r="I197" s="4"/>
    </row>
    <row r="198" spans="1:9" x14ac:dyDescent="0.2">
      <c r="B198" s="63" t="s">
        <v>213</v>
      </c>
      <c r="C198" s="33">
        <v>38</v>
      </c>
      <c r="D198" s="48">
        <v>42</v>
      </c>
      <c r="E198" s="61">
        <f t="shared" si="45"/>
        <v>6.7978533094812166E-2</v>
      </c>
      <c r="F198" s="61">
        <f t="shared" si="46"/>
        <v>4.2769857433808553E-2</v>
      </c>
      <c r="G198" s="49">
        <f t="shared" si="47"/>
        <v>0.10526315789473684</v>
      </c>
      <c r="H198" s="35">
        <f t="shared" si="48"/>
        <v>7.1556350626118068E-3</v>
      </c>
    </row>
    <row r="199" spans="1:9" x14ac:dyDescent="0.2">
      <c r="B199" s="63" t="s">
        <v>214</v>
      </c>
      <c r="C199" s="33">
        <v>30</v>
      </c>
      <c r="D199" s="48">
        <v>1</v>
      </c>
      <c r="E199" s="61">
        <f t="shared" si="45"/>
        <v>5.3667262969588549E-2</v>
      </c>
      <c r="F199" s="61">
        <f t="shared" si="46"/>
        <v>1.0183299389002036E-3</v>
      </c>
      <c r="G199" s="49">
        <f t="shared" si="47"/>
        <v>-0.96666666666666667</v>
      </c>
      <c r="H199" s="35">
        <f t="shared" si="48"/>
        <v>-5.1878354203935599E-2</v>
      </c>
    </row>
    <row r="200" spans="1:9" x14ac:dyDescent="0.2">
      <c r="B200" s="63" t="s">
        <v>215</v>
      </c>
      <c r="C200" s="33">
        <v>1</v>
      </c>
      <c r="D200" s="48">
        <v>0</v>
      </c>
      <c r="E200" s="61">
        <f t="shared" si="45"/>
        <v>1.7889087656529517E-3</v>
      </c>
      <c r="F200" s="61" t="str">
        <f t="shared" si="46"/>
        <v/>
      </c>
      <c r="G200" s="49">
        <f t="shared" si="47"/>
        <v>-1</v>
      </c>
      <c r="H200" s="35">
        <f t="shared" si="48"/>
        <v>-1.7889087656529517E-3</v>
      </c>
    </row>
    <row r="201" spans="1:9" x14ac:dyDescent="0.2">
      <c r="B201" s="63" t="s">
        <v>216</v>
      </c>
      <c r="C201" s="33">
        <v>5</v>
      </c>
      <c r="D201" s="48">
        <v>0</v>
      </c>
      <c r="E201" s="61">
        <f t="shared" si="45"/>
        <v>8.9445438282647581E-3</v>
      </c>
      <c r="F201" s="61" t="str">
        <f t="shared" si="46"/>
        <v/>
      </c>
      <c r="G201" s="49">
        <f t="shared" si="47"/>
        <v>-1</v>
      </c>
      <c r="H201" s="35">
        <f t="shared" si="48"/>
        <v>-8.9445438282647581E-3</v>
      </c>
    </row>
    <row r="202" spans="1:9" x14ac:dyDescent="0.2">
      <c r="B202" s="63" t="s">
        <v>438</v>
      </c>
      <c r="C202" s="33">
        <v>0</v>
      </c>
      <c r="D202" s="48">
        <v>0</v>
      </c>
      <c r="E202" s="61" t="str">
        <f t="shared" ref="E202:E235" si="54">+IF(C202=0,"",C202/C$169)</f>
        <v/>
      </c>
      <c r="F202" s="61" t="str">
        <f t="shared" ref="F202:F235" si="55">+IF(D202=0,"",D202/D$169)</f>
        <v/>
      </c>
      <c r="G202" s="49" t="str">
        <f t="shared" si="47"/>
        <v xml:space="preserve"> </v>
      </c>
      <c r="H202" s="35" t="str">
        <f t="shared" si="48"/>
        <v/>
      </c>
    </row>
    <row r="203" spans="1:9" x14ac:dyDescent="0.2">
      <c r="B203" s="63" t="s">
        <v>439</v>
      </c>
      <c r="C203" s="33">
        <v>0</v>
      </c>
      <c r="D203" s="48">
        <v>0</v>
      </c>
      <c r="E203" s="61" t="str">
        <f t="shared" si="54"/>
        <v/>
      </c>
      <c r="F203" s="61" t="str">
        <f t="shared" si="55"/>
        <v/>
      </c>
      <c r="G203" s="49" t="str">
        <f t="shared" si="47"/>
        <v xml:space="preserve"> </v>
      </c>
      <c r="H203" s="35" t="str">
        <f t="shared" si="48"/>
        <v/>
      </c>
    </row>
    <row r="204" spans="1:9" x14ac:dyDescent="0.2">
      <c r="B204" s="63" t="s">
        <v>217</v>
      </c>
      <c r="C204" s="33">
        <v>0</v>
      </c>
      <c r="D204" s="48">
        <v>0</v>
      </c>
      <c r="E204" s="61" t="str">
        <f t="shared" si="54"/>
        <v/>
      </c>
      <c r="F204" s="61" t="str">
        <f t="shared" si="55"/>
        <v/>
      </c>
      <c r="G204" s="49" t="str">
        <f t="shared" si="47"/>
        <v xml:space="preserve"> 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2</v>
      </c>
      <c r="D205" s="48">
        <v>0</v>
      </c>
      <c r="E205" s="38">
        <f t="shared" si="54"/>
        <v>3.5778175313059034E-3</v>
      </c>
      <c r="F205" s="38" t="str">
        <f t="shared" si="55"/>
        <v/>
      </c>
      <c r="G205" s="49">
        <f t="shared" si="47"/>
        <v>-1</v>
      </c>
      <c r="H205" s="37">
        <f t="shared" si="48"/>
        <v>-3.5778175313059034E-3</v>
      </c>
      <c r="I205" s="4"/>
    </row>
    <row r="206" spans="1:9" s="29" customFormat="1" x14ac:dyDescent="0.2">
      <c r="A206" s="31"/>
      <c r="B206" s="64" t="s">
        <v>218</v>
      </c>
      <c r="C206" s="40">
        <v>1</v>
      </c>
      <c r="D206" s="48">
        <v>0</v>
      </c>
      <c r="E206" s="38">
        <f t="shared" si="54"/>
        <v>1.7889087656529517E-3</v>
      </c>
      <c r="F206" s="38" t="str">
        <f t="shared" si="55"/>
        <v/>
      </c>
      <c r="G206" s="49">
        <f t="shared" si="47"/>
        <v>-1</v>
      </c>
      <c r="H206" s="37">
        <f t="shared" si="48"/>
        <v>-1.7889087656529517E-3</v>
      </c>
      <c r="I206" s="4"/>
    </row>
    <row r="207" spans="1:9" s="29" customFormat="1" x14ac:dyDescent="0.2">
      <c r="A207" s="31"/>
      <c r="B207" s="64" t="s">
        <v>219</v>
      </c>
      <c r="C207" s="40">
        <v>0</v>
      </c>
      <c r="D207" s="48">
        <v>0</v>
      </c>
      <c r="E207" s="38" t="str">
        <f t="shared" si="54"/>
        <v/>
      </c>
      <c r="F207" s="38" t="str">
        <f t="shared" si="55"/>
        <v/>
      </c>
      <c r="G207" s="49" t="str">
        <f t="shared" si="47"/>
        <v xml:space="preserve"> </v>
      </c>
      <c r="H207" s="37" t="str">
        <f t="shared" si="48"/>
        <v/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0</v>
      </c>
      <c r="E208" s="38" t="str">
        <f t="shared" si="54"/>
        <v/>
      </c>
      <c r="F208" s="38" t="str">
        <f t="shared" si="55"/>
        <v/>
      </c>
      <c r="G208" s="49" t="str">
        <f t="shared" si="47"/>
        <v xml:space="preserve"> 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0</v>
      </c>
      <c r="D209" s="48">
        <v>0</v>
      </c>
      <c r="E209" s="38" t="str">
        <f t="shared" si="54"/>
        <v/>
      </c>
      <c r="F209" s="38" t="str">
        <f t="shared" si="55"/>
        <v/>
      </c>
      <c r="G209" s="49" t="str">
        <f t="shared" si="47"/>
        <v xml:space="preserve"> </v>
      </c>
      <c r="H209" s="37" t="str">
        <f t="shared" si="48"/>
        <v/>
      </c>
      <c r="I209" s="4"/>
    </row>
    <row r="210" spans="1:9" s="29" customFormat="1" x14ac:dyDescent="0.2">
      <c r="A210" s="31"/>
      <c r="B210" s="64" t="s">
        <v>47</v>
      </c>
      <c r="C210" s="40">
        <v>5</v>
      </c>
      <c r="D210" s="48">
        <v>4</v>
      </c>
      <c r="E210" s="38">
        <f t="shared" si="54"/>
        <v>8.9445438282647581E-3</v>
      </c>
      <c r="F210" s="38">
        <f t="shared" si="55"/>
        <v>4.0733197556008143E-3</v>
      </c>
      <c r="G210" s="49">
        <f t="shared" si="47"/>
        <v>-0.2</v>
      </c>
      <c r="H210" s="37">
        <f t="shared" si="48"/>
        <v>-1.7889087656529517E-3</v>
      </c>
      <c r="I210" s="4"/>
    </row>
    <row r="211" spans="1:9" s="29" customFormat="1" x14ac:dyDescent="0.2">
      <c r="A211" s="31"/>
      <c r="B211" s="64" t="s">
        <v>221</v>
      </c>
      <c r="C211" s="40">
        <v>1</v>
      </c>
      <c r="D211" s="48">
        <v>0</v>
      </c>
      <c r="E211" s="38">
        <f t="shared" si="54"/>
        <v>1.7889087656529517E-3</v>
      </c>
      <c r="F211" s="38" t="str">
        <f t="shared" si="55"/>
        <v/>
      </c>
      <c r="G211" s="49">
        <f t="shared" si="47"/>
        <v>-1</v>
      </c>
      <c r="H211" s="37">
        <f t="shared" si="48"/>
        <v>-1.7889087656529517E-3</v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0</v>
      </c>
      <c r="E212" s="38" t="str">
        <f t="shared" si="54"/>
        <v/>
      </c>
      <c r="F212" s="38" t="str">
        <f t="shared" si="55"/>
        <v/>
      </c>
      <c r="G212" s="49" t="str">
        <f t="shared" si="47"/>
        <v xml:space="preserve"> 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0</v>
      </c>
      <c r="D213" s="48">
        <v>0</v>
      </c>
      <c r="E213" s="38" t="str">
        <f t="shared" si="54"/>
        <v/>
      </c>
      <c r="F213" s="38" t="str">
        <f t="shared" si="55"/>
        <v/>
      </c>
      <c r="G213" s="49" t="str">
        <f t="shared" si="47"/>
        <v xml:space="preserve"> </v>
      </c>
      <c r="H213" s="37" t="str">
        <f t="shared" si="48"/>
        <v/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82</v>
      </c>
      <c r="D222" s="48">
        <v>25</v>
      </c>
      <c r="E222" s="61">
        <f t="shared" si="54"/>
        <v>0.14669051878354203</v>
      </c>
      <c r="F222" s="61">
        <f t="shared" si="55"/>
        <v>2.5458248472505093E-2</v>
      </c>
      <c r="G222" s="49">
        <f t="shared" si="47"/>
        <v>-0.69512195121951215</v>
      </c>
      <c r="H222" s="35">
        <f t="shared" si="48"/>
        <v>-0.10196779964221823</v>
      </c>
    </row>
    <row r="223" spans="1:9" x14ac:dyDescent="0.2">
      <c r="B223" s="63" t="s">
        <v>226</v>
      </c>
      <c r="C223" s="33">
        <v>0</v>
      </c>
      <c r="D223" s="48">
        <v>0</v>
      </c>
      <c r="E223" s="61" t="str">
        <f t="shared" si="54"/>
        <v/>
      </c>
      <c r="F223" s="61" t="str">
        <f t="shared" si="55"/>
        <v/>
      </c>
      <c r="G223" s="49" t="str">
        <f t="shared" si="47"/>
        <v xml:space="preserve"> </v>
      </c>
      <c r="H223" s="35" t="str">
        <f t="shared" si="48"/>
        <v/>
      </c>
    </row>
    <row r="224" spans="1:9" x14ac:dyDescent="0.2">
      <c r="B224" s="63" t="s">
        <v>227</v>
      </c>
      <c r="C224" s="33">
        <v>0</v>
      </c>
      <c r="D224" s="48">
        <v>0</v>
      </c>
      <c r="E224" s="61" t="str">
        <f t="shared" si="54"/>
        <v/>
      </c>
      <c r="F224" s="61" t="str">
        <f t="shared" si="55"/>
        <v/>
      </c>
      <c r="G224" s="49" t="str">
        <f t="shared" si="47"/>
        <v xml:space="preserve"> </v>
      </c>
      <c r="H224" s="35" t="str">
        <f t="shared" si="48"/>
        <v/>
      </c>
    </row>
    <row r="225" spans="1:9" x14ac:dyDescent="0.2">
      <c r="B225" s="63" t="s">
        <v>228</v>
      </c>
      <c r="C225" s="33">
        <v>0</v>
      </c>
      <c r="D225" s="48">
        <v>0</v>
      </c>
      <c r="E225" s="61" t="str">
        <f t="shared" si="54"/>
        <v/>
      </c>
      <c r="F225" s="61" t="str">
        <f t="shared" si="55"/>
        <v/>
      </c>
      <c r="G225" s="49" t="str">
        <f t="shared" si="47"/>
        <v xml:space="preserve"> </v>
      </c>
      <c r="H225" s="35" t="str">
        <f t="shared" si="48"/>
        <v/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0</v>
      </c>
      <c r="D227" s="48">
        <v>0</v>
      </c>
      <c r="E227" s="61" t="str">
        <f t="shared" si="54"/>
        <v/>
      </c>
      <c r="F227" s="61" t="str">
        <f t="shared" si="55"/>
        <v/>
      </c>
      <c r="G227" s="49" t="str">
        <f t="shared" si="47"/>
        <v xml:space="preserve"> </v>
      </c>
      <c r="H227" s="35" t="str">
        <f t="shared" si="48"/>
        <v/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0</v>
      </c>
      <c r="D230" s="48">
        <v>0</v>
      </c>
      <c r="E230" s="61" t="str">
        <f t="shared" si="54"/>
        <v/>
      </c>
      <c r="F230" s="61" t="str">
        <f t="shared" si="55"/>
        <v/>
      </c>
      <c r="G230" s="49" t="str">
        <f t="shared" si="47"/>
        <v xml:space="preserve"> </v>
      </c>
      <c r="H230" s="35" t="str">
        <f t="shared" si="48"/>
        <v/>
      </c>
    </row>
    <row r="231" spans="1:9" x14ac:dyDescent="0.2">
      <c r="B231" s="63" t="s">
        <v>51</v>
      </c>
      <c r="C231" s="33">
        <v>2</v>
      </c>
      <c r="D231" s="48">
        <v>0</v>
      </c>
      <c r="E231" s="61">
        <f t="shared" si="54"/>
        <v>3.5778175313059034E-3</v>
      </c>
      <c r="F231" s="61" t="str">
        <f t="shared" si="55"/>
        <v/>
      </c>
      <c r="G231" s="49">
        <f t="shared" si="47"/>
        <v>-1</v>
      </c>
      <c r="H231" s="35">
        <f t="shared" si="48"/>
        <v>-3.5778175313059034E-3</v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0</v>
      </c>
      <c r="D233" s="48">
        <v>0</v>
      </c>
      <c r="E233" s="61" t="str">
        <f t="shared" si="54"/>
        <v/>
      </c>
      <c r="F233" s="61" t="str">
        <f t="shared" si="55"/>
        <v/>
      </c>
      <c r="G233" s="49" t="str">
        <f t="shared" si="47"/>
        <v xml:space="preserve"> </v>
      </c>
      <c r="H233" s="35" t="str">
        <f t="shared" si="48"/>
        <v/>
      </c>
    </row>
    <row r="234" spans="1:9" x14ac:dyDescent="0.2">
      <c r="B234" s="63" t="s">
        <v>231</v>
      </c>
      <c r="C234" s="33">
        <v>0</v>
      </c>
      <c r="D234" s="48">
        <v>0</v>
      </c>
      <c r="E234" s="61" t="str">
        <f t="shared" si="54"/>
        <v/>
      </c>
      <c r="F234" s="61" t="str">
        <f t="shared" si="55"/>
        <v/>
      </c>
      <c r="G234" s="49" t="str">
        <f t="shared" si="47"/>
        <v xml:space="preserve"> </v>
      </c>
      <c r="H234" s="35" t="str">
        <f t="shared" si="48"/>
        <v/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223</v>
      </c>
      <c r="D236" s="48">
        <v>24</v>
      </c>
      <c r="E236" s="61">
        <f t="shared" ref="E236:E267" si="65">+IF(C236=0,"",C236/C$169)</f>
        <v>0.39892665474060823</v>
      </c>
      <c r="F236" s="61">
        <f t="shared" ref="F236:F267" si="66">+IF(D236=0,"",D236/D$169)</f>
        <v>2.4439918533604887E-2</v>
      </c>
      <c r="G236" s="49">
        <f t="shared" si="47"/>
        <v>-0.8923766816143498</v>
      </c>
      <c r="H236" s="35">
        <f t="shared" si="48"/>
        <v>-0.35599284436493739</v>
      </c>
    </row>
    <row r="237" spans="1:9" x14ac:dyDescent="0.2">
      <c r="B237" s="63" t="s">
        <v>55</v>
      </c>
      <c r="C237" s="33">
        <v>0</v>
      </c>
      <c r="D237" s="48">
        <v>0</v>
      </c>
      <c r="E237" s="61" t="str">
        <f t="shared" si="65"/>
        <v/>
      </c>
      <c r="F237" s="61" t="str">
        <f t="shared" si="66"/>
        <v/>
      </c>
      <c r="G237" s="49" t="str">
        <f t="shared" ref="G237:G300" si="67">+IF(AND(C237=0,D237=0)," ",IF(C237=0,1,IF(D237=0,-1,(D237-C237)/C237)))</f>
        <v xml:space="preserve"> </v>
      </c>
      <c r="H237" s="35" t="str">
        <f t="shared" si="48"/>
        <v/>
      </c>
    </row>
    <row r="238" spans="1:9" x14ac:dyDescent="0.2">
      <c r="B238" s="63" t="s">
        <v>444</v>
      </c>
      <c r="C238" s="33">
        <v>0</v>
      </c>
      <c r="D238" s="48">
        <v>0</v>
      </c>
      <c r="E238" s="61" t="str">
        <f t="shared" si="65"/>
        <v/>
      </c>
      <c r="F238" s="61" t="str">
        <f t="shared" si="66"/>
        <v/>
      </c>
      <c r="G238" s="49" t="str">
        <f t="shared" si="67"/>
        <v xml:space="preserve"> </v>
      </c>
      <c r="H238" s="35" t="str">
        <f t="shared" si="48"/>
        <v/>
      </c>
    </row>
    <row r="239" spans="1:9" x14ac:dyDescent="0.2">
      <c r="B239" s="63" t="s">
        <v>53</v>
      </c>
      <c r="C239" s="33">
        <v>0</v>
      </c>
      <c r="D239" s="48">
        <v>5</v>
      </c>
      <c r="E239" s="61" t="str">
        <f t="shared" si="65"/>
        <v/>
      </c>
      <c r="F239" s="61">
        <f t="shared" si="66"/>
        <v>5.0916496945010185E-3</v>
      </c>
      <c r="G239" s="49">
        <f t="shared" si="67"/>
        <v>1</v>
      </c>
      <c r="H239" s="35" t="str">
        <f t="shared" ref="H239:H306" si="68">+IF(OR(AND(E239=""),(G239="")),"",E239*G239)</f>
        <v/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1</v>
      </c>
      <c r="D241" s="48">
        <v>0</v>
      </c>
      <c r="E241" s="61">
        <f t="shared" si="65"/>
        <v>1.7889087656529517E-3</v>
      </c>
      <c r="F241" s="61" t="str">
        <f t="shared" si="66"/>
        <v/>
      </c>
      <c r="G241" s="49">
        <f t="shared" si="67"/>
        <v>-1</v>
      </c>
      <c r="H241" s="35">
        <f t="shared" si="68"/>
        <v>-1.7889087656529517E-3</v>
      </c>
    </row>
    <row r="242" spans="2:8" x14ac:dyDescent="0.2">
      <c r="B242" s="63" t="s">
        <v>54</v>
      </c>
      <c r="C242" s="33">
        <v>2</v>
      </c>
      <c r="D242" s="48">
        <v>6</v>
      </c>
      <c r="E242" s="61">
        <f t="shared" si="65"/>
        <v>3.5778175313059034E-3</v>
      </c>
      <c r="F242" s="61">
        <f t="shared" si="66"/>
        <v>6.1099796334012219E-3</v>
      </c>
      <c r="G242" s="49">
        <f t="shared" si="67"/>
        <v>2</v>
      </c>
      <c r="H242" s="35">
        <f t="shared" si="68"/>
        <v>7.1556350626118068E-3</v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0</v>
      </c>
      <c r="D244" s="48">
        <v>0</v>
      </c>
      <c r="E244" s="61" t="str">
        <f t="shared" si="65"/>
        <v/>
      </c>
      <c r="F244" s="61" t="str">
        <f t="shared" si="66"/>
        <v/>
      </c>
      <c r="G244" s="49" t="str">
        <f t="shared" si="67"/>
        <v xml:space="preserve"> </v>
      </c>
      <c r="H244" s="35" t="str">
        <f t="shared" si="68"/>
        <v/>
      </c>
    </row>
    <row r="245" spans="2:8" x14ac:dyDescent="0.2">
      <c r="B245" s="63" t="s">
        <v>334</v>
      </c>
      <c r="C245" s="33">
        <v>0</v>
      </c>
      <c r="D245" s="48">
        <v>0</v>
      </c>
      <c r="E245" s="61" t="str">
        <f t="shared" si="65"/>
        <v/>
      </c>
      <c r="F245" s="61" t="str">
        <f t="shared" si="66"/>
        <v/>
      </c>
      <c r="G245" s="49" t="str">
        <f t="shared" si="67"/>
        <v xml:space="preserve"> </v>
      </c>
      <c r="H245" s="35" t="str">
        <f t="shared" si="68"/>
        <v/>
      </c>
    </row>
    <row r="246" spans="2:8" x14ac:dyDescent="0.2">
      <c r="B246" s="63" t="s">
        <v>233</v>
      </c>
      <c r="C246" s="33">
        <v>0</v>
      </c>
      <c r="D246" s="48">
        <v>0</v>
      </c>
      <c r="E246" s="61" t="str">
        <f t="shared" si="65"/>
        <v/>
      </c>
      <c r="F246" s="61" t="str">
        <f t="shared" si="66"/>
        <v/>
      </c>
      <c r="G246" s="49" t="str">
        <f t="shared" si="67"/>
        <v xml:space="preserve"> </v>
      </c>
      <c r="H246" s="35" t="str">
        <f t="shared" si="68"/>
        <v/>
      </c>
    </row>
    <row r="247" spans="2:8" x14ac:dyDescent="0.2">
      <c r="B247" s="63" t="s">
        <v>234</v>
      </c>
      <c r="C247" s="33">
        <v>0</v>
      </c>
      <c r="D247" s="48">
        <v>0</v>
      </c>
      <c r="E247" s="61" t="str">
        <f t="shared" si="65"/>
        <v/>
      </c>
      <c r="F247" s="61" t="str">
        <f t="shared" si="66"/>
        <v/>
      </c>
      <c r="G247" s="49" t="str">
        <f t="shared" si="67"/>
        <v xml:space="preserve"> </v>
      </c>
      <c r="H247" s="35" t="str">
        <f t="shared" si="68"/>
        <v/>
      </c>
    </row>
    <row r="248" spans="2:8" x14ac:dyDescent="0.2">
      <c r="B248" s="63" t="s">
        <v>446</v>
      </c>
      <c r="C248" s="33">
        <v>0</v>
      </c>
      <c r="D248" s="48">
        <v>0</v>
      </c>
      <c r="E248" s="61" t="str">
        <f t="shared" si="65"/>
        <v/>
      </c>
      <c r="F248" s="61" t="str">
        <f t="shared" si="66"/>
        <v/>
      </c>
      <c r="G248" s="49" t="str">
        <f t="shared" si="67"/>
        <v xml:space="preserve"> </v>
      </c>
      <c r="H248" s="35" t="str">
        <f t="shared" si="68"/>
        <v/>
      </c>
    </row>
    <row r="249" spans="2:8" x14ac:dyDescent="0.2">
      <c r="B249" s="63" t="s">
        <v>235</v>
      </c>
      <c r="C249" s="33">
        <v>0</v>
      </c>
      <c r="D249" s="48">
        <v>0</v>
      </c>
      <c r="E249" s="61" t="str">
        <f t="shared" si="65"/>
        <v/>
      </c>
      <c r="F249" s="61" t="str">
        <f t="shared" si="66"/>
        <v/>
      </c>
      <c r="G249" s="49" t="str">
        <f t="shared" si="67"/>
        <v xml:space="preserve"> </v>
      </c>
      <c r="H249" s="35" t="str">
        <f t="shared" si="68"/>
        <v/>
      </c>
    </row>
    <row r="250" spans="2:8" x14ac:dyDescent="0.2">
      <c r="B250" s="63" t="s">
        <v>447</v>
      </c>
      <c r="C250" s="33">
        <v>0</v>
      </c>
      <c r="D250" s="48">
        <v>0</v>
      </c>
      <c r="E250" s="61" t="str">
        <f t="shared" si="65"/>
        <v/>
      </c>
      <c r="F250" s="61" t="str">
        <f t="shared" si="66"/>
        <v/>
      </c>
      <c r="G250" s="49" t="str">
        <f t="shared" si="67"/>
        <v xml:space="preserve"> </v>
      </c>
      <c r="H250" s="35" t="str">
        <f t="shared" si="68"/>
        <v/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0</v>
      </c>
      <c r="D252" s="48">
        <v>0</v>
      </c>
      <c r="E252" s="61" t="str">
        <f t="shared" si="65"/>
        <v/>
      </c>
      <c r="F252" s="61" t="str">
        <f t="shared" si="66"/>
        <v/>
      </c>
      <c r="G252" s="49" t="str">
        <f t="shared" si="67"/>
        <v xml:space="preserve"> </v>
      </c>
      <c r="H252" s="35" t="str">
        <f t="shared" si="68"/>
        <v/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0</v>
      </c>
      <c r="D254" s="48">
        <v>0</v>
      </c>
      <c r="E254" s="61" t="str">
        <f t="shared" si="65"/>
        <v/>
      </c>
      <c r="F254" s="61" t="str">
        <f t="shared" si="66"/>
        <v/>
      </c>
      <c r="G254" s="49" t="str">
        <f t="shared" si="67"/>
        <v xml:space="preserve"> </v>
      </c>
      <c r="H254" s="35" t="str">
        <f t="shared" si="68"/>
        <v/>
      </c>
    </row>
    <row r="255" spans="2:8" x14ac:dyDescent="0.2">
      <c r="B255" s="63" t="s">
        <v>610</v>
      </c>
      <c r="C255" s="33">
        <v>0</v>
      </c>
      <c r="D255" s="48">
        <v>0</v>
      </c>
      <c r="E255" s="61" t="str">
        <f t="shared" si="65"/>
        <v/>
      </c>
      <c r="F255" s="61" t="str">
        <f t="shared" si="66"/>
        <v/>
      </c>
      <c r="G255" s="49" t="str">
        <f t="shared" si="67"/>
        <v xml:space="preserve"> 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0</v>
      </c>
      <c r="D257" s="48">
        <v>0</v>
      </c>
      <c r="E257" s="38" t="str">
        <f t="shared" si="65"/>
        <v/>
      </c>
      <c r="F257" s="38" t="str">
        <f t="shared" si="66"/>
        <v/>
      </c>
      <c r="G257" s="49" t="str">
        <f t="shared" si="67"/>
        <v xml:space="preserve"> </v>
      </c>
      <c r="H257" s="37" t="str">
        <f t="shared" si="68"/>
        <v/>
      </c>
      <c r="I257" s="4"/>
    </row>
    <row r="258" spans="1:9" s="29" customFormat="1" x14ac:dyDescent="0.2">
      <c r="A258" s="31"/>
      <c r="B258" s="64" t="s">
        <v>453</v>
      </c>
      <c r="C258" s="40">
        <v>0</v>
      </c>
      <c r="D258" s="48">
        <v>0</v>
      </c>
      <c r="E258" s="38" t="str">
        <f t="shared" si="65"/>
        <v/>
      </c>
      <c r="F258" s="38" t="str">
        <f t="shared" si="66"/>
        <v/>
      </c>
      <c r="G258" s="49" t="str">
        <f t="shared" si="67"/>
        <v xml:space="preserve"> </v>
      </c>
      <c r="H258" s="37" t="str">
        <f t="shared" si="68"/>
        <v/>
      </c>
      <c r="I258" s="4"/>
    </row>
    <row r="259" spans="1:9" s="29" customFormat="1" x14ac:dyDescent="0.2">
      <c r="A259" s="31"/>
      <c r="B259" s="64" t="s">
        <v>454</v>
      </c>
      <c r="C259" s="40">
        <v>0</v>
      </c>
      <c r="D259" s="48">
        <v>25</v>
      </c>
      <c r="E259" s="38" t="str">
        <f t="shared" si="65"/>
        <v/>
      </c>
      <c r="F259" s="38">
        <f t="shared" si="66"/>
        <v>2.5458248472505093E-2</v>
      </c>
      <c r="G259" s="49">
        <f t="shared" si="67"/>
        <v>1</v>
      </c>
      <c r="H259" s="37" t="str">
        <f t="shared" si="68"/>
        <v/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0</v>
      </c>
      <c r="D261" s="48">
        <v>0</v>
      </c>
      <c r="E261" s="38" t="str">
        <f t="shared" si="65"/>
        <v/>
      </c>
      <c r="F261" s="38" t="str">
        <f t="shared" si="66"/>
        <v/>
      </c>
      <c r="G261" s="49" t="str">
        <f t="shared" si="67"/>
        <v xml:space="preserve"> </v>
      </c>
      <c r="H261" s="37" t="str">
        <f t="shared" si="68"/>
        <v/>
      </c>
      <c r="I261" s="4"/>
    </row>
    <row r="262" spans="1:9" s="29" customFormat="1" x14ac:dyDescent="0.2">
      <c r="A262" s="31"/>
      <c r="B262" s="64" t="s">
        <v>57</v>
      </c>
      <c r="C262" s="40">
        <v>0</v>
      </c>
      <c r="D262" s="48">
        <v>0</v>
      </c>
      <c r="E262" s="38" t="str">
        <f t="shared" si="65"/>
        <v/>
      </c>
      <c r="F262" s="38" t="str">
        <f t="shared" si="66"/>
        <v/>
      </c>
      <c r="G262" s="49" t="str">
        <f t="shared" si="67"/>
        <v xml:space="preserve"> </v>
      </c>
      <c r="H262" s="37" t="str">
        <f t="shared" si="68"/>
        <v/>
      </c>
      <c r="I262" s="4"/>
    </row>
    <row r="263" spans="1:9" s="29" customFormat="1" x14ac:dyDescent="0.2">
      <c r="A263" s="31"/>
      <c r="B263" s="64" t="s">
        <v>237</v>
      </c>
      <c r="C263" s="40">
        <v>6</v>
      </c>
      <c r="D263" s="48">
        <v>0</v>
      </c>
      <c r="E263" s="38">
        <f t="shared" si="65"/>
        <v>1.0733452593917709E-2</v>
      </c>
      <c r="F263" s="38" t="str">
        <f t="shared" si="66"/>
        <v/>
      </c>
      <c r="G263" s="49">
        <f t="shared" si="67"/>
        <v>-1</v>
      </c>
      <c r="H263" s="37">
        <f t="shared" si="68"/>
        <v>-1.0733452593917709E-2</v>
      </c>
      <c r="I263" s="4"/>
    </row>
    <row r="264" spans="1:9" s="29" customFormat="1" x14ac:dyDescent="0.2">
      <c r="A264" s="31"/>
      <c r="B264" s="64" t="s">
        <v>611</v>
      </c>
      <c r="C264" s="40">
        <v>0</v>
      </c>
      <c r="D264" s="48">
        <v>0</v>
      </c>
      <c r="E264" s="38" t="str">
        <f t="shared" si="65"/>
        <v/>
      </c>
      <c r="F264" s="38" t="str">
        <f t="shared" si="66"/>
        <v/>
      </c>
      <c r="G264" s="49" t="str">
        <f t="shared" si="67"/>
        <v xml:space="preserve"> </v>
      </c>
      <c r="H264" s="37" t="str">
        <f t="shared" si="68"/>
        <v/>
      </c>
      <c r="I264" s="4"/>
    </row>
    <row r="265" spans="1:9" s="29" customFormat="1" x14ac:dyDescent="0.2">
      <c r="A265" s="31"/>
      <c r="B265" s="64" t="s">
        <v>531</v>
      </c>
      <c r="C265" s="40">
        <v>0</v>
      </c>
      <c r="D265" s="48">
        <v>0</v>
      </c>
      <c r="E265" s="38" t="str">
        <f t="shared" si="65"/>
        <v/>
      </c>
      <c r="F265" s="38" t="str">
        <f t="shared" si="66"/>
        <v/>
      </c>
      <c r="G265" s="49" t="str">
        <f t="shared" si="67"/>
        <v xml:space="preserve"> </v>
      </c>
      <c r="H265" s="37" t="str">
        <f t="shared" si="68"/>
        <v/>
      </c>
      <c r="I265" s="4"/>
    </row>
    <row r="266" spans="1:9" s="29" customFormat="1" x14ac:dyDescent="0.2">
      <c r="A266" s="31"/>
      <c r="B266" s="64" t="s">
        <v>532</v>
      </c>
      <c r="C266" s="40">
        <v>0</v>
      </c>
      <c r="D266" s="48">
        <v>7</v>
      </c>
      <c r="E266" s="38" t="str">
        <f t="shared" si="65"/>
        <v/>
      </c>
      <c r="F266" s="38">
        <f t="shared" si="66"/>
        <v>7.1283095723014261E-3</v>
      </c>
      <c r="G266" s="49">
        <f t="shared" si="67"/>
        <v>1</v>
      </c>
      <c r="H266" s="37" t="str">
        <f t="shared" si="68"/>
        <v/>
      </c>
      <c r="I266" s="4"/>
    </row>
    <row r="267" spans="1:9" s="29" customFormat="1" x14ac:dyDescent="0.2">
      <c r="A267" s="31"/>
      <c r="B267" s="64" t="s">
        <v>612</v>
      </c>
      <c r="C267" s="40">
        <v>0</v>
      </c>
      <c r="D267" s="48">
        <v>2</v>
      </c>
      <c r="E267" s="38" t="str">
        <f t="shared" si="65"/>
        <v/>
      </c>
      <c r="F267" s="38">
        <f t="shared" si="66"/>
        <v>2.0366598778004071E-3</v>
      </c>
      <c r="G267" s="49">
        <f t="shared" si="67"/>
        <v>1</v>
      </c>
      <c r="H267" s="37" t="str">
        <f t="shared" si="68"/>
        <v/>
      </c>
      <c r="I267" s="4"/>
    </row>
    <row r="268" spans="1:9" s="29" customFormat="1" x14ac:dyDescent="0.2">
      <c r="A268" s="31"/>
      <c r="B268" s="64" t="s">
        <v>533</v>
      </c>
      <c r="C268" s="40">
        <v>0</v>
      </c>
      <c r="D268" s="48">
        <v>0</v>
      </c>
      <c r="E268" s="38" t="str">
        <f t="shared" ref="E268:E295" si="69">+IF(C268=0,"",C268/C$169)</f>
        <v/>
      </c>
      <c r="F268" s="38" t="str">
        <f t="shared" ref="F268:F295" si="70">+IF(D268=0,"",D268/D$169)</f>
        <v/>
      </c>
      <c r="G268" s="49" t="str">
        <f t="shared" si="67"/>
        <v xml:space="preserve"> </v>
      </c>
      <c r="H268" s="37" t="str">
        <f t="shared" si="68"/>
        <v/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0</v>
      </c>
      <c r="E269" s="38" t="str">
        <f t="shared" si="69"/>
        <v/>
      </c>
      <c r="F269" s="38" t="str">
        <f t="shared" si="70"/>
        <v/>
      </c>
      <c r="G269" s="49" t="str">
        <f t="shared" si="67"/>
        <v xml:space="preserve"> 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1</v>
      </c>
      <c r="D270" s="48">
        <v>345</v>
      </c>
      <c r="E270" s="38">
        <f t="shared" si="69"/>
        <v>1.7889087656529517E-3</v>
      </c>
      <c r="F270" s="38">
        <f t="shared" si="70"/>
        <v>0.35132382892057029</v>
      </c>
      <c r="G270" s="49">
        <f t="shared" si="67"/>
        <v>344</v>
      </c>
      <c r="H270" s="37">
        <f t="shared" si="68"/>
        <v>0.61538461538461542</v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0</v>
      </c>
      <c r="D274" s="48">
        <v>0</v>
      </c>
      <c r="E274" s="38" t="str">
        <f t="shared" si="71"/>
        <v/>
      </c>
      <c r="F274" s="38" t="str">
        <f t="shared" si="72"/>
        <v/>
      </c>
      <c r="G274" s="49" t="str">
        <f t="shared" si="73"/>
        <v xml:space="preserve"> </v>
      </c>
      <c r="H274" s="37" t="str">
        <f t="shared" si="74"/>
        <v/>
      </c>
    </row>
    <row r="275" spans="1:9" x14ac:dyDescent="0.2">
      <c r="B275" s="63" t="s">
        <v>64</v>
      </c>
      <c r="C275" s="33">
        <v>1</v>
      </c>
      <c r="D275" s="48">
        <v>2</v>
      </c>
      <c r="E275" s="61">
        <f t="shared" si="69"/>
        <v>1.7889087656529517E-3</v>
      </c>
      <c r="F275" s="61">
        <f t="shared" si="70"/>
        <v>2.0366598778004071E-3</v>
      </c>
      <c r="G275" s="49">
        <f t="shared" si="67"/>
        <v>1</v>
      </c>
      <c r="H275" s="35">
        <f t="shared" si="68"/>
        <v>1.7889087656529517E-3</v>
      </c>
    </row>
    <row r="276" spans="1:9" x14ac:dyDescent="0.2">
      <c r="B276" s="63" t="s">
        <v>61</v>
      </c>
      <c r="C276" s="33">
        <v>0</v>
      </c>
      <c r="D276" s="48">
        <v>0</v>
      </c>
      <c r="E276" s="61" t="str">
        <f t="shared" si="69"/>
        <v/>
      </c>
      <c r="F276" s="61" t="str">
        <f t="shared" si="70"/>
        <v/>
      </c>
      <c r="G276" s="49" t="str">
        <f t="shared" si="67"/>
        <v xml:space="preserve"> </v>
      </c>
      <c r="H276" s="35" t="str">
        <f t="shared" si="68"/>
        <v/>
      </c>
    </row>
    <row r="277" spans="1:9" x14ac:dyDescent="0.2">
      <c r="B277" s="63" t="s">
        <v>238</v>
      </c>
      <c r="C277" s="33">
        <v>0</v>
      </c>
      <c r="D277" s="48">
        <v>0</v>
      </c>
      <c r="E277" s="61" t="str">
        <f t="shared" si="69"/>
        <v/>
      </c>
      <c r="F277" s="61" t="str">
        <f t="shared" si="70"/>
        <v/>
      </c>
      <c r="G277" s="49" t="str">
        <f t="shared" si="67"/>
        <v xml:space="preserve"> </v>
      </c>
      <c r="H277" s="35" t="str">
        <f t="shared" si="68"/>
        <v/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4</v>
      </c>
      <c r="D279" s="48">
        <v>0</v>
      </c>
      <c r="E279" s="38">
        <f t="shared" si="69"/>
        <v>7.1556350626118068E-3</v>
      </c>
      <c r="F279" s="38" t="str">
        <f t="shared" si="70"/>
        <v/>
      </c>
      <c r="G279" s="49">
        <f t="shared" si="67"/>
        <v>-1</v>
      </c>
      <c r="H279" s="37">
        <f t="shared" si="68"/>
        <v>-7.1556350626118068E-3</v>
      </c>
      <c r="I279" s="4"/>
    </row>
    <row r="280" spans="1:9" s="29" customFormat="1" x14ac:dyDescent="0.2">
      <c r="A280" s="31"/>
      <c r="B280" s="64" t="s">
        <v>62</v>
      </c>
      <c r="C280" s="40">
        <v>0</v>
      </c>
      <c r="D280" s="48">
        <v>0</v>
      </c>
      <c r="E280" s="38" t="str">
        <f t="shared" si="69"/>
        <v/>
      </c>
      <c r="F280" s="38" t="str">
        <f t="shared" si="70"/>
        <v/>
      </c>
      <c r="G280" s="49" t="str">
        <f t="shared" si="67"/>
        <v xml:space="preserve"> </v>
      </c>
      <c r="H280" s="37" t="str">
        <f t="shared" si="68"/>
        <v/>
      </c>
      <c r="I280" s="4"/>
    </row>
    <row r="281" spans="1:9" s="29" customFormat="1" x14ac:dyDescent="0.2">
      <c r="A281" s="31"/>
      <c r="B281" s="64" t="s">
        <v>455</v>
      </c>
      <c r="C281" s="40">
        <v>1</v>
      </c>
      <c r="D281" s="48">
        <v>1</v>
      </c>
      <c r="E281" s="38">
        <f t="shared" si="69"/>
        <v>1.7889087656529517E-3</v>
      </c>
      <c r="F281" s="38">
        <f t="shared" si="70"/>
        <v>1.0183299389002036E-3</v>
      </c>
      <c r="G281" s="49">
        <f t="shared" si="67"/>
        <v>0</v>
      </c>
      <c r="H281" s="37">
        <f t="shared" si="68"/>
        <v>0</v>
      </c>
      <c r="I281" s="4"/>
    </row>
    <row r="282" spans="1:9" s="29" customFormat="1" x14ac:dyDescent="0.2">
      <c r="A282" s="31"/>
      <c r="B282" s="64" t="s">
        <v>59</v>
      </c>
      <c r="C282" s="40">
        <v>0</v>
      </c>
      <c r="D282" s="48">
        <v>1</v>
      </c>
      <c r="E282" s="38" t="str">
        <f t="shared" si="69"/>
        <v/>
      </c>
      <c r="F282" s="38">
        <f t="shared" si="70"/>
        <v>1.0183299389002036E-3</v>
      </c>
      <c r="G282" s="49">
        <f t="shared" si="67"/>
        <v>1</v>
      </c>
      <c r="H282" s="37" t="str">
        <f t="shared" si="68"/>
        <v/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2</v>
      </c>
      <c r="D285" s="48">
        <v>0</v>
      </c>
      <c r="E285" s="38">
        <f t="shared" si="75"/>
        <v>3.5778175313059034E-3</v>
      </c>
      <c r="F285" s="38" t="str">
        <f t="shared" si="76"/>
        <v/>
      </c>
      <c r="G285" s="49">
        <f t="shared" si="77"/>
        <v>-1</v>
      </c>
      <c r="H285" s="37">
        <f t="shared" si="78"/>
        <v>-3.5778175313059034E-3</v>
      </c>
      <c r="I285" s="4"/>
    </row>
    <row r="286" spans="1:9" s="29" customFormat="1" x14ac:dyDescent="0.2">
      <c r="A286" s="31"/>
      <c r="B286" s="64" t="s">
        <v>239</v>
      </c>
      <c r="C286" s="40">
        <v>0</v>
      </c>
      <c r="D286" s="48">
        <v>0</v>
      </c>
      <c r="E286" s="38" t="str">
        <f t="shared" si="75"/>
        <v/>
      </c>
      <c r="F286" s="38" t="str">
        <f t="shared" si="76"/>
        <v/>
      </c>
      <c r="G286" s="49" t="str">
        <f t="shared" si="77"/>
        <v xml:space="preserve"> </v>
      </c>
      <c r="H286" s="37" t="str">
        <f t="shared" si="78"/>
        <v/>
      </c>
      <c r="I286" s="4"/>
    </row>
    <row r="287" spans="1:9" s="29" customFormat="1" x14ac:dyDescent="0.2">
      <c r="A287" s="31"/>
      <c r="B287" s="64" t="s">
        <v>456</v>
      </c>
      <c r="C287" s="40">
        <v>0</v>
      </c>
      <c r="D287" s="48">
        <v>2</v>
      </c>
      <c r="E287" s="38" t="str">
        <f t="shared" si="75"/>
        <v/>
      </c>
      <c r="F287" s="38">
        <f t="shared" si="76"/>
        <v>2.0366598778004071E-3</v>
      </c>
      <c r="G287" s="49">
        <f t="shared" si="77"/>
        <v>1</v>
      </c>
      <c r="H287" s="37" t="str">
        <f t="shared" si="78"/>
        <v/>
      </c>
      <c r="I287" s="4"/>
    </row>
    <row r="288" spans="1:9" s="29" customFormat="1" x14ac:dyDescent="0.2">
      <c r="A288" s="31"/>
      <c r="B288" s="64" t="s">
        <v>65</v>
      </c>
      <c r="C288" s="40">
        <v>0</v>
      </c>
      <c r="D288" s="48">
        <v>3</v>
      </c>
      <c r="E288" s="38" t="str">
        <f t="shared" si="69"/>
        <v/>
      </c>
      <c r="F288" s="38">
        <f t="shared" si="70"/>
        <v>3.0549898167006109E-3</v>
      </c>
      <c r="G288" s="49">
        <f t="shared" si="67"/>
        <v>1</v>
      </c>
      <c r="H288" s="37" t="str">
        <f t="shared" si="68"/>
        <v/>
      </c>
      <c r="I288" s="4"/>
    </row>
    <row r="289" spans="1:9" s="29" customFormat="1" x14ac:dyDescent="0.2">
      <c r="A289" s="31"/>
      <c r="B289" s="64" t="s">
        <v>537</v>
      </c>
      <c r="C289" s="40">
        <v>0</v>
      </c>
      <c r="D289" s="48">
        <v>0</v>
      </c>
      <c r="E289" s="38" t="str">
        <f t="shared" si="69"/>
        <v/>
      </c>
      <c r="F289" s="38" t="str">
        <f t="shared" si="70"/>
        <v/>
      </c>
      <c r="G289" s="49" t="str">
        <f t="shared" si="67"/>
        <v xml:space="preserve"> </v>
      </c>
      <c r="H289" s="37" t="str">
        <f t="shared" si="68"/>
        <v/>
      </c>
      <c r="I289" s="4"/>
    </row>
    <row r="290" spans="1:9" s="29" customFormat="1" x14ac:dyDescent="0.2">
      <c r="A290" s="31"/>
      <c r="B290" s="64" t="s">
        <v>538</v>
      </c>
      <c r="C290" s="40">
        <v>0</v>
      </c>
      <c r="D290" s="48">
        <v>0</v>
      </c>
      <c r="E290" s="38" t="str">
        <f t="shared" si="69"/>
        <v/>
      </c>
      <c r="F290" s="38" t="str">
        <f t="shared" si="70"/>
        <v/>
      </c>
      <c r="G290" s="49" t="str">
        <f t="shared" si="67"/>
        <v xml:space="preserve"> </v>
      </c>
      <c r="H290" s="37" t="str">
        <f t="shared" si="68"/>
        <v/>
      </c>
      <c r="I290" s="4"/>
    </row>
    <row r="291" spans="1:9" s="29" customFormat="1" x14ac:dyDescent="0.2">
      <c r="A291" s="31"/>
      <c r="B291" s="64" t="s">
        <v>66</v>
      </c>
      <c r="C291" s="40">
        <v>1</v>
      </c>
      <c r="D291" s="48">
        <v>0</v>
      </c>
      <c r="E291" s="38">
        <f t="shared" si="69"/>
        <v>1.7889087656529517E-3</v>
      </c>
      <c r="F291" s="38" t="str">
        <f t="shared" si="70"/>
        <v/>
      </c>
      <c r="G291" s="49">
        <f t="shared" si="67"/>
        <v>-1</v>
      </c>
      <c r="H291" s="37">
        <f t="shared" si="68"/>
        <v>-1.7889087656529517E-3</v>
      </c>
      <c r="I291" s="4"/>
    </row>
    <row r="292" spans="1:9" s="29" customFormat="1" x14ac:dyDescent="0.2">
      <c r="A292" s="31"/>
      <c r="B292" s="64" t="s">
        <v>613</v>
      </c>
      <c r="C292" s="40">
        <v>0</v>
      </c>
      <c r="D292" s="48">
        <v>0</v>
      </c>
      <c r="E292" s="38" t="str">
        <f t="shared" si="69"/>
        <v/>
      </c>
      <c r="F292" s="38" t="str">
        <f t="shared" si="70"/>
        <v/>
      </c>
      <c r="G292" s="49" t="str">
        <f t="shared" si="67"/>
        <v xml:space="preserve"> </v>
      </c>
      <c r="H292" s="37" t="str">
        <f t="shared" si="68"/>
        <v/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0</v>
      </c>
      <c r="D294" s="48">
        <v>0</v>
      </c>
      <c r="E294" s="38" t="str">
        <f t="shared" si="69"/>
        <v/>
      </c>
      <c r="F294" s="38" t="str">
        <f t="shared" si="70"/>
        <v/>
      </c>
      <c r="G294" s="49" t="str">
        <f t="shared" si="67"/>
        <v xml:space="preserve"> </v>
      </c>
      <c r="H294" s="37" t="str">
        <f t="shared" si="68"/>
        <v/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0</v>
      </c>
      <c r="D297" s="48">
        <v>6</v>
      </c>
      <c r="E297" s="38" t="str">
        <f t="shared" si="79"/>
        <v/>
      </c>
      <c r="F297" s="38">
        <f t="shared" si="80"/>
        <v>6.1099796334012219E-3</v>
      </c>
      <c r="G297" s="49">
        <f t="shared" si="67"/>
        <v>1</v>
      </c>
      <c r="H297" s="37" t="str">
        <f t="shared" si="81"/>
        <v/>
      </c>
      <c r="I297" s="4"/>
    </row>
    <row r="298" spans="1:9" x14ac:dyDescent="0.2">
      <c r="B298" s="63" t="s">
        <v>457</v>
      </c>
      <c r="C298" s="33">
        <v>1</v>
      </c>
      <c r="D298" s="48">
        <v>0</v>
      </c>
      <c r="E298" s="61">
        <f t="shared" ref="E298:E306" si="82">+IF(C298=0,"",C298/C$169)</f>
        <v>1.7889087656529517E-3</v>
      </c>
      <c r="F298" s="61" t="str">
        <f t="shared" ref="F298:F306" si="83">+IF(D298=0,"",D298/D$169)</f>
        <v/>
      </c>
      <c r="G298" s="49">
        <f t="shared" si="67"/>
        <v>-1</v>
      </c>
      <c r="H298" s="35">
        <f t="shared" si="68"/>
        <v>-1.7889087656529517E-3</v>
      </c>
    </row>
    <row r="299" spans="1:9" x14ac:dyDescent="0.2">
      <c r="B299" s="63" t="s">
        <v>458</v>
      </c>
      <c r="C299" s="33">
        <v>0</v>
      </c>
      <c r="D299" s="48">
        <v>0</v>
      </c>
      <c r="E299" s="61" t="str">
        <f t="shared" si="82"/>
        <v/>
      </c>
      <c r="F299" s="61" t="str">
        <f t="shared" si="83"/>
        <v/>
      </c>
      <c r="G299" s="49" t="str">
        <f t="shared" si="67"/>
        <v xml:space="preserve"> </v>
      </c>
      <c r="H299" s="35" t="str">
        <f t="shared" si="68"/>
        <v/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0</v>
      </c>
      <c r="E300" s="38" t="str">
        <f t="shared" si="82"/>
        <v/>
      </c>
      <c r="F300" s="38" t="str">
        <f t="shared" si="83"/>
        <v/>
      </c>
      <c r="G300" s="49" t="str">
        <f t="shared" si="67"/>
        <v xml:space="preserve"> 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15</v>
      </c>
      <c r="D301" s="48">
        <v>98</v>
      </c>
      <c r="E301" s="38">
        <f t="shared" si="82"/>
        <v>2.6833631484794274E-2</v>
      </c>
      <c r="F301" s="38">
        <f t="shared" si="83"/>
        <v>9.9796334012219962E-2</v>
      </c>
      <c r="G301" s="49">
        <f t="shared" ref="G301:G339" si="84">+IF(AND(C301=0,D301=0)," ",IF(C301=0,1,IF(D301=0,-1,(D301-C301)/C301)))</f>
        <v>5.5333333333333332</v>
      </c>
      <c r="H301" s="37">
        <f t="shared" si="68"/>
        <v>0.14847942754919499</v>
      </c>
      <c r="I301" s="4"/>
    </row>
    <row r="302" spans="1:9" s="29" customFormat="1" x14ac:dyDescent="0.2">
      <c r="A302" s="31"/>
      <c r="B302" s="64" t="s">
        <v>460</v>
      </c>
      <c r="C302" s="40">
        <v>0</v>
      </c>
      <c r="D302" s="48">
        <v>0</v>
      </c>
      <c r="E302" s="38" t="str">
        <f t="shared" si="82"/>
        <v/>
      </c>
      <c r="F302" s="38" t="str">
        <f t="shared" si="83"/>
        <v/>
      </c>
      <c r="G302" s="49" t="str">
        <f t="shared" si="84"/>
        <v xml:space="preserve"> </v>
      </c>
      <c r="H302" s="37" t="str">
        <f t="shared" si="68"/>
        <v/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26</v>
      </c>
      <c r="D304" s="48">
        <v>81</v>
      </c>
      <c r="E304" s="38">
        <f t="shared" si="82"/>
        <v>4.6511627906976744E-2</v>
      </c>
      <c r="F304" s="38">
        <f t="shared" si="83"/>
        <v>8.2484725050916502E-2</v>
      </c>
      <c r="G304" s="49">
        <f t="shared" si="84"/>
        <v>2.1153846153846154</v>
      </c>
      <c r="H304" s="37">
        <f t="shared" si="68"/>
        <v>9.838998211091235E-2</v>
      </c>
      <c r="I304" s="4"/>
    </row>
    <row r="305" spans="1:9" s="29" customFormat="1" x14ac:dyDescent="0.2">
      <c r="A305" s="31"/>
      <c r="B305" s="64" t="s">
        <v>240</v>
      </c>
      <c r="C305" s="40">
        <v>0</v>
      </c>
      <c r="D305" s="48">
        <v>1</v>
      </c>
      <c r="E305" s="38" t="str">
        <f t="shared" si="82"/>
        <v/>
      </c>
      <c r="F305" s="38">
        <f t="shared" si="83"/>
        <v>1.0183299389002036E-3</v>
      </c>
      <c r="G305" s="49">
        <f t="shared" si="84"/>
        <v>1</v>
      </c>
      <c r="H305" s="37" t="str">
        <f t="shared" si="68"/>
        <v/>
      </c>
      <c r="I305" s="4"/>
    </row>
    <row r="306" spans="1:9" s="29" customFormat="1" x14ac:dyDescent="0.2">
      <c r="A306" s="31"/>
      <c r="B306" s="64" t="s">
        <v>241</v>
      </c>
      <c r="C306" s="40">
        <v>0</v>
      </c>
      <c r="D306" s="48">
        <v>57</v>
      </c>
      <c r="E306" s="38" t="str">
        <f t="shared" si="82"/>
        <v/>
      </c>
      <c r="F306" s="38">
        <f t="shared" si="83"/>
        <v>5.8044806517311608E-2</v>
      </c>
      <c r="G306" s="49">
        <f t="shared" si="84"/>
        <v>1</v>
      </c>
      <c r="H306" s="37" t="str">
        <f t="shared" si="68"/>
        <v/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0</v>
      </c>
      <c r="D308" s="48">
        <v>0</v>
      </c>
      <c r="E308" s="61" t="str">
        <f t="shared" si="85"/>
        <v/>
      </c>
      <c r="F308" s="61" t="str">
        <f t="shared" si="86"/>
        <v/>
      </c>
      <c r="G308" s="49" t="str">
        <f t="shared" si="84"/>
        <v xml:space="preserve"> </v>
      </c>
      <c r="H308" s="35" t="str">
        <f t="shared" si="87"/>
        <v/>
      </c>
    </row>
    <row r="309" spans="1:9" x14ac:dyDescent="0.2">
      <c r="B309" s="63" t="s">
        <v>463</v>
      </c>
      <c r="C309" s="33">
        <v>1</v>
      </c>
      <c r="D309" s="48">
        <v>0</v>
      </c>
      <c r="E309" s="61">
        <f t="shared" si="85"/>
        <v>1.7889087656529517E-3</v>
      </c>
      <c r="F309" s="61" t="str">
        <f t="shared" si="86"/>
        <v/>
      </c>
      <c r="G309" s="49">
        <f t="shared" si="84"/>
        <v>-1</v>
      </c>
      <c r="H309" s="35">
        <f t="shared" si="87"/>
        <v>-1.7889087656529517E-3</v>
      </c>
    </row>
    <row r="310" spans="1:9" x14ac:dyDescent="0.2">
      <c r="B310" s="63" t="s">
        <v>464</v>
      </c>
      <c r="C310" s="33">
        <v>0</v>
      </c>
      <c r="D310" s="48">
        <v>0</v>
      </c>
      <c r="E310" s="61" t="str">
        <f t="shared" si="85"/>
        <v/>
      </c>
      <c r="F310" s="61" t="str">
        <f t="shared" si="86"/>
        <v/>
      </c>
      <c r="G310" s="49" t="str">
        <f t="shared" si="84"/>
        <v xml:space="preserve"> </v>
      </c>
      <c r="H310" s="35" t="str">
        <f t="shared" si="87"/>
        <v/>
      </c>
    </row>
    <row r="311" spans="1:9" x14ac:dyDescent="0.2">
      <c r="B311" s="63" t="s">
        <v>465</v>
      </c>
      <c r="C311" s="33">
        <v>0</v>
      </c>
      <c r="D311" s="48">
        <v>0</v>
      </c>
      <c r="E311" s="61" t="str">
        <f t="shared" si="85"/>
        <v/>
      </c>
      <c r="F311" s="61" t="str">
        <f t="shared" si="86"/>
        <v/>
      </c>
      <c r="G311" s="49" t="str">
        <f t="shared" si="84"/>
        <v xml:space="preserve"> </v>
      </c>
      <c r="H311" s="35" t="str">
        <f t="shared" si="87"/>
        <v/>
      </c>
    </row>
    <row r="312" spans="1:9" x14ac:dyDescent="0.2">
      <c r="B312" s="63" t="s">
        <v>466</v>
      </c>
      <c r="C312" s="33">
        <v>0</v>
      </c>
      <c r="D312" s="48">
        <v>0</v>
      </c>
      <c r="E312" s="61" t="str">
        <f t="shared" si="85"/>
        <v/>
      </c>
      <c r="F312" s="61" t="str">
        <f t="shared" si="86"/>
        <v/>
      </c>
      <c r="G312" s="49" t="str">
        <f t="shared" si="84"/>
        <v xml:space="preserve"> </v>
      </c>
      <c r="H312" s="35" t="str">
        <f t="shared" si="87"/>
        <v/>
      </c>
    </row>
    <row r="313" spans="1:9" x14ac:dyDescent="0.2">
      <c r="B313" s="63" t="s">
        <v>467</v>
      </c>
      <c r="C313" s="33">
        <v>0</v>
      </c>
      <c r="D313" s="48">
        <v>0</v>
      </c>
      <c r="E313" s="61" t="str">
        <f t="shared" si="85"/>
        <v/>
      </c>
      <c r="F313" s="61" t="str">
        <f t="shared" si="86"/>
        <v/>
      </c>
      <c r="G313" s="49" t="str">
        <f t="shared" si="84"/>
        <v xml:space="preserve"> </v>
      </c>
      <c r="H313" s="35" t="str">
        <f t="shared" si="87"/>
        <v/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35</v>
      </c>
      <c r="D315" s="48">
        <v>62</v>
      </c>
      <c r="E315" s="61">
        <f t="shared" si="85"/>
        <v>6.2611806797853303E-2</v>
      </c>
      <c r="F315" s="61">
        <f t="shared" si="86"/>
        <v>6.313645621181263E-2</v>
      </c>
      <c r="G315" s="49">
        <f t="shared" si="84"/>
        <v>0.77142857142857146</v>
      </c>
      <c r="H315" s="35">
        <f t="shared" si="87"/>
        <v>4.8300536672629693E-2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0</v>
      </c>
      <c r="D317" s="48">
        <v>0</v>
      </c>
      <c r="E317" s="61" t="str">
        <f t="shared" si="85"/>
        <v/>
      </c>
      <c r="F317" s="61" t="str">
        <f t="shared" si="86"/>
        <v/>
      </c>
      <c r="G317" s="49" t="str">
        <f t="shared" si="84"/>
        <v xml:space="preserve"> </v>
      </c>
      <c r="H317" s="35" t="str">
        <f t="shared" si="87"/>
        <v/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0</v>
      </c>
      <c r="D319" s="48">
        <v>0</v>
      </c>
      <c r="E319" s="61" t="str">
        <f t="shared" si="85"/>
        <v/>
      </c>
      <c r="F319" s="61" t="str">
        <f t="shared" si="86"/>
        <v/>
      </c>
      <c r="G319" s="49" t="str">
        <f t="shared" si="84"/>
        <v xml:space="preserve"> </v>
      </c>
      <c r="H319" s="35" t="str">
        <f t="shared" si="87"/>
        <v/>
      </c>
    </row>
    <row r="320" spans="1:9" x14ac:dyDescent="0.2">
      <c r="B320" s="63" t="s">
        <v>471</v>
      </c>
      <c r="C320" s="33">
        <v>0</v>
      </c>
      <c r="D320" s="48">
        <v>0</v>
      </c>
      <c r="E320" s="61" t="str">
        <f t="shared" si="85"/>
        <v/>
      </c>
      <c r="F320" s="61" t="str">
        <f t="shared" si="86"/>
        <v/>
      </c>
      <c r="G320" s="49" t="str">
        <f t="shared" si="84"/>
        <v xml:space="preserve"> </v>
      </c>
      <c r="H320" s="35" t="str">
        <f t="shared" si="87"/>
        <v/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0</v>
      </c>
      <c r="D324" s="48">
        <v>1</v>
      </c>
      <c r="E324" s="38" t="str">
        <f t="shared" si="85"/>
        <v/>
      </c>
      <c r="F324" s="38">
        <f t="shared" si="86"/>
        <v>1.0183299389002036E-3</v>
      </c>
      <c r="G324" s="49">
        <f t="shared" si="84"/>
        <v>1</v>
      </c>
      <c r="H324" s="37" t="str">
        <f t="shared" si="87"/>
        <v/>
      </c>
      <c r="I324" s="4"/>
    </row>
    <row r="325" spans="1:9" x14ac:dyDescent="0.2">
      <c r="B325" s="63" t="s">
        <v>475</v>
      </c>
      <c r="C325" s="33">
        <v>0</v>
      </c>
      <c r="D325" s="48">
        <v>0</v>
      </c>
      <c r="E325" s="61" t="str">
        <f t="shared" si="85"/>
        <v/>
      </c>
      <c r="F325" s="61" t="str">
        <f t="shared" si="86"/>
        <v/>
      </c>
      <c r="G325" s="49" t="str">
        <f t="shared" si="84"/>
        <v xml:space="preserve"> 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0</v>
      </c>
      <c r="D329" s="48">
        <v>0</v>
      </c>
      <c r="E329" s="61" t="str">
        <f t="shared" si="85"/>
        <v/>
      </c>
      <c r="F329" s="61" t="str">
        <f t="shared" si="86"/>
        <v/>
      </c>
      <c r="G329" s="49" t="str">
        <f t="shared" si="84"/>
        <v xml:space="preserve"> </v>
      </c>
      <c r="H329" s="35" t="str">
        <f t="shared" si="87"/>
        <v/>
      </c>
    </row>
    <row r="330" spans="1:9" x14ac:dyDescent="0.2">
      <c r="B330" s="63" t="s">
        <v>480</v>
      </c>
      <c r="C330" s="33">
        <v>0</v>
      </c>
      <c r="D330" s="48">
        <v>0</v>
      </c>
      <c r="E330" s="61" t="str">
        <f t="shared" si="85"/>
        <v/>
      </c>
      <c r="F330" s="61" t="str">
        <f t="shared" si="86"/>
        <v/>
      </c>
      <c r="G330" s="49" t="str">
        <f t="shared" si="84"/>
        <v xml:space="preserve"> </v>
      </c>
      <c r="H330" s="35" t="str">
        <f t="shared" si="87"/>
        <v/>
      </c>
    </row>
    <row r="331" spans="1:9" x14ac:dyDescent="0.2">
      <c r="B331" s="63" t="s">
        <v>481</v>
      </c>
      <c r="C331" s="33">
        <v>0</v>
      </c>
      <c r="D331" s="48">
        <v>0</v>
      </c>
      <c r="E331" s="61" t="str">
        <f t="shared" si="85"/>
        <v/>
      </c>
      <c r="F331" s="61" t="str">
        <f t="shared" si="86"/>
        <v/>
      </c>
      <c r="G331" s="49" t="str">
        <f t="shared" si="84"/>
        <v xml:space="preserve"> 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0</v>
      </c>
      <c r="E333" s="61" t="str">
        <f t="shared" si="85"/>
        <v/>
      </c>
      <c r="F333" s="61" t="str">
        <f t="shared" si="86"/>
        <v/>
      </c>
      <c r="G333" s="49" t="str">
        <f t="shared" si="84"/>
        <v xml:space="preserve"> </v>
      </c>
      <c r="H333" s="35" t="str">
        <f t="shared" si="87"/>
        <v/>
      </c>
    </row>
    <row r="334" spans="1:9" x14ac:dyDescent="0.2">
      <c r="B334" s="63" t="s">
        <v>244</v>
      </c>
      <c r="C334" s="33">
        <v>0</v>
      </c>
      <c r="D334" s="48">
        <v>0</v>
      </c>
      <c r="E334" s="61" t="str">
        <f t="shared" si="85"/>
        <v/>
      </c>
      <c r="F334" s="61" t="str">
        <f t="shared" si="86"/>
        <v/>
      </c>
      <c r="G334" s="49" t="str">
        <f t="shared" si="84"/>
        <v xml:space="preserve"> </v>
      </c>
      <c r="H334" s="35" t="str">
        <f t="shared" si="87"/>
        <v/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0</v>
      </c>
      <c r="D337" s="48">
        <v>0</v>
      </c>
      <c r="E337" s="38" t="str">
        <f t="shared" si="85"/>
        <v/>
      </c>
      <c r="F337" s="38" t="str">
        <f t="shared" si="86"/>
        <v/>
      </c>
      <c r="G337" s="49" t="str">
        <f t="shared" si="84"/>
        <v xml:space="preserve"> </v>
      </c>
      <c r="H337" s="37" t="str">
        <f t="shared" si="87"/>
        <v/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0</v>
      </c>
      <c r="D339" s="48">
        <v>0</v>
      </c>
      <c r="E339" s="38" t="str">
        <f t="shared" si="85"/>
        <v/>
      </c>
      <c r="F339" s="38" t="str">
        <f t="shared" si="86"/>
        <v/>
      </c>
      <c r="G339" s="49" t="str">
        <f t="shared" si="84"/>
        <v xml:space="preserve"> </v>
      </c>
      <c r="H339" s="37" t="str">
        <f t="shared" si="87"/>
        <v/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399</v>
      </c>
      <c r="D345" s="44">
        <f>SUM(D346:D564)</f>
        <v>675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0.69172932330827064</v>
      </c>
      <c r="H345" s="46">
        <f>+IF(OR(AND(E345=""),(G345="")),"",E345*G345)</f>
        <v>0.69172932330827064</v>
      </c>
    </row>
    <row r="346" spans="1:9" x14ac:dyDescent="0.2">
      <c r="B346" s="47" t="s">
        <v>74</v>
      </c>
      <c r="C346" s="48">
        <v>3</v>
      </c>
      <c r="D346" s="48">
        <v>4</v>
      </c>
      <c r="E346" s="60">
        <f t="shared" si="88"/>
        <v>7.5187969924812026E-3</v>
      </c>
      <c r="F346" s="60">
        <f t="shared" si="89"/>
        <v>5.9259259259259256E-3</v>
      </c>
      <c r="G346" s="49">
        <f t="shared" ref="G346:G410" si="90">+IF(AND(C346=0,D346=0)," ",IF(C346=0,1,IF(D346=0,-1,(D346-C346)/C346)))</f>
        <v>0.33333333333333331</v>
      </c>
      <c r="H346" s="41">
        <f>+IF(OR(AND(E346=""),(G346="")),"",E346*G346)</f>
        <v>2.5062656641604009E-3</v>
      </c>
    </row>
    <row r="347" spans="1:9" x14ac:dyDescent="0.2">
      <c r="B347" s="34" t="s">
        <v>77</v>
      </c>
      <c r="C347" s="33">
        <v>0</v>
      </c>
      <c r="D347" s="48">
        <v>2</v>
      </c>
      <c r="E347" s="61" t="str">
        <f t="shared" si="88"/>
        <v/>
      </c>
      <c r="F347" s="61">
        <f t="shared" si="89"/>
        <v>2.9629629629629628E-3</v>
      </c>
      <c r="G347" s="49">
        <f t="shared" si="90"/>
        <v>1</v>
      </c>
      <c r="H347" s="35" t="str">
        <f t="shared" ref="H347:H413" si="91">+IF(OR(AND(E347=""),(G347="")),"",E347*G347)</f>
        <v/>
      </c>
    </row>
    <row r="348" spans="1:9" x14ac:dyDescent="0.2">
      <c r="B348" s="34" t="s">
        <v>70</v>
      </c>
      <c r="C348" s="33">
        <v>2</v>
      </c>
      <c r="D348" s="48">
        <v>0</v>
      </c>
      <c r="E348" s="61">
        <f t="shared" si="88"/>
        <v>5.0125313283208017E-3</v>
      </c>
      <c r="F348" s="61" t="str">
        <f t="shared" si="89"/>
        <v/>
      </c>
      <c r="G348" s="49">
        <f t="shared" si="90"/>
        <v>-1</v>
      </c>
      <c r="H348" s="35">
        <f t="shared" si="91"/>
        <v>-5.0125313283208017E-3</v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0</v>
      </c>
      <c r="D350" s="48">
        <v>0</v>
      </c>
      <c r="E350" s="61" t="str">
        <f t="shared" si="88"/>
        <v/>
      </c>
      <c r="F350" s="61" t="str">
        <f t="shared" si="89"/>
        <v/>
      </c>
      <c r="G350" s="49" t="str">
        <f t="shared" si="90"/>
        <v xml:space="preserve"> </v>
      </c>
      <c r="H350" s="35" t="str">
        <f t="shared" si="91"/>
        <v/>
      </c>
    </row>
    <row r="351" spans="1:9" x14ac:dyDescent="0.2">
      <c r="B351" s="34" t="s">
        <v>483</v>
      </c>
      <c r="C351" s="33">
        <v>6</v>
      </c>
      <c r="D351" s="48">
        <v>11</v>
      </c>
      <c r="E351" s="61">
        <f t="shared" si="88"/>
        <v>1.5037593984962405E-2</v>
      </c>
      <c r="F351" s="61">
        <f t="shared" si="89"/>
        <v>1.6296296296296295E-2</v>
      </c>
      <c r="G351" s="49">
        <f t="shared" si="90"/>
        <v>0.83333333333333337</v>
      </c>
      <c r="H351" s="35">
        <f t="shared" si="91"/>
        <v>1.2531328320802004E-2</v>
      </c>
    </row>
    <row r="352" spans="1:9" x14ac:dyDescent="0.2">
      <c r="B352" s="34" t="s">
        <v>80</v>
      </c>
      <c r="C352" s="33">
        <v>0</v>
      </c>
      <c r="D352" s="48">
        <v>0</v>
      </c>
      <c r="E352" s="61" t="str">
        <f t="shared" si="88"/>
        <v/>
      </c>
      <c r="F352" s="61" t="str">
        <f t="shared" si="89"/>
        <v/>
      </c>
      <c r="G352" s="49" t="str">
        <f t="shared" si="90"/>
        <v xml:space="preserve"> </v>
      </c>
      <c r="H352" s="35" t="str">
        <f t="shared" si="91"/>
        <v/>
      </c>
    </row>
    <row r="353" spans="1:9" x14ac:dyDescent="0.2">
      <c r="B353" s="34" t="s">
        <v>578</v>
      </c>
      <c r="C353" s="33">
        <v>0</v>
      </c>
      <c r="D353" s="48">
        <v>0</v>
      </c>
      <c r="E353" s="61" t="str">
        <f t="shared" si="88"/>
        <v/>
      </c>
      <c r="F353" s="61" t="str">
        <f t="shared" si="89"/>
        <v/>
      </c>
      <c r="G353" s="49" t="str">
        <f t="shared" si="90"/>
        <v xml:space="preserve"> </v>
      </c>
      <c r="H353" s="35" t="str">
        <f t="shared" si="91"/>
        <v/>
      </c>
    </row>
    <row r="354" spans="1:9" x14ac:dyDescent="0.2">
      <c r="B354" s="34" t="s">
        <v>79</v>
      </c>
      <c r="C354" s="33">
        <v>0</v>
      </c>
      <c r="D354" s="48">
        <v>0</v>
      </c>
      <c r="E354" s="61" t="str">
        <f t="shared" si="88"/>
        <v/>
      </c>
      <c r="F354" s="61" t="str">
        <f t="shared" si="89"/>
        <v/>
      </c>
      <c r="G354" s="49" t="str">
        <f t="shared" si="90"/>
        <v xml:space="preserve"> </v>
      </c>
      <c r="H354" s="35" t="str">
        <f t="shared" si="91"/>
        <v/>
      </c>
    </row>
    <row r="355" spans="1:9" x14ac:dyDescent="0.2">
      <c r="B355" s="34" t="s">
        <v>247</v>
      </c>
      <c r="C355" s="33">
        <v>0</v>
      </c>
      <c r="D355" s="48">
        <v>0</v>
      </c>
      <c r="E355" s="61" t="str">
        <f t="shared" si="88"/>
        <v/>
      </c>
      <c r="F355" s="61" t="str">
        <f t="shared" si="89"/>
        <v/>
      </c>
      <c r="G355" s="49" t="str">
        <f t="shared" si="90"/>
        <v xml:space="preserve"> </v>
      </c>
      <c r="H355" s="35" t="str">
        <f t="shared" si="91"/>
        <v/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19</v>
      </c>
      <c r="D357" s="48">
        <v>13</v>
      </c>
      <c r="E357" s="61">
        <f t="shared" si="88"/>
        <v>4.7619047619047616E-2</v>
      </c>
      <c r="F357" s="61">
        <f t="shared" si="89"/>
        <v>1.9259259259259261E-2</v>
      </c>
      <c r="G357" s="49">
        <f t="shared" si="90"/>
        <v>-0.31578947368421051</v>
      </c>
      <c r="H357" s="35">
        <f t="shared" si="91"/>
        <v>-1.5037593984962405E-2</v>
      </c>
    </row>
    <row r="358" spans="1:9" x14ac:dyDescent="0.2">
      <c r="B358" s="34" t="s">
        <v>579</v>
      </c>
      <c r="C358" s="33">
        <v>2</v>
      </c>
      <c r="D358" s="48">
        <v>1</v>
      </c>
      <c r="E358" s="61">
        <f t="shared" si="88"/>
        <v>5.0125313283208017E-3</v>
      </c>
      <c r="F358" s="61">
        <f t="shared" si="89"/>
        <v>1.4814814814814814E-3</v>
      </c>
      <c r="G358" s="49">
        <f t="shared" si="90"/>
        <v>-0.5</v>
      </c>
      <c r="H358" s="35">
        <f t="shared" si="91"/>
        <v>-2.5062656641604009E-3</v>
      </c>
    </row>
    <row r="359" spans="1:9" x14ac:dyDescent="0.2">
      <c r="B359" s="34" t="s">
        <v>71</v>
      </c>
      <c r="C359" s="33">
        <v>0</v>
      </c>
      <c r="D359" s="48">
        <v>0</v>
      </c>
      <c r="E359" s="61" t="str">
        <f t="shared" si="88"/>
        <v/>
      </c>
      <c r="F359" s="61" t="str">
        <f t="shared" si="89"/>
        <v/>
      </c>
      <c r="G359" s="49" t="str">
        <f t="shared" si="90"/>
        <v xml:space="preserve"> </v>
      </c>
      <c r="H359" s="35" t="str">
        <f t="shared" si="91"/>
        <v/>
      </c>
    </row>
    <row r="360" spans="1:9" x14ac:dyDescent="0.2">
      <c r="B360" s="34" t="s">
        <v>78</v>
      </c>
      <c r="C360" s="33">
        <v>10</v>
      </c>
      <c r="D360" s="48">
        <v>7</v>
      </c>
      <c r="E360" s="61">
        <f t="shared" si="88"/>
        <v>2.5062656641604009E-2</v>
      </c>
      <c r="F360" s="61">
        <f t="shared" si="89"/>
        <v>1.037037037037037E-2</v>
      </c>
      <c r="G360" s="49">
        <f t="shared" si="90"/>
        <v>-0.3</v>
      </c>
      <c r="H360" s="35">
        <f t="shared" si="91"/>
        <v>-7.5187969924812026E-3</v>
      </c>
    </row>
    <row r="361" spans="1:9" x14ac:dyDescent="0.2">
      <c r="B361" s="34" t="s">
        <v>616</v>
      </c>
      <c r="C361" s="33">
        <v>0</v>
      </c>
      <c r="D361" s="48">
        <v>0</v>
      </c>
      <c r="E361" s="61" t="str">
        <f t="shared" si="88"/>
        <v/>
      </c>
      <c r="F361" s="61" t="str">
        <f t="shared" si="89"/>
        <v/>
      </c>
      <c r="G361" s="49" t="str">
        <f t="shared" si="90"/>
        <v xml:space="preserve"> </v>
      </c>
      <c r="H361" s="35" t="str">
        <f t="shared" si="91"/>
        <v/>
      </c>
    </row>
    <row r="362" spans="1:9" s="29" customFormat="1" x14ac:dyDescent="0.2">
      <c r="A362" s="31"/>
      <c r="B362" s="36" t="s">
        <v>589</v>
      </c>
      <c r="C362" s="40">
        <v>0</v>
      </c>
      <c r="D362" s="48">
        <v>0</v>
      </c>
      <c r="E362" s="38" t="str">
        <f t="shared" si="88"/>
        <v/>
      </c>
      <c r="F362" s="38" t="str">
        <f t="shared" si="89"/>
        <v/>
      </c>
      <c r="G362" s="49" t="str">
        <f t="shared" si="90"/>
        <v xml:space="preserve"> </v>
      </c>
      <c r="H362" s="37" t="str">
        <f t="shared" ref="H362" si="92">+IF(OR(AND(E362=""),(G362="")),"",E362*G362)</f>
        <v/>
      </c>
      <c r="I362" s="4"/>
    </row>
    <row r="363" spans="1:9" x14ac:dyDescent="0.2">
      <c r="B363" s="34" t="s">
        <v>72</v>
      </c>
      <c r="C363" s="33">
        <v>0</v>
      </c>
      <c r="D363" s="48">
        <v>0</v>
      </c>
      <c r="E363" s="61" t="str">
        <f t="shared" si="88"/>
        <v/>
      </c>
      <c r="F363" s="61" t="str">
        <f t="shared" si="89"/>
        <v/>
      </c>
      <c r="G363" s="49" t="str">
        <f t="shared" si="90"/>
        <v xml:space="preserve"> </v>
      </c>
      <c r="H363" s="35" t="str">
        <f t="shared" si="91"/>
        <v/>
      </c>
    </row>
    <row r="364" spans="1:9" x14ac:dyDescent="0.2">
      <c r="B364" s="34" t="s">
        <v>248</v>
      </c>
      <c r="C364" s="33">
        <v>0</v>
      </c>
      <c r="D364" s="48">
        <v>0</v>
      </c>
      <c r="E364" s="61" t="str">
        <f t="shared" si="88"/>
        <v/>
      </c>
      <c r="F364" s="61" t="str">
        <f t="shared" si="89"/>
        <v/>
      </c>
      <c r="G364" s="49" t="str">
        <f t="shared" si="90"/>
        <v xml:space="preserve"> </v>
      </c>
      <c r="H364" s="35" t="str">
        <f t="shared" si="91"/>
        <v/>
      </c>
    </row>
    <row r="365" spans="1:9" x14ac:dyDescent="0.2">
      <c r="B365" s="34" t="s">
        <v>249</v>
      </c>
      <c r="C365" s="33">
        <v>8</v>
      </c>
      <c r="D365" s="48">
        <v>21</v>
      </c>
      <c r="E365" s="61">
        <f t="shared" si="88"/>
        <v>2.0050125313283207E-2</v>
      </c>
      <c r="F365" s="61">
        <f t="shared" si="89"/>
        <v>3.111111111111111E-2</v>
      </c>
      <c r="G365" s="49">
        <f t="shared" si="90"/>
        <v>1.625</v>
      </c>
      <c r="H365" s="35">
        <f t="shared" si="91"/>
        <v>3.2581453634085211E-2</v>
      </c>
    </row>
    <row r="366" spans="1:9" x14ac:dyDescent="0.2">
      <c r="B366" s="34" t="s">
        <v>250</v>
      </c>
      <c r="C366" s="33">
        <v>0</v>
      </c>
      <c r="D366" s="48">
        <v>1</v>
      </c>
      <c r="E366" s="61" t="str">
        <f t="shared" si="88"/>
        <v/>
      </c>
      <c r="F366" s="61">
        <f t="shared" si="89"/>
        <v>1.4814814814814814E-3</v>
      </c>
      <c r="G366" s="49">
        <f t="shared" si="90"/>
        <v>1</v>
      </c>
      <c r="H366" s="35" t="str">
        <f t="shared" si="91"/>
        <v/>
      </c>
    </row>
    <row r="367" spans="1:9" x14ac:dyDescent="0.2">
      <c r="B367" s="34" t="s">
        <v>75</v>
      </c>
      <c r="C367" s="33">
        <v>0</v>
      </c>
      <c r="D367" s="48">
        <v>0</v>
      </c>
      <c r="E367" s="61" t="str">
        <f t="shared" si="88"/>
        <v/>
      </c>
      <c r="F367" s="61" t="str">
        <f t="shared" si="89"/>
        <v/>
      </c>
      <c r="G367" s="49" t="str">
        <f t="shared" si="90"/>
        <v xml:space="preserve"> </v>
      </c>
      <c r="H367" s="35" t="str">
        <f t="shared" si="91"/>
        <v/>
      </c>
    </row>
    <row r="368" spans="1:9" x14ac:dyDescent="0.2">
      <c r="B368" s="34" t="s">
        <v>76</v>
      </c>
      <c r="C368" s="33">
        <v>2</v>
      </c>
      <c r="D368" s="48">
        <v>0</v>
      </c>
      <c r="E368" s="61">
        <f t="shared" si="88"/>
        <v>5.0125313283208017E-3</v>
      </c>
      <c r="F368" s="61" t="str">
        <f t="shared" si="89"/>
        <v/>
      </c>
      <c r="G368" s="49">
        <f t="shared" si="90"/>
        <v>-1</v>
      </c>
      <c r="H368" s="35">
        <f t="shared" si="91"/>
        <v>-5.0125313283208017E-3</v>
      </c>
    </row>
    <row r="369" spans="1:8" x14ac:dyDescent="0.2">
      <c r="B369" s="34" t="s">
        <v>580</v>
      </c>
      <c r="C369" s="33">
        <v>6</v>
      </c>
      <c r="D369" s="48">
        <v>7</v>
      </c>
      <c r="E369" s="61">
        <f t="shared" si="88"/>
        <v>1.5037593984962405E-2</v>
      </c>
      <c r="F369" s="61">
        <f t="shared" si="89"/>
        <v>1.037037037037037E-2</v>
      </c>
      <c r="G369" s="49">
        <f t="shared" si="90"/>
        <v>0.16666666666666666</v>
      </c>
      <c r="H369" s="35">
        <f t="shared" si="91"/>
        <v>2.5062656641604009E-3</v>
      </c>
    </row>
    <row r="370" spans="1:8" x14ac:dyDescent="0.2">
      <c r="B370" s="34" t="s">
        <v>85</v>
      </c>
      <c r="C370" s="33">
        <v>0</v>
      </c>
      <c r="D370" s="48">
        <v>0</v>
      </c>
      <c r="E370" s="61" t="str">
        <f t="shared" si="88"/>
        <v/>
      </c>
      <c r="F370" s="61" t="str">
        <f t="shared" si="89"/>
        <v/>
      </c>
      <c r="G370" s="49" t="str">
        <f t="shared" si="90"/>
        <v xml:space="preserve"> </v>
      </c>
      <c r="H370" s="35" t="str">
        <f t="shared" si="91"/>
        <v/>
      </c>
    </row>
    <row r="371" spans="1:8" x14ac:dyDescent="0.2">
      <c r="B371" s="34" t="s">
        <v>84</v>
      </c>
      <c r="C371" s="33">
        <v>0</v>
      </c>
      <c r="D371" s="48">
        <v>0</v>
      </c>
      <c r="E371" s="61" t="str">
        <f t="shared" si="88"/>
        <v/>
      </c>
      <c r="F371" s="61" t="str">
        <f t="shared" si="89"/>
        <v/>
      </c>
      <c r="G371" s="49" t="str">
        <f t="shared" si="90"/>
        <v xml:space="preserve"> </v>
      </c>
      <c r="H371" s="35" t="str">
        <f t="shared" si="91"/>
        <v/>
      </c>
    </row>
    <row r="372" spans="1:8" x14ac:dyDescent="0.2">
      <c r="B372" s="34" t="s">
        <v>73</v>
      </c>
      <c r="C372" s="33">
        <v>0</v>
      </c>
      <c r="D372" s="48">
        <v>1</v>
      </c>
      <c r="E372" s="61" t="str">
        <f t="shared" si="88"/>
        <v/>
      </c>
      <c r="F372" s="61">
        <f t="shared" si="89"/>
        <v>1.4814814814814814E-3</v>
      </c>
      <c r="G372" s="49">
        <f t="shared" si="90"/>
        <v>1</v>
      </c>
      <c r="H372" s="35" t="str">
        <f t="shared" si="91"/>
        <v/>
      </c>
    </row>
    <row r="373" spans="1:8" x14ac:dyDescent="0.2">
      <c r="B373" s="34" t="s">
        <v>251</v>
      </c>
      <c r="C373" s="33">
        <v>0</v>
      </c>
      <c r="D373" s="48">
        <v>0</v>
      </c>
      <c r="E373" s="61" t="str">
        <f t="shared" si="88"/>
        <v/>
      </c>
      <c r="F373" s="61" t="str">
        <f t="shared" si="89"/>
        <v/>
      </c>
      <c r="G373" s="49" t="str">
        <f t="shared" si="90"/>
        <v xml:space="preserve"> </v>
      </c>
      <c r="H373" s="35" t="str">
        <f t="shared" si="91"/>
        <v/>
      </c>
    </row>
    <row r="374" spans="1:8" x14ac:dyDescent="0.2">
      <c r="B374" s="34" t="s">
        <v>335</v>
      </c>
      <c r="C374" s="33">
        <v>0</v>
      </c>
      <c r="D374" s="48">
        <v>13</v>
      </c>
      <c r="E374" s="61" t="str">
        <f t="shared" si="88"/>
        <v/>
      </c>
      <c r="F374" s="61">
        <f t="shared" si="89"/>
        <v>1.9259259259259261E-2</v>
      </c>
      <c r="G374" s="49">
        <f t="shared" si="90"/>
        <v>1</v>
      </c>
      <c r="H374" s="35" t="str">
        <f t="shared" si="91"/>
        <v/>
      </c>
    </row>
    <row r="375" spans="1:8" x14ac:dyDescent="0.2">
      <c r="B375" s="34" t="s">
        <v>336</v>
      </c>
      <c r="C375" s="33">
        <v>0</v>
      </c>
      <c r="D375" s="48">
        <v>1</v>
      </c>
      <c r="E375" s="61" t="str">
        <f t="shared" si="88"/>
        <v/>
      </c>
      <c r="F375" s="61">
        <f t="shared" si="89"/>
        <v>1.4814814814814814E-3</v>
      </c>
      <c r="G375" s="49">
        <f t="shared" si="90"/>
        <v>1</v>
      </c>
      <c r="H375" s="35" t="str">
        <f t="shared" si="91"/>
        <v/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0</v>
      </c>
      <c r="D377" s="92">
        <v>0</v>
      </c>
      <c r="E377" s="38" t="str">
        <f t="shared" si="93"/>
        <v/>
      </c>
      <c r="F377" s="38" t="str">
        <f t="shared" si="94"/>
        <v/>
      </c>
      <c r="G377" s="93" t="str">
        <f t="shared" si="95"/>
        <v xml:space="preserve"> </v>
      </c>
      <c r="H377" s="37" t="str">
        <f t="shared" si="96"/>
        <v/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1</v>
      </c>
      <c r="E378" s="38" t="str">
        <f t="shared" ref="E378:E381" si="97">+IF(C378=0,"",C378/C$345)</f>
        <v/>
      </c>
      <c r="F378" s="38">
        <f t="shared" ref="F378:F381" si="98">+IF(D378=0,"",D378/D$345)</f>
        <v>1.4814814814814814E-3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10</v>
      </c>
      <c r="D379" s="48">
        <v>38</v>
      </c>
      <c r="E379" s="61">
        <f t="shared" si="97"/>
        <v>2.5062656641604009E-2</v>
      </c>
      <c r="F379" s="61">
        <f t="shared" si="98"/>
        <v>5.6296296296296296E-2</v>
      </c>
      <c r="G379" s="49">
        <f t="shared" si="99"/>
        <v>2.8</v>
      </c>
      <c r="H379" s="35">
        <f t="shared" si="100"/>
        <v>7.0175438596491224E-2</v>
      </c>
    </row>
    <row r="380" spans="1:8" x14ac:dyDescent="0.2">
      <c r="B380" s="34" t="s">
        <v>486</v>
      </c>
      <c r="C380" s="33">
        <v>3</v>
      </c>
      <c r="D380" s="48">
        <v>1</v>
      </c>
      <c r="E380" s="61">
        <f t="shared" si="97"/>
        <v>7.5187969924812026E-3</v>
      </c>
      <c r="F380" s="61">
        <f t="shared" si="98"/>
        <v>1.4814814814814814E-3</v>
      </c>
      <c r="G380" s="49">
        <f t="shared" si="99"/>
        <v>-0.66666666666666663</v>
      </c>
      <c r="H380" s="35">
        <f t="shared" si="100"/>
        <v>-5.0125313283208017E-3</v>
      </c>
    </row>
    <row r="381" spans="1:8" x14ac:dyDescent="0.2">
      <c r="B381" s="34" t="s">
        <v>487</v>
      </c>
      <c r="C381" s="33">
        <v>1</v>
      </c>
      <c r="D381" s="48">
        <v>10</v>
      </c>
      <c r="E381" s="61">
        <f t="shared" si="97"/>
        <v>2.5062656641604009E-3</v>
      </c>
      <c r="F381" s="61">
        <f t="shared" si="98"/>
        <v>1.4814814814814815E-2</v>
      </c>
      <c r="G381" s="49">
        <f t="shared" si="99"/>
        <v>9</v>
      </c>
      <c r="H381" s="35">
        <f t="shared" si="100"/>
        <v>2.2556390977443608E-2</v>
      </c>
    </row>
    <row r="382" spans="1:8" x14ac:dyDescent="0.2">
      <c r="B382" s="34" t="s">
        <v>252</v>
      </c>
      <c r="C382" s="33">
        <v>0</v>
      </c>
      <c r="D382" s="48">
        <v>0</v>
      </c>
      <c r="E382" s="61" t="str">
        <f t="shared" ref="E382:E413" si="101">+IF(C382=0,"",C382/C$345)</f>
        <v/>
      </c>
      <c r="F382" s="61" t="str">
        <f t="shared" ref="F382:F413" si="102">+IF(D382=0,"",D382/D$345)</f>
        <v/>
      </c>
      <c r="G382" s="49" t="str">
        <f t="shared" si="90"/>
        <v xml:space="preserve"> </v>
      </c>
      <c r="H382" s="35" t="str">
        <f t="shared" si="91"/>
        <v/>
      </c>
    </row>
    <row r="383" spans="1:8" x14ac:dyDescent="0.2">
      <c r="B383" s="34" t="s">
        <v>253</v>
      </c>
      <c r="C383" s="33">
        <v>20</v>
      </c>
      <c r="D383" s="48">
        <v>11</v>
      </c>
      <c r="E383" s="61">
        <f t="shared" si="101"/>
        <v>5.0125313283208017E-2</v>
      </c>
      <c r="F383" s="61">
        <f t="shared" si="102"/>
        <v>1.6296296296296295E-2</v>
      </c>
      <c r="G383" s="49">
        <f t="shared" si="90"/>
        <v>-0.45</v>
      </c>
      <c r="H383" s="35">
        <f t="shared" si="91"/>
        <v>-2.2556390977443608E-2</v>
      </c>
    </row>
    <row r="384" spans="1:8" x14ac:dyDescent="0.2">
      <c r="B384" s="34" t="s">
        <v>488</v>
      </c>
      <c r="C384" s="33">
        <v>0</v>
      </c>
      <c r="D384" s="48">
        <v>0</v>
      </c>
      <c r="E384" s="61" t="str">
        <f t="shared" si="101"/>
        <v/>
      </c>
      <c r="F384" s="61" t="str">
        <f t="shared" si="102"/>
        <v/>
      </c>
      <c r="G384" s="49" t="str">
        <f t="shared" si="90"/>
        <v xml:space="preserve"> 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22</v>
      </c>
      <c r="D385" s="48">
        <v>50</v>
      </c>
      <c r="E385" s="38">
        <f t="shared" si="101"/>
        <v>5.5137844611528819E-2</v>
      </c>
      <c r="F385" s="38">
        <f t="shared" si="102"/>
        <v>7.407407407407407E-2</v>
      </c>
      <c r="G385" s="49">
        <f t="shared" si="90"/>
        <v>1.2727272727272727</v>
      </c>
      <c r="H385" s="37">
        <f t="shared" ref="H385" si="103">+IF(OR(AND(E385=""),(G385="")),"",E385*G385)</f>
        <v>7.0175438596491224E-2</v>
      </c>
      <c r="I385" s="4"/>
    </row>
    <row r="386" spans="1:9" x14ac:dyDescent="0.2">
      <c r="B386" s="34" t="s">
        <v>489</v>
      </c>
      <c r="C386" s="33">
        <v>12</v>
      </c>
      <c r="D386" s="48">
        <v>46</v>
      </c>
      <c r="E386" s="61">
        <f t="shared" si="101"/>
        <v>3.007518796992481E-2</v>
      </c>
      <c r="F386" s="61">
        <f t="shared" si="102"/>
        <v>6.8148148148148152E-2</v>
      </c>
      <c r="G386" s="49">
        <f t="shared" si="90"/>
        <v>2.8333333333333335</v>
      </c>
      <c r="H386" s="35">
        <f t="shared" si="91"/>
        <v>8.5213032581453629E-2</v>
      </c>
    </row>
    <row r="387" spans="1:9" x14ac:dyDescent="0.2">
      <c r="B387" s="34" t="s">
        <v>93</v>
      </c>
      <c r="C387" s="33">
        <v>61</v>
      </c>
      <c r="D387" s="48">
        <v>36</v>
      </c>
      <c r="E387" s="61">
        <f t="shared" si="101"/>
        <v>0.15288220551378445</v>
      </c>
      <c r="F387" s="61">
        <f t="shared" si="102"/>
        <v>5.3333333333333337E-2</v>
      </c>
      <c r="G387" s="49">
        <f t="shared" si="90"/>
        <v>-0.4098360655737705</v>
      </c>
      <c r="H387" s="35">
        <f t="shared" si="91"/>
        <v>-6.2656641604010022E-2</v>
      </c>
    </row>
    <row r="388" spans="1:9" x14ac:dyDescent="0.2">
      <c r="B388" s="34" t="s">
        <v>86</v>
      </c>
      <c r="C388" s="33">
        <v>22</v>
      </c>
      <c r="D388" s="48">
        <v>27</v>
      </c>
      <c r="E388" s="61">
        <f t="shared" si="101"/>
        <v>5.5137844611528819E-2</v>
      </c>
      <c r="F388" s="61">
        <f t="shared" si="102"/>
        <v>0.04</v>
      </c>
      <c r="G388" s="49">
        <f t="shared" si="90"/>
        <v>0.22727272727272727</v>
      </c>
      <c r="H388" s="35">
        <f t="shared" si="91"/>
        <v>1.2531328320802004E-2</v>
      </c>
    </row>
    <row r="389" spans="1:9" x14ac:dyDescent="0.2">
      <c r="B389" s="34" t="s">
        <v>92</v>
      </c>
      <c r="C389" s="33">
        <v>2</v>
      </c>
      <c r="D389" s="48">
        <v>1</v>
      </c>
      <c r="E389" s="61">
        <f t="shared" si="101"/>
        <v>5.0125313283208017E-3</v>
      </c>
      <c r="F389" s="61">
        <f t="shared" si="102"/>
        <v>1.4814814814814814E-3</v>
      </c>
      <c r="G389" s="49">
        <f t="shared" si="90"/>
        <v>-0.5</v>
      </c>
      <c r="H389" s="35">
        <f t="shared" si="91"/>
        <v>-2.5062656641604009E-3</v>
      </c>
    </row>
    <row r="390" spans="1:9" x14ac:dyDescent="0.2">
      <c r="B390" s="34" t="s">
        <v>95</v>
      </c>
      <c r="C390" s="33">
        <v>0</v>
      </c>
      <c r="D390" s="48">
        <v>0</v>
      </c>
      <c r="E390" s="61" t="str">
        <f t="shared" si="101"/>
        <v/>
      </c>
      <c r="F390" s="61" t="str">
        <f t="shared" si="102"/>
        <v/>
      </c>
      <c r="G390" s="49" t="str">
        <f t="shared" si="90"/>
        <v xml:space="preserve"> </v>
      </c>
      <c r="H390" s="35" t="str">
        <f t="shared" si="91"/>
        <v/>
      </c>
    </row>
    <row r="391" spans="1:9" x14ac:dyDescent="0.2">
      <c r="B391" s="34" t="s">
        <v>96</v>
      </c>
      <c r="C391" s="33">
        <v>3</v>
      </c>
      <c r="D391" s="48">
        <v>2</v>
      </c>
      <c r="E391" s="61">
        <f t="shared" si="101"/>
        <v>7.5187969924812026E-3</v>
      </c>
      <c r="F391" s="61">
        <f t="shared" si="102"/>
        <v>2.9629629629629628E-3</v>
      </c>
      <c r="G391" s="49">
        <f t="shared" si="90"/>
        <v>-0.33333333333333331</v>
      </c>
      <c r="H391" s="35">
        <f t="shared" si="91"/>
        <v>-2.5062656641604009E-3</v>
      </c>
    </row>
    <row r="392" spans="1:9" x14ac:dyDescent="0.2">
      <c r="B392" s="34" t="s">
        <v>254</v>
      </c>
      <c r="C392" s="33">
        <v>1</v>
      </c>
      <c r="D392" s="48">
        <v>0</v>
      </c>
      <c r="E392" s="61">
        <f t="shared" si="101"/>
        <v>2.5062656641604009E-3</v>
      </c>
      <c r="F392" s="61" t="str">
        <f t="shared" si="102"/>
        <v/>
      </c>
      <c r="G392" s="49">
        <f t="shared" si="90"/>
        <v>-1</v>
      </c>
      <c r="H392" s="35">
        <f t="shared" si="91"/>
        <v>-2.5062656641604009E-3</v>
      </c>
    </row>
    <row r="393" spans="1:9" x14ac:dyDescent="0.2">
      <c r="B393" s="34" t="s">
        <v>255</v>
      </c>
      <c r="C393" s="33">
        <v>1</v>
      </c>
      <c r="D393" s="48">
        <v>1</v>
      </c>
      <c r="E393" s="61">
        <f t="shared" si="101"/>
        <v>2.5062656641604009E-3</v>
      </c>
      <c r="F393" s="61">
        <f t="shared" si="102"/>
        <v>1.4814814814814814E-3</v>
      </c>
      <c r="G393" s="49">
        <f t="shared" si="90"/>
        <v>0</v>
      </c>
      <c r="H393" s="35">
        <f t="shared" si="91"/>
        <v>0</v>
      </c>
    </row>
    <row r="394" spans="1:9" x14ac:dyDescent="0.2">
      <c r="B394" s="34" t="s">
        <v>581</v>
      </c>
      <c r="C394" s="33">
        <v>0</v>
      </c>
      <c r="D394" s="48">
        <v>0</v>
      </c>
      <c r="E394" s="61" t="str">
        <f t="shared" si="101"/>
        <v/>
      </c>
      <c r="F394" s="61" t="str">
        <f t="shared" si="102"/>
        <v/>
      </c>
      <c r="G394" s="49" t="str">
        <f t="shared" si="90"/>
        <v xml:space="preserve"> </v>
      </c>
      <c r="H394" s="35" t="str">
        <f t="shared" si="91"/>
        <v/>
      </c>
    </row>
    <row r="395" spans="1:9" x14ac:dyDescent="0.2">
      <c r="B395" s="34" t="s">
        <v>582</v>
      </c>
      <c r="C395" s="33">
        <v>2</v>
      </c>
      <c r="D395" s="48">
        <v>8</v>
      </c>
      <c r="E395" s="61">
        <f t="shared" si="101"/>
        <v>5.0125313283208017E-3</v>
      </c>
      <c r="F395" s="61">
        <f t="shared" si="102"/>
        <v>1.1851851851851851E-2</v>
      </c>
      <c r="G395" s="49">
        <f t="shared" si="90"/>
        <v>3</v>
      </c>
      <c r="H395" s="35">
        <f t="shared" si="91"/>
        <v>1.5037593984962405E-2</v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0</v>
      </c>
      <c r="D397" s="48">
        <v>1</v>
      </c>
      <c r="E397" s="61" t="str">
        <f t="shared" si="101"/>
        <v/>
      </c>
      <c r="F397" s="61">
        <f t="shared" si="102"/>
        <v>1.4814814814814814E-3</v>
      </c>
      <c r="G397" s="49">
        <f t="shared" si="90"/>
        <v>1</v>
      </c>
      <c r="H397" s="35" t="str">
        <f t="shared" si="91"/>
        <v/>
      </c>
    </row>
    <row r="398" spans="1:9" x14ac:dyDescent="0.2">
      <c r="B398" s="34" t="s">
        <v>94</v>
      </c>
      <c r="C398" s="33">
        <v>3</v>
      </c>
      <c r="D398" s="48">
        <v>4</v>
      </c>
      <c r="E398" s="61">
        <f t="shared" si="101"/>
        <v>7.5187969924812026E-3</v>
      </c>
      <c r="F398" s="61">
        <f t="shared" si="102"/>
        <v>5.9259259259259256E-3</v>
      </c>
      <c r="G398" s="49">
        <f t="shared" si="90"/>
        <v>0.33333333333333331</v>
      </c>
      <c r="H398" s="35">
        <f t="shared" si="91"/>
        <v>2.5062656641604009E-3</v>
      </c>
    </row>
    <row r="399" spans="1:9" x14ac:dyDescent="0.2">
      <c r="B399" s="34" t="s">
        <v>257</v>
      </c>
      <c r="C399" s="33">
        <v>3</v>
      </c>
      <c r="D399" s="48">
        <v>4</v>
      </c>
      <c r="E399" s="61">
        <f t="shared" si="101"/>
        <v>7.5187969924812026E-3</v>
      </c>
      <c r="F399" s="61">
        <f t="shared" si="102"/>
        <v>5.9259259259259256E-3</v>
      </c>
      <c r="G399" s="49">
        <f t="shared" si="90"/>
        <v>0.33333333333333331</v>
      </c>
      <c r="H399" s="35">
        <f t="shared" si="91"/>
        <v>2.5062656641604009E-3</v>
      </c>
    </row>
    <row r="400" spans="1:9" x14ac:dyDescent="0.2">
      <c r="B400" s="34" t="s">
        <v>583</v>
      </c>
      <c r="C400" s="33">
        <v>0</v>
      </c>
      <c r="D400" s="48">
        <v>0</v>
      </c>
      <c r="E400" s="61" t="str">
        <f t="shared" si="101"/>
        <v/>
      </c>
      <c r="F400" s="61" t="str">
        <f t="shared" si="102"/>
        <v/>
      </c>
      <c r="G400" s="49" t="str">
        <f t="shared" si="90"/>
        <v xml:space="preserve"> </v>
      </c>
      <c r="H400" s="35" t="str">
        <f t="shared" si="91"/>
        <v/>
      </c>
    </row>
    <row r="401" spans="1:9" x14ac:dyDescent="0.2">
      <c r="B401" s="34" t="s">
        <v>88</v>
      </c>
      <c r="C401" s="33">
        <v>1</v>
      </c>
      <c r="D401" s="48">
        <v>0</v>
      </c>
      <c r="E401" s="61">
        <f t="shared" si="101"/>
        <v>2.5062656641604009E-3</v>
      </c>
      <c r="F401" s="61" t="str">
        <f t="shared" si="102"/>
        <v/>
      </c>
      <c r="G401" s="49">
        <f t="shared" si="90"/>
        <v>-1</v>
      </c>
      <c r="H401" s="35">
        <f t="shared" si="91"/>
        <v>-2.5062656641604009E-3</v>
      </c>
    </row>
    <row r="402" spans="1:9" s="29" customFormat="1" x14ac:dyDescent="0.2">
      <c r="A402" s="31"/>
      <c r="B402" s="36" t="s">
        <v>542</v>
      </c>
      <c r="C402" s="40">
        <v>0</v>
      </c>
      <c r="D402" s="48">
        <v>0</v>
      </c>
      <c r="E402" s="38" t="str">
        <f t="shared" si="101"/>
        <v/>
      </c>
      <c r="F402" s="38" t="str">
        <f t="shared" si="102"/>
        <v/>
      </c>
      <c r="G402" s="49" t="str">
        <f t="shared" si="90"/>
        <v xml:space="preserve"> </v>
      </c>
      <c r="H402" s="37" t="str">
        <f t="shared" si="91"/>
        <v/>
      </c>
      <c r="I402" s="4"/>
    </row>
    <row r="403" spans="1:9" x14ac:dyDescent="0.2">
      <c r="B403" s="34" t="s">
        <v>258</v>
      </c>
      <c r="C403" s="33">
        <v>0</v>
      </c>
      <c r="D403" s="48">
        <v>0</v>
      </c>
      <c r="E403" s="61" t="str">
        <f t="shared" si="101"/>
        <v/>
      </c>
      <c r="F403" s="61" t="str">
        <f t="shared" si="102"/>
        <v/>
      </c>
      <c r="G403" s="49" t="str">
        <f t="shared" si="90"/>
        <v xml:space="preserve"> </v>
      </c>
      <c r="H403" s="35" t="str">
        <f t="shared" si="91"/>
        <v/>
      </c>
    </row>
    <row r="404" spans="1:9" x14ac:dyDescent="0.2">
      <c r="B404" s="34" t="s">
        <v>259</v>
      </c>
      <c r="C404" s="33">
        <v>0</v>
      </c>
      <c r="D404" s="48">
        <v>0</v>
      </c>
      <c r="E404" s="61" t="str">
        <f t="shared" si="101"/>
        <v/>
      </c>
      <c r="F404" s="61" t="str">
        <f t="shared" si="102"/>
        <v/>
      </c>
      <c r="G404" s="49" t="str">
        <f t="shared" si="90"/>
        <v xml:space="preserve"> </v>
      </c>
      <c r="H404" s="35" t="str">
        <f t="shared" si="91"/>
        <v/>
      </c>
    </row>
    <row r="405" spans="1:9" x14ac:dyDescent="0.2">
      <c r="B405" s="34" t="s">
        <v>584</v>
      </c>
      <c r="C405" s="33">
        <v>3</v>
      </c>
      <c r="D405" s="48">
        <v>4</v>
      </c>
      <c r="E405" s="61">
        <f t="shared" si="101"/>
        <v>7.5187969924812026E-3</v>
      </c>
      <c r="F405" s="61">
        <f t="shared" si="102"/>
        <v>5.9259259259259256E-3</v>
      </c>
      <c r="G405" s="49">
        <f t="shared" si="90"/>
        <v>0.33333333333333331</v>
      </c>
      <c r="H405" s="35">
        <f t="shared" si="91"/>
        <v>2.5062656641604009E-3</v>
      </c>
    </row>
    <row r="406" spans="1:9" x14ac:dyDescent="0.2">
      <c r="B406" s="34" t="s">
        <v>87</v>
      </c>
      <c r="C406" s="33">
        <v>0</v>
      </c>
      <c r="D406" s="48">
        <v>0</v>
      </c>
      <c r="E406" s="61" t="str">
        <f t="shared" si="101"/>
        <v/>
      </c>
      <c r="F406" s="61" t="str">
        <f t="shared" si="102"/>
        <v/>
      </c>
      <c r="G406" s="49" t="str">
        <f t="shared" si="90"/>
        <v xml:space="preserve"> </v>
      </c>
      <c r="H406" s="35" t="str">
        <f t="shared" si="91"/>
        <v/>
      </c>
    </row>
    <row r="407" spans="1:9" x14ac:dyDescent="0.2">
      <c r="B407" s="34" t="s">
        <v>260</v>
      </c>
      <c r="C407" s="33">
        <v>0</v>
      </c>
      <c r="D407" s="48">
        <v>0</v>
      </c>
      <c r="E407" s="61" t="str">
        <f t="shared" si="101"/>
        <v/>
      </c>
      <c r="F407" s="61" t="str">
        <f t="shared" si="102"/>
        <v/>
      </c>
      <c r="G407" s="49" t="str">
        <f t="shared" si="90"/>
        <v xml:space="preserve"> </v>
      </c>
      <c r="H407" s="35" t="str">
        <f t="shared" si="91"/>
        <v/>
      </c>
    </row>
    <row r="408" spans="1:9" x14ac:dyDescent="0.2">
      <c r="B408" s="34" t="s">
        <v>91</v>
      </c>
      <c r="C408" s="33">
        <v>2</v>
      </c>
      <c r="D408" s="48">
        <v>21</v>
      </c>
      <c r="E408" s="61">
        <f t="shared" si="101"/>
        <v>5.0125313283208017E-3</v>
      </c>
      <c r="F408" s="61">
        <f t="shared" si="102"/>
        <v>3.111111111111111E-2</v>
      </c>
      <c r="G408" s="49">
        <f t="shared" si="90"/>
        <v>9.5</v>
      </c>
      <c r="H408" s="35">
        <f t="shared" si="91"/>
        <v>4.7619047619047616E-2</v>
      </c>
    </row>
    <row r="409" spans="1:9" x14ac:dyDescent="0.2">
      <c r="B409" s="34" t="s">
        <v>90</v>
      </c>
      <c r="C409" s="33">
        <v>18</v>
      </c>
      <c r="D409" s="48">
        <v>14</v>
      </c>
      <c r="E409" s="61">
        <f t="shared" si="101"/>
        <v>4.5112781954887216E-2</v>
      </c>
      <c r="F409" s="61">
        <f t="shared" si="102"/>
        <v>2.074074074074074E-2</v>
      </c>
      <c r="G409" s="49">
        <f t="shared" si="90"/>
        <v>-0.22222222222222221</v>
      </c>
      <c r="H409" s="35">
        <f t="shared" si="91"/>
        <v>-1.0025062656641603E-2</v>
      </c>
    </row>
    <row r="410" spans="1:9" x14ac:dyDescent="0.2">
      <c r="B410" s="34" t="s">
        <v>491</v>
      </c>
      <c r="C410" s="33">
        <v>0</v>
      </c>
      <c r="D410" s="48">
        <v>3</v>
      </c>
      <c r="E410" s="61" t="str">
        <f t="shared" si="101"/>
        <v/>
      </c>
      <c r="F410" s="61">
        <f t="shared" si="102"/>
        <v>4.4444444444444444E-3</v>
      </c>
      <c r="G410" s="49">
        <f t="shared" si="90"/>
        <v>1</v>
      </c>
      <c r="H410" s="35" t="str">
        <f t="shared" si="91"/>
        <v/>
      </c>
    </row>
    <row r="411" spans="1:9" x14ac:dyDescent="0.2">
      <c r="B411" s="34" t="s">
        <v>261</v>
      </c>
      <c r="C411" s="33">
        <v>0</v>
      </c>
      <c r="D411" s="48">
        <v>0</v>
      </c>
      <c r="E411" s="61" t="str">
        <f t="shared" si="101"/>
        <v/>
      </c>
      <c r="F411" s="61" t="str">
        <f t="shared" si="102"/>
        <v/>
      </c>
      <c r="G411" s="49" t="str">
        <f t="shared" ref="G411:G477" si="104">+IF(AND(C411=0,D411=0)," ",IF(C411=0,1,IF(D411=0,-1,(D411-C411)/C411)))</f>
        <v xml:space="preserve"> </v>
      </c>
      <c r="H411" s="35" t="str">
        <f t="shared" si="91"/>
        <v/>
      </c>
    </row>
    <row r="412" spans="1:9" x14ac:dyDescent="0.2">
      <c r="B412" s="34" t="s">
        <v>262</v>
      </c>
      <c r="C412" s="33">
        <v>0</v>
      </c>
      <c r="D412" s="48">
        <v>2</v>
      </c>
      <c r="E412" s="61" t="str">
        <f t="shared" si="101"/>
        <v/>
      </c>
      <c r="F412" s="61">
        <f t="shared" si="102"/>
        <v>2.9629629629629628E-3</v>
      </c>
      <c r="G412" s="49">
        <f t="shared" si="104"/>
        <v>1</v>
      </c>
      <c r="H412" s="35" t="str">
        <f t="shared" si="91"/>
        <v/>
      </c>
    </row>
    <row r="413" spans="1:9" x14ac:dyDescent="0.2">
      <c r="B413" s="34" t="s">
        <v>492</v>
      </c>
      <c r="C413" s="33">
        <v>0</v>
      </c>
      <c r="D413" s="48">
        <v>0</v>
      </c>
      <c r="E413" s="61" t="str">
        <f t="shared" si="101"/>
        <v/>
      </c>
      <c r="F413" s="61" t="str">
        <f t="shared" si="102"/>
        <v/>
      </c>
      <c r="G413" s="49" t="str">
        <f t="shared" si="104"/>
        <v xml:space="preserve"> </v>
      </c>
      <c r="H413" s="35" t="str">
        <f t="shared" si="91"/>
        <v/>
      </c>
    </row>
    <row r="414" spans="1:9" x14ac:dyDescent="0.2">
      <c r="B414" s="34" t="s">
        <v>89</v>
      </c>
      <c r="C414" s="33">
        <v>0</v>
      </c>
      <c r="D414" s="48">
        <v>0</v>
      </c>
      <c r="E414" s="61" t="str">
        <f t="shared" ref="E414:E480" si="105">+IF(C414=0,"",C414/C$345)</f>
        <v/>
      </c>
      <c r="F414" s="61" t="str">
        <f t="shared" ref="F414:F480" si="106">+IF(D414=0,"",D414/D$345)</f>
        <v/>
      </c>
      <c r="G414" s="49" t="str">
        <f t="shared" si="104"/>
        <v xml:space="preserve"> </v>
      </c>
      <c r="H414" s="35" t="str">
        <f t="shared" ref="H414:H480" si="107">+IF(OR(AND(E414=""),(G414="")),"",E414*G414)</f>
        <v/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0</v>
      </c>
      <c r="D417" s="48">
        <v>13</v>
      </c>
      <c r="E417" s="38" t="str">
        <f t="shared" si="105"/>
        <v/>
      </c>
      <c r="F417" s="38">
        <f t="shared" si="106"/>
        <v>1.9259259259259261E-2</v>
      </c>
      <c r="G417" s="49">
        <f t="shared" si="104"/>
        <v>1</v>
      </c>
      <c r="H417" s="37" t="str">
        <f t="shared" si="107"/>
        <v/>
      </c>
      <c r="I417" s="4"/>
    </row>
    <row r="418" spans="1:9" s="29" customFormat="1" x14ac:dyDescent="0.2">
      <c r="A418" s="31"/>
      <c r="B418" s="36" t="s">
        <v>544</v>
      </c>
      <c r="C418" s="40">
        <v>0</v>
      </c>
      <c r="D418" s="48">
        <v>1</v>
      </c>
      <c r="E418" s="38" t="str">
        <f t="shared" si="105"/>
        <v/>
      </c>
      <c r="F418" s="38">
        <f t="shared" si="106"/>
        <v>1.4814814814814814E-3</v>
      </c>
      <c r="G418" s="49">
        <f t="shared" si="104"/>
        <v>1</v>
      </c>
      <c r="H418" s="37" t="str">
        <f t="shared" si="107"/>
        <v/>
      </c>
      <c r="I418" s="4"/>
    </row>
    <row r="419" spans="1:9" s="29" customFormat="1" x14ac:dyDescent="0.2">
      <c r="A419" s="31"/>
      <c r="B419" s="36" t="s">
        <v>545</v>
      </c>
      <c r="C419" s="40">
        <v>0</v>
      </c>
      <c r="D419" s="48">
        <v>0</v>
      </c>
      <c r="E419" s="38" t="str">
        <f t="shared" si="105"/>
        <v/>
      </c>
      <c r="F419" s="38" t="str">
        <f t="shared" si="106"/>
        <v/>
      </c>
      <c r="G419" s="49" t="str">
        <f t="shared" si="104"/>
        <v xml:space="preserve"> </v>
      </c>
      <c r="H419" s="37" t="str">
        <f t="shared" si="107"/>
        <v/>
      </c>
      <c r="I419" s="4"/>
    </row>
    <row r="420" spans="1:9" s="29" customFormat="1" x14ac:dyDescent="0.2">
      <c r="A420" s="31"/>
      <c r="B420" s="36" t="s">
        <v>264</v>
      </c>
      <c r="C420" s="40">
        <v>0</v>
      </c>
      <c r="D420" s="48">
        <v>0</v>
      </c>
      <c r="E420" s="38" t="str">
        <f t="shared" si="105"/>
        <v/>
      </c>
      <c r="F420" s="38" t="str">
        <f t="shared" si="106"/>
        <v/>
      </c>
      <c r="G420" s="49" t="str">
        <f t="shared" si="104"/>
        <v xml:space="preserve"> </v>
      </c>
      <c r="H420" s="37" t="str">
        <f t="shared" si="107"/>
        <v/>
      </c>
      <c r="I420" s="4"/>
    </row>
    <row r="421" spans="1:9" s="29" customFormat="1" x14ac:dyDescent="0.2">
      <c r="A421" s="31"/>
      <c r="B421" s="36" t="s">
        <v>265</v>
      </c>
      <c r="C421" s="40">
        <v>0</v>
      </c>
      <c r="D421" s="48">
        <v>0</v>
      </c>
      <c r="E421" s="38" t="str">
        <f t="shared" si="105"/>
        <v/>
      </c>
      <c r="F421" s="38" t="str">
        <f t="shared" si="106"/>
        <v/>
      </c>
      <c r="G421" s="49" t="str">
        <f t="shared" si="104"/>
        <v xml:space="preserve"> </v>
      </c>
      <c r="H421" s="37" t="str">
        <f t="shared" si="107"/>
        <v/>
      </c>
      <c r="I421" s="4"/>
    </row>
    <row r="422" spans="1:9" s="29" customFormat="1" x14ac:dyDescent="0.2">
      <c r="A422" s="31"/>
      <c r="B422" s="36" t="s">
        <v>493</v>
      </c>
      <c r="C422" s="40">
        <v>1</v>
      </c>
      <c r="D422" s="48">
        <v>0</v>
      </c>
      <c r="E422" s="38">
        <f t="shared" si="105"/>
        <v>2.5062656641604009E-3</v>
      </c>
      <c r="F422" s="38" t="str">
        <f t="shared" si="106"/>
        <v/>
      </c>
      <c r="G422" s="49">
        <f t="shared" si="104"/>
        <v>-1</v>
      </c>
      <c r="H422" s="37">
        <f t="shared" si="107"/>
        <v>-2.5062656641604009E-3</v>
      </c>
      <c r="I422" s="4"/>
    </row>
    <row r="423" spans="1:9" s="29" customFormat="1" x14ac:dyDescent="0.2">
      <c r="A423" s="31"/>
      <c r="B423" s="36" t="s">
        <v>266</v>
      </c>
      <c r="C423" s="40">
        <v>0</v>
      </c>
      <c r="D423" s="48">
        <v>0</v>
      </c>
      <c r="E423" s="38" t="str">
        <f t="shared" si="105"/>
        <v/>
      </c>
      <c r="F423" s="38" t="str">
        <f t="shared" si="106"/>
        <v/>
      </c>
      <c r="G423" s="49" t="str">
        <f t="shared" si="104"/>
        <v xml:space="preserve"> </v>
      </c>
      <c r="H423" s="37" t="str">
        <f t="shared" si="107"/>
        <v/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0</v>
      </c>
      <c r="E424" s="38" t="str">
        <f t="shared" si="105"/>
        <v/>
      </c>
      <c r="F424" s="38" t="str">
        <f t="shared" si="106"/>
        <v/>
      </c>
      <c r="G424" s="49" t="str">
        <f t="shared" si="104"/>
        <v xml:space="preserve"> 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0</v>
      </c>
      <c r="D425" s="48">
        <v>23</v>
      </c>
      <c r="E425" s="38" t="str">
        <f t="shared" si="105"/>
        <v/>
      </c>
      <c r="F425" s="38">
        <f t="shared" si="106"/>
        <v>3.4074074074074076E-2</v>
      </c>
      <c r="G425" s="49">
        <f t="shared" si="104"/>
        <v>1</v>
      </c>
      <c r="H425" s="37" t="str">
        <f t="shared" si="107"/>
        <v/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1</v>
      </c>
      <c r="E429" s="38" t="str">
        <f t="shared" si="105"/>
        <v/>
      </c>
      <c r="F429" s="38">
        <f t="shared" si="106"/>
        <v>1.4814814814814814E-3</v>
      </c>
      <c r="G429" s="49">
        <f t="shared" si="104"/>
        <v>1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0</v>
      </c>
      <c r="D430" s="48">
        <v>0</v>
      </c>
      <c r="E430" s="61" t="str">
        <f t="shared" si="105"/>
        <v/>
      </c>
      <c r="F430" s="61" t="str">
        <f t="shared" si="106"/>
        <v/>
      </c>
      <c r="G430" s="49" t="str">
        <f t="shared" si="104"/>
        <v xml:space="preserve"> </v>
      </c>
      <c r="H430" s="35" t="str">
        <f t="shared" si="107"/>
        <v/>
      </c>
    </row>
    <row r="431" spans="1:9" x14ac:dyDescent="0.2">
      <c r="B431" s="34" t="s">
        <v>269</v>
      </c>
      <c r="C431" s="33">
        <v>0</v>
      </c>
      <c r="D431" s="48">
        <v>29</v>
      </c>
      <c r="E431" s="61" t="str">
        <f t="shared" si="105"/>
        <v/>
      </c>
      <c r="F431" s="61">
        <f t="shared" si="106"/>
        <v>4.296296296296296E-2</v>
      </c>
      <c r="G431" s="49">
        <f t="shared" si="104"/>
        <v>1</v>
      </c>
      <c r="H431" s="35" t="str">
        <f t="shared" si="107"/>
        <v/>
      </c>
    </row>
    <row r="432" spans="1:9" x14ac:dyDescent="0.2">
      <c r="B432" s="34" t="s">
        <v>98</v>
      </c>
      <c r="C432" s="33">
        <v>0</v>
      </c>
      <c r="D432" s="48">
        <v>1</v>
      </c>
      <c r="E432" s="61" t="str">
        <f t="shared" si="105"/>
        <v/>
      </c>
      <c r="F432" s="61">
        <f t="shared" si="106"/>
        <v>1.4814814814814814E-3</v>
      </c>
      <c r="G432" s="49">
        <f t="shared" si="104"/>
        <v>1</v>
      </c>
      <c r="H432" s="35" t="str">
        <f t="shared" si="107"/>
        <v/>
      </c>
    </row>
    <row r="433" spans="1:9" x14ac:dyDescent="0.2">
      <c r="B433" s="34" t="s">
        <v>99</v>
      </c>
      <c r="C433" s="33">
        <v>0</v>
      </c>
      <c r="D433" s="48">
        <v>0</v>
      </c>
      <c r="E433" s="61" t="str">
        <f t="shared" si="105"/>
        <v/>
      </c>
      <c r="F433" s="61" t="str">
        <f t="shared" si="106"/>
        <v/>
      </c>
      <c r="G433" s="49" t="str">
        <f t="shared" si="104"/>
        <v xml:space="preserve"> </v>
      </c>
      <c r="H433" s="35" t="str">
        <f t="shared" si="107"/>
        <v/>
      </c>
    </row>
    <row r="434" spans="1:9" x14ac:dyDescent="0.2">
      <c r="B434" s="34" t="s">
        <v>100</v>
      </c>
      <c r="C434" s="33">
        <v>6</v>
      </c>
      <c r="D434" s="48">
        <v>82</v>
      </c>
      <c r="E434" s="61">
        <f t="shared" si="105"/>
        <v>1.5037593984962405E-2</v>
      </c>
      <c r="F434" s="61">
        <f t="shared" si="106"/>
        <v>0.12148148148148148</v>
      </c>
      <c r="G434" s="49">
        <f t="shared" si="104"/>
        <v>12.666666666666666</v>
      </c>
      <c r="H434" s="35">
        <f t="shared" si="107"/>
        <v>0.19047619047619047</v>
      </c>
    </row>
    <row r="435" spans="1:9" x14ac:dyDescent="0.2">
      <c r="B435" s="34" t="s">
        <v>270</v>
      </c>
      <c r="C435" s="33">
        <v>0</v>
      </c>
      <c r="D435" s="48">
        <v>0</v>
      </c>
      <c r="E435" s="61" t="str">
        <f t="shared" si="105"/>
        <v/>
      </c>
      <c r="F435" s="61" t="str">
        <f t="shared" si="106"/>
        <v/>
      </c>
      <c r="G435" s="49" t="str">
        <f t="shared" si="104"/>
        <v xml:space="preserve"> 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0</v>
      </c>
      <c r="D437" s="48">
        <v>1</v>
      </c>
      <c r="E437" s="38" t="str">
        <f t="shared" si="105"/>
        <v/>
      </c>
      <c r="F437" s="38">
        <f t="shared" si="106"/>
        <v>1.4814814814814814E-3</v>
      </c>
      <c r="G437" s="49">
        <f t="shared" si="104"/>
        <v>1</v>
      </c>
      <c r="H437" s="37" t="str">
        <f t="shared" si="107"/>
        <v/>
      </c>
      <c r="I437" s="4"/>
    </row>
    <row r="438" spans="1:9" s="29" customFormat="1" x14ac:dyDescent="0.2">
      <c r="A438" s="31"/>
      <c r="B438" s="36" t="s">
        <v>97</v>
      </c>
      <c r="C438" s="40">
        <v>0</v>
      </c>
      <c r="D438" s="48">
        <v>3</v>
      </c>
      <c r="E438" s="38" t="str">
        <f t="shared" si="105"/>
        <v/>
      </c>
      <c r="F438" s="38">
        <f t="shared" si="106"/>
        <v>4.4444444444444444E-3</v>
      </c>
      <c r="G438" s="49">
        <f t="shared" si="104"/>
        <v>1</v>
      </c>
      <c r="H438" s="37" t="str">
        <f t="shared" si="107"/>
        <v/>
      </c>
      <c r="I438" s="4"/>
    </row>
    <row r="439" spans="1:9" s="29" customFormat="1" x14ac:dyDescent="0.2">
      <c r="A439" s="31"/>
      <c r="B439" s="36" t="s">
        <v>551</v>
      </c>
      <c r="C439" s="40">
        <v>3</v>
      </c>
      <c r="D439" s="48">
        <v>5</v>
      </c>
      <c r="E439" s="38">
        <f t="shared" si="105"/>
        <v>7.5187969924812026E-3</v>
      </c>
      <c r="F439" s="38">
        <f t="shared" si="106"/>
        <v>7.4074074074074077E-3</v>
      </c>
      <c r="G439" s="49">
        <f t="shared" si="104"/>
        <v>0.66666666666666663</v>
      </c>
      <c r="H439" s="37">
        <f t="shared" si="107"/>
        <v>5.0125313283208017E-3</v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0</v>
      </c>
      <c r="E440" s="38" t="str">
        <f t="shared" si="105"/>
        <v/>
      </c>
      <c r="F440" s="38" t="str">
        <f t="shared" si="106"/>
        <v/>
      </c>
      <c r="G440" s="49" t="str">
        <f t="shared" si="104"/>
        <v xml:space="preserve"> 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0</v>
      </c>
      <c r="D442" s="48">
        <v>0</v>
      </c>
      <c r="E442" s="61" t="str">
        <f t="shared" si="105"/>
        <v/>
      </c>
      <c r="F442" s="61" t="str">
        <f t="shared" si="106"/>
        <v/>
      </c>
      <c r="G442" s="49" t="str">
        <f t="shared" si="104"/>
        <v xml:space="preserve"> </v>
      </c>
      <c r="H442" s="35" t="str">
        <f t="shared" si="107"/>
        <v/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1</v>
      </c>
      <c r="D444" s="48">
        <v>0</v>
      </c>
      <c r="E444" s="61">
        <f t="shared" si="105"/>
        <v>2.5062656641604009E-3</v>
      </c>
      <c r="F444" s="61" t="str">
        <f t="shared" si="106"/>
        <v/>
      </c>
      <c r="G444" s="49">
        <f t="shared" si="104"/>
        <v>-1</v>
      </c>
      <c r="H444" s="35">
        <f t="shared" si="107"/>
        <v>-2.5062656641604009E-3</v>
      </c>
    </row>
    <row r="445" spans="1:9" x14ac:dyDescent="0.2">
      <c r="B445" s="34" t="s">
        <v>112</v>
      </c>
      <c r="C445" s="33">
        <v>0</v>
      </c>
      <c r="D445" s="48">
        <v>19</v>
      </c>
      <c r="E445" s="61" t="str">
        <f t="shared" si="105"/>
        <v/>
      </c>
      <c r="F445" s="61">
        <f t="shared" si="106"/>
        <v>2.8148148148148148E-2</v>
      </c>
      <c r="G445" s="49">
        <f t="shared" si="104"/>
        <v>1</v>
      </c>
      <c r="H445" s="35" t="str">
        <f t="shared" si="107"/>
        <v/>
      </c>
    </row>
    <row r="446" spans="1:9" x14ac:dyDescent="0.2">
      <c r="B446" s="34" t="s">
        <v>271</v>
      </c>
      <c r="C446" s="33">
        <v>0</v>
      </c>
      <c r="D446" s="48">
        <v>0</v>
      </c>
      <c r="E446" s="61" t="str">
        <f t="shared" si="105"/>
        <v/>
      </c>
      <c r="F446" s="61" t="str">
        <f t="shared" si="106"/>
        <v/>
      </c>
      <c r="G446" s="49" t="str">
        <f t="shared" si="104"/>
        <v xml:space="preserve"> </v>
      </c>
      <c r="H446" s="35" t="str">
        <f t="shared" si="107"/>
        <v/>
      </c>
    </row>
    <row r="447" spans="1:9" x14ac:dyDescent="0.2">
      <c r="B447" s="34" t="s">
        <v>496</v>
      </c>
      <c r="C447" s="33">
        <v>0</v>
      </c>
      <c r="D447" s="48">
        <v>0</v>
      </c>
      <c r="E447" s="61" t="str">
        <f t="shared" si="105"/>
        <v/>
      </c>
      <c r="F447" s="61" t="str">
        <f t="shared" si="106"/>
        <v/>
      </c>
      <c r="G447" s="49" t="str">
        <f t="shared" si="104"/>
        <v xml:space="preserve"> </v>
      </c>
      <c r="H447" s="35" t="str">
        <f t="shared" si="107"/>
        <v/>
      </c>
    </row>
    <row r="448" spans="1:9" x14ac:dyDescent="0.2">
      <c r="B448" s="34" t="s">
        <v>497</v>
      </c>
      <c r="C448" s="33">
        <v>0</v>
      </c>
      <c r="D448" s="48">
        <v>0</v>
      </c>
      <c r="E448" s="61" t="str">
        <f t="shared" si="105"/>
        <v/>
      </c>
      <c r="F448" s="61" t="str">
        <f t="shared" si="106"/>
        <v/>
      </c>
      <c r="G448" s="49" t="str">
        <f t="shared" si="104"/>
        <v xml:space="preserve"> </v>
      </c>
      <c r="H448" s="35" t="str">
        <f t="shared" si="107"/>
        <v/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0</v>
      </c>
      <c r="D450" s="48">
        <v>1</v>
      </c>
      <c r="E450" s="61" t="str">
        <f t="shared" si="105"/>
        <v/>
      </c>
      <c r="F450" s="61">
        <f t="shared" si="106"/>
        <v>1.4814814814814814E-3</v>
      </c>
      <c r="G450" s="49">
        <f t="shared" si="104"/>
        <v>1</v>
      </c>
      <c r="H450" s="35" t="str">
        <f t="shared" si="107"/>
        <v/>
      </c>
    </row>
    <row r="451" spans="2:8" x14ac:dyDescent="0.2">
      <c r="B451" s="34" t="s">
        <v>617</v>
      </c>
      <c r="C451" s="33">
        <v>0</v>
      </c>
      <c r="D451" s="48">
        <v>0</v>
      </c>
      <c r="E451" s="61" t="str">
        <f t="shared" si="105"/>
        <v/>
      </c>
      <c r="F451" s="61" t="str">
        <f t="shared" si="106"/>
        <v/>
      </c>
      <c r="G451" s="49" t="str">
        <f t="shared" si="104"/>
        <v xml:space="preserve"> </v>
      </c>
      <c r="H451" s="35" t="str">
        <f t="shared" si="107"/>
        <v/>
      </c>
    </row>
    <row r="452" spans="2:8" x14ac:dyDescent="0.2">
      <c r="B452" s="34" t="s">
        <v>109</v>
      </c>
      <c r="C452" s="33">
        <v>0</v>
      </c>
      <c r="D452" s="48">
        <v>0</v>
      </c>
      <c r="E452" s="61" t="str">
        <f t="shared" si="105"/>
        <v/>
      </c>
      <c r="F452" s="61" t="str">
        <f t="shared" si="106"/>
        <v/>
      </c>
      <c r="G452" s="49" t="str">
        <f t="shared" si="104"/>
        <v xml:space="preserve"> </v>
      </c>
      <c r="H452" s="35" t="str">
        <f t="shared" si="107"/>
        <v/>
      </c>
    </row>
    <row r="453" spans="2:8" x14ac:dyDescent="0.2">
      <c r="B453" s="34" t="s">
        <v>418</v>
      </c>
      <c r="C453" s="33">
        <v>0</v>
      </c>
      <c r="D453" s="48">
        <v>0</v>
      </c>
      <c r="E453" s="61" t="str">
        <f t="shared" si="105"/>
        <v/>
      </c>
      <c r="F453" s="61" t="str">
        <f t="shared" si="106"/>
        <v/>
      </c>
      <c r="G453" s="49" t="str">
        <f t="shared" si="104"/>
        <v xml:space="preserve"> </v>
      </c>
      <c r="H453" s="35" t="str">
        <f t="shared" si="107"/>
        <v/>
      </c>
    </row>
    <row r="454" spans="2:8" x14ac:dyDescent="0.2">
      <c r="B454" s="34" t="s">
        <v>107</v>
      </c>
      <c r="C454" s="33">
        <v>0</v>
      </c>
      <c r="D454" s="48">
        <v>0</v>
      </c>
      <c r="E454" s="61" t="str">
        <f t="shared" si="105"/>
        <v/>
      </c>
      <c r="F454" s="61" t="str">
        <f t="shared" si="106"/>
        <v/>
      </c>
      <c r="G454" s="49" t="str">
        <f t="shared" si="104"/>
        <v xml:space="preserve"> </v>
      </c>
      <c r="H454" s="35" t="str">
        <f t="shared" si="107"/>
        <v/>
      </c>
    </row>
    <row r="455" spans="2:8" x14ac:dyDescent="0.2">
      <c r="B455" s="34" t="s">
        <v>272</v>
      </c>
      <c r="C455" s="33">
        <v>0</v>
      </c>
      <c r="D455" s="48">
        <v>1</v>
      </c>
      <c r="E455" s="61" t="str">
        <f t="shared" si="105"/>
        <v/>
      </c>
      <c r="F455" s="61">
        <f t="shared" si="106"/>
        <v>1.4814814814814814E-3</v>
      </c>
      <c r="G455" s="49">
        <f t="shared" si="104"/>
        <v>1</v>
      </c>
      <c r="H455" s="35" t="str">
        <f t="shared" si="107"/>
        <v/>
      </c>
    </row>
    <row r="456" spans="2:8" x14ac:dyDescent="0.2">
      <c r="B456" s="34" t="s">
        <v>106</v>
      </c>
      <c r="C456" s="33">
        <v>0</v>
      </c>
      <c r="D456" s="48">
        <v>0</v>
      </c>
      <c r="E456" s="61" t="str">
        <f t="shared" si="105"/>
        <v/>
      </c>
      <c r="F456" s="61" t="str">
        <f t="shared" si="106"/>
        <v/>
      </c>
      <c r="G456" s="49" t="str">
        <f t="shared" si="104"/>
        <v xml:space="preserve"> </v>
      </c>
      <c r="H456" s="35" t="str">
        <f t="shared" si="107"/>
        <v/>
      </c>
    </row>
    <row r="457" spans="2:8" x14ac:dyDescent="0.2">
      <c r="B457" s="34" t="s">
        <v>337</v>
      </c>
      <c r="C457" s="33">
        <v>0</v>
      </c>
      <c r="D457" s="48">
        <v>0</v>
      </c>
      <c r="E457" s="61" t="str">
        <f t="shared" si="105"/>
        <v/>
      </c>
      <c r="F457" s="61" t="str">
        <f t="shared" si="106"/>
        <v/>
      </c>
      <c r="G457" s="49" t="str">
        <f t="shared" si="104"/>
        <v xml:space="preserve"> </v>
      </c>
      <c r="H457" s="35" t="str">
        <f t="shared" si="107"/>
        <v/>
      </c>
    </row>
    <row r="458" spans="2:8" x14ac:dyDescent="0.2">
      <c r="B458" s="34" t="s">
        <v>116</v>
      </c>
      <c r="C458" s="33">
        <v>0</v>
      </c>
      <c r="D458" s="48">
        <v>0</v>
      </c>
      <c r="E458" s="61" t="str">
        <f t="shared" si="105"/>
        <v/>
      </c>
      <c r="F458" s="61" t="str">
        <f t="shared" si="106"/>
        <v/>
      </c>
      <c r="G458" s="49" t="str">
        <f t="shared" si="104"/>
        <v xml:space="preserve"> </v>
      </c>
      <c r="H458" s="35" t="str">
        <f t="shared" si="107"/>
        <v/>
      </c>
    </row>
    <row r="459" spans="2:8" x14ac:dyDescent="0.2">
      <c r="B459" s="34" t="s">
        <v>103</v>
      </c>
      <c r="C459" s="33">
        <v>0</v>
      </c>
      <c r="D459" s="48">
        <v>1</v>
      </c>
      <c r="E459" s="61" t="str">
        <f t="shared" si="105"/>
        <v/>
      </c>
      <c r="F459" s="61">
        <f t="shared" si="106"/>
        <v>1.4814814814814814E-3</v>
      </c>
      <c r="G459" s="49">
        <f t="shared" si="104"/>
        <v>1</v>
      </c>
      <c r="H459" s="35" t="str">
        <f t="shared" si="107"/>
        <v/>
      </c>
    </row>
    <row r="460" spans="2:8" x14ac:dyDescent="0.2">
      <c r="B460" s="34" t="s">
        <v>273</v>
      </c>
      <c r="C460" s="33">
        <v>30</v>
      </c>
      <c r="D460" s="48">
        <v>7</v>
      </c>
      <c r="E460" s="61">
        <f t="shared" si="105"/>
        <v>7.5187969924812026E-2</v>
      </c>
      <c r="F460" s="61">
        <f t="shared" si="106"/>
        <v>1.037037037037037E-2</v>
      </c>
      <c r="G460" s="49">
        <f t="shared" si="104"/>
        <v>-0.76666666666666672</v>
      </c>
      <c r="H460" s="35">
        <f t="shared" si="107"/>
        <v>-5.7644110275689227E-2</v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0</v>
      </c>
      <c r="D462" s="48">
        <v>3</v>
      </c>
      <c r="E462" s="61" t="str">
        <f t="shared" si="105"/>
        <v/>
      </c>
      <c r="F462" s="61">
        <f t="shared" si="106"/>
        <v>4.4444444444444444E-3</v>
      </c>
      <c r="G462" s="49">
        <f t="shared" si="104"/>
        <v>1</v>
      </c>
      <c r="H462" s="35" t="str">
        <f t="shared" si="107"/>
        <v/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0</v>
      </c>
      <c r="D464" s="48">
        <v>0</v>
      </c>
      <c r="E464" s="61" t="str">
        <f t="shared" si="105"/>
        <v/>
      </c>
      <c r="F464" s="61" t="str">
        <f t="shared" si="106"/>
        <v/>
      </c>
      <c r="G464" s="49" t="str">
        <f t="shared" si="104"/>
        <v xml:space="preserve"> </v>
      </c>
      <c r="H464" s="35" t="str">
        <f t="shared" si="107"/>
        <v/>
      </c>
    </row>
    <row r="465" spans="2:8" x14ac:dyDescent="0.2">
      <c r="B465" s="34" t="s">
        <v>105</v>
      </c>
      <c r="C465" s="33">
        <v>0</v>
      </c>
      <c r="D465" s="48">
        <v>0</v>
      </c>
      <c r="E465" s="61" t="str">
        <f t="shared" si="105"/>
        <v/>
      </c>
      <c r="F465" s="61" t="str">
        <f t="shared" si="106"/>
        <v/>
      </c>
      <c r="G465" s="49" t="str">
        <f t="shared" si="104"/>
        <v xml:space="preserve"> </v>
      </c>
      <c r="H465" s="35" t="str">
        <f t="shared" si="107"/>
        <v/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3</v>
      </c>
      <c r="D468" s="48">
        <v>0</v>
      </c>
      <c r="E468" s="61">
        <f t="shared" si="105"/>
        <v>7.5187969924812026E-3</v>
      </c>
      <c r="F468" s="61" t="str">
        <f t="shared" si="106"/>
        <v/>
      </c>
      <c r="G468" s="49">
        <f t="shared" si="104"/>
        <v>-1</v>
      </c>
      <c r="H468" s="35">
        <f t="shared" si="107"/>
        <v>-7.5187969924812026E-3</v>
      </c>
    </row>
    <row r="469" spans="2:8" x14ac:dyDescent="0.2">
      <c r="B469" s="34" t="s">
        <v>500</v>
      </c>
      <c r="C469" s="33">
        <v>0</v>
      </c>
      <c r="D469" s="48">
        <v>0</v>
      </c>
      <c r="E469" s="61" t="str">
        <f t="shared" si="105"/>
        <v/>
      </c>
      <c r="F469" s="61" t="str">
        <f t="shared" si="106"/>
        <v/>
      </c>
      <c r="G469" s="49" t="str">
        <f t="shared" si="104"/>
        <v xml:space="preserve"> </v>
      </c>
      <c r="H469" s="35" t="str">
        <f t="shared" si="107"/>
        <v/>
      </c>
    </row>
    <row r="470" spans="2:8" x14ac:dyDescent="0.2">
      <c r="B470" s="34" t="s">
        <v>275</v>
      </c>
      <c r="C470" s="33">
        <v>0</v>
      </c>
      <c r="D470" s="48">
        <v>0</v>
      </c>
      <c r="E470" s="61" t="str">
        <f t="shared" si="105"/>
        <v/>
      </c>
      <c r="F470" s="61" t="str">
        <f t="shared" si="106"/>
        <v/>
      </c>
      <c r="G470" s="49" t="str">
        <f t="shared" si="104"/>
        <v xml:space="preserve"> </v>
      </c>
      <c r="H470" s="35" t="str">
        <f t="shared" si="107"/>
        <v/>
      </c>
    </row>
    <row r="471" spans="2:8" x14ac:dyDescent="0.2">
      <c r="B471" s="34" t="s">
        <v>276</v>
      </c>
      <c r="C471" s="33">
        <v>0</v>
      </c>
      <c r="D471" s="48">
        <v>0</v>
      </c>
      <c r="E471" s="61" t="str">
        <f t="shared" si="105"/>
        <v/>
      </c>
      <c r="F471" s="61" t="str">
        <f t="shared" si="106"/>
        <v/>
      </c>
      <c r="G471" s="49" t="str">
        <f t="shared" si="104"/>
        <v xml:space="preserve"> </v>
      </c>
      <c r="H471" s="35" t="str">
        <f t="shared" si="107"/>
        <v/>
      </c>
    </row>
    <row r="472" spans="2:8" x14ac:dyDescent="0.2">
      <c r="B472" s="34" t="s">
        <v>501</v>
      </c>
      <c r="C472" s="33">
        <v>0</v>
      </c>
      <c r="D472" s="48">
        <v>0</v>
      </c>
      <c r="E472" s="61" t="str">
        <f t="shared" si="105"/>
        <v/>
      </c>
      <c r="F472" s="61" t="str">
        <f t="shared" si="106"/>
        <v/>
      </c>
      <c r="G472" s="49" t="str">
        <f t="shared" si="104"/>
        <v xml:space="preserve"> </v>
      </c>
      <c r="H472" s="35" t="str">
        <f t="shared" si="107"/>
        <v/>
      </c>
    </row>
    <row r="473" spans="2:8" x14ac:dyDescent="0.2">
      <c r="B473" s="34" t="s">
        <v>277</v>
      </c>
      <c r="C473" s="33">
        <v>1</v>
      </c>
      <c r="D473" s="48">
        <v>11</v>
      </c>
      <c r="E473" s="61">
        <f t="shared" si="105"/>
        <v>2.5062656641604009E-3</v>
      </c>
      <c r="F473" s="61">
        <f t="shared" si="106"/>
        <v>1.6296296296296295E-2</v>
      </c>
      <c r="G473" s="49">
        <f t="shared" si="104"/>
        <v>10</v>
      </c>
      <c r="H473" s="35">
        <f t="shared" si="107"/>
        <v>2.5062656641604009E-2</v>
      </c>
    </row>
    <row r="474" spans="2:8" x14ac:dyDescent="0.2">
      <c r="B474" s="34" t="s">
        <v>278</v>
      </c>
      <c r="C474" s="33">
        <v>0</v>
      </c>
      <c r="D474" s="48">
        <v>0</v>
      </c>
      <c r="E474" s="61" t="str">
        <f t="shared" si="105"/>
        <v/>
      </c>
      <c r="F474" s="61" t="str">
        <f t="shared" si="106"/>
        <v/>
      </c>
      <c r="G474" s="49" t="str">
        <f t="shared" si="104"/>
        <v xml:space="preserve"> </v>
      </c>
      <c r="H474" s="35" t="str">
        <f t="shared" si="107"/>
        <v/>
      </c>
    </row>
    <row r="475" spans="2:8" x14ac:dyDescent="0.2">
      <c r="B475" s="34" t="s">
        <v>279</v>
      </c>
      <c r="C475" s="33">
        <v>27</v>
      </c>
      <c r="D475" s="48">
        <v>0</v>
      </c>
      <c r="E475" s="61">
        <f t="shared" si="105"/>
        <v>6.7669172932330823E-2</v>
      </c>
      <c r="F475" s="61" t="str">
        <f t="shared" si="106"/>
        <v/>
      </c>
      <c r="G475" s="49">
        <f t="shared" si="104"/>
        <v>-1</v>
      </c>
      <c r="H475" s="35">
        <f t="shared" si="107"/>
        <v>-6.7669172932330823E-2</v>
      </c>
    </row>
    <row r="476" spans="2:8" x14ac:dyDescent="0.2">
      <c r="B476" s="34" t="s">
        <v>102</v>
      </c>
      <c r="C476" s="33">
        <v>0</v>
      </c>
      <c r="D476" s="48">
        <v>0</v>
      </c>
      <c r="E476" s="61" t="str">
        <f t="shared" si="105"/>
        <v/>
      </c>
      <c r="F476" s="61" t="str">
        <f t="shared" si="106"/>
        <v/>
      </c>
      <c r="G476" s="49" t="str">
        <f t="shared" si="104"/>
        <v xml:space="preserve"> </v>
      </c>
      <c r="H476" s="35" t="str">
        <f t="shared" si="107"/>
        <v/>
      </c>
    </row>
    <row r="477" spans="2:8" x14ac:dyDescent="0.2">
      <c r="B477" s="34" t="s">
        <v>280</v>
      </c>
      <c r="C477" s="33">
        <v>0</v>
      </c>
      <c r="D477" s="48">
        <v>0</v>
      </c>
      <c r="E477" s="61" t="str">
        <f t="shared" si="105"/>
        <v/>
      </c>
      <c r="F477" s="61" t="str">
        <f t="shared" si="106"/>
        <v/>
      </c>
      <c r="G477" s="49" t="str">
        <f t="shared" si="104"/>
        <v xml:space="preserve"> </v>
      </c>
      <c r="H477" s="35" t="str">
        <f t="shared" si="107"/>
        <v/>
      </c>
    </row>
    <row r="478" spans="2:8" x14ac:dyDescent="0.2">
      <c r="B478" s="34" t="s">
        <v>281</v>
      </c>
      <c r="C478" s="33">
        <v>0</v>
      </c>
      <c r="D478" s="48">
        <v>0</v>
      </c>
      <c r="E478" s="61" t="str">
        <f t="shared" si="105"/>
        <v/>
      </c>
      <c r="F478" s="61" t="str">
        <f t="shared" si="106"/>
        <v/>
      </c>
      <c r="G478" s="49" t="str">
        <f t="shared" ref="G478:G541" si="112">+IF(AND(C478=0,D478=0)," ",IF(C478=0,1,IF(D478=0,-1,(D478-C478)/C478)))</f>
        <v xml:space="preserve"> </v>
      </c>
      <c r="H478" s="35" t="str">
        <f t="shared" si="107"/>
        <v/>
      </c>
    </row>
    <row r="479" spans="2:8" x14ac:dyDescent="0.2">
      <c r="B479" s="34" t="s">
        <v>502</v>
      </c>
      <c r="C479" s="33">
        <v>0</v>
      </c>
      <c r="D479" s="48">
        <v>3</v>
      </c>
      <c r="E479" s="61" t="str">
        <f t="shared" si="105"/>
        <v/>
      </c>
      <c r="F479" s="61">
        <f t="shared" si="106"/>
        <v>4.4444444444444444E-3</v>
      </c>
      <c r="G479" s="49">
        <f t="shared" si="112"/>
        <v>1</v>
      </c>
      <c r="H479" s="35" t="str">
        <f t="shared" si="107"/>
        <v/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0</v>
      </c>
      <c r="D481" s="48">
        <v>0</v>
      </c>
      <c r="E481" s="61" t="str">
        <f t="shared" ref="E481:E512" si="113">+IF(C481=0,"",C481/C$345)</f>
        <v/>
      </c>
      <c r="F481" s="61" t="str">
        <f t="shared" ref="F481:F512" si="114">+IF(D481=0,"",D481/D$345)</f>
        <v/>
      </c>
      <c r="G481" s="49" t="str">
        <f t="shared" si="112"/>
        <v xml:space="preserve"> </v>
      </c>
      <c r="H481" s="35" t="str">
        <f t="shared" ref="H481:H540" si="115">+IF(OR(AND(E481=""),(G481="")),"",E481*G481)</f>
        <v/>
      </c>
    </row>
    <row r="482" spans="2:8" x14ac:dyDescent="0.2">
      <c r="B482" s="34" t="s">
        <v>284</v>
      </c>
      <c r="C482" s="33">
        <v>0</v>
      </c>
      <c r="D482" s="48">
        <v>0</v>
      </c>
      <c r="E482" s="61" t="str">
        <f t="shared" si="113"/>
        <v/>
      </c>
      <c r="F482" s="61" t="str">
        <f t="shared" si="114"/>
        <v/>
      </c>
      <c r="G482" s="49" t="str">
        <f t="shared" si="112"/>
        <v xml:space="preserve"> </v>
      </c>
      <c r="H482" s="35" t="str">
        <f t="shared" si="115"/>
        <v/>
      </c>
    </row>
    <row r="483" spans="2:8" x14ac:dyDescent="0.2">
      <c r="B483" s="34" t="s">
        <v>285</v>
      </c>
      <c r="C483" s="33">
        <v>0</v>
      </c>
      <c r="D483" s="48">
        <v>0</v>
      </c>
      <c r="E483" s="61" t="str">
        <f t="shared" si="113"/>
        <v/>
      </c>
      <c r="F483" s="61" t="str">
        <f t="shared" si="114"/>
        <v/>
      </c>
      <c r="G483" s="49" t="str">
        <f t="shared" si="112"/>
        <v xml:space="preserve"> </v>
      </c>
      <c r="H483" s="35" t="str">
        <f t="shared" si="115"/>
        <v/>
      </c>
    </row>
    <row r="484" spans="2:8" x14ac:dyDescent="0.2">
      <c r="B484" s="34" t="s">
        <v>125</v>
      </c>
      <c r="C484" s="33">
        <v>0</v>
      </c>
      <c r="D484" s="48">
        <v>0</v>
      </c>
      <c r="E484" s="61" t="str">
        <f t="shared" si="113"/>
        <v/>
      </c>
      <c r="F484" s="61" t="str">
        <f t="shared" si="114"/>
        <v/>
      </c>
      <c r="G484" s="49" t="str">
        <f t="shared" si="112"/>
        <v xml:space="preserve"> </v>
      </c>
      <c r="H484" s="35" t="str">
        <f t="shared" si="115"/>
        <v/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0</v>
      </c>
      <c r="D486" s="48">
        <v>0</v>
      </c>
      <c r="E486" s="61" t="str">
        <f t="shared" si="113"/>
        <v/>
      </c>
      <c r="F486" s="61" t="str">
        <f t="shared" si="114"/>
        <v/>
      </c>
      <c r="G486" s="49" t="str">
        <f t="shared" si="112"/>
        <v xml:space="preserve"> </v>
      </c>
      <c r="H486" s="35" t="str">
        <f t="shared" si="115"/>
        <v/>
      </c>
    </row>
    <row r="487" spans="2:8" x14ac:dyDescent="0.2">
      <c r="B487" s="34" t="s">
        <v>287</v>
      </c>
      <c r="C487" s="33">
        <v>0</v>
      </c>
      <c r="D487" s="48">
        <v>0</v>
      </c>
      <c r="E487" s="61" t="str">
        <f t="shared" si="113"/>
        <v/>
      </c>
      <c r="F487" s="61" t="str">
        <f t="shared" si="114"/>
        <v/>
      </c>
      <c r="G487" s="49" t="str">
        <f t="shared" si="112"/>
        <v xml:space="preserve"> </v>
      </c>
      <c r="H487" s="35" t="str">
        <f t="shared" si="115"/>
        <v/>
      </c>
    </row>
    <row r="488" spans="2:8" ht="14.25" customHeight="1" x14ac:dyDescent="0.2">
      <c r="B488" s="34" t="s">
        <v>288</v>
      </c>
      <c r="C488" s="33">
        <v>0</v>
      </c>
      <c r="D488" s="48">
        <v>0</v>
      </c>
      <c r="E488" s="61" t="str">
        <f t="shared" si="113"/>
        <v/>
      </c>
      <c r="F488" s="61" t="str">
        <f t="shared" si="114"/>
        <v/>
      </c>
      <c r="G488" s="49" t="str">
        <f t="shared" si="112"/>
        <v xml:space="preserve"> </v>
      </c>
      <c r="H488" s="35" t="str">
        <f t="shared" si="115"/>
        <v/>
      </c>
    </row>
    <row r="489" spans="2:8" x14ac:dyDescent="0.2">
      <c r="B489" s="34" t="s">
        <v>123</v>
      </c>
      <c r="C489" s="33">
        <v>0</v>
      </c>
      <c r="D489" s="48">
        <v>0</v>
      </c>
      <c r="E489" s="61" t="str">
        <f t="shared" si="113"/>
        <v/>
      </c>
      <c r="F489" s="61" t="str">
        <f t="shared" si="114"/>
        <v/>
      </c>
      <c r="G489" s="49" t="str">
        <f t="shared" si="112"/>
        <v xml:space="preserve"> </v>
      </c>
      <c r="H489" s="35" t="str">
        <f t="shared" si="115"/>
        <v/>
      </c>
    </row>
    <row r="490" spans="2:8" x14ac:dyDescent="0.2">
      <c r="B490" s="34" t="s">
        <v>289</v>
      </c>
      <c r="C490" s="33">
        <v>0</v>
      </c>
      <c r="D490" s="48">
        <v>0</v>
      </c>
      <c r="E490" s="61" t="str">
        <f t="shared" si="113"/>
        <v/>
      </c>
      <c r="F490" s="61" t="str">
        <f t="shared" si="114"/>
        <v/>
      </c>
      <c r="G490" s="49" t="str">
        <f t="shared" si="112"/>
        <v xml:space="preserve"> </v>
      </c>
      <c r="H490" s="35" t="str">
        <f t="shared" si="115"/>
        <v/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0</v>
      </c>
      <c r="D495" s="48">
        <v>0</v>
      </c>
      <c r="E495" s="61" t="str">
        <f t="shared" si="113"/>
        <v/>
      </c>
      <c r="F495" s="61" t="str">
        <f t="shared" si="114"/>
        <v/>
      </c>
      <c r="G495" s="49" t="str">
        <f t="shared" si="112"/>
        <v xml:space="preserve"> </v>
      </c>
      <c r="H495" s="35" t="str">
        <f t="shared" si="115"/>
        <v/>
      </c>
    </row>
    <row r="496" spans="2:8" x14ac:dyDescent="0.2">
      <c r="B496" s="34" t="s">
        <v>294</v>
      </c>
      <c r="C496" s="33">
        <v>0</v>
      </c>
      <c r="D496" s="48">
        <v>0</v>
      </c>
      <c r="E496" s="61" t="str">
        <f t="shared" si="113"/>
        <v/>
      </c>
      <c r="F496" s="61" t="str">
        <f t="shared" si="114"/>
        <v/>
      </c>
      <c r="G496" s="49" t="str">
        <f t="shared" si="112"/>
        <v xml:space="preserve"> </v>
      </c>
      <c r="H496" s="35" t="str">
        <f t="shared" si="115"/>
        <v/>
      </c>
    </row>
    <row r="497" spans="2:8" x14ac:dyDescent="0.2">
      <c r="B497" s="34" t="s">
        <v>503</v>
      </c>
      <c r="C497" s="33">
        <v>0</v>
      </c>
      <c r="D497" s="48">
        <v>0</v>
      </c>
      <c r="E497" s="61" t="str">
        <f t="shared" si="113"/>
        <v/>
      </c>
      <c r="F497" s="61" t="str">
        <f t="shared" si="114"/>
        <v/>
      </c>
      <c r="G497" s="49" t="str">
        <f t="shared" si="112"/>
        <v xml:space="preserve"> </v>
      </c>
      <c r="H497" s="35" t="str">
        <f t="shared" si="115"/>
        <v/>
      </c>
    </row>
    <row r="498" spans="2:8" x14ac:dyDescent="0.2">
      <c r="B498" s="34" t="s">
        <v>129</v>
      </c>
      <c r="C498" s="33">
        <v>0</v>
      </c>
      <c r="D498" s="48">
        <v>0</v>
      </c>
      <c r="E498" s="61" t="str">
        <f t="shared" si="113"/>
        <v/>
      </c>
      <c r="F498" s="61" t="str">
        <f t="shared" si="114"/>
        <v/>
      </c>
      <c r="G498" s="49" t="str">
        <f t="shared" si="112"/>
        <v xml:space="preserve"> </v>
      </c>
      <c r="H498" s="35" t="str">
        <f t="shared" si="115"/>
        <v/>
      </c>
    </row>
    <row r="499" spans="2:8" x14ac:dyDescent="0.2">
      <c r="B499" s="34" t="s">
        <v>504</v>
      </c>
      <c r="C499" s="33">
        <v>1</v>
      </c>
      <c r="D499" s="48">
        <v>14</v>
      </c>
      <c r="E499" s="61">
        <f t="shared" si="113"/>
        <v>2.5062656641604009E-3</v>
      </c>
      <c r="F499" s="61">
        <f t="shared" si="114"/>
        <v>2.074074074074074E-2</v>
      </c>
      <c r="G499" s="49">
        <f t="shared" si="112"/>
        <v>13</v>
      </c>
      <c r="H499" s="35">
        <f t="shared" si="115"/>
        <v>3.2581453634085211E-2</v>
      </c>
    </row>
    <row r="500" spans="2:8" x14ac:dyDescent="0.2">
      <c r="B500" s="34" t="s">
        <v>122</v>
      </c>
      <c r="C500" s="33">
        <v>2</v>
      </c>
      <c r="D500" s="48">
        <v>5</v>
      </c>
      <c r="E500" s="61">
        <f t="shared" si="113"/>
        <v>5.0125313283208017E-3</v>
      </c>
      <c r="F500" s="61">
        <f t="shared" si="114"/>
        <v>7.4074074074074077E-3</v>
      </c>
      <c r="G500" s="49">
        <f t="shared" si="112"/>
        <v>1.5</v>
      </c>
      <c r="H500" s="35">
        <f t="shared" si="115"/>
        <v>7.5187969924812026E-3</v>
      </c>
    </row>
    <row r="501" spans="2:8" x14ac:dyDescent="0.2">
      <c r="B501" s="34" t="s">
        <v>295</v>
      </c>
      <c r="C501" s="33">
        <v>0</v>
      </c>
      <c r="D501" s="48">
        <v>0</v>
      </c>
      <c r="E501" s="61" t="str">
        <f t="shared" si="113"/>
        <v/>
      </c>
      <c r="F501" s="61" t="str">
        <f t="shared" si="114"/>
        <v/>
      </c>
      <c r="G501" s="49" t="str">
        <f t="shared" si="112"/>
        <v xml:space="preserve"> </v>
      </c>
      <c r="H501" s="35" t="str">
        <f t="shared" si="115"/>
        <v/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1</v>
      </c>
      <c r="D503" s="48">
        <v>6</v>
      </c>
      <c r="E503" s="61">
        <f t="shared" si="113"/>
        <v>2.5062656641604009E-3</v>
      </c>
      <c r="F503" s="61">
        <f t="shared" si="114"/>
        <v>8.8888888888888889E-3</v>
      </c>
      <c r="G503" s="49">
        <f t="shared" si="112"/>
        <v>5</v>
      </c>
      <c r="H503" s="35">
        <f t="shared" si="115"/>
        <v>1.2531328320802004E-2</v>
      </c>
    </row>
    <row r="504" spans="2:8" ht="12" customHeight="1" x14ac:dyDescent="0.2">
      <c r="B504" s="34" t="s">
        <v>297</v>
      </c>
      <c r="C504" s="33">
        <v>0</v>
      </c>
      <c r="D504" s="48">
        <v>1</v>
      </c>
      <c r="E504" s="61" t="str">
        <f t="shared" si="113"/>
        <v/>
      </c>
      <c r="F504" s="61">
        <f t="shared" si="114"/>
        <v>1.4814814814814814E-3</v>
      </c>
      <c r="G504" s="49">
        <f t="shared" si="112"/>
        <v>1</v>
      </c>
      <c r="H504" s="35" t="str">
        <f t="shared" si="115"/>
        <v/>
      </c>
    </row>
    <row r="505" spans="2:8" x14ac:dyDescent="0.2">
      <c r="B505" s="34" t="s">
        <v>117</v>
      </c>
      <c r="C505" s="33">
        <v>0</v>
      </c>
      <c r="D505" s="48">
        <v>0</v>
      </c>
      <c r="E505" s="61" t="str">
        <f t="shared" si="113"/>
        <v/>
      </c>
      <c r="F505" s="61" t="str">
        <f t="shared" si="114"/>
        <v/>
      </c>
      <c r="G505" s="49" t="str">
        <f t="shared" si="112"/>
        <v xml:space="preserve"> </v>
      </c>
      <c r="H505" s="35" t="str">
        <f t="shared" si="115"/>
        <v/>
      </c>
    </row>
    <row r="506" spans="2:8" x14ac:dyDescent="0.2">
      <c r="B506" s="34" t="s">
        <v>505</v>
      </c>
      <c r="C506" s="33">
        <v>0</v>
      </c>
      <c r="D506" s="48">
        <v>0</v>
      </c>
      <c r="E506" s="61" t="str">
        <f t="shared" si="113"/>
        <v/>
      </c>
      <c r="F506" s="61" t="str">
        <f t="shared" si="114"/>
        <v/>
      </c>
      <c r="G506" s="49" t="str">
        <f t="shared" si="112"/>
        <v xml:space="preserve"> </v>
      </c>
      <c r="H506" s="35" t="str">
        <f t="shared" si="115"/>
        <v/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0</v>
      </c>
      <c r="D509" s="48">
        <v>0</v>
      </c>
      <c r="E509" s="61" t="str">
        <f t="shared" si="113"/>
        <v/>
      </c>
      <c r="F509" s="61" t="str">
        <f t="shared" si="114"/>
        <v/>
      </c>
      <c r="G509" s="49" t="str">
        <f t="shared" si="112"/>
        <v xml:space="preserve"> </v>
      </c>
      <c r="H509" s="35" t="str">
        <f t="shared" si="115"/>
        <v/>
      </c>
    </row>
    <row r="510" spans="2:8" x14ac:dyDescent="0.2">
      <c r="B510" s="34" t="s">
        <v>507</v>
      </c>
      <c r="C510" s="33">
        <v>0</v>
      </c>
      <c r="D510" s="48">
        <v>0</v>
      </c>
      <c r="E510" s="61" t="str">
        <f t="shared" si="113"/>
        <v/>
      </c>
      <c r="F510" s="61" t="str">
        <f t="shared" si="114"/>
        <v/>
      </c>
      <c r="G510" s="49" t="str">
        <f t="shared" si="112"/>
        <v xml:space="preserve"> </v>
      </c>
      <c r="H510" s="35" t="str">
        <f t="shared" si="115"/>
        <v/>
      </c>
    </row>
    <row r="511" spans="2:8" x14ac:dyDescent="0.2">
      <c r="B511" s="34" t="s">
        <v>300</v>
      </c>
      <c r="C511" s="33">
        <v>0</v>
      </c>
      <c r="D511" s="48">
        <v>0</v>
      </c>
      <c r="E511" s="61" t="str">
        <f t="shared" si="113"/>
        <v/>
      </c>
      <c r="F511" s="61" t="str">
        <f t="shared" si="114"/>
        <v/>
      </c>
      <c r="G511" s="49" t="str">
        <f t="shared" si="112"/>
        <v xml:space="preserve"> </v>
      </c>
      <c r="H511" s="35" t="str">
        <f t="shared" si="115"/>
        <v/>
      </c>
    </row>
    <row r="512" spans="2:8" x14ac:dyDescent="0.2">
      <c r="B512" s="34" t="s">
        <v>301</v>
      </c>
      <c r="C512" s="33">
        <v>0</v>
      </c>
      <c r="D512" s="48">
        <v>0</v>
      </c>
      <c r="E512" s="61" t="str">
        <f t="shared" si="113"/>
        <v/>
      </c>
      <c r="F512" s="61" t="str">
        <f t="shared" si="114"/>
        <v/>
      </c>
      <c r="G512" s="49" t="str">
        <f t="shared" si="112"/>
        <v xml:space="preserve"> </v>
      </c>
      <c r="H512" s="35" t="str">
        <f t="shared" si="115"/>
        <v/>
      </c>
    </row>
    <row r="513" spans="1:9" x14ac:dyDescent="0.2">
      <c r="B513" s="34" t="s">
        <v>302</v>
      </c>
      <c r="C513" s="33">
        <v>1</v>
      </c>
      <c r="D513" s="48">
        <v>0</v>
      </c>
      <c r="E513" s="61">
        <f t="shared" ref="E513:E540" si="116">+IF(C513=0,"",C513/C$345)</f>
        <v>2.5062656641604009E-3</v>
      </c>
      <c r="F513" s="61" t="str">
        <f t="shared" ref="F513:F540" si="117">+IF(D513=0,"",D513/D$345)</f>
        <v/>
      </c>
      <c r="G513" s="49">
        <f t="shared" si="112"/>
        <v>-1</v>
      </c>
      <c r="H513" s="35">
        <f t="shared" si="115"/>
        <v>-2.5062656641604009E-3</v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0</v>
      </c>
      <c r="D517" s="48">
        <v>0</v>
      </c>
      <c r="E517" s="61" t="str">
        <f t="shared" si="116"/>
        <v/>
      </c>
      <c r="F517" s="61" t="str">
        <f t="shared" si="117"/>
        <v/>
      </c>
      <c r="G517" s="49" t="str">
        <f t="shared" si="112"/>
        <v xml:space="preserve"> </v>
      </c>
      <c r="H517" s="35" t="str">
        <f t="shared" si="115"/>
        <v/>
      </c>
    </row>
    <row r="518" spans="1:9" x14ac:dyDescent="0.2">
      <c r="B518" s="34" t="s">
        <v>120</v>
      </c>
      <c r="C518" s="33">
        <v>0</v>
      </c>
      <c r="D518" s="48">
        <v>0</v>
      </c>
      <c r="E518" s="61" t="str">
        <f t="shared" si="116"/>
        <v/>
      </c>
      <c r="F518" s="61" t="str">
        <f t="shared" si="117"/>
        <v/>
      </c>
      <c r="G518" s="49" t="str">
        <f t="shared" si="112"/>
        <v xml:space="preserve"> </v>
      </c>
      <c r="H518" s="35" t="str">
        <f t="shared" si="115"/>
        <v/>
      </c>
    </row>
    <row r="519" spans="1:9" x14ac:dyDescent="0.2">
      <c r="B519" s="34" t="s">
        <v>304</v>
      </c>
      <c r="C519" s="33">
        <v>0</v>
      </c>
      <c r="D519" s="48">
        <v>0</v>
      </c>
      <c r="E519" s="61" t="str">
        <f t="shared" si="116"/>
        <v/>
      </c>
      <c r="F519" s="61" t="str">
        <f t="shared" si="117"/>
        <v/>
      </c>
      <c r="G519" s="49" t="str">
        <f t="shared" si="112"/>
        <v xml:space="preserve"> </v>
      </c>
      <c r="H519" s="35" t="str">
        <f t="shared" si="115"/>
        <v/>
      </c>
    </row>
    <row r="520" spans="1:9" x14ac:dyDescent="0.2">
      <c r="B520" s="34" t="s">
        <v>305</v>
      </c>
      <c r="C520" s="33">
        <v>0</v>
      </c>
      <c r="D520" s="48">
        <v>0</v>
      </c>
      <c r="E520" s="61" t="str">
        <f t="shared" si="116"/>
        <v/>
      </c>
      <c r="F520" s="61" t="str">
        <f t="shared" si="117"/>
        <v/>
      </c>
      <c r="G520" s="49" t="str">
        <f t="shared" si="112"/>
        <v xml:space="preserve"> </v>
      </c>
      <c r="H520" s="35" t="str">
        <f t="shared" si="115"/>
        <v/>
      </c>
    </row>
    <row r="521" spans="1:9" x14ac:dyDescent="0.2">
      <c r="B521" s="34" t="s">
        <v>128</v>
      </c>
      <c r="C521" s="33">
        <v>0</v>
      </c>
      <c r="D521" s="48">
        <v>0</v>
      </c>
      <c r="E521" s="61" t="str">
        <f t="shared" si="116"/>
        <v/>
      </c>
      <c r="F521" s="61" t="str">
        <f t="shared" si="117"/>
        <v/>
      </c>
      <c r="G521" s="49" t="str">
        <f t="shared" si="112"/>
        <v xml:space="preserve"> </v>
      </c>
      <c r="H521" s="35" t="str">
        <f t="shared" si="115"/>
        <v/>
      </c>
    </row>
    <row r="522" spans="1:9" x14ac:dyDescent="0.2">
      <c r="B522" s="34" t="s">
        <v>508</v>
      </c>
      <c r="C522" s="33">
        <v>1</v>
      </c>
      <c r="D522" s="48">
        <v>0</v>
      </c>
      <c r="E522" s="61">
        <f t="shared" si="116"/>
        <v>2.5062656641604009E-3</v>
      </c>
      <c r="F522" s="61" t="str">
        <f t="shared" si="117"/>
        <v/>
      </c>
      <c r="G522" s="49">
        <f t="shared" si="112"/>
        <v>-1</v>
      </c>
      <c r="H522" s="35">
        <f t="shared" si="115"/>
        <v>-2.5062656641604009E-3</v>
      </c>
    </row>
    <row r="523" spans="1:9" s="29" customFormat="1" x14ac:dyDescent="0.2">
      <c r="A523" s="31"/>
      <c r="B523" s="36" t="s">
        <v>560</v>
      </c>
      <c r="C523" s="40">
        <v>58</v>
      </c>
      <c r="D523" s="48">
        <v>12</v>
      </c>
      <c r="E523" s="38">
        <f t="shared" si="116"/>
        <v>0.14536340852130325</v>
      </c>
      <c r="F523" s="38">
        <f t="shared" si="117"/>
        <v>1.7777777777777778E-2</v>
      </c>
      <c r="G523" s="49">
        <f t="shared" si="112"/>
        <v>-0.7931034482758621</v>
      </c>
      <c r="H523" s="37">
        <f t="shared" si="115"/>
        <v>-0.11528822055137844</v>
      </c>
      <c r="I523" s="4"/>
    </row>
    <row r="524" spans="1:9" x14ac:dyDescent="0.2">
      <c r="B524" s="34" t="s">
        <v>135</v>
      </c>
      <c r="C524" s="33">
        <v>0</v>
      </c>
      <c r="D524" s="48">
        <v>8</v>
      </c>
      <c r="E524" s="61" t="str">
        <f t="shared" si="116"/>
        <v/>
      </c>
      <c r="F524" s="61">
        <f t="shared" si="117"/>
        <v>1.1851851851851851E-2</v>
      </c>
      <c r="G524" s="49">
        <f t="shared" si="112"/>
        <v>1</v>
      </c>
      <c r="H524" s="35" t="str">
        <f t="shared" si="115"/>
        <v/>
      </c>
    </row>
    <row r="525" spans="1:9" x14ac:dyDescent="0.2">
      <c r="B525" s="34" t="s">
        <v>509</v>
      </c>
      <c r="C525" s="33">
        <v>0</v>
      </c>
      <c r="D525" s="48">
        <v>0</v>
      </c>
      <c r="E525" s="61" t="str">
        <f t="shared" si="116"/>
        <v/>
      </c>
      <c r="F525" s="61" t="str">
        <f t="shared" si="117"/>
        <v/>
      </c>
      <c r="G525" s="49" t="str">
        <f t="shared" si="112"/>
        <v xml:space="preserve"> </v>
      </c>
      <c r="H525" s="35" t="str">
        <f t="shared" si="115"/>
        <v/>
      </c>
    </row>
    <row r="526" spans="1:9" x14ac:dyDescent="0.2">
      <c r="B526" s="34" t="s">
        <v>133</v>
      </c>
      <c r="C526" s="33">
        <v>0</v>
      </c>
      <c r="D526" s="48">
        <v>0</v>
      </c>
      <c r="E526" s="61" t="str">
        <f t="shared" si="116"/>
        <v/>
      </c>
      <c r="F526" s="61" t="str">
        <f t="shared" si="117"/>
        <v/>
      </c>
      <c r="G526" s="49" t="str">
        <f t="shared" si="112"/>
        <v xml:space="preserve"> </v>
      </c>
      <c r="H526" s="35" t="str">
        <f t="shared" si="115"/>
        <v/>
      </c>
    </row>
    <row r="527" spans="1:9" x14ac:dyDescent="0.2">
      <c r="B527" s="34" t="s">
        <v>338</v>
      </c>
      <c r="C527" s="33">
        <v>3</v>
      </c>
      <c r="D527" s="48">
        <v>1</v>
      </c>
      <c r="E527" s="61">
        <f t="shared" si="116"/>
        <v>7.5187969924812026E-3</v>
      </c>
      <c r="F527" s="61">
        <f t="shared" si="117"/>
        <v>1.4814814814814814E-3</v>
      </c>
      <c r="G527" s="49">
        <f t="shared" si="112"/>
        <v>-0.66666666666666663</v>
      </c>
      <c r="H527" s="35">
        <f t="shared" si="115"/>
        <v>-5.0125313283208017E-3</v>
      </c>
    </row>
    <row r="528" spans="1:9" x14ac:dyDescent="0.2">
      <c r="B528" s="34" t="s">
        <v>339</v>
      </c>
      <c r="C528" s="33">
        <v>1</v>
      </c>
      <c r="D528" s="48">
        <v>1</v>
      </c>
      <c r="E528" s="61">
        <f t="shared" si="116"/>
        <v>2.5062656641604009E-3</v>
      </c>
      <c r="F528" s="61">
        <f t="shared" si="117"/>
        <v>1.4814814814814814E-3</v>
      </c>
      <c r="G528" s="49">
        <f t="shared" si="112"/>
        <v>0</v>
      </c>
      <c r="H528" s="35">
        <f t="shared" si="115"/>
        <v>0</v>
      </c>
    </row>
    <row r="529" spans="2:8" x14ac:dyDescent="0.2">
      <c r="B529" s="34" t="s">
        <v>510</v>
      </c>
      <c r="C529" s="33">
        <v>0</v>
      </c>
      <c r="D529" s="48">
        <v>0</v>
      </c>
      <c r="E529" s="61" t="str">
        <f t="shared" si="116"/>
        <v/>
      </c>
      <c r="F529" s="61" t="str">
        <f t="shared" si="117"/>
        <v/>
      </c>
      <c r="G529" s="49" t="str">
        <f t="shared" si="112"/>
        <v xml:space="preserve"> </v>
      </c>
      <c r="H529" s="35" t="str">
        <f t="shared" si="115"/>
        <v/>
      </c>
    </row>
    <row r="530" spans="2:8" x14ac:dyDescent="0.2">
      <c r="B530" s="34" t="s">
        <v>137</v>
      </c>
      <c r="C530" s="33">
        <v>0</v>
      </c>
      <c r="D530" s="48">
        <v>0</v>
      </c>
      <c r="E530" s="61" t="str">
        <f t="shared" si="116"/>
        <v/>
      </c>
      <c r="F530" s="61" t="str">
        <f t="shared" si="117"/>
        <v/>
      </c>
      <c r="G530" s="49" t="str">
        <f t="shared" si="112"/>
        <v xml:space="preserve"> </v>
      </c>
      <c r="H530" s="35" t="str">
        <f t="shared" si="115"/>
        <v/>
      </c>
    </row>
    <row r="531" spans="2:8" x14ac:dyDescent="0.2">
      <c r="B531" s="34" t="s">
        <v>340</v>
      </c>
      <c r="C531" s="33">
        <v>0</v>
      </c>
      <c r="D531" s="48">
        <v>0</v>
      </c>
      <c r="E531" s="61" t="str">
        <f t="shared" si="116"/>
        <v/>
      </c>
      <c r="F531" s="61" t="str">
        <f t="shared" si="117"/>
        <v/>
      </c>
      <c r="G531" s="49" t="str">
        <f t="shared" si="112"/>
        <v xml:space="preserve"> </v>
      </c>
      <c r="H531" s="35" t="str">
        <f t="shared" si="115"/>
        <v/>
      </c>
    </row>
    <row r="532" spans="2:8" x14ac:dyDescent="0.2">
      <c r="B532" s="34" t="s">
        <v>141</v>
      </c>
      <c r="C532" s="33">
        <v>0</v>
      </c>
      <c r="D532" s="48">
        <v>0</v>
      </c>
      <c r="E532" s="61" t="str">
        <f t="shared" si="116"/>
        <v/>
      </c>
      <c r="F532" s="61" t="str">
        <f t="shared" si="117"/>
        <v/>
      </c>
      <c r="G532" s="49" t="str">
        <f t="shared" si="112"/>
        <v xml:space="preserve"> </v>
      </c>
      <c r="H532" s="35" t="str">
        <f t="shared" si="115"/>
        <v/>
      </c>
    </row>
    <row r="533" spans="2:8" x14ac:dyDescent="0.2">
      <c r="B533" s="34" t="s">
        <v>134</v>
      </c>
      <c r="C533" s="33">
        <v>0</v>
      </c>
      <c r="D533" s="48">
        <v>1</v>
      </c>
      <c r="E533" s="61" t="str">
        <f t="shared" si="116"/>
        <v/>
      </c>
      <c r="F533" s="61">
        <f t="shared" si="117"/>
        <v>1.4814814814814814E-3</v>
      </c>
      <c r="G533" s="49">
        <f t="shared" si="112"/>
        <v>1</v>
      </c>
      <c r="H533" s="35" t="str">
        <f t="shared" si="115"/>
        <v/>
      </c>
    </row>
    <row r="534" spans="2:8" x14ac:dyDescent="0.2">
      <c r="B534" s="34" t="s">
        <v>306</v>
      </c>
      <c r="C534" s="33">
        <v>0</v>
      </c>
      <c r="D534" s="48">
        <v>0</v>
      </c>
      <c r="E534" s="61" t="str">
        <f t="shared" si="116"/>
        <v/>
      </c>
      <c r="F534" s="61" t="str">
        <f t="shared" si="117"/>
        <v/>
      </c>
      <c r="G534" s="49" t="str">
        <f t="shared" si="112"/>
        <v xml:space="preserve"> </v>
      </c>
      <c r="H534" s="35" t="str">
        <f t="shared" si="115"/>
        <v/>
      </c>
    </row>
    <row r="535" spans="2:8" x14ac:dyDescent="0.2">
      <c r="B535" s="34" t="s">
        <v>130</v>
      </c>
      <c r="C535" s="33">
        <v>0</v>
      </c>
      <c r="D535" s="48">
        <v>1</v>
      </c>
      <c r="E535" s="61" t="str">
        <f t="shared" si="116"/>
        <v/>
      </c>
      <c r="F535" s="61">
        <f t="shared" si="117"/>
        <v>1.4814814814814814E-3</v>
      </c>
      <c r="G535" s="49">
        <f t="shared" si="112"/>
        <v>1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0</v>
      </c>
      <c r="D537" s="48">
        <v>0</v>
      </c>
      <c r="E537" s="61" t="str">
        <f t="shared" si="116"/>
        <v/>
      </c>
      <c r="F537" s="61" t="str">
        <f t="shared" si="117"/>
        <v/>
      </c>
      <c r="G537" s="49" t="str">
        <f t="shared" si="112"/>
        <v xml:space="preserve"> </v>
      </c>
      <c r="H537" s="35" t="str">
        <f t="shared" si="115"/>
        <v/>
      </c>
    </row>
    <row r="538" spans="2:8" x14ac:dyDescent="0.2">
      <c r="B538" s="34" t="s">
        <v>308</v>
      </c>
      <c r="C538" s="33">
        <v>0</v>
      </c>
      <c r="D538" s="48">
        <v>0</v>
      </c>
      <c r="E538" s="61" t="str">
        <f t="shared" si="116"/>
        <v/>
      </c>
      <c r="F538" s="61" t="str">
        <f t="shared" si="117"/>
        <v/>
      </c>
      <c r="G538" s="49" t="str">
        <f t="shared" si="112"/>
        <v xml:space="preserve"> </v>
      </c>
      <c r="H538" s="35" t="str">
        <f t="shared" si="115"/>
        <v/>
      </c>
    </row>
    <row r="539" spans="2:8" x14ac:dyDescent="0.2">
      <c r="B539" s="34" t="s">
        <v>309</v>
      </c>
      <c r="C539" s="33">
        <v>0</v>
      </c>
      <c r="D539" s="48">
        <v>0</v>
      </c>
      <c r="E539" s="61" t="str">
        <f t="shared" si="116"/>
        <v/>
      </c>
      <c r="F539" s="61" t="str">
        <f t="shared" si="117"/>
        <v/>
      </c>
      <c r="G539" s="49" t="str">
        <f t="shared" si="112"/>
        <v xml:space="preserve"> </v>
      </c>
      <c r="H539" s="35" t="str">
        <f t="shared" si="115"/>
        <v/>
      </c>
    </row>
    <row r="540" spans="2:8" ht="14.25" customHeight="1" x14ac:dyDescent="0.2">
      <c r="B540" s="34" t="s">
        <v>511</v>
      </c>
      <c r="C540" s="33">
        <v>0</v>
      </c>
      <c r="D540" s="48">
        <v>4</v>
      </c>
      <c r="E540" s="61" t="str">
        <f t="shared" si="116"/>
        <v/>
      </c>
      <c r="F540" s="61">
        <f t="shared" si="117"/>
        <v>5.9259259259259256E-3</v>
      </c>
      <c r="G540" s="49">
        <f t="shared" si="112"/>
        <v>1</v>
      </c>
      <c r="H540" s="35" t="str">
        <f t="shared" si="115"/>
        <v/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1</v>
      </c>
      <c r="D542" s="48">
        <v>3</v>
      </c>
      <c r="E542" s="61">
        <f t="shared" si="118"/>
        <v>2.5062656641604009E-3</v>
      </c>
      <c r="F542" s="61">
        <f t="shared" si="119"/>
        <v>4.4444444444444444E-3</v>
      </c>
      <c r="G542" s="49">
        <f t="shared" ref="G542:G564" si="121">+IF(AND(C542=0,D542=0)," ",IF(C542=0,1,IF(D542=0,-1,(D542-C542)/C542)))</f>
        <v>2</v>
      </c>
      <c r="H542" s="35">
        <f t="shared" si="120"/>
        <v>5.0125313283208017E-3</v>
      </c>
    </row>
    <row r="543" spans="2:8" x14ac:dyDescent="0.2">
      <c r="B543" s="34" t="s">
        <v>311</v>
      </c>
      <c r="C543" s="33">
        <v>0</v>
      </c>
      <c r="D543" s="48">
        <v>0</v>
      </c>
      <c r="E543" s="61" t="str">
        <f t="shared" si="118"/>
        <v/>
      </c>
      <c r="F543" s="61" t="str">
        <f t="shared" si="119"/>
        <v/>
      </c>
      <c r="G543" s="49" t="str">
        <f t="shared" si="121"/>
        <v xml:space="preserve"> </v>
      </c>
      <c r="H543" s="35" t="str">
        <f t="shared" si="120"/>
        <v/>
      </c>
    </row>
    <row r="544" spans="2:8" x14ac:dyDescent="0.2">
      <c r="B544" s="34" t="s">
        <v>312</v>
      </c>
      <c r="C544" s="33">
        <v>0</v>
      </c>
      <c r="D544" s="48">
        <v>0</v>
      </c>
      <c r="E544" s="61" t="str">
        <f t="shared" si="118"/>
        <v/>
      </c>
      <c r="F544" s="61" t="str">
        <f t="shared" si="119"/>
        <v/>
      </c>
      <c r="G544" s="49" t="str">
        <f t="shared" si="121"/>
        <v xml:space="preserve"> </v>
      </c>
      <c r="H544" s="35" t="str">
        <f t="shared" si="120"/>
        <v/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0</v>
      </c>
      <c r="D547" s="48">
        <v>5</v>
      </c>
      <c r="E547" s="61" t="str">
        <f t="shared" si="118"/>
        <v/>
      </c>
      <c r="F547" s="61">
        <f t="shared" si="119"/>
        <v>7.4074074074074077E-3</v>
      </c>
      <c r="G547" s="49">
        <f t="shared" si="121"/>
        <v>1</v>
      </c>
      <c r="H547" s="35" t="str">
        <f t="shared" si="120"/>
        <v/>
      </c>
    </row>
    <row r="548" spans="1:9" x14ac:dyDescent="0.2">
      <c r="B548" s="34" t="s">
        <v>142</v>
      </c>
      <c r="C548" s="33">
        <v>0</v>
      </c>
      <c r="D548" s="48">
        <v>0</v>
      </c>
      <c r="E548" s="61" t="str">
        <f t="shared" si="118"/>
        <v/>
      </c>
      <c r="F548" s="61" t="str">
        <f t="shared" si="119"/>
        <v/>
      </c>
      <c r="G548" s="49" t="str">
        <f t="shared" si="121"/>
        <v xml:space="preserve"> </v>
      </c>
      <c r="H548" s="35" t="str">
        <f t="shared" si="120"/>
        <v/>
      </c>
    </row>
    <row r="549" spans="1:9" x14ac:dyDescent="0.2">
      <c r="B549" s="34" t="s">
        <v>314</v>
      </c>
      <c r="C549" s="33">
        <v>4</v>
      </c>
      <c r="D549" s="48">
        <v>37</v>
      </c>
      <c r="E549" s="61">
        <f t="shared" si="118"/>
        <v>1.0025062656641603E-2</v>
      </c>
      <c r="F549" s="61">
        <f t="shared" si="119"/>
        <v>5.4814814814814816E-2</v>
      </c>
      <c r="G549" s="49">
        <f t="shared" si="121"/>
        <v>8.25</v>
      </c>
      <c r="H549" s="35">
        <f t="shared" si="120"/>
        <v>8.2706766917293228E-2</v>
      </c>
    </row>
    <row r="550" spans="1:9" s="29" customFormat="1" x14ac:dyDescent="0.2">
      <c r="A550" s="31"/>
      <c r="B550" s="36" t="s">
        <v>554</v>
      </c>
      <c r="C550" s="40">
        <v>1</v>
      </c>
      <c r="D550" s="48">
        <v>0</v>
      </c>
      <c r="E550" s="38">
        <f t="shared" si="118"/>
        <v>2.5062656641604009E-3</v>
      </c>
      <c r="F550" s="38" t="str">
        <f t="shared" si="119"/>
        <v/>
      </c>
      <c r="G550" s="49">
        <f t="shared" si="121"/>
        <v>-1</v>
      </c>
      <c r="H550" s="37">
        <f t="shared" si="120"/>
        <v>-2.5062656641604009E-3</v>
      </c>
      <c r="I550" s="4"/>
    </row>
    <row r="551" spans="1:9" x14ac:dyDescent="0.2">
      <c r="B551" s="34" t="s">
        <v>131</v>
      </c>
      <c r="C551" s="33">
        <v>0</v>
      </c>
      <c r="D551" s="48">
        <v>0</v>
      </c>
      <c r="E551" s="61" t="str">
        <f t="shared" si="118"/>
        <v/>
      </c>
      <c r="F551" s="61" t="str">
        <f t="shared" si="119"/>
        <v/>
      </c>
      <c r="G551" s="49" t="str">
        <f t="shared" si="121"/>
        <v xml:space="preserve"> </v>
      </c>
      <c r="H551" s="35" t="str">
        <f t="shared" si="120"/>
        <v/>
      </c>
    </row>
    <row r="552" spans="1:9" x14ac:dyDescent="0.2">
      <c r="B552" s="34" t="s">
        <v>315</v>
      </c>
      <c r="C552" s="33">
        <v>0</v>
      </c>
      <c r="D552" s="48">
        <v>0</v>
      </c>
      <c r="E552" s="61" t="str">
        <f t="shared" si="118"/>
        <v/>
      </c>
      <c r="F552" s="61" t="str">
        <f t="shared" si="119"/>
        <v/>
      </c>
      <c r="G552" s="49" t="str">
        <f t="shared" si="121"/>
        <v xml:space="preserve"> 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0</v>
      </c>
      <c r="D553" s="48">
        <v>0</v>
      </c>
      <c r="E553" s="61" t="str">
        <f t="shared" si="118"/>
        <v/>
      </c>
      <c r="F553" s="61" t="str">
        <f t="shared" si="119"/>
        <v/>
      </c>
      <c r="G553" s="49" t="str">
        <f t="shared" si="121"/>
        <v xml:space="preserve"> 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0</v>
      </c>
      <c r="D554" s="48">
        <v>0</v>
      </c>
      <c r="E554" s="61" t="str">
        <f t="shared" si="118"/>
        <v/>
      </c>
      <c r="F554" s="61" t="str">
        <f t="shared" si="119"/>
        <v/>
      </c>
      <c r="G554" s="49" t="str">
        <f t="shared" si="121"/>
        <v xml:space="preserve"> </v>
      </c>
      <c r="H554" s="35" t="str">
        <f t="shared" si="120"/>
        <v/>
      </c>
    </row>
    <row r="555" spans="1:9" x14ac:dyDescent="0.2">
      <c r="B555" s="34" t="s">
        <v>132</v>
      </c>
      <c r="C555" s="33">
        <v>4</v>
      </c>
      <c r="D555" s="48">
        <v>0</v>
      </c>
      <c r="E555" s="61">
        <f t="shared" si="118"/>
        <v>1.0025062656641603E-2</v>
      </c>
      <c r="F555" s="61" t="str">
        <f t="shared" si="119"/>
        <v/>
      </c>
      <c r="G555" s="49">
        <f t="shared" si="121"/>
        <v>-1</v>
      </c>
      <c r="H555" s="35">
        <f t="shared" si="120"/>
        <v>-1.0025062656641603E-2</v>
      </c>
    </row>
    <row r="556" spans="1:9" ht="13.5" customHeight="1" x14ac:dyDescent="0.2">
      <c r="B556" s="34" t="s">
        <v>139</v>
      </c>
      <c r="C556" s="33">
        <v>1</v>
      </c>
      <c r="D556" s="48">
        <v>1</v>
      </c>
      <c r="E556" s="61">
        <f t="shared" si="118"/>
        <v>2.5062656641604009E-3</v>
      </c>
      <c r="F556" s="61">
        <f t="shared" si="119"/>
        <v>1.4814814814814814E-3</v>
      </c>
      <c r="G556" s="49">
        <f t="shared" si="121"/>
        <v>0</v>
      </c>
      <c r="H556" s="35">
        <f t="shared" si="120"/>
        <v>0</v>
      </c>
    </row>
    <row r="557" spans="1:9" x14ac:dyDescent="0.2">
      <c r="B557" s="34" t="s">
        <v>513</v>
      </c>
      <c r="C557" s="33">
        <v>0</v>
      </c>
      <c r="D557" s="48">
        <v>1</v>
      </c>
      <c r="E557" s="61" t="str">
        <f t="shared" si="118"/>
        <v/>
      </c>
      <c r="F557" s="61">
        <f t="shared" si="119"/>
        <v>1.4814814814814814E-3</v>
      </c>
      <c r="G557" s="49">
        <f t="shared" si="121"/>
        <v>1</v>
      </c>
      <c r="H557" s="35" t="str">
        <f t="shared" si="120"/>
        <v/>
      </c>
    </row>
    <row r="558" spans="1:9" x14ac:dyDescent="0.2">
      <c r="B558" s="34" t="s">
        <v>317</v>
      </c>
      <c r="C558" s="33">
        <v>0</v>
      </c>
      <c r="D558" s="48">
        <v>0</v>
      </c>
      <c r="E558" s="61" t="str">
        <f t="shared" si="118"/>
        <v/>
      </c>
      <c r="F558" s="61" t="str">
        <f t="shared" si="119"/>
        <v/>
      </c>
      <c r="G558" s="49" t="str">
        <f t="shared" si="121"/>
        <v xml:space="preserve"> </v>
      </c>
      <c r="H558" s="35" t="str">
        <f t="shared" si="120"/>
        <v/>
      </c>
    </row>
    <row r="559" spans="1:9" x14ac:dyDescent="0.2">
      <c r="B559" s="34" t="s">
        <v>318</v>
      </c>
      <c r="C559" s="33">
        <v>0</v>
      </c>
      <c r="D559" s="48">
        <v>0</v>
      </c>
      <c r="E559" s="61" t="str">
        <f t="shared" si="118"/>
        <v/>
      </c>
      <c r="F559" s="61" t="str">
        <f t="shared" si="119"/>
        <v/>
      </c>
      <c r="G559" s="49" t="str">
        <f t="shared" si="121"/>
        <v xml:space="preserve"> </v>
      </c>
      <c r="H559" s="35" t="str">
        <f t="shared" si="120"/>
        <v/>
      </c>
    </row>
    <row r="560" spans="1:9" ht="13.5" customHeight="1" x14ac:dyDescent="0.2">
      <c r="B560" s="34" t="s">
        <v>319</v>
      </c>
      <c r="C560" s="33">
        <v>0</v>
      </c>
      <c r="D560" s="48">
        <v>0</v>
      </c>
      <c r="E560" s="61" t="str">
        <f t="shared" si="118"/>
        <v/>
      </c>
      <c r="F560" s="61" t="str">
        <f t="shared" si="119"/>
        <v/>
      </c>
      <c r="G560" s="49" t="str">
        <f t="shared" si="121"/>
        <v xml:space="preserve"> </v>
      </c>
      <c r="H560" s="35" t="str">
        <f t="shared" si="120"/>
        <v/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0</v>
      </c>
      <c r="D562" s="48">
        <v>2</v>
      </c>
      <c r="E562" s="61" t="str">
        <f t="shared" si="118"/>
        <v/>
      </c>
      <c r="F562" s="61">
        <f t="shared" si="119"/>
        <v>2.9629629629629628E-3</v>
      </c>
      <c r="G562" s="49">
        <f t="shared" si="121"/>
        <v>1</v>
      </c>
      <c r="H562" s="35" t="str">
        <f t="shared" si="120"/>
        <v/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0</v>
      </c>
      <c r="E564" s="61" t="str">
        <f t="shared" si="118"/>
        <v/>
      </c>
      <c r="F564" s="61" t="str">
        <f t="shared" si="119"/>
        <v/>
      </c>
      <c r="G564" s="49" t="str">
        <f t="shared" si="121"/>
        <v xml:space="preserve"> 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4148</v>
      </c>
      <c r="D570" s="27">
        <f>SUM(D571:D596)</f>
        <v>1972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-0.52459016393442626</v>
      </c>
      <c r="H570" s="28">
        <f>+IF(OR(AND(E570=""),(G570="")),"",E570*G570)</f>
        <v>-0.52459016393442626</v>
      </c>
    </row>
    <row r="571" spans="1:9" x14ac:dyDescent="0.2">
      <c r="B571" s="34" t="s">
        <v>322</v>
      </c>
      <c r="C571" s="33">
        <v>8</v>
      </c>
      <c r="D571" s="48">
        <v>1</v>
      </c>
      <c r="E571" s="61">
        <f t="shared" si="124"/>
        <v>1.9286403085824494E-3</v>
      </c>
      <c r="F571" s="61">
        <f t="shared" si="125"/>
        <v>5.0709939148073022E-4</v>
      </c>
      <c r="G571" s="49">
        <f t="shared" ref="G571:G596" si="126">+IF(AND(C571=0,D571=0)," ",IF(C571=0,1,IF(D571=0,-1,(D571-C571)/C571)))</f>
        <v>-0.875</v>
      </c>
      <c r="H571" s="24">
        <f>+IF(OR(AND(E571=""),(G571="")),"",E571*G571)</f>
        <v>-1.6875602700096432E-3</v>
      </c>
    </row>
    <row r="572" spans="1:9" x14ac:dyDescent="0.2">
      <c r="B572" s="34" t="s">
        <v>144</v>
      </c>
      <c r="C572" s="33">
        <v>1</v>
      </c>
      <c r="D572" s="48">
        <v>2</v>
      </c>
      <c r="E572" s="61">
        <f t="shared" si="124"/>
        <v>2.4108003857280618E-4</v>
      </c>
      <c r="F572" s="61">
        <f t="shared" si="125"/>
        <v>1.0141987829614604E-3</v>
      </c>
      <c r="G572" s="49">
        <f t="shared" si="126"/>
        <v>1</v>
      </c>
      <c r="H572" s="24">
        <f t="shared" ref="H572:H596" si="127">+IF(OR(AND(E572=""),(G572="")),"",E572*G572)</f>
        <v>2.4108003857280618E-4</v>
      </c>
    </row>
    <row r="573" spans="1:9" x14ac:dyDescent="0.2">
      <c r="B573" s="34" t="s">
        <v>586</v>
      </c>
      <c r="C573" s="33">
        <v>35</v>
      </c>
      <c r="D573" s="48">
        <v>28</v>
      </c>
      <c r="E573" s="61">
        <f t="shared" si="124"/>
        <v>8.4378013500482161E-3</v>
      </c>
      <c r="F573" s="61">
        <f t="shared" si="125"/>
        <v>1.4198782961460446E-2</v>
      </c>
      <c r="G573" s="49">
        <f t="shared" si="126"/>
        <v>-0.2</v>
      </c>
      <c r="H573" s="24">
        <f t="shared" si="127"/>
        <v>-1.6875602700096434E-3</v>
      </c>
    </row>
    <row r="574" spans="1:9" x14ac:dyDescent="0.2">
      <c r="B574" s="34" t="s">
        <v>323</v>
      </c>
      <c r="C574" s="33">
        <v>2</v>
      </c>
      <c r="D574" s="48">
        <v>4</v>
      </c>
      <c r="E574" s="61">
        <f t="shared" si="124"/>
        <v>4.8216007714561236E-4</v>
      </c>
      <c r="F574" s="61">
        <f t="shared" si="125"/>
        <v>2.0283975659229209E-3</v>
      </c>
      <c r="G574" s="49">
        <f t="shared" si="126"/>
        <v>1</v>
      </c>
      <c r="H574" s="24">
        <f t="shared" si="127"/>
        <v>4.8216007714561236E-4</v>
      </c>
    </row>
    <row r="575" spans="1:9" x14ac:dyDescent="0.2">
      <c r="B575" s="34" t="s">
        <v>145</v>
      </c>
      <c r="C575" s="33">
        <v>0</v>
      </c>
      <c r="D575" s="48">
        <v>4</v>
      </c>
      <c r="E575" s="61" t="str">
        <f t="shared" si="124"/>
        <v/>
      </c>
      <c r="F575" s="61">
        <f t="shared" si="125"/>
        <v>2.0283975659229209E-3</v>
      </c>
      <c r="G575" s="49">
        <f t="shared" si="126"/>
        <v>1</v>
      </c>
      <c r="H575" s="24" t="str">
        <f t="shared" si="127"/>
        <v/>
      </c>
    </row>
    <row r="576" spans="1:9" x14ac:dyDescent="0.2">
      <c r="B576" s="34" t="s">
        <v>618</v>
      </c>
      <c r="C576" s="33">
        <v>0</v>
      </c>
      <c r="D576" s="48">
        <v>0</v>
      </c>
      <c r="E576" s="61" t="str">
        <f t="shared" si="124"/>
        <v/>
      </c>
      <c r="F576" s="61" t="str">
        <f t="shared" si="125"/>
        <v/>
      </c>
      <c r="G576" s="49" t="str">
        <f t="shared" si="126"/>
        <v xml:space="preserve"> </v>
      </c>
      <c r="H576" s="24" t="str">
        <f t="shared" si="127"/>
        <v/>
      </c>
    </row>
    <row r="577" spans="1:9" s="29" customFormat="1" x14ac:dyDescent="0.2">
      <c r="A577" s="31"/>
      <c r="B577" s="36" t="s">
        <v>146</v>
      </c>
      <c r="C577" s="40">
        <v>1</v>
      </c>
      <c r="D577" s="48">
        <v>0</v>
      </c>
      <c r="E577" s="38">
        <f t="shared" si="124"/>
        <v>2.4108003857280618E-4</v>
      </c>
      <c r="F577" s="38" t="str">
        <f t="shared" si="125"/>
        <v/>
      </c>
      <c r="G577" s="49">
        <f t="shared" si="126"/>
        <v>-1</v>
      </c>
      <c r="H577" s="39">
        <f t="shared" si="127"/>
        <v>-2.4108003857280618E-4</v>
      </c>
      <c r="I577" s="4"/>
    </row>
    <row r="578" spans="1:9" s="29" customFormat="1" x14ac:dyDescent="0.2">
      <c r="A578" s="31"/>
      <c r="B578" s="36" t="s">
        <v>324</v>
      </c>
      <c r="C578" s="40">
        <v>0</v>
      </c>
      <c r="D578" s="48">
        <v>0</v>
      </c>
      <c r="E578" s="38" t="str">
        <f t="shared" si="124"/>
        <v/>
      </c>
      <c r="F578" s="38" t="str">
        <f t="shared" si="125"/>
        <v/>
      </c>
      <c r="G578" s="49" t="str">
        <f t="shared" si="126"/>
        <v xml:space="preserve"> </v>
      </c>
      <c r="H578" s="39" t="str">
        <f t="shared" si="127"/>
        <v/>
      </c>
      <c r="I578" s="4"/>
    </row>
    <row r="579" spans="1:9" s="29" customFormat="1" x14ac:dyDescent="0.2">
      <c r="A579" s="31"/>
      <c r="B579" s="36" t="s">
        <v>325</v>
      </c>
      <c r="C579" s="40">
        <v>0</v>
      </c>
      <c r="D579" s="48">
        <v>0</v>
      </c>
      <c r="E579" s="38" t="str">
        <f t="shared" si="124"/>
        <v/>
      </c>
      <c r="F579" s="38" t="str">
        <f t="shared" si="125"/>
        <v/>
      </c>
      <c r="G579" s="49" t="str">
        <f t="shared" si="126"/>
        <v xml:space="preserve"> </v>
      </c>
      <c r="H579" s="39" t="str">
        <f t="shared" si="127"/>
        <v/>
      </c>
      <c r="I579" s="4"/>
    </row>
    <row r="580" spans="1:9" s="29" customFormat="1" x14ac:dyDescent="0.2">
      <c r="A580" s="31"/>
      <c r="B580" s="36" t="s">
        <v>516</v>
      </c>
      <c r="C580" s="40">
        <v>0</v>
      </c>
      <c r="D580" s="48">
        <v>0</v>
      </c>
      <c r="E580" s="38" t="str">
        <f t="shared" si="124"/>
        <v/>
      </c>
      <c r="F580" s="38" t="str">
        <f t="shared" si="125"/>
        <v/>
      </c>
      <c r="G580" s="49" t="str">
        <f t="shared" si="126"/>
        <v xml:space="preserve"> </v>
      </c>
      <c r="H580" s="39" t="str">
        <f t="shared" si="127"/>
        <v/>
      </c>
      <c r="I580" s="4"/>
    </row>
    <row r="581" spans="1:9" s="29" customFormat="1" x14ac:dyDescent="0.2">
      <c r="A581" s="31"/>
      <c r="B581" s="36" t="s">
        <v>546</v>
      </c>
      <c r="C581" s="40">
        <v>0</v>
      </c>
      <c r="D581" s="48">
        <v>7</v>
      </c>
      <c r="E581" s="38" t="str">
        <f t="shared" si="124"/>
        <v/>
      </c>
      <c r="F581" s="38">
        <f t="shared" si="125"/>
        <v>3.5496957403651115E-3</v>
      </c>
      <c r="G581" s="49">
        <f t="shared" si="126"/>
        <v>1</v>
      </c>
      <c r="H581" s="39" t="str">
        <f t="shared" si="127"/>
        <v/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0</v>
      </c>
      <c r="D583" s="48">
        <v>0</v>
      </c>
      <c r="E583" s="38" t="str">
        <f t="shared" si="124"/>
        <v/>
      </c>
      <c r="F583" s="38" t="str">
        <f t="shared" si="125"/>
        <v/>
      </c>
      <c r="G583" s="49" t="str">
        <f t="shared" si="126"/>
        <v xml:space="preserve"> </v>
      </c>
      <c r="H583" s="39" t="str">
        <f t="shared" si="127"/>
        <v/>
      </c>
      <c r="I583" s="4"/>
    </row>
    <row r="584" spans="1:9" s="29" customFormat="1" x14ac:dyDescent="0.2">
      <c r="A584" s="31"/>
      <c r="B584" s="36" t="s">
        <v>327</v>
      </c>
      <c r="C584" s="40">
        <v>0</v>
      </c>
      <c r="D584" s="48">
        <v>0</v>
      </c>
      <c r="E584" s="38" t="str">
        <f t="shared" si="124"/>
        <v/>
      </c>
      <c r="F584" s="38" t="str">
        <f t="shared" si="125"/>
        <v/>
      </c>
      <c r="G584" s="49" t="str">
        <f t="shared" si="126"/>
        <v xml:space="preserve"> </v>
      </c>
      <c r="H584" s="39" t="str">
        <f t="shared" si="127"/>
        <v/>
      </c>
      <c r="I584" s="4"/>
    </row>
    <row r="585" spans="1:9" s="29" customFormat="1" x14ac:dyDescent="0.2">
      <c r="A585" s="31"/>
      <c r="B585" s="36" t="s">
        <v>147</v>
      </c>
      <c r="C585" s="40">
        <v>5</v>
      </c>
      <c r="D585" s="48">
        <v>51</v>
      </c>
      <c r="E585" s="38">
        <f t="shared" si="124"/>
        <v>1.2054001928640309E-3</v>
      </c>
      <c r="F585" s="38">
        <f t="shared" si="125"/>
        <v>2.5862068965517241E-2</v>
      </c>
      <c r="G585" s="49">
        <f t="shared" si="126"/>
        <v>9.1999999999999993</v>
      </c>
      <c r="H585" s="39">
        <f t="shared" si="127"/>
        <v>1.1089681774349084E-2</v>
      </c>
      <c r="I585" s="4"/>
    </row>
    <row r="586" spans="1:9" s="29" customFormat="1" x14ac:dyDescent="0.2">
      <c r="A586" s="31"/>
      <c r="B586" s="36" t="s">
        <v>148</v>
      </c>
      <c r="C586" s="40">
        <v>0</v>
      </c>
      <c r="D586" s="48">
        <v>0</v>
      </c>
      <c r="E586" s="38" t="str">
        <f t="shared" si="124"/>
        <v/>
      </c>
      <c r="F586" s="38" t="str">
        <f t="shared" si="125"/>
        <v/>
      </c>
      <c r="G586" s="49" t="str">
        <f t="shared" si="126"/>
        <v xml:space="preserve"> </v>
      </c>
      <c r="H586" s="39" t="str">
        <f t="shared" si="127"/>
        <v/>
      </c>
      <c r="I586" s="4"/>
    </row>
    <row r="587" spans="1:9" ht="13.5" customHeight="1" x14ac:dyDescent="0.2">
      <c r="B587" s="34" t="s">
        <v>328</v>
      </c>
      <c r="C587" s="33">
        <v>198</v>
      </c>
      <c r="D587" s="48">
        <v>128</v>
      </c>
      <c r="E587" s="61">
        <f t="shared" si="124"/>
        <v>4.7733847637415623E-2</v>
      </c>
      <c r="F587" s="61">
        <f t="shared" si="125"/>
        <v>6.4908722109533468E-2</v>
      </c>
      <c r="G587" s="49">
        <f t="shared" si="126"/>
        <v>-0.35353535353535354</v>
      </c>
      <c r="H587" s="24">
        <f t="shared" si="127"/>
        <v>-1.6875602700096432E-2</v>
      </c>
    </row>
    <row r="588" spans="1:9" x14ac:dyDescent="0.2">
      <c r="B588" s="34" t="s">
        <v>149</v>
      </c>
      <c r="C588" s="33">
        <v>3886</v>
      </c>
      <c r="D588" s="48">
        <v>1746</v>
      </c>
      <c r="E588" s="61">
        <f t="shared" si="124"/>
        <v>0.93683702989392481</v>
      </c>
      <c r="F588" s="61">
        <f t="shared" si="125"/>
        <v>0.88539553752535494</v>
      </c>
      <c r="G588" s="49">
        <f t="shared" si="126"/>
        <v>-0.55069480185280495</v>
      </c>
      <c r="H588" s="24">
        <f t="shared" si="127"/>
        <v>-0.51591128254580521</v>
      </c>
    </row>
    <row r="589" spans="1:9" ht="13.5" customHeight="1" x14ac:dyDescent="0.2">
      <c r="B589" s="34" t="s">
        <v>329</v>
      </c>
      <c r="C589" s="33">
        <v>0</v>
      </c>
      <c r="D589" s="48">
        <v>0</v>
      </c>
      <c r="E589" s="61" t="str">
        <f t="shared" si="124"/>
        <v/>
      </c>
      <c r="F589" s="61" t="str">
        <f t="shared" si="125"/>
        <v/>
      </c>
      <c r="G589" s="49" t="str">
        <f t="shared" si="126"/>
        <v xml:space="preserve"> </v>
      </c>
      <c r="H589" s="24" t="str">
        <f t="shared" si="127"/>
        <v/>
      </c>
    </row>
    <row r="590" spans="1:9" ht="12" customHeight="1" x14ac:dyDescent="0.2">
      <c r="B590" s="34" t="s">
        <v>150</v>
      </c>
      <c r="C590" s="33">
        <v>0</v>
      </c>
      <c r="D590" s="48">
        <v>0</v>
      </c>
      <c r="E590" s="61" t="str">
        <f t="shared" si="124"/>
        <v/>
      </c>
      <c r="F590" s="61" t="str">
        <f t="shared" si="125"/>
        <v/>
      </c>
      <c r="G590" s="49" t="str">
        <f t="shared" si="126"/>
        <v xml:space="preserve"> </v>
      </c>
      <c r="H590" s="24" t="str">
        <f t="shared" si="127"/>
        <v/>
      </c>
    </row>
    <row r="591" spans="1:9" ht="13.5" customHeight="1" x14ac:dyDescent="0.2">
      <c r="B591" s="34" t="s">
        <v>151</v>
      </c>
      <c r="C591" s="33">
        <v>0</v>
      </c>
      <c r="D591" s="48">
        <v>0</v>
      </c>
      <c r="E591" s="61" t="str">
        <f t="shared" si="124"/>
        <v/>
      </c>
      <c r="F591" s="61" t="str">
        <f t="shared" si="125"/>
        <v/>
      </c>
      <c r="G591" s="49" t="str">
        <f t="shared" si="126"/>
        <v xml:space="preserve"> </v>
      </c>
      <c r="H591" s="24" t="str">
        <f t="shared" si="127"/>
        <v/>
      </c>
    </row>
    <row r="592" spans="1:9" ht="13.5" customHeight="1" x14ac:dyDescent="0.2">
      <c r="B592" s="34" t="s">
        <v>330</v>
      </c>
      <c r="C592" s="33">
        <v>0</v>
      </c>
      <c r="D592" s="48">
        <v>1</v>
      </c>
      <c r="E592" s="61" t="str">
        <f t="shared" si="124"/>
        <v/>
      </c>
      <c r="F592" s="61">
        <f t="shared" si="125"/>
        <v>5.0709939148073022E-4</v>
      </c>
      <c r="G592" s="49">
        <f t="shared" si="126"/>
        <v>1</v>
      </c>
      <c r="H592" s="24" t="str">
        <f t="shared" si="127"/>
        <v/>
      </c>
    </row>
    <row r="593" spans="2:8" x14ac:dyDescent="0.2">
      <c r="B593" s="34" t="s">
        <v>331</v>
      </c>
      <c r="C593" s="33">
        <v>0</v>
      </c>
      <c r="D593" s="48">
        <v>0</v>
      </c>
      <c r="E593" s="61" t="str">
        <f t="shared" si="124"/>
        <v/>
      </c>
      <c r="F593" s="61" t="str">
        <f t="shared" si="125"/>
        <v/>
      </c>
      <c r="G593" s="49" t="str">
        <f t="shared" si="126"/>
        <v xml:space="preserve"> </v>
      </c>
      <c r="H593" s="24" t="str">
        <f t="shared" si="127"/>
        <v/>
      </c>
    </row>
    <row r="594" spans="2:8" ht="13.5" customHeight="1" x14ac:dyDescent="0.2">
      <c r="B594" s="34" t="s">
        <v>332</v>
      </c>
      <c r="C594" s="33">
        <v>0</v>
      </c>
      <c r="D594" s="48">
        <v>0</v>
      </c>
      <c r="E594" s="61" t="str">
        <f t="shared" si="124"/>
        <v/>
      </c>
      <c r="F594" s="61" t="str">
        <f t="shared" si="125"/>
        <v/>
      </c>
      <c r="G594" s="49" t="str">
        <f t="shared" si="126"/>
        <v xml:space="preserve"> </v>
      </c>
      <c r="H594" s="24" t="str">
        <f t="shared" si="127"/>
        <v/>
      </c>
    </row>
    <row r="595" spans="2:8" x14ac:dyDescent="0.2">
      <c r="B595" s="34" t="s">
        <v>333</v>
      </c>
      <c r="C595" s="33">
        <v>10</v>
      </c>
      <c r="D595" s="48">
        <v>0</v>
      </c>
      <c r="E595" s="61">
        <f t="shared" si="124"/>
        <v>2.4108003857280617E-3</v>
      </c>
      <c r="F595" s="61" t="str">
        <f t="shared" si="125"/>
        <v/>
      </c>
      <c r="G595" s="49">
        <f t="shared" si="126"/>
        <v>-1</v>
      </c>
      <c r="H595" s="24">
        <f t="shared" si="127"/>
        <v>-2.4108003857280617E-3</v>
      </c>
    </row>
    <row r="596" spans="2:8" x14ac:dyDescent="0.2">
      <c r="B596" s="34" t="s">
        <v>517</v>
      </c>
      <c r="C596" s="33">
        <v>2</v>
      </c>
      <c r="D596" s="48">
        <v>0</v>
      </c>
      <c r="E596" s="61">
        <f t="shared" si="124"/>
        <v>4.8216007714561236E-4</v>
      </c>
      <c r="F596" s="61" t="str">
        <f t="shared" si="125"/>
        <v/>
      </c>
      <c r="G596" s="49">
        <f t="shared" si="126"/>
        <v>-1</v>
      </c>
      <c r="H596" s="24">
        <f t="shared" si="127"/>
        <v>-4.8216007714561236E-4</v>
      </c>
    </row>
    <row r="597" spans="2:8" x14ac:dyDescent="0.2">
      <c r="B597" s="7" t="s">
        <v>384</v>
      </c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398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370</v>
      </c>
      <c r="C8" s="43">
        <f>+C18+C74+C169+C345+C570</f>
        <v>15352</v>
      </c>
      <c r="D8" s="44">
        <f>+D18+D74+D169+D345+D570</f>
        <v>11111</v>
      </c>
      <c r="E8" s="45">
        <f>SUM(E9:E13)</f>
        <v>1</v>
      </c>
      <c r="F8" s="45">
        <f>SUM(F9:F13)</f>
        <v>1</v>
      </c>
      <c r="G8" s="45">
        <f t="shared" ref="G8:G13" si="0">+(D8-C8)/C8</f>
        <v>-0.27625065138092758</v>
      </c>
      <c r="H8" s="46">
        <f>SUM(H9:H13)</f>
        <v>-0.27625065138092764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40</v>
      </c>
      <c r="D9" s="51">
        <f>+D18</f>
        <v>51</v>
      </c>
      <c r="E9" s="52">
        <f t="shared" ref="E9:F13" si="1">+C9/C$8</f>
        <v>2.6055237102657635E-3</v>
      </c>
      <c r="F9" s="52">
        <f t="shared" si="1"/>
        <v>4.5900459004590043E-3</v>
      </c>
      <c r="G9" s="52">
        <f t="shared" si="0"/>
        <v>0.27500000000000002</v>
      </c>
      <c r="H9" s="53">
        <f>+E9*G9</f>
        <v>7.16519020323085E-4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448</v>
      </c>
      <c r="D10" s="33">
        <f>+D74</f>
        <v>664</v>
      </c>
      <c r="E10" s="35">
        <f t="shared" si="1"/>
        <v>2.9181865554976549E-2</v>
      </c>
      <c r="F10" s="35">
        <f t="shared" si="1"/>
        <v>5.976059760597606E-2</v>
      </c>
      <c r="G10" s="35">
        <f t="shared" si="0"/>
        <v>0.48214285714285715</v>
      </c>
      <c r="H10" s="55">
        <f>+E10*G10</f>
        <v>1.4069828035435121E-2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673</v>
      </c>
      <c r="D11" s="33">
        <f>+D169</f>
        <v>857</v>
      </c>
      <c r="E11" s="35">
        <f t="shared" si="1"/>
        <v>4.383793642522147E-2</v>
      </c>
      <c r="F11" s="35">
        <f t="shared" si="1"/>
        <v>7.7130771307713078E-2</v>
      </c>
      <c r="G11" s="35">
        <f t="shared" si="0"/>
        <v>0.27340267459138184</v>
      </c>
      <c r="H11" s="55">
        <f>+E11*G11</f>
        <v>1.1985409067222511E-2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6332</v>
      </c>
      <c r="D12" s="33">
        <f>+D345</f>
        <v>6812</v>
      </c>
      <c r="E12" s="35">
        <f t="shared" si="1"/>
        <v>0.41245440333507033</v>
      </c>
      <c r="F12" s="35">
        <f t="shared" si="1"/>
        <v>0.61308613086130859</v>
      </c>
      <c r="G12" s="35">
        <f t="shared" si="0"/>
        <v>7.5805432722678465E-2</v>
      </c>
      <c r="H12" s="55">
        <f>+E12*G12</f>
        <v>3.1266284523189164E-2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7859</v>
      </c>
      <c r="D13" s="57">
        <f>+D570</f>
        <v>2727</v>
      </c>
      <c r="E13" s="58">
        <f t="shared" si="1"/>
        <v>0.51192027097446591</v>
      </c>
      <c r="F13" s="58">
        <f t="shared" si="1"/>
        <v>0.24543245432454325</v>
      </c>
      <c r="G13" s="58">
        <f t="shared" si="0"/>
        <v>-0.65300928871357677</v>
      </c>
      <c r="H13" s="59">
        <f>+E13*G13</f>
        <v>-0.33428869202709749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40</v>
      </c>
      <c r="D18" s="44">
        <f>SUM(D19:D68)</f>
        <v>51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0.27500000000000002</v>
      </c>
      <c r="H18" s="46">
        <f>+IF(OR(AND(E18=""),(G18="")),"",E18*G18)</f>
        <v>0.27500000000000002</v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4</v>
      </c>
      <c r="D20" s="48">
        <v>2</v>
      </c>
      <c r="E20" s="35">
        <f t="shared" ref="E20:E68" si="2">+IF(C20=0,"",C20/C$18)</f>
        <v>0.1</v>
      </c>
      <c r="F20" s="35">
        <f t="shared" ref="F20:F68" si="3">+IF(D20=0,"",D20/D$18)</f>
        <v>3.9215686274509803E-2</v>
      </c>
      <c r="G20" s="49">
        <f t="shared" ref="G20:G68" si="4">+IF(AND(C20=0,D20=0)," ",IF(C20=0,1,IF(D20=0,-1,(D20-C20)/C20)))</f>
        <v>-0.5</v>
      </c>
      <c r="H20" s="35">
        <f t="shared" ref="H20:H68" si="5">+IF(OR(AND(E20=""),(G20="")),"",E20*G20)</f>
        <v>-0.05</v>
      </c>
    </row>
    <row r="21" spans="1:9" ht="25.5" customHeight="1" x14ac:dyDescent="0.2">
      <c r="B21" s="34" t="s">
        <v>1</v>
      </c>
      <c r="C21" s="33">
        <v>0</v>
      </c>
      <c r="D21" s="48">
        <v>0</v>
      </c>
      <c r="E21" s="35" t="str">
        <f t="shared" si="2"/>
        <v/>
      </c>
      <c r="F21" s="35" t="str">
        <f t="shared" si="3"/>
        <v/>
      </c>
      <c r="G21" s="49" t="str">
        <f t="shared" si="4"/>
        <v xml:space="preserve"> </v>
      </c>
      <c r="H21" s="35" t="str">
        <f t="shared" si="5"/>
        <v/>
      </c>
    </row>
    <row r="22" spans="1:9" ht="24" x14ac:dyDescent="0.2">
      <c r="B22" s="34" t="s">
        <v>420</v>
      </c>
      <c r="C22" s="33">
        <v>0</v>
      </c>
      <c r="D22" s="48">
        <v>2</v>
      </c>
      <c r="E22" s="35" t="str">
        <f t="shared" si="2"/>
        <v/>
      </c>
      <c r="F22" s="35">
        <f t="shared" si="3"/>
        <v>3.9215686274509803E-2</v>
      </c>
      <c r="G22" s="49">
        <f t="shared" si="4"/>
        <v>1</v>
      </c>
      <c r="H22" s="35" t="str">
        <f t="shared" si="5"/>
        <v/>
      </c>
    </row>
    <row r="23" spans="1:9" x14ac:dyDescent="0.2">
      <c r="B23" s="34" t="s">
        <v>153</v>
      </c>
      <c r="C23" s="33">
        <v>0</v>
      </c>
      <c r="D23" s="48">
        <v>0</v>
      </c>
      <c r="E23" s="35" t="str">
        <f t="shared" si="2"/>
        <v/>
      </c>
      <c r="F23" s="35" t="str">
        <f t="shared" si="3"/>
        <v/>
      </c>
      <c r="G23" s="49" t="str">
        <f t="shared" si="4"/>
        <v xml:space="preserve"> </v>
      </c>
      <c r="H23" s="35" t="str">
        <f t="shared" si="5"/>
        <v/>
      </c>
    </row>
    <row r="24" spans="1:9" ht="37.5" customHeight="1" x14ac:dyDescent="0.2">
      <c r="B24" s="34" t="s">
        <v>154</v>
      </c>
      <c r="C24" s="33">
        <v>1</v>
      </c>
      <c r="D24" s="48">
        <v>0</v>
      </c>
      <c r="E24" s="35">
        <f t="shared" si="2"/>
        <v>2.5000000000000001E-2</v>
      </c>
      <c r="F24" s="35" t="str">
        <f t="shared" si="3"/>
        <v/>
      </c>
      <c r="G24" s="49">
        <f t="shared" si="4"/>
        <v>-1</v>
      </c>
      <c r="H24" s="35">
        <f t="shared" si="5"/>
        <v>-2.5000000000000001E-2</v>
      </c>
    </row>
    <row r="25" spans="1:9" s="29" customFormat="1" x14ac:dyDescent="0.2">
      <c r="A25" s="31"/>
      <c r="B25" s="36" t="s">
        <v>518</v>
      </c>
      <c r="C25" s="40">
        <v>1</v>
      </c>
      <c r="D25" s="48">
        <v>0</v>
      </c>
      <c r="E25" s="37">
        <f t="shared" ref="E25" si="6">+IF(C25=0,"",C25/C$18)</f>
        <v>2.5000000000000001E-2</v>
      </c>
      <c r="F25" s="37" t="str">
        <f t="shared" ref="F25" si="7">+IF(D25=0,"",D25/D$18)</f>
        <v/>
      </c>
      <c r="G25" s="49">
        <f t="shared" si="4"/>
        <v>-1</v>
      </c>
      <c r="H25" s="37">
        <f t="shared" ref="H25" si="8">+IF(OR(AND(E25=""),(G25="")),"",E25*G25)</f>
        <v>-2.5000000000000001E-2</v>
      </c>
      <c r="I25" s="4"/>
    </row>
    <row r="26" spans="1:9" x14ac:dyDescent="0.2">
      <c r="B26" s="34" t="s">
        <v>2</v>
      </c>
      <c r="C26" s="33">
        <v>0</v>
      </c>
      <c r="D26" s="48">
        <v>2</v>
      </c>
      <c r="E26" s="35" t="str">
        <f t="shared" si="2"/>
        <v/>
      </c>
      <c r="F26" s="35">
        <f t="shared" si="3"/>
        <v>3.9215686274509803E-2</v>
      </c>
      <c r="G26" s="49">
        <f t="shared" si="4"/>
        <v>1</v>
      </c>
      <c r="H26" s="35" t="str">
        <f t="shared" si="5"/>
        <v/>
      </c>
    </row>
    <row r="27" spans="1:9" x14ac:dyDescent="0.2">
      <c r="B27" s="34" t="s">
        <v>561</v>
      </c>
      <c r="C27" s="33">
        <v>1</v>
      </c>
      <c r="D27" s="48">
        <v>2</v>
      </c>
      <c r="E27" s="35">
        <f t="shared" si="2"/>
        <v>2.5000000000000001E-2</v>
      </c>
      <c r="F27" s="35">
        <f t="shared" si="3"/>
        <v>3.9215686274509803E-2</v>
      </c>
      <c r="G27" s="49">
        <f t="shared" si="4"/>
        <v>1</v>
      </c>
      <c r="H27" s="35">
        <f t="shared" si="5"/>
        <v>2.5000000000000001E-2</v>
      </c>
    </row>
    <row r="28" spans="1:9" x14ac:dyDescent="0.2">
      <c r="B28" s="34" t="s">
        <v>3</v>
      </c>
      <c r="C28" s="33">
        <v>0</v>
      </c>
      <c r="D28" s="48">
        <v>0</v>
      </c>
      <c r="E28" s="35" t="str">
        <f t="shared" si="2"/>
        <v/>
      </c>
      <c r="F28" s="35" t="str">
        <f t="shared" si="3"/>
        <v/>
      </c>
      <c r="G28" s="49" t="str">
        <f t="shared" si="4"/>
        <v xml:space="preserve"> </v>
      </c>
      <c r="H28" s="35" t="str">
        <f t="shared" si="5"/>
        <v/>
      </c>
    </row>
    <row r="29" spans="1:9" x14ac:dyDescent="0.2">
      <c r="B29" s="34" t="s">
        <v>5</v>
      </c>
      <c r="C29" s="33">
        <v>3</v>
      </c>
      <c r="D29" s="48">
        <v>9</v>
      </c>
      <c r="E29" s="35">
        <f t="shared" si="2"/>
        <v>7.4999999999999997E-2</v>
      </c>
      <c r="F29" s="35">
        <f t="shared" si="3"/>
        <v>0.17647058823529413</v>
      </c>
      <c r="G29" s="49">
        <f t="shared" si="4"/>
        <v>2</v>
      </c>
      <c r="H29" s="35">
        <f t="shared" si="5"/>
        <v>0.15</v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0</v>
      </c>
      <c r="D31" s="48">
        <v>0</v>
      </c>
      <c r="E31" s="35" t="str">
        <f t="shared" si="2"/>
        <v/>
      </c>
      <c r="F31" s="35" t="str">
        <f t="shared" si="3"/>
        <v/>
      </c>
      <c r="G31" s="49" t="str">
        <f t="shared" si="4"/>
        <v xml:space="preserve"> </v>
      </c>
      <c r="H31" s="35" t="str">
        <f t="shared" si="5"/>
        <v/>
      </c>
    </row>
    <row r="32" spans="1:9" x14ac:dyDescent="0.2">
      <c r="B32" s="34" t="s">
        <v>4</v>
      </c>
      <c r="C32" s="33">
        <v>0</v>
      </c>
      <c r="D32" s="48">
        <v>0</v>
      </c>
      <c r="E32" s="35" t="str">
        <f t="shared" si="2"/>
        <v/>
      </c>
      <c r="F32" s="35" t="str">
        <f t="shared" si="3"/>
        <v/>
      </c>
      <c r="G32" s="49" t="str">
        <f t="shared" si="4"/>
        <v xml:space="preserve"> </v>
      </c>
      <c r="H32" s="35" t="str">
        <f t="shared" si="5"/>
        <v/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0</v>
      </c>
      <c r="D35" s="48">
        <v>0</v>
      </c>
      <c r="E35" s="35" t="str">
        <f t="shared" si="2"/>
        <v/>
      </c>
      <c r="F35" s="35" t="str">
        <f t="shared" si="3"/>
        <v/>
      </c>
      <c r="G35" s="49" t="str">
        <f t="shared" si="4"/>
        <v xml:space="preserve"> </v>
      </c>
      <c r="H35" s="35" t="str">
        <f t="shared" si="5"/>
        <v/>
      </c>
    </row>
    <row r="36" spans="2:8" x14ac:dyDescent="0.2">
      <c r="B36" s="34" t="s">
        <v>159</v>
      </c>
      <c r="C36" s="33">
        <v>0</v>
      </c>
      <c r="D36" s="48">
        <v>0</v>
      </c>
      <c r="E36" s="35" t="str">
        <f t="shared" si="2"/>
        <v/>
      </c>
      <c r="F36" s="35" t="str">
        <f t="shared" si="3"/>
        <v/>
      </c>
      <c r="G36" s="49" t="str">
        <f t="shared" si="4"/>
        <v xml:space="preserve"> </v>
      </c>
      <c r="H36" s="35" t="str">
        <f t="shared" si="5"/>
        <v/>
      </c>
    </row>
    <row r="37" spans="2:8" x14ac:dyDescent="0.2">
      <c r="B37" s="34" t="s">
        <v>160</v>
      </c>
      <c r="C37" s="33">
        <v>4</v>
      </c>
      <c r="D37" s="48">
        <v>4</v>
      </c>
      <c r="E37" s="35">
        <f t="shared" si="2"/>
        <v>0.1</v>
      </c>
      <c r="F37" s="35">
        <f t="shared" si="3"/>
        <v>7.8431372549019607E-2</v>
      </c>
      <c r="G37" s="49">
        <f t="shared" si="4"/>
        <v>0</v>
      </c>
      <c r="H37" s="35">
        <f t="shared" si="5"/>
        <v>0</v>
      </c>
    </row>
    <row r="38" spans="2:8" x14ac:dyDescent="0.2">
      <c r="B38" s="34" t="s">
        <v>7</v>
      </c>
      <c r="C38" s="33">
        <v>1</v>
      </c>
      <c r="D38" s="48">
        <v>8</v>
      </c>
      <c r="E38" s="35">
        <f t="shared" si="2"/>
        <v>2.5000000000000001E-2</v>
      </c>
      <c r="F38" s="35">
        <f t="shared" si="3"/>
        <v>0.15686274509803921</v>
      </c>
      <c r="G38" s="49">
        <f t="shared" si="4"/>
        <v>7</v>
      </c>
      <c r="H38" s="35">
        <f t="shared" si="5"/>
        <v>0.17500000000000002</v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0</v>
      </c>
      <c r="D40" s="48">
        <v>0</v>
      </c>
      <c r="E40" s="35" t="str">
        <f t="shared" si="2"/>
        <v/>
      </c>
      <c r="F40" s="35" t="str">
        <f t="shared" si="3"/>
        <v/>
      </c>
      <c r="G40" s="49" t="str">
        <f t="shared" si="4"/>
        <v xml:space="preserve"> 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2</v>
      </c>
      <c r="D43" s="48">
        <v>1</v>
      </c>
      <c r="E43" s="35">
        <f t="shared" si="2"/>
        <v>0.05</v>
      </c>
      <c r="F43" s="35">
        <f t="shared" si="3"/>
        <v>1.9607843137254902E-2</v>
      </c>
      <c r="G43" s="49">
        <f t="shared" si="4"/>
        <v>-0.5</v>
      </c>
      <c r="H43" s="35">
        <f t="shared" si="5"/>
        <v>-2.5000000000000001E-2</v>
      </c>
    </row>
    <row r="44" spans="2:8" x14ac:dyDescent="0.2">
      <c r="B44" s="34" t="s">
        <v>166</v>
      </c>
      <c r="C44" s="33">
        <v>2</v>
      </c>
      <c r="D44" s="48">
        <v>1</v>
      </c>
      <c r="E44" s="35">
        <f t="shared" si="2"/>
        <v>0.05</v>
      </c>
      <c r="F44" s="35">
        <f t="shared" si="3"/>
        <v>1.9607843137254902E-2</v>
      </c>
      <c r="G44" s="49">
        <f t="shared" si="4"/>
        <v>-0.5</v>
      </c>
      <c r="H44" s="35">
        <f t="shared" si="5"/>
        <v>-2.5000000000000001E-2</v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1</v>
      </c>
      <c r="D46" s="48">
        <v>0</v>
      </c>
      <c r="E46" s="35">
        <f t="shared" si="2"/>
        <v>2.5000000000000001E-2</v>
      </c>
      <c r="F46" s="35" t="str">
        <f t="shared" si="3"/>
        <v/>
      </c>
      <c r="G46" s="49">
        <f t="shared" si="4"/>
        <v>-1</v>
      </c>
      <c r="H46" s="35">
        <f t="shared" si="5"/>
        <v>-2.5000000000000001E-2</v>
      </c>
    </row>
    <row r="47" spans="2:8" x14ac:dyDescent="0.2">
      <c r="B47" s="34" t="s">
        <v>167</v>
      </c>
      <c r="C47" s="33">
        <v>0</v>
      </c>
      <c r="D47" s="48">
        <v>0</v>
      </c>
      <c r="E47" s="35" t="str">
        <f t="shared" si="2"/>
        <v/>
      </c>
      <c r="F47" s="35" t="str">
        <f t="shared" si="3"/>
        <v/>
      </c>
      <c r="G47" s="49" t="str">
        <f t="shared" si="4"/>
        <v xml:space="preserve"> </v>
      </c>
      <c r="H47" s="35" t="str">
        <f t="shared" si="5"/>
        <v/>
      </c>
    </row>
    <row r="48" spans="2:8" x14ac:dyDescent="0.2">
      <c r="B48" s="34" t="s">
        <v>562</v>
      </c>
      <c r="C48" s="33">
        <v>0</v>
      </c>
      <c r="D48" s="48">
        <v>1</v>
      </c>
      <c r="E48" s="35" t="str">
        <f t="shared" si="2"/>
        <v/>
      </c>
      <c r="F48" s="35">
        <f t="shared" si="3"/>
        <v>1.9607843137254902E-2</v>
      </c>
      <c r="G48" s="49">
        <f t="shared" si="4"/>
        <v>1</v>
      </c>
      <c r="H48" s="35" t="str">
        <f t="shared" si="5"/>
        <v/>
      </c>
    </row>
    <row r="49" spans="1:9" x14ac:dyDescent="0.2">
      <c r="B49" s="34" t="s">
        <v>9</v>
      </c>
      <c r="C49" s="33">
        <v>7</v>
      </c>
      <c r="D49" s="48">
        <v>5</v>
      </c>
      <c r="E49" s="35">
        <f t="shared" si="2"/>
        <v>0.17499999999999999</v>
      </c>
      <c r="F49" s="35">
        <f t="shared" si="3"/>
        <v>9.8039215686274508E-2</v>
      </c>
      <c r="G49" s="49">
        <f t="shared" si="4"/>
        <v>-0.2857142857142857</v>
      </c>
      <c r="H49" s="35">
        <f t="shared" si="5"/>
        <v>-4.9999999999999996E-2</v>
      </c>
    </row>
    <row r="50" spans="1:9" x14ac:dyDescent="0.2">
      <c r="B50" s="34" t="s">
        <v>563</v>
      </c>
      <c r="C50" s="33">
        <v>0</v>
      </c>
      <c r="D50" s="48">
        <v>0</v>
      </c>
      <c r="E50" s="35" t="str">
        <f t="shared" si="2"/>
        <v/>
      </c>
      <c r="F50" s="35" t="str">
        <f t="shared" si="3"/>
        <v/>
      </c>
      <c r="G50" s="49" t="str">
        <f t="shared" si="4"/>
        <v xml:space="preserve"> </v>
      </c>
      <c r="H50" s="35" t="str">
        <f t="shared" si="5"/>
        <v/>
      </c>
    </row>
    <row r="51" spans="1:9" x14ac:dyDescent="0.2">
      <c r="B51" s="34" t="s">
        <v>12</v>
      </c>
      <c r="C51" s="33">
        <v>1</v>
      </c>
      <c r="D51" s="48">
        <v>0</v>
      </c>
      <c r="E51" s="35">
        <f t="shared" si="2"/>
        <v>2.5000000000000001E-2</v>
      </c>
      <c r="F51" s="35" t="str">
        <f t="shared" si="3"/>
        <v/>
      </c>
      <c r="G51" s="49">
        <f t="shared" si="4"/>
        <v>-1</v>
      </c>
      <c r="H51" s="35">
        <f t="shared" si="5"/>
        <v>-2.5000000000000001E-2</v>
      </c>
    </row>
    <row r="52" spans="1:9" x14ac:dyDescent="0.2">
      <c r="B52" s="34" t="s">
        <v>11</v>
      </c>
      <c r="C52" s="33">
        <v>0</v>
      </c>
      <c r="D52" s="48">
        <v>0</v>
      </c>
      <c r="E52" s="35" t="str">
        <f t="shared" si="2"/>
        <v/>
      </c>
      <c r="F52" s="35" t="str">
        <f t="shared" si="3"/>
        <v/>
      </c>
      <c r="G52" s="49" t="str">
        <f t="shared" si="4"/>
        <v xml:space="preserve"> </v>
      </c>
      <c r="H52" s="35" t="str">
        <f t="shared" si="5"/>
        <v/>
      </c>
    </row>
    <row r="53" spans="1:9" x14ac:dyDescent="0.2">
      <c r="B53" s="34" t="s">
        <v>422</v>
      </c>
      <c r="C53" s="33">
        <v>0</v>
      </c>
      <c r="D53" s="48">
        <v>2</v>
      </c>
      <c r="E53" s="35" t="str">
        <f t="shared" si="2"/>
        <v/>
      </c>
      <c r="F53" s="35">
        <f t="shared" si="3"/>
        <v>3.9215686274509803E-2</v>
      </c>
      <c r="G53" s="49">
        <f t="shared" si="4"/>
        <v>1</v>
      </c>
      <c r="H53" s="35" t="str">
        <f t="shared" si="5"/>
        <v/>
      </c>
    </row>
    <row r="54" spans="1:9" x14ac:dyDescent="0.2">
      <c r="B54" s="34" t="s">
        <v>10</v>
      </c>
      <c r="C54" s="33">
        <v>0</v>
      </c>
      <c r="D54" s="48">
        <v>0</v>
      </c>
      <c r="E54" s="35" t="str">
        <f t="shared" si="2"/>
        <v/>
      </c>
      <c r="F54" s="35" t="str">
        <f t="shared" si="3"/>
        <v/>
      </c>
      <c r="G54" s="49" t="str">
        <f t="shared" si="4"/>
        <v xml:space="preserve"> </v>
      </c>
      <c r="H54" s="35" t="str">
        <f t="shared" si="5"/>
        <v/>
      </c>
    </row>
    <row r="55" spans="1:9" x14ac:dyDescent="0.2">
      <c r="B55" s="34" t="s">
        <v>168</v>
      </c>
      <c r="C55" s="33">
        <v>0</v>
      </c>
      <c r="D55" s="48">
        <v>1</v>
      </c>
      <c r="E55" s="35" t="str">
        <f t="shared" si="2"/>
        <v/>
      </c>
      <c r="F55" s="35">
        <f t="shared" si="3"/>
        <v>1.9607843137254902E-2</v>
      </c>
      <c r="G55" s="49">
        <f t="shared" si="4"/>
        <v>1</v>
      </c>
      <c r="H55" s="35" t="str">
        <f t="shared" si="5"/>
        <v/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0</v>
      </c>
      <c r="D58" s="48">
        <v>1</v>
      </c>
      <c r="E58" s="35" t="str">
        <f t="shared" si="9"/>
        <v/>
      </c>
      <c r="F58" s="35">
        <f t="shared" si="10"/>
        <v>1.9607843137254902E-2</v>
      </c>
      <c r="G58" s="49">
        <f t="shared" si="11"/>
        <v>1</v>
      </c>
      <c r="H58" s="35" t="str">
        <f t="shared" si="12"/>
        <v/>
      </c>
    </row>
    <row r="59" spans="1:9" x14ac:dyDescent="0.2">
      <c r="B59" s="34" t="s">
        <v>169</v>
      </c>
      <c r="C59" s="33">
        <v>0</v>
      </c>
      <c r="D59" s="48">
        <v>0</v>
      </c>
      <c r="E59" s="35" t="str">
        <f t="shared" si="9"/>
        <v/>
      </c>
      <c r="F59" s="35" t="str">
        <f t="shared" si="10"/>
        <v/>
      </c>
      <c r="G59" s="49" t="str">
        <f t="shared" si="11"/>
        <v xml:space="preserve"> </v>
      </c>
      <c r="H59" s="35" t="str">
        <f t="shared" si="12"/>
        <v/>
      </c>
    </row>
    <row r="60" spans="1:9" x14ac:dyDescent="0.2">
      <c r="B60" s="34" t="s">
        <v>423</v>
      </c>
      <c r="C60" s="33">
        <v>3</v>
      </c>
      <c r="D60" s="48">
        <v>1</v>
      </c>
      <c r="E60" s="35">
        <f t="shared" si="2"/>
        <v>7.4999999999999997E-2</v>
      </c>
      <c r="F60" s="35">
        <f t="shared" si="3"/>
        <v>1.9607843137254902E-2</v>
      </c>
      <c r="G60" s="49">
        <f t="shared" si="4"/>
        <v>-0.66666666666666663</v>
      </c>
      <c r="H60" s="35">
        <f t="shared" si="5"/>
        <v>-4.9999999999999996E-2</v>
      </c>
    </row>
    <row r="61" spans="1:9" x14ac:dyDescent="0.2">
      <c r="B61" s="34" t="s">
        <v>170</v>
      </c>
      <c r="C61" s="33">
        <v>3</v>
      </c>
      <c r="D61" s="48">
        <v>0</v>
      </c>
      <c r="E61" s="35">
        <f t="shared" si="2"/>
        <v>7.4999999999999997E-2</v>
      </c>
      <c r="F61" s="35" t="str">
        <f t="shared" si="3"/>
        <v/>
      </c>
      <c r="G61" s="49">
        <f t="shared" si="4"/>
        <v>-1</v>
      </c>
      <c r="H61" s="35">
        <f t="shared" si="5"/>
        <v>-7.4999999999999997E-2</v>
      </c>
    </row>
    <row r="62" spans="1:9" x14ac:dyDescent="0.2">
      <c r="B62" s="34" t="s">
        <v>171</v>
      </c>
      <c r="C62" s="33">
        <v>0</v>
      </c>
      <c r="D62" s="48">
        <v>0</v>
      </c>
      <c r="E62" s="35" t="str">
        <f t="shared" si="2"/>
        <v/>
      </c>
      <c r="F62" s="35" t="str">
        <f t="shared" si="3"/>
        <v/>
      </c>
      <c r="G62" s="49" t="str">
        <f t="shared" si="4"/>
        <v xml:space="preserve"> 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1</v>
      </c>
      <c r="D63" s="48">
        <v>7</v>
      </c>
      <c r="E63" s="37">
        <f t="shared" ref="E63:E64" si="13">+IF(C63=0,"",C63/C$18)</f>
        <v>2.5000000000000001E-2</v>
      </c>
      <c r="F63" s="37">
        <f t="shared" ref="F63:F64" si="14">+IF(D63=0,"",D63/D$18)</f>
        <v>0.13725490196078433</v>
      </c>
      <c r="G63" s="49">
        <f t="shared" si="4"/>
        <v>6</v>
      </c>
      <c r="H63" s="37">
        <f t="shared" ref="H63:H64" si="15">+IF(OR(AND(E63=""),(G63="")),"",E63*G63)</f>
        <v>0.15000000000000002</v>
      </c>
      <c r="I63" s="4"/>
    </row>
    <row r="64" spans="1:9" s="29" customFormat="1" x14ac:dyDescent="0.2">
      <c r="A64" s="31"/>
      <c r="B64" s="36" t="s">
        <v>588</v>
      </c>
      <c r="C64" s="40">
        <v>0</v>
      </c>
      <c r="D64" s="48">
        <v>1</v>
      </c>
      <c r="E64" s="37" t="str">
        <f t="shared" si="13"/>
        <v/>
      </c>
      <c r="F64" s="37">
        <f t="shared" si="14"/>
        <v>1.9607843137254902E-2</v>
      </c>
      <c r="G64" s="49">
        <f t="shared" si="4"/>
        <v>1</v>
      </c>
      <c r="H64" s="37" t="str">
        <f t="shared" si="15"/>
        <v/>
      </c>
      <c r="I64" s="4"/>
    </row>
    <row r="65" spans="1:9" x14ac:dyDescent="0.2">
      <c r="B65" s="34" t="s">
        <v>172</v>
      </c>
      <c r="C65" s="33">
        <v>2</v>
      </c>
      <c r="D65" s="48">
        <v>0</v>
      </c>
      <c r="E65" s="35">
        <f t="shared" si="2"/>
        <v>0.05</v>
      </c>
      <c r="F65" s="35" t="str">
        <f t="shared" si="3"/>
        <v/>
      </c>
      <c r="G65" s="49">
        <f t="shared" si="4"/>
        <v>-1</v>
      </c>
      <c r="H65" s="35">
        <f t="shared" si="5"/>
        <v>-0.05</v>
      </c>
    </row>
    <row r="66" spans="1:9" x14ac:dyDescent="0.2">
      <c r="B66" s="34" t="s">
        <v>15</v>
      </c>
      <c r="C66" s="33">
        <v>0</v>
      </c>
      <c r="D66" s="48">
        <v>0</v>
      </c>
      <c r="E66" s="35" t="str">
        <f t="shared" si="2"/>
        <v/>
      </c>
      <c r="F66" s="35" t="str">
        <f t="shared" si="3"/>
        <v/>
      </c>
      <c r="G66" s="49" t="str">
        <f t="shared" si="4"/>
        <v xml:space="preserve"> </v>
      </c>
      <c r="H66" s="35" t="str">
        <f t="shared" si="5"/>
        <v/>
      </c>
    </row>
    <row r="67" spans="1:9" x14ac:dyDescent="0.2">
      <c r="B67" s="34" t="s">
        <v>173</v>
      </c>
      <c r="C67" s="33">
        <v>3</v>
      </c>
      <c r="D67" s="48">
        <v>1</v>
      </c>
      <c r="E67" s="35">
        <f t="shared" si="2"/>
        <v>7.4999999999999997E-2</v>
      </c>
      <c r="F67" s="35">
        <f t="shared" si="3"/>
        <v>1.9607843137254902E-2</v>
      </c>
      <c r="G67" s="49">
        <f t="shared" si="4"/>
        <v>-0.66666666666666663</v>
      </c>
      <c r="H67" s="35">
        <f t="shared" si="5"/>
        <v>-4.9999999999999996E-2</v>
      </c>
    </row>
    <row r="68" spans="1:9" ht="13.5" customHeight="1" x14ac:dyDescent="0.2">
      <c r="B68" s="34" t="s">
        <v>174</v>
      </c>
      <c r="C68" s="33">
        <v>0</v>
      </c>
      <c r="D68" s="48">
        <v>0</v>
      </c>
      <c r="E68" s="35" t="str">
        <f t="shared" si="2"/>
        <v/>
      </c>
      <c r="F68" s="35" t="str">
        <f t="shared" si="3"/>
        <v/>
      </c>
      <c r="G68" s="49" t="str">
        <f t="shared" si="4"/>
        <v xml:space="preserve"> </v>
      </c>
      <c r="H68" s="35" t="str">
        <f t="shared" si="5"/>
        <v/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448</v>
      </c>
      <c r="D74" s="44">
        <f>SUM(D75:D163)</f>
        <v>664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0.48214285714285715</v>
      </c>
      <c r="H74" s="46">
        <f>+IF(OR(AND(E74=""),(G74="")),"",E74*G74)</f>
        <v>0.48214285714285715</v>
      </c>
    </row>
    <row r="75" spans="1:9" x14ac:dyDescent="0.2">
      <c r="B75" s="47" t="s">
        <v>424</v>
      </c>
      <c r="C75" s="48">
        <v>13</v>
      </c>
      <c r="D75" s="48">
        <v>15</v>
      </c>
      <c r="E75" s="60">
        <f>+IF(C75=0,"",C75/C$74)</f>
        <v>2.9017857142857144E-2</v>
      </c>
      <c r="F75" s="60">
        <f>+IF(D75=0,"",D75/D$74)</f>
        <v>2.2590361445783132E-2</v>
      </c>
      <c r="G75" s="49">
        <f t="shared" ref="G75:G138" si="16">+IF(AND(C75=0,D75=0)," ",IF(C75=0,1,IF(D75=0,-1,(D75-C75)/C75)))</f>
        <v>0.15384615384615385</v>
      </c>
      <c r="H75" s="41">
        <f>+IF(OR(AND(E75=""),(G75="")),"",E75*G75)</f>
        <v>4.4642857142857149E-3</v>
      </c>
    </row>
    <row r="76" spans="1:9" x14ac:dyDescent="0.2">
      <c r="B76" s="34" t="s">
        <v>565</v>
      </c>
      <c r="C76" s="33">
        <v>3</v>
      </c>
      <c r="D76" s="48">
        <v>7</v>
      </c>
      <c r="E76" s="61">
        <f t="shared" ref="E76:E81" si="17">+IF(C76=0,"",C76/C$74)</f>
        <v>6.6964285714285711E-3</v>
      </c>
      <c r="F76" s="61">
        <f t="shared" ref="F76:F81" si="18">+IF(D76=0,"",D76/D$74)</f>
        <v>1.0542168674698794E-2</v>
      </c>
      <c r="G76" s="49">
        <f t="shared" si="16"/>
        <v>1.3333333333333333</v>
      </c>
      <c r="H76" s="35">
        <f t="shared" ref="H76:H81" si="19">+IF(OR(AND(E76=""),(G76="")),"",E76*G76)</f>
        <v>8.9285714285714281E-3</v>
      </c>
    </row>
    <row r="77" spans="1:9" s="29" customFormat="1" x14ac:dyDescent="0.2">
      <c r="A77" s="31"/>
      <c r="B77" s="36" t="s">
        <v>519</v>
      </c>
      <c r="C77" s="40">
        <v>5</v>
      </c>
      <c r="D77" s="48">
        <v>5</v>
      </c>
      <c r="E77" s="38">
        <f t="shared" si="17"/>
        <v>1.1160714285714286E-2</v>
      </c>
      <c r="F77" s="38">
        <f t="shared" si="18"/>
        <v>7.5301204819277108E-3</v>
      </c>
      <c r="G77" s="49">
        <f t="shared" si="16"/>
        <v>0</v>
      </c>
      <c r="H77" s="37">
        <f t="shared" si="19"/>
        <v>0</v>
      </c>
      <c r="I77" s="4"/>
    </row>
    <row r="78" spans="1:9" x14ac:dyDescent="0.2">
      <c r="B78" s="34" t="s">
        <v>566</v>
      </c>
      <c r="C78" s="33">
        <v>5</v>
      </c>
      <c r="D78" s="48">
        <v>21</v>
      </c>
      <c r="E78" s="61">
        <f t="shared" si="17"/>
        <v>1.1160714285714286E-2</v>
      </c>
      <c r="F78" s="61">
        <f t="shared" si="18"/>
        <v>3.1626506024096383E-2</v>
      </c>
      <c r="G78" s="49">
        <f t="shared" si="16"/>
        <v>3.2</v>
      </c>
      <c r="H78" s="35">
        <f t="shared" si="19"/>
        <v>3.5714285714285719E-2</v>
      </c>
    </row>
    <row r="79" spans="1:9" x14ac:dyDescent="0.2">
      <c r="B79" s="34" t="s">
        <v>175</v>
      </c>
      <c r="C79" s="33">
        <v>20</v>
      </c>
      <c r="D79" s="48">
        <v>61</v>
      </c>
      <c r="E79" s="61">
        <f t="shared" si="17"/>
        <v>4.4642857142857144E-2</v>
      </c>
      <c r="F79" s="61">
        <f t="shared" si="18"/>
        <v>9.1867469879518077E-2</v>
      </c>
      <c r="G79" s="49">
        <f t="shared" si="16"/>
        <v>2.0499999999999998</v>
      </c>
      <c r="H79" s="35">
        <f t="shared" si="19"/>
        <v>9.1517857142857137E-2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4</v>
      </c>
      <c r="D81" s="48">
        <v>2</v>
      </c>
      <c r="E81" s="38">
        <f t="shared" si="17"/>
        <v>8.9285714285714281E-3</v>
      </c>
      <c r="F81" s="38">
        <f t="shared" si="18"/>
        <v>3.0120481927710845E-3</v>
      </c>
      <c r="G81" s="49">
        <f t="shared" si="16"/>
        <v>-0.5</v>
      </c>
      <c r="H81" s="37">
        <f t="shared" si="19"/>
        <v>-4.464285714285714E-3</v>
      </c>
      <c r="I81" s="4"/>
    </row>
    <row r="82" spans="1:9" x14ac:dyDescent="0.2">
      <c r="B82" s="34" t="s">
        <v>176</v>
      </c>
      <c r="C82" s="33">
        <v>0</v>
      </c>
      <c r="D82" s="48">
        <v>1</v>
      </c>
      <c r="E82" s="61" t="str">
        <f t="shared" ref="E82:E146" si="20">+IF(C82=0,"",C82/C$74)</f>
        <v/>
      </c>
      <c r="F82" s="61">
        <f t="shared" ref="F82:F146" si="21">+IF(D82=0,"",D82/D$74)</f>
        <v>1.5060240963855422E-3</v>
      </c>
      <c r="G82" s="49">
        <f t="shared" si="16"/>
        <v>1</v>
      </c>
      <c r="H82" s="35" t="str">
        <f t="shared" ref="H82:H146" si="22">+IF(OR(AND(E82=""),(G82="")),"",E82*G82)</f>
        <v/>
      </c>
    </row>
    <row r="83" spans="1:9" x14ac:dyDescent="0.2">
      <c r="B83" s="34" t="s">
        <v>177</v>
      </c>
      <c r="C83" s="33">
        <v>1</v>
      </c>
      <c r="D83" s="48">
        <v>0</v>
      </c>
      <c r="E83" s="61">
        <f t="shared" si="20"/>
        <v>2.232142857142857E-3</v>
      </c>
      <c r="F83" s="61" t="str">
        <f t="shared" si="21"/>
        <v/>
      </c>
      <c r="G83" s="49">
        <f t="shared" si="16"/>
        <v>-1</v>
      </c>
      <c r="H83" s="35">
        <f t="shared" si="22"/>
        <v>-2.232142857142857E-3</v>
      </c>
    </row>
    <row r="84" spans="1:9" x14ac:dyDescent="0.2">
      <c r="B84" s="34" t="s">
        <v>425</v>
      </c>
      <c r="C84" s="33">
        <v>1</v>
      </c>
      <c r="D84" s="48">
        <v>0</v>
      </c>
      <c r="E84" s="61">
        <f t="shared" si="20"/>
        <v>2.232142857142857E-3</v>
      </c>
      <c r="F84" s="61" t="str">
        <f t="shared" si="21"/>
        <v/>
      </c>
      <c r="G84" s="49">
        <f t="shared" si="16"/>
        <v>-1</v>
      </c>
      <c r="H84" s="35">
        <f t="shared" si="22"/>
        <v>-2.232142857142857E-3</v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5</v>
      </c>
      <c r="D86" s="48">
        <v>11</v>
      </c>
      <c r="E86" s="61">
        <f t="shared" si="20"/>
        <v>1.1160714285714286E-2</v>
      </c>
      <c r="F86" s="61">
        <f t="shared" si="21"/>
        <v>1.6566265060240965E-2</v>
      </c>
      <c r="G86" s="49">
        <f t="shared" si="16"/>
        <v>1.2</v>
      </c>
      <c r="H86" s="35">
        <f t="shared" si="22"/>
        <v>1.3392857142857142E-2</v>
      </c>
    </row>
    <row r="87" spans="1:9" x14ac:dyDescent="0.2">
      <c r="B87" s="34" t="s">
        <v>17</v>
      </c>
      <c r="C87" s="33">
        <v>0</v>
      </c>
      <c r="D87" s="48">
        <v>3</v>
      </c>
      <c r="E87" s="61" t="str">
        <f t="shared" si="20"/>
        <v/>
      </c>
      <c r="F87" s="61">
        <f t="shared" si="21"/>
        <v>4.5180722891566263E-3</v>
      </c>
      <c r="G87" s="49">
        <f t="shared" si="16"/>
        <v>1</v>
      </c>
      <c r="H87" s="35" t="str">
        <f t="shared" si="22"/>
        <v/>
      </c>
    </row>
    <row r="88" spans="1:9" x14ac:dyDescent="0.2">
      <c r="B88" s="34" t="s">
        <v>180</v>
      </c>
      <c r="C88" s="33">
        <v>7</v>
      </c>
      <c r="D88" s="48">
        <v>8</v>
      </c>
      <c r="E88" s="61">
        <f t="shared" si="20"/>
        <v>1.5625E-2</v>
      </c>
      <c r="F88" s="61">
        <f t="shared" si="21"/>
        <v>1.2048192771084338E-2</v>
      </c>
      <c r="G88" s="49">
        <f t="shared" si="16"/>
        <v>0.14285714285714285</v>
      </c>
      <c r="H88" s="35">
        <f t="shared" si="22"/>
        <v>2.232142857142857E-3</v>
      </c>
    </row>
    <row r="89" spans="1:9" s="29" customFormat="1" x14ac:dyDescent="0.2">
      <c r="A89" s="31"/>
      <c r="B89" s="36" t="s">
        <v>567</v>
      </c>
      <c r="C89" s="40">
        <v>18</v>
      </c>
      <c r="D89" s="48">
        <v>14</v>
      </c>
      <c r="E89" s="38">
        <f t="shared" si="20"/>
        <v>4.0178571428571432E-2</v>
      </c>
      <c r="F89" s="38">
        <f t="shared" si="21"/>
        <v>2.1084337349397589E-2</v>
      </c>
      <c r="G89" s="49">
        <f t="shared" si="16"/>
        <v>-0.22222222222222221</v>
      </c>
      <c r="H89" s="37">
        <f t="shared" si="22"/>
        <v>-8.9285714285714281E-3</v>
      </c>
      <c r="I89" s="4"/>
    </row>
    <row r="90" spans="1:9" s="29" customFormat="1" x14ac:dyDescent="0.2">
      <c r="A90" s="31"/>
      <c r="B90" s="36" t="s">
        <v>181</v>
      </c>
      <c r="C90" s="40">
        <v>20</v>
      </c>
      <c r="D90" s="48">
        <v>12</v>
      </c>
      <c r="E90" s="38">
        <f t="shared" si="20"/>
        <v>4.4642857142857144E-2</v>
      </c>
      <c r="F90" s="38">
        <f t="shared" si="21"/>
        <v>1.8072289156626505E-2</v>
      </c>
      <c r="G90" s="49">
        <f t="shared" si="16"/>
        <v>-0.4</v>
      </c>
      <c r="H90" s="37">
        <f t="shared" si="22"/>
        <v>-1.785714285714286E-2</v>
      </c>
      <c r="I90" s="4"/>
    </row>
    <row r="91" spans="1:9" s="29" customFormat="1" x14ac:dyDescent="0.2">
      <c r="A91" s="31"/>
      <c r="B91" s="36" t="s">
        <v>182</v>
      </c>
      <c r="C91" s="40">
        <v>8</v>
      </c>
      <c r="D91" s="48">
        <v>6</v>
      </c>
      <c r="E91" s="38">
        <f t="shared" si="20"/>
        <v>1.7857142857142856E-2</v>
      </c>
      <c r="F91" s="38">
        <f t="shared" si="21"/>
        <v>9.0361445783132526E-3</v>
      </c>
      <c r="G91" s="49">
        <f t="shared" si="16"/>
        <v>-0.25</v>
      </c>
      <c r="H91" s="37">
        <f t="shared" si="22"/>
        <v>-4.464285714285714E-3</v>
      </c>
      <c r="I91" s="4"/>
    </row>
    <row r="92" spans="1:9" s="29" customFormat="1" x14ac:dyDescent="0.2">
      <c r="A92" s="31"/>
      <c r="B92" s="36" t="s">
        <v>21</v>
      </c>
      <c r="C92" s="40">
        <v>1</v>
      </c>
      <c r="D92" s="48">
        <v>2</v>
      </c>
      <c r="E92" s="38">
        <f t="shared" si="20"/>
        <v>2.232142857142857E-3</v>
      </c>
      <c r="F92" s="38">
        <f t="shared" si="21"/>
        <v>3.0120481927710845E-3</v>
      </c>
      <c r="G92" s="49">
        <f t="shared" si="16"/>
        <v>1</v>
      </c>
      <c r="H92" s="37">
        <f t="shared" si="22"/>
        <v>2.232142857142857E-3</v>
      </c>
      <c r="I92" s="4"/>
    </row>
    <row r="93" spans="1:9" s="29" customFormat="1" x14ac:dyDescent="0.2">
      <c r="A93" s="31"/>
      <c r="B93" s="36" t="s">
        <v>426</v>
      </c>
      <c r="C93" s="40">
        <v>3</v>
      </c>
      <c r="D93" s="48">
        <v>0</v>
      </c>
      <c r="E93" s="38">
        <f t="shared" si="20"/>
        <v>6.6964285714285711E-3</v>
      </c>
      <c r="F93" s="38" t="str">
        <f t="shared" si="21"/>
        <v/>
      </c>
      <c r="G93" s="49">
        <f t="shared" si="16"/>
        <v>-1</v>
      </c>
      <c r="H93" s="37">
        <f t="shared" si="22"/>
        <v>-6.6964285714285711E-3</v>
      </c>
      <c r="I93" s="4"/>
    </row>
    <row r="94" spans="1:9" s="29" customFormat="1" x14ac:dyDescent="0.2">
      <c r="A94" s="31"/>
      <c r="B94" s="36" t="s">
        <v>183</v>
      </c>
      <c r="C94" s="40">
        <v>2</v>
      </c>
      <c r="D94" s="48">
        <v>3</v>
      </c>
      <c r="E94" s="38">
        <f t="shared" si="20"/>
        <v>4.464285714285714E-3</v>
      </c>
      <c r="F94" s="38">
        <f t="shared" si="21"/>
        <v>4.5180722891566263E-3</v>
      </c>
      <c r="G94" s="49">
        <f t="shared" si="16"/>
        <v>0.5</v>
      </c>
      <c r="H94" s="37">
        <f t="shared" si="22"/>
        <v>2.232142857142857E-3</v>
      </c>
      <c r="I94" s="4"/>
    </row>
    <row r="95" spans="1:9" s="29" customFormat="1" x14ac:dyDescent="0.2">
      <c r="A95" s="31"/>
      <c r="B95" s="36" t="s">
        <v>523</v>
      </c>
      <c r="C95" s="40">
        <v>0</v>
      </c>
      <c r="D95" s="48">
        <v>2</v>
      </c>
      <c r="E95" s="38" t="str">
        <f t="shared" si="20"/>
        <v/>
      </c>
      <c r="F95" s="38">
        <f t="shared" si="21"/>
        <v>3.0120481927710845E-3</v>
      </c>
      <c r="G95" s="49">
        <f t="shared" si="16"/>
        <v>1</v>
      </c>
      <c r="H95" s="37" t="str">
        <f t="shared" si="22"/>
        <v/>
      </c>
      <c r="I95" s="4"/>
    </row>
    <row r="96" spans="1:9" s="29" customFormat="1" x14ac:dyDescent="0.2">
      <c r="A96" s="31"/>
      <c r="B96" s="36" t="s">
        <v>602</v>
      </c>
      <c r="C96" s="40">
        <v>0</v>
      </c>
      <c r="D96" s="48">
        <v>0</v>
      </c>
      <c r="E96" s="38" t="str">
        <f t="shared" si="20"/>
        <v/>
      </c>
      <c r="F96" s="38" t="str">
        <f t="shared" si="21"/>
        <v/>
      </c>
      <c r="G96" s="49" t="str">
        <f t="shared" si="16"/>
        <v xml:space="preserve"> </v>
      </c>
      <c r="H96" s="37" t="str">
        <f t="shared" si="22"/>
        <v/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15</v>
      </c>
      <c r="D98" s="48">
        <v>8</v>
      </c>
      <c r="E98" s="38">
        <f t="shared" si="23"/>
        <v>3.3482142857142856E-2</v>
      </c>
      <c r="F98" s="38">
        <f t="shared" si="24"/>
        <v>1.2048192771084338E-2</v>
      </c>
      <c r="G98" s="49">
        <f t="shared" si="25"/>
        <v>-0.46666666666666667</v>
      </c>
      <c r="H98" s="37">
        <f t="shared" si="26"/>
        <v>-1.5625E-2</v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0</v>
      </c>
      <c r="D100" s="48">
        <v>2</v>
      </c>
      <c r="E100" s="38" t="str">
        <f t="shared" si="23"/>
        <v/>
      </c>
      <c r="F100" s="38">
        <f t="shared" si="24"/>
        <v>3.0120481927710845E-3</v>
      </c>
      <c r="G100" s="49">
        <f t="shared" si="25"/>
        <v>1</v>
      </c>
      <c r="H100" s="37" t="str">
        <f t="shared" si="26"/>
        <v/>
      </c>
    </row>
    <row r="101" spans="1:9" x14ac:dyDescent="0.2">
      <c r="B101" s="34" t="s">
        <v>185</v>
      </c>
      <c r="C101" s="33">
        <v>1</v>
      </c>
      <c r="D101" s="48">
        <v>2</v>
      </c>
      <c r="E101" s="61">
        <f t="shared" si="20"/>
        <v>2.232142857142857E-3</v>
      </c>
      <c r="F101" s="61">
        <f t="shared" si="21"/>
        <v>3.0120481927710845E-3</v>
      </c>
      <c r="G101" s="49">
        <f t="shared" si="16"/>
        <v>1</v>
      </c>
      <c r="H101" s="35">
        <f t="shared" si="22"/>
        <v>2.232142857142857E-3</v>
      </c>
    </row>
    <row r="102" spans="1:9" x14ac:dyDescent="0.2">
      <c r="B102" s="34" t="s">
        <v>603</v>
      </c>
      <c r="C102" s="33">
        <v>14</v>
      </c>
      <c r="D102" s="48">
        <v>17</v>
      </c>
      <c r="E102" s="61">
        <f t="shared" si="20"/>
        <v>3.125E-2</v>
      </c>
      <c r="F102" s="61">
        <f t="shared" si="21"/>
        <v>2.5602409638554216E-2</v>
      </c>
      <c r="G102" s="49">
        <f t="shared" si="16"/>
        <v>0.21428571428571427</v>
      </c>
      <c r="H102" s="35">
        <f t="shared" si="22"/>
        <v>6.6964285714285711E-3</v>
      </c>
    </row>
    <row r="103" spans="1:9" x14ac:dyDescent="0.2">
      <c r="B103" s="34" t="s">
        <v>427</v>
      </c>
      <c r="C103" s="33">
        <v>14</v>
      </c>
      <c r="D103" s="48">
        <v>16</v>
      </c>
      <c r="E103" s="61">
        <f t="shared" si="20"/>
        <v>3.125E-2</v>
      </c>
      <c r="F103" s="61">
        <f t="shared" si="21"/>
        <v>2.4096385542168676E-2</v>
      </c>
      <c r="G103" s="49">
        <f t="shared" si="16"/>
        <v>0.14285714285714285</v>
      </c>
      <c r="H103" s="35">
        <f t="shared" si="22"/>
        <v>4.464285714285714E-3</v>
      </c>
    </row>
    <row r="104" spans="1:9" x14ac:dyDescent="0.2">
      <c r="B104" s="34" t="s">
        <v>18</v>
      </c>
      <c r="C104" s="33">
        <v>7</v>
      </c>
      <c r="D104" s="48">
        <v>6</v>
      </c>
      <c r="E104" s="61">
        <f t="shared" si="20"/>
        <v>1.5625E-2</v>
      </c>
      <c r="F104" s="61">
        <f t="shared" si="21"/>
        <v>9.0361445783132526E-3</v>
      </c>
      <c r="G104" s="49">
        <f t="shared" si="16"/>
        <v>-0.14285714285714285</v>
      </c>
      <c r="H104" s="35">
        <f t="shared" si="22"/>
        <v>-2.232142857142857E-3</v>
      </c>
    </row>
    <row r="105" spans="1:9" x14ac:dyDescent="0.2">
      <c r="B105" s="34" t="s">
        <v>20</v>
      </c>
      <c r="C105" s="33">
        <v>0</v>
      </c>
      <c r="D105" s="48">
        <v>0</v>
      </c>
      <c r="E105" s="61" t="str">
        <f t="shared" si="20"/>
        <v/>
      </c>
      <c r="F105" s="61" t="str">
        <f t="shared" si="21"/>
        <v/>
      </c>
      <c r="G105" s="49" t="str">
        <f t="shared" si="16"/>
        <v xml:space="preserve"> </v>
      </c>
      <c r="H105" s="35" t="str">
        <f t="shared" si="22"/>
        <v/>
      </c>
    </row>
    <row r="106" spans="1:9" x14ac:dyDescent="0.2">
      <c r="B106" s="34" t="s">
        <v>186</v>
      </c>
      <c r="C106" s="33">
        <v>0</v>
      </c>
      <c r="D106" s="48">
        <v>0</v>
      </c>
      <c r="E106" s="61" t="str">
        <f t="shared" si="20"/>
        <v/>
      </c>
      <c r="F106" s="61" t="str">
        <f t="shared" si="21"/>
        <v/>
      </c>
      <c r="G106" s="49" t="str">
        <f t="shared" si="16"/>
        <v xml:space="preserve"> </v>
      </c>
      <c r="H106" s="35" t="str">
        <f t="shared" si="22"/>
        <v/>
      </c>
    </row>
    <row r="107" spans="1:9" s="29" customFormat="1" x14ac:dyDescent="0.2">
      <c r="A107" s="31"/>
      <c r="B107" s="36" t="s">
        <v>564</v>
      </c>
      <c r="C107" s="40">
        <v>1</v>
      </c>
      <c r="D107" s="48">
        <v>0</v>
      </c>
      <c r="E107" s="38">
        <f t="shared" si="20"/>
        <v>2.232142857142857E-3</v>
      </c>
      <c r="F107" s="38" t="str">
        <f t="shared" si="21"/>
        <v/>
      </c>
      <c r="G107" s="49">
        <f t="shared" si="16"/>
        <v>-1</v>
      </c>
      <c r="H107" s="37">
        <f t="shared" si="22"/>
        <v>-2.232142857142857E-3</v>
      </c>
      <c r="I107" s="4"/>
    </row>
    <row r="108" spans="1:9" x14ac:dyDescent="0.2">
      <c r="B108" s="34" t="s">
        <v>187</v>
      </c>
      <c r="C108" s="33">
        <v>0</v>
      </c>
      <c r="D108" s="48">
        <v>3</v>
      </c>
      <c r="E108" s="61" t="str">
        <f t="shared" si="20"/>
        <v/>
      </c>
      <c r="F108" s="61">
        <f t="shared" si="21"/>
        <v>4.5180722891566263E-3</v>
      </c>
      <c r="G108" s="49">
        <f t="shared" si="16"/>
        <v>1</v>
      </c>
      <c r="H108" s="35" t="str">
        <f t="shared" si="22"/>
        <v/>
      </c>
    </row>
    <row r="109" spans="1:9" x14ac:dyDescent="0.2">
      <c r="B109" s="34" t="s">
        <v>188</v>
      </c>
      <c r="C109" s="33">
        <v>3</v>
      </c>
      <c r="D109" s="48">
        <v>13</v>
      </c>
      <c r="E109" s="61">
        <f t="shared" si="20"/>
        <v>6.6964285714285711E-3</v>
      </c>
      <c r="F109" s="61">
        <f t="shared" si="21"/>
        <v>1.9578313253012049E-2</v>
      </c>
      <c r="G109" s="49">
        <f t="shared" si="16"/>
        <v>3.3333333333333335</v>
      </c>
      <c r="H109" s="35">
        <f t="shared" si="22"/>
        <v>2.2321428571428572E-2</v>
      </c>
    </row>
    <row r="110" spans="1:9" x14ac:dyDescent="0.2">
      <c r="B110" s="34" t="s">
        <v>604</v>
      </c>
      <c r="C110" s="33">
        <v>6</v>
      </c>
      <c r="D110" s="48">
        <v>6</v>
      </c>
      <c r="E110" s="61">
        <f t="shared" si="20"/>
        <v>1.3392857142857142E-2</v>
      </c>
      <c r="F110" s="61">
        <f t="shared" si="21"/>
        <v>9.0361445783132526E-3</v>
      </c>
      <c r="G110" s="49">
        <f t="shared" si="16"/>
        <v>0</v>
      </c>
      <c r="H110" s="35">
        <f t="shared" si="22"/>
        <v>0</v>
      </c>
    </row>
    <row r="111" spans="1:9" x14ac:dyDescent="0.2">
      <c r="B111" s="34" t="s">
        <v>605</v>
      </c>
      <c r="C111" s="33">
        <v>1</v>
      </c>
      <c r="D111" s="48">
        <v>32</v>
      </c>
      <c r="E111" s="61">
        <f t="shared" si="20"/>
        <v>2.232142857142857E-3</v>
      </c>
      <c r="F111" s="61">
        <f t="shared" si="21"/>
        <v>4.8192771084337352E-2</v>
      </c>
      <c r="G111" s="49">
        <f t="shared" si="16"/>
        <v>31</v>
      </c>
      <c r="H111" s="35">
        <f t="shared" si="22"/>
        <v>6.9196428571428562E-2</v>
      </c>
    </row>
    <row r="112" spans="1:9" x14ac:dyDescent="0.2">
      <c r="B112" s="34" t="s">
        <v>189</v>
      </c>
      <c r="C112" s="33">
        <v>1</v>
      </c>
      <c r="D112" s="48">
        <v>1</v>
      </c>
      <c r="E112" s="61">
        <f t="shared" si="20"/>
        <v>2.232142857142857E-3</v>
      </c>
      <c r="F112" s="61">
        <f t="shared" si="21"/>
        <v>1.5060240963855422E-3</v>
      </c>
      <c r="G112" s="49">
        <f t="shared" si="16"/>
        <v>0</v>
      </c>
      <c r="H112" s="35">
        <f t="shared" si="22"/>
        <v>0</v>
      </c>
    </row>
    <row r="113" spans="2:8" x14ac:dyDescent="0.2">
      <c r="B113" s="34" t="s">
        <v>190</v>
      </c>
      <c r="C113" s="33">
        <v>3</v>
      </c>
      <c r="D113" s="48">
        <v>55</v>
      </c>
      <c r="E113" s="61">
        <f t="shared" si="20"/>
        <v>6.6964285714285711E-3</v>
      </c>
      <c r="F113" s="61">
        <f t="shared" si="21"/>
        <v>8.2831325301204822E-2</v>
      </c>
      <c r="G113" s="49">
        <f t="shared" si="16"/>
        <v>17.333333333333332</v>
      </c>
      <c r="H113" s="35">
        <f t="shared" si="22"/>
        <v>0.11607142857142856</v>
      </c>
    </row>
    <row r="114" spans="2:8" x14ac:dyDescent="0.2">
      <c r="B114" s="34" t="s">
        <v>191</v>
      </c>
      <c r="C114" s="33">
        <v>2</v>
      </c>
      <c r="D114" s="48">
        <v>4</v>
      </c>
      <c r="E114" s="61">
        <f t="shared" si="20"/>
        <v>4.464285714285714E-3</v>
      </c>
      <c r="F114" s="61">
        <f t="shared" si="21"/>
        <v>6.024096385542169E-3</v>
      </c>
      <c r="G114" s="49">
        <f t="shared" si="16"/>
        <v>1</v>
      </c>
      <c r="H114" s="35">
        <f t="shared" si="22"/>
        <v>4.464285714285714E-3</v>
      </c>
    </row>
    <row r="115" spans="2:8" x14ac:dyDescent="0.2">
      <c r="B115" s="34" t="s">
        <v>27</v>
      </c>
      <c r="C115" s="33">
        <v>3</v>
      </c>
      <c r="D115" s="48">
        <v>5</v>
      </c>
      <c r="E115" s="61">
        <f t="shared" si="20"/>
        <v>6.6964285714285711E-3</v>
      </c>
      <c r="F115" s="61">
        <f t="shared" si="21"/>
        <v>7.5301204819277108E-3</v>
      </c>
      <c r="G115" s="49">
        <f t="shared" si="16"/>
        <v>0.66666666666666663</v>
      </c>
      <c r="H115" s="35">
        <f t="shared" si="22"/>
        <v>4.464285714285714E-3</v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1</v>
      </c>
      <c r="D118" s="48">
        <v>10</v>
      </c>
      <c r="E118" s="61">
        <f t="shared" si="20"/>
        <v>2.232142857142857E-3</v>
      </c>
      <c r="F118" s="61">
        <f t="shared" si="21"/>
        <v>1.5060240963855422E-2</v>
      </c>
      <c r="G118" s="49">
        <f t="shared" si="16"/>
        <v>9</v>
      </c>
      <c r="H118" s="35">
        <f t="shared" si="22"/>
        <v>2.0089285714285712E-2</v>
      </c>
    </row>
    <row r="119" spans="2:8" x14ac:dyDescent="0.2">
      <c r="B119" s="34" t="s">
        <v>24</v>
      </c>
      <c r="C119" s="33">
        <v>0</v>
      </c>
      <c r="D119" s="48">
        <v>1</v>
      </c>
      <c r="E119" s="61" t="str">
        <f t="shared" si="20"/>
        <v/>
      </c>
      <c r="F119" s="61">
        <f t="shared" si="21"/>
        <v>1.5060240963855422E-3</v>
      </c>
      <c r="G119" s="49">
        <f t="shared" si="16"/>
        <v>1</v>
      </c>
      <c r="H119" s="35" t="str">
        <f t="shared" si="22"/>
        <v/>
      </c>
    </row>
    <row r="120" spans="2:8" x14ac:dyDescent="0.2">
      <c r="B120" s="34" t="s">
        <v>194</v>
      </c>
      <c r="C120" s="33">
        <v>1</v>
      </c>
      <c r="D120" s="48">
        <v>0</v>
      </c>
      <c r="E120" s="61">
        <f t="shared" si="20"/>
        <v>2.232142857142857E-3</v>
      </c>
      <c r="F120" s="61" t="str">
        <f t="shared" si="21"/>
        <v/>
      </c>
      <c r="G120" s="49">
        <f t="shared" si="16"/>
        <v>-1</v>
      </c>
      <c r="H120" s="35">
        <f t="shared" si="22"/>
        <v>-2.232142857142857E-3</v>
      </c>
    </row>
    <row r="121" spans="2:8" x14ac:dyDescent="0.2">
      <c r="B121" s="34" t="s">
        <v>25</v>
      </c>
      <c r="C121" s="33">
        <v>4</v>
      </c>
      <c r="D121" s="48">
        <v>3</v>
      </c>
      <c r="E121" s="61">
        <f t="shared" si="20"/>
        <v>8.9285714285714281E-3</v>
      </c>
      <c r="F121" s="61">
        <f t="shared" si="21"/>
        <v>4.5180722891566263E-3</v>
      </c>
      <c r="G121" s="49">
        <f t="shared" si="16"/>
        <v>-0.25</v>
      </c>
      <c r="H121" s="35">
        <f t="shared" si="22"/>
        <v>-2.232142857142857E-3</v>
      </c>
    </row>
    <row r="122" spans="2:8" x14ac:dyDescent="0.2">
      <c r="B122" s="34" t="s">
        <v>23</v>
      </c>
      <c r="C122" s="33">
        <v>0</v>
      </c>
      <c r="D122" s="48">
        <v>0</v>
      </c>
      <c r="E122" s="61" t="str">
        <f t="shared" si="20"/>
        <v/>
      </c>
      <c r="F122" s="61" t="str">
        <f t="shared" si="21"/>
        <v/>
      </c>
      <c r="G122" s="49" t="str">
        <f t="shared" si="16"/>
        <v xml:space="preserve"> </v>
      </c>
      <c r="H122" s="35" t="str">
        <f t="shared" si="22"/>
        <v/>
      </c>
    </row>
    <row r="123" spans="2:8" x14ac:dyDescent="0.2">
      <c r="B123" s="34" t="s">
        <v>26</v>
      </c>
      <c r="C123" s="33">
        <v>9</v>
      </c>
      <c r="D123" s="48">
        <v>25</v>
      </c>
      <c r="E123" s="61">
        <f t="shared" si="20"/>
        <v>2.0089285714285716E-2</v>
      </c>
      <c r="F123" s="61">
        <f t="shared" si="21"/>
        <v>3.7650602409638557E-2</v>
      </c>
      <c r="G123" s="49">
        <f t="shared" si="16"/>
        <v>1.7777777777777777</v>
      </c>
      <c r="H123" s="35">
        <f t="shared" si="22"/>
        <v>3.5714285714285712E-2</v>
      </c>
    </row>
    <row r="124" spans="2:8" x14ac:dyDescent="0.2">
      <c r="B124" s="34" t="s">
        <v>195</v>
      </c>
      <c r="C124" s="33">
        <v>14</v>
      </c>
      <c r="D124" s="48">
        <v>23</v>
      </c>
      <c r="E124" s="61">
        <f t="shared" si="20"/>
        <v>3.125E-2</v>
      </c>
      <c r="F124" s="61">
        <f t="shared" si="21"/>
        <v>3.463855421686747E-2</v>
      </c>
      <c r="G124" s="49">
        <f t="shared" si="16"/>
        <v>0.6428571428571429</v>
      </c>
      <c r="H124" s="35">
        <f t="shared" si="22"/>
        <v>2.0089285714285716E-2</v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26</v>
      </c>
      <c r="D126" s="48">
        <v>29</v>
      </c>
      <c r="E126" s="61">
        <f t="shared" si="20"/>
        <v>5.8035714285714288E-2</v>
      </c>
      <c r="F126" s="61">
        <f t="shared" si="21"/>
        <v>4.3674698795180725E-2</v>
      </c>
      <c r="G126" s="49">
        <f t="shared" si="16"/>
        <v>0.11538461538461539</v>
      </c>
      <c r="H126" s="35">
        <f t="shared" si="22"/>
        <v>6.6964285714285719E-3</v>
      </c>
    </row>
    <row r="127" spans="2:8" x14ac:dyDescent="0.2">
      <c r="B127" s="34" t="s">
        <v>196</v>
      </c>
      <c r="C127" s="33">
        <v>28</v>
      </c>
      <c r="D127" s="48">
        <v>49</v>
      </c>
      <c r="E127" s="61">
        <f t="shared" si="20"/>
        <v>6.25E-2</v>
      </c>
      <c r="F127" s="61">
        <f t="shared" si="21"/>
        <v>7.3795180722891568E-2</v>
      </c>
      <c r="G127" s="49">
        <f t="shared" si="16"/>
        <v>0.75</v>
      </c>
      <c r="H127" s="35">
        <f t="shared" si="22"/>
        <v>4.6875E-2</v>
      </c>
    </row>
    <row r="128" spans="2:8" x14ac:dyDescent="0.2">
      <c r="B128" s="34" t="s">
        <v>429</v>
      </c>
      <c r="C128" s="33">
        <v>1</v>
      </c>
      <c r="D128" s="48">
        <v>0</v>
      </c>
      <c r="E128" s="61">
        <f t="shared" si="20"/>
        <v>2.232142857142857E-3</v>
      </c>
      <c r="F128" s="61" t="str">
        <f t="shared" si="21"/>
        <v/>
      </c>
      <c r="G128" s="49">
        <f t="shared" si="16"/>
        <v>-1</v>
      </c>
      <c r="H128" s="35">
        <f t="shared" si="22"/>
        <v>-2.232142857142857E-3</v>
      </c>
    </row>
    <row r="129" spans="1:9" x14ac:dyDescent="0.2">
      <c r="B129" s="34" t="s">
        <v>430</v>
      </c>
      <c r="C129" s="33">
        <v>71</v>
      </c>
      <c r="D129" s="48">
        <v>24</v>
      </c>
      <c r="E129" s="61">
        <f t="shared" si="20"/>
        <v>0.15848214285714285</v>
      </c>
      <c r="F129" s="61">
        <f t="shared" si="21"/>
        <v>3.614457831325301E-2</v>
      </c>
      <c r="G129" s="49">
        <f t="shared" si="16"/>
        <v>-0.6619718309859155</v>
      </c>
      <c r="H129" s="35">
        <f t="shared" si="22"/>
        <v>-0.10491071428571429</v>
      </c>
    </row>
    <row r="130" spans="1:9" x14ac:dyDescent="0.2">
      <c r="B130" s="34" t="s">
        <v>197</v>
      </c>
      <c r="C130" s="33">
        <v>31</v>
      </c>
      <c r="D130" s="48">
        <v>48</v>
      </c>
      <c r="E130" s="61">
        <f t="shared" si="20"/>
        <v>6.9196428571428575E-2</v>
      </c>
      <c r="F130" s="61">
        <f t="shared" si="21"/>
        <v>7.2289156626506021E-2</v>
      </c>
      <c r="G130" s="49">
        <f t="shared" si="16"/>
        <v>0.54838709677419351</v>
      </c>
      <c r="H130" s="35">
        <f t="shared" si="22"/>
        <v>3.7946428571428568E-2</v>
      </c>
    </row>
    <row r="131" spans="1:9" x14ac:dyDescent="0.2">
      <c r="B131" s="34" t="s">
        <v>198</v>
      </c>
      <c r="C131" s="33">
        <v>27</v>
      </c>
      <c r="D131" s="48">
        <v>32</v>
      </c>
      <c r="E131" s="61">
        <f t="shared" si="20"/>
        <v>6.0267857142857144E-2</v>
      </c>
      <c r="F131" s="61">
        <f t="shared" si="21"/>
        <v>4.8192771084337352E-2</v>
      </c>
      <c r="G131" s="49">
        <f t="shared" si="16"/>
        <v>0.18518518518518517</v>
      </c>
      <c r="H131" s="35">
        <f t="shared" si="22"/>
        <v>1.1160714285714286E-2</v>
      </c>
    </row>
    <row r="132" spans="1:9" x14ac:dyDescent="0.2">
      <c r="B132" s="34" t="s">
        <v>28</v>
      </c>
      <c r="C132" s="33">
        <v>12</v>
      </c>
      <c r="D132" s="48">
        <v>5</v>
      </c>
      <c r="E132" s="61">
        <f t="shared" si="20"/>
        <v>2.6785714285714284E-2</v>
      </c>
      <c r="F132" s="61">
        <f t="shared" si="21"/>
        <v>7.5301204819277108E-3</v>
      </c>
      <c r="G132" s="49">
        <f t="shared" si="16"/>
        <v>-0.58333333333333337</v>
      </c>
      <c r="H132" s="35">
        <f t="shared" si="22"/>
        <v>-1.5625E-2</v>
      </c>
    </row>
    <row r="133" spans="1:9" x14ac:dyDescent="0.2">
      <c r="B133" s="34" t="s">
        <v>32</v>
      </c>
      <c r="C133" s="33">
        <v>5</v>
      </c>
      <c r="D133" s="48">
        <v>2</v>
      </c>
      <c r="E133" s="61">
        <f t="shared" si="20"/>
        <v>1.1160714285714286E-2</v>
      </c>
      <c r="F133" s="61">
        <f t="shared" si="21"/>
        <v>3.0120481927710845E-3</v>
      </c>
      <c r="G133" s="49">
        <f t="shared" si="16"/>
        <v>-0.6</v>
      </c>
      <c r="H133" s="35">
        <f t="shared" si="22"/>
        <v>-6.6964285714285711E-3</v>
      </c>
    </row>
    <row r="134" spans="1:9" s="29" customFormat="1" x14ac:dyDescent="0.2">
      <c r="A134" s="31"/>
      <c r="B134" s="36" t="s">
        <v>527</v>
      </c>
      <c r="C134" s="40">
        <v>5</v>
      </c>
      <c r="D134" s="48">
        <v>6</v>
      </c>
      <c r="E134" s="38">
        <f t="shared" si="20"/>
        <v>1.1160714285714286E-2</v>
      </c>
      <c r="F134" s="38">
        <f t="shared" si="21"/>
        <v>9.0361445783132526E-3</v>
      </c>
      <c r="G134" s="49">
        <f t="shared" si="16"/>
        <v>0.2</v>
      </c>
      <c r="H134" s="37">
        <f t="shared" si="22"/>
        <v>2.2321428571428575E-3</v>
      </c>
      <c r="I134" s="4"/>
    </row>
    <row r="135" spans="1:9" x14ac:dyDescent="0.2">
      <c r="B135" s="34" t="s">
        <v>30</v>
      </c>
      <c r="C135" s="33">
        <v>4</v>
      </c>
      <c r="D135" s="48">
        <v>1</v>
      </c>
      <c r="E135" s="61">
        <f t="shared" si="20"/>
        <v>8.9285714285714281E-3</v>
      </c>
      <c r="F135" s="61">
        <f t="shared" si="21"/>
        <v>1.5060240963855422E-3</v>
      </c>
      <c r="G135" s="49">
        <f t="shared" si="16"/>
        <v>-0.75</v>
      </c>
      <c r="H135" s="35">
        <f t="shared" si="22"/>
        <v>-6.6964285714285711E-3</v>
      </c>
    </row>
    <row r="136" spans="1:9" x14ac:dyDescent="0.2">
      <c r="B136" s="34" t="s">
        <v>29</v>
      </c>
      <c r="C136" s="33">
        <v>0</v>
      </c>
      <c r="D136" s="48">
        <v>0</v>
      </c>
      <c r="E136" s="61" t="str">
        <f t="shared" si="20"/>
        <v/>
      </c>
      <c r="F136" s="61" t="str">
        <f t="shared" si="21"/>
        <v/>
      </c>
      <c r="G136" s="49" t="str">
        <f t="shared" si="16"/>
        <v xml:space="preserve"> </v>
      </c>
      <c r="H136" s="35" t="str">
        <f t="shared" si="22"/>
        <v/>
      </c>
    </row>
    <row r="137" spans="1:9" x14ac:dyDescent="0.2">
      <c r="B137" s="34" t="s">
        <v>199</v>
      </c>
      <c r="C137" s="33">
        <v>2</v>
      </c>
      <c r="D137" s="48">
        <v>2</v>
      </c>
      <c r="E137" s="61">
        <f t="shared" si="20"/>
        <v>4.464285714285714E-3</v>
      </c>
      <c r="F137" s="61">
        <f t="shared" si="21"/>
        <v>3.0120481927710845E-3</v>
      </c>
      <c r="G137" s="49">
        <f t="shared" si="16"/>
        <v>0</v>
      </c>
      <c r="H137" s="35">
        <f t="shared" si="22"/>
        <v>0</v>
      </c>
    </row>
    <row r="138" spans="1:9" x14ac:dyDescent="0.2">
      <c r="B138" s="34" t="s">
        <v>200</v>
      </c>
      <c r="C138" s="33">
        <v>0</v>
      </c>
      <c r="D138" s="48">
        <v>0</v>
      </c>
      <c r="E138" s="61" t="str">
        <f t="shared" si="20"/>
        <v/>
      </c>
      <c r="F138" s="61" t="str">
        <f t="shared" si="21"/>
        <v/>
      </c>
      <c r="G138" s="49" t="str">
        <f t="shared" si="16"/>
        <v xml:space="preserve"> </v>
      </c>
      <c r="H138" s="35" t="str">
        <f t="shared" si="22"/>
        <v/>
      </c>
    </row>
    <row r="139" spans="1:9" x14ac:dyDescent="0.2">
      <c r="B139" s="34" t="s">
        <v>201</v>
      </c>
      <c r="C139" s="33">
        <v>1</v>
      </c>
      <c r="D139" s="48">
        <v>2</v>
      </c>
      <c r="E139" s="61">
        <f t="shared" si="20"/>
        <v>2.232142857142857E-3</v>
      </c>
      <c r="F139" s="61">
        <f t="shared" si="21"/>
        <v>3.0120481927710845E-3</v>
      </c>
      <c r="G139" s="49">
        <f t="shared" ref="G139:G163" si="27">+IF(AND(C139=0,D139=0)," ",IF(C139=0,1,IF(D139=0,-1,(D139-C139)/C139)))</f>
        <v>1</v>
      </c>
      <c r="H139" s="35">
        <f t="shared" si="22"/>
        <v>2.232142857142857E-3</v>
      </c>
    </row>
    <row r="140" spans="1:9" x14ac:dyDescent="0.2">
      <c r="B140" s="34" t="s">
        <v>202</v>
      </c>
      <c r="C140" s="33">
        <v>0</v>
      </c>
      <c r="D140" s="48">
        <v>2</v>
      </c>
      <c r="E140" s="61" t="str">
        <f t="shared" si="20"/>
        <v/>
      </c>
      <c r="F140" s="61">
        <f t="shared" si="21"/>
        <v>3.0120481927710845E-3</v>
      </c>
      <c r="G140" s="49">
        <f t="shared" si="27"/>
        <v>1</v>
      </c>
      <c r="H140" s="35" t="str">
        <f t="shared" si="22"/>
        <v/>
      </c>
    </row>
    <row r="141" spans="1:9" ht="12.75" customHeight="1" x14ac:dyDescent="0.2">
      <c r="B141" s="34" t="s">
        <v>431</v>
      </c>
      <c r="C141" s="33">
        <v>1</v>
      </c>
      <c r="D141" s="48">
        <v>1</v>
      </c>
      <c r="E141" s="61">
        <f t="shared" si="20"/>
        <v>2.232142857142857E-3</v>
      </c>
      <c r="F141" s="61">
        <f t="shared" si="21"/>
        <v>1.5060240963855422E-3</v>
      </c>
      <c r="G141" s="49">
        <f t="shared" si="27"/>
        <v>0</v>
      </c>
      <c r="H141" s="35">
        <f t="shared" si="22"/>
        <v>0</v>
      </c>
    </row>
    <row r="142" spans="1:9" x14ac:dyDescent="0.2">
      <c r="B142" s="34" t="s">
        <v>203</v>
      </c>
      <c r="C142" s="33">
        <v>0</v>
      </c>
      <c r="D142" s="48">
        <v>0</v>
      </c>
      <c r="E142" s="61" t="str">
        <f t="shared" si="20"/>
        <v/>
      </c>
      <c r="F142" s="61" t="str">
        <f t="shared" si="21"/>
        <v/>
      </c>
      <c r="G142" s="49" t="str">
        <f t="shared" si="27"/>
        <v xml:space="preserve"> </v>
      </c>
      <c r="H142" s="35" t="str">
        <f t="shared" si="22"/>
        <v/>
      </c>
    </row>
    <row r="143" spans="1:9" ht="14.25" customHeight="1" x14ac:dyDescent="0.2">
      <c r="B143" s="34" t="s">
        <v>204</v>
      </c>
      <c r="C143" s="33">
        <v>0</v>
      </c>
      <c r="D143" s="48">
        <v>1</v>
      </c>
      <c r="E143" s="61" t="str">
        <f t="shared" si="20"/>
        <v/>
      </c>
      <c r="F143" s="61">
        <f t="shared" si="21"/>
        <v>1.5060240963855422E-3</v>
      </c>
      <c r="G143" s="49">
        <f t="shared" si="27"/>
        <v>1</v>
      </c>
      <c r="H143" s="35" t="str">
        <f t="shared" si="22"/>
        <v/>
      </c>
    </row>
    <row r="144" spans="1:9" s="29" customFormat="1" x14ac:dyDescent="0.2">
      <c r="A144" s="31"/>
      <c r="B144" s="36" t="s">
        <v>592</v>
      </c>
      <c r="C144" s="40">
        <v>1</v>
      </c>
      <c r="D144" s="48">
        <v>0</v>
      </c>
      <c r="E144" s="38">
        <f t="shared" ref="E144" si="28">+IF(C144=0,"",C144/C$74)</f>
        <v>2.232142857142857E-3</v>
      </c>
      <c r="F144" s="38" t="str">
        <f t="shared" ref="F144" si="29">+IF(D144=0,"",D144/D$74)</f>
        <v/>
      </c>
      <c r="G144" s="49">
        <f t="shared" si="27"/>
        <v>-1</v>
      </c>
      <c r="H144" s="37">
        <f t="shared" ref="H144" si="30">+IF(OR(AND(E144=""),(G144="")),"",E144*G144)</f>
        <v>-2.232142857142857E-3</v>
      </c>
      <c r="I144" s="4"/>
    </row>
    <row r="145" spans="1:9" s="29" customFormat="1" x14ac:dyDescent="0.2">
      <c r="A145" s="31"/>
      <c r="B145" s="36" t="s">
        <v>568</v>
      </c>
      <c r="C145" s="40">
        <v>0</v>
      </c>
      <c r="D145" s="48">
        <v>0</v>
      </c>
      <c r="E145" s="38" t="str">
        <f t="shared" si="20"/>
        <v/>
      </c>
      <c r="F145" s="38" t="str">
        <f t="shared" si="21"/>
        <v/>
      </c>
      <c r="G145" s="49" t="str">
        <f t="shared" si="27"/>
        <v xml:space="preserve"> </v>
      </c>
      <c r="H145" s="37" t="str">
        <f t="shared" si="22"/>
        <v/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0</v>
      </c>
      <c r="D149" s="48">
        <v>3</v>
      </c>
      <c r="E149" s="61" t="str">
        <f t="shared" si="34"/>
        <v/>
      </c>
      <c r="F149" s="61">
        <f t="shared" si="35"/>
        <v>4.5180722891566263E-3</v>
      </c>
      <c r="G149" s="49">
        <f t="shared" si="27"/>
        <v>1</v>
      </c>
      <c r="H149" s="35" t="str">
        <f t="shared" si="36"/>
        <v/>
      </c>
    </row>
    <row r="150" spans="1:9" x14ac:dyDescent="0.2">
      <c r="B150" s="34" t="s">
        <v>34</v>
      </c>
      <c r="C150" s="33">
        <v>7</v>
      </c>
      <c r="D150" s="48">
        <v>11</v>
      </c>
      <c r="E150" s="61">
        <f t="shared" si="34"/>
        <v>1.5625E-2</v>
      </c>
      <c r="F150" s="61">
        <f t="shared" si="35"/>
        <v>1.6566265060240965E-2</v>
      </c>
      <c r="G150" s="49">
        <f t="shared" si="27"/>
        <v>0.5714285714285714</v>
      </c>
      <c r="H150" s="35">
        <f t="shared" si="36"/>
        <v>8.9285714285714281E-3</v>
      </c>
    </row>
    <row r="151" spans="1:9" x14ac:dyDescent="0.2">
      <c r="B151" s="34" t="s">
        <v>205</v>
      </c>
      <c r="C151" s="33">
        <v>0</v>
      </c>
      <c r="D151" s="48">
        <v>0</v>
      </c>
      <c r="E151" s="61" t="str">
        <f t="shared" si="34"/>
        <v/>
      </c>
      <c r="F151" s="61" t="str">
        <f t="shared" si="35"/>
        <v/>
      </c>
      <c r="G151" s="49" t="str">
        <f t="shared" si="27"/>
        <v xml:space="preserve"> </v>
      </c>
      <c r="H151" s="35" t="str">
        <f t="shared" si="36"/>
        <v/>
      </c>
    </row>
    <row r="152" spans="1:9" x14ac:dyDescent="0.2">
      <c r="B152" s="34" t="s">
        <v>206</v>
      </c>
      <c r="C152" s="33">
        <v>1</v>
      </c>
      <c r="D152" s="48">
        <v>3</v>
      </c>
      <c r="E152" s="61">
        <f t="shared" si="34"/>
        <v>2.232142857142857E-3</v>
      </c>
      <c r="F152" s="61">
        <f t="shared" si="35"/>
        <v>4.5180722891566263E-3</v>
      </c>
      <c r="G152" s="49">
        <f t="shared" si="27"/>
        <v>2</v>
      </c>
      <c r="H152" s="35">
        <f t="shared" si="36"/>
        <v>4.464285714285714E-3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0</v>
      </c>
      <c r="D154" s="48">
        <v>1</v>
      </c>
      <c r="E154" s="61" t="str">
        <f t="shared" si="34"/>
        <v/>
      </c>
      <c r="F154" s="61">
        <f t="shared" si="35"/>
        <v>1.5060240963855422E-3</v>
      </c>
      <c r="G154" s="49">
        <f t="shared" si="27"/>
        <v>1</v>
      </c>
      <c r="H154" s="35" t="str">
        <f t="shared" si="36"/>
        <v/>
      </c>
    </row>
    <row r="155" spans="1:9" x14ac:dyDescent="0.2">
      <c r="B155" s="34" t="s">
        <v>606</v>
      </c>
      <c r="C155" s="33">
        <v>2</v>
      </c>
      <c r="D155" s="48">
        <v>3</v>
      </c>
      <c r="E155" s="61">
        <f t="shared" si="34"/>
        <v>4.464285714285714E-3</v>
      </c>
      <c r="F155" s="61">
        <f t="shared" si="35"/>
        <v>4.5180722891566263E-3</v>
      </c>
      <c r="G155" s="49">
        <f t="shared" si="27"/>
        <v>0.5</v>
      </c>
      <c r="H155" s="35">
        <f t="shared" si="36"/>
        <v>2.232142857142857E-3</v>
      </c>
    </row>
    <row r="156" spans="1:9" x14ac:dyDescent="0.2">
      <c r="B156" s="34" t="s">
        <v>39</v>
      </c>
      <c r="C156" s="33">
        <v>0</v>
      </c>
      <c r="D156" s="48">
        <v>0</v>
      </c>
      <c r="E156" s="61" t="str">
        <f t="shared" si="34"/>
        <v/>
      </c>
      <c r="F156" s="61" t="str">
        <f t="shared" si="35"/>
        <v/>
      </c>
      <c r="G156" s="49" t="str">
        <f t="shared" si="27"/>
        <v xml:space="preserve"> </v>
      </c>
      <c r="H156" s="35" t="str">
        <f t="shared" si="36"/>
        <v/>
      </c>
    </row>
    <row r="157" spans="1:9" x14ac:dyDescent="0.2">
      <c r="B157" s="34" t="s">
        <v>37</v>
      </c>
      <c r="C157" s="33">
        <v>0</v>
      </c>
      <c r="D157" s="48">
        <v>1</v>
      </c>
      <c r="E157" s="61" t="str">
        <f t="shared" si="34"/>
        <v/>
      </c>
      <c r="F157" s="61">
        <f t="shared" si="35"/>
        <v>1.5060240963855422E-3</v>
      </c>
      <c r="G157" s="49">
        <f t="shared" si="27"/>
        <v>1</v>
      </c>
      <c r="H157" s="35" t="str">
        <f t="shared" si="36"/>
        <v/>
      </c>
    </row>
    <row r="158" spans="1:9" ht="13.5" customHeight="1" x14ac:dyDescent="0.2">
      <c r="B158" s="34" t="s">
        <v>38</v>
      </c>
      <c r="C158" s="33">
        <v>0</v>
      </c>
      <c r="D158" s="48">
        <v>2</v>
      </c>
      <c r="E158" s="61" t="str">
        <f t="shared" si="34"/>
        <v/>
      </c>
      <c r="F158" s="61">
        <f t="shared" si="35"/>
        <v>3.0120481927710845E-3</v>
      </c>
      <c r="G158" s="49">
        <f t="shared" si="27"/>
        <v>1</v>
      </c>
      <c r="H158" s="35" t="str">
        <f t="shared" si="36"/>
        <v/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2</v>
      </c>
      <c r="D160" s="48">
        <v>9</v>
      </c>
      <c r="E160" s="38">
        <f t="shared" si="34"/>
        <v>4.464285714285714E-3</v>
      </c>
      <c r="F160" s="38">
        <f t="shared" si="35"/>
        <v>1.355421686746988E-2</v>
      </c>
      <c r="G160" s="49">
        <f t="shared" si="27"/>
        <v>3.5</v>
      </c>
      <c r="H160" s="37">
        <f t="shared" si="36"/>
        <v>1.5625E-2</v>
      </c>
      <c r="I160" s="4"/>
    </row>
    <row r="161" spans="1:9" s="29" customFormat="1" x14ac:dyDescent="0.2">
      <c r="A161" s="31"/>
      <c r="B161" s="36" t="s">
        <v>547</v>
      </c>
      <c r="C161" s="40">
        <v>5</v>
      </c>
      <c r="D161" s="48">
        <v>22</v>
      </c>
      <c r="E161" s="38">
        <f t="shared" si="34"/>
        <v>1.1160714285714286E-2</v>
      </c>
      <c r="F161" s="38">
        <f t="shared" si="35"/>
        <v>3.313253012048193E-2</v>
      </c>
      <c r="G161" s="49">
        <f t="shared" si="27"/>
        <v>3.4</v>
      </c>
      <c r="H161" s="37">
        <f t="shared" si="36"/>
        <v>3.7946428571428568E-2</v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673</v>
      </c>
      <c r="D169" s="44">
        <f>SUM(D170:D339)</f>
        <v>857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0.27340267459138184</v>
      </c>
      <c r="H169" s="46">
        <f>+IF(OR(AND(E169=""),(G169="")),"",E169*G169)</f>
        <v>0.27340267459138184</v>
      </c>
    </row>
    <row r="170" spans="1:9" x14ac:dyDescent="0.2">
      <c r="B170" s="62" t="s">
        <v>433</v>
      </c>
      <c r="C170" s="48">
        <v>2</v>
      </c>
      <c r="D170" s="48">
        <v>31</v>
      </c>
      <c r="E170" s="60">
        <f t="shared" si="45"/>
        <v>2.9717682020802376E-3</v>
      </c>
      <c r="F170" s="60">
        <f t="shared" si="46"/>
        <v>3.6172695449241538E-2</v>
      </c>
      <c r="G170" s="49">
        <f t="shared" ref="G170:G236" si="47">+IF(AND(C170=0,D170=0)," ",IF(C170=0,1,IF(D170=0,-1,(D170-C170)/C170)))</f>
        <v>14.5</v>
      </c>
      <c r="H170" s="41">
        <f>+IF(OR(AND(E170=""),(G170="")),"",E170*G170)</f>
        <v>4.3090638930163447E-2</v>
      </c>
    </row>
    <row r="171" spans="1:9" x14ac:dyDescent="0.2">
      <c r="B171" s="63" t="s">
        <v>571</v>
      </c>
      <c r="C171" s="33">
        <v>1</v>
      </c>
      <c r="D171" s="48">
        <v>1</v>
      </c>
      <c r="E171" s="61">
        <f t="shared" si="45"/>
        <v>1.4858841010401188E-3</v>
      </c>
      <c r="F171" s="61">
        <f t="shared" si="46"/>
        <v>1.1668611435239206E-3</v>
      </c>
      <c r="G171" s="49">
        <f t="shared" si="47"/>
        <v>0</v>
      </c>
      <c r="H171" s="35">
        <f t="shared" ref="H171:H238" si="48">+IF(OR(AND(E171=""),(G171="")),"",E171*G171)</f>
        <v>0</v>
      </c>
    </row>
    <row r="172" spans="1:9" x14ac:dyDescent="0.2">
      <c r="B172" s="63" t="s">
        <v>434</v>
      </c>
      <c r="C172" s="33">
        <v>13</v>
      </c>
      <c r="D172" s="48">
        <v>3</v>
      </c>
      <c r="E172" s="61">
        <f t="shared" si="45"/>
        <v>1.9316493313521546E-2</v>
      </c>
      <c r="F172" s="61">
        <f t="shared" si="46"/>
        <v>3.5005834305717621E-3</v>
      </c>
      <c r="G172" s="49">
        <f t="shared" si="47"/>
        <v>-0.76923076923076927</v>
      </c>
      <c r="H172" s="35">
        <f t="shared" si="48"/>
        <v>-1.485884101040119E-2</v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5</v>
      </c>
      <c r="D174" s="48">
        <v>10</v>
      </c>
      <c r="E174" s="61">
        <f t="shared" si="45"/>
        <v>7.429420505200594E-3</v>
      </c>
      <c r="F174" s="61">
        <f t="shared" si="46"/>
        <v>1.1668611435239206E-2</v>
      </c>
      <c r="G174" s="49">
        <f t="shared" si="47"/>
        <v>1</v>
      </c>
      <c r="H174" s="35">
        <f t="shared" si="48"/>
        <v>7.429420505200594E-3</v>
      </c>
    </row>
    <row r="175" spans="1:9" x14ac:dyDescent="0.2">
      <c r="B175" s="63" t="s">
        <v>42</v>
      </c>
      <c r="C175" s="33">
        <v>116</v>
      </c>
      <c r="D175" s="48">
        <v>160</v>
      </c>
      <c r="E175" s="61">
        <f t="shared" si="45"/>
        <v>0.17236255572065379</v>
      </c>
      <c r="F175" s="61">
        <f t="shared" si="46"/>
        <v>0.1866977829638273</v>
      </c>
      <c r="G175" s="49">
        <f t="shared" si="47"/>
        <v>0.37931034482758619</v>
      </c>
      <c r="H175" s="35">
        <f t="shared" si="48"/>
        <v>6.537890044576522E-2</v>
      </c>
    </row>
    <row r="176" spans="1:9" x14ac:dyDescent="0.2">
      <c r="B176" s="63" t="s">
        <v>573</v>
      </c>
      <c r="C176" s="33">
        <v>0</v>
      </c>
      <c r="D176" s="48">
        <v>0</v>
      </c>
      <c r="E176" s="61" t="str">
        <f t="shared" si="45"/>
        <v/>
      </c>
      <c r="F176" s="61" t="str">
        <f t="shared" si="46"/>
        <v/>
      </c>
      <c r="G176" s="49" t="str">
        <f t="shared" si="47"/>
        <v xml:space="preserve"> </v>
      </c>
      <c r="H176" s="35" t="str">
        <f t="shared" si="48"/>
        <v/>
      </c>
    </row>
    <row r="177" spans="1:9" x14ac:dyDescent="0.2">
      <c r="B177" s="63" t="s">
        <v>574</v>
      </c>
      <c r="C177" s="33">
        <v>5</v>
      </c>
      <c r="D177" s="48">
        <v>15</v>
      </c>
      <c r="E177" s="61">
        <f t="shared" si="45"/>
        <v>7.429420505200594E-3</v>
      </c>
      <c r="F177" s="61">
        <f t="shared" si="46"/>
        <v>1.7502917152858809E-2</v>
      </c>
      <c r="G177" s="49">
        <f t="shared" si="47"/>
        <v>2</v>
      </c>
      <c r="H177" s="35">
        <f t="shared" si="48"/>
        <v>1.4858841010401188E-2</v>
      </c>
    </row>
    <row r="178" spans="1:9" x14ac:dyDescent="0.2">
      <c r="B178" s="63" t="s">
        <v>575</v>
      </c>
      <c r="C178" s="33">
        <v>0</v>
      </c>
      <c r="D178" s="48">
        <v>1</v>
      </c>
      <c r="E178" s="61" t="str">
        <f t="shared" si="45"/>
        <v/>
      </c>
      <c r="F178" s="61">
        <f t="shared" si="46"/>
        <v>1.1668611435239206E-3</v>
      </c>
      <c r="G178" s="49">
        <f t="shared" si="47"/>
        <v>1</v>
      </c>
      <c r="H178" s="35" t="str">
        <f t="shared" si="48"/>
        <v/>
      </c>
    </row>
    <row r="179" spans="1:9" x14ac:dyDescent="0.2">
      <c r="B179" s="63" t="s">
        <v>40</v>
      </c>
      <c r="C179" s="33">
        <v>1</v>
      </c>
      <c r="D179" s="48">
        <v>0</v>
      </c>
      <c r="E179" s="61">
        <f t="shared" si="45"/>
        <v>1.4858841010401188E-3</v>
      </c>
      <c r="F179" s="61" t="str">
        <f t="shared" si="46"/>
        <v/>
      </c>
      <c r="G179" s="49">
        <f t="shared" si="47"/>
        <v>-1</v>
      </c>
      <c r="H179" s="35">
        <f t="shared" si="48"/>
        <v>-1.4858841010401188E-3</v>
      </c>
    </row>
    <row r="180" spans="1:9" x14ac:dyDescent="0.2">
      <c r="B180" s="63" t="s">
        <v>208</v>
      </c>
      <c r="C180" s="33">
        <v>0</v>
      </c>
      <c r="D180" s="48">
        <v>0</v>
      </c>
      <c r="E180" s="61" t="str">
        <f t="shared" si="45"/>
        <v/>
      </c>
      <c r="F180" s="61" t="str">
        <f t="shared" si="46"/>
        <v/>
      </c>
      <c r="G180" s="49" t="str">
        <f t="shared" si="47"/>
        <v xml:space="preserve"> </v>
      </c>
      <c r="H180" s="35" t="str">
        <f t="shared" si="48"/>
        <v/>
      </c>
    </row>
    <row r="181" spans="1:9" x14ac:dyDescent="0.2">
      <c r="B181" s="63" t="s">
        <v>45</v>
      </c>
      <c r="C181" s="33">
        <v>1</v>
      </c>
      <c r="D181" s="48">
        <v>0</v>
      </c>
      <c r="E181" s="61">
        <f t="shared" si="45"/>
        <v>1.4858841010401188E-3</v>
      </c>
      <c r="F181" s="61" t="str">
        <f t="shared" si="46"/>
        <v/>
      </c>
      <c r="G181" s="49">
        <f t="shared" si="47"/>
        <v>-1</v>
      </c>
      <c r="H181" s="35">
        <f t="shared" si="48"/>
        <v>-1.4858841010401188E-3</v>
      </c>
    </row>
    <row r="182" spans="1:9" x14ac:dyDescent="0.2">
      <c r="B182" s="63" t="s">
        <v>43</v>
      </c>
      <c r="C182" s="33">
        <v>1</v>
      </c>
      <c r="D182" s="48">
        <v>2</v>
      </c>
      <c r="E182" s="61">
        <f t="shared" si="45"/>
        <v>1.4858841010401188E-3</v>
      </c>
      <c r="F182" s="61">
        <f t="shared" si="46"/>
        <v>2.3337222870478411E-3</v>
      </c>
      <c r="G182" s="49">
        <f t="shared" si="47"/>
        <v>1</v>
      </c>
      <c r="H182" s="35">
        <f t="shared" si="48"/>
        <v>1.4858841010401188E-3</v>
      </c>
    </row>
    <row r="183" spans="1:9" s="29" customFormat="1" x14ac:dyDescent="0.2">
      <c r="A183" s="31"/>
      <c r="B183" s="64" t="s">
        <v>520</v>
      </c>
      <c r="C183" s="40">
        <v>41</v>
      </c>
      <c r="D183" s="48">
        <v>32</v>
      </c>
      <c r="E183" s="38">
        <f t="shared" si="45"/>
        <v>6.0921248142644872E-2</v>
      </c>
      <c r="F183" s="38">
        <f t="shared" si="46"/>
        <v>3.7339556592765458E-2</v>
      </c>
      <c r="G183" s="49">
        <f t="shared" si="47"/>
        <v>-0.21951219512195122</v>
      </c>
      <c r="H183" s="37">
        <f t="shared" si="48"/>
        <v>-1.3372956909361069E-2</v>
      </c>
      <c r="I183" s="4"/>
    </row>
    <row r="184" spans="1:9" s="29" customFormat="1" x14ac:dyDescent="0.2">
      <c r="A184" s="31"/>
      <c r="B184" s="64" t="s">
        <v>436</v>
      </c>
      <c r="C184" s="40">
        <v>16</v>
      </c>
      <c r="D184" s="48">
        <v>36</v>
      </c>
      <c r="E184" s="38">
        <f t="shared" si="45"/>
        <v>2.3774145616641901E-2</v>
      </c>
      <c r="F184" s="38">
        <f t="shared" si="46"/>
        <v>4.2007001166861145E-2</v>
      </c>
      <c r="G184" s="49">
        <f t="shared" si="47"/>
        <v>1.25</v>
      </c>
      <c r="H184" s="37">
        <f t="shared" si="48"/>
        <v>2.9717682020802376E-2</v>
      </c>
      <c r="I184" s="4"/>
    </row>
    <row r="185" spans="1:9" s="29" customFormat="1" x14ac:dyDescent="0.2">
      <c r="A185" s="31"/>
      <c r="B185" s="64" t="s">
        <v>576</v>
      </c>
      <c r="C185" s="40">
        <v>1</v>
      </c>
      <c r="D185" s="48">
        <v>0</v>
      </c>
      <c r="E185" s="38">
        <f t="shared" si="45"/>
        <v>1.4858841010401188E-3</v>
      </c>
      <c r="F185" s="38" t="str">
        <f t="shared" si="46"/>
        <v/>
      </c>
      <c r="G185" s="49">
        <f t="shared" si="47"/>
        <v>-1</v>
      </c>
      <c r="H185" s="37">
        <f t="shared" si="48"/>
        <v>-1.4858841010401188E-3</v>
      </c>
      <c r="I185" s="4"/>
    </row>
    <row r="186" spans="1:9" s="29" customFormat="1" x14ac:dyDescent="0.2">
      <c r="A186" s="31"/>
      <c r="B186" s="64" t="s">
        <v>41</v>
      </c>
      <c r="C186" s="40">
        <v>0</v>
      </c>
      <c r="D186" s="48">
        <v>0</v>
      </c>
      <c r="E186" s="38" t="str">
        <f t="shared" si="45"/>
        <v/>
      </c>
      <c r="F186" s="38" t="str">
        <f t="shared" si="46"/>
        <v/>
      </c>
      <c r="G186" s="49" t="str">
        <f t="shared" si="47"/>
        <v xml:space="preserve"> </v>
      </c>
      <c r="H186" s="37" t="str">
        <f t="shared" si="48"/>
        <v/>
      </c>
      <c r="I186" s="4"/>
    </row>
    <row r="187" spans="1:9" s="29" customFormat="1" x14ac:dyDescent="0.2">
      <c r="A187" s="31"/>
      <c r="B187" s="64" t="s">
        <v>44</v>
      </c>
      <c r="C187" s="40">
        <v>0</v>
      </c>
      <c r="D187" s="48">
        <v>1</v>
      </c>
      <c r="E187" s="38" t="str">
        <f t="shared" si="45"/>
        <v/>
      </c>
      <c r="F187" s="38">
        <f t="shared" si="46"/>
        <v>1.1668611435239206E-3</v>
      </c>
      <c r="G187" s="49">
        <f t="shared" si="47"/>
        <v>1</v>
      </c>
      <c r="H187" s="37" t="str">
        <f t="shared" si="48"/>
        <v/>
      </c>
      <c r="I187" s="4"/>
    </row>
    <row r="188" spans="1:9" s="29" customFormat="1" x14ac:dyDescent="0.2">
      <c r="A188" s="31"/>
      <c r="B188" s="64" t="s">
        <v>521</v>
      </c>
      <c r="C188" s="40">
        <v>0</v>
      </c>
      <c r="D188" s="48">
        <v>2</v>
      </c>
      <c r="E188" s="38" t="str">
        <f t="shared" si="45"/>
        <v/>
      </c>
      <c r="F188" s="38">
        <f t="shared" si="46"/>
        <v>2.3337222870478411E-3</v>
      </c>
      <c r="G188" s="49">
        <f t="shared" si="47"/>
        <v>1</v>
      </c>
      <c r="H188" s="37" t="str">
        <f t="shared" si="48"/>
        <v/>
      </c>
      <c r="I188" s="4"/>
    </row>
    <row r="189" spans="1:9" s="29" customFormat="1" x14ac:dyDescent="0.2">
      <c r="A189" s="31"/>
      <c r="B189" s="64" t="s">
        <v>522</v>
      </c>
      <c r="C189" s="40">
        <v>0</v>
      </c>
      <c r="D189" s="48">
        <v>0</v>
      </c>
      <c r="E189" s="38" t="str">
        <f t="shared" si="45"/>
        <v/>
      </c>
      <c r="F189" s="38" t="str">
        <f t="shared" si="46"/>
        <v/>
      </c>
      <c r="G189" s="49" t="str">
        <f t="shared" si="47"/>
        <v xml:space="preserve"> </v>
      </c>
      <c r="H189" s="37" t="str">
        <f t="shared" si="48"/>
        <v/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1</v>
      </c>
      <c r="D190" s="92">
        <v>0</v>
      </c>
      <c r="E190" s="38">
        <f t="shared" ref="E190" si="49">+IF(C190=0,"",C190/C$169)</f>
        <v>1.4858841010401188E-3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-1.4858841010401188E-3</v>
      </c>
    </row>
    <row r="191" spans="1:9" s="29" customFormat="1" x14ac:dyDescent="0.2">
      <c r="A191" s="31"/>
      <c r="B191" s="64" t="s">
        <v>209</v>
      </c>
      <c r="C191" s="40">
        <v>15</v>
      </c>
      <c r="D191" s="48">
        <v>4</v>
      </c>
      <c r="E191" s="38">
        <f t="shared" si="45"/>
        <v>2.2288261515601784E-2</v>
      </c>
      <c r="F191" s="38">
        <f t="shared" si="46"/>
        <v>4.6674445740956822E-3</v>
      </c>
      <c r="G191" s="49">
        <f t="shared" si="47"/>
        <v>-0.73333333333333328</v>
      </c>
      <c r="H191" s="37">
        <f t="shared" si="48"/>
        <v>-1.6344725111441308E-2</v>
      </c>
      <c r="I191" s="4"/>
    </row>
    <row r="192" spans="1:9" s="29" customFormat="1" x14ac:dyDescent="0.2">
      <c r="A192" s="31"/>
      <c r="B192" s="64" t="s">
        <v>210</v>
      </c>
      <c r="C192" s="40">
        <v>0</v>
      </c>
      <c r="D192" s="48">
        <v>0</v>
      </c>
      <c r="E192" s="38" t="str">
        <f t="shared" si="45"/>
        <v/>
      </c>
      <c r="F192" s="38" t="str">
        <f t="shared" si="46"/>
        <v/>
      </c>
      <c r="G192" s="49" t="str">
        <f t="shared" si="47"/>
        <v xml:space="preserve"> </v>
      </c>
      <c r="H192" s="37" t="str">
        <f t="shared" si="48"/>
        <v/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0</v>
      </c>
      <c r="D194" s="48">
        <v>0</v>
      </c>
      <c r="E194" s="38" t="str">
        <f t="shared" si="45"/>
        <v/>
      </c>
      <c r="F194" s="38" t="str">
        <f t="shared" si="46"/>
        <v/>
      </c>
      <c r="G194" s="49" t="str">
        <f t="shared" si="47"/>
        <v xml:space="preserve"> </v>
      </c>
      <c r="H194" s="37" t="str">
        <f t="shared" ref="H194" si="53">+IF(OR(AND(E194=""),(G194="")),"",E194*G194)</f>
        <v/>
      </c>
      <c r="I194" s="4"/>
    </row>
    <row r="195" spans="1:9" s="29" customFormat="1" x14ac:dyDescent="0.2">
      <c r="A195" s="31"/>
      <c r="B195" s="64" t="s">
        <v>212</v>
      </c>
      <c r="C195" s="40">
        <v>0</v>
      </c>
      <c r="D195" s="48">
        <v>8</v>
      </c>
      <c r="E195" s="38" t="str">
        <f t="shared" si="45"/>
        <v/>
      </c>
      <c r="F195" s="38">
        <f t="shared" si="46"/>
        <v>9.3348891481913644E-3</v>
      </c>
      <c r="G195" s="49">
        <f t="shared" si="47"/>
        <v>1</v>
      </c>
      <c r="H195" s="37" t="str">
        <f t="shared" si="48"/>
        <v/>
      </c>
      <c r="I195" s="4"/>
    </row>
    <row r="196" spans="1:9" s="29" customFormat="1" x14ac:dyDescent="0.2">
      <c r="A196" s="31"/>
      <c r="B196" s="64" t="s">
        <v>437</v>
      </c>
      <c r="C196" s="40">
        <v>6</v>
      </c>
      <c r="D196" s="48">
        <v>26</v>
      </c>
      <c r="E196" s="38">
        <f t="shared" si="45"/>
        <v>8.9153046062407128E-3</v>
      </c>
      <c r="F196" s="38">
        <f t="shared" si="46"/>
        <v>3.0338389731621937E-2</v>
      </c>
      <c r="G196" s="49">
        <f t="shared" si="47"/>
        <v>3.3333333333333335</v>
      </c>
      <c r="H196" s="37">
        <f t="shared" si="48"/>
        <v>2.9717682020802376E-2</v>
      </c>
      <c r="I196" s="4"/>
    </row>
    <row r="197" spans="1:9" s="29" customFormat="1" x14ac:dyDescent="0.2">
      <c r="A197" s="31"/>
      <c r="B197" s="64" t="s">
        <v>524</v>
      </c>
      <c r="C197" s="40">
        <v>10</v>
      </c>
      <c r="D197" s="48">
        <v>16</v>
      </c>
      <c r="E197" s="38">
        <f t="shared" si="45"/>
        <v>1.4858841010401188E-2</v>
      </c>
      <c r="F197" s="38">
        <f t="shared" si="46"/>
        <v>1.8669778296382729E-2</v>
      </c>
      <c r="G197" s="49">
        <f t="shared" si="47"/>
        <v>0.6</v>
      </c>
      <c r="H197" s="37">
        <f t="shared" si="48"/>
        <v>8.9153046062407128E-3</v>
      </c>
      <c r="I197" s="4"/>
    </row>
    <row r="198" spans="1:9" x14ac:dyDescent="0.2">
      <c r="B198" s="63" t="s">
        <v>213</v>
      </c>
      <c r="C198" s="33">
        <v>48</v>
      </c>
      <c r="D198" s="48">
        <v>44</v>
      </c>
      <c r="E198" s="61">
        <f t="shared" si="45"/>
        <v>7.1322436849925702E-2</v>
      </c>
      <c r="F198" s="61">
        <f t="shared" si="46"/>
        <v>5.1341890315052506E-2</v>
      </c>
      <c r="G198" s="49">
        <f t="shared" si="47"/>
        <v>-8.3333333333333329E-2</v>
      </c>
      <c r="H198" s="35">
        <f t="shared" si="48"/>
        <v>-5.9435364041604752E-3</v>
      </c>
    </row>
    <row r="199" spans="1:9" x14ac:dyDescent="0.2">
      <c r="B199" s="63" t="s">
        <v>214</v>
      </c>
      <c r="C199" s="33">
        <v>11</v>
      </c>
      <c r="D199" s="48">
        <v>27</v>
      </c>
      <c r="E199" s="61">
        <f t="shared" si="45"/>
        <v>1.6344725111441308E-2</v>
      </c>
      <c r="F199" s="61">
        <f t="shared" si="46"/>
        <v>3.1505250875145857E-2</v>
      </c>
      <c r="G199" s="49">
        <f t="shared" si="47"/>
        <v>1.4545454545454546</v>
      </c>
      <c r="H199" s="35">
        <f t="shared" si="48"/>
        <v>2.3774145616641904E-2</v>
      </c>
    </row>
    <row r="200" spans="1:9" x14ac:dyDescent="0.2">
      <c r="B200" s="63" t="s">
        <v>215</v>
      </c>
      <c r="C200" s="33">
        <v>2</v>
      </c>
      <c r="D200" s="48">
        <v>6</v>
      </c>
      <c r="E200" s="61">
        <f t="shared" si="45"/>
        <v>2.9717682020802376E-3</v>
      </c>
      <c r="F200" s="61">
        <f t="shared" si="46"/>
        <v>7.0011668611435242E-3</v>
      </c>
      <c r="G200" s="49">
        <f t="shared" si="47"/>
        <v>2</v>
      </c>
      <c r="H200" s="35">
        <f t="shared" si="48"/>
        <v>5.9435364041604752E-3</v>
      </c>
    </row>
    <row r="201" spans="1:9" x14ac:dyDescent="0.2">
      <c r="B201" s="63" t="s">
        <v>216</v>
      </c>
      <c r="C201" s="33">
        <v>1</v>
      </c>
      <c r="D201" s="48">
        <v>5</v>
      </c>
      <c r="E201" s="61">
        <f t="shared" si="45"/>
        <v>1.4858841010401188E-3</v>
      </c>
      <c r="F201" s="61">
        <f t="shared" si="46"/>
        <v>5.8343057176196032E-3</v>
      </c>
      <c r="G201" s="49">
        <f t="shared" si="47"/>
        <v>4</v>
      </c>
      <c r="H201" s="35">
        <f t="shared" si="48"/>
        <v>5.9435364041604752E-3</v>
      </c>
    </row>
    <row r="202" spans="1:9" x14ac:dyDescent="0.2">
      <c r="B202" s="63" t="s">
        <v>438</v>
      </c>
      <c r="C202" s="33">
        <v>1</v>
      </c>
      <c r="D202" s="48">
        <v>14</v>
      </c>
      <c r="E202" s="61">
        <f t="shared" ref="E202:E235" si="54">+IF(C202=0,"",C202/C$169)</f>
        <v>1.4858841010401188E-3</v>
      </c>
      <c r="F202" s="61">
        <f t="shared" ref="F202:F235" si="55">+IF(D202=0,"",D202/D$169)</f>
        <v>1.6336056009334889E-2</v>
      </c>
      <c r="G202" s="49">
        <f t="shared" si="47"/>
        <v>13</v>
      </c>
      <c r="H202" s="35">
        <f t="shared" si="48"/>
        <v>1.9316493313521546E-2</v>
      </c>
    </row>
    <row r="203" spans="1:9" x14ac:dyDescent="0.2">
      <c r="B203" s="63" t="s">
        <v>439</v>
      </c>
      <c r="C203" s="33">
        <v>0</v>
      </c>
      <c r="D203" s="48">
        <v>2</v>
      </c>
      <c r="E203" s="61" t="str">
        <f t="shared" si="54"/>
        <v/>
      </c>
      <c r="F203" s="61">
        <f t="shared" si="55"/>
        <v>2.3337222870478411E-3</v>
      </c>
      <c r="G203" s="49">
        <f t="shared" si="47"/>
        <v>1</v>
      </c>
      <c r="H203" s="35" t="str">
        <f t="shared" si="48"/>
        <v/>
      </c>
    </row>
    <row r="204" spans="1:9" x14ac:dyDescent="0.2">
      <c r="B204" s="63" t="s">
        <v>217</v>
      </c>
      <c r="C204" s="33">
        <v>0</v>
      </c>
      <c r="D204" s="48">
        <v>0</v>
      </c>
      <c r="E204" s="61" t="str">
        <f t="shared" si="54"/>
        <v/>
      </c>
      <c r="F204" s="61" t="str">
        <f t="shared" si="55"/>
        <v/>
      </c>
      <c r="G204" s="49" t="str">
        <f t="shared" si="47"/>
        <v xml:space="preserve"> 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4</v>
      </c>
      <c r="D205" s="48">
        <v>9</v>
      </c>
      <c r="E205" s="38">
        <f t="shared" si="54"/>
        <v>5.9435364041604752E-3</v>
      </c>
      <c r="F205" s="38">
        <f t="shared" si="55"/>
        <v>1.0501750291715286E-2</v>
      </c>
      <c r="G205" s="49">
        <f t="shared" si="47"/>
        <v>1.25</v>
      </c>
      <c r="H205" s="37">
        <f t="shared" si="48"/>
        <v>7.429420505200594E-3</v>
      </c>
      <c r="I205" s="4"/>
    </row>
    <row r="206" spans="1:9" s="29" customFormat="1" x14ac:dyDescent="0.2">
      <c r="A206" s="31"/>
      <c r="B206" s="64" t="s">
        <v>218</v>
      </c>
      <c r="C206" s="40">
        <v>7</v>
      </c>
      <c r="D206" s="48">
        <v>4</v>
      </c>
      <c r="E206" s="38">
        <f t="shared" si="54"/>
        <v>1.0401188707280832E-2</v>
      </c>
      <c r="F206" s="38">
        <f t="shared" si="55"/>
        <v>4.6674445740956822E-3</v>
      </c>
      <c r="G206" s="49">
        <f t="shared" si="47"/>
        <v>-0.42857142857142855</v>
      </c>
      <c r="H206" s="37">
        <f t="shared" si="48"/>
        <v>-4.4576523031203564E-3</v>
      </c>
      <c r="I206" s="4"/>
    </row>
    <row r="207" spans="1:9" s="29" customFormat="1" x14ac:dyDescent="0.2">
      <c r="A207" s="31"/>
      <c r="B207" s="64" t="s">
        <v>219</v>
      </c>
      <c r="C207" s="40">
        <v>3</v>
      </c>
      <c r="D207" s="48">
        <v>4</v>
      </c>
      <c r="E207" s="38">
        <f t="shared" si="54"/>
        <v>4.4576523031203564E-3</v>
      </c>
      <c r="F207" s="38">
        <f t="shared" si="55"/>
        <v>4.6674445740956822E-3</v>
      </c>
      <c r="G207" s="49">
        <f t="shared" si="47"/>
        <v>0.33333333333333331</v>
      </c>
      <c r="H207" s="37">
        <f t="shared" si="48"/>
        <v>1.4858841010401188E-3</v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0</v>
      </c>
      <c r="E208" s="38" t="str">
        <f t="shared" si="54"/>
        <v/>
      </c>
      <c r="F208" s="38" t="str">
        <f t="shared" si="55"/>
        <v/>
      </c>
      <c r="G208" s="49" t="str">
        <f t="shared" si="47"/>
        <v xml:space="preserve"> 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0</v>
      </c>
      <c r="D209" s="48">
        <v>0</v>
      </c>
      <c r="E209" s="38" t="str">
        <f t="shared" si="54"/>
        <v/>
      </c>
      <c r="F209" s="38" t="str">
        <f t="shared" si="55"/>
        <v/>
      </c>
      <c r="G209" s="49" t="str">
        <f t="shared" si="47"/>
        <v xml:space="preserve"> </v>
      </c>
      <c r="H209" s="37" t="str">
        <f t="shared" si="48"/>
        <v/>
      </c>
      <c r="I209" s="4"/>
    </row>
    <row r="210" spans="1:9" s="29" customFormat="1" x14ac:dyDescent="0.2">
      <c r="A210" s="31"/>
      <c r="B210" s="64" t="s">
        <v>47</v>
      </c>
      <c r="C210" s="40">
        <v>21</v>
      </c>
      <c r="D210" s="48">
        <v>57</v>
      </c>
      <c r="E210" s="38">
        <f t="shared" si="54"/>
        <v>3.1203566121842496E-2</v>
      </c>
      <c r="F210" s="38">
        <f t="shared" si="55"/>
        <v>6.6511085180863475E-2</v>
      </c>
      <c r="G210" s="49">
        <f t="shared" si="47"/>
        <v>1.7142857142857142</v>
      </c>
      <c r="H210" s="37">
        <f t="shared" si="48"/>
        <v>5.3491827637444277E-2</v>
      </c>
      <c r="I210" s="4"/>
    </row>
    <row r="211" spans="1:9" s="29" customFormat="1" x14ac:dyDescent="0.2">
      <c r="A211" s="31"/>
      <c r="B211" s="64" t="s">
        <v>221</v>
      </c>
      <c r="C211" s="40">
        <v>7</v>
      </c>
      <c r="D211" s="48">
        <v>2</v>
      </c>
      <c r="E211" s="38">
        <f t="shared" si="54"/>
        <v>1.0401188707280832E-2</v>
      </c>
      <c r="F211" s="38">
        <f t="shared" si="55"/>
        <v>2.3337222870478411E-3</v>
      </c>
      <c r="G211" s="49">
        <f t="shared" si="47"/>
        <v>-0.7142857142857143</v>
      </c>
      <c r="H211" s="37">
        <f t="shared" si="48"/>
        <v>-7.429420505200594E-3</v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0</v>
      </c>
      <c r="E212" s="38" t="str">
        <f t="shared" si="54"/>
        <v/>
      </c>
      <c r="F212" s="38" t="str">
        <f t="shared" si="55"/>
        <v/>
      </c>
      <c r="G212" s="49" t="str">
        <f t="shared" si="47"/>
        <v xml:space="preserve"> 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1</v>
      </c>
      <c r="D213" s="48">
        <v>1</v>
      </c>
      <c r="E213" s="38">
        <f t="shared" si="54"/>
        <v>1.4858841010401188E-3</v>
      </c>
      <c r="F213" s="38">
        <f t="shared" si="55"/>
        <v>1.1668611435239206E-3</v>
      </c>
      <c r="G213" s="49">
        <f t="shared" si="47"/>
        <v>0</v>
      </c>
      <c r="H213" s="37">
        <f t="shared" si="48"/>
        <v>0</v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1</v>
      </c>
      <c r="E215" s="38" t="str">
        <f t="shared" ref="E215" si="56">+IF(C215=0,"",C215/C$169)</f>
        <v/>
      </c>
      <c r="F215" s="38">
        <f t="shared" ref="F215" si="57">+IF(D215=0,"",D215/D$169)</f>
        <v>1.1668611435239206E-3</v>
      </c>
      <c r="G215" s="93">
        <f t="shared" ref="G215" si="58">+IF(AND(C215=0,D215=0)," ",IF(C215=0,1,IF(D215=0,-1,(D215-C215)/C215)))</f>
        <v>1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1</v>
      </c>
      <c r="D218" s="48">
        <v>0</v>
      </c>
      <c r="E218" s="61">
        <f t="shared" si="54"/>
        <v>1.4858841010401188E-3</v>
      </c>
      <c r="F218" s="61" t="str">
        <f t="shared" si="55"/>
        <v/>
      </c>
      <c r="G218" s="49">
        <f t="shared" si="47"/>
        <v>-1</v>
      </c>
      <c r="H218" s="35">
        <f t="shared" si="48"/>
        <v>-1.4858841010401188E-3</v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114</v>
      </c>
      <c r="D222" s="48">
        <v>100</v>
      </c>
      <c r="E222" s="61">
        <f t="shared" si="54"/>
        <v>0.16939078751857356</v>
      </c>
      <c r="F222" s="61">
        <f t="shared" si="55"/>
        <v>0.11668611435239207</v>
      </c>
      <c r="G222" s="49">
        <f t="shared" si="47"/>
        <v>-0.12280701754385964</v>
      </c>
      <c r="H222" s="35">
        <f t="shared" si="48"/>
        <v>-2.0802377414561663E-2</v>
      </c>
    </row>
    <row r="223" spans="1:9" x14ac:dyDescent="0.2">
      <c r="B223" s="63" t="s">
        <v>226</v>
      </c>
      <c r="C223" s="33">
        <v>0</v>
      </c>
      <c r="D223" s="48">
        <v>0</v>
      </c>
      <c r="E223" s="61" t="str">
        <f t="shared" si="54"/>
        <v/>
      </c>
      <c r="F223" s="61" t="str">
        <f t="shared" si="55"/>
        <v/>
      </c>
      <c r="G223" s="49" t="str">
        <f t="shared" si="47"/>
        <v xml:space="preserve"> </v>
      </c>
      <c r="H223" s="35" t="str">
        <f t="shared" si="48"/>
        <v/>
      </c>
    </row>
    <row r="224" spans="1:9" x14ac:dyDescent="0.2">
      <c r="B224" s="63" t="s">
        <v>227</v>
      </c>
      <c r="C224" s="33">
        <v>0</v>
      </c>
      <c r="D224" s="48">
        <v>0</v>
      </c>
      <c r="E224" s="61" t="str">
        <f t="shared" si="54"/>
        <v/>
      </c>
      <c r="F224" s="61" t="str">
        <f t="shared" si="55"/>
        <v/>
      </c>
      <c r="G224" s="49" t="str">
        <f t="shared" si="47"/>
        <v xml:space="preserve"> </v>
      </c>
      <c r="H224" s="35" t="str">
        <f t="shared" si="48"/>
        <v/>
      </c>
    </row>
    <row r="225" spans="1:9" x14ac:dyDescent="0.2">
      <c r="B225" s="63" t="s">
        <v>228</v>
      </c>
      <c r="C225" s="33">
        <v>0</v>
      </c>
      <c r="D225" s="48">
        <v>3</v>
      </c>
      <c r="E225" s="61" t="str">
        <f t="shared" si="54"/>
        <v/>
      </c>
      <c r="F225" s="61">
        <f t="shared" si="55"/>
        <v>3.5005834305717621E-3</v>
      </c>
      <c r="G225" s="49">
        <f t="shared" si="47"/>
        <v>1</v>
      </c>
      <c r="H225" s="35" t="str">
        <f t="shared" si="48"/>
        <v/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1</v>
      </c>
      <c r="D227" s="48">
        <v>0</v>
      </c>
      <c r="E227" s="61">
        <f t="shared" si="54"/>
        <v>1.4858841010401188E-3</v>
      </c>
      <c r="F227" s="61" t="str">
        <f t="shared" si="55"/>
        <v/>
      </c>
      <c r="G227" s="49">
        <f t="shared" si="47"/>
        <v>-1</v>
      </c>
      <c r="H227" s="35">
        <f t="shared" si="48"/>
        <v>-1.4858841010401188E-3</v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0</v>
      </c>
      <c r="D230" s="48">
        <v>1</v>
      </c>
      <c r="E230" s="61" t="str">
        <f t="shared" si="54"/>
        <v/>
      </c>
      <c r="F230" s="61">
        <f t="shared" si="55"/>
        <v>1.1668611435239206E-3</v>
      </c>
      <c r="G230" s="49">
        <f t="shared" si="47"/>
        <v>1</v>
      </c>
      <c r="H230" s="35" t="str">
        <f t="shared" si="48"/>
        <v/>
      </c>
    </row>
    <row r="231" spans="1:9" x14ac:dyDescent="0.2">
      <c r="B231" s="63" t="s">
        <v>51</v>
      </c>
      <c r="C231" s="33">
        <v>0</v>
      </c>
      <c r="D231" s="48">
        <v>2</v>
      </c>
      <c r="E231" s="61" t="str">
        <f t="shared" si="54"/>
        <v/>
      </c>
      <c r="F231" s="61">
        <f t="shared" si="55"/>
        <v>2.3337222870478411E-3</v>
      </c>
      <c r="G231" s="49">
        <f t="shared" si="47"/>
        <v>1</v>
      </c>
      <c r="H231" s="35" t="str">
        <f t="shared" si="48"/>
        <v/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0</v>
      </c>
      <c r="D233" s="48">
        <v>0</v>
      </c>
      <c r="E233" s="61" t="str">
        <f t="shared" si="54"/>
        <v/>
      </c>
      <c r="F233" s="61" t="str">
        <f t="shared" si="55"/>
        <v/>
      </c>
      <c r="G233" s="49" t="str">
        <f t="shared" si="47"/>
        <v xml:space="preserve"> </v>
      </c>
      <c r="H233" s="35" t="str">
        <f t="shared" si="48"/>
        <v/>
      </c>
    </row>
    <row r="234" spans="1:9" x14ac:dyDescent="0.2">
      <c r="B234" s="63" t="s">
        <v>231</v>
      </c>
      <c r="C234" s="33">
        <v>0</v>
      </c>
      <c r="D234" s="48">
        <v>0</v>
      </c>
      <c r="E234" s="61" t="str">
        <f t="shared" si="54"/>
        <v/>
      </c>
      <c r="F234" s="61" t="str">
        <f t="shared" si="55"/>
        <v/>
      </c>
      <c r="G234" s="49" t="str">
        <f t="shared" si="47"/>
        <v xml:space="preserve"> </v>
      </c>
      <c r="H234" s="35" t="str">
        <f t="shared" si="48"/>
        <v/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7</v>
      </c>
      <c r="D236" s="48">
        <v>3</v>
      </c>
      <c r="E236" s="61">
        <f t="shared" ref="E236:E267" si="65">+IF(C236=0,"",C236/C$169)</f>
        <v>1.0401188707280832E-2</v>
      </c>
      <c r="F236" s="61">
        <f t="shared" ref="F236:F267" si="66">+IF(D236=0,"",D236/D$169)</f>
        <v>3.5005834305717621E-3</v>
      </c>
      <c r="G236" s="49">
        <f t="shared" si="47"/>
        <v>-0.5714285714285714</v>
      </c>
      <c r="H236" s="35">
        <f t="shared" si="48"/>
        <v>-5.9435364041604752E-3</v>
      </c>
    </row>
    <row r="237" spans="1:9" x14ac:dyDescent="0.2">
      <c r="B237" s="63" t="s">
        <v>55</v>
      </c>
      <c r="C237" s="33">
        <v>0</v>
      </c>
      <c r="D237" s="48">
        <v>0</v>
      </c>
      <c r="E237" s="61" t="str">
        <f t="shared" si="65"/>
        <v/>
      </c>
      <c r="F237" s="61" t="str">
        <f t="shared" si="66"/>
        <v/>
      </c>
      <c r="G237" s="49" t="str">
        <f t="shared" ref="G237:G300" si="67">+IF(AND(C237=0,D237=0)," ",IF(C237=0,1,IF(D237=0,-1,(D237-C237)/C237)))</f>
        <v xml:space="preserve"> </v>
      </c>
      <c r="H237" s="35" t="str">
        <f t="shared" si="48"/>
        <v/>
      </c>
    </row>
    <row r="238" spans="1:9" x14ac:dyDescent="0.2">
      <c r="B238" s="63" t="s">
        <v>444</v>
      </c>
      <c r="C238" s="33">
        <v>0</v>
      </c>
      <c r="D238" s="48">
        <v>0</v>
      </c>
      <c r="E238" s="61" t="str">
        <f t="shared" si="65"/>
        <v/>
      </c>
      <c r="F238" s="61" t="str">
        <f t="shared" si="66"/>
        <v/>
      </c>
      <c r="G238" s="49" t="str">
        <f t="shared" si="67"/>
        <v xml:space="preserve"> </v>
      </c>
      <c r="H238" s="35" t="str">
        <f t="shared" si="48"/>
        <v/>
      </c>
    </row>
    <row r="239" spans="1:9" x14ac:dyDescent="0.2">
      <c r="B239" s="63" t="s">
        <v>53</v>
      </c>
      <c r="C239" s="33">
        <v>3</v>
      </c>
      <c r="D239" s="48">
        <v>7</v>
      </c>
      <c r="E239" s="61">
        <f t="shared" si="65"/>
        <v>4.4576523031203564E-3</v>
      </c>
      <c r="F239" s="61">
        <f t="shared" si="66"/>
        <v>8.1680280046674443E-3</v>
      </c>
      <c r="G239" s="49">
        <f t="shared" si="67"/>
        <v>1.3333333333333333</v>
      </c>
      <c r="H239" s="35">
        <f t="shared" ref="H239:H306" si="68">+IF(OR(AND(E239=""),(G239="")),"",E239*G239)</f>
        <v>5.9435364041604752E-3</v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0</v>
      </c>
      <c r="D241" s="48">
        <v>1</v>
      </c>
      <c r="E241" s="61" t="str">
        <f t="shared" si="65"/>
        <v/>
      </c>
      <c r="F241" s="61">
        <f t="shared" si="66"/>
        <v>1.1668611435239206E-3</v>
      </c>
      <c r="G241" s="49">
        <f t="shared" si="67"/>
        <v>1</v>
      </c>
      <c r="H241" s="35" t="str">
        <f t="shared" si="68"/>
        <v/>
      </c>
    </row>
    <row r="242" spans="2:8" x14ac:dyDescent="0.2">
      <c r="B242" s="63" t="s">
        <v>54</v>
      </c>
      <c r="C242" s="33">
        <v>2</v>
      </c>
      <c r="D242" s="48">
        <v>2</v>
      </c>
      <c r="E242" s="61">
        <f t="shared" si="65"/>
        <v>2.9717682020802376E-3</v>
      </c>
      <c r="F242" s="61">
        <f t="shared" si="66"/>
        <v>2.3337222870478411E-3</v>
      </c>
      <c r="G242" s="49">
        <f t="shared" si="67"/>
        <v>0</v>
      </c>
      <c r="H242" s="35">
        <f t="shared" si="68"/>
        <v>0</v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0</v>
      </c>
      <c r="D244" s="48">
        <v>1</v>
      </c>
      <c r="E244" s="61" t="str">
        <f t="shared" si="65"/>
        <v/>
      </c>
      <c r="F244" s="61">
        <f t="shared" si="66"/>
        <v>1.1668611435239206E-3</v>
      </c>
      <c r="G244" s="49">
        <f t="shared" si="67"/>
        <v>1</v>
      </c>
      <c r="H244" s="35" t="str">
        <f t="shared" si="68"/>
        <v/>
      </c>
    </row>
    <row r="245" spans="2:8" x14ac:dyDescent="0.2">
      <c r="B245" s="63" t="s">
        <v>334</v>
      </c>
      <c r="C245" s="33">
        <v>0</v>
      </c>
      <c r="D245" s="48">
        <v>0</v>
      </c>
      <c r="E245" s="61" t="str">
        <f t="shared" si="65"/>
        <v/>
      </c>
      <c r="F245" s="61" t="str">
        <f t="shared" si="66"/>
        <v/>
      </c>
      <c r="G245" s="49" t="str">
        <f t="shared" si="67"/>
        <v xml:space="preserve"> </v>
      </c>
      <c r="H245" s="35" t="str">
        <f t="shared" si="68"/>
        <v/>
      </c>
    </row>
    <row r="246" spans="2:8" x14ac:dyDescent="0.2">
      <c r="B246" s="63" t="s">
        <v>233</v>
      </c>
      <c r="C246" s="33">
        <v>0</v>
      </c>
      <c r="D246" s="48">
        <v>0</v>
      </c>
      <c r="E246" s="61" t="str">
        <f t="shared" si="65"/>
        <v/>
      </c>
      <c r="F246" s="61" t="str">
        <f t="shared" si="66"/>
        <v/>
      </c>
      <c r="G246" s="49" t="str">
        <f t="shared" si="67"/>
        <v xml:space="preserve"> </v>
      </c>
      <c r="H246" s="35" t="str">
        <f t="shared" si="68"/>
        <v/>
      </c>
    </row>
    <row r="247" spans="2:8" x14ac:dyDescent="0.2">
      <c r="B247" s="63" t="s">
        <v>234</v>
      </c>
      <c r="C247" s="33">
        <v>0</v>
      </c>
      <c r="D247" s="48">
        <v>0</v>
      </c>
      <c r="E247" s="61" t="str">
        <f t="shared" si="65"/>
        <v/>
      </c>
      <c r="F247" s="61" t="str">
        <f t="shared" si="66"/>
        <v/>
      </c>
      <c r="G247" s="49" t="str">
        <f t="shared" si="67"/>
        <v xml:space="preserve"> </v>
      </c>
      <c r="H247" s="35" t="str">
        <f t="shared" si="68"/>
        <v/>
      </c>
    </row>
    <row r="248" spans="2:8" x14ac:dyDescent="0.2">
      <c r="B248" s="63" t="s">
        <v>446</v>
      </c>
      <c r="C248" s="33">
        <v>1</v>
      </c>
      <c r="D248" s="48">
        <v>1</v>
      </c>
      <c r="E248" s="61">
        <f t="shared" si="65"/>
        <v>1.4858841010401188E-3</v>
      </c>
      <c r="F248" s="61">
        <f t="shared" si="66"/>
        <v>1.1668611435239206E-3</v>
      </c>
      <c r="G248" s="49">
        <f t="shared" si="67"/>
        <v>0</v>
      </c>
      <c r="H248" s="35">
        <f t="shared" si="68"/>
        <v>0</v>
      </c>
    </row>
    <row r="249" spans="2:8" x14ac:dyDescent="0.2">
      <c r="B249" s="63" t="s">
        <v>235</v>
      </c>
      <c r="C249" s="33">
        <v>0</v>
      </c>
      <c r="D249" s="48">
        <v>0</v>
      </c>
      <c r="E249" s="61" t="str">
        <f t="shared" si="65"/>
        <v/>
      </c>
      <c r="F249" s="61" t="str">
        <f t="shared" si="66"/>
        <v/>
      </c>
      <c r="G249" s="49" t="str">
        <f t="shared" si="67"/>
        <v xml:space="preserve"> </v>
      </c>
      <c r="H249" s="35" t="str">
        <f t="shared" si="68"/>
        <v/>
      </c>
    </row>
    <row r="250" spans="2:8" x14ac:dyDescent="0.2">
      <c r="B250" s="63" t="s">
        <v>447</v>
      </c>
      <c r="C250" s="33">
        <v>0</v>
      </c>
      <c r="D250" s="48">
        <v>0</v>
      </c>
      <c r="E250" s="61" t="str">
        <f t="shared" si="65"/>
        <v/>
      </c>
      <c r="F250" s="61" t="str">
        <f t="shared" si="66"/>
        <v/>
      </c>
      <c r="G250" s="49" t="str">
        <f t="shared" si="67"/>
        <v xml:space="preserve"> </v>
      </c>
      <c r="H250" s="35" t="str">
        <f t="shared" si="68"/>
        <v/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0</v>
      </c>
      <c r="D252" s="48">
        <v>0</v>
      </c>
      <c r="E252" s="61" t="str">
        <f t="shared" si="65"/>
        <v/>
      </c>
      <c r="F252" s="61" t="str">
        <f t="shared" si="66"/>
        <v/>
      </c>
      <c r="G252" s="49" t="str">
        <f t="shared" si="67"/>
        <v xml:space="preserve"> </v>
      </c>
      <c r="H252" s="35" t="str">
        <f t="shared" si="68"/>
        <v/>
      </c>
    </row>
    <row r="253" spans="2:8" x14ac:dyDescent="0.2">
      <c r="B253" s="63" t="s">
        <v>450</v>
      </c>
      <c r="C253" s="33">
        <v>1</v>
      </c>
      <c r="D253" s="48">
        <v>0</v>
      </c>
      <c r="E253" s="61">
        <f t="shared" si="65"/>
        <v>1.4858841010401188E-3</v>
      </c>
      <c r="F253" s="61" t="str">
        <f t="shared" si="66"/>
        <v/>
      </c>
      <c r="G253" s="49">
        <f t="shared" si="67"/>
        <v>-1</v>
      </c>
      <c r="H253" s="35">
        <f t="shared" si="68"/>
        <v>-1.4858841010401188E-3</v>
      </c>
    </row>
    <row r="254" spans="2:8" x14ac:dyDescent="0.2">
      <c r="B254" s="63" t="s">
        <v>451</v>
      </c>
      <c r="C254" s="33">
        <v>0</v>
      </c>
      <c r="D254" s="48">
        <v>2</v>
      </c>
      <c r="E254" s="61" t="str">
        <f t="shared" si="65"/>
        <v/>
      </c>
      <c r="F254" s="61">
        <f t="shared" si="66"/>
        <v>2.3337222870478411E-3</v>
      </c>
      <c r="G254" s="49">
        <f t="shared" si="67"/>
        <v>1</v>
      </c>
      <c r="H254" s="35" t="str">
        <f t="shared" si="68"/>
        <v/>
      </c>
    </row>
    <row r="255" spans="2:8" x14ac:dyDescent="0.2">
      <c r="B255" s="63" t="s">
        <v>610</v>
      </c>
      <c r="C255" s="33">
        <v>0</v>
      </c>
      <c r="D255" s="48">
        <v>0</v>
      </c>
      <c r="E255" s="61" t="str">
        <f t="shared" si="65"/>
        <v/>
      </c>
      <c r="F255" s="61" t="str">
        <f t="shared" si="66"/>
        <v/>
      </c>
      <c r="G255" s="49" t="str">
        <f t="shared" si="67"/>
        <v xml:space="preserve"> 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0</v>
      </c>
      <c r="D257" s="48">
        <v>0</v>
      </c>
      <c r="E257" s="38" t="str">
        <f t="shared" si="65"/>
        <v/>
      </c>
      <c r="F257" s="38" t="str">
        <f t="shared" si="66"/>
        <v/>
      </c>
      <c r="G257" s="49" t="str">
        <f t="shared" si="67"/>
        <v xml:space="preserve"> </v>
      </c>
      <c r="H257" s="37" t="str">
        <f t="shared" si="68"/>
        <v/>
      </c>
      <c r="I257" s="4"/>
    </row>
    <row r="258" spans="1:9" s="29" customFormat="1" x14ac:dyDescent="0.2">
      <c r="A258" s="31"/>
      <c r="B258" s="64" t="s">
        <v>453</v>
      </c>
      <c r="C258" s="40">
        <v>4</v>
      </c>
      <c r="D258" s="48">
        <v>4</v>
      </c>
      <c r="E258" s="38">
        <f t="shared" si="65"/>
        <v>5.9435364041604752E-3</v>
      </c>
      <c r="F258" s="38">
        <f t="shared" si="66"/>
        <v>4.6674445740956822E-3</v>
      </c>
      <c r="G258" s="49">
        <f t="shared" si="67"/>
        <v>0</v>
      </c>
      <c r="H258" s="37">
        <f t="shared" si="68"/>
        <v>0</v>
      </c>
      <c r="I258" s="4"/>
    </row>
    <row r="259" spans="1:9" s="29" customFormat="1" x14ac:dyDescent="0.2">
      <c r="A259" s="31"/>
      <c r="B259" s="64" t="s">
        <v>454</v>
      </c>
      <c r="C259" s="40">
        <v>0</v>
      </c>
      <c r="D259" s="48">
        <v>1</v>
      </c>
      <c r="E259" s="38" t="str">
        <f t="shared" si="65"/>
        <v/>
      </c>
      <c r="F259" s="38">
        <f t="shared" si="66"/>
        <v>1.1668611435239206E-3</v>
      </c>
      <c r="G259" s="49">
        <f t="shared" si="67"/>
        <v>1</v>
      </c>
      <c r="H259" s="37" t="str">
        <f t="shared" si="68"/>
        <v/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0</v>
      </c>
      <c r="D261" s="48">
        <v>0</v>
      </c>
      <c r="E261" s="38" t="str">
        <f t="shared" si="65"/>
        <v/>
      </c>
      <c r="F261" s="38" t="str">
        <f t="shared" si="66"/>
        <v/>
      </c>
      <c r="G261" s="49" t="str">
        <f t="shared" si="67"/>
        <v xml:space="preserve"> </v>
      </c>
      <c r="H261" s="37" t="str">
        <f t="shared" si="68"/>
        <v/>
      </c>
      <c r="I261" s="4"/>
    </row>
    <row r="262" spans="1:9" s="29" customFormat="1" x14ac:dyDescent="0.2">
      <c r="A262" s="31"/>
      <c r="B262" s="64" t="s">
        <v>57</v>
      </c>
      <c r="C262" s="40">
        <v>0</v>
      </c>
      <c r="D262" s="48">
        <v>0</v>
      </c>
      <c r="E262" s="38" t="str">
        <f t="shared" si="65"/>
        <v/>
      </c>
      <c r="F262" s="38" t="str">
        <f t="shared" si="66"/>
        <v/>
      </c>
      <c r="G262" s="49" t="str">
        <f t="shared" si="67"/>
        <v xml:space="preserve"> </v>
      </c>
      <c r="H262" s="37" t="str">
        <f t="shared" si="68"/>
        <v/>
      </c>
      <c r="I262" s="4"/>
    </row>
    <row r="263" spans="1:9" s="29" customFormat="1" x14ac:dyDescent="0.2">
      <c r="A263" s="31"/>
      <c r="B263" s="64" t="s">
        <v>237</v>
      </c>
      <c r="C263" s="40">
        <v>4</v>
      </c>
      <c r="D263" s="48">
        <v>12</v>
      </c>
      <c r="E263" s="38">
        <f t="shared" si="65"/>
        <v>5.9435364041604752E-3</v>
      </c>
      <c r="F263" s="38">
        <f t="shared" si="66"/>
        <v>1.4002333722287048E-2</v>
      </c>
      <c r="G263" s="49">
        <f t="shared" si="67"/>
        <v>2</v>
      </c>
      <c r="H263" s="37">
        <f t="shared" si="68"/>
        <v>1.188707280832095E-2</v>
      </c>
      <c r="I263" s="4"/>
    </row>
    <row r="264" spans="1:9" s="29" customFormat="1" x14ac:dyDescent="0.2">
      <c r="A264" s="31"/>
      <c r="B264" s="64" t="s">
        <v>611</v>
      </c>
      <c r="C264" s="40">
        <v>0</v>
      </c>
      <c r="D264" s="48">
        <v>0</v>
      </c>
      <c r="E264" s="38" t="str">
        <f t="shared" si="65"/>
        <v/>
      </c>
      <c r="F264" s="38" t="str">
        <f t="shared" si="66"/>
        <v/>
      </c>
      <c r="G264" s="49" t="str">
        <f t="shared" si="67"/>
        <v xml:space="preserve"> </v>
      </c>
      <c r="H264" s="37" t="str">
        <f t="shared" si="68"/>
        <v/>
      </c>
      <c r="I264" s="4"/>
    </row>
    <row r="265" spans="1:9" s="29" customFormat="1" x14ac:dyDescent="0.2">
      <c r="A265" s="31"/>
      <c r="B265" s="64" t="s">
        <v>531</v>
      </c>
      <c r="C265" s="40">
        <v>0</v>
      </c>
      <c r="D265" s="48">
        <v>0</v>
      </c>
      <c r="E265" s="38" t="str">
        <f t="shared" si="65"/>
        <v/>
      </c>
      <c r="F265" s="38" t="str">
        <f t="shared" si="66"/>
        <v/>
      </c>
      <c r="G265" s="49" t="str">
        <f t="shared" si="67"/>
        <v xml:space="preserve"> </v>
      </c>
      <c r="H265" s="37" t="str">
        <f t="shared" si="68"/>
        <v/>
      </c>
      <c r="I265" s="4"/>
    </row>
    <row r="266" spans="1:9" s="29" customFormat="1" x14ac:dyDescent="0.2">
      <c r="A266" s="31"/>
      <c r="B266" s="64" t="s">
        <v>532</v>
      </c>
      <c r="C266" s="40">
        <v>1</v>
      </c>
      <c r="D266" s="48">
        <v>0</v>
      </c>
      <c r="E266" s="38">
        <f t="shared" si="65"/>
        <v>1.4858841010401188E-3</v>
      </c>
      <c r="F266" s="38" t="str">
        <f t="shared" si="66"/>
        <v/>
      </c>
      <c r="G266" s="49">
        <f t="shared" si="67"/>
        <v>-1</v>
      </c>
      <c r="H266" s="37">
        <f t="shared" si="68"/>
        <v>-1.4858841010401188E-3</v>
      </c>
      <c r="I266" s="4"/>
    </row>
    <row r="267" spans="1:9" s="29" customFormat="1" x14ac:dyDescent="0.2">
      <c r="A267" s="31"/>
      <c r="B267" s="64" t="s">
        <v>612</v>
      </c>
      <c r="C267" s="40">
        <v>0</v>
      </c>
      <c r="D267" s="48">
        <v>0</v>
      </c>
      <c r="E267" s="38" t="str">
        <f t="shared" si="65"/>
        <v/>
      </c>
      <c r="F267" s="38" t="str">
        <f t="shared" si="66"/>
        <v/>
      </c>
      <c r="G267" s="49" t="str">
        <f t="shared" si="67"/>
        <v xml:space="preserve"> </v>
      </c>
      <c r="H267" s="37" t="str">
        <f t="shared" si="68"/>
        <v/>
      </c>
      <c r="I267" s="4"/>
    </row>
    <row r="268" spans="1:9" s="29" customFormat="1" x14ac:dyDescent="0.2">
      <c r="A268" s="31"/>
      <c r="B268" s="64" t="s">
        <v>533</v>
      </c>
      <c r="C268" s="40">
        <v>0</v>
      </c>
      <c r="D268" s="48">
        <v>0</v>
      </c>
      <c r="E268" s="38" t="str">
        <f t="shared" ref="E268:E295" si="69">+IF(C268=0,"",C268/C$169)</f>
        <v/>
      </c>
      <c r="F268" s="38" t="str">
        <f t="shared" ref="F268:F295" si="70">+IF(D268=0,"",D268/D$169)</f>
        <v/>
      </c>
      <c r="G268" s="49" t="str">
        <f t="shared" si="67"/>
        <v xml:space="preserve"> </v>
      </c>
      <c r="H268" s="37" t="str">
        <f t="shared" si="68"/>
        <v/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14</v>
      </c>
      <c r="E269" s="38" t="str">
        <f t="shared" si="69"/>
        <v/>
      </c>
      <c r="F269" s="38">
        <f t="shared" si="70"/>
        <v>1.6336056009334889E-2</v>
      </c>
      <c r="G269" s="49">
        <f t="shared" si="67"/>
        <v>1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0</v>
      </c>
      <c r="D270" s="48">
        <v>0</v>
      </c>
      <c r="E270" s="38" t="str">
        <f t="shared" si="69"/>
        <v/>
      </c>
      <c r="F270" s="38" t="str">
        <f t="shared" si="70"/>
        <v/>
      </c>
      <c r="G270" s="49" t="str">
        <f t="shared" si="67"/>
        <v xml:space="preserve"> </v>
      </c>
      <c r="H270" s="37" t="str">
        <f t="shared" si="68"/>
        <v/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1</v>
      </c>
      <c r="E271" s="38" t="str">
        <f t="shared" ref="E271:E274" si="71">+IF(C271=0,"",C271/C$169)</f>
        <v/>
      </c>
      <c r="F271" s="38">
        <f t="shared" ref="F271:F274" si="72">+IF(D271=0,"",D271/D$169)</f>
        <v>1.1668611435239206E-3</v>
      </c>
      <c r="G271" s="93">
        <f t="shared" ref="G271:G274" si="73">+IF(AND(C271=0,D271=0)," ",IF(C271=0,1,IF(D271=0,-1,(D271-C271)/C271)))</f>
        <v>1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5</v>
      </c>
      <c r="D274" s="48">
        <v>1</v>
      </c>
      <c r="E274" s="38">
        <f t="shared" si="71"/>
        <v>7.429420505200594E-3</v>
      </c>
      <c r="F274" s="38">
        <f t="shared" si="72"/>
        <v>1.1668611435239206E-3</v>
      </c>
      <c r="G274" s="49">
        <f t="shared" si="73"/>
        <v>-0.8</v>
      </c>
      <c r="H274" s="37">
        <f t="shared" si="74"/>
        <v>-5.9435364041604752E-3</v>
      </c>
    </row>
    <row r="275" spans="1:9" x14ac:dyDescent="0.2">
      <c r="B275" s="63" t="s">
        <v>64</v>
      </c>
      <c r="C275" s="33">
        <v>11</v>
      </c>
      <c r="D275" s="48">
        <v>20</v>
      </c>
      <c r="E275" s="61">
        <f t="shared" si="69"/>
        <v>1.6344725111441308E-2</v>
      </c>
      <c r="F275" s="61">
        <f t="shared" si="70"/>
        <v>2.3337222870478413E-2</v>
      </c>
      <c r="G275" s="49">
        <f t="shared" si="67"/>
        <v>0.81818181818181823</v>
      </c>
      <c r="H275" s="35">
        <f t="shared" si="68"/>
        <v>1.3372956909361071E-2</v>
      </c>
    </row>
    <row r="276" spans="1:9" x14ac:dyDescent="0.2">
      <c r="B276" s="63" t="s">
        <v>61</v>
      </c>
      <c r="C276" s="33">
        <v>2</v>
      </c>
      <c r="D276" s="48">
        <v>2</v>
      </c>
      <c r="E276" s="61">
        <f t="shared" si="69"/>
        <v>2.9717682020802376E-3</v>
      </c>
      <c r="F276" s="61">
        <f t="shared" si="70"/>
        <v>2.3337222870478411E-3</v>
      </c>
      <c r="G276" s="49">
        <f t="shared" si="67"/>
        <v>0</v>
      </c>
      <c r="H276" s="35">
        <f t="shared" si="68"/>
        <v>0</v>
      </c>
    </row>
    <row r="277" spans="1:9" x14ac:dyDescent="0.2">
      <c r="B277" s="63" t="s">
        <v>238</v>
      </c>
      <c r="C277" s="33">
        <v>4</v>
      </c>
      <c r="D277" s="48">
        <v>0</v>
      </c>
      <c r="E277" s="61">
        <f t="shared" si="69"/>
        <v>5.9435364041604752E-3</v>
      </c>
      <c r="F277" s="61" t="str">
        <f t="shared" si="70"/>
        <v/>
      </c>
      <c r="G277" s="49">
        <f t="shared" si="67"/>
        <v>-1</v>
      </c>
      <c r="H277" s="35">
        <f t="shared" si="68"/>
        <v>-5.9435364041604752E-3</v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0</v>
      </c>
      <c r="D279" s="48">
        <v>0</v>
      </c>
      <c r="E279" s="38" t="str">
        <f t="shared" si="69"/>
        <v/>
      </c>
      <c r="F279" s="38" t="str">
        <f t="shared" si="70"/>
        <v/>
      </c>
      <c r="G279" s="49" t="str">
        <f t="shared" si="67"/>
        <v xml:space="preserve"> </v>
      </c>
      <c r="H279" s="37" t="str">
        <f t="shared" si="68"/>
        <v/>
      </c>
      <c r="I279" s="4"/>
    </row>
    <row r="280" spans="1:9" s="29" customFormat="1" x14ac:dyDescent="0.2">
      <c r="A280" s="31"/>
      <c r="B280" s="64" t="s">
        <v>62</v>
      </c>
      <c r="C280" s="40">
        <v>0</v>
      </c>
      <c r="D280" s="48">
        <v>1</v>
      </c>
      <c r="E280" s="38" t="str">
        <f t="shared" si="69"/>
        <v/>
      </c>
      <c r="F280" s="38">
        <f t="shared" si="70"/>
        <v>1.1668611435239206E-3</v>
      </c>
      <c r="G280" s="49">
        <f t="shared" si="67"/>
        <v>1</v>
      </c>
      <c r="H280" s="37" t="str">
        <f t="shared" si="68"/>
        <v/>
      </c>
      <c r="I280" s="4"/>
    </row>
    <row r="281" spans="1:9" s="29" customFormat="1" x14ac:dyDescent="0.2">
      <c r="A281" s="31"/>
      <c r="B281" s="64" t="s">
        <v>455</v>
      </c>
      <c r="C281" s="40">
        <v>0</v>
      </c>
      <c r="D281" s="48">
        <v>4</v>
      </c>
      <c r="E281" s="38" t="str">
        <f t="shared" si="69"/>
        <v/>
      </c>
      <c r="F281" s="38">
        <f t="shared" si="70"/>
        <v>4.6674445740956822E-3</v>
      </c>
      <c r="G281" s="49">
        <f t="shared" si="67"/>
        <v>1</v>
      </c>
      <c r="H281" s="37" t="str">
        <f t="shared" si="68"/>
        <v/>
      </c>
      <c r="I281" s="4"/>
    </row>
    <row r="282" spans="1:9" s="29" customFormat="1" x14ac:dyDescent="0.2">
      <c r="A282" s="31"/>
      <c r="B282" s="64" t="s">
        <v>59</v>
      </c>
      <c r="C282" s="40">
        <v>1</v>
      </c>
      <c r="D282" s="48">
        <v>3</v>
      </c>
      <c r="E282" s="38">
        <f t="shared" si="69"/>
        <v>1.4858841010401188E-3</v>
      </c>
      <c r="F282" s="38">
        <f t="shared" si="70"/>
        <v>3.5005834305717621E-3</v>
      </c>
      <c r="G282" s="49">
        <f t="shared" si="67"/>
        <v>2</v>
      </c>
      <c r="H282" s="37">
        <f t="shared" si="68"/>
        <v>2.9717682020802376E-3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5</v>
      </c>
      <c r="D285" s="48">
        <v>17</v>
      </c>
      <c r="E285" s="38">
        <f t="shared" si="75"/>
        <v>7.429420505200594E-3</v>
      </c>
      <c r="F285" s="38">
        <f t="shared" si="76"/>
        <v>1.9836639439906652E-2</v>
      </c>
      <c r="G285" s="49">
        <f t="shared" si="77"/>
        <v>2.4</v>
      </c>
      <c r="H285" s="37">
        <f t="shared" si="78"/>
        <v>1.7830609212481426E-2</v>
      </c>
      <c r="I285" s="4"/>
    </row>
    <row r="286" spans="1:9" s="29" customFormat="1" x14ac:dyDescent="0.2">
      <c r="A286" s="31"/>
      <c r="B286" s="64" t="s">
        <v>239</v>
      </c>
      <c r="C286" s="40">
        <v>0</v>
      </c>
      <c r="D286" s="48">
        <v>0</v>
      </c>
      <c r="E286" s="38" t="str">
        <f t="shared" si="75"/>
        <v/>
      </c>
      <c r="F286" s="38" t="str">
        <f t="shared" si="76"/>
        <v/>
      </c>
      <c r="G286" s="49" t="str">
        <f t="shared" si="77"/>
        <v xml:space="preserve"> </v>
      </c>
      <c r="H286" s="37" t="str">
        <f t="shared" si="78"/>
        <v/>
      </c>
      <c r="I286" s="4"/>
    </row>
    <row r="287" spans="1:9" s="29" customFormat="1" x14ac:dyDescent="0.2">
      <c r="A287" s="31"/>
      <c r="B287" s="64" t="s">
        <v>456</v>
      </c>
      <c r="C287" s="40">
        <v>38</v>
      </c>
      <c r="D287" s="48">
        <v>38</v>
      </c>
      <c r="E287" s="38">
        <f t="shared" si="75"/>
        <v>5.6463595839524518E-2</v>
      </c>
      <c r="F287" s="38">
        <f t="shared" si="76"/>
        <v>4.4340723453908985E-2</v>
      </c>
      <c r="G287" s="49">
        <f t="shared" si="77"/>
        <v>0</v>
      </c>
      <c r="H287" s="37">
        <f t="shared" si="78"/>
        <v>0</v>
      </c>
      <c r="I287" s="4"/>
    </row>
    <row r="288" spans="1:9" s="29" customFormat="1" x14ac:dyDescent="0.2">
      <c r="A288" s="31"/>
      <c r="B288" s="64" t="s">
        <v>65</v>
      </c>
      <c r="C288" s="40">
        <v>2</v>
      </c>
      <c r="D288" s="48">
        <v>4</v>
      </c>
      <c r="E288" s="38">
        <f t="shared" si="69"/>
        <v>2.9717682020802376E-3</v>
      </c>
      <c r="F288" s="38">
        <f t="shared" si="70"/>
        <v>4.6674445740956822E-3</v>
      </c>
      <c r="G288" s="49">
        <f t="shared" si="67"/>
        <v>1</v>
      </c>
      <c r="H288" s="37">
        <f t="shared" si="68"/>
        <v>2.9717682020802376E-3</v>
      </c>
      <c r="I288" s="4"/>
    </row>
    <row r="289" spans="1:9" s="29" customFormat="1" x14ac:dyDescent="0.2">
      <c r="A289" s="31"/>
      <c r="B289" s="64" t="s">
        <v>537</v>
      </c>
      <c r="C289" s="40">
        <v>1</v>
      </c>
      <c r="D289" s="48">
        <v>1</v>
      </c>
      <c r="E289" s="38">
        <f t="shared" si="69"/>
        <v>1.4858841010401188E-3</v>
      </c>
      <c r="F289" s="38">
        <f t="shared" si="70"/>
        <v>1.1668611435239206E-3</v>
      </c>
      <c r="G289" s="49">
        <f t="shared" si="67"/>
        <v>0</v>
      </c>
      <c r="H289" s="37">
        <f t="shared" si="68"/>
        <v>0</v>
      </c>
      <c r="I289" s="4"/>
    </row>
    <row r="290" spans="1:9" s="29" customFormat="1" x14ac:dyDescent="0.2">
      <c r="A290" s="31"/>
      <c r="B290" s="64" t="s">
        <v>538</v>
      </c>
      <c r="C290" s="40">
        <v>1</v>
      </c>
      <c r="D290" s="48">
        <v>0</v>
      </c>
      <c r="E290" s="38">
        <f t="shared" si="69"/>
        <v>1.4858841010401188E-3</v>
      </c>
      <c r="F290" s="38" t="str">
        <f t="shared" si="70"/>
        <v/>
      </c>
      <c r="G290" s="49">
        <f t="shared" si="67"/>
        <v>-1</v>
      </c>
      <c r="H290" s="37">
        <f t="shared" si="68"/>
        <v>-1.4858841010401188E-3</v>
      </c>
      <c r="I290" s="4"/>
    </row>
    <row r="291" spans="1:9" s="29" customFormat="1" x14ac:dyDescent="0.2">
      <c r="A291" s="31"/>
      <c r="B291" s="64" t="s">
        <v>66</v>
      </c>
      <c r="C291" s="40">
        <v>2</v>
      </c>
      <c r="D291" s="48">
        <v>8</v>
      </c>
      <c r="E291" s="38">
        <f t="shared" si="69"/>
        <v>2.9717682020802376E-3</v>
      </c>
      <c r="F291" s="38">
        <f t="shared" si="70"/>
        <v>9.3348891481913644E-3</v>
      </c>
      <c r="G291" s="49">
        <f t="shared" si="67"/>
        <v>3</v>
      </c>
      <c r="H291" s="37">
        <f t="shared" si="68"/>
        <v>8.9153046062407128E-3</v>
      </c>
      <c r="I291" s="4"/>
    </row>
    <row r="292" spans="1:9" s="29" customFormat="1" x14ac:dyDescent="0.2">
      <c r="A292" s="31"/>
      <c r="B292" s="64" t="s">
        <v>613</v>
      </c>
      <c r="C292" s="40">
        <v>0</v>
      </c>
      <c r="D292" s="48">
        <v>0</v>
      </c>
      <c r="E292" s="38" t="str">
        <f t="shared" si="69"/>
        <v/>
      </c>
      <c r="F292" s="38" t="str">
        <f t="shared" si="70"/>
        <v/>
      </c>
      <c r="G292" s="49" t="str">
        <f t="shared" si="67"/>
        <v xml:space="preserve"> </v>
      </c>
      <c r="H292" s="37" t="str">
        <f t="shared" si="68"/>
        <v/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0</v>
      </c>
      <c r="D294" s="48">
        <v>0</v>
      </c>
      <c r="E294" s="38" t="str">
        <f t="shared" si="69"/>
        <v/>
      </c>
      <c r="F294" s="38" t="str">
        <f t="shared" si="70"/>
        <v/>
      </c>
      <c r="G294" s="49" t="str">
        <f t="shared" si="67"/>
        <v xml:space="preserve"> </v>
      </c>
      <c r="H294" s="37" t="str">
        <f t="shared" si="68"/>
        <v/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1</v>
      </c>
      <c r="E295" s="38" t="str">
        <f t="shared" si="69"/>
        <v/>
      </c>
      <c r="F295" s="38">
        <f t="shared" si="70"/>
        <v>1.1668611435239206E-3</v>
      </c>
      <c r="G295" s="49">
        <f t="shared" si="67"/>
        <v>1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0</v>
      </c>
      <c r="D297" s="48">
        <v>0</v>
      </c>
      <c r="E297" s="38" t="str">
        <f t="shared" si="79"/>
        <v/>
      </c>
      <c r="F297" s="38" t="str">
        <f t="shared" si="80"/>
        <v/>
      </c>
      <c r="G297" s="49" t="str">
        <f t="shared" si="67"/>
        <v xml:space="preserve"> </v>
      </c>
      <c r="H297" s="37" t="str">
        <f t="shared" si="81"/>
        <v/>
      </c>
      <c r="I297" s="4"/>
    </row>
    <row r="298" spans="1:9" x14ac:dyDescent="0.2">
      <c r="B298" s="63" t="s">
        <v>457</v>
      </c>
      <c r="C298" s="33">
        <v>0</v>
      </c>
      <c r="D298" s="48">
        <v>1</v>
      </c>
      <c r="E298" s="61" t="str">
        <f t="shared" ref="E298:E306" si="82">+IF(C298=0,"",C298/C$169)</f>
        <v/>
      </c>
      <c r="F298" s="61">
        <f t="shared" ref="F298:F306" si="83">+IF(D298=0,"",D298/D$169)</f>
        <v>1.1668611435239206E-3</v>
      </c>
      <c r="G298" s="49">
        <f t="shared" si="67"/>
        <v>1</v>
      </c>
      <c r="H298" s="35" t="str">
        <f t="shared" si="68"/>
        <v/>
      </c>
    </row>
    <row r="299" spans="1:9" x14ac:dyDescent="0.2">
      <c r="B299" s="63" t="s">
        <v>458</v>
      </c>
      <c r="C299" s="33">
        <v>1</v>
      </c>
      <c r="D299" s="48">
        <v>5</v>
      </c>
      <c r="E299" s="61">
        <f t="shared" si="82"/>
        <v>1.4858841010401188E-3</v>
      </c>
      <c r="F299" s="61">
        <f t="shared" si="83"/>
        <v>5.8343057176196032E-3</v>
      </c>
      <c r="G299" s="49">
        <f t="shared" si="67"/>
        <v>4</v>
      </c>
      <c r="H299" s="35">
        <f t="shared" si="68"/>
        <v>5.9435364041604752E-3</v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0</v>
      </c>
      <c r="E300" s="38" t="str">
        <f t="shared" si="82"/>
        <v/>
      </c>
      <c r="F300" s="38" t="str">
        <f t="shared" si="83"/>
        <v/>
      </c>
      <c r="G300" s="49" t="str">
        <f t="shared" si="67"/>
        <v xml:space="preserve"> 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1</v>
      </c>
      <c r="D301" s="48">
        <v>1</v>
      </c>
      <c r="E301" s="38">
        <f t="shared" si="82"/>
        <v>1.4858841010401188E-3</v>
      </c>
      <c r="F301" s="38">
        <f t="shared" si="83"/>
        <v>1.1668611435239206E-3</v>
      </c>
      <c r="G301" s="49">
        <f t="shared" ref="G301:G339" si="84">+IF(AND(C301=0,D301=0)," ",IF(C301=0,1,IF(D301=0,-1,(D301-C301)/C301)))</f>
        <v>0</v>
      </c>
      <c r="H301" s="37">
        <f t="shared" si="68"/>
        <v>0</v>
      </c>
      <c r="I301" s="4"/>
    </row>
    <row r="302" spans="1:9" s="29" customFormat="1" x14ac:dyDescent="0.2">
      <c r="A302" s="31"/>
      <c r="B302" s="64" t="s">
        <v>460</v>
      </c>
      <c r="C302" s="40">
        <v>7</v>
      </c>
      <c r="D302" s="48">
        <v>2</v>
      </c>
      <c r="E302" s="38">
        <f t="shared" si="82"/>
        <v>1.0401188707280832E-2</v>
      </c>
      <c r="F302" s="38">
        <f t="shared" si="83"/>
        <v>2.3337222870478411E-3</v>
      </c>
      <c r="G302" s="49">
        <f t="shared" si="84"/>
        <v>-0.7142857142857143</v>
      </c>
      <c r="H302" s="37">
        <f t="shared" si="68"/>
        <v>-7.429420505200594E-3</v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90</v>
      </c>
      <c r="D304" s="48">
        <v>51</v>
      </c>
      <c r="E304" s="38">
        <f t="shared" si="82"/>
        <v>0.1337295690936107</v>
      </c>
      <c r="F304" s="38">
        <f t="shared" si="83"/>
        <v>5.9509918319719954E-2</v>
      </c>
      <c r="G304" s="49">
        <f t="shared" si="84"/>
        <v>-0.43333333333333335</v>
      </c>
      <c r="H304" s="37">
        <f t="shared" si="68"/>
        <v>-5.7949479940564638E-2</v>
      </c>
      <c r="I304" s="4"/>
    </row>
    <row r="305" spans="1:9" s="29" customFormat="1" x14ac:dyDescent="0.2">
      <c r="A305" s="31"/>
      <c r="B305" s="64" t="s">
        <v>240</v>
      </c>
      <c r="C305" s="40">
        <v>1</v>
      </c>
      <c r="D305" s="48">
        <v>1</v>
      </c>
      <c r="E305" s="38">
        <f t="shared" si="82"/>
        <v>1.4858841010401188E-3</v>
      </c>
      <c r="F305" s="38">
        <f t="shared" si="83"/>
        <v>1.1668611435239206E-3</v>
      </c>
      <c r="G305" s="49">
        <f t="shared" si="84"/>
        <v>0</v>
      </c>
      <c r="H305" s="37">
        <f t="shared" si="68"/>
        <v>0</v>
      </c>
      <c r="I305" s="4"/>
    </row>
    <row r="306" spans="1:9" s="29" customFormat="1" x14ac:dyDescent="0.2">
      <c r="A306" s="31"/>
      <c r="B306" s="64" t="s">
        <v>241</v>
      </c>
      <c r="C306" s="40">
        <v>0</v>
      </c>
      <c r="D306" s="48">
        <v>2</v>
      </c>
      <c r="E306" s="38" t="str">
        <f t="shared" si="82"/>
        <v/>
      </c>
      <c r="F306" s="38">
        <f t="shared" si="83"/>
        <v>2.3337222870478411E-3</v>
      </c>
      <c r="G306" s="49">
        <f t="shared" si="84"/>
        <v>1</v>
      </c>
      <c r="H306" s="37" t="str">
        <f t="shared" si="68"/>
        <v/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0</v>
      </c>
      <c r="D308" s="48">
        <v>0</v>
      </c>
      <c r="E308" s="61" t="str">
        <f t="shared" si="85"/>
        <v/>
      </c>
      <c r="F308" s="61" t="str">
        <f t="shared" si="86"/>
        <v/>
      </c>
      <c r="G308" s="49" t="str">
        <f t="shared" si="84"/>
        <v xml:space="preserve"> </v>
      </c>
      <c r="H308" s="35" t="str">
        <f t="shared" si="87"/>
        <v/>
      </c>
    </row>
    <row r="309" spans="1:9" x14ac:dyDescent="0.2">
      <c r="B309" s="63" t="s">
        <v>463</v>
      </c>
      <c r="C309" s="33">
        <v>7</v>
      </c>
      <c r="D309" s="48">
        <v>1</v>
      </c>
      <c r="E309" s="61">
        <f t="shared" si="85"/>
        <v>1.0401188707280832E-2</v>
      </c>
      <c r="F309" s="61">
        <f t="shared" si="86"/>
        <v>1.1668611435239206E-3</v>
      </c>
      <c r="G309" s="49">
        <f t="shared" si="84"/>
        <v>-0.8571428571428571</v>
      </c>
      <c r="H309" s="35">
        <f t="shared" si="87"/>
        <v>-8.9153046062407128E-3</v>
      </c>
    </row>
    <row r="310" spans="1:9" x14ac:dyDescent="0.2">
      <c r="B310" s="63" t="s">
        <v>464</v>
      </c>
      <c r="C310" s="33">
        <v>0</v>
      </c>
      <c r="D310" s="48">
        <v>0</v>
      </c>
      <c r="E310" s="61" t="str">
        <f t="shared" si="85"/>
        <v/>
      </c>
      <c r="F310" s="61" t="str">
        <f t="shared" si="86"/>
        <v/>
      </c>
      <c r="G310" s="49" t="str">
        <f t="shared" si="84"/>
        <v xml:space="preserve"> </v>
      </c>
      <c r="H310" s="35" t="str">
        <f t="shared" si="87"/>
        <v/>
      </c>
    </row>
    <row r="311" spans="1:9" x14ac:dyDescent="0.2">
      <c r="B311" s="63" t="s">
        <v>465</v>
      </c>
      <c r="C311" s="33">
        <v>0</v>
      </c>
      <c r="D311" s="48">
        <v>0</v>
      </c>
      <c r="E311" s="61" t="str">
        <f t="shared" si="85"/>
        <v/>
      </c>
      <c r="F311" s="61" t="str">
        <f t="shared" si="86"/>
        <v/>
      </c>
      <c r="G311" s="49" t="str">
        <f t="shared" si="84"/>
        <v xml:space="preserve"> </v>
      </c>
      <c r="H311" s="35" t="str">
        <f t="shared" si="87"/>
        <v/>
      </c>
    </row>
    <row r="312" spans="1:9" x14ac:dyDescent="0.2">
      <c r="B312" s="63" t="s">
        <v>466</v>
      </c>
      <c r="C312" s="33">
        <v>0</v>
      </c>
      <c r="D312" s="48">
        <v>0</v>
      </c>
      <c r="E312" s="61" t="str">
        <f t="shared" si="85"/>
        <v/>
      </c>
      <c r="F312" s="61" t="str">
        <f t="shared" si="86"/>
        <v/>
      </c>
      <c r="G312" s="49" t="str">
        <f t="shared" si="84"/>
        <v xml:space="preserve"> </v>
      </c>
      <c r="H312" s="35" t="str">
        <f t="shared" si="87"/>
        <v/>
      </c>
    </row>
    <row r="313" spans="1:9" x14ac:dyDescent="0.2">
      <c r="B313" s="63" t="s">
        <v>467</v>
      </c>
      <c r="C313" s="33">
        <v>0</v>
      </c>
      <c r="D313" s="48">
        <v>1</v>
      </c>
      <c r="E313" s="61" t="str">
        <f t="shared" si="85"/>
        <v/>
      </c>
      <c r="F313" s="61">
        <f t="shared" si="86"/>
        <v>1.1668611435239206E-3</v>
      </c>
      <c r="G313" s="49">
        <f t="shared" si="84"/>
        <v>1</v>
      </c>
      <c r="H313" s="35" t="str">
        <f t="shared" si="87"/>
        <v/>
      </c>
    </row>
    <row r="314" spans="1:9" x14ac:dyDescent="0.2">
      <c r="B314" s="63" t="s">
        <v>468</v>
      </c>
      <c r="C314" s="33">
        <v>0</v>
      </c>
      <c r="D314" s="48">
        <v>1</v>
      </c>
      <c r="E314" s="61" t="str">
        <f t="shared" si="85"/>
        <v/>
      </c>
      <c r="F314" s="61">
        <f t="shared" si="86"/>
        <v>1.1668611435239206E-3</v>
      </c>
      <c r="G314" s="49">
        <f t="shared" si="84"/>
        <v>1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8</v>
      </c>
      <c r="D315" s="48">
        <v>6</v>
      </c>
      <c r="E315" s="61">
        <f t="shared" si="85"/>
        <v>1.188707280832095E-2</v>
      </c>
      <c r="F315" s="61">
        <f t="shared" si="86"/>
        <v>7.0011668611435242E-3</v>
      </c>
      <c r="G315" s="49">
        <f t="shared" si="84"/>
        <v>-0.25</v>
      </c>
      <c r="H315" s="35">
        <f t="shared" si="87"/>
        <v>-2.9717682020802376E-3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2</v>
      </c>
      <c r="D317" s="48">
        <v>0</v>
      </c>
      <c r="E317" s="61">
        <f t="shared" si="85"/>
        <v>2.9717682020802376E-3</v>
      </c>
      <c r="F317" s="61" t="str">
        <f t="shared" si="86"/>
        <v/>
      </c>
      <c r="G317" s="49">
        <f t="shared" si="84"/>
        <v>-1</v>
      </c>
      <c r="H317" s="35">
        <f t="shared" si="87"/>
        <v>-2.9717682020802376E-3</v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0</v>
      </c>
      <c r="D319" s="48">
        <v>0</v>
      </c>
      <c r="E319" s="61" t="str">
        <f t="shared" si="85"/>
        <v/>
      </c>
      <c r="F319" s="61" t="str">
        <f t="shared" si="86"/>
        <v/>
      </c>
      <c r="G319" s="49" t="str">
        <f t="shared" si="84"/>
        <v xml:space="preserve"> </v>
      </c>
      <c r="H319" s="35" t="str">
        <f t="shared" si="87"/>
        <v/>
      </c>
    </row>
    <row r="320" spans="1:9" x14ac:dyDescent="0.2">
      <c r="B320" s="63" t="s">
        <v>471</v>
      </c>
      <c r="C320" s="33">
        <v>1</v>
      </c>
      <c r="D320" s="48">
        <v>1</v>
      </c>
      <c r="E320" s="61">
        <f t="shared" si="85"/>
        <v>1.4858841010401188E-3</v>
      </c>
      <c r="F320" s="61">
        <f t="shared" si="86"/>
        <v>1.1668611435239206E-3</v>
      </c>
      <c r="G320" s="49">
        <f t="shared" si="84"/>
        <v>0</v>
      </c>
      <c r="H320" s="35">
        <f t="shared" si="87"/>
        <v>0</v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0</v>
      </c>
      <c r="D324" s="48">
        <v>1</v>
      </c>
      <c r="E324" s="38" t="str">
        <f t="shared" si="85"/>
        <v/>
      </c>
      <c r="F324" s="38">
        <f t="shared" si="86"/>
        <v>1.1668611435239206E-3</v>
      </c>
      <c r="G324" s="49">
        <f t="shared" si="84"/>
        <v>1</v>
      </c>
      <c r="H324" s="37" t="str">
        <f t="shared" si="87"/>
        <v/>
      </c>
      <c r="I324" s="4"/>
    </row>
    <row r="325" spans="1:9" x14ac:dyDescent="0.2">
      <c r="B325" s="63" t="s">
        <v>475</v>
      </c>
      <c r="C325" s="33">
        <v>0</v>
      </c>
      <c r="D325" s="48">
        <v>0</v>
      </c>
      <c r="E325" s="61" t="str">
        <f t="shared" si="85"/>
        <v/>
      </c>
      <c r="F325" s="61" t="str">
        <f t="shared" si="86"/>
        <v/>
      </c>
      <c r="G325" s="49" t="str">
        <f t="shared" si="84"/>
        <v xml:space="preserve"> 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1</v>
      </c>
      <c r="D328" s="48">
        <v>0</v>
      </c>
      <c r="E328" s="61">
        <f t="shared" si="85"/>
        <v>1.4858841010401188E-3</v>
      </c>
      <c r="F328" s="61" t="str">
        <f t="shared" si="86"/>
        <v/>
      </c>
      <c r="G328" s="49">
        <f t="shared" si="84"/>
        <v>-1</v>
      </c>
      <c r="H328" s="35">
        <f t="shared" si="87"/>
        <v>-1.4858841010401188E-3</v>
      </c>
    </row>
    <row r="329" spans="1:9" x14ac:dyDescent="0.2">
      <c r="B329" s="63" t="s">
        <v>479</v>
      </c>
      <c r="C329" s="33">
        <v>0</v>
      </c>
      <c r="D329" s="48">
        <v>0</v>
      </c>
      <c r="E329" s="61" t="str">
        <f t="shared" si="85"/>
        <v/>
      </c>
      <c r="F329" s="61" t="str">
        <f t="shared" si="86"/>
        <v/>
      </c>
      <c r="G329" s="49" t="str">
        <f t="shared" si="84"/>
        <v xml:space="preserve"> </v>
      </c>
      <c r="H329" s="35" t="str">
        <f t="shared" si="87"/>
        <v/>
      </c>
    </row>
    <row r="330" spans="1:9" x14ac:dyDescent="0.2">
      <c r="B330" s="63" t="s">
        <v>480</v>
      </c>
      <c r="C330" s="33">
        <v>0</v>
      </c>
      <c r="D330" s="48">
        <v>0</v>
      </c>
      <c r="E330" s="61" t="str">
        <f t="shared" si="85"/>
        <v/>
      </c>
      <c r="F330" s="61" t="str">
        <f t="shared" si="86"/>
        <v/>
      </c>
      <c r="G330" s="49" t="str">
        <f t="shared" si="84"/>
        <v xml:space="preserve"> </v>
      </c>
      <c r="H330" s="35" t="str">
        <f t="shared" si="87"/>
        <v/>
      </c>
    </row>
    <row r="331" spans="1:9" x14ac:dyDescent="0.2">
      <c r="B331" s="63" t="s">
        <v>481</v>
      </c>
      <c r="C331" s="33">
        <v>0</v>
      </c>
      <c r="D331" s="48">
        <v>0</v>
      </c>
      <c r="E331" s="61" t="str">
        <f t="shared" si="85"/>
        <v/>
      </c>
      <c r="F331" s="61" t="str">
        <f t="shared" si="86"/>
        <v/>
      </c>
      <c r="G331" s="49" t="str">
        <f t="shared" si="84"/>
        <v xml:space="preserve"> 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1</v>
      </c>
      <c r="D333" s="48">
        <v>0</v>
      </c>
      <c r="E333" s="61">
        <f t="shared" si="85"/>
        <v>1.4858841010401188E-3</v>
      </c>
      <c r="F333" s="61" t="str">
        <f t="shared" si="86"/>
        <v/>
      </c>
      <c r="G333" s="49">
        <f t="shared" si="84"/>
        <v>-1</v>
      </c>
      <c r="H333" s="35">
        <f t="shared" si="87"/>
        <v>-1.4858841010401188E-3</v>
      </c>
    </row>
    <row r="334" spans="1:9" x14ac:dyDescent="0.2">
      <c r="B334" s="63" t="s">
        <v>244</v>
      </c>
      <c r="C334" s="33">
        <v>1</v>
      </c>
      <c r="D334" s="48">
        <v>2</v>
      </c>
      <c r="E334" s="61">
        <f t="shared" si="85"/>
        <v>1.4858841010401188E-3</v>
      </c>
      <c r="F334" s="61">
        <f t="shared" si="86"/>
        <v>2.3337222870478411E-3</v>
      </c>
      <c r="G334" s="49">
        <f t="shared" si="84"/>
        <v>1</v>
      </c>
      <c r="H334" s="35">
        <f t="shared" si="87"/>
        <v>1.4858841010401188E-3</v>
      </c>
    </row>
    <row r="335" spans="1:9" ht="13.5" customHeight="1" x14ac:dyDescent="0.2">
      <c r="B335" s="63" t="s">
        <v>245</v>
      </c>
      <c r="C335" s="33">
        <v>0</v>
      </c>
      <c r="D335" s="48">
        <v>1</v>
      </c>
      <c r="E335" s="61" t="str">
        <f t="shared" si="85"/>
        <v/>
      </c>
      <c r="F335" s="61">
        <f t="shared" si="86"/>
        <v>1.1668611435239206E-3</v>
      </c>
      <c r="G335" s="49">
        <f t="shared" si="84"/>
        <v>1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0</v>
      </c>
      <c r="D337" s="48">
        <v>1</v>
      </c>
      <c r="E337" s="38" t="str">
        <f t="shared" si="85"/>
        <v/>
      </c>
      <c r="F337" s="38">
        <f t="shared" si="86"/>
        <v>1.1668611435239206E-3</v>
      </c>
      <c r="G337" s="49">
        <f t="shared" si="84"/>
        <v>1</v>
      </c>
      <c r="H337" s="37" t="str">
        <f t="shared" si="87"/>
        <v/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0</v>
      </c>
      <c r="D339" s="48">
        <v>0</v>
      </c>
      <c r="E339" s="38" t="str">
        <f t="shared" si="85"/>
        <v/>
      </c>
      <c r="F339" s="38" t="str">
        <f t="shared" si="86"/>
        <v/>
      </c>
      <c r="G339" s="49" t="str">
        <f t="shared" si="84"/>
        <v xml:space="preserve"> </v>
      </c>
      <c r="H339" s="37" t="str">
        <f t="shared" si="87"/>
        <v/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6332</v>
      </c>
      <c r="D345" s="44">
        <f>SUM(D346:D564)</f>
        <v>6812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7.5805432722678465E-2</v>
      </c>
      <c r="H345" s="46">
        <f>+IF(OR(AND(E345=""),(G345="")),"",E345*G345)</f>
        <v>7.5805432722678465E-2</v>
      </c>
    </row>
    <row r="346" spans="1:9" x14ac:dyDescent="0.2">
      <c r="B346" s="47" t="s">
        <v>74</v>
      </c>
      <c r="C346" s="48">
        <v>26</v>
      </c>
      <c r="D346" s="48">
        <v>12</v>
      </c>
      <c r="E346" s="60">
        <f t="shared" si="88"/>
        <v>4.1061276058117499E-3</v>
      </c>
      <c r="F346" s="60">
        <f t="shared" si="89"/>
        <v>1.7615971814445098E-3</v>
      </c>
      <c r="G346" s="49">
        <f t="shared" ref="G346:G410" si="90">+IF(AND(C346=0,D346=0)," ",IF(C346=0,1,IF(D346=0,-1,(D346-C346)/C346)))</f>
        <v>-0.53846153846153844</v>
      </c>
      <c r="H346" s="41">
        <f>+IF(OR(AND(E346=""),(G346="")),"",E346*G346)</f>
        <v>-2.2109917877447885E-3</v>
      </c>
    </row>
    <row r="347" spans="1:9" x14ac:dyDescent="0.2">
      <c r="B347" s="34" t="s">
        <v>77</v>
      </c>
      <c r="C347" s="33">
        <v>6</v>
      </c>
      <c r="D347" s="48">
        <v>9</v>
      </c>
      <c r="E347" s="61">
        <f t="shared" si="88"/>
        <v>9.4756790903348072E-4</v>
      </c>
      <c r="F347" s="61">
        <f t="shared" si="89"/>
        <v>1.3211978860833823E-3</v>
      </c>
      <c r="G347" s="49">
        <f t="shared" si="90"/>
        <v>0.5</v>
      </c>
      <c r="H347" s="35">
        <f t="shared" ref="H347:H413" si="91">+IF(OR(AND(E347=""),(G347="")),"",E347*G347)</f>
        <v>4.7378395451674036E-4</v>
      </c>
    </row>
    <row r="348" spans="1:9" x14ac:dyDescent="0.2">
      <c r="B348" s="34" t="s">
        <v>70</v>
      </c>
      <c r="C348" s="33">
        <v>7</v>
      </c>
      <c r="D348" s="48">
        <v>69</v>
      </c>
      <c r="E348" s="61">
        <f t="shared" si="88"/>
        <v>1.1054958938723942E-3</v>
      </c>
      <c r="F348" s="61">
        <f t="shared" si="89"/>
        <v>1.0129183793305931E-2</v>
      </c>
      <c r="G348" s="49">
        <f t="shared" si="90"/>
        <v>8.8571428571428577</v>
      </c>
      <c r="H348" s="35">
        <f t="shared" si="91"/>
        <v>9.791535060012636E-3</v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0</v>
      </c>
      <c r="D350" s="48">
        <v>0</v>
      </c>
      <c r="E350" s="61" t="str">
        <f t="shared" si="88"/>
        <v/>
      </c>
      <c r="F350" s="61" t="str">
        <f t="shared" si="89"/>
        <v/>
      </c>
      <c r="G350" s="49" t="str">
        <f t="shared" si="90"/>
        <v xml:space="preserve"> </v>
      </c>
      <c r="H350" s="35" t="str">
        <f t="shared" si="91"/>
        <v/>
      </c>
    </row>
    <row r="351" spans="1:9" x14ac:dyDescent="0.2">
      <c r="B351" s="34" t="s">
        <v>483</v>
      </c>
      <c r="C351" s="33">
        <v>78</v>
      </c>
      <c r="D351" s="48">
        <v>95</v>
      </c>
      <c r="E351" s="61">
        <f t="shared" si="88"/>
        <v>1.2318382817435249E-2</v>
      </c>
      <c r="F351" s="61">
        <f t="shared" si="89"/>
        <v>1.3945977686435702E-2</v>
      </c>
      <c r="G351" s="49">
        <f t="shared" si="90"/>
        <v>0.21794871794871795</v>
      </c>
      <c r="H351" s="35">
        <f t="shared" si="91"/>
        <v>2.6847757422615286E-3</v>
      </c>
    </row>
    <row r="352" spans="1:9" x14ac:dyDescent="0.2">
      <c r="B352" s="34" t="s">
        <v>80</v>
      </c>
      <c r="C352" s="33">
        <v>4</v>
      </c>
      <c r="D352" s="48">
        <v>24</v>
      </c>
      <c r="E352" s="61">
        <f t="shared" si="88"/>
        <v>6.3171193935565378E-4</v>
      </c>
      <c r="F352" s="61">
        <f t="shared" si="89"/>
        <v>3.5231943628890195E-3</v>
      </c>
      <c r="G352" s="49">
        <f t="shared" si="90"/>
        <v>5</v>
      </c>
      <c r="H352" s="35">
        <f t="shared" si="91"/>
        <v>3.1585596967782688E-3</v>
      </c>
    </row>
    <row r="353" spans="1:9" x14ac:dyDescent="0.2">
      <c r="B353" s="34" t="s">
        <v>578</v>
      </c>
      <c r="C353" s="33">
        <v>1</v>
      </c>
      <c r="D353" s="48">
        <v>3</v>
      </c>
      <c r="E353" s="61">
        <f t="shared" si="88"/>
        <v>1.5792798483891344E-4</v>
      </c>
      <c r="F353" s="61">
        <f t="shared" si="89"/>
        <v>4.4039929536112744E-4</v>
      </c>
      <c r="G353" s="49">
        <f t="shared" si="90"/>
        <v>2</v>
      </c>
      <c r="H353" s="35">
        <f t="shared" si="91"/>
        <v>3.1585596967782689E-4</v>
      </c>
    </row>
    <row r="354" spans="1:9" x14ac:dyDescent="0.2">
      <c r="B354" s="34" t="s">
        <v>79</v>
      </c>
      <c r="C354" s="33">
        <v>1</v>
      </c>
      <c r="D354" s="48">
        <v>6</v>
      </c>
      <c r="E354" s="61">
        <f t="shared" si="88"/>
        <v>1.5792798483891344E-4</v>
      </c>
      <c r="F354" s="61">
        <f t="shared" si="89"/>
        <v>8.8079859072225488E-4</v>
      </c>
      <c r="G354" s="49">
        <f t="shared" si="90"/>
        <v>5</v>
      </c>
      <c r="H354" s="35">
        <f t="shared" si="91"/>
        <v>7.896399241945672E-4</v>
      </c>
    </row>
    <row r="355" spans="1:9" x14ac:dyDescent="0.2">
      <c r="B355" s="34" t="s">
        <v>247</v>
      </c>
      <c r="C355" s="33">
        <v>6</v>
      </c>
      <c r="D355" s="48">
        <v>9</v>
      </c>
      <c r="E355" s="61">
        <f t="shared" si="88"/>
        <v>9.4756790903348072E-4</v>
      </c>
      <c r="F355" s="61">
        <f t="shared" si="89"/>
        <v>1.3211978860833823E-3</v>
      </c>
      <c r="G355" s="49">
        <f t="shared" si="90"/>
        <v>0.5</v>
      </c>
      <c r="H355" s="35">
        <f t="shared" si="91"/>
        <v>4.7378395451674036E-4</v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50</v>
      </c>
      <c r="D357" s="48">
        <v>106</v>
      </c>
      <c r="E357" s="61">
        <f t="shared" si="88"/>
        <v>7.896399241945672E-3</v>
      </c>
      <c r="F357" s="61">
        <f t="shared" si="89"/>
        <v>1.5560775102759836E-2</v>
      </c>
      <c r="G357" s="49">
        <f t="shared" si="90"/>
        <v>1.1200000000000001</v>
      </c>
      <c r="H357" s="35">
        <f t="shared" si="91"/>
        <v>8.843967150979154E-3</v>
      </c>
    </row>
    <row r="358" spans="1:9" x14ac:dyDescent="0.2">
      <c r="B358" s="34" t="s">
        <v>579</v>
      </c>
      <c r="C358" s="33">
        <v>17</v>
      </c>
      <c r="D358" s="48">
        <v>28</v>
      </c>
      <c r="E358" s="61">
        <f t="shared" si="88"/>
        <v>2.6847757422615286E-3</v>
      </c>
      <c r="F358" s="61">
        <f t="shared" si="89"/>
        <v>4.1103934233705222E-3</v>
      </c>
      <c r="G358" s="49">
        <f t="shared" si="90"/>
        <v>0.6470588235294118</v>
      </c>
      <c r="H358" s="35">
        <f t="shared" si="91"/>
        <v>1.7372078332280481E-3</v>
      </c>
    </row>
    <row r="359" spans="1:9" x14ac:dyDescent="0.2">
      <c r="B359" s="34" t="s">
        <v>71</v>
      </c>
      <c r="C359" s="33">
        <v>0</v>
      </c>
      <c r="D359" s="48">
        <v>1</v>
      </c>
      <c r="E359" s="61" t="str">
        <f t="shared" si="88"/>
        <v/>
      </c>
      <c r="F359" s="61">
        <f t="shared" si="89"/>
        <v>1.467997651203758E-4</v>
      </c>
      <c r="G359" s="49">
        <f t="shared" si="90"/>
        <v>1</v>
      </c>
      <c r="H359" s="35" t="str">
        <f t="shared" si="91"/>
        <v/>
      </c>
    </row>
    <row r="360" spans="1:9" x14ac:dyDescent="0.2">
      <c r="B360" s="34" t="s">
        <v>78</v>
      </c>
      <c r="C360" s="33">
        <v>17</v>
      </c>
      <c r="D360" s="48">
        <v>9</v>
      </c>
      <c r="E360" s="61">
        <f t="shared" si="88"/>
        <v>2.6847757422615286E-3</v>
      </c>
      <c r="F360" s="61">
        <f t="shared" si="89"/>
        <v>1.3211978860833823E-3</v>
      </c>
      <c r="G360" s="49">
        <f t="shared" si="90"/>
        <v>-0.47058823529411764</v>
      </c>
      <c r="H360" s="35">
        <f t="shared" si="91"/>
        <v>-1.2634238787113076E-3</v>
      </c>
    </row>
    <row r="361" spans="1:9" x14ac:dyDescent="0.2">
      <c r="B361" s="34" t="s">
        <v>616</v>
      </c>
      <c r="C361" s="33">
        <v>18</v>
      </c>
      <c r="D361" s="48">
        <v>58</v>
      </c>
      <c r="E361" s="61">
        <f t="shared" si="88"/>
        <v>2.8427037271004422E-3</v>
      </c>
      <c r="F361" s="61">
        <f t="shared" si="89"/>
        <v>8.514386376981797E-3</v>
      </c>
      <c r="G361" s="49">
        <f t="shared" si="90"/>
        <v>2.2222222222222223</v>
      </c>
      <c r="H361" s="35">
        <f t="shared" si="91"/>
        <v>6.3171193935565384E-3</v>
      </c>
    </row>
    <row r="362" spans="1:9" s="29" customFormat="1" x14ac:dyDescent="0.2">
      <c r="A362" s="31"/>
      <c r="B362" s="36" t="s">
        <v>589</v>
      </c>
      <c r="C362" s="40">
        <v>0</v>
      </c>
      <c r="D362" s="48">
        <v>0</v>
      </c>
      <c r="E362" s="38" t="str">
        <f t="shared" si="88"/>
        <v/>
      </c>
      <c r="F362" s="38" t="str">
        <f t="shared" si="89"/>
        <v/>
      </c>
      <c r="G362" s="49" t="str">
        <f t="shared" si="90"/>
        <v xml:space="preserve"> </v>
      </c>
      <c r="H362" s="37" t="str">
        <f t="shared" ref="H362" si="92">+IF(OR(AND(E362=""),(G362="")),"",E362*G362)</f>
        <v/>
      </c>
      <c r="I362" s="4"/>
    </row>
    <row r="363" spans="1:9" x14ac:dyDescent="0.2">
      <c r="B363" s="34" t="s">
        <v>72</v>
      </c>
      <c r="C363" s="33">
        <v>0</v>
      </c>
      <c r="D363" s="48">
        <v>0</v>
      </c>
      <c r="E363" s="61" t="str">
        <f t="shared" si="88"/>
        <v/>
      </c>
      <c r="F363" s="61" t="str">
        <f t="shared" si="89"/>
        <v/>
      </c>
      <c r="G363" s="49" t="str">
        <f t="shared" si="90"/>
        <v xml:space="preserve"> </v>
      </c>
      <c r="H363" s="35" t="str">
        <f t="shared" si="91"/>
        <v/>
      </c>
    </row>
    <row r="364" spans="1:9" x14ac:dyDescent="0.2">
      <c r="B364" s="34" t="s">
        <v>248</v>
      </c>
      <c r="C364" s="33">
        <v>0</v>
      </c>
      <c r="D364" s="48">
        <v>0</v>
      </c>
      <c r="E364" s="61" t="str">
        <f t="shared" si="88"/>
        <v/>
      </c>
      <c r="F364" s="61" t="str">
        <f t="shared" si="89"/>
        <v/>
      </c>
      <c r="G364" s="49" t="str">
        <f t="shared" si="90"/>
        <v xml:space="preserve"> </v>
      </c>
      <c r="H364" s="35" t="str">
        <f t="shared" si="91"/>
        <v/>
      </c>
    </row>
    <row r="365" spans="1:9" x14ac:dyDescent="0.2">
      <c r="B365" s="34" t="s">
        <v>249</v>
      </c>
      <c r="C365" s="33">
        <v>92</v>
      </c>
      <c r="D365" s="48">
        <v>82</v>
      </c>
      <c r="E365" s="61">
        <f t="shared" si="88"/>
        <v>1.4529374605180037E-2</v>
      </c>
      <c r="F365" s="61">
        <f t="shared" si="89"/>
        <v>1.2037580739870817E-2</v>
      </c>
      <c r="G365" s="49">
        <f t="shared" si="90"/>
        <v>-0.10869565217391304</v>
      </c>
      <c r="H365" s="35">
        <f t="shared" si="91"/>
        <v>-1.5792798483891344E-3</v>
      </c>
    </row>
    <row r="366" spans="1:9" x14ac:dyDescent="0.2">
      <c r="B366" s="34" t="s">
        <v>250</v>
      </c>
      <c r="C366" s="33">
        <v>268</v>
      </c>
      <c r="D366" s="48">
        <v>7</v>
      </c>
      <c r="E366" s="61">
        <f t="shared" si="88"/>
        <v>4.2324699936828809E-2</v>
      </c>
      <c r="F366" s="61">
        <f t="shared" si="89"/>
        <v>1.0275983558426305E-3</v>
      </c>
      <c r="G366" s="49">
        <f t="shared" si="90"/>
        <v>-0.97388059701492535</v>
      </c>
      <c r="H366" s="35">
        <f t="shared" si="91"/>
        <v>-4.1219204042956412E-2</v>
      </c>
    </row>
    <row r="367" spans="1:9" x14ac:dyDescent="0.2">
      <c r="B367" s="34" t="s">
        <v>75</v>
      </c>
      <c r="C367" s="33">
        <v>0</v>
      </c>
      <c r="D367" s="48">
        <v>0</v>
      </c>
      <c r="E367" s="61" t="str">
        <f t="shared" si="88"/>
        <v/>
      </c>
      <c r="F367" s="61" t="str">
        <f t="shared" si="89"/>
        <v/>
      </c>
      <c r="G367" s="49" t="str">
        <f t="shared" si="90"/>
        <v xml:space="preserve"> </v>
      </c>
      <c r="H367" s="35" t="str">
        <f t="shared" si="91"/>
        <v/>
      </c>
    </row>
    <row r="368" spans="1:9" x14ac:dyDescent="0.2">
      <c r="B368" s="34" t="s">
        <v>76</v>
      </c>
      <c r="C368" s="33">
        <v>2</v>
      </c>
      <c r="D368" s="48">
        <v>7</v>
      </c>
      <c r="E368" s="61">
        <f t="shared" si="88"/>
        <v>3.1585596967782689E-4</v>
      </c>
      <c r="F368" s="61">
        <f t="shared" si="89"/>
        <v>1.0275983558426305E-3</v>
      </c>
      <c r="G368" s="49">
        <f t="shared" si="90"/>
        <v>2.5</v>
      </c>
      <c r="H368" s="35">
        <f t="shared" si="91"/>
        <v>7.896399241945672E-4</v>
      </c>
    </row>
    <row r="369" spans="1:8" x14ac:dyDescent="0.2">
      <c r="B369" s="34" t="s">
        <v>580</v>
      </c>
      <c r="C369" s="33">
        <v>13</v>
      </c>
      <c r="D369" s="48">
        <v>44</v>
      </c>
      <c r="E369" s="61">
        <f t="shared" si="88"/>
        <v>2.053063802905875E-3</v>
      </c>
      <c r="F369" s="61">
        <f t="shared" si="89"/>
        <v>6.4591896652965355E-3</v>
      </c>
      <c r="G369" s="49">
        <f t="shared" si="90"/>
        <v>2.3846153846153846</v>
      </c>
      <c r="H369" s="35">
        <f t="shared" si="91"/>
        <v>4.8957675300063171E-3</v>
      </c>
    </row>
    <row r="370" spans="1:8" x14ac:dyDescent="0.2">
      <c r="B370" s="34" t="s">
        <v>85</v>
      </c>
      <c r="C370" s="33">
        <v>2</v>
      </c>
      <c r="D370" s="48">
        <v>54</v>
      </c>
      <c r="E370" s="61">
        <f t="shared" si="88"/>
        <v>3.1585596967782689E-4</v>
      </c>
      <c r="F370" s="61">
        <f t="shared" si="89"/>
        <v>7.9271873165002935E-3</v>
      </c>
      <c r="G370" s="49">
        <f t="shared" si="90"/>
        <v>26</v>
      </c>
      <c r="H370" s="35">
        <f t="shared" si="91"/>
        <v>8.2122552116234999E-3</v>
      </c>
    </row>
    <row r="371" spans="1:8" x14ac:dyDescent="0.2">
      <c r="B371" s="34" t="s">
        <v>84</v>
      </c>
      <c r="C371" s="33">
        <v>0</v>
      </c>
      <c r="D371" s="48">
        <v>0</v>
      </c>
      <c r="E371" s="61" t="str">
        <f t="shared" si="88"/>
        <v/>
      </c>
      <c r="F371" s="61" t="str">
        <f t="shared" si="89"/>
        <v/>
      </c>
      <c r="G371" s="49" t="str">
        <f t="shared" si="90"/>
        <v xml:space="preserve"> </v>
      </c>
      <c r="H371" s="35" t="str">
        <f t="shared" si="91"/>
        <v/>
      </c>
    </row>
    <row r="372" spans="1:8" x14ac:dyDescent="0.2">
      <c r="B372" s="34" t="s">
        <v>73</v>
      </c>
      <c r="C372" s="33">
        <v>1</v>
      </c>
      <c r="D372" s="48">
        <v>0</v>
      </c>
      <c r="E372" s="61">
        <f t="shared" si="88"/>
        <v>1.5792798483891344E-4</v>
      </c>
      <c r="F372" s="61" t="str">
        <f t="shared" si="89"/>
        <v/>
      </c>
      <c r="G372" s="49">
        <f t="shared" si="90"/>
        <v>-1</v>
      </c>
      <c r="H372" s="35">
        <f t="shared" si="91"/>
        <v>-1.5792798483891344E-4</v>
      </c>
    </row>
    <row r="373" spans="1:8" x14ac:dyDescent="0.2">
      <c r="B373" s="34" t="s">
        <v>251</v>
      </c>
      <c r="C373" s="33">
        <v>1</v>
      </c>
      <c r="D373" s="48">
        <v>1</v>
      </c>
      <c r="E373" s="61">
        <f t="shared" si="88"/>
        <v>1.5792798483891344E-4</v>
      </c>
      <c r="F373" s="61">
        <f t="shared" si="89"/>
        <v>1.467997651203758E-4</v>
      </c>
      <c r="G373" s="49">
        <f t="shared" si="90"/>
        <v>0</v>
      </c>
      <c r="H373" s="35">
        <f t="shared" si="91"/>
        <v>0</v>
      </c>
    </row>
    <row r="374" spans="1:8" x14ac:dyDescent="0.2">
      <c r="B374" s="34" t="s">
        <v>335</v>
      </c>
      <c r="C374" s="33">
        <v>20</v>
      </c>
      <c r="D374" s="48">
        <v>1</v>
      </c>
      <c r="E374" s="61">
        <f t="shared" si="88"/>
        <v>3.1585596967782692E-3</v>
      </c>
      <c r="F374" s="61">
        <f t="shared" si="89"/>
        <v>1.467997651203758E-4</v>
      </c>
      <c r="G374" s="49">
        <f t="shared" si="90"/>
        <v>-0.95</v>
      </c>
      <c r="H374" s="35">
        <f t="shared" si="91"/>
        <v>-3.0006317119393557E-3</v>
      </c>
    </row>
    <row r="375" spans="1:8" x14ac:dyDescent="0.2">
      <c r="B375" s="34" t="s">
        <v>336</v>
      </c>
      <c r="C375" s="33">
        <v>0</v>
      </c>
      <c r="D375" s="48">
        <v>1</v>
      </c>
      <c r="E375" s="61" t="str">
        <f t="shared" si="88"/>
        <v/>
      </c>
      <c r="F375" s="61">
        <f t="shared" si="89"/>
        <v>1.467997651203758E-4</v>
      </c>
      <c r="G375" s="49">
        <f t="shared" si="90"/>
        <v>1</v>
      </c>
      <c r="H375" s="35" t="str">
        <f t="shared" si="91"/>
        <v/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0</v>
      </c>
      <c r="D377" s="92">
        <v>2</v>
      </c>
      <c r="E377" s="38" t="str">
        <f t="shared" si="93"/>
        <v/>
      </c>
      <c r="F377" s="38">
        <f t="shared" si="94"/>
        <v>2.9359953024075161E-4</v>
      </c>
      <c r="G377" s="93">
        <f t="shared" si="95"/>
        <v>1</v>
      </c>
      <c r="H377" s="37" t="str">
        <f t="shared" si="96"/>
        <v/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22</v>
      </c>
      <c r="E378" s="38" t="str">
        <f t="shared" ref="E378:E381" si="97">+IF(C378=0,"",C378/C$345)</f>
        <v/>
      </c>
      <c r="F378" s="38">
        <f t="shared" ref="F378:F381" si="98">+IF(D378=0,"",D378/D$345)</f>
        <v>3.2295948326482677E-3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92</v>
      </c>
      <c r="D379" s="48">
        <v>149</v>
      </c>
      <c r="E379" s="61">
        <f t="shared" si="97"/>
        <v>1.4529374605180037E-2</v>
      </c>
      <c r="F379" s="61">
        <f t="shared" si="98"/>
        <v>2.1873165002935995E-2</v>
      </c>
      <c r="G379" s="49">
        <f t="shared" si="99"/>
        <v>0.61956521739130432</v>
      </c>
      <c r="H379" s="35">
        <f t="shared" si="100"/>
        <v>9.0018951358180662E-3</v>
      </c>
    </row>
    <row r="380" spans="1:8" x14ac:dyDescent="0.2">
      <c r="B380" s="34" t="s">
        <v>486</v>
      </c>
      <c r="C380" s="33">
        <v>10</v>
      </c>
      <c r="D380" s="48">
        <v>6</v>
      </c>
      <c r="E380" s="61">
        <f t="shared" si="97"/>
        <v>1.5792798483891346E-3</v>
      </c>
      <c r="F380" s="61">
        <f t="shared" si="98"/>
        <v>8.8079859072225488E-4</v>
      </c>
      <c r="G380" s="49">
        <f t="shared" si="99"/>
        <v>-0.4</v>
      </c>
      <c r="H380" s="35">
        <f t="shared" si="100"/>
        <v>-6.3171193935565389E-4</v>
      </c>
    </row>
    <row r="381" spans="1:8" x14ac:dyDescent="0.2">
      <c r="B381" s="34" t="s">
        <v>487</v>
      </c>
      <c r="C381" s="33">
        <v>2</v>
      </c>
      <c r="D381" s="48">
        <v>194</v>
      </c>
      <c r="E381" s="61">
        <f t="shared" si="97"/>
        <v>3.1585596967782689E-4</v>
      </c>
      <c r="F381" s="61">
        <f t="shared" si="98"/>
        <v>2.8479154433352905E-2</v>
      </c>
      <c r="G381" s="49">
        <f t="shared" si="99"/>
        <v>96</v>
      </c>
      <c r="H381" s="35">
        <f t="shared" si="100"/>
        <v>3.0322173089071383E-2</v>
      </c>
    </row>
    <row r="382" spans="1:8" x14ac:dyDescent="0.2">
      <c r="B382" s="34" t="s">
        <v>252</v>
      </c>
      <c r="C382" s="33">
        <v>0</v>
      </c>
      <c r="D382" s="48">
        <v>9</v>
      </c>
      <c r="E382" s="61" t="str">
        <f t="shared" ref="E382:E413" si="101">+IF(C382=0,"",C382/C$345)</f>
        <v/>
      </c>
      <c r="F382" s="61">
        <f t="shared" ref="F382:F413" si="102">+IF(D382=0,"",D382/D$345)</f>
        <v>1.3211978860833823E-3</v>
      </c>
      <c r="G382" s="49">
        <f t="shared" si="90"/>
        <v>1</v>
      </c>
      <c r="H382" s="35" t="str">
        <f t="shared" si="91"/>
        <v/>
      </c>
    </row>
    <row r="383" spans="1:8" x14ac:dyDescent="0.2">
      <c r="B383" s="34" t="s">
        <v>253</v>
      </c>
      <c r="C383" s="33">
        <v>5</v>
      </c>
      <c r="D383" s="48">
        <v>6</v>
      </c>
      <c r="E383" s="61">
        <f t="shared" si="101"/>
        <v>7.896399241945673E-4</v>
      </c>
      <c r="F383" s="61">
        <f t="shared" si="102"/>
        <v>8.8079859072225488E-4</v>
      </c>
      <c r="G383" s="49">
        <f t="shared" si="90"/>
        <v>0.2</v>
      </c>
      <c r="H383" s="35">
        <f t="shared" si="91"/>
        <v>1.5792798483891347E-4</v>
      </c>
    </row>
    <row r="384" spans="1:8" x14ac:dyDescent="0.2">
      <c r="B384" s="34" t="s">
        <v>488</v>
      </c>
      <c r="C384" s="33">
        <v>0</v>
      </c>
      <c r="D384" s="48">
        <v>0</v>
      </c>
      <c r="E384" s="61" t="str">
        <f t="shared" si="101"/>
        <v/>
      </c>
      <c r="F384" s="61" t="str">
        <f t="shared" si="102"/>
        <v/>
      </c>
      <c r="G384" s="49" t="str">
        <f t="shared" si="90"/>
        <v xml:space="preserve"> 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84</v>
      </c>
      <c r="D385" s="48">
        <v>7</v>
      </c>
      <c r="E385" s="38">
        <f t="shared" si="101"/>
        <v>1.3265950726468731E-2</v>
      </c>
      <c r="F385" s="38">
        <f t="shared" si="102"/>
        <v>1.0275983558426305E-3</v>
      </c>
      <c r="G385" s="49">
        <f t="shared" si="90"/>
        <v>-0.91666666666666663</v>
      </c>
      <c r="H385" s="37">
        <f t="shared" ref="H385" si="103">+IF(OR(AND(E385=""),(G385="")),"",E385*G385)</f>
        <v>-1.2160454832596337E-2</v>
      </c>
      <c r="I385" s="4"/>
    </row>
    <row r="386" spans="1:9" x14ac:dyDescent="0.2">
      <c r="B386" s="34" t="s">
        <v>489</v>
      </c>
      <c r="C386" s="33">
        <v>153</v>
      </c>
      <c r="D386" s="48">
        <v>134</v>
      </c>
      <c r="E386" s="61">
        <f t="shared" si="101"/>
        <v>2.4162981680353759E-2</v>
      </c>
      <c r="F386" s="61">
        <f t="shared" si="102"/>
        <v>1.9671168526130357E-2</v>
      </c>
      <c r="G386" s="49">
        <f t="shared" si="90"/>
        <v>-0.12418300653594772</v>
      </c>
      <c r="H386" s="35">
        <f t="shared" si="91"/>
        <v>-3.0006317119393557E-3</v>
      </c>
    </row>
    <row r="387" spans="1:9" x14ac:dyDescent="0.2">
      <c r="B387" s="34" t="s">
        <v>93</v>
      </c>
      <c r="C387" s="33">
        <v>13</v>
      </c>
      <c r="D387" s="48">
        <v>10</v>
      </c>
      <c r="E387" s="61">
        <f t="shared" si="101"/>
        <v>2.053063802905875E-3</v>
      </c>
      <c r="F387" s="61">
        <f t="shared" si="102"/>
        <v>1.467997651203758E-3</v>
      </c>
      <c r="G387" s="49">
        <f t="shared" si="90"/>
        <v>-0.23076923076923078</v>
      </c>
      <c r="H387" s="35">
        <f t="shared" si="91"/>
        <v>-4.7378395451674041E-4</v>
      </c>
    </row>
    <row r="388" spans="1:9" x14ac:dyDescent="0.2">
      <c r="B388" s="34" t="s">
        <v>86</v>
      </c>
      <c r="C388" s="33">
        <v>4651</v>
      </c>
      <c r="D388" s="48">
        <v>4250</v>
      </c>
      <c r="E388" s="61">
        <f t="shared" si="101"/>
        <v>0.7345230574857865</v>
      </c>
      <c r="F388" s="61">
        <f t="shared" si="102"/>
        <v>0.62389900176159718</v>
      </c>
      <c r="G388" s="49">
        <f t="shared" si="90"/>
        <v>-8.6218017630617066E-2</v>
      </c>
      <c r="H388" s="35">
        <f t="shared" si="91"/>
        <v>-6.3329121920404297E-2</v>
      </c>
    </row>
    <row r="389" spans="1:9" x14ac:dyDescent="0.2">
      <c r="B389" s="34" t="s">
        <v>92</v>
      </c>
      <c r="C389" s="33">
        <v>12</v>
      </c>
      <c r="D389" s="48">
        <v>29</v>
      </c>
      <c r="E389" s="61">
        <f t="shared" si="101"/>
        <v>1.8951358180669614E-3</v>
      </c>
      <c r="F389" s="61">
        <f t="shared" si="102"/>
        <v>4.2571931884908985E-3</v>
      </c>
      <c r="G389" s="49">
        <f t="shared" si="90"/>
        <v>1.4166666666666667</v>
      </c>
      <c r="H389" s="35">
        <f t="shared" si="91"/>
        <v>2.6847757422615286E-3</v>
      </c>
    </row>
    <row r="390" spans="1:9" x14ac:dyDescent="0.2">
      <c r="B390" s="34" t="s">
        <v>95</v>
      </c>
      <c r="C390" s="33">
        <v>0</v>
      </c>
      <c r="D390" s="48">
        <v>0</v>
      </c>
      <c r="E390" s="61" t="str">
        <f t="shared" si="101"/>
        <v/>
      </c>
      <c r="F390" s="61" t="str">
        <f t="shared" si="102"/>
        <v/>
      </c>
      <c r="G390" s="49" t="str">
        <f t="shared" si="90"/>
        <v xml:space="preserve"> </v>
      </c>
      <c r="H390" s="35" t="str">
        <f t="shared" si="91"/>
        <v/>
      </c>
    </row>
    <row r="391" spans="1:9" x14ac:dyDescent="0.2">
      <c r="B391" s="34" t="s">
        <v>96</v>
      </c>
      <c r="C391" s="33">
        <v>0</v>
      </c>
      <c r="D391" s="48">
        <v>0</v>
      </c>
      <c r="E391" s="61" t="str">
        <f t="shared" si="101"/>
        <v/>
      </c>
      <c r="F391" s="61" t="str">
        <f t="shared" si="102"/>
        <v/>
      </c>
      <c r="G391" s="49" t="str">
        <f t="shared" si="90"/>
        <v xml:space="preserve"> </v>
      </c>
      <c r="H391" s="35" t="str">
        <f t="shared" si="91"/>
        <v/>
      </c>
    </row>
    <row r="392" spans="1:9" x14ac:dyDescent="0.2">
      <c r="B392" s="34" t="s">
        <v>254</v>
      </c>
      <c r="C392" s="33">
        <v>0</v>
      </c>
      <c r="D392" s="48">
        <v>0</v>
      </c>
      <c r="E392" s="61" t="str">
        <f t="shared" si="101"/>
        <v/>
      </c>
      <c r="F392" s="61" t="str">
        <f t="shared" si="102"/>
        <v/>
      </c>
      <c r="G392" s="49" t="str">
        <f t="shared" si="90"/>
        <v xml:space="preserve"> </v>
      </c>
      <c r="H392" s="35" t="str">
        <f t="shared" si="91"/>
        <v/>
      </c>
    </row>
    <row r="393" spans="1:9" x14ac:dyDescent="0.2">
      <c r="B393" s="34" t="s">
        <v>255</v>
      </c>
      <c r="C393" s="33">
        <v>3</v>
      </c>
      <c r="D393" s="48">
        <v>4</v>
      </c>
      <c r="E393" s="61">
        <f t="shared" si="101"/>
        <v>4.7378395451674036E-4</v>
      </c>
      <c r="F393" s="61">
        <f t="shared" si="102"/>
        <v>5.8719906048150322E-4</v>
      </c>
      <c r="G393" s="49">
        <f t="shared" si="90"/>
        <v>0.33333333333333331</v>
      </c>
      <c r="H393" s="35">
        <f t="shared" si="91"/>
        <v>1.5792798483891344E-4</v>
      </c>
    </row>
    <row r="394" spans="1:9" x14ac:dyDescent="0.2">
      <c r="B394" s="34" t="s">
        <v>581</v>
      </c>
      <c r="C394" s="33">
        <v>0</v>
      </c>
      <c r="D394" s="48">
        <v>1</v>
      </c>
      <c r="E394" s="61" t="str">
        <f t="shared" si="101"/>
        <v/>
      </c>
      <c r="F394" s="61">
        <f t="shared" si="102"/>
        <v>1.467997651203758E-4</v>
      </c>
      <c r="G394" s="49">
        <f t="shared" si="90"/>
        <v>1</v>
      </c>
      <c r="H394" s="35" t="str">
        <f t="shared" si="91"/>
        <v/>
      </c>
    </row>
    <row r="395" spans="1:9" x14ac:dyDescent="0.2">
      <c r="B395" s="34" t="s">
        <v>582</v>
      </c>
      <c r="C395" s="33">
        <v>6</v>
      </c>
      <c r="D395" s="48">
        <v>1</v>
      </c>
      <c r="E395" s="61">
        <f t="shared" si="101"/>
        <v>9.4756790903348072E-4</v>
      </c>
      <c r="F395" s="61">
        <f t="shared" si="102"/>
        <v>1.467997651203758E-4</v>
      </c>
      <c r="G395" s="49">
        <f t="shared" si="90"/>
        <v>-0.83333333333333337</v>
      </c>
      <c r="H395" s="35">
        <f t="shared" si="91"/>
        <v>-7.896399241945673E-4</v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0</v>
      </c>
      <c r="D397" s="48">
        <v>0</v>
      </c>
      <c r="E397" s="61" t="str">
        <f t="shared" si="101"/>
        <v/>
      </c>
      <c r="F397" s="61" t="str">
        <f t="shared" si="102"/>
        <v/>
      </c>
      <c r="G397" s="49" t="str">
        <f t="shared" si="90"/>
        <v xml:space="preserve"> </v>
      </c>
      <c r="H397" s="35" t="str">
        <f t="shared" si="91"/>
        <v/>
      </c>
    </row>
    <row r="398" spans="1:9" x14ac:dyDescent="0.2">
      <c r="B398" s="34" t="s">
        <v>94</v>
      </c>
      <c r="C398" s="33">
        <v>22</v>
      </c>
      <c r="D398" s="48">
        <v>20</v>
      </c>
      <c r="E398" s="61">
        <f t="shared" si="101"/>
        <v>3.4744156664560958E-3</v>
      </c>
      <c r="F398" s="61">
        <f t="shared" si="102"/>
        <v>2.935995302407516E-3</v>
      </c>
      <c r="G398" s="49">
        <f t="shared" si="90"/>
        <v>-9.0909090909090912E-2</v>
      </c>
      <c r="H398" s="35">
        <f t="shared" si="91"/>
        <v>-3.1585596967782689E-4</v>
      </c>
    </row>
    <row r="399" spans="1:9" x14ac:dyDescent="0.2">
      <c r="B399" s="34" t="s">
        <v>257</v>
      </c>
      <c r="C399" s="33">
        <v>6</v>
      </c>
      <c r="D399" s="48">
        <v>17</v>
      </c>
      <c r="E399" s="61">
        <f t="shared" si="101"/>
        <v>9.4756790903348072E-4</v>
      </c>
      <c r="F399" s="61">
        <f t="shared" si="102"/>
        <v>2.4955960070463887E-3</v>
      </c>
      <c r="G399" s="49">
        <f t="shared" si="90"/>
        <v>1.8333333333333333</v>
      </c>
      <c r="H399" s="35">
        <f t="shared" si="91"/>
        <v>1.7372078332280479E-3</v>
      </c>
    </row>
    <row r="400" spans="1:9" x14ac:dyDescent="0.2">
      <c r="B400" s="34" t="s">
        <v>583</v>
      </c>
      <c r="C400" s="33">
        <v>0</v>
      </c>
      <c r="D400" s="48">
        <v>1</v>
      </c>
      <c r="E400" s="61" t="str">
        <f t="shared" si="101"/>
        <v/>
      </c>
      <c r="F400" s="61">
        <f t="shared" si="102"/>
        <v>1.467997651203758E-4</v>
      </c>
      <c r="G400" s="49">
        <f t="shared" si="90"/>
        <v>1</v>
      </c>
      <c r="H400" s="35" t="str">
        <f t="shared" si="91"/>
        <v/>
      </c>
    </row>
    <row r="401" spans="1:9" x14ac:dyDescent="0.2">
      <c r="B401" s="34" t="s">
        <v>88</v>
      </c>
      <c r="C401" s="33">
        <v>0</v>
      </c>
      <c r="D401" s="48">
        <v>1</v>
      </c>
      <c r="E401" s="61" t="str">
        <f t="shared" si="101"/>
        <v/>
      </c>
      <c r="F401" s="61">
        <f t="shared" si="102"/>
        <v>1.467997651203758E-4</v>
      </c>
      <c r="G401" s="49">
        <f t="shared" si="90"/>
        <v>1</v>
      </c>
      <c r="H401" s="35" t="str">
        <f t="shared" si="91"/>
        <v/>
      </c>
    </row>
    <row r="402" spans="1:9" s="29" customFormat="1" x14ac:dyDescent="0.2">
      <c r="A402" s="31"/>
      <c r="B402" s="36" t="s">
        <v>542</v>
      </c>
      <c r="C402" s="40">
        <v>0</v>
      </c>
      <c r="D402" s="48">
        <v>0</v>
      </c>
      <c r="E402" s="38" t="str">
        <f t="shared" si="101"/>
        <v/>
      </c>
      <c r="F402" s="38" t="str">
        <f t="shared" si="102"/>
        <v/>
      </c>
      <c r="G402" s="49" t="str">
        <f t="shared" si="90"/>
        <v xml:space="preserve"> </v>
      </c>
      <c r="H402" s="37" t="str">
        <f t="shared" si="91"/>
        <v/>
      </c>
      <c r="I402" s="4"/>
    </row>
    <row r="403" spans="1:9" x14ac:dyDescent="0.2">
      <c r="B403" s="34" t="s">
        <v>258</v>
      </c>
      <c r="C403" s="33">
        <v>0</v>
      </c>
      <c r="D403" s="48">
        <v>0</v>
      </c>
      <c r="E403" s="61" t="str">
        <f t="shared" si="101"/>
        <v/>
      </c>
      <c r="F403" s="61" t="str">
        <f t="shared" si="102"/>
        <v/>
      </c>
      <c r="G403" s="49" t="str">
        <f t="shared" si="90"/>
        <v xml:space="preserve"> </v>
      </c>
      <c r="H403" s="35" t="str">
        <f t="shared" si="91"/>
        <v/>
      </c>
    </row>
    <row r="404" spans="1:9" x14ac:dyDescent="0.2">
      <c r="B404" s="34" t="s">
        <v>259</v>
      </c>
      <c r="C404" s="33">
        <v>0</v>
      </c>
      <c r="D404" s="48">
        <v>0</v>
      </c>
      <c r="E404" s="61" t="str">
        <f t="shared" si="101"/>
        <v/>
      </c>
      <c r="F404" s="61" t="str">
        <f t="shared" si="102"/>
        <v/>
      </c>
      <c r="G404" s="49" t="str">
        <f t="shared" si="90"/>
        <v xml:space="preserve"> </v>
      </c>
      <c r="H404" s="35" t="str">
        <f t="shared" si="91"/>
        <v/>
      </c>
    </row>
    <row r="405" spans="1:9" x14ac:dyDescent="0.2">
      <c r="B405" s="34" t="s">
        <v>584</v>
      </c>
      <c r="C405" s="33">
        <v>1</v>
      </c>
      <c r="D405" s="48">
        <v>0</v>
      </c>
      <c r="E405" s="61">
        <f t="shared" si="101"/>
        <v>1.5792798483891344E-4</v>
      </c>
      <c r="F405" s="61" t="str">
        <f t="shared" si="102"/>
        <v/>
      </c>
      <c r="G405" s="49">
        <f t="shared" si="90"/>
        <v>-1</v>
      </c>
      <c r="H405" s="35">
        <f t="shared" si="91"/>
        <v>-1.5792798483891344E-4</v>
      </c>
    </row>
    <row r="406" spans="1:9" x14ac:dyDescent="0.2">
      <c r="B406" s="34" t="s">
        <v>87</v>
      </c>
      <c r="C406" s="33">
        <v>0</v>
      </c>
      <c r="D406" s="48">
        <v>3</v>
      </c>
      <c r="E406" s="61" t="str">
        <f t="shared" si="101"/>
        <v/>
      </c>
      <c r="F406" s="61">
        <f t="shared" si="102"/>
        <v>4.4039929536112744E-4</v>
      </c>
      <c r="G406" s="49">
        <f t="shared" si="90"/>
        <v>1</v>
      </c>
      <c r="H406" s="35" t="str">
        <f t="shared" si="91"/>
        <v/>
      </c>
    </row>
    <row r="407" spans="1:9" x14ac:dyDescent="0.2">
      <c r="B407" s="34" t="s">
        <v>260</v>
      </c>
      <c r="C407" s="33">
        <v>0</v>
      </c>
      <c r="D407" s="48">
        <v>3</v>
      </c>
      <c r="E407" s="61" t="str">
        <f t="shared" si="101"/>
        <v/>
      </c>
      <c r="F407" s="61">
        <f t="shared" si="102"/>
        <v>4.4039929536112744E-4</v>
      </c>
      <c r="G407" s="49">
        <f t="shared" si="90"/>
        <v>1</v>
      </c>
      <c r="H407" s="35" t="str">
        <f t="shared" si="91"/>
        <v/>
      </c>
    </row>
    <row r="408" spans="1:9" x14ac:dyDescent="0.2">
      <c r="B408" s="34" t="s">
        <v>91</v>
      </c>
      <c r="C408" s="33">
        <v>1</v>
      </c>
      <c r="D408" s="48">
        <v>6</v>
      </c>
      <c r="E408" s="61">
        <f t="shared" si="101"/>
        <v>1.5792798483891344E-4</v>
      </c>
      <c r="F408" s="61">
        <f t="shared" si="102"/>
        <v>8.8079859072225488E-4</v>
      </c>
      <c r="G408" s="49">
        <f t="shared" si="90"/>
        <v>5</v>
      </c>
      <c r="H408" s="35">
        <f t="shared" si="91"/>
        <v>7.896399241945672E-4</v>
      </c>
    </row>
    <row r="409" spans="1:9" x14ac:dyDescent="0.2">
      <c r="B409" s="34" t="s">
        <v>90</v>
      </c>
      <c r="C409" s="33">
        <v>99</v>
      </c>
      <c r="D409" s="48">
        <v>156</v>
      </c>
      <c r="E409" s="61">
        <f t="shared" si="101"/>
        <v>1.5634870499052433E-2</v>
      </c>
      <c r="F409" s="61">
        <f t="shared" si="102"/>
        <v>2.2900763358778626E-2</v>
      </c>
      <c r="G409" s="49">
        <f t="shared" si="90"/>
        <v>0.5757575757575758</v>
      </c>
      <c r="H409" s="35">
        <f t="shared" si="91"/>
        <v>9.0018951358180679E-3</v>
      </c>
    </row>
    <row r="410" spans="1:9" x14ac:dyDescent="0.2">
      <c r="B410" s="34" t="s">
        <v>491</v>
      </c>
      <c r="C410" s="33">
        <v>1</v>
      </c>
      <c r="D410" s="48">
        <v>1</v>
      </c>
      <c r="E410" s="61">
        <f t="shared" si="101"/>
        <v>1.5792798483891344E-4</v>
      </c>
      <c r="F410" s="61">
        <f t="shared" si="102"/>
        <v>1.467997651203758E-4</v>
      </c>
      <c r="G410" s="49">
        <f t="shared" si="90"/>
        <v>0</v>
      </c>
      <c r="H410" s="35">
        <f t="shared" si="91"/>
        <v>0</v>
      </c>
    </row>
    <row r="411" spans="1:9" x14ac:dyDescent="0.2">
      <c r="B411" s="34" t="s">
        <v>261</v>
      </c>
      <c r="C411" s="33">
        <v>1</v>
      </c>
      <c r="D411" s="48">
        <v>2</v>
      </c>
      <c r="E411" s="61">
        <f t="shared" si="101"/>
        <v>1.5792798483891344E-4</v>
      </c>
      <c r="F411" s="61">
        <f t="shared" si="102"/>
        <v>2.9359953024075161E-4</v>
      </c>
      <c r="G411" s="49">
        <f t="shared" ref="G411:G477" si="104">+IF(AND(C411=0,D411=0)," ",IF(C411=0,1,IF(D411=0,-1,(D411-C411)/C411)))</f>
        <v>1</v>
      </c>
      <c r="H411" s="35">
        <f t="shared" si="91"/>
        <v>1.5792798483891344E-4</v>
      </c>
    </row>
    <row r="412" spans="1:9" x14ac:dyDescent="0.2">
      <c r="B412" s="34" t="s">
        <v>262</v>
      </c>
      <c r="C412" s="33">
        <v>2</v>
      </c>
      <c r="D412" s="48">
        <v>3</v>
      </c>
      <c r="E412" s="61">
        <f t="shared" si="101"/>
        <v>3.1585596967782689E-4</v>
      </c>
      <c r="F412" s="61">
        <f t="shared" si="102"/>
        <v>4.4039929536112744E-4</v>
      </c>
      <c r="G412" s="49">
        <f t="shared" si="104"/>
        <v>0.5</v>
      </c>
      <c r="H412" s="35">
        <f t="shared" si="91"/>
        <v>1.5792798483891344E-4</v>
      </c>
    </row>
    <row r="413" spans="1:9" x14ac:dyDescent="0.2">
      <c r="B413" s="34" t="s">
        <v>492</v>
      </c>
      <c r="C413" s="33">
        <v>0</v>
      </c>
      <c r="D413" s="48">
        <v>10</v>
      </c>
      <c r="E413" s="61" t="str">
        <f t="shared" si="101"/>
        <v/>
      </c>
      <c r="F413" s="61">
        <f t="shared" si="102"/>
        <v>1.467997651203758E-3</v>
      </c>
      <c r="G413" s="49">
        <f t="shared" si="104"/>
        <v>1</v>
      </c>
      <c r="H413" s="35" t="str">
        <f t="shared" si="91"/>
        <v/>
      </c>
    </row>
    <row r="414" spans="1:9" x14ac:dyDescent="0.2">
      <c r="B414" s="34" t="s">
        <v>89</v>
      </c>
      <c r="C414" s="33">
        <v>0</v>
      </c>
      <c r="D414" s="48">
        <v>1</v>
      </c>
      <c r="E414" s="61" t="str">
        <f t="shared" ref="E414:E480" si="105">+IF(C414=0,"",C414/C$345)</f>
        <v/>
      </c>
      <c r="F414" s="61">
        <f t="shared" ref="F414:F480" si="106">+IF(D414=0,"",D414/D$345)</f>
        <v>1.467997651203758E-4</v>
      </c>
      <c r="G414" s="49">
        <f t="shared" si="104"/>
        <v>1</v>
      </c>
      <c r="H414" s="35" t="str">
        <f t="shared" ref="H414:H480" si="107">+IF(OR(AND(E414=""),(G414="")),"",E414*G414)</f>
        <v/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0</v>
      </c>
      <c r="D417" s="48">
        <v>2</v>
      </c>
      <c r="E417" s="38" t="str">
        <f t="shared" si="105"/>
        <v/>
      </c>
      <c r="F417" s="38">
        <f t="shared" si="106"/>
        <v>2.9359953024075161E-4</v>
      </c>
      <c r="G417" s="49">
        <f t="shared" si="104"/>
        <v>1</v>
      </c>
      <c r="H417" s="37" t="str">
        <f t="shared" si="107"/>
        <v/>
      </c>
      <c r="I417" s="4"/>
    </row>
    <row r="418" spans="1:9" s="29" customFormat="1" x14ac:dyDescent="0.2">
      <c r="A418" s="31"/>
      <c r="B418" s="36" t="s">
        <v>544</v>
      </c>
      <c r="C418" s="40">
        <v>1</v>
      </c>
      <c r="D418" s="48">
        <v>5</v>
      </c>
      <c r="E418" s="38">
        <f t="shared" si="105"/>
        <v>1.5792798483891344E-4</v>
      </c>
      <c r="F418" s="38">
        <f t="shared" si="106"/>
        <v>7.3399882560187899E-4</v>
      </c>
      <c r="G418" s="49">
        <f t="shared" si="104"/>
        <v>4</v>
      </c>
      <c r="H418" s="37">
        <f t="shared" si="107"/>
        <v>6.3171193935565378E-4</v>
      </c>
      <c r="I418" s="4"/>
    </row>
    <row r="419" spans="1:9" s="29" customFormat="1" x14ac:dyDescent="0.2">
      <c r="A419" s="31"/>
      <c r="B419" s="36" t="s">
        <v>545</v>
      </c>
      <c r="C419" s="40">
        <v>0</v>
      </c>
      <c r="D419" s="48">
        <v>1</v>
      </c>
      <c r="E419" s="38" t="str">
        <f t="shared" si="105"/>
        <v/>
      </c>
      <c r="F419" s="38">
        <f t="shared" si="106"/>
        <v>1.467997651203758E-4</v>
      </c>
      <c r="G419" s="49">
        <f t="shared" si="104"/>
        <v>1</v>
      </c>
      <c r="H419" s="37" t="str">
        <f t="shared" si="107"/>
        <v/>
      </c>
      <c r="I419" s="4"/>
    </row>
    <row r="420" spans="1:9" s="29" customFormat="1" x14ac:dyDescent="0.2">
      <c r="A420" s="31"/>
      <c r="B420" s="36" t="s">
        <v>264</v>
      </c>
      <c r="C420" s="40">
        <v>0</v>
      </c>
      <c r="D420" s="48">
        <v>0</v>
      </c>
      <c r="E420" s="38" t="str">
        <f t="shared" si="105"/>
        <v/>
      </c>
      <c r="F420" s="38" t="str">
        <f t="shared" si="106"/>
        <v/>
      </c>
      <c r="G420" s="49" t="str">
        <f t="shared" si="104"/>
        <v xml:space="preserve"> </v>
      </c>
      <c r="H420" s="37" t="str">
        <f t="shared" si="107"/>
        <v/>
      </c>
      <c r="I420" s="4"/>
    </row>
    <row r="421" spans="1:9" s="29" customFormat="1" x14ac:dyDescent="0.2">
      <c r="A421" s="31"/>
      <c r="B421" s="36" t="s">
        <v>265</v>
      </c>
      <c r="C421" s="40">
        <v>6</v>
      </c>
      <c r="D421" s="48">
        <v>375</v>
      </c>
      <c r="E421" s="38">
        <f t="shared" si="105"/>
        <v>9.4756790903348072E-4</v>
      </c>
      <c r="F421" s="38">
        <f t="shared" si="106"/>
        <v>5.5049911920140929E-2</v>
      </c>
      <c r="G421" s="49">
        <f t="shared" si="104"/>
        <v>61.5</v>
      </c>
      <c r="H421" s="37">
        <f t="shared" si="107"/>
        <v>5.8275426405559064E-2</v>
      </c>
      <c r="I421" s="4"/>
    </row>
    <row r="422" spans="1:9" s="29" customFormat="1" x14ac:dyDescent="0.2">
      <c r="A422" s="31"/>
      <c r="B422" s="36" t="s">
        <v>493</v>
      </c>
      <c r="C422" s="40">
        <v>0</v>
      </c>
      <c r="D422" s="48">
        <v>1</v>
      </c>
      <c r="E422" s="38" t="str">
        <f t="shared" si="105"/>
        <v/>
      </c>
      <c r="F422" s="38">
        <f t="shared" si="106"/>
        <v>1.467997651203758E-4</v>
      </c>
      <c r="G422" s="49">
        <f t="shared" si="104"/>
        <v>1</v>
      </c>
      <c r="H422" s="37" t="str">
        <f t="shared" si="107"/>
        <v/>
      </c>
      <c r="I422" s="4"/>
    </row>
    <row r="423" spans="1:9" s="29" customFormat="1" x14ac:dyDescent="0.2">
      <c r="A423" s="31"/>
      <c r="B423" s="36" t="s">
        <v>266</v>
      </c>
      <c r="C423" s="40">
        <v>0</v>
      </c>
      <c r="D423" s="48">
        <v>1</v>
      </c>
      <c r="E423" s="38" t="str">
        <f t="shared" si="105"/>
        <v/>
      </c>
      <c r="F423" s="38">
        <f t="shared" si="106"/>
        <v>1.467997651203758E-4</v>
      </c>
      <c r="G423" s="49">
        <f t="shared" si="104"/>
        <v>1</v>
      </c>
      <c r="H423" s="37" t="str">
        <f t="shared" si="107"/>
        <v/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1</v>
      </c>
      <c r="E424" s="38" t="str">
        <f t="shared" si="105"/>
        <v/>
      </c>
      <c r="F424" s="38">
        <f t="shared" si="106"/>
        <v>1.467997651203758E-4</v>
      </c>
      <c r="G424" s="49">
        <f t="shared" si="104"/>
        <v>1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1</v>
      </c>
      <c r="D425" s="48">
        <v>0</v>
      </c>
      <c r="E425" s="38">
        <f t="shared" si="105"/>
        <v>1.5792798483891344E-4</v>
      </c>
      <c r="F425" s="38" t="str">
        <f t="shared" si="106"/>
        <v/>
      </c>
      <c r="G425" s="49">
        <f t="shared" si="104"/>
        <v>-1</v>
      </c>
      <c r="H425" s="37">
        <f t="shared" si="107"/>
        <v>-1.5792798483891344E-4</v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1</v>
      </c>
      <c r="E429" s="38" t="str">
        <f t="shared" si="105"/>
        <v/>
      </c>
      <c r="F429" s="38">
        <f t="shared" si="106"/>
        <v>1.467997651203758E-4</v>
      </c>
      <c r="G429" s="49">
        <f t="shared" si="104"/>
        <v>1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1</v>
      </c>
      <c r="D430" s="48">
        <v>31</v>
      </c>
      <c r="E430" s="61">
        <f t="shared" si="105"/>
        <v>1.5792798483891344E-4</v>
      </c>
      <c r="F430" s="61">
        <f t="shared" si="106"/>
        <v>4.5507927187316503E-3</v>
      </c>
      <c r="G430" s="49">
        <f t="shared" si="104"/>
        <v>30</v>
      </c>
      <c r="H430" s="35">
        <f t="shared" si="107"/>
        <v>4.7378395451674032E-3</v>
      </c>
    </row>
    <row r="431" spans="1:9" x14ac:dyDescent="0.2">
      <c r="B431" s="34" t="s">
        <v>269</v>
      </c>
      <c r="C431" s="33">
        <v>0</v>
      </c>
      <c r="D431" s="48">
        <v>7</v>
      </c>
      <c r="E431" s="61" t="str">
        <f t="shared" si="105"/>
        <v/>
      </c>
      <c r="F431" s="61">
        <f t="shared" si="106"/>
        <v>1.0275983558426305E-3</v>
      </c>
      <c r="G431" s="49">
        <f t="shared" si="104"/>
        <v>1</v>
      </c>
      <c r="H431" s="35" t="str">
        <f t="shared" si="107"/>
        <v/>
      </c>
    </row>
    <row r="432" spans="1:9" x14ac:dyDescent="0.2">
      <c r="B432" s="34" t="s">
        <v>98</v>
      </c>
      <c r="C432" s="33">
        <v>48</v>
      </c>
      <c r="D432" s="48">
        <v>44</v>
      </c>
      <c r="E432" s="61">
        <f t="shared" si="105"/>
        <v>7.5805432722678458E-3</v>
      </c>
      <c r="F432" s="61">
        <f t="shared" si="106"/>
        <v>6.4591896652965355E-3</v>
      </c>
      <c r="G432" s="49">
        <f t="shared" si="104"/>
        <v>-8.3333333333333329E-2</v>
      </c>
      <c r="H432" s="35">
        <f t="shared" si="107"/>
        <v>-6.3171193935565378E-4</v>
      </c>
    </row>
    <row r="433" spans="1:9" x14ac:dyDescent="0.2">
      <c r="B433" s="34" t="s">
        <v>99</v>
      </c>
      <c r="C433" s="33">
        <v>0</v>
      </c>
      <c r="D433" s="48">
        <v>12</v>
      </c>
      <c r="E433" s="61" t="str">
        <f t="shared" si="105"/>
        <v/>
      </c>
      <c r="F433" s="61">
        <f t="shared" si="106"/>
        <v>1.7615971814445098E-3</v>
      </c>
      <c r="G433" s="49">
        <f t="shared" si="104"/>
        <v>1</v>
      </c>
      <c r="H433" s="35" t="str">
        <f t="shared" si="107"/>
        <v/>
      </c>
    </row>
    <row r="434" spans="1:9" x14ac:dyDescent="0.2">
      <c r="B434" s="34" t="s">
        <v>100</v>
      </c>
      <c r="C434" s="33">
        <v>1</v>
      </c>
      <c r="D434" s="48">
        <v>21</v>
      </c>
      <c r="E434" s="61">
        <f t="shared" si="105"/>
        <v>1.5792798483891344E-4</v>
      </c>
      <c r="F434" s="61">
        <f t="shared" si="106"/>
        <v>3.0827950675278919E-3</v>
      </c>
      <c r="G434" s="49">
        <f t="shared" si="104"/>
        <v>20</v>
      </c>
      <c r="H434" s="35">
        <f t="shared" si="107"/>
        <v>3.1585596967782688E-3</v>
      </c>
    </row>
    <row r="435" spans="1:9" x14ac:dyDescent="0.2">
      <c r="B435" s="34" t="s">
        <v>270</v>
      </c>
      <c r="C435" s="33">
        <v>1</v>
      </c>
      <c r="D435" s="48">
        <v>1</v>
      </c>
      <c r="E435" s="61">
        <f t="shared" si="105"/>
        <v>1.5792798483891344E-4</v>
      </c>
      <c r="F435" s="61">
        <f t="shared" si="106"/>
        <v>1.467997651203758E-4</v>
      </c>
      <c r="G435" s="49">
        <f t="shared" si="104"/>
        <v>0</v>
      </c>
      <c r="H435" s="35">
        <f t="shared" si="107"/>
        <v>0</v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1</v>
      </c>
      <c r="D437" s="48">
        <v>2</v>
      </c>
      <c r="E437" s="38">
        <f t="shared" si="105"/>
        <v>1.5792798483891344E-4</v>
      </c>
      <c r="F437" s="38">
        <f t="shared" si="106"/>
        <v>2.9359953024075161E-4</v>
      </c>
      <c r="G437" s="49">
        <f t="shared" si="104"/>
        <v>1</v>
      </c>
      <c r="H437" s="37">
        <f t="shared" si="107"/>
        <v>1.5792798483891344E-4</v>
      </c>
      <c r="I437" s="4"/>
    </row>
    <row r="438" spans="1:9" s="29" customFormat="1" x14ac:dyDescent="0.2">
      <c r="A438" s="31"/>
      <c r="B438" s="36" t="s">
        <v>97</v>
      </c>
      <c r="C438" s="40">
        <v>0</v>
      </c>
      <c r="D438" s="48">
        <v>0</v>
      </c>
      <c r="E438" s="38" t="str">
        <f t="shared" si="105"/>
        <v/>
      </c>
      <c r="F438" s="38" t="str">
        <f t="shared" si="106"/>
        <v/>
      </c>
      <c r="G438" s="49" t="str">
        <f t="shared" si="104"/>
        <v xml:space="preserve"> </v>
      </c>
      <c r="H438" s="37" t="str">
        <f t="shared" si="107"/>
        <v/>
      </c>
      <c r="I438" s="4"/>
    </row>
    <row r="439" spans="1:9" s="29" customFormat="1" x14ac:dyDescent="0.2">
      <c r="A439" s="31"/>
      <c r="B439" s="36" t="s">
        <v>551</v>
      </c>
      <c r="C439" s="40">
        <v>23</v>
      </c>
      <c r="D439" s="48">
        <v>16</v>
      </c>
      <c r="E439" s="38">
        <f t="shared" si="105"/>
        <v>3.6323436512950094E-3</v>
      </c>
      <c r="F439" s="38">
        <f t="shared" si="106"/>
        <v>2.3487962419260129E-3</v>
      </c>
      <c r="G439" s="49">
        <f t="shared" si="104"/>
        <v>-0.30434782608695654</v>
      </c>
      <c r="H439" s="37">
        <f t="shared" si="107"/>
        <v>-1.1054958938723942E-3</v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0</v>
      </c>
      <c r="E440" s="38" t="str">
        <f t="shared" si="105"/>
        <v/>
      </c>
      <c r="F440" s="38" t="str">
        <f t="shared" si="106"/>
        <v/>
      </c>
      <c r="G440" s="49" t="str">
        <f t="shared" si="104"/>
        <v xml:space="preserve"> 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1</v>
      </c>
      <c r="E441" s="38" t="str">
        <f t="shared" si="105"/>
        <v/>
      </c>
      <c r="F441" s="38">
        <f t="shared" si="106"/>
        <v>1.467997651203758E-4</v>
      </c>
      <c r="G441" s="49">
        <f t="shared" si="104"/>
        <v>1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2</v>
      </c>
      <c r="D442" s="48">
        <v>1</v>
      </c>
      <c r="E442" s="61">
        <f t="shared" si="105"/>
        <v>3.1585596967782689E-4</v>
      </c>
      <c r="F442" s="61">
        <f t="shared" si="106"/>
        <v>1.467997651203758E-4</v>
      </c>
      <c r="G442" s="49">
        <f t="shared" si="104"/>
        <v>-0.5</v>
      </c>
      <c r="H442" s="35">
        <f t="shared" si="107"/>
        <v>-1.5792798483891344E-4</v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5</v>
      </c>
      <c r="D444" s="48">
        <v>8</v>
      </c>
      <c r="E444" s="61">
        <f t="shared" si="105"/>
        <v>7.896399241945673E-4</v>
      </c>
      <c r="F444" s="61">
        <f t="shared" si="106"/>
        <v>1.1743981209630064E-3</v>
      </c>
      <c r="G444" s="49">
        <f t="shared" si="104"/>
        <v>0.6</v>
      </c>
      <c r="H444" s="35">
        <f t="shared" si="107"/>
        <v>4.7378395451674036E-4</v>
      </c>
    </row>
    <row r="445" spans="1:9" x14ac:dyDescent="0.2">
      <c r="B445" s="34" t="s">
        <v>112</v>
      </c>
      <c r="C445" s="33">
        <v>5</v>
      </c>
      <c r="D445" s="48">
        <v>52</v>
      </c>
      <c r="E445" s="61">
        <f t="shared" si="105"/>
        <v>7.896399241945673E-4</v>
      </c>
      <c r="F445" s="61">
        <f t="shared" si="106"/>
        <v>7.6335877862595417E-3</v>
      </c>
      <c r="G445" s="49">
        <f t="shared" si="104"/>
        <v>9.4</v>
      </c>
      <c r="H445" s="35">
        <f t="shared" si="107"/>
        <v>7.4226152874289327E-3</v>
      </c>
    </row>
    <row r="446" spans="1:9" x14ac:dyDescent="0.2">
      <c r="B446" s="34" t="s">
        <v>271</v>
      </c>
      <c r="C446" s="33">
        <v>1</v>
      </c>
      <c r="D446" s="48">
        <v>2</v>
      </c>
      <c r="E446" s="61">
        <f t="shared" si="105"/>
        <v>1.5792798483891344E-4</v>
      </c>
      <c r="F446" s="61">
        <f t="shared" si="106"/>
        <v>2.9359953024075161E-4</v>
      </c>
      <c r="G446" s="49">
        <f t="shared" si="104"/>
        <v>1</v>
      </c>
      <c r="H446" s="35">
        <f t="shared" si="107"/>
        <v>1.5792798483891344E-4</v>
      </c>
    </row>
    <row r="447" spans="1:9" x14ac:dyDescent="0.2">
      <c r="B447" s="34" t="s">
        <v>496</v>
      </c>
      <c r="C447" s="33">
        <v>0</v>
      </c>
      <c r="D447" s="48">
        <v>0</v>
      </c>
      <c r="E447" s="61" t="str">
        <f t="shared" si="105"/>
        <v/>
      </c>
      <c r="F447" s="61" t="str">
        <f t="shared" si="106"/>
        <v/>
      </c>
      <c r="G447" s="49" t="str">
        <f t="shared" si="104"/>
        <v xml:space="preserve"> </v>
      </c>
      <c r="H447" s="35" t="str">
        <f t="shared" si="107"/>
        <v/>
      </c>
    </row>
    <row r="448" spans="1:9" x14ac:dyDescent="0.2">
      <c r="B448" s="34" t="s">
        <v>497</v>
      </c>
      <c r="C448" s="33">
        <v>0</v>
      </c>
      <c r="D448" s="48">
        <v>7</v>
      </c>
      <c r="E448" s="61" t="str">
        <f t="shared" si="105"/>
        <v/>
      </c>
      <c r="F448" s="61">
        <f t="shared" si="106"/>
        <v>1.0275983558426305E-3</v>
      </c>
      <c r="G448" s="49">
        <f t="shared" si="104"/>
        <v>1</v>
      </c>
      <c r="H448" s="35" t="str">
        <f t="shared" si="107"/>
        <v/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2</v>
      </c>
      <c r="D450" s="48">
        <v>0</v>
      </c>
      <c r="E450" s="61">
        <f t="shared" si="105"/>
        <v>3.1585596967782689E-4</v>
      </c>
      <c r="F450" s="61" t="str">
        <f t="shared" si="106"/>
        <v/>
      </c>
      <c r="G450" s="49">
        <f t="shared" si="104"/>
        <v>-1</v>
      </c>
      <c r="H450" s="35">
        <f t="shared" si="107"/>
        <v>-3.1585596967782689E-4</v>
      </c>
    </row>
    <row r="451" spans="2:8" x14ac:dyDescent="0.2">
      <c r="B451" s="34" t="s">
        <v>617</v>
      </c>
      <c r="C451" s="33">
        <v>0</v>
      </c>
      <c r="D451" s="48">
        <v>2</v>
      </c>
      <c r="E451" s="61" t="str">
        <f t="shared" si="105"/>
        <v/>
      </c>
      <c r="F451" s="61">
        <f t="shared" si="106"/>
        <v>2.9359953024075161E-4</v>
      </c>
      <c r="G451" s="49">
        <f t="shared" si="104"/>
        <v>1</v>
      </c>
      <c r="H451" s="35" t="str">
        <f t="shared" si="107"/>
        <v/>
      </c>
    </row>
    <row r="452" spans="2:8" x14ac:dyDescent="0.2">
      <c r="B452" s="34" t="s">
        <v>109</v>
      </c>
      <c r="C452" s="33">
        <v>1</v>
      </c>
      <c r="D452" s="48">
        <v>2</v>
      </c>
      <c r="E452" s="61">
        <f t="shared" si="105"/>
        <v>1.5792798483891344E-4</v>
      </c>
      <c r="F452" s="61">
        <f t="shared" si="106"/>
        <v>2.9359953024075161E-4</v>
      </c>
      <c r="G452" s="49">
        <f t="shared" si="104"/>
        <v>1</v>
      </c>
      <c r="H452" s="35">
        <f t="shared" si="107"/>
        <v>1.5792798483891344E-4</v>
      </c>
    </row>
    <row r="453" spans="2:8" x14ac:dyDescent="0.2">
      <c r="B453" s="34" t="s">
        <v>418</v>
      </c>
      <c r="C453" s="33">
        <v>0</v>
      </c>
      <c r="D453" s="48">
        <v>3</v>
      </c>
      <c r="E453" s="61" t="str">
        <f t="shared" si="105"/>
        <v/>
      </c>
      <c r="F453" s="61">
        <f t="shared" si="106"/>
        <v>4.4039929536112744E-4</v>
      </c>
      <c r="G453" s="49">
        <f t="shared" si="104"/>
        <v>1</v>
      </c>
      <c r="H453" s="35" t="str">
        <f t="shared" si="107"/>
        <v/>
      </c>
    </row>
    <row r="454" spans="2:8" x14ac:dyDescent="0.2">
      <c r="B454" s="34" t="s">
        <v>107</v>
      </c>
      <c r="C454" s="33">
        <v>19</v>
      </c>
      <c r="D454" s="48">
        <v>50</v>
      </c>
      <c r="E454" s="61">
        <f t="shared" si="105"/>
        <v>3.0006317119393557E-3</v>
      </c>
      <c r="F454" s="61">
        <f t="shared" si="106"/>
        <v>7.3399882560187908E-3</v>
      </c>
      <c r="G454" s="49">
        <f t="shared" si="104"/>
        <v>1.631578947368421</v>
      </c>
      <c r="H454" s="35">
        <f t="shared" si="107"/>
        <v>4.8957675300063171E-3</v>
      </c>
    </row>
    <row r="455" spans="2:8" x14ac:dyDescent="0.2">
      <c r="B455" s="34" t="s">
        <v>272</v>
      </c>
      <c r="C455" s="33">
        <v>6</v>
      </c>
      <c r="D455" s="48">
        <v>4</v>
      </c>
      <c r="E455" s="61">
        <f t="shared" si="105"/>
        <v>9.4756790903348072E-4</v>
      </c>
      <c r="F455" s="61">
        <f t="shared" si="106"/>
        <v>5.8719906048150322E-4</v>
      </c>
      <c r="G455" s="49">
        <f t="shared" si="104"/>
        <v>-0.33333333333333331</v>
      </c>
      <c r="H455" s="35">
        <f t="shared" si="107"/>
        <v>-3.1585596967782689E-4</v>
      </c>
    </row>
    <row r="456" spans="2:8" x14ac:dyDescent="0.2">
      <c r="B456" s="34" t="s">
        <v>106</v>
      </c>
      <c r="C456" s="33">
        <v>0</v>
      </c>
      <c r="D456" s="48">
        <v>0</v>
      </c>
      <c r="E456" s="61" t="str">
        <f t="shared" si="105"/>
        <v/>
      </c>
      <c r="F456" s="61" t="str">
        <f t="shared" si="106"/>
        <v/>
      </c>
      <c r="G456" s="49" t="str">
        <f t="shared" si="104"/>
        <v xml:space="preserve"> </v>
      </c>
      <c r="H456" s="35" t="str">
        <f t="shared" si="107"/>
        <v/>
      </c>
    </row>
    <row r="457" spans="2:8" x14ac:dyDescent="0.2">
      <c r="B457" s="34" t="s">
        <v>337</v>
      </c>
      <c r="C457" s="33">
        <v>1</v>
      </c>
      <c r="D457" s="48">
        <v>0</v>
      </c>
      <c r="E457" s="61">
        <f t="shared" si="105"/>
        <v>1.5792798483891344E-4</v>
      </c>
      <c r="F457" s="61" t="str">
        <f t="shared" si="106"/>
        <v/>
      </c>
      <c r="G457" s="49">
        <f t="shared" si="104"/>
        <v>-1</v>
      </c>
      <c r="H457" s="35">
        <f t="shared" si="107"/>
        <v>-1.5792798483891344E-4</v>
      </c>
    </row>
    <row r="458" spans="2:8" x14ac:dyDescent="0.2">
      <c r="B458" s="34" t="s">
        <v>116</v>
      </c>
      <c r="C458" s="33">
        <v>0</v>
      </c>
      <c r="D458" s="48">
        <v>4</v>
      </c>
      <c r="E458" s="61" t="str">
        <f t="shared" si="105"/>
        <v/>
      </c>
      <c r="F458" s="61">
        <f t="shared" si="106"/>
        <v>5.8719906048150322E-4</v>
      </c>
      <c r="G458" s="49">
        <f t="shared" si="104"/>
        <v>1</v>
      </c>
      <c r="H458" s="35" t="str">
        <f t="shared" si="107"/>
        <v/>
      </c>
    </row>
    <row r="459" spans="2:8" x14ac:dyDescent="0.2">
      <c r="B459" s="34" t="s">
        <v>103</v>
      </c>
      <c r="C459" s="33">
        <v>0</v>
      </c>
      <c r="D459" s="48">
        <v>0</v>
      </c>
      <c r="E459" s="61" t="str">
        <f t="shared" si="105"/>
        <v/>
      </c>
      <c r="F459" s="61" t="str">
        <f t="shared" si="106"/>
        <v/>
      </c>
      <c r="G459" s="49" t="str">
        <f t="shared" si="104"/>
        <v xml:space="preserve"> </v>
      </c>
      <c r="H459" s="35" t="str">
        <f t="shared" si="107"/>
        <v/>
      </c>
    </row>
    <row r="460" spans="2:8" x14ac:dyDescent="0.2">
      <c r="B460" s="34" t="s">
        <v>273</v>
      </c>
      <c r="C460" s="33">
        <v>49</v>
      </c>
      <c r="D460" s="48">
        <v>57</v>
      </c>
      <c r="E460" s="61">
        <f t="shared" si="105"/>
        <v>7.7384712571067597E-3</v>
      </c>
      <c r="F460" s="61">
        <f t="shared" si="106"/>
        <v>8.3675866118614207E-3</v>
      </c>
      <c r="G460" s="49">
        <f t="shared" si="104"/>
        <v>0.16326530612244897</v>
      </c>
      <c r="H460" s="35">
        <f t="shared" si="107"/>
        <v>1.2634238787113076E-3</v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0</v>
      </c>
      <c r="D462" s="48">
        <v>1</v>
      </c>
      <c r="E462" s="61" t="str">
        <f t="shared" si="105"/>
        <v/>
      </c>
      <c r="F462" s="61">
        <f t="shared" si="106"/>
        <v>1.467997651203758E-4</v>
      </c>
      <c r="G462" s="49">
        <f t="shared" si="104"/>
        <v>1</v>
      </c>
      <c r="H462" s="35" t="str">
        <f t="shared" si="107"/>
        <v/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0</v>
      </c>
      <c r="D464" s="48">
        <v>0</v>
      </c>
      <c r="E464" s="61" t="str">
        <f t="shared" si="105"/>
        <v/>
      </c>
      <c r="F464" s="61" t="str">
        <f t="shared" si="106"/>
        <v/>
      </c>
      <c r="G464" s="49" t="str">
        <f t="shared" si="104"/>
        <v xml:space="preserve"> </v>
      </c>
      <c r="H464" s="35" t="str">
        <f t="shared" si="107"/>
        <v/>
      </c>
    </row>
    <row r="465" spans="2:8" x14ac:dyDescent="0.2">
      <c r="B465" s="34" t="s">
        <v>105</v>
      </c>
      <c r="C465" s="33">
        <v>2</v>
      </c>
      <c r="D465" s="48">
        <v>0</v>
      </c>
      <c r="E465" s="61">
        <f t="shared" si="105"/>
        <v>3.1585596967782689E-4</v>
      </c>
      <c r="F465" s="61" t="str">
        <f t="shared" si="106"/>
        <v/>
      </c>
      <c r="G465" s="49">
        <f t="shared" si="104"/>
        <v>-1</v>
      </c>
      <c r="H465" s="35">
        <f t="shared" si="107"/>
        <v>-3.1585596967782689E-4</v>
      </c>
    </row>
    <row r="466" spans="2:8" x14ac:dyDescent="0.2">
      <c r="B466" s="34" t="s">
        <v>111</v>
      </c>
      <c r="C466" s="33">
        <v>0</v>
      </c>
      <c r="D466" s="48">
        <v>1</v>
      </c>
      <c r="E466" s="61" t="str">
        <f t="shared" si="105"/>
        <v/>
      </c>
      <c r="F466" s="61">
        <f t="shared" si="106"/>
        <v>1.467997651203758E-4</v>
      </c>
      <c r="G466" s="49">
        <f t="shared" si="104"/>
        <v>1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8</v>
      </c>
      <c r="D468" s="48">
        <v>15</v>
      </c>
      <c r="E468" s="61">
        <f t="shared" si="105"/>
        <v>1.2634238787113076E-3</v>
      </c>
      <c r="F468" s="61">
        <f t="shared" si="106"/>
        <v>2.201996476805637E-3</v>
      </c>
      <c r="G468" s="49">
        <f t="shared" si="104"/>
        <v>0.875</v>
      </c>
      <c r="H468" s="35">
        <f t="shared" si="107"/>
        <v>1.105495893872394E-3</v>
      </c>
    </row>
    <row r="469" spans="2:8" x14ac:dyDescent="0.2">
      <c r="B469" s="34" t="s">
        <v>500</v>
      </c>
      <c r="C469" s="33">
        <v>1</v>
      </c>
      <c r="D469" s="48">
        <v>0</v>
      </c>
      <c r="E469" s="61">
        <f t="shared" si="105"/>
        <v>1.5792798483891344E-4</v>
      </c>
      <c r="F469" s="61" t="str">
        <f t="shared" si="106"/>
        <v/>
      </c>
      <c r="G469" s="49">
        <f t="shared" si="104"/>
        <v>-1</v>
      </c>
      <c r="H469" s="35">
        <f t="shared" si="107"/>
        <v>-1.5792798483891344E-4</v>
      </c>
    </row>
    <row r="470" spans="2:8" x14ac:dyDescent="0.2">
      <c r="B470" s="34" t="s">
        <v>275</v>
      </c>
      <c r="C470" s="33">
        <v>2</v>
      </c>
      <c r="D470" s="48">
        <v>29</v>
      </c>
      <c r="E470" s="61">
        <f t="shared" si="105"/>
        <v>3.1585596967782689E-4</v>
      </c>
      <c r="F470" s="61">
        <f t="shared" si="106"/>
        <v>4.2571931884908985E-3</v>
      </c>
      <c r="G470" s="49">
        <f t="shared" si="104"/>
        <v>13.5</v>
      </c>
      <c r="H470" s="35">
        <f t="shared" si="107"/>
        <v>4.264055590650663E-3</v>
      </c>
    </row>
    <row r="471" spans="2:8" x14ac:dyDescent="0.2">
      <c r="B471" s="34" t="s">
        <v>276</v>
      </c>
      <c r="C471" s="33">
        <v>0</v>
      </c>
      <c r="D471" s="48">
        <v>0</v>
      </c>
      <c r="E471" s="61" t="str">
        <f t="shared" si="105"/>
        <v/>
      </c>
      <c r="F471" s="61" t="str">
        <f t="shared" si="106"/>
        <v/>
      </c>
      <c r="G471" s="49" t="str">
        <f t="shared" si="104"/>
        <v xml:space="preserve"> </v>
      </c>
      <c r="H471" s="35" t="str">
        <f t="shared" si="107"/>
        <v/>
      </c>
    </row>
    <row r="472" spans="2:8" x14ac:dyDescent="0.2">
      <c r="B472" s="34" t="s">
        <v>501</v>
      </c>
      <c r="C472" s="33">
        <v>1</v>
      </c>
      <c r="D472" s="48">
        <v>3</v>
      </c>
      <c r="E472" s="61">
        <f t="shared" si="105"/>
        <v>1.5792798483891344E-4</v>
      </c>
      <c r="F472" s="61">
        <f t="shared" si="106"/>
        <v>4.4039929536112744E-4</v>
      </c>
      <c r="G472" s="49">
        <f t="shared" si="104"/>
        <v>2</v>
      </c>
      <c r="H472" s="35">
        <f t="shared" si="107"/>
        <v>3.1585596967782689E-4</v>
      </c>
    </row>
    <row r="473" spans="2:8" x14ac:dyDescent="0.2">
      <c r="B473" s="34" t="s">
        <v>277</v>
      </c>
      <c r="C473" s="33">
        <v>7</v>
      </c>
      <c r="D473" s="48">
        <v>14</v>
      </c>
      <c r="E473" s="61">
        <f t="shared" si="105"/>
        <v>1.1054958938723942E-3</v>
      </c>
      <c r="F473" s="61">
        <f t="shared" si="106"/>
        <v>2.0551967116852611E-3</v>
      </c>
      <c r="G473" s="49">
        <f t="shared" si="104"/>
        <v>1</v>
      </c>
      <c r="H473" s="35">
        <f t="shared" si="107"/>
        <v>1.1054958938723942E-3</v>
      </c>
    </row>
    <row r="474" spans="2:8" x14ac:dyDescent="0.2">
      <c r="B474" s="34" t="s">
        <v>278</v>
      </c>
      <c r="C474" s="33">
        <v>0</v>
      </c>
      <c r="D474" s="48">
        <v>1</v>
      </c>
      <c r="E474" s="61" t="str">
        <f t="shared" si="105"/>
        <v/>
      </c>
      <c r="F474" s="61">
        <f t="shared" si="106"/>
        <v>1.467997651203758E-4</v>
      </c>
      <c r="G474" s="49">
        <f t="shared" si="104"/>
        <v>1</v>
      </c>
      <c r="H474" s="35" t="str">
        <f t="shared" si="107"/>
        <v/>
      </c>
    </row>
    <row r="475" spans="2:8" x14ac:dyDescent="0.2">
      <c r="B475" s="34" t="s">
        <v>279</v>
      </c>
      <c r="C475" s="33">
        <v>8</v>
      </c>
      <c r="D475" s="48">
        <v>9</v>
      </c>
      <c r="E475" s="61">
        <f t="shared" si="105"/>
        <v>1.2634238787113076E-3</v>
      </c>
      <c r="F475" s="61">
        <f t="shared" si="106"/>
        <v>1.3211978860833823E-3</v>
      </c>
      <c r="G475" s="49">
        <f t="shared" si="104"/>
        <v>0.125</v>
      </c>
      <c r="H475" s="35">
        <f t="shared" si="107"/>
        <v>1.5792798483891344E-4</v>
      </c>
    </row>
    <row r="476" spans="2:8" x14ac:dyDescent="0.2">
      <c r="B476" s="34" t="s">
        <v>102</v>
      </c>
      <c r="C476" s="33">
        <v>0</v>
      </c>
      <c r="D476" s="48">
        <v>1</v>
      </c>
      <c r="E476" s="61" t="str">
        <f t="shared" si="105"/>
        <v/>
      </c>
      <c r="F476" s="61">
        <f t="shared" si="106"/>
        <v>1.467997651203758E-4</v>
      </c>
      <c r="G476" s="49">
        <f t="shared" si="104"/>
        <v>1</v>
      </c>
      <c r="H476" s="35" t="str">
        <f t="shared" si="107"/>
        <v/>
      </c>
    </row>
    <row r="477" spans="2:8" x14ac:dyDescent="0.2">
      <c r="B477" s="34" t="s">
        <v>280</v>
      </c>
      <c r="C477" s="33">
        <v>0</v>
      </c>
      <c r="D477" s="48">
        <v>0</v>
      </c>
      <c r="E477" s="61" t="str">
        <f t="shared" si="105"/>
        <v/>
      </c>
      <c r="F477" s="61" t="str">
        <f t="shared" si="106"/>
        <v/>
      </c>
      <c r="G477" s="49" t="str">
        <f t="shared" si="104"/>
        <v xml:space="preserve"> </v>
      </c>
      <c r="H477" s="35" t="str">
        <f t="shared" si="107"/>
        <v/>
      </c>
    </row>
    <row r="478" spans="2:8" x14ac:dyDescent="0.2">
      <c r="B478" s="34" t="s">
        <v>281</v>
      </c>
      <c r="C478" s="33">
        <v>0</v>
      </c>
      <c r="D478" s="48">
        <v>0</v>
      </c>
      <c r="E478" s="61" t="str">
        <f t="shared" si="105"/>
        <v/>
      </c>
      <c r="F478" s="61" t="str">
        <f t="shared" si="106"/>
        <v/>
      </c>
      <c r="G478" s="49" t="str">
        <f t="shared" ref="G478:G541" si="112">+IF(AND(C478=0,D478=0)," ",IF(C478=0,1,IF(D478=0,-1,(D478-C478)/C478)))</f>
        <v xml:space="preserve"> </v>
      </c>
      <c r="H478" s="35" t="str">
        <f t="shared" si="107"/>
        <v/>
      </c>
    </row>
    <row r="479" spans="2:8" x14ac:dyDescent="0.2">
      <c r="B479" s="34" t="s">
        <v>502</v>
      </c>
      <c r="C479" s="33">
        <v>3</v>
      </c>
      <c r="D479" s="48">
        <v>15</v>
      </c>
      <c r="E479" s="61">
        <f t="shared" si="105"/>
        <v>4.7378395451674036E-4</v>
      </c>
      <c r="F479" s="61">
        <f t="shared" si="106"/>
        <v>2.201996476805637E-3</v>
      </c>
      <c r="G479" s="49">
        <f t="shared" si="112"/>
        <v>4</v>
      </c>
      <c r="H479" s="35">
        <f t="shared" si="107"/>
        <v>1.8951358180669614E-3</v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0</v>
      </c>
      <c r="D481" s="48">
        <v>1</v>
      </c>
      <c r="E481" s="61" t="str">
        <f t="shared" ref="E481:E512" si="113">+IF(C481=0,"",C481/C$345)</f>
        <v/>
      </c>
      <c r="F481" s="61">
        <f t="shared" ref="F481:F512" si="114">+IF(D481=0,"",D481/D$345)</f>
        <v>1.467997651203758E-4</v>
      </c>
      <c r="G481" s="49">
        <f t="shared" si="112"/>
        <v>1</v>
      </c>
      <c r="H481" s="35" t="str">
        <f t="shared" ref="H481:H540" si="115">+IF(OR(AND(E481=""),(G481="")),"",E481*G481)</f>
        <v/>
      </c>
    </row>
    <row r="482" spans="2:8" x14ac:dyDescent="0.2">
      <c r="B482" s="34" t="s">
        <v>284</v>
      </c>
      <c r="C482" s="33">
        <v>0</v>
      </c>
      <c r="D482" s="48">
        <v>0</v>
      </c>
      <c r="E482" s="61" t="str">
        <f t="shared" si="113"/>
        <v/>
      </c>
      <c r="F482" s="61" t="str">
        <f t="shared" si="114"/>
        <v/>
      </c>
      <c r="G482" s="49" t="str">
        <f t="shared" si="112"/>
        <v xml:space="preserve"> </v>
      </c>
      <c r="H482" s="35" t="str">
        <f t="shared" si="115"/>
        <v/>
      </c>
    </row>
    <row r="483" spans="2:8" x14ac:dyDescent="0.2">
      <c r="B483" s="34" t="s">
        <v>285</v>
      </c>
      <c r="C483" s="33">
        <v>0</v>
      </c>
      <c r="D483" s="48">
        <v>0</v>
      </c>
      <c r="E483" s="61" t="str">
        <f t="shared" si="113"/>
        <v/>
      </c>
      <c r="F483" s="61" t="str">
        <f t="shared" si="114"/>
        <v/>
      </c>
      <c r="G483" s="49" t="str">
        <f t="shared" si="112"/>
        <v xml:space="preserve"> </v>
      </c>
      <c r="H483" s="35" t="str">
        <f t="shared" si="115"/>
        <v/>
      </c>
    </row>
    <row r="484" spans="2:8" x14ac:dyDescent="0.2">
      <c r="B484" s="34" t="s">
        <v>125</v>
      </c>
      <c r="C484" s="33">
        <v>0</v>
      </c>
      <c r="D484" s="48">
        <v>32</v>
      </c>
      <c r="E484" s="61" t="str">
        <f t="shared" si="113"/>
        <v/>
      </c>
      <c r="F484" s="61">
        <f t="shared" si="114"/>
        <v>4.6975924838520257E-3</v>
      </c>
      <c r="G484" s="49">
        <f t="shared" si="112"/>
        <v>1</v>
      </c>
      <c r="H484" s="35" t="str">
        <f t="shared" si="115"/>
        <v/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0</v>
      </c>
      <c r="D486" s="48">
        <v>1</v>
      </c>
      <c r="E486" s="61" t="str">
        <f t="shared" si="113"/>
        <v/>
      </c>
      <c r="F486" s="61">
        <f t="shared" si="114"/>
        <v>1.467997651203758E-4</v>
      </c>
      <c r="G486" s="49">
        <f t="shared" si="112"/>
        <v>1</v>
      </c>
      <c r="H486" s="35" t="str">
        <f t="shared" si="115"/>
        <v/>
      </c>
    </row>
    <row r="487" spans="2:8" x14ac:dyDescent="0.2">
      <c r="B487" s="34" t="s">
        <v>287</v>
      </c>
      <c r="C487" s="33">
        <v>0</v>
      </c>
      <c r="D487" s="48">
        <v>0</v>
      </c>
      <c r="E487" s="61" t="str">
        <f t="shared" si="113"/>
        <v/>
      </c>
      <c r="F487" s="61" t="str">
        <f t="shared" si="114"/>
        <v/>
      </c>
      <c r="G487" s="49" t="str">
        <f t="shared" si="112"/>
        <v xml:space="preserve"> </v>
      </c>
      <c r="H487" s="35" t="str">
        <f t="shared" si="115"/>
        <v/>
      </c>
    </row>
    <row r="488" spans="2:8" ht="14.25" customHeight="1" x14ac:dyDescent="0.2">
      <c r="B488" s="34" t="s">
        <v>288</v>
      </c>
      <c r="C488" s="33">
        <v>0</v>
      </c>
      <c r="D488" s="48">
        <v>0</v>
      </c>
      <c r="E488" s="61" t="str">
        <f t="shared" si="113"/>
        <v/>
      </c>
      <c r="F488" s="61" t="str">
        <f t="shared" si="114"/>
        <v/>
      </c>
      <c r="G488" s="49" t="str">
        <f t="shared" si="112"/>
        <v xml:space="preserve"> </v>
      </c>
      <c r="H488" s="35" t="str">
        <f t="shared" si="115"/>
        <v/>
      </c>
    </row>
    <row r="489" spans="2:8" x14ac:dyDescent="0.2">
      <c r="B489" s="34" t="s">
        <v>123</v>
      </c>
      <c r="C489" s="33">
        <v>0</v>
      </c>
      <c r="D489" s="48">
        <v>0</v>
      </c>
      <c r="E489" s="61" t="str">
        <f t="shared" si="113"/>
        <v/>
      </c>
      <c r="F489" s="61" t="str">
        <f t="shared" si="114"/>
        <v/>
      </c>
      <c r="G489" s="49" t="str">
        <f t="shared" si="112"/>
        <v xml:space="preserve"> </v>
      </c>
      <c r="H489" s="35" t="str">
        <f t="shared" si="115"/>
        <v/>
      </c>
    </row>
    <row r="490" spans="2:8" x14ac:dyDescent="0.2">
      <c r="B490" s="34" t="s">
        <v>289</v>
      </c>
      <c r="C490" s="33">
        <v>0</v>
      </c>
      <c r="D490" s="48">
        <v>0</v>
      </c>
      <c r="E490" s="61" t="str">
        <f t="shared" si="113"/>
        <v/>
      </c>
      <c r="F490" s="61" t="str">
        <f t="shared" si="114"/>
        <v/>
      </c>
      <c r="G490" s="49" t="str">
        <f t="shared" si="112"/>
        <v xml:space="preserve"> </v>
      </c>
      <c r="H490" s="35" t="str">
        <f t="shared" si="115"/>
        <v/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1</v>
      </c>
      <c r="D495" s="48">
        <v>0</v>
      </c>
      <c r="E495" s="61">
        <f t="shared" si="113"/>
        <v>1.5792798483891344E-4</v>
      </c>
      <c r="F495" s="61" t="str">
        <f t="shared" si="114"/>
        <v/>
      </c>
      <c r="G495" s="49">
        <f t="shared" si="112"/>
        <v>-1</v>
      </c>
      <c r="H495" s="35">
        <f t="shared" si="115"/>
        <v>-1.5792798483891344E-4</v>
      </c>
    </row>
    <row r="496" spans="2:8" x14ac:dyDescent="0.2">
      <c r="B496" s="34" t="s">
        <v>294</v>
      </c>
      <c r="C496" s="33">
        <v>1</v>
      </c>
      <c r="D496" s="48">
        <v>0</v>
      </c>
      <c r="E496" s="61">
        <f t="shared" si="113"/>
        <v>1.5792798483891344E-4</v>
      </c>
      <c r="F496" s="61" t="str">
        <f t="shared" si="114"/>
        <v/>
      </c>
      <c r="G496" s="49">
        <f t="shared" si="112"/>
        <v>-1</v>
      </c>
      <c r="H496" s="35">
        <f t="shared" si="115"/>
        <v>-1.5792798483891344E-4</v>
      </c>
    </row>
    <row r="497" spans="2:8" x14ac:dyDescent="0.2">
      <c r="B497" s="34" t="s">
        <v>503</v>
      </c>
      <c r="C497" s="33">
        <v>1</v>
      </c>
      <c r="D497" s="48">
        <v>0</v>
      </c>
      <c r="E497" s="61">
        <f t="shared" si="113"/>
        <v>1.5792798483891344E-4</v>
      </c>
      <c r="F497" s="61" t="str">
        <f t="shared" si="114"/>
        <v/>
      </c>
      <c r="G497" s="49">
        <f t="shared" si="112"/>
        <v>-1</v>
      </c>
      <c r="H497" s="35">
        <f t="shared" si="115"/>
        <v>-1.5792798483891344E-4</v>
      </c>
    </row>
    <row r="498" spans="2:8" x14ac:dyDescent="0.2">
      <c r="B498" s="34" t="s">
        <v>129</v>
      </c>
      <c r="C498" s="33">
        <v>1</v>
      </c>
      <c r="D498" s="48">
        <v>0</v>
      </c>
      <c r="E498" s="61">
        <f t="shared" si="113"/>
        <v>1.5792798483891344E-4</v>
      </c>
      <c r="F498" s="61" t="str">
        <f t="shared" si="114"/>
        <v/>
      </c>
      <c r="G498" s="49">
        <f t="shared" si="112"/>
        <v>-1</v>
      </c>
      <c r="H498" s="35">
        <f t="shared" si="115"/>
        <v>-1.5792798483891344E-4</v>
      </c>
    </row>
    <row r="499" spans="2:8" x14ac:dyDescent="0.2">
      <c r="B499" s="34" t="s">
        <v>504</v>
      </c>
      <c r="C499" s="33">
        <v>13</v>
      </c>
      <c r="D499" s="48">
        <v>15</v>
      </c>
      <c r="E499" s="61">
        <f t="shared" si="113"/>
        <v>2.053063802905875E-3</v>
      </c>
      <c r="F499" s="61">
        <f t="shared" si="114"/>
        <v>2.201996476805637E-3</v>
      </c>
      <c r="G499" s="49">
        <f t="shared" si="112"/>
        <v>0.15384615384615385</v>
      </c>
      <c r="H499" s="35">
        <f t="shared" si="115"/>
        <v>3.1585596967782694E-4</v>
      </c>
    </row>
    <row r="500" spans="2:8" x14ac:dyDescent="0.2">
      <c r="B500" s="34" t="s">
        <v>122</v>
      </c>
      <c r="C500" s="33">
        <v>14</v>
      </c>
      <c r="D500" s="48">
        <v>13</v>
      </c>
      <c r="E500" s="61">
        <f t="shared" si="113"/>
        <v>2.2109917877447885E-3</v>
      </c>
      <c r="F500" s="61">
        <f t="shared" si="114"/>
        <v>1.9083969465648854E-3</v>
      </c>
      <c r="G500" s="49">
        <f t="shared" si="112"/>
        <v>-7.1428571428571425E-2</v>
      </c>
      <c r="H500" s="35">
        <f t="shared" si="115"/>
        <v>-1.5792798483891344E-4</v>
      </c>
    </row>
    <row r="501" spans="2:8" x14ac:dyDescent="0.2">
      <c r="B501" s="34" t="s">
        <v>295</v>
      </c>
      <c r="C501" s="33">
        <v>0</v>
      </c>
      <c r="D501" s="48">
        <v>0</v>
      </c>
      <c r="E501" s="61" t="str">
        <f t="shared" si="113"/>
        <v/>
      </c>
      <c r="F501" s="61" t="str">
        <f t="shared" si="114"/>
        <v/>
      </c>
      <c r="G501" s="49" t="str">
        <f t="shared" si="112"/>
        <v xml:space="preserve"> </v>
      </c>
      <c r="H501" s="35" t="str">
        <f t="shared" si="115"/>
        <v/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0</v>
      </c>
      <c r="D503" s="48">
        <v>1</v>
      </c>
      <c r="E503" s="61" t="str">
        <f t="shared" si="113"/>
        <v/>
      </c>
      <c r="F503" s="61">
        <f t="shared" si="114"/>
        <v>1.467997651203758E-4</v>
      </c>
      <c r="G503" s="49">
        <f t="shared" si="112"/>
        <v>1</v>
      </c>
      <c r="H503" s="35" t="str">
        <f t="shared" si="115"/>
        <v/>
      </c>
    </row>
    <row r="504" spans="2:8" ht="12" customHeight="1" x14ac:dyDescent="0.2">
      <c r="B504" s="34" t="s">
        <v>297</v>
      </c>
      <c r="C504" s="33">
        <v>15</v>
      </c>
      <c r="D504" s="48">
        <v>4</v>
      </c>
      <c r="E504" s="61">
        <f t="shared" si="113"/>
        <v>2.368919772583702E-3</v>
      </c>
      <c r="F504" s="61">
        <f t="shared" si="114"/>
        <v>5.8719906048150322E-4</v>
      </c>
      <c r="G504" s="49">
        <f t="shared" si="112"/>
        <v>-0.73333333333333328</v>
      </c>
      <c r="H504" s="35">
        <f t="shared" si="115"/>
        <v>-1.7372078332280481E-3</v>
      </c>
    </row>
    <row r="505" spans="2:8" x14ac:dyDescent="0.2">
      <c r="B505" s="34" t="s">
        <v>117</v>
      </c>
      <c r="C505" s="33">
        <v>21</v>
      </c>
      <c r="D505" s="48">
        <v>1</v>
      </c>
      <c r="E505" s="61">
        <f t="shared" si="113"/>
        <v>3.3164876816171827E-3</v>
      </c>
      <c r="F505" s="61">
        <f t="shared" si="114"/>
        <v>1.467997651203758E-4</v>
      </c>
      <c r="G505" s="49">
        <f t="shared" si="112"/>
        <v>-0.95238095238095233</v>
      </c>
      <c r="H505" s="35">
        <f t="shared" si="115"/>
        <v>-3.1585596967782692E-3</v>
      </c>
    </row>
    <row r="506" spans="2:8" x14ac:dyDescent="0.2">
      <c r="B506" s="34" t="s">
        <v>505</v>
      </c>
      <c r="C506" s="33">
        <v>0</v>
      </c>
      <c r="D506" s="48">
        <v>0</v>
      </c>
      <c r="E506" s="61" t="str">
        <f t="shared" si="113"/>
        <v/>
      </c>
      <c r="F506" s="61" t="str">
        <f t="shared" si="114"/>
        <v/>
      </c>
      <c r="G506" s="49" t="str">
        <f t="shared" si="112"/>
        <v xml:space="preserve"> </v>
      </c>
      <c r="H506" s="35" t="str">
        <f t="shared" si="115"/>
        <v/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0</v>
      </c>
      <c r="D509" s="48">
        <v>0</v>
      </c>
      <c r="E509" s="61" t="str">
        <f t="shared" si="113"/>
        <v/>
      </c>
      <c r="F509" s="61" t="str">
        <f t="shared" si="114"/>
        <v/>
      </c>
      <c r="G509" s="49" t="str">
        <f t="shared" si="112"/>
        <v xml:space="preserve"> </v>
      </c>
      <c r="H509" s="35" t="str">
        <f t="shared" si="115"/>
        <v/>
      </c>
    </row>
    <row r="510" spans="2:8" x14ac:dyDescent="0.2">
      <c r="B510" s="34" t="s">
        <v>507</v>
      </c>
      <c r="C510" s="33">
        <v>0</v>
      </c>
      <c r="D510" s="48">
        <v>0</v>
      </c>
      <c r="E510" s="61" t="str">
        <f t="shared" si="113"/>
        <v/>
      </c>
      <c r="F510" s="61" t="str">
        <f t="shared" si="114"/>
        <v/>
      </c>
      <c r="G510" s="49" t="str">
        <f t="shared" si="112"/>
        <v xml:space="preserve"> </v>
      </c>
      <c r="H510" s="35" t="str">
        <f t="shared" si="115"/>
        <v/>
      </c>
    </row>
    <row r="511" spans="2:8" x14ac:dyDescent="0.2">
      <c r="B511" s="34" t="s">
        <v>300</v>
      </c>
      <c r="C511" s="33">
        <v>1</v>
      </c>
      <c r="D511" s="48">
        <v>0</v>
      </c>
      <c r="E511" s="61">
        <f t="shared" si="113"/>
        <v>1.5792798483891344E-4</v>
      </c>
      <c r="F511" s="61" t="str">
        <f t="shared" si="114"/>
        <v/>
      </c>
      <c r="G511" s="49">
        <f t="shared" si="112"/>
        <v>-1</v>
      </c>
      <c r="H511" s="35">
        <f t="shared" si="115"/>
        <v>-1.5792798483891344E-4</v>
      </c>
    </row>
    <row r="512" spans="2:8" x14ac:dyDescent="0.2">
      <c r="B512" s="34" t="s">
        <v>301</v>
      </c>
      <c r="C512" s="33">
        <v>0</v>
      </c>
      <c r="D512" s="48">
        <v>0</v>
      </c>
      <c r="E512" s="61" t="str">
        <f t="shared" si="113"/>
        <v/>
      </c>
      <c r="F512" s="61" t="str">
        <f t="shared" si="114"/>
        <v/>
      </c>
      <c r="G512" s="49" t="str">
        <f t="shared" si="112"/>
        <v xml:space="preserve"> </v>
      </c>
      <c r="H512" s="35" t="str">
        <f t="shared" si="115"/>
        <v/>
      </c>
    </row>
    <row r="513" spans="1:9" x14ac:dyDescent="0.2">
      <c r="B513" s="34" t="s">
        <v>302</v>
      </c>
      <c r="C513" s="33">
        <v>0</v>
      </c>
      <c r="D513" s="48">
        <v>2</v>
      </c>
      <c r="E513" s="61" t="str">
        <f t="shared" ref="E513:E540" si="116">+IF(C513=0,"",C513/C$345)</f>
        <v/>
      </c>
      <c r="F513" s="61">
        <f t="shared" ref="F513:F540" si="117">+IF(D513=0,"",D513/D$345)</f>
        <v>2.9359953024075161E-4</v>
      </c>
      <c r="G513" s="49">
        <f t="shared" si="112"/>
        <v>1</v>
      </c>
      <c r="H513" s="35" t="str">
        <f t="shared" si="115"/>
        <v/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0</v>
      </c>
      <c r="D517" s="48">
        <v>0</v>
      </c>
      <c r="E517" s="61" t="str">
        <f t="shared" si="116"/>
        <v/>
      </c>
      <c r="F517" s="61" t="str">
        <f t="shared" si="117"/>
        <v/>
      </c>
      <c r="G517" s="49" t="str">
        <f t="shared" si="112"/>
        <v xml:space="preserve"> </v>
      </c>
      <c r="H517" s="35" t="str">
        <f t="shared" si="115"/>
        <v/>
      </c>
    </row>
    <row r="518" spans="1:9" x14ac:dyDescent="0.2">
      <c r="B518" s="34" t="s">
        <v>120</v>
      </c>
      <c r="C518" s="33">
        <v>1</v>
      </c>
      <c r="D518" s="48">
        <v>0</v>
      </c>
      <c r="E518" s="61">
        <f t="shared" si="116"/>
        <v>1.5792798483891344E-4</v>
      </c>
      <c r="F518" s="61" t="str">
        <f t="shared" si="117"/>
        <v/>
      </c>
      <c r="G518" s="49">
        <f t="shared" si="112"/>
        <v>-1</v>
      </c>
      <c r="H518" s="35">
        <f t="shared" si="115"/>
        <v>-1.5792798483891344E-4</v>
      </c>
    </row>
    <row r="519" spans="1:9" x14ac:dyDescent="0.2">
      <c r="B519" s="34" t="s">
        <v>304</v>
      </c>
      <c r="C519" s="33">
        <v>0</v>
      </c>
      <c r="D519" s="48">
        <v>0</v>
      </c>
      <c r="E519" s="61" t="str">
        <f t="shared" si="116"/>
        <v/>
      </c>
      <c r="F519" s="61" t="str">
        <f t="shared" si="117"/>
        <v/>
      </c>
      <c r="G519" s="49" t="str">
        <f t="shared" si="112"/>
        <v xml:space="preserve"> </v>
      </c>
      <c r="H519" s="35" t="str">
        <f t="shared" si="115"/>
        <v/>
      </c>
    </row>
    <row r="520" spans="1:9" x14ac:dyDescent="0.2">
      <c r="B520" s="34" t="s">
        <v>305</v>
      </c>
      <c r="C520" s="33">
        <v>0</v>
      </c>
      <c r="D520" s="48">
        <v>0</v>
      </c>
      <c r="E520" s="61" t="str">
        <f t="shared" si="116"/>
        <v/>
      </c>
      <c r="F520" s="61" t="str">
        <f t="shared" si="117"/>
        <v/>
      </c>
      <c r="G520" s="49" t="str">
        <f t="shared" si="112"/>
        <v xml:space="preserve"> </v>
      </c>
      <c r="H520" s="35" t="str">
        <f t="shared" si="115"/>
        <v/>
      </c>
    </row>
    <row r="521" spans="1:9" x14ac:dyDescent="0.2">
      <c r="B521" s="34" t="s">
        <v>128</v>
      </c>
      <c r="C521" s="33">
        <v>1</v>
      </c>
      <c r="D521" s="48">
        <v>2</v>
      </c>
      <c r="E521" s="61">
        <f t="shared" si="116"/>
        <v>1.5792798483891344E-4</v>
      </c>
      <c r="F521" s="61">
        <f t="shared" si="117"/>
        <v>2.9359953024075161E-4</v>
      </c>
      <c r="G521" s="49">
        <f t="shared" si="112"/>
        <v>1</v>
      </c>
      <c r="H521" s="35">
        <f t="shared" si="115"/>
        <v>1.5792798483891344E-4</v>
      </c>
    </row>
    <row r="522" spans="1:9" x14ac:dyDescent="0.2">
      <c r="B522" s="34" t="s">
        <v>508</v>
      </c>
      <c r="C522" s="33">
        <v>0</v>
      </c>
      <c r="D522" s="48">
        <v>0</v>
      </c>
      <c r="E522" s="61" t="str">
        <f t="shared" si="116"/>
        <v/>
      </c>
      <c r="F522" s="61" t="str">
        <f t="shared" si="117"/>
        <v/>
      </c>
      <c r="G522" s="49" t="str">
        <f t="shared" si="112"/>
        <v xml:space="preserve"> </v>
      </c>
      <c r="H522" s="35" t="str">
        <f t="shared" si="115"/>
        <v/>
      </c>
    </row>
    <row r="523" spans="1:9" s="29" customFormat="1" x14ac:dyDescent="0.2">
      <c r="A523" s="31"/>
      <c r="B523" s="36" t="s">
        <v>560</v>
      </c>
      <c r="C523" s="40">
        <v>3</v>
      </c>
      <c r="D523" s="48">
        <v>10</v>
      </c>
      <c r="E523" s="38">
        <f t="shared" si="116"/>
        <v>4.7378395451674036E-4</v>
      </c>
      <c r="F523" s="38">
        <f t="shared" si="117"/>
        <v>1.467997651203758E-3</v>
      </c>
      <c r="G523" s="49">
        <f t="shared" si="112"/>
        <v>2.3333333333333335</v>
      </c>
      <c r="H523" s="37">
        <f t="shared" si="115"/>
        <v>1.1054958938723942E-3</v>
      </c>
      <c r="I523" s="4"/>
    </row>
    <row r="524" spans="1:9" x14ac:dyDescent="0.2">
      <c r="B524" s="34" t="s">
        <v>135</v>
      </c>
      <c r="C524" s="33">
        <v>2</v>
      </c>
      <c r="D524" s="48">
        <v>10</v>
      </c>
      <c r="E524" s="61">
        <f t="shared" si="116"/>
        <v>3.1585596967782689E-4</v>
      </c>
      <c r="F524" s="61">
        <f t="shared" si="117"/>
        <v>1.467997651203758E-3</v>
      </c>
      <c r="G524" s="49">
        <f t="shared" si="112"/>
        <v>4</v>
      </c>
      <c r="H524" s="35">
        <f t="shared" si="115"/>
        <v>1.2634238787113076E-3</v>
      </c>
    </row>
    <row r="525" spans="1:9" x14ac:dyDescent="0.2">
      <c r="B525" s="34" t="s">
        <v>509</v>
      </c>
      <c r="C525" s="33">
        <v>0</v>
      </c>
      <c r="D525" s="48">
        <v>2</v>
      </c>
      <c r="E525" s="61" t="str">
        <f t="shared" si="116"/>
        <v/>
      </c>
      <c r="F525" s="61">
        <f t="shared" si="117"/>
        <v>2.9359953024075161E-4</v>
      </c>
      <c r="G525" s="49">
        <f t="shared" si="112"/>
        <v>1</v>
      </c>
      <c r="H525" s="35" t="str">
        <f t="shared" si="115"/>
        <v/>
      </c>
    </row>
    <row r="526" spans="1:9" x14ac:dyDescent="0.2">
      <c r="B526" s="34" t="s">
        <v>133</v>
      </c>
      <c r="C526" s="33">
        <v>0</v>
      </c>
      <c r="D526" s="48">
        <v>0</v>
      </c>
      <c r="E526" s="61" t="str">
        <f t="shared" si="116"/>
        <v/>
      </c>
      <c r="F526" s="61" t="str">
        <f t="shared" si="117"/>
        <v/>
      </c>
      <c r="G526" s="49" t="str">
        <f t="shared" si="112"/>
        <v xml:space="preserve"> </v>
      </c>
      <c r="H526" s="35" t="str">
        <f t="shared" si="115"/>
        <v/>
      </c>
    </row>
    <row r="527" spans="1:9" x14ac:dyDescent="0.2">
      <c r="B527" s="34" t="s">
        <v>338</v>
      </c>
      <c r="C527" s="33">
        <v>13</v>
      </c>
      <c r="D527" s="48">
        <v>40</v>
      </c>
      <c r="E527" s="61">
        <f t="shared" si="116"/>
        <v>2.053063802905875E-3</v>
      </c>
      <c r="F527" s="61">
        <f t="shared" si="117"/>
        <v>5.8719906048150319E-3</v>
      </c>
      <c r="G527" s="49">
        <f t="shared" si="112"/>
        <v>2.0769230769230771</v>
      </c>
      <c r="H527" s="35">
        <f t="shared" si="115"/>
        <v>4.2640555906506639E-3</v>
      </c>
    </row>
    <row r="528" spans="1:9" x14ac:dyDescent="0.2">
      <c r="B528" s="34" t="s">
        <v>339</v>
      </c>
      <c r="C528" s="33">
        <v>4</v>
      </c>
      <c r="D528" s="48">
        <v>30</v>
      </c>
      <c r="E528" s="61">
        <f t="shared" si="116"/>
        <v>6.3171193935565378E-4</v>
      </c>
      <c r="F528" s="61">
        <f t="shared" si="117"/>
        <v>4.4039929536112739E-3</v>
      </c>
      <c r="G528" s="49">
        <f t="shared" si="112"/>
        <v>6.5</v>
      </c>
      <c r="H528" s="35">
        <f t="shared" si="115"/>
        <v>4.1061276058117499E-3</v>
      </c>
    </row>
    <row r="529" spans="2:8" x14ac:dyDescent="0.2">
      <c r="B529" s="34" t="s">
        <v>510</v>
      </c>
      <c r="C529" s="33">
        <v>0</v>
      </c>
      <c r="D529" s="48">
        <v>0</v>
      </c>
      <c r="E529" s="61" t="str">
        <f t="shared" si="116"/>
        <v/>
      </c>
      <c r="F529" s="61" t="str">
        <f t="shared" si="117"/>
        <v/>
      </c>
      <c r="G529" s="49" t="str">
        <f t="shared" si="112"/>
        <v xml:space="preserve"> </v>
      </c>
      <c r="H529" s="35" t="str">
        <f t="shared" si="115"/>
        <v/>
      </c>
    </row>
    <row r="530" spans="2:8" x14ac:dyDescent="0.2">
      <c r="B530" s="34" t="s">
        <v>137</v>
      </c>
      <c r="C530" s="33">
        <v>0</v>
      </c>
      <c r="D530" s="48">
        <v>0</v>
      </c>
      <c r="E530" s="61" t="str">
        <f t="shared" si="116"/>
        <v/>
      </c>
      <c r="F530" s="61" t="str">
        <f t="shared" si="117"/>
        <v/>
      </c>
      <c r="G530" s="49" t="str">
        <f t="shared" si="112"/>
        <v xml:space="preserve"> </v>
      </c>
      <c r="H530" s="35" t="str">
        <f t="shared" si="115"/>
        <v/>
      </c>
    </row>
    <row r="531" spans="2:8" x14ac:dyDescent="0.2">
      <c r="B531" s="34" t="s">
        <v>340</v>
      </c>
      <c r="C531" s="33">
        <v>0</v>
      </c>
      <c r="D531" s="48">
        <v>6</v>
      </c>
      <c r="E531" s="61" t="str">
        <f t="shared" si="116"/>
        <v/>
      </c>
      <c r="F531" s="61">
        <f t="shared" si="117"/>
        <v>8.8079859072225488E-4</v>
      </c>
      <c r="G531" s="49">
        <f t="shared" si="112"/>
        <v>1</v>
      </c>
      <c r="H531" s="35" t="str">
        <f t="shared" si="115"/>
        <v/>
      </c>
    </row>
    <row r="532" spans="2:8" x14ac:dyDescent="0.2">
      <c r="B532" s="34" t="s">
        <v>141</v>
      </c>
      <c r="C532" s="33">
        <v>0</v>
      </c>
      <c r="D532" s="48">
        <v>0</v>
      </c>
      <c r="E532" s="61" t="str">
        <f t="shared" si="116"/>
        <v/>
      </c>
      <c r="F532" s="61" t="str">
        <f t="shared" si="117"/>
        <v/>
      </c>
      <c r="G532" s="49" t="str">
        <f t="shared" si="112"/>
        <v xml:space="preserve"> </v>
      </c>
      <c r="H532" s="35" t="str">
        <f t="shared" si="115"/>
        <v/>
      </c>
    </row>
    <row r="533" spans="2:8" x14ac:dyDescent="0.2">
      <c r="B533" s="34" t="s">
        <v>134</v>
      </c>
      <c r="C533" s="33">
        <v>0</v>
      </c>
      <c r="D533" s="48">
        <v>0</v>
      </c>
      <c r="E533" s="61" t="str">
        <f t="shared" si="116"/>
        <v/>
      </c>
      <c r="F533" s="61" t="str">
        <f t="shared" si="117"/>
        <v/>
      </c>
      <c r="G533" s="49" t="str">
        <f t="shared" si="112"/>
        <v xml:space="preserve"> </v>
      </c>
      <c r="H533" s="35" t="str">
        <f t="shared" si="115"/>
        <v/>
      </c>
    </row>
    <row r="534" spans="2:8" x14ac:dyDescent="0.2">
      <c r="B534" s="34" t="s">
        <v>306</v>
      </c>
      <c r="C534" s="33">
        <v>0</v>
      </c>
      <c r="D534" s="48">
        <v>0</v>
      </c>
      <c r="E534" s="61" t="str">
        <f t="shared" si="116"/>
        <v/>
      </c>
      <c r="F534" s="61" t="str">
        <f t="shared" si="117"/>
        <v/>
      </c>
      <c r="G534" s="49" t="str">
        <f t="shared" si="112"/>
        <v xml:space="preserve"> </v>
      </c>
      <c r="H534" s="35" t="str">
        <f t="shared" si="115"/>
        <v/>
      </c>
    </row>
    <row r="535" spans="2:8" x14ac:dyDescent="0.2">
      <c r="B535" s="34" t="s">
        <v>130</v>
      </c>
      <c r="C535" s="33">
        <v>0</v>
      </c>
      <c r="D535" s="48">
        <v>0</v>
      </c>
      <c r="E535" s="61" t="str">
        <f t="shared" si="116"/>
        <v/>
      </c>
      <c r="F535" s="61" t="str">
        <f t="shared" si="117"/>
        <v/>
      </c>
      <c r="G535" s="49" t="str">
        <f t="shared" si="112"/>
        <v xml:space="preserve"> 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0</v>
      </c>
      <c r="D537" s="48">
        <v>42</v>
      </c>
      <c r="E537" s="61" t="str">
        <f t="shared" si="116"/>
        <v/>
      </c>
      <c r="F537" s="61">
        <f t="shared" si="117"/>
        <v>6.1655901350557837E-3</v>
      </c>
      <c r="G537" s="49">
        <f t="shared" si="112"/>
        <v>1</v>
      </c>
      <c r="H537" s="35" t="str">
        <f t="shared" si="115"/>
        <v/>
      </c>
    </row>
    <row r="538" spans="2:8" x14ac:dyDescent="0.2">
      <c r="B538" s="34" t="s">
        <v>308</v>
      </c>
      <c r="C538" s="33">
        <v>0</v>
      </c>
      <c r="D538" s="48">
        <v>0</v>
      </c>
      <c r="E538" s="61" t="str">
        <f t="shared" si="116"/>
        <v/>
      </c>
      <c r="F538" s="61" t="str">
        <f t="shared" si="117"/>
        <v/>
      </c>
      <c r="G538" s="49" t="str">
        <f t="shared" si="112"/>
        <v xml:space="preserve"> </v>
      </c>
      <c r="H538" s="35" t="str">
        <f t="shared" si="115"/>
        <v/>
      </c>
    </row>
    <row r="539" spans="2:8" x14ac:dyDescent="0.2">
      <c r="B539" s="34" t="s">
        <v>309</v>
      </c>
      <c r="C539" s="33">
        <v>1</v>
      </c>
      <c r="D539" s="48">
        <v>3</v>
      </c>
      <c r="E539" s="61">
        <f t="shared" si="116"/>
        <v>1.5792798483891344E-4</v>
      </c>
      <c r="F539" s="61">
        <f t="shared" si="117"/>
        <v>4.4039929536112744E-4</v>
      </c>
      <c r="G539" s="49">
        <f t="shared" si="112"/>
        <v>2</v>
      </c>
      <c r="H539" s="35">
        <f t="shared" si="115"/>
        <v>3.1585596967782689E-4</v>
      </c>
    </row>
    <row r="540" spans="2:8" ht="14.25" customHeight="1" x14ac:dyDescent="0.2">
      <c r="B540" s="34" t="s">
        <v>511</v>
      </c>
      <c r="C540" s="33">
        <v>0</v>
      </c>
      <c r="D540" s="48">
        <v>1</v>
      </c>
      <c r="E540" s="61" t="str">
        <f t="shared" si="116"/>
        <v/>
      </c>
      <c r="F540" s="61">
        <f t="shared" si="117"/>
        <v>1.467997651203758E-4</v>
      </c>
      <c r="G540" s="49">
        <f t="shared" si="112"/>
        <v>1</v>
      </c>
      <c r="H540" s="35" t="str">
        <f t="shared" si="115"/>
        <v/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6</v>
      </c>
      <c r="D542" s="48">
        <v>9</v>
      </c>
      <c r="E542" s="61">
        <f t="shared" si="118"/>
        <v>9.4756790903348072E-4</v>
      </c>
      <c r="F542" s="61">
        <f t="shared" si="119"/>
        <v>1.3211978860833823E-3</v>
      </c>
      <c r="G542" s="49">
        <f t="shared" ref="G542:G564" si="121">+IF(AND(C542=0,D542=0)," ",IF(C542=0,1,IF(D542=0,-1,(D542-C542)/C542)))</f>
        <v>0.5</v>
      </c>
      <c r="H542" s="35">
        <f t="shared" si="120"/>
        <v>4.7378395451674036E-4</v>
      </c>
    </row>
    <row r="543" spans="2:8" x14ac:dyDescent="0.2">
      <c r="B543" s="34" t="s">
        <v>311</v>
      </c>
      <c r="C543" s="33">
        <v>0</v>
      </c>
      <c r="D543" s="48">
        <v>0</v>
      </c>
      <c r="E543" s="61" t="str">
        <f t="shared" si="118"/>
        <v/>
      </c>
      <c r="F543" s="61" t="str">
        <f t="shared" si="119"/>
        <v/>
      </c>
      <c r="G543" s="49" t="str">
        <f t="shared" si="121"/>
        <v xml:space="preserve"> </v>
      </c>
      <c r="H543" s="35" t="str">
        <f t="shared" si="120"/>
        <v/>
      </c>
    </row>
    <row r="544" spans="2:8" x14ac:dyDescent="0.2">
      <c r="B544" s="34" t="s">
        <v>312</v>
      </c>
      <c r="C544" s="33">
        <v>2</v>
      </c>
      <c r="D544" s="48">
        <v>1</v>
      </c>
      <c r="E544" s="61">
        <f t="shared" si="118"/>
        <v>3.1585596967782689E-4</v>
      </c>
      <c r="F544" s="61">
        <f t="shared" si="119"/>
        <v>1.467997651203758E-4</v>
      </c>
      <c r="G544" s="49">
        <f t="shared" si="121"/>
        <v>-0.5</v>
      </c>
      <c r="H544" s="35">
        <f t="shared" si="120"/>
        <v>-1.5792798483891344E-4</v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27</v>
      </c>
      <c r="D547" s="48">
        <v>10</v>
      </c>
      <c r="E547" s="61">
        <f t="shared" si="118"/>
        <v>4.264055590650663E-3</v>
      </c>
      <c r="F547" s="61">
        <f t="shared" si="119"/>
        <v>1.467997651203758E-3</v>
      </c>
      <c r="G547" s="49">
        <f t="shared" si="121"/>
        <v>-0.62962962962962965</v>
      </c>
      <c r="H547" s="35">
        <f t="shared" si="120"/>
        <v>-2.6847757422615286E-3</v>
      </c>
    </row>
    <row r="548" spans="1:9" x14ac:dyDescent="0.2">
      <c r="B548" s="34" t="s">
        <v>142</v>
      </c>
      <c r="C548" s="33">
        <v>149</v>
      </c>
      <c r="D548" s="48">
        <v>9</v>
      </c>
      <c r="E548" s="61">
        <f t="shared" si="118"/>
        <v>2.3531269740998104E-2</v>
      </c>
      <c r="F548" s="61">
        <f t="shared" si="119"/>
        <v>1.3211978860833823E-3</v>
      </c>
      <c r="G548" s="49">
        <f t="shared" si="121"/>
        <v>-0.93959731543624159</v>
      </c>
      <c r="H548" s="35">
        <f t="shared" si="120"/>
        <v>-2.2109917877447881E-2</v>
      </c>
    </row>
    <row r="549" spans="1:9" x14ac:dyDescent="0.2">
      <c r="B549" s="34" t="s">
        <v>314</v>
      </c>
      <c r="C549" s="33">
        <v>48</v>
      </c>
      <c r="D549" s="48">
        <v>37</v>
      </c>
      <c r="E549" s="61">
        <f t="shared" si="118"/>
        <v>7.5805432722678458E-3</v>
      </c>
      <c r="F549" s="61">
        <f t="shared" si="119"/>
        <v>5.4315913094539047E-3</v>
      </c>
      <c r="G549" s="49">
        <f t="shared" si="121"/>
        <v>-0.22916666666666666</v>
      </c>
      <c r="H549" s="35">
        <f t="shared" si="120"/>
        <v>-1.7372078332280479E-3</v>
      </c>
    </row>
    <row r="550" spans="1:9" s="29" customFormat="1" x14ac:dyDescent="0.2">
      <c r="A550" s="31"/>
      <c r="B550" s="36" t="s">
        <v>554</v>
      </c>
      <c r="C550" s="40">
        <v>1</v>
      </c>
      <c r="D550" s="48">
        <v>13</v>
      </c>
      <c r="E550" s="38">
        <f t="shared" si="118"/>
        <v>1.5792798483891344E-4</v>
      </c>
      <c r="F550" s="38">
        <f t="shared" si="119"/>
        <v>1.9083969465648854E-3</v>
      </c>
      <c r="G550" s="49">
        <f t="shared" si="121"/>
        <v>12</v>
      </c>
      <c r="H550" s="37">
        <f t="shared" si="120"/>
        <v>1.8951358180669614E-3</v>
      </c>
      <c r="I550" s="4"/>
    </row>
    <row r="551" spans="1:9" x14ac:dyDescent="0.2">
      <c r="B551" s="34" t="s">
        <v>131</v>
      </c>
      <c r="C551" s="33">
        <v>0</v>
      </c>
      <c r="D551" s="48">
        <v>0</v>
      </c>
      <c r="E551" s="61" t="str">
        <f t="shared" si="118"/>
        <v/>
      </c>
      <c r="F551" s="61" t="str">
        <f t="shared" si="119"/>
        <v/>
      </c>
      <c r="G551" s="49" t="str">
        <f t="shared" si="121"/>
        <v xml:space="preserve"> </v>
      </c>
      <c r="H551" s="35" t="str">
        <f t="shared" si="120"/>
        <v/>
      </c>
    </row>
    <row r="552" spans="1:9" x14ac:dyDescent="0.2">
      <c r="B552" s="34" t="s">
        <v>315</v>
      </c>
      <c r="C552" s="33">
        <v>0</v>
      </c>
      <c r="D552" s="48">
        <v>1</v>
      </c>
      <c r="E552" s="61" t="str">
        <f t="shared" si="118"/>
        <v/>
      </c>
      <c r="F552" s="61">
        <f t="shared" si="119"/>
        <v>1.467997651203758E-4</v>
      </c>
      <c r="G552" s="49">
        <f t="shared" si="121"/>
        <v>1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0</v>
      </c>
      <c r="D553" s="48">
        <v>0</v>
      </c>
      <c r="E553" s="61" t="str">
        <f t="shared" si="118"/>
        <v/>
      </c>
      <c r="F553" s="61" t="str">
        <f t="shared" si="119"/>
        <v/>
      </c>
      <c r="G553" s="49" t="str">
        <f t="shared" si="121"/>
        <v xml:space="preserve"> 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0</v>
      </c>
      <c r="D554" s="48">
        <v>1</v>
      </c>
      <c r="E554" s="61" t="str">
        <f t="shared" si="118"/>
        <v/>
      </c>
      <c r="F554" s="61">
        <f t="shared" si="119"/>
        <v>1.467997651203758E-4</v>
      </c>
      <c r="G554" s="49">
        <f t="shared" si="121"/>
        <v>1</v>
      </c>
      <c r="H554" s="35" t="str">
        <f t="shared" si="120"/>
        <v/>
      </c>
    </row>
    <row r="555" spans="1:9" x14ac:dyDescent="0.2">
      <c r="B555" s="34" t="s">
        <v>132</v>
      </c>
      <c r="C555" s="33">
        <v>2</v>
      </c>
      <c r="D555" s="48">
        <v>0</v>
      </c>
      <c r="E555" s="61">
        <f t="shared" si="118"/>
        <v>3.1585596967782689E-4</v>
      </c>
      <c r="F555" s="61" t="str">
        <f t="shared" si="119"/>
        <v/>
      </c>
      <c r="G555" s="49">
        <f t="shared" si="121"/>
        <v>-1</v>
      </c>
      <c r="H555" s="35">
        <f t="shared" si="120"/>
        <v>-3.1585596967782689E-4</v>
      </c>
    </row>
    <row r="556" spans="1:9" ht="13.5" customHeight="1" x14ac:dyDescent="0.2">
      <c r="B556" s="34" t="s">
        <v>139</v>
      </c>
      <c r="C556" s="33">
        <v>3</v>
      </c>
      <c r="D556" s="48">
        <v>35</v>
      </c>
      <c r="E556" s="61">
        <f t="shared" si="118"/>
        <v>4.7378395451674036E-4</v>
      </c>
      <c r="F556" s="61">
        <f t="shared" si="119"/>
        <v>5.1379917792131529E-3</v>
      </c>
      <c r="G556" s="49">
        <f t="shared" si="121"/>
        <v>10.666666666666666</v>
      </c>
      <c r="H556" s="35">
        <f t="shared" si="120"/>
        <v>5.0536955148452302E-3</v>
      </c>
    </row>
    <row r="557" spans="1:9" x14ac:dyDescent="0.2">
      <c r="B557" s="34" t="s">
        <v>513</v>
      </c>
      <c r="C557" s="33">
        <v>0</v>
      </c>
      <c r="D557" s="48">
        <v>1</v>
      </c>
      <c r="E557" s="61" t="str">
        <f t="shared" si="118"/>
        <v/>
      </c>
      <c r="F557" s="61">
        <f t="shared" si="119"/>
        <v>1.467997651203758E-4</v>
      </c>
      <c r="G557" s="49">
        <f t="shared" si="121"/>
        <v>1</v>
      </c>
      <c r="H557" s="35" t="str">
        <f t="shared" si="120"/>
        <v/>
      </c>
    </row>
    <row r="558" spans="1:9" x14ac:dyDescent="0.2">
      <c r="B558" s="34" t="s">
        <v>317</v>
      </c>
      <c r="C558" s="33">
        <v>1</v>
      </c>
      <c r="D558" s="48">
        <v>1</v>
      </c>
      <c r="E558" s="61">
        <f t="shared" si="118"/>
        <v>1.5792798483891344E-4</v>
      </c>
      <c r="F558" s="61">
        <f t="shared" si="119"/>
        <v>1.467997651203758E-4</v>
      </c>
      <c r="G558" s="49">
        <f t="shared" si="121"/>
        <v>0</v>
      </c>
      <c r="H558" s="35">
        <f t="shared" si="120"/>
        <v>0</v>
      </c>
    </row>
    <row r="559" spans="1:9" x14ac:dyDescent="0.2">
      <c r="B559" s="34" t="s">
        <v>318</v>
      </c>
      <c r="C559" s="33">
        <v>0</v>
      </c>
      <c r="D559" s="48">
        <v>0</v>
      </c>
      <c r="E559" s="61" t="str">
        <f t="shared" si="118"/>
        <v/>
      </c>
      <c r="F559" s="61" t="str">
        <f t="shared" si="119"/>
        <v/>
      </c>
      <c r="G559" s="49" t="str">
        <f t="shared" si="121"/>
        <v xml:space="preserve"> </v>
      </c>
      <c r="H559" s="35" t="str">
        <f t="shared" si="120"/>
        <v/>
      </c>
    </row>
    <row r="560" spans="1:9" ht="13.5" customHeight="1" x14ac:dyDescent="0.2">
      <c r="B560" s="34" t="s">
        <v>319</v>
      </c>
      <c r="C560" s="33">
        <v>0</v>
      </c>
      <c r="D560" s="48">
        <v>0</v>
      </c>
      <c r="E560" s="61" t="str">
        <f t="shared" si="118"/>
        <v/>
      </c>
      <c r="F560" s="61" t="str">
        <f t="shared" si="119"/>
        <v/>
      </c>
      <c r="G560" s="49" t="str">
        <f t="shared" si="121"/>
        <v xml:space="preserve"> </v>
      </c>
      <c r="H560" s="35" t="str">
        <f t="shared" si="120"/>
        <v/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0</v>
      </c>
      <c r="D562" s="48">
        <v>1</v>
      </c>
      <c r="E562" s="61" t="str">
        <f t="shared" si="118"/>
        <v/>
      </c>
      <c r="F562" s="61">
        <f t="shared" si="119"/>
        <v>1.467997651203758E-4</v>
      </c>
      <c r="G562" s="49">
        <f t="shared" si="121"/>
        <v>1</v>
      </c>
      <c r="H562" s="35" t="str">
        <f t="shared" si="120"/>
        <v/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0</v>
      </c>
      <c r="E564" s="61" t="str">
        <f t="shared" si="118"/>
        <v/>
      </c>
      <c r="F564" s="61" t="str">
        <f t="shared" si="119"/>
        <v/>
      </c>
      <c r="G564" s="49" t="str">
        <f t="shared" si="121"/>
        <v xml:space="preserve"> 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7859</v>
      </c>
      <c r="D570" s="27">
        <f>SUM(D571:D596)</f>
        <v>2727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-0.65300928871357677</v>
      </c>
      <c r="H570" s="28">
        <f>+IF(OR(AND(E570=""),(G570="")),"",E570*G570)</f>
        <v>-0.65300928871357677</v>
      </c>
    </row>
    <row r="571" spans="1:9" x14ac:dyDescent="0.2">
      <c r="B571" s="34" t="s">
        <v>322</v>
      </c>
      <c r="C571" s="33">
        <v>1</v>
      </c>
      <c r="D571" s="48">
        <v>6</v>
      </c>
      <c r="E571" s="61">
        <f t="shared" si="124"/>
        <v>1.2724265173686219E-4</v>
      </c>
      <c r="F571" s="61">
        <f t="shared" si="125"/>
        <v>2.2002200220022001E-3</v>
      </c>
      <c r="G571" s="49">
        <f t="shared" ref="G571:G596" si="126">+IF(AND(C571=0,D571=0)," ",IF(C571=0,1,IF(D571=0,-1,(D571-C571)/C571)))</f>
        <v>5</v>
      </c>
      <c r="H571" s="24">
        <f>+IF(OR(AND(E571=""),(G571="")),"",E571*G571)</f>
        <v>6.3621325868431101E-4</v>
      </c>
    </row>
    <row r="572" spans="1:9" x14ac:dyDescent="0.2">
      <c r="B572" s="34" t="s">
        <v>144</v>
      </c>
      <c r="C572" s="33">
        <v>1</v>
      </c>
      <c r="D572" s="48">
        <v>10</v>
      </c>
      <c r="E572" s="61">
        <f t="shared" si="124"/>
        <v>1.2724265173686219E-4</v>
      </c>
      <c r="F572" s="61">
        <f t="shared" si="125"/>
        <v>3.6670333700036671E-3</v>
      </c>
      <c r="G572" s="49">
        <f t="shared" si="126"/>
        <v>9</v>
      </c>
      <c r="H572" s="24">
        <f t="shared" ref="H572:H596" si="127">+IF(OR(AND(E572=""),(G572="")),"",E572*G572)</f>
        <v>1.1451838656317598E-3</v>
      </c>
    </row>
    <row r="573" spans="1:9" x14ac:dyDescent="0.2">
      <c r="B573" s="34" t="s">
        <v>586</v>
      </c>
      <c r="C573" s="33">
        <v>31</v>
      </c>
      <c r="D573" s="48">
        <v>55</v>
      </c>
      <c r="E573" s="61">
        <f t="shared" si="124"/>
        <v>3.9445222038427281E-3</v>
      </c>
      <c r="F573" s="61">
        <f t="shared" si="125"/>
        <v>2.016868353502017E-2</v>
      </c>
      <c r="G573" s="49">
        <f t="shared" si="126"/>
        <v>0.77419354838709675</v>
      </c>
      <c r="H573" s="24">
        <f t="shared" si="127"/>
        <v>3.0538236416846926E-3</v>
      </c>
    </row>
    <row r="574" spans="1:9" x14ac:dyDescent="0.2">
      <c r="B574" s="34" t="s">
        <v>323</v>
      </c>
      <c r="C574" s="33">
        <v>31</v>
      </c>
      <c r="D574" s="48">
        <v>54</v>
      </c>
      <c r="E574" s="61">
        <f t="shared" si="124"/>
        <v>3.9445222038427281E-3</v>
      </c>
      <c r="F574" s="61">
        <f t="shared" si="125"/>
        <v>1.9801980198019802E-2</v>
      </c>
      <c r="G574" s="49">
        <f t="shared" si="126"/>
        <v>0.74193548387096775</v>
      </c>
      <c r="H574" s="24">
        <f t="shared" si="127"/>
        <v>2.9265809899478305E-3</v>
      </c>
    </row>
    <row r="575" spans="1:9" x14ac:dyDescent="0.2">
      <c r="B575" s="34" t="s">
        <v>145</v>
      </c>
      <c r="C575" s="33">
        <v>3</v>
      </c>
      <c r="D575" s="48">
        <v>21</v>
      </c>
      <c r="E575" s="61">
        <f t="shared" si="124"/>
        <v>3.8172795521058657E-4</v>
      </c>
      <c r="F575" s="61">
        <f t="shared" si="125"/>
        <v>7.7007700770077006E-3</v>
      </c>
      <c r="G575" s="49">
        <f t="shared" si="126"/>
        <v>6</v>
      </c>
      <c r="H575" s="24">
        <f t="shared" si="127"/>
        <v>2.2903677312635195E-3</v>
      </c>
    </row>
    <row r="576" spans="1:9" x14ac:dyDescent="0.2">
      <c r="B576" s="34" t="s">
        <v>618</v>
      </c>
      <c r="C576" s="33">
        <v>1</v>
      </c>
      <c r="D576" s="48">
        <v>0</v>
      </c>
      <c r="E576" s="61">
        <f t="shared" si="124"/>
        <v>1.2724265173686219E-4</v>
      </c>
      <c r="F576" s="61" t="str">
        <f t="shared" si="125"/>
        <v/>
      </c>
      <c r="G576" s="49">
        <f t="shared" si="126"/>
        <v>-1</v>
      </c>
      <c r="H576" s="24">
        <f t="shared" si="127"/>
        <v>-1.2724265173686219E-4</v>
      </c>
    </row>
    <row r="577" spans="1:9" s="29" customFormat="1" x14ac:dyDescent="0.2">
      <c r="A577" s="31"/>
      <c r="B577" s="36" t="s">
        <v>146</v>
      </c>
      <c r="C577" s="40">
        <v>0</v>
      </c>
      <c r="D577" s="48">
        <v>0</v>
      </c>
      <c r="E577" s="38" t="str">
        <f t="shared" si="124"/>
        <v/>
      </c>
      <c r="F577" s="38" t="str">
        <f t="shared" si="125"/>
        <v/>
      </c>
      <c r="G577" s="49" t="str">
        <f t="shared" si="126"/>
        <v xml:space="preserve"> </v>
      </c>
      <c r="H577" s="39" t="str">
        <f t="shared" si="127"/>
        <v/>
      </c>
      <c r="I577" s="4"/>
    </row>
    <row r="578" spans="1:9" s="29" customFormat="1" x14ac:dyDescent="0.2">
      <c r="A578" s="31"/>
      <c r="B578" s="36" t="s">
        <v>324</v>
      </c>
      <c r="C578" s="40">
        <v>0</v>
      </c>
      <c r="D578" s="48">
        <v>0</v>
      </c>
      <c r="E578" s="38" t="str">
        <f t="shared" si="124"/>
        <v/>
      </c>
      <c r="F578" s="38" t="str">
        <f t="shared" si="125"/>
        <v/>
      </c>
      <c r="G578" s="49" t="str">
        <f t="shared" si="126"/>
        <v xml:space="preserve"> </v>
      </c>
      <c r="H578" s="39" t="str">
        <f t="shared" si="127"/>
        <v/>
      </c>
      <c r="I578" s="4"/>
    </row>
    <row r="579" spans="1:9" s="29" customFormat="1" x14ac:dyDescent="0.2">
      <c r="A579" s="31"/>
      <c r="B579" s="36" t="s">
        <v>325</v>
      </c>
      <c r="C579" s="40">
        <v>0</v>
      </c>
      <c r="D579" s="48">
        <v>0</v>
      </c>
      <c r="E579" s="38" t="str">
        <f t="shared" si="124"/>
        <v/>
      </c>
      <c r="F579" s="38" t="str">
        <f t="shared" si="125"/>
        <v/>
      </c>
      <c r="G579" s="49" t="str">
        <f t="shared" si="126"/>
        <v xml:space="preserve"> </v>
      </c>
      <c r="H579" s="39" t="str">
        <f t="shared" si="127"/>
        <v/>
      </c>
      <c r="I579" s="4"/>
    </row>
    <row r="580" spans="1:9" s="29" customFormat="1" x14ac:dyDescent="0.2">
      <c r="A580" s="31"/>
      <c r="B580" s="36" t="s">
        <v>516</v>
      </c>
      <c r="C580" s="40">
        <v>1</v>
      </c>
      <c r="D580" s="48">
        <v>3</v>
      </c>
      <c r="E580" s="38">
        <f t="shared" si="124"/>
        <v>1.2724265173686219E-4</v>
      </c>
      <c r="F580" s="38">
        <f t="shared" si="125"/>
        <v>1.1001100110011001E-3</v>
      </c>
      <c r="G580" s="49">
        <f t="shared" si="126"/>
        <v>2</v>
      </c>
      <c r="H580" s="39">
        <f t="shared" si="127"/>
        <v>2.5448530347372438E-4</v>
      </c>
      <c r="I580" s="4"/>
    </row>
    <row r="581" spans="1:9" s="29" customFormat="1" x14ac:dyDescent="0.2">
      <c r="A581" s="31"/>
      <c r="B581" s="36" t="s">
        <v>546</v>
      </c>
      <c r="C581" s="40">
        <v>0</v>
      </c>
      <c r="D581" s="48">
        <v>1</v>
      </c>
      <c r="E581" s="38" t="str">
        <f t="shared" si="124"/>
        <v/>
      </c>
      <c r="F581" s="38">
        <f t="shared" si="125"/>
        <v>3.667033370003667E-4</v>
      </c>
      <c r="G581" s="49">
        <f t="shared" si="126"/>
        <v>1</v>
      </c>
      <c r="H581" s="39" t="str">
        <f t="shared" si="127"/>
        <v/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0</v>
      </c>
      <c r="D583" s="48">
        <v>2</v>
      </c>
      <c r="E583" s="38" t="str">
        <f t="shared" si="124"/>
        <v/>
      </c>
      <c r="F583" s="38">
        <f t="shared" si="125"/>
        <v>7.334066740007334E-4</v>
      </c>
      <c r="G583" s="49">
        <f t="shared" si="126"/>
        <v>1</v>
      </c>
      <c r="H583" s="39" t="str">
        <f t="shared" si="127"/>
        <v/>
      </c>
      <c r="I583" s="4"/>
    </row>
    <row r="584" spans="1:9" s="29" customFormat="1" x14ac:dyDescent="0.2">
      <c r="A584" s="31"/>
      <c r="B584" s="36" t="s">
        <v>327</v>
      </c>
      <c r="C584" s="40">
        <v>24</v>
      </c>
      <c r="D584" s="48">
        <v>35</v>
      </c>
      <c r="E584" s="38">
        <f t="shared" si="124"/>
        <v>3.0538236416846926E-3</v>
      </c>
      <c r="F584" s="38">
        <f t="shared" si="125"/>
        <v>1.2834616795012835E-2</v>
      </c>
      <c r="G584" s="49">
        <f t="shared" si="126"/>
        <v>0.45833333333333331</v>
      </c>
      <c r="H584" s="39">
        <f t="shared" si="127"/>
        <v>1.399669169105484E-3</v>
      </c>
      <c r="I584" s="4"/>
    </row>
    <row r="585" spans="1:9" s="29" customFormat="1" x14ac:dyDescent="0.2">
      <c r="A585" s="31"/>
      <c r="B585" s="36" t="s">
        <v>147</v>
      </c>
      <c r="C585" s="40">
        <v>26</v>
      </c>
      <c r="D585" s="48">
        <v>49</v>
      </c>
      <c r="E585" s="38">
        <f t="shared" si="124"/>
        <v>3.3083089451584171E-3</v>
      </c>
      <c r="F585" s="38">
        <f t="shared" si="125"/>
        <v>1.7968463513017969E-2</v>
      </c>
      <c r="G585" s="49">
        <f t="shared" si="126"/>
        <v>0.88461538461538458</v>
      </c>
      <c r="H585" s="39">
        <f t="shared" si="127"/>
        <v>2.9265809899478305E-3</v>
      </c>
      <c r="I585" s="4"/>
    </row>
    <row r="586" spans="1:9" s="29" customFormat="1" x14ac:dyDescent="0.2">
      <c r="A586" s="31"/>
      <c r="B586" s="36" t="s">
        <v>148</v>
      </c>
      <c r="C586" s="40">
        <v>2</v>
      </c>
      <c r="D586" s="48">
        <v>0</v>
      </c>
      <c r="E586" s="38">
        <f t="shared" si="124"/>
        <v>2.5448530347372438E-4</v>
      </c>
      <c r="F586" s="38" t="str">
        <f t="shared" si="125"/>
        <v/>
      </c>
      <c r="G586" s="49">
        <f t="shared" si="126"/>
        <v>-1</v>
      </c>
      <c r="H586" s="39">
        <f t="shared" si="127"/>
        <v>-2.5448530347372438E-4</v>
      </c>
      <c r="I586" s="4"/>
    </row>
    <row r="587" spans="1:9" ht="13.5" customHeight="1" x14ac:dyDescent="0.2">
      <c r="B587" s="34" t="s">
        <v>328</v>
      </c>
      <c r="C587" s="33">
        <v>151</v>
      </c>
      <c r="D587" s="48">
        <v>526</v>
      </c>
      <c r="E587" s="61">
        <f t="shared" si="124"/>
        <v>1.9213640412266191E-2</v>
      </c>
      <c r="F587" s="61">
        <f t="shared" si="125"/>
        <v>0.19288595526219288</v>
      </c>
      <c r="G587" s="49">
        <f t="shared" si="126"/>
        <v>2.4834437086092715</v>
      </c>
      <c r="H587" s="24">
        <f t="shared" si="127"/>
        <v>4.7715994401323319E-2</v>
      </c>
    </row>
    <row r="588" spans="1:9" x14ac:dyDescent="0.2">
      <c r="B588" s="34" t="s">
        <v>149</v>
      </c>
      <c r="C588" s="33">
        <v>7519</v>
      </c>
      <c r="D588" s="48">
        <v>1895</v>
      </c>
      <c r="E588" s="61">
        <f t="shared" si="124"/>
        <v>0.95673749840946687</v>
      </c>
      <c r="F588" s="61">
        <f t="shared" si="125"/>
        <v>0.69490282361569489</v>
      </c>
      <c r="G588" s="49">
        <f t="shared" si="126"/>
        <v>-0.74797180476127145</v>
      </c>
      <c r="H588" s="24">
        <f t="shared" si="127"/>
        <v>-0.71561267336811296</v>
      </c>
    </row>
    <row r="589" spans="1:9" ht="13.5" customHeight="1" x14ac:dyDescent="0.2">
      <c r="B589" s="34" t="s">
        <v>329</v>
      </c>
      <c r="C589" s="33">
        <v>47</v>
      </c>
      <c r="D589" s="48">
        <v>2</v>
      </c>
      <c r="E589" s="61">
        <f t="shared" si="124"/>
        <v>5.9804046316325231E-3</v>
      </c>
      <c r="F589" s="61">
        <f t="shared" si="125"/>
        <v>7.334066740007334E-4</v>
      </c>
      <c r="G589" s="49">
        <f t="shared" si="126"/>
        <v>-0.95744680851063835</v>
      </c>
      <c r="H589" s="24">
        <f t="shared" si="127"/>
        <v>-5.7259193281587991E-3</v>
      </c>
    </row>
    <row r="590" spans="1:9" ht="12" customHeight="1" x14ac:dyDescent="0.2">
      <c r="B590" s="34" t="s">
        <v>150</v>
      </c>
      <c r="C590" s="33">
        <v>2</v>
      </c>
      <c r="D590" s="48">
        <v>1</v>
      </c>
      <c r="E590" s="61">
        <f t="shared" si="124"/>
        <v>2.5448530347372438E-4</v>
      </c>
      <c r="F590" s="61">
        <f t="shared" si="125"/>
        <v>3.667033370003667E-4</v>
      </c>
      <c r="G590" s="49">
        <f t="shared" si="126"/>
        <v>-0.5</v>
      </c>
      <c r="H590" s="24">
        <f t="shared" si="127"/>
        <v>-1.2724265173686219E-4</v>
      </c>
    </row>
    <row r="591" spans="1:9" ht="13.5" customHeight="1" x14ac:dyDescent="0.2">
      <c r="B591" s="34" t="s">
        <v>151</v>
      </c>
      <c r="C591" s="33">
        <v>0</v>
      </c>
      <c r="D591" s="48">
        <v>0</v>
      </c>
      <c r="E591" s="61" t="str">
        <f t="shared" si="124"/>
        <v/>
      </c>
      <c r="F591" s="61" t="str">
        <f t="shared" si="125"/>
        <v/>
      </c>
      <c r="G591" s="49" t="str">
        <f t="shared" si="126"/>
        <v xml:space="preserve"> </v>
      </c>
      <c r="H591" s="24" t="str">
        <f t="shared" si="127"/>
        <v/>
      </c>
    </row>
    <row r="592" spans="1:9" ht="13.5" customHeight="1" x14ac:dyDescent="0.2">
      <c r="B592" s="34" t="s">
        <v>330</v>
      </c>
      <c r="C592" s="33">
        <v>3</v>
      </c>
      <c r="D592" s="48">
        <v>13</v>
      </c>
      <c r="E592" s="61">
        <f t="shared" si="124"/>
        <v>3.8172795521058657E-4</v>
      </c>
      <c r="F592" s="61">
        <f t="shared" si="125"/>
        <v>4.7671433810047674E-3</v>
      </c>
      <c r="G592" s="49">
        <f t="shared" si="126"/>
        <v>3.3333333333333335</v>
      </c>
      <c r="H592" s="24">
        <f t="shared" si="127"/>
        <v>1.272426517368622E-3</v>
      </c>
    </row>
    <row r="593" spans="2:8" x14ac:dyDescent="0.2">
      <c r="B593" s="34" t="s">
        <v>331</v>
      </c>
      <c r="C593" s="33">
        <v>1</v>
      </c>
      <c r="D593" s="48">
        <v>6</v>
      </c>
      <c r="E593" s="61">
        <f t="shared" si="124"/>
        <v>1.2724265173686219E-4</v>
      </c>
      <c r="F593" s="61">
        <f t="shared" si="125"/>
        <v>2.2002200220022001E-3</v>
      </c>
      <c r="G593" s="49">
        <f t="shared" si="126"/>
        <v>5</v>
      </c>
      <c r="H593" s="24">
        <f t="shared" si="127"/>
        <v>6.3621325868431101E-4</v>
      </c>
    </row>
    <row r="594" spans="2:8" ht="13.5" customHeight="1" x14ac:dyDescent="0.2">
      <c r="B594" s="34" t="s">
        <v>332</v>
      </c>
      <c r="C594" s="33">
        <v>0</v>
      </c>
      <c r="D594" s="48">
        <v>2</v>
      </c>
      <c r="E594" s="61" t="str">
        <f t="shared" si="124"/>
        <v/>
      </c>
      <c r="F594" s="61">
        <f t="shared" si="125"/>
        <v>7.334066740007334E-4</v>
      </c>
      <c r="G594" s="49">
        <f t="shared" si="126"/>
        <v>1</v>
      </c>
      <c r="H594" s="24" t="str">
        <f t="shared" si="127"/>
        <v/>
      </c>
    </row>
    <row r="595" spans="2:8" x14ac:dyDescent="0.2">
      <c r="B595" s="34" t="s">
        <v>333</v>
      </c>
      <c r="C595" s="33">
        <v>11</v>
      </c>
      <c r="D595" s="48">
        <v>39</v>
      </c>
      <c r="E595" s="61">
        <f t="shared" si="124"/>
        <v>1.3996691691054843E-3</v>
      </c>
      <c r="F595" s="61">
        <f t="shared" si="125"/>
        <v>1.4301430143014302E-2</v>
      </c>
      <c r="G595" s="49">
        <f t="shared" si="126"/>
        <v>2.5454545454545454</v>
      </c>
      <c r="H595" s="24">
        <f t="shared" si="127"/>
        <v>3.5627942486321416E-3</v>
      </c>
    </row>
    <row r="596" spans="2:8" x14ac:dyDescent="0.2">
      <c r="B596" s="34" t="s">
        <v>517</v>
      </c>
      <c r="C596" s="33">
        <v>4</v>
      </c>
      <c r="D596" s="48">
        <v>7</v>
      </c>
      <c r="E596" s="61">
        <f t="shared" si="124"/>
        <v>5.0897060694744876E-4</v>
      </c>
      <c r="F596" s="61">
        <f t="shared" si="125"/>
        <v>2.5669233590025669E-3</v>
      </c>
      <c r="G596" s="49">
        <f t="shared" si="126"/>
        <v>0.75</v>
      </c>
      <c r="H596" s="24">
        <f t="shared" si="127"/>
        <v>3.8172795521058657E-4</v>
      </c>
    </row>
    <row r="597" spans="2:8" x14ac:dyDescent="0.2">
      <c r="B597" s="7" t="s">
        <v>384</v>
      </c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399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369</v>
      </c>
      <c r="C8" s="43">
        <f>+C18+C74+C169+C345+C570</f>
        <v>43898</v>
      </c>
      <c r="D8" s="44">
        <f>+D18+D74+D169+D345+D570</f>
        <v>49535</v>
      </c>
      <c r="E8" s="45">
        <f>SUM(E9:E13)</f>
        <v>1</v>
      </c>
      <c r="F8" s="45">
        <f>SUM(F9:F13)</f>
        <v>1</v>
      </c>
      <c r="G8" s="45">
        <f t="shared" ref="G8:G13" si="0">+(D8-C8)/C8</f>
        <v>0.12841131714428902</v>
      </c>
      <c r="H8" s="46">
        <f>SUM(H9:H13)</f>
        <v>0.12841131714428902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413</v>
      </c>
      <c r="D9" s="51">
        <f>+D18</f>
        <v>354</v>
      </c>
      <c r="E9" s="52">
        <f t="shared" ref="E9:F13" si="1">+C9/C$8</f>
        <v>9.4081734930976362E-3</v>
      </c>
      <c r="F9" s="52">
        <f t="shared" si="1"/>
        <v>7.1464620975068135E-3</v>
      </c>
      <c r="G9" s="52">
        <f t="shared" si="0"/>
        <v>-0.14285714285714285</v>
      </c>
      <c r="H9" s="53">
        <f>+E9*G9</f>
        <v>-1.3440247847282337E-3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4410</v>
      </c>
      <c r="D10" s="33">
        <f>+D74</f>
        <v>3304</v>
      </c>
      <c r="E10" s="35">
        <f t="shared" si="1"/>
        <v>0.10046015763816118</v>
      </c>
      <c r="F10" s="35">
        <f t="shared" si="1"/>
        <v>6.6700312910063592E-2</v>
      </c>
      <c r="G10" s="35">
        <f t="shared" si="0"/>
        <v>-0.25079365079365079</v>
      </c>
      <c r="H10" s="55">
        <f>+E10*G10</f>
        <v>-2.5194769693380106E-2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7785</v>
      </c>
      <c r="D11" s="33">
        <f>+D169</f>
        <v>7197</v>
      </c>
      <c r="E11" s="35">
        <f t="shared" si="1"/>
        <v>0.17734293134083556</v>
      </c>
      <c r="F11" s="35">
        <f t="shared" si="1"/>
        <v>0.14529120823660038</v>
      </c>
      <c r="G11" s="35">
        <f t="shared" si="0"/>
        <v>-7.5529865125240847E-2</v>
      </c>
      <c r="H11" s="55">
        <f>+E11*G11</f>
        <v>-1.3394687685088159E-2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21869</v>
      </c>
      <c r="D12" s="33">
        <f>+D345</f>
        <v>26829</v>
      </c>
      <c r="E12" s="35">
        <f t="shared" si="1"/>
        <v>0.4981775935122329</v>
      </c>
      <c r="F12" s="35">
        <f t="shared" si="1"/>
        <v>0.54161703845765619</v>
      </c>
      <c r="G12" s="35">
        <f t="shared" si="0"/>
        <v>0.22680506653253463</v>
      </c>
      <c r="H12" s="55">
        <f>+E12*G12</f>
        <v>0.11298920224155998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9421</v>
      </c>
      <c r="D13" s="57">
        <f>+D570</f>
        <v>11851</v>
      </c>
      <c r="E13" s="58">
        <f t="shared" si="1"/>
        <v>0.21461114401567269</v>
      </c>
      <c r="F13" s="58">
        <f t="shared" si="1"/>
        <v>0.23924497829817301</v>
      </c>
      <c r="G13" s="58">
        <f t="shared" si="0"/>
        <v>0.25793440186816685</v>
      </c>
      <c r="H13" s="59">
        <f>+E13*G13</f>
        <v>5.5355597065925549E-2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8.75" customHeight="1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413</v>
      </c>
      <c r="D18" s="44">
        <f>SUM(D19:D68)</f>
        <v>354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-0.14285714285714285</v>
      </c>
      <c r="H18" s="46">
        <f>+IF(OR(AND(E18=""),(G18="")),"",E18*G18)</f>
        <v>-0.14285714285714285</v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5</v>
      </c>
      <c r="D20" s="48">
        <v>60</v>
      </c>
      <c r="E20" s="35">
        <f t="shared" ref="E20:E68" si="2">+IF(C20=0,"",C20/C$18)</f>
        <v>1.2106537530266344E-2</v>
      </c>
      <c r="F20" s="35">
        <f t="shared" ref="F20:F68" si="3">+IF(D20=0,"",D20/D$18)</f>
        <v>0.16949152542372881</v>
      </c>
      <c r="G20" s="49">
        <f t="shared" ref="G20:G68" si="4">+IF(AND(C20=0,D20=0)," ",IF(C20=0,1,IF(D20=0,-1,(D20-C20)/C20)))</f>
        <v>11</v>
      </c>
      <c r="H20" s="35">
        <f t="shared" ref="H20:H68" si="5">+IF(OR(AND(E20=""),(G20="")),"",E20*G20)</f>
        <v>0.13317191283292978</v>
      </c>
    </row>
    <row r="21" spans="1:9" ht="25.5" customHeight="1" x14ac:dyDescent="0.2">
      <c r="B21" s="34" t="s">
        <v>1</v>
      </c>
      <c r="C21" s="33">
        <v>2</v>
      </c>
      <c r="D21" s="48">
        <v>1</v>
      </c>
      <c r="E21" s="35">
        <f t="shared" si="2"/>
        <v>4.8426150121065378E-3</v>
      </c>
      <c r="F21" s="35">
        <f t="shared" si="3"/>
        <v>2.8248587570621469E-3</v>
      </c>
      <c r="G21" s="49">
        <f t="shared" si="4"/>
        <v>-0.5</v>
      </c>
      <c r="H21" s="35">
        <f t="shared" si="5"/>
        <v>-2.4213075060532689E-3</v>
      </c>
    </row>
    <row r="22" spans="1:9" ht="24" x14ac:dyDescent="0.2">
      <c r="B22" s="34" t="s">
        <v>420</v>
      </c>
      <c r="C22" s="33">
        <v>1</v>
      </c>
      <c r="D22" s="48">
        <v>2</v>
      </c>
      <c r="E22" s="35">
        <f t="shared" si="2"/>
        <v>2.4213075060532689E-3</v>
      </c>
      <c r="F22" s="35">
        <f t="shared" si="3"/>
        <v>5.6497175141242938E-3</v>
      </c>
      <c r="G22" s="49">
        <f t="shared" si="4"/>
        <v>1</v>
      </c>
      <c r="H22" s="35">
        <f t="shared" si="5"/>
        <v>2.4213075060532689E-3</v>
      </c>
    </row>
    <row r="23" spans="1:9" x14ac:dyDescent="0.2">
      <c r="B23" s="34" t="s">
        <v>153</v>
      </c>
      <c r="C23" s="33">
        <v>3</v>
      </c>
      <c r="D23" s="48">
        <v>2</v>
      </c>
      <c r="E23" s="35">
        <f t="shared" si="2"/>
        <v>7.2639225181598066E-3</v>
      </c>
      <c r="F23" s="35">
        <f t="shared" si="3"/>
        <v>5.6497175141242938E-3</v>
      </c>
      <c r="G23" s="49">
        <f t="shared" si="4"/>
        <v>-0.33333333333333331</v>
      </c>
      <c r="H23" s="35">
        <f t="shared" si="5"/>
        <v>-2.4213075060532689E-3</v>
      </c>
    </row>
    <row r="24" spans="1:9" ht="37.5" customHeight="1" x14ac:dyDescent="0.2">
      <c r="B24" s="34" t="s">
        <v>154</v>
      </c>
      <c r="C24" s="33">
        <v>2</v>
      </c>
      <c r="D24" s="48">
        <v>1</v>
      </c>
      <c r="E24" s="35">
        <f t="shared" si="2"/>
        <v>4.8426150121065378E-3</v>
      </c>
      <c r="F24" s="35">
        <f t="shared" si="3"/>
        <v>2.8248587570621469E-3</v>
      </c>
      <c r="G24" s="49">
        <f t="shared" si="4"/>
        <v>-0.5</v>
      </c>
      <c r="H24" s="35">
        <f t="shared" si="5"/>
        <v>-2.4213075060532689E-3</v>
      </c>
    </row>
    <row r="25" spans="1:9" s="29" customFormat="1" x14ac:dyDescent="0.2">
      <c r="A25" s="31"/>
      <c r="B25" s="36" t="s">
        <v>518</v>
      </c>
      <c r="C25" s="40">
        <v>6</v>
      </c>
      <c r="D25" s="48">
        <v>2</v>
      </c>
      <c r="E25" s="37">
        <f t="shared" ref="E25" si="6">+IF(C25=0,"",C25/C$18)</f>
        <v>1.4527845036319613E-2</v>
      </c>
      <c r="F25" s="37">
        <f t="shared" ref="F25" si="7">+IF(D25=0,"",D25/D$18)</f>
        <v>5.6497175141242938E-3</v>
      </c>
      <c r="G25" s="49">
        <f t="shared" si="4"/>
        <v>-0.66666666666666663</v>
      </c>
      <c r="H25" s="37">
        <f t="shared" ref="H25" si="8">+IF(OR(AND(E25=""),(G25="")),"",E25*G25)</f>
        <v>-9.6852300242130755E-3</v>
      </c>
      <c r="I25" s="4"/>
    </row>
    <row r="26" spans="1:9" x14ac:dyDescent="0.2">
      <c r="B26" s="34" t="s">
        <v>2</v>
      </c>
      <c r="C26" s="33">
        <v>12</v>
      </c>
      <c r="D26" s="48">
        <v>3</v>
      </c>
      <c r="E26" s="35">
        <f t="shared" si="2"/>
        <v>2.9055690072639227E-2</v>
      </c>
      <c r="F26" s="35">
        <f t="shared" si="3"/>
        <v>8.4745762711864406E-3</v>
      </c>
      <c r="G26" s="49">
        <f t="shared" si="4"/>
        <v>-0.75</v>
      </c>
      <c r="H26" s="35">
        <f t="shared" si="5"/>
        <v>-2.1791767554479421E-2</v>
      </c>
    </row>
    <row r="27" spans="1:9" x14ac:dyDescent="0.2">
      <c r="B27" s="34" t="s">
        <v>561</v>
      </c>
      <c r="C27" s="33">
        <v>2</v>
      </c>
      <c r="D27" s="48">
        <v>0</v>
      </c>
      <c r="E27" s="35">
        <f t="shared" si="2"/>
        <v>4.8426150121065378E-3</v>
      </c>
      <c r="F27" s="35" t="str">
        <f t="shared" si="3"/>
        <v/>
      </c>
      <c r="G27" s="49">
        <f t="shared" si="4"/>
        <v>-1</v>
      </c>
      <c r="H27" s="35">
        <f t="shared" si="5"/>
        <v>-4.8426150121065378E-3</v>
      </c>
    </row>
    <row r="28" spans="1:9" x14ac:dyDescent="0.2">
      <c r="B28" s="34" t="s">
        <v>3</v>
      </c>
      <c r="C28" s="33">
        <v>5</v>
      </c>
      <c r="D28" s="48">
        <v>3</v>
      </c>
      <c r="E28" s="35">
        <f t="shared" si="2"/>
        <v>1.2106537530266344E-2</v>
      </c>
      <c r="F28" s="35">
        <f t="shared" si="3"/>
        <v>8.4745762711864406E-3</v>
      </c>
      <c r="G28" s="49">
        <f t="shared" si="4"/>
        <v>-0.4</v>
      </c>
      <c r="H28" s="35">
        <f t="shared" si="5"/>
        <v>-4.8426150121065378E-3</v>
      </c>
    </row>
    <row r="29" spans="1:9" x14ac:dyDescent="0.2">
      <c r="B29" s="34" t="s">
        <v>5</v>
      </c>
      <c r="C29" s="33">
        <v>30</v>
      </c>
      <c r="D29" s="48">
        <v>27</v>
      </c>
      <c r="E29" s="35">
        <f t="shared" si="2"/>
        <v>7.2639225181598058E-2</v>
      </c>
      <c r="F29" s="35">
        <f t="shared" si="3"/>
        <v>7.6271186440677971E-2</v>
      </c>
      <c r="G29" s="49">
        <f t="shared" si="4"/>
        <v>-0.1</v>
      </c>
      <c r="H29" s="35">
        <f t="shared" si="5"/>
        <v>-7.2639225181598058E-3</v>
      </c>
    </row>
    <row r="30" spans="1:9" x14ac:dyDescent="0.2">
      <c r="B30" s="34" t="s">
        <v>155</v>
      </c>
      <c r="C30" s="33">
        <v>1</v>
      </c>
      <c r="D30" s="48">
        <v>1</v>
      </c>
      <c r="E30" s="35">
        <f t="shared" si="2"/>
        <v>2.4213075060532689E-3</v>
      </c>
      <c r="F30" s="35">
        <f t="shared" si="3"/>
        <v>2.8248587570621469E-3</v>
      </c>
      <c r="G30" s="49">
        <f t="shared" si="4"/>
        <v>0</v>
      </c>
      <c r="H30" s="35">
        <f t="shared" si="5"/>
        <v>0</v>
      </c>
    </row>
    <row r="31" spans="1:9" x14ac:dyDescent="0.2">
      <c r="B31" s="34" t="s">
        <v>156</v>
      </c>
      <c r="C31" s="33">
        <v>4</v>
      </c>
      <c r="D31" s="48">
        <v>4</v>
      </c>
      <c r="E31" s="35">
        <f t="shared" si="2"/>
        <v>9.6852300242130755E-3</v>
      </c>
      <c r="F31" s="35">
        <f t="shared" si="3"/>
        <v>1.1299435028248588E-2</v>
      </c>
      <c r="G31" s="49">
        <f t="shared" si="4"/>
        <v>0</v>
      </c>
      <c r="H31" s="35">
        <f t="shared" si="5"/>
        <v>0</v>
      </c>
    </row>
    <row r="32" spans="1:9" x14ac:dyDescent="0.2">
      <c r="B32" s="34" t="s">
        <v>4</v>
      </c>
      <c r="C32" s="33">
        <v>2</v>
      </c>
      <c r="D32" s="48">
        <v>0</v>
      </c>
      <c r="E32" s="35">
        <f t="shared" si="2"/>
        <v>4.8426150121065378E-3</v>
      </c>
      <c r="F32" s="35" t="str">
        <f t="shared" si="3"/>
        <v/>
      </c>
      <c r="G32" s="49">
        <f t="shared" si="4"/>
        <v>-1</v>
      </c>
      <c r="H32" s="35">
        <f t="shared" si="5"/>
        <v>-4.8426150121065378E-3</v>
      </c>
    </row>
    <row r="33" spans="2:8" x14ac:dyDescent="0.2">
      <c r="B33" s="34" t="s">
        <v>6</v>
      </c>
      <c r="C33" s="33">
        <v>0</v>
      </c>
      <c r="D33" s="48">
        <v>1</v>
      </c>
      <c r="E33" s="35" t="str">
        <f t="shared" si="2"/>
        <v/>
      </c>
      <c r="F33" s="35">
        <f t="shared" si="3"/>
        <v>2.8248587570621469E-3</v>
      </c>
      <c r="G33" s="49">
        <f t="shared" si="4"/>
        <v>1</v>
      </c>
      <c r="H33" s="35" t="str">
        <f t="shared" si="5"/>
        <v/>
      </c>
    </row>
    <row r="34" spans="2:8" x14ac:dyDescent="0.2">
      <c r="B34" s="34" t="s">
        <v>157</v>
      </c>
      <c r="C34" s="33">
        <v>1</v>
      </c>
      <c r="D34" s="48">
        <v>0</v>
      </c>
      <c r="E34" s="35">
        <f t="shared" si="2"/>
        <v>2.4213075060532689E-3</v>
      </c>
      <c r="F34" s="35" t="str">
        <f t="shared" si="3"/>
        <v/>
      </c>
      <c r="G34" s="49">
        <f t="shared" si="4"/>
        <v>-1</v>
      </c>
      <c r="H34" s="35">
        <f t="shared" si="5"/>
        <v>-2.4213075060532689E-3</v>
      </c>
    </row>
    <row r="35" spans="2:8" x14ac:dyDescent="0.2">
      <c r="B35" s="34" t="s">
        <v>158</v>
      </c>
      <c r="C35" s="33">
        <v>9</v>
      </c>
      <c r="D35" s="48">
        <v>7</v>
      </c>
      <c r="E35" s="35">
        <f t="shared" si="2"/>
        <v>2.1791767554479417E-2</v>
      </c>
      <c r="F35" s="35">
        <f t="shared" si="3"/>
        <v>1.977401129943503E-2</v>
      </c>
      <c r="G35" s="49">
        <f t="shared" si="4"/>
        <v>-0.22222222222222221</v>
      </c>
      <c r="H35" s="35">
        <f t="shared" si="5"/>
        <v>-4.8426150121065369E-3</v>
      </c>
    </row>
    <row r="36" spans="2:8" x14ac:dyDescent="0.2">
      <c r="B36" s="34" t="s">
        <v>159</v>
      </c>
      <c r="C36" s="33">
        <v>2</v>
      </c>
      <c r="D36" s="48">
        <v>0</v>
      </c>
      <c r="E36" s="35">
        <f t="shared" si="2"/>
        <v>4.8426150121065378E-3</v>
      </c>
      <c r="F36" s="35" t="str">
        <f t="shared" si="3"/>
        <v/>
      </c>
      <c r="G36" s="49">
        <f t="shared" si="4"/>
        <v>-1</v>
      </c>
      <c r="H36" s="35">
        <f t="shared" si="5"/>
        <v>-4.8426150121065378E-3</v>
      </c>
    </row>
    <row r="37" spans="2:8" x14ac:dyDescent="0.2">
      <c r="B37" s="34" t="s">
        <v>160</v>
      </c>
      <c r="C37" s="33">
        <v>8</v>
      </c>
      <c r="D37" s="48">
        <v>7</v>
      </c>
      <c r="E37" s="35">
        <f t="shared" si="2"/>
        <v>1.9370460048426151E-2</v>
      </c>
      <c r="F37" s="35">
        <f t="shared" si="3"/>
        <v>1.977401129943503E-2</v>
      </c>
      <c r="G37" s="49">
        <f t="shared" si="4"/>
        <v>-0.125</v>
      </c>
      <c r="H37" s="35">
        <f t="shared" si="5"/>
        <v>-2.4213075060532689E-3</v>
      </c>
    </row>
    <row r="38" spans="2:8" x14ac:dyDescent="0.2">
      <c r="B38" s="34" t="s">
        <v>7</v>
      </c>
      <c r="C38" s="33">
        <v>2</v>
      </c>
      <c r="D38" s="48">
        <v>1</v>
      </c>
      <c r="E38" s="35">
        <f t="shared" si="2"/>
        <v>4.8426150121065378E-3</v>
      </c>
      <c r="F38" s="35">
        <f t="shared" si="3"/>
        <v>2.8248587570621469E-3</v>
      </c>
      <c r="G38" s="49">
        <f t="shared" si="4"/>
        <v>-0.5</v>
      </c>
      <c r="H38" s="35">
        <f t="shared" si="5"/>
        <v>-2.4213075060532689E-3</v>
      </c>
    </row>
    <row r="39" spans="2:8" x14ac:dyDescent="0.2">
      <c r="B39" s="34" t="s">
        <v>161</v>
      </c>
      <c r="C39" s="33">
        <v>1</v>
      </c>
      <c r="D39" s="48">
        <v>0</v>
      </c>
      <c r="E39" s="35">
        <f t="shared" si="2"/>
        <v>2.4213075060532689E-3</v>
      </c>
      <c r="F39" s="35" t="str">
        <f t="shared" si="3"/>
        <v/>
      </c>
      <c r="G39" s="49">
        <f t="shared" si="4"/>
        <v>-1</v>
      </c>
      <c r="H39" s="35">
        <f t="shared" si="5"/>
        <v>-2.4213075060532689E-3</v>
      </c>
    </row>
    <row r="40" spans="2:8" x14ac:dyDescent="0.2">
      <c r="B40" s="34" t="s">
        <v>162</v>
      </c>
      <c r="C40" s="33">
        <v>2</v>
      </c>
      <c r="D40" s="48">
        <v>1</v>
      </c>
      <c r="E40" s="35">
        <f t="shared" si="2"/>
        <v>4.8426150121065378E-3</v>
      </c>
      <c r="F40" s="35">
        <f t="shared" si="3"/>
        <v>2.8248587570621469E-3</v>
      </c>
      <c r="G40" s="49">
        <f t="shared" si="4"/>
        <v>-0.5</v>
      </c>
      <c r="H40" s="35">
        <f t="shared" si="5"/>
        <v>-2.4213075060532689E-3</v>
      </c>
    </row>
    <row r="41" spans="2:8" x14ac:dyDescent="0.2">
      <c r="B41" s="34" t="s">
        <v>163</v>
      </c>
      <c r="C41" s="33">
        <v>1</v>
      </c>
      <c r="D41" s="48">
        <v>0</v>
      </c>
      <c r="E41" s="35">
        <f t="shared" si="2"/>
        <v>2.4213075060532689E-3</v>
      </c>
      <c r="F41" s="35" t="str">
        <f t="shared" si="3"/>
        <v/>
      </c>
      <c r="G41" s="49">
        <f t="shared" si="4"/>
        <v>-1</v>
      </c>
      <c r="H41" s="35">
        <f t="shared" si="5"/>
        <v>-2.4213075060532689E-3</v>
      </c>
    </row>
    <row r="42" spans="2:8" x14ac:dyDescent="0.2">
      <c r="B42" s="34" t="s">
        <v>164</v>
      </c>
      <c r="C42" s="33">
        <v>1</v>
      </c>
      <c r="D42" s="48">
        <v>0</v>
      </c>
      <c r="E42" s="35">
        <f t="shared" si="2"/>
        <v>2.4213075060532689E-3</v>
      </c>
      <c r="F42" s="35" t="str">
        <f t="shared" si="3"/>
        <v/>
      </c>
      <c r="G42" s="49">
        <f t="shared" si="4"/>
        <v>-1</v>
      </c>
      <c r="H42" s="35">
        <f t="shared" si="5"/>
        <v>-2.4213075060532689E-3</v>
      </c>
    </row>
    <row r="43" spans="2:8" x14ac:dyDescent="0.2">
      <c r="B43" s="34" t="s">
        <v>165</v>
      </c>
      <c r="C43" s="33">
        <v>12</v>
      </c>
      <c r="D43" s="48">
        <v>3</v>
      </c>
      <c r="E43" s="35">
        <f t="shared" si="2"/>
        <v>2.9055690072639227E-2</v>
      </c>
      <c r="F43" s="35">
        <f t="shared" si="3"/>
        <v>8.4745762711864406E-3</v>
      </c>
      <c r="G43" s="49">
        <f t="shared" si="4"/>
        <v>-0.75</v>
      </c>
      <c r="H43" s="35">
        <f t="shared" si="5"/>
        <v>-2.1791767554479421E-2</v>
      </c>
    </row>
    <row r="44" spans="2:8" x14ac:dyDescent="0.2">
      <c r="B44" s="34" t="s">
        <v>166</v>
      </c>
      <c r="C44" s="33">
        <v>5</v>
      </c>
      <c r="D44" s="48">
        <v>9</v>
      </c>
      <c r="E44" s="35">
        <f t="shared" si="2"/>
        <v>1.2106537530266344E-2</v>
      </c>
      <c r="F44" s="35">
        <f t="shared" si="3"/>
        <v>2.5423728813559324E-2</v>
      </c>
      <c r="G44" s="49">
        <f t="shared" si="4"/>
        <v>0.8</v>
      </c>
      <c r="H44" s="35">
        <f t="shared" si="5"/>
        <v>9.6852300242130755E-3</v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0</v>
      </c>
      <c r="E46" s="35" t="str">
        <f t="shared" si="2"/>
        <v/>
      </c>
      <c r="F46" s="35" t="str">
        <f t="shared" si="3"/>
        <v/>
      </c>
      <c r="G46" s="49" t="str">
        <f t="shared" si="4"/>
        <v xml:space="preserve"> </v>
      </c>
      <c r="H46" s="35" t="str">
        <f t="shared" si="5"/>
        <v/>
      </c>
    </row>
    <row r="47" spans="2:8" x14ac:dyDescent="0.2">
      <c r="B47" s="34" t="s">
        <v>167</v>
      </c>
      <c r="C47" s="33">
        <v>3</v>
      </c>
      <c r="D47" s="48">
        <v>3</v>
      </c>
      <c r="E47" s="35">
        <f t="shared" si="2"/>
        <v>7.2639225181598066E-3</v>
      </c>
      <c r="F47" s="35">
        <f t="shared" si="3"/>
        <v>8.4745762711864406E-3</v>
      </c>
      <c r="G47" s="49">
        <f t="shared" si="4"/>
        <v>0</v>
      </c>
      <c r="H47" s="35">
        <f t="shared" si="5"/>
        <v>0</v>
      </c>
    </row>
    <row r="48" spans="2:8" x14ac:dyDescent="0.2">
      <c r="B48" s="34" t="s">
        <v>562</v>
      </c>
      <c r="C48" s="33">
        <v>14</v>
      </c>
      <c r="D48" s="48">
        <v>32</v>
      </c>
      <c r="E48" s="35">
        <f t="shared" si="2"/>
        <v>3.3898305084745763E-2</v>
      </c>
      <c r="F48" s="35">
        <f t="shared" si="3"/>
        <v>9.03954802259887E-2</v>
      </c>
      <c r="G48" s="49">
        <f t="shared" si="4"/>
        <v>1.2857142857142858</v>
      </c>
      <c r="H48" s="35">
        <f t="shared" si="5"/>
        <v>4.3583535108958842E-2</v>
      </c>
    </row>
    <row r="49" spans="1:9" x14ac:dyDescent="0.2">
      <c r="B49" s="34" t="s">
        <v>9</v>
      </c>
      <c r="C49" s="33">
        <v>32</v>
      </c>
      <c r="D49" s="48">
        <v>37</v>
      </c>
      <c r="E49" s="35">
        <f t="shared" si="2"/>
        <v>7.7481840193704604E-2</v>
      </c>
      <c r="F49" s="35">
        <f t="shared" si="3"/>
        <v>0.10451977401129943</v>
      </c>
      <c r="G49" s="49">
        <f t="shared" si="4"/>
        <v>0.15625</v>
      </c>
      <c r="H49" s="35">
        <f t="shared" si="5"/>
        <v>1.2106537530266345E-2</v>
      </c>
    </row>
    <row r="50" spans="1:9" x14ac:dyDescent="0.2">
      <c r="B50" s="34" t="s">
        <v>563</v>
      </c>
      <c r="C50" s="33">
        <v>3</v>
      </c>
      <c r="D50" s="48">
        <v>1</v>
      </c>
      <c r="E50" s="35">
        <f t="shared" si="2"/>
        <v>7.2639225181598066E-3</v>
      </c>
      <c r="F50" s="35">
        <f t="shared" si="3"/>
        <v>2.8248587570621469E-3</v>
      </c>
      <c r="G50" s="49">
        <f t="shared" si="4"/>
        <v>-0.66666666666666663</v>
      </c>
      <c r="H50" s="35">
        <f t="shared" si="5"/>
        <v>-4.8426150121065378E-3</v>
      </c>
    </row>
    <row r="51" spans="1:9" x14ac:dyDescent="0.2">
      <c r="B51" s="34" t="s">
        <v>12</v>
      </c>
      <c r="C51" s="33">
        <v>2</v>
      </c>
      <c r="D51" s="48">
        <v>9</v>
      </c>
      <c r="E51" s="35">
        <f t="shared" si="2"/>
        <v>4.8426150121065378E-3</v>
      </c>
      <c r="F51" s="35">
        <f t="shared" si="3"/>
        <v>2.5423728813559324E-2</v>
      </c>
      <c r="G51" s="49">
        <f t="shared" si="4"/>
        <v>3.5</v>
      </c>
      <c r="H51" s="35">
        <f t="shared" si="5"/>
        <v>1.6949152542372881E-2</v>
      </c>
    </row>
    <row r="52" spans="1:9" x14ac:dyDescent="0.2">
      <c r="B52" s="34" t="s">
        <v>11</v>
      </c>
      <c r="C52" s="33">
        <v>1</v>
      </c>
      <c r="D52" s="48">
        <v>1</v>
      </c>
      <c r="E52" s="35">
        <f t="shared" si="2"/>
        <v>2.4213075060532689E-3</v>
      </c>
      <c r="F52" s="35">
        <f t="shared" si="3"/>
        <v>2.8248587570621469E-3</v>
      </c>
      <c r="G52" s="49">
        <f t="shared" si="4"/>
        <v>0</v>
      </c>
      <c r="H52" s="35">
        <f t="shared" si="5"/>
        <v>0</v>
      </c>
    </row>
    <row r="53" spans="1:9" x14ac:dyDescent="0.2">
      <c r="B53" s="34" t="s">
        <v>422</v>
      </c>
      <c r="C53" s="33">
        <v>15</v>
      </c>
      <c r="D53" s="48">
        <v>18</v>
      </c>
      <c r="E53" s="35">
        <f t="shared" si="2"/>
        <v>3.6319612590799029E-2</v>
      </c>
      <c r="F53" s="35">
        <f t="shared" si="3"/>
        <v>5.0847457627118647E-2</v>
      </c>
      <c r="G53" s="49">
        <f t="shared" si="4"/>
        <v>0.2</v>
      </c>
      <c r="H53" s="35">
        <f t="shared" si="5"/>
        <v>7.2639225181598058E-3</v>
      </c>
    </row>
    <row r="54" spans="1:9" x14ac:dyDescent="0.2">
      <c r="B54" s="34" t="s">
        <v>10</v>
      </c>
      <c r="C54" s="33">
        <v>4</v>
      </c>
      <c r="D54" s="48">
        <v>1</v>
      </c>
      <c r="E54" s="35">
        <f t="shared" si="2"/>
        <v>9.6852300242130755E-3</v>
      </c>
      <c r="F54" s="35">
        <f t="shared" si="3"/>
        <v>2.8248587570621469E-3</v>
      </c>
      <c r="G54" s="49">
        <f t="shared" si="4"/>
        <v>-0.75</v>
      </c>
      <c r="H54" s="35">
        <f t="shared" si="5"/>
        <v>-7.2639225181598066E-3</v>
      </c>
    </row>
    <row r="55" spans="1:9" x14ac:dyDescent="0.2">
      <c r="B55" s="34" t="s">
        <v>168</v>
      </c>
      <c r="C55" s="33">
        <v>7</v>
      </c>
      <c r="D55" s="48">
        <v>0</v>
      </c>
      <c r="E55" s="35">
        <f t="shared" si="2"/>
        <v>1.6949152542372881E-2</v>
      </c>
      <c r="F55" s="35" t="str">
        <f t="shared" si="3"/>
        <v/>
      </c>
      <c r="G55" s="49">
        <f t="shared" si="4"/>
        <v>-1</v>
      </c>
      <c r="H55" s="35">
        <f t="shared" si="5"/>
        <v>-1.6949152542372881E-2</v>
      </c>
    </row>
    <row r="56" spans="1:9" x14ac:dyDescent="0.2">
      <c r="B56" s="34" t="s">
        <v>13</v>
      </c>
      <c r="C56" s="33">
        <v>31</v>
      </c>
      <c r="D56" s="48">
        <v>0</v>
      </c>
      <c r="E56" s="35">
        <f t="shared" si="2"/>
        <v>7.5060532687651338E-2</v>
      </c>
      <c r="F56" s="35" t="str">
        <f t="shared" si="3"/>
        <v/>
      </c>
      <c r="G56" s="49">
        <f t="shared" si="4"/>
        <v>-1</v>
      </c>
      <c r="H56" s="35">
        <f t="shared" si="5"/>
        <v>-7.5060532687651338E-2</v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2</v>
      </c>
      <c r="E57" s="37" t="str">
        <f t="shared" ref="E57:E59" si="9">+IF(C57=0,"",C57/C$18)</f>
        <v/>
      </c>
      <c r="F57" s="37">
        <f t="shared" ref="F57:F59" si="10">+IF(D57=0,"",D57/D$18)</f>
        <v>5.6497175141242938E-3</v>
      </c>
      <c r="G57" s="93">
        <f t="shared" ref="G57:G59" si="11">+IF(AND(C57=0,D57=0)," ",IF(C57=0,1,IF(D57=0,-1,(D57-C57)/C57)))</f>
        <v>1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13</v>
      </c>
      <c r="D58" s="48">
        <v>55</v>
      </c>
      <c r="E58" s="35">
        <f t="shared" si="9"/>
        <v>3.1476997578692496E-2</v>
      </c>
      <c r="F58" s="35">
        <f t="shared" si="10"/>
        <v>0.15536723163841809</v>
      </c>
      <c r="G58" s="49">
        <f t="shared" si="11"/>
        <v>3.2307692307692308</v>
      </c>
      <c r="H58" s="35">
        <f t="shared" si="12"/>
        <v>0.10169491525423729</v>
      </c>
    </row>
    <row r="59" spans="1:9" x14ac:dyDescent="0.2">
      <c r="B59" s="34" t="s">
        <v>169</v>
      </c>
      <c r="C59" s="33">
        <v>0</v>
      </c>
      <c r="D59" s="48">
        <v>1</v>
      </c>
      <c r="E59" s="35" t="str">
        <f t="shared" si="9"/>
        <v/>
      </c>
      <c r="F59" s="35">
        <f t="shared" si="10"/>
        <v>2.8248587570621469E-3</v>
      </c>
      <c r="G59" s="49">
        <f t="shared" si="11"/>
        <v>1</v>
      </c>
      <c r="H59" s="35" t="str">
        <f t="shared" si="12"/>
        <v/>
      </c>
    </row>
    <row r="60" spans="1:9" x14ac:dyDescent="0.2">
      <c r="B60" s="34" t="s">
        <v>423</v>
      </c>
      <c r="C60" s="33">
        <v>70</v>
      </c>
      <c r="D60" s="48">
        <v>21</v>
      </c>
      <c r="E60" s="35">
        <f t="shared" si="2"/>
        <v>0.16949152542372881</v>
      </c>
      <c r="F60" s="35">
        <f t="shared" si="3"/>
        <v>5.9322033898305086E-2</v>
      </c>
      <c r="G60" s="49">
        <f t="shared" si="4"/>
        <v>-0.7</v>
      </c>
      <c r="H60" s="35">
        <f t="shared" si="5"/>
        <v>-0.11864406779661016</v>
      </c>
    </row>
    <row r="61" spans="1:9" x14ac:dyDescent="0.2">
      <c r="B61" s="34" t="s">
        <v>170</v>
      </c>
      <c r="C61" s="33">
        <v>9</v>
      </c>
      <c r="D61" s="48">
        <v>5</v>
      </c>
      <c r="E61" s="35">
        <f t="shared" si="2"/>
        <v>2.1791767554479417E-2</v>
      </c>
      <c r="F61" s="35">
        <f t="shared" si="3"/>
        <v>1.4124293785310734E-2</v>
      </c>
      <c r="G61" s="49">
        <f t="shared" si="4"/>
        <v>-0.44444444444444442</v>
      </c>
      <c r="H61" s="35">
        <f t="shared" si="5"/>
        <v>-9.6852300242130738E-3</v>
      </c>
    </row>
    <row r="62" spans="1:9" x14ac:dyDescent="0.2">
      <c r="B62" s="34" t="s">
        <v>171</v>
      </c>
      <c r="C62" s="33">
        <v>0</v>
      </c>
      <c r="D62" s="48">
        <v>2</v>
      </c>
      <c r="E62" s="35" t="str">
        <f t="shared" si="2"/>
        <v/>
      </c>
      <c r="F62" s="35">
        <f t="shared" si="3"/>
        <v>5.6497175141242938E-3</v>
      </c>
      <c r="G62" s="49">
        <f t="shared" si="4"/>
        <v>1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68</v>
      </c>
      <c r="D63" s="48">
        <v>16</v>
      </c>
      <c r="E63" s="37">
        <f t="shared" ref="E63:E64" si="13">+IF(C63=0,"",C63/C$18)</f>
        <v>0.16464891041162227</v>
      </c>
      <c r="F63" s="37">
        <f t="shared" ref="F63:F64" si="14">+IF(D63=0,"",D63/D$18)</f>
        <v>4.519774011299435E-2</v>
      </c>
      <c r="G63" s="49">
        <f t="shared" si="4"/>
        <v>-0.76470588235294112</v>
      </c>
      <c r="H63" s="37">
        <f t="shared" ref="H63:H64" si="15">+IF(OR(AND(E63=""),(G63="")),"",E63*G63)</f>
        <v>-0.12590799031476996</v>
      </c>
      <c r="I63" s="4"/>
    </row>
    <row r="64" spans="1:9" s="29" customFormat="1" x14ac:dyDescent="0.2">
      <c r="A64" s="31"/>
      <c r="B64" s="36" t="s">
        <v>588</v>
      </c>
      <c r="C64" s="40">
        <v>1</v>
      </c>
      <c r="D64" s="48">
        <v>1</v>
      </c>
      <c r="E64" s="37">
        <f t="shared" si="13"/>
        <v>2.4213075060532689E-3</v>
      </c>
      <c r="F64" s="37">
        <f t="shared" si="14"/>
        <v>2.8248587570621469E-3</v>
      </c>
      <c r="G64" s="49">
        <f t="shared" si="4"/>
        <v>0</v>
      </c>
      <c r="H64" s="37">
        <f t="shared" si="15"/>
        <v>0</v>
      </c>
      <c r="I64" s="4"/>
    </row>
    <row r="65" spans="1:9" x14ac:dyDescent="0.2">
      <c r="B65" s="34" t="s">
        <v>172</v>
      </c>
      <c r="C65" s="33">
        <v>3</v>
      </c>
      <c r="D65" s="48">
        <v>4</v>
      </c>
      <c r="E65" s="35">
        <f t="shared" si="2"/>
        <v>7.2639225181598066E-3</v>
      </c>
      <c r="F65" s="35">
        <f t="shared" si="3"/>
        <v>1.1299435028248588E-2</v>
      </c>
      <c r="G65" s="49">
        <f t="shared" si="4"/>
        <v>0.33333333333333331</v>
      </c>
      <c r="H65" s="35">
        <f t="shared" si="5"/>
        <v>2.4213075060532689E-3</v>
      </c>
    </row>
    <row r="66" spans="1:9" x14ac:dyDescent="0.2">
      <c r="B66" s="34" t="s">
        <v>15</v>
      </c>
      <c r="C66" s="33">
        <v>7</v>
      </c>
      <c r="D66" s="48">
        <v>5</v>
      </c>
      <c r="E66" s="35">
        <f t="shared" si="2"/>
        <v>1.6949152542372881E-2</v>
      </c>
      <c r="F66" s="35">
        <f t="shared" si="3"/>
        <v>1.4124293785310734E-2</v>
      </c>
      <c r="G66" s="49">
        <f t="shared" si="4"/>
        <v>-0.2857142857142857</v>
      </c>
      <c r="H66" s="35">
        <f t="shared" si="5"/>
        <v>-4.8426150121065369E-3</v>
      </c>
    </row>
    <row r="67" spans="1:9" x14ac:dyDescent="0.2">
      <c r="B67" s="34" t="s">
        <v>173</v>
      </c>
      <c r="C67" s="33">
        <v>8</v>
      </c>
      <c r="D67" s="48">
        <v>2</v>
      </c>
      <c r="E67" s="35">
        <f t="shared" si="2"/>
        <v>1.9370460048426151E-2</v>
      </c>
      <c r="F67" s="35">
        <f t="shared" si="3"/>
        <v>5.6497175141242938E-3</v>
      </c>
      <c r="G67" s="49">
        <f t="shared" si="4"/>
        <v>-0.75</v>
      </c>
      <c r="H67" s="35">
        <f t="shared" si="5"/>
        <v>-1.4527845036319613E-2</v>
      </c>
    </row>
    <row r="68" spans="1:9" ht="13.5" customHeight="1" x14ac:dyDescent="0.2">
      <c r="B68" s="34" t="s">
        <v>174</v>
      </c>
      <c r="C68" s="33">
        <v>3</v>
      </c>
      <c r="D68" s="48">
        <v>3</v>
      </c>
      <c r="E68" s="35">
        <f t="shared" si="2"/>
        <v>7.2639225181598066E-3</v>
      </c>
      <c r="F68" s="35">
        <f t="shared" si="3"/>
        <v>8.4745762711864406E-3</v>
      </c>
      <c r="G68" s="49">
        <f t="shared" si="4"/>
        <v>0</v>
      </c>
      <c r="H68" s="35">
        <f t="shared" si="5"/>
        <v>0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4410</v>
      </c>
      <c r="D74" s="44">
        <f>SUM(D75:D163)</f>
        <v>3304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-0.25079365079365079</v>
      </c>
      <c r="H74" s="46">
        <f>+IF(OR(AND(E74=""),(G74="")),"",E74*G74)</f>
        <v>-0.25079365079365079</v>
      </c>
    </row>
    <row r="75" spans="1:9" x14ac:dyDescent="0.2">
      <c r="B75" s="47" t="s">
        <v>424</v>
      </c>
      <c r="C75" s="48">
        <v>92</v>
      </c>
      <c r="D75" s="48">
        <v>56</v>
      </c>
      <c r="E75" s="60">
        <f>+IF(C75=0,"",C75/C$74)</f>
        <v>2.0861678004535148E-2</v>
      </c>
      <c r="F75" s="60">
        <f>+IF(D75=0,"",D75/D$74)</f>
        <v>1.6949152542372881E-2</v>
      </c>
      <c r="G75" s="49">
        <f t="shared" ref="G75:G138" si="16">+IF(AND(C75=0,D75=0)," ",IF(C75=0,1,IF(D75=0,-1,(D75-C75)/C75)))</f>
        <v>-0.39130434782608697</v>
      </c>
      <c r="H75" s="41">
        <f>+IF(OR(AND(E75=""),(G75="")),"",E75*G75)</f>
        <v>-8.1632653061224497E-3</v>
      </c>
    </row>
    <row r="76" spans="1:9" x14ac:dyDescent="0.2">
      <c r="B76" s="34" t="s">
        <v>565</v>
      </c>
      <c r="C76" s="33">
        <v>151</v>
      </c>
      <c r="D76" s="48">
        <v>149</v>
      </c>
      <c r="E76" s="61">
        <f t="shared" ref="E76:E81" si="17">+IF(C76=0,"",C76/C$74)</f>
        <v>3.4240362811791381E-2</v>
      </c>
      <c r="F76" s="61">
        <f t="shared" ref="F76:F81" si="18">+IF(D76=0,"",D76/D$74)</f>
        <v>4.509685230024213E-2</v>
      </c>
      <c r="G76" s="49">
        <f t="shared" si="16"/>
        <v>-1.3245033112582781E-2</v>
      </c>
      <c r="H76" s="35">
        <f t="shared" ref="H76:H81" si="19">+IF(OR(AND(E76=""),(G76="")),"",E76*G76)</f>
        <v>-4.5351473922902491E-4</v>
      </c>
    </row>
    <row r="77" spans="1:9" s="29" customFormat="1" x14ac:dyDescent="0.2">
      <c r="A77" s="31"/>
      <c r="B77" s="36" t="s">
        <v>519</v>
      </c>
      <c r="C77" s="40">
        <v>16</v>
      </c>
      <c r="D77" s="48">
        <v>13</v>
      </c>
      <c r="E77" s="38">
        <f t="shared" si="17"/>
        <v>3.6281179138321997E-3</v>
      </c>
      <c r="F77" s="38">
        <f t="shared" si="18"/>
        <v>3.934624697336562E-3</v>
      </c>
      <c r="G77" s="49">
        <f t="shared" si="16"/>
        <v>-0.1875</v>
      </c>
      <c r="H77" s="37">
        <f t="shared" si="19"/>
        <v>-6.8027210884353748E-4</v>
      </c>
      <c r="I77" s="4"/>
    </row>
    <row r="78" spans="1:9" x14ac:dyDescent="0.2">
      <c r="B78" s="34" t="s">
        <v>566</v>
      </c>
      <c r="C78" s="33">
        <v>150</v>
      </c>
      <c r="D78" s="48">
        <v>79</v>
      </c>
      <c r="E78" s="61">
        <f t="shared" si="17"/>
        <v>3.4013605442176874E-2</v>
      </c>
      <c r="F78" s="61">
        <f t="shared" si="18"/>
        <v>2.3910411622276029E-2</v>
      </c>
      <c r="G78" s="49">
        <f t="shared" si="16"/>
        <v>-0.47333333333333333</v>
      </c>
      <c r="H78" s="35">
        <f t="shared" si="19"/>
        <v>-1.6099773242630386E-2</v>
      </c>
    </row>
    <row r="79" spans="1:9" x14ac:dyDescent="0.2">
      <c r="B79" s="34" t="s">
        <v>175</v>
      </c>
      <c r="C79" s="33">
        <v>132</v>
      </c>
      <c r="D79" s="48">
        <v>113</v>
      </c>
      <c r="E79" s="61">
        <f t="shared" si="17"/>
        <v>2.9931972789115645E-2</v>
      </c>
      <c r="F79" s="61">
        <f t="shared" si="18"/>
        <v>3.4200968523002424E-2</v>
      </c>
      <c r="G79" s="49">
        <f t="shared" si="16"/>
        <v>-0.14393939393939395</v>
      </c>
      <c r="H79" s="35">
        <f t="shared" si="19"/>
        <v>-4.3083900226757368E-3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12</v>
      </c>
      <c r="D81" s="48">
        <v>14</v>
      </c>
      <c r="E81" s="38">
        <f t="shared" si="17"/>
        <v>2.7210884353741495E-3</v>
      </c>
      <c r="F81" s="38">
        <f t="shared" si="18"/>
        <v>4.2372881355932203E-3</v>
      </c>
      <c r="G81" s="49">
        <f t="shared" si="16"/>
        <v>0.16666666666666666</v>
      </c>
      <c r="H81" s="37">
        <f t="shared" si="19"/>
        <v>4.5351473922902491E-4</v>
      </c>
      <c r="I81" s="4"/>
    </row>
    <row r="82" spans="1:9" x14ac:dyDescent="0.2">
      <c r="B82" s="34" t="s">
        <v>176</v>
      </c>
      <c r="C82" s="33">
        <v>1</v>
      </c>
      <c r="D82" s="48">
        <v>1</v>
      </c>
      <c r="E82" s="61">
        <f t="shared" ref="E82:E146" si="20">+IF(C82=0,"",C82/C$74)</f>
        <v>2.2675736961451248E-4</v>
      </c>
      <c r="F82" s="61">
        <f t="shared" ref="F82:F146" si="21">+IF(D82=0,"",D82/D$74)</f>
        <v>3.0266343825665861E-4</v>
      </c>
      <c r="G82" s="49">
        <f t="shared" si="16"/>
        <v>0</v>
      </c>
      <c r="H82" s="35">
        <f t="shared" ref="H82:H146" si="22">+IF(OR(AND(E82=""),(G82="")),"",E82*G82)</f>
        <v>0</v>
      </c>
    </row>
    <row r="83" spans="1:9" x14ac:dyDescent="0.2">
      <c r="B83" s="34" t="s">
        <v>177</v>
      </c>
      <c r="C83" s="33">
        <v>4</v>
      </c>
      <c r="D83" s="48">
        <v>6</v>
      </c>
      <c r="E83" s="61">
        <f t="shared" si="20"/>
        <v>9.0702947845804993E-4</v>
      </c>
      <c r="F83" s="61">
        <f t="shared" si="21"/>
        <v>1.8159806295399517E-3</v>
      </c>
      <c r="G83" s="49">
        <f t="shared" si="16"/>
        <v>0.5</v>
      </c>
      <c r="H83" s="35">
        <f t="shared" si="22"/>
        <v>4.5351473922902497E-4</v>
      </c>
    </row>
    <row r="84" spans="1:9" x14ac:dyDescent="0.2">
      <c r="B84" s="34" t="s">
        <v>425</v>
      </c>
      <c r="C84" s="33">
        <v>1</v>
      </c>
      <c r="D84" s="48">
        <v>0</v>
      </c>
      <c r="E84" s="61">
        <f t="shared" si="20"/>
        <v>2.2675736961451248E-4</v>
      </c>
      <c r="F84" s="61" t="str">
        <f t="shared" si="21"/>
        <v/>
      </c>
      <c r="G84" s="49">
        <f t="shared" si="16"/>
        <v>-1</v>
      </c>
      <c r="H84" s="35">
        <f t="shared" si="22"/>
        <v>-2.2675736961451248E-4</v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31</v>
      </c>
      <c r="D86" s="48">
        <v>8</v>
      </c>
      <c r="E86" s="61">
        <f t="shared" si="20"/>
        <v>7.0294784580498867E-3</v>
      </c>
      <c r="F86" s="61">
        <f t="shared" si="21"/>
        <v>2.4213075060532689E-3</v>
      </c>
      <c r="G86" s="49">
        <f t="shared" si="16"/>
        <v>-0.74193548387096775</v>
      </c>
      <c r="H86" s="35">
        <f t="shared" si="22"/>
        <v>-5.215419501133787E-3</v>
      </c>
    </row>
    <row r="87" spans="1:9" x14ac:dyDescent="0.2">
      <c r="B87" s="34" t="s">
        <v>17</v>
      </c>
      <c r="C87" s="33">
        <v>1</v>
      </c>
      <c r="D87" s="48">
        <v>2</v>
      </c>
      <c r="E87" s="61">
        <f t="shared" si="20"/>
        <v>2.2675736961451248E-4</v>
      </c>
      <c r="F87" s="61">
        <f t="shared" si="21"/>
        <v>6.0532687651331722E-4</v>
      </c>
      <c r="G87" s="49">
        <f t="shared" si="16"/>
        <v>1</v>
      </c>
      <c r="H87" s="35">
        <f t="shared" si="22"/>
        <v>2.2675736961451248E-4</v>
      </c>
    </row>
    <row r="88" spans="1:9" x14ac:dyDescent="0.2">
      <c r="B88" s="34" t="s">
        <v>180</v>
      </c>
      <c r="C88" s="33">
        <v>313</v>
      </c>
      <c r="D88" s="48">
        <v>271</v>
      </c>
      <c r="E88" s="61">
        <f t="shared" si="20"/>
        <v>7.0975056689342397E-2</v>
      </c>
      <c r="F88" s="61">
        <f t="shared" si="21"/>
        <v>8.2021791767554475E-2</v>
      </c>
      <c r="G88" s="49">
        <f t="shared" si="16"/>
        <v>-0.13418530351437699</v>
      </c>
      <c r="H88" s="35">
        <f t="shared" si="22"/>
        <v>-9.5238095238095229E-3</v>
      </c>
    </row>
    <row r="89" spans="1:9" s="29" customFormat="1" x14ac:dyDescent="0.2">
      <c r="A89" s="31"/>
      <c r="B89" s="36" t="s">
        <v>567</v>
      </c>
      <c r="C89" s="40">
        <v>177</v>
      </c>
      <c r="D89" s="48">
        <v>208</v>
      </c>
      <c r="E89" s="38">
        <f t="shared" si="20"/>
        <v>4.0136054421768708E-2</v>
      </c>
      <c r="F89" s="38">
        <f t="shared" si="21"/>
        <v>6.2953995157384993E-2</v>
      </c>
      <c r="G89" s="49">
        <f t="shared" si="16"/>
        <v>0.1751412429378531</v>
      </c>
      <c r="H89" s="37">
        <f t="shared" si="22"/>
        <v>7.0294784580498867E-3</v>
      </c>
      <c r="I89" s="4"/>
    </row>
    <row r="90" spans="1:9" s="29" customFormat="1" x14ac:dyDescent="0.2">
      <c r="A90" s="31"/>
      <c r="B90" s="36" t="s">
        <v>181</v>
      </c>
      <c r="C90" s="40">
        <v>36</v>
      </c>
      <c r="D90" s="48">
        <v>30</v>
      </c>
      <c r="E90" s="38">
        <f t="shared" si="20"/>
        <v>8.1632653061224497E-3</v>
      </c>
      <c r="F90" s="38">
        <f t="shared" si="21"/>
        <v>9.0799031476997572E-3</v>
      </c>
      <c r="G90" s="49">
        <f t="shared" si="16"/>
        <v>-0.16666666666666666</v>
      </c>
      <c r="H90" s="37">
        <f t="shared" si="22"/>
        <v>-1.360544217687075E-3</v>
      </c>
      <c r="I90" s="4"/>
    </row>
    <row r="91" spans="1:9" s="29" customFormat="1" x14ac:dyDescent="0.2">
      <c r="A91" s="31"/>
      <c r="B91" s="36" t="s">
        <v>182</v>
      </c>
      <c r="C91" s="40">
        <v>15</v>
      </c>
      <c r="D91" s="48">
        <v>4</v>
      </c>
      <c r="E91" s="38">
        <f t="shared" si="20"/>
        <v>3.4013605442176869E-3</v>
      </c>
      <c r="F91" s="38">
        <f t="shared" si="21"/>
        <v>1.2106537530266344E-3</v>
      </c>
      <c r="G91" s="49">
        <f t="shared" si="16"/>
        <v>-0.73333333333333328</v>
      </c>
      <c r="H91" s="37">
        <f t="shared" si="22"/>
        <v>-2.4943310657596371E-3</v>
      </c>
      <c r="I91" s="4"/>
    </row>
    <row r="92" spans="1:9" s="29" customFormat="1" x14ac:dyDescent="0.2">
      <c r="A92" s="31"/>
      <c r="B92" s="36" t="s">
        <v>21</v>
      </c>
      <c r="C92" s="40">
        <v>9</v>
      </c>
      <c r="D92" s="48">
        <v>13</v>
      </c>
      <c r="E92" s="38">
        <f t="shared" si="20"/>
        <v>2.0408163265306124E-3</v>
      </c>
      <c r="F92" s="38">
        <f t="shared" si="21"/>
        <v>3.934624697336562E-3</v>
      </c>
      <c r="G92" s="49">
        <f t="shared" si="16"/>
        <v>0.44444444444444442</v>
      </c>
      <c r="H92" s="37">
        <f t="shared" si="22"/>
        <v>9.0702947845804993E-4</v>
      </c>
      <c r="I92" s="4"/>
    </row>
    <row r="93" spans="1:9" s="29" customFormat="1" x14ac:dyDescent="0.2">
      <c r="A93" s="31"/>
      <c r="B93" s="36" t="s">
        <v>426</v>
      </c>
      <c r="C93" s="40">
        <v>16</v>
      </c>
      <c r="D93" s="48">
        <v>15</v>
      </c>
      <c r="E93" s="38">
        <f t="shared" si="20"/>
        <v>3.6281179138321997E-3</v>
      </c>
      <c r="F93" s="38">
        <f t="shared" si="21"/>
        <v>4.5399515738498786E-3</v>
      </c>
      <c r="G93" s="49">
        <f t="shared" si="16"/>
        <v>-6.25E-2</v>
      </c>
      <c r="H93" s="37">
        <f t="shared" si="22"/>
        <v>-2.2675736961451248E-4</v>
      </c>
      <c r="I93" s="4"/>
    </row>
    <row r="94" spans="1:9" s="29" customFormat="1" x14ac:dyDescent="0.2">
      <c r="A94" s="31"/>
      <c r="B94" s="36" t="s">
        <v>183</v>
      </c>
      <c r="C94" s="40">
        <v>5</v>
      </c>
      <c r="D94" s="48">
        <v>8</v>
      </c>
      <c r="E94" s="38">
        <f t="shared" si="20"/>
        <v>1.1337868480725624E-3</v>
      </c>
      <c r="F94" s="38">
        <f t="shared" si="21"/>
        <v>2.4213075060532689E-3</v>
      </c>
      <c r="G94" s="49">
        <f t="shared" si="16"/>
        <v>0.6</v>
      </c>
      <c r="H94" s="37">
        <f t="shared" si="22"/>
        <v>6.8027210884353737E-4</v>
      </c>
      <c r="I94" s="4"/>
    </row>
    <row r="95" spans="1:9" s="29" customFormat="1" x14ac:dyDescent="0.2">
      <c r="A95" s="31"/>
      <c r="B95" s="36" t="s">
        <v>523</v>
      </c>
      <c r="C95" s="40">
        <v>4</v>
      </c>
      <c r="D95" s="48">
        <v>8</v>
      </c>
      <c r="E95" s="38">
        <f t="shared" si="20"/>
        <v>9.0702947845804993E-4</v>
      </c>
      <c r="F95" s="38">
        <f t="shared" si="21"/>
        <v>2.4213075060532689E-3</v>
      </c>
      <c r="G95" s="49">
        <f t="shared" si="16"/>
        <v>1</v>
      </c>
      <c r="H95" s="37">
        <f t="shared" si="22"/>
        <v>9.0702947845804993E-4</v>
      </c>
      <c r="I95" s="4"/>
    </row>
    <row r="96" spans="1:9" s="29" customFormat="1" x14ac:dyDescent="0.2">
      <c r="A96" s="31"/>
      <c r="B96" s="36" t="s">
        <v>602</v>
      </c>
      <c r="C96" s="40">
        <v>2</v>
      </c>
      <c r="D96" s="48">
        <v>5</v>
      </c>
      <c r="E96" s="38">
        <f t="shared" si="20"/>
        <v>4.5351473922902497E-4</v>
      </c>
      <c r="F96" s="38">
        <f t="shared" si="21"/>
        <v>1.5133171912832929E-3</v>
      </c>
      <c r="G96" s="49">
        <f t="shared" si="16"/>
        <v>1.5</v>
      </c>
      <c r="H96" s="37">
        <f t="shared" si="22"/>
        <v>6.8027210884353748E-4</v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57</v>
      </c>
      <c r="D98" s="48">
        <v>69</v>
      </c>
      <c r="E98" s="38">
        <f t="shared" si="23"/>
        <v>1.292517006802721E-2</v>
      </c>
      <c r="F98" s="38">
        <f t="shared" si="24"/>
        <v>2.0883777239709442E-2</v>
      </c>
      <c r="G98" s="49">
        <f t="shared" si="25"/>
        <v>0.21052631578947367</v>
      </c>
      <c r="H98" s="37">
        <f t="shared" si="26"/>
        <v>2.7210884353741495E-3</v>
      </c>
    </row>
    <row r="99" spans="1:9" x14ac:dyDescent="0.2">
      <c r="B99" s="34" t="s">
        <v>19</v>
      </c>
      <c r="C99" s="33">
        <v>1</v>
      </c>
      <c r="D99" s="48">
        <v>1</v>
      </c>
      <c r="E99" s="38">
        <f t="shared" si="23"/>
        <v>2.2675736961451248E-4</v>
      </c>
      <c r="F99" s="38">
        <f t="shared" si="24"/>
        <v>3.0266343825665861E-4</v>
      </c>
      <c r="G99" s="49">
        <f t="shared" si="25"/>
        <v>0</v>
      </c>
      <c r="H99" s="37">
        <f t="shared" si="26"/>
        <v>0</v>
      </c>
    </row>
    <row r="100" spans="1:9" x14ac:dyDescent="0.2">
      <c r="B100" s="34" t="s">
        <v>22</v>
      </c>
      <c r="C100" s="33">
        <v>2</v>
      </c>
      <c r="D100" s="48">
        <v>1</v>
      </c>
      <c r="E100" s="38">
        <f t="shared" si="23"/>
        <v>4.5351473922902497E-4</v>
      </c>
      <c r="F100" s="38">
        <f t="shared" si="24"/>
        <v>3.0266343825665861E-4</v>
      </c>
      <c r="G100" s="49">
        <f t="shared" si="25"/>
        <v>-0.5</v>
      </c>
      <c r="H100" s="37">
        <f t="shared" si="26"/>
        <v>-2.2675736961451248E-4</v>
      </c>
    </row>
    <row r="101" spans="1:9" x14ac:dyDescent="0.2">
      <c r="B101" s="34" t="s">
        <v>185</v>
      </c>
      <c r="C101" s="33">
        <v>0</v>
      </c>
      <c r="D101" s="48">
        <v>5</v>
      </c>
      <c r="E101" s="61" t="str">
        <f t="shared" si="20"/>
        <v/>
      </c>
      <c r="F101" s="61">
        <f t="shared" si="21"/>
        <v>1.5133171912832929E-3</v>
      </c>
      <c r="G101" s="49">
        <f t="shared" si="16"/>
        <v>1</v>
      </c>
      <c r="H101" s="35" t="str">
        <f t="shared" si="22"/>
        <v/>
      </c>
    </row>
    <row r="102" spans="1:9" x14ac:dyDescent="0.2">
      <c r="B102" s="34" t="s">
        <v>603</v>
      </c>
      <c r="C102" s="33">
        <v>38</v>
      </c>
      <c r="D102" s="48">
        <v>54</v>
      </c>
      <c r="E102" s="61">
        <f t="shared" si="20"/>
        <v>8.6167800453514735E-3</v>
      </c>
      <c r="F102" s="61">
        <f t="shared" si="21"/>
        <v>1.6343825665859565E-2</v>
      </c>
      <c r="G102" s="49">
        <f t="shared" si="16"/>
        <v>0.42105263157894735</v>
      </c>
      <c r="H102" s="35">
        <f t="shared" si="22"/>
        <v>3.6281179138321993E-3</v>
      </c>
    </row>
    <row r="103" spans="1:9" x14ac:dyDescent="0.2">
      <c r="B103" s="34" t="s">
        <v>427</v>
      </c>
      <c r="C103" s="33">
        <v>42</v>
      </c>
      <c r="D103" s="48">
        <v>25</v>
      </c>
      <c r="E103" s="61">
        <f t="shared" si="20"/>
        <v>9.5238095238095247E-3</v>
      </c>
      <c r="F103" s="61">
        <f t="shared" si="21"/>
        <v>7.5665859564164649E-3</v>
      </c>
      <c r="G103" s="49">
        <f t="shared" si="16"/>
        <v>-0.40476190476190477</v>
      </c>
      <c r="H103" s="35">
        <f t="shared" si="22"/>
        <v>-3.8548752834467125E-3</v>
      </c>
    </row>
    <row r="104" spans="1:9" x14ac:dyDescent="0.2">
      <c r="B104" s="34" t="s">
        <v>18</v>
      </c>
      <c r="C104" s="33">
        <v>19</v>
      </c>
      <c r="D104" s="48">
        <v>23</v>
      </c>
      <c r="E104" s="61">
        <f t="shared" si="20"/>
        <v>4.3083900226757368E-3</v>
      </c>
      <c r="F104" s="61">
        <f t="shared" si="21"/>
        <v>6.9612590799031475E-3</v>
      </c>
      <c r="G104" s="49">
        <f t="shared" si="16"/>
        <v>0.21052631578947367</v>
      </c>
      <c r="H104" s="35">
        <f t="shared" si="22"/>
        <v>9.0702947845804982E-4</v>
      </c>
    </row>
    <row r="105" spans="1:9" x14ac:dyDescent="0.2">
      <c r="B105" s="34" t="s">
        <v>20</v>
      </c>
      <c r="C105" s="33">
        <v>1</v>
      </c>
      <c r="D105" s="48">
        <v>1</v>
      </c>
      <c r="E105" s="61">
        <f t="shared" si="20"/>
        <v>2.2675736961451248E-4</v>
      </c>
      <c r="F105" s="61">
        <f t="shared" si="21"/>
        <v>3.0266343825665861E-4</v>
      </c>
      <c r="G105" s="49">
        <f t="shared" si="16"/>
        <v>0</v>
      </c>
      <c r="H105" s="35">
        <f t="shared" si="22"/>
        <v>0</v>
      </c>
    </row>
    <row r="106" spans="1:9" x14ac:dyDescent="0.2">
      <c r="B106" s="34" t="s">
        <v>186</v>
      </c>
      <c r="C106" s="33">
        <v>1</v>
      </c>
      <c r="D106" s="48">
        <v>2</v>
      </c>
      <c r="E106" s="61">
        <f t="shared" si="20"/>
        <v>2.2675736961451248E-4</v>
      </c>
      <c r="F106" s="61">
        <f t="shared" si="21"/>
        <v>6.0532687651331722E-4</v>
      </c>
      <c r="G106" s="49">
        <f t="shared" si="16"/>
        <v>1</v>
      </c>
      <c r="H106" s="35">
        <f t="shared" si="22"/>
        <v>2.2675736961451248E-4</v>
      </c>
    </row>
    <row r="107" spans="1:9" s="29" customFormat="1" x14ac:dyDescent="0.2">
      <c r="A107" s="31"/>
      <c r="B107" s="36" t="s">
        <v>564</v>
      </c>
      <c r="C107" s="40">
        <v>8</v>
      </c>
      <c r="D107" s="48">
        <v>3</v>
      </c>
      <c r="E107" s="38">
        <f t="shared" si="20"/>
        <v>1.8140589569160999E-3</v>
      </c>
      <c r="F107" s="38">
        <f t="shared" si="21"/>
        <v>9.0799031476997583E-4</v>
      </c>
      <c r="G107" s="49">
        <f t="shared" si="16"/>
        <v>-0.625</v>
      </c>
      <c r="H107" s="37">
        <f t="shared" si="22"/>
        <v>-1.1337868480725624E-3</v>
      </c>
      <c r="I107" s="4"/>
    </row>
    <row r="108" spans="1:9" x14ac:dyDescent="0.2">
      <c r="B108" s="34" t="s">
        <v>187</v>
      </c>
      <c r="C108" s="33">
        <v>4</v>
      </c>
      <c r="D108" s="48">
        <v>7</v>
      </c>
      <c r="E108" s="61">
        <f t="shared" si="20"/>
        <v>9.0702947845804993E-4</v>
      </c>
      <c r="F108" s="61">
        <f t="shared" si="21"/>
        <v>2.1186440677966102E-3</v>
      </c>
      <c r="G108" s="49">
        <f t="shared" si="16"/>
        <v>0.75</v>
      </c>
      <c r="H108" s="35">
        <f t="shared" si="22"/>
        <v>6.8027210884353748E-4</v>
      </c>
    </row>
    <row r="109" spans="1:9" x14ac:dyDescent="0.2">
      <c r="B109" s="34" t="s">
        <v>188</v>
      </c>
      <c r="C109" s="33">
        <v>410</v>
      </c>
      <c r="D109" s="48">
        <v>272</v>
      </c>
      <c r="E109" s="61">
        <f t="shared" si="20"/>
        <v>9.297052154195011E-2</v>
      </c>
      <c r="F109" s="61">
        <f t="shared" si="21"/>
        <v>8.2324455205811137E-2</v>
      </c>
      <c r="G109" s="49">
        <f t="shared" si="16"/>
        <v>-0.33658536585365856</v>
      </c>
      <c r="H109" s="35">
        <f t="shared" si="22"/>
        <v>-3.1292517006802724E-2</v>
      </c>
    </row>
    <row r="110" spans="1:9" x14ac:dyDescent="0.2">
      <c r="B110" s="34" t="s">
        <v>604</v>
      </c>
      <c r="C110" s="33">
        <v>60</v>
      </c>
      <c r="D110" s="48">
        <v>61</v>
      </c>
      <c r="E110" s="61">
        <f t="shared" si="20"/>
        <v>1.3605442176870748E-2</v>
      </c>
      <c r="F110" s="61">
        <f t="shared" si="21"/>
        <v>1.8462469733656173E-2</v>
      </c>
      <c r="G110" s="49">
        <f t="shared" si="16"/>
        <v>1.6666666666666666E-2</v>
      </c>
      <c r="H110" s="35">
        <f t="shared" si="22"/>
        <v>2.2675736961451246E-4</v>
      </c>
    </row>
    <row r="111" spans="1:9" x14ac:dyDescent="0.2">
      <c r="B111" s="34" t="s">
        <v>605</v>
      </c>
      <c r="C111" s="33">
        <v>170</v>
      </c>
      <c r="D111" s="48">
        <v>86</v>
      </c>
      <c r="E111" s="61">
        <f t="shared" si="20"/>
        <v>3.8548752834467119E-2</v>
      </c>
      <c r="F111" s="61">
        <f t="shared" si="21"/>
        <v>2.602905569007264E-2</v>
      </c>
      <c r="G111" s="49">
        <f t="shared" si="16"/>
        <v>-0.49411764705882355</v>
      </c>
      <c r="H111" s="35">
        <f t="shared" si="22"/>
        <v>-1.9047619047619049E-2</v>
      </c>
    </row>
    <row r="112" spans="1:9" x14ac:dyDescent="0.2">
      <c r="B112" s="34" t="s">
        <v>189</v>
      </c>
      <c r="C112" s="33">
        <v>9</v>
      </c>
      <c r="D112" s="48">
        <v>8</v>
      </c>
      <c r="E112" s="61">
        <f t="shared" si="20"/>
        <v>2.0408163265306124E-3</v>
      </c>
      <c r="F112" s="61">
        <f t="shared" si="21"/>
        <v>2.4213075060532689E-3</v>
      </c>
      <c r="G112" s="49">
        <f t="shared" si="16"/>
        <v>-0.1111111111111111</v>
      </c>
      <c r="H112" s="35">
        <f t="shared" si="22"/>
        <v>-2.2675736961451248E-4</v>
      </c>
    </row>
    <row r="113" spans="2:8" x14ac:dyDescent="0.2">
      <c r="B113" s="34" t="s">
        <v>190</v>
      </c>
      <c r="C113" s="33">
        <v>17</v>
      </c>
      <c r="D113" s="48">
        <v>10</v>
      </c>
      <c r="E113" s="61">
        <f t="shared" si="20"/>
        <v>3.8548752834467121E-3</v>
      </c>
      <c r="F113" s="61">
        <f t="shared" si="21"/>
        <v>3.0266343825665859E-3</v>
      </c>
      <c r="G113" s="49">
        <f t="shared" si="16"/>
        <v>-0.41176470588235292</v>
      </c>
      <c r="H113" s="35">
        <f t="shared" si="22"/>
        <v>-1.5873015873015873E-3</v>
      </c>
    </row>
    <row r="114" spans="2:8" x14ac:dyDescent="0.2">
      <c r="B114" s="34" t="s">
        <v>191</v>
      </c>
      <c r="C114" s="33">
        <v>6</v>
      </c>
      <c r="D114" s="48">
        <v>2</v>
      </c>
      <c r="E114" s="61">
        <f t="shared" si="20"/>
        <v>1.3605442176870747E-3</v>
      </c>
      <c r="F114" s="61">
        <f t="shared" si="21"/>
        <v>6.0532687651331722E-4</v>
      </c>
      <c r="G114" s="49">
        <f t="shared" si="16"/>
        <v>-0.66666666666666663</v>
      </c>
      <c r="H114" s="35">
        <f t="shared" si="22"/>
        <v>-9.0702947845804982E-4</v>
      </c>
    </row>
    <row r="115" spans="2:8" x14ac:dyDescent="0.2">
      <c r="B115" s="34" t="s">
        <v>27</v>
      </c>
      <c r="C115" s="33">
        <v>13</v>
      </c>
      <c r="D115" s="48">
        <v>6</v>
      </c>
      <c r="E115" s="61">
        <f t="shared" si="20"/>
        <v>2.9478458049886623E-3</v>
      </c>
      <c r="F115" s="61">
        <f t="shared" si="21"/>
        <v>1.8159806295399517E-3</v>
      </c>
      <c r="G115" s="49">
        <f t="shared" si="16"/>
        <v>-0.53846153846153844</v>
      </c>
      <c r="H115" s="35">
        <f t="shared" si="22"/>
        <v>-1.5873015873015873E-3</v>
      </c>
    </row>
    <row r="116" spans="2:8" x14ac:dyDescent="0.2">
      <c r="B116" s="34" t="s">
        <v>192</v>
      </c>
      <c r="C116" s="33">
        <v>1</v>
      </c>
      <c r="D116" s="48">
        <v>0</v>
      </c>
      <c r="E116" s="61">
        <f t="shared" si="20"/>
        <v>2.2675736961451248E-4</v>
      </c>
      <c r="F116" s="61" t="str">
        <f t="shared" si="21"/>
        <v/>
      </c>
      <c r="G116" s="49">
        <f t="shared" si="16"/>
        <v>-1</v>
      </c>
      <c r="H116" s="35">
        <f t="shared" si="22"/>
        <v>-2.2675736961451248E-4</v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8</v>
      </c>
      <c r="D118" s="48">
        <v>1</v>
      </c>
      <c r="E118" s="61">
        <f t="shared" si="20"/>
        <v>1.8140589569160999E-3</v>
      </c>
      <c r="F118" s="61">
        <f t="shared" si="21"/>
        <v>3.0266343825665861E-4</v>
      </c>
      <c r="G118" s="49">
        <f t="shared" si="16"/>
        <v>-0.875</v>
      </c>
      <c r="H118" s="35">
        <f t="shared" si="22"/>
        <v>-1.5873015873015873E-3</v>
      </c>
    </row>
    <row r="119" spans="2:8" x14ac:dyDescent="0.2">
      <c r="B119" s="34" t="s">
        <v>24</v>
      </c>
      <c r="C119" s="33">
        <v>5</v>
      </c>
      <c r="D119" s="48">
        <v>2</v>
      </c>
      <c r="E119" s="61">
        <f t="shared" si="20"/>
        <v>1.1337868480725624E-3</v>
      </c>
      <c r="F119" s="61">
        <f t="shared" si="21"/>
        <v>6.0532687651331722E-4</v>
      </c>
      <c r="G119" s="49">
        <f t="shared" si="16"/>
        <v>-0.6</v>
      </c>
      <c r="H119" s="35">
        <f t="shared" si="22"/>
        <v>-6.8027210884353737E-4</v>
      </c>
    </row>
    <row r="120" spans="2:8" x14ac:dyDescent="0.2">
      <c r="B120" s="34" t="s">
        <v>194</v>
      </c>
      <c r="C120" s="33">
        <v>1</v>
      </c>
      <c r="D120" s="48">
        <v>3</v>
      </c>
      <c r="E120" s="61">
        <f t="shared" si="20"/>
        <v>2.2675736961451248E-4</v>
      </c>
      <c r="F120" s="61">
        <f t="shared" si="21"/>
        <v>9.0799031476997583E-4</v>
      </c>
      <c r="G120" s="49">
        <f t="shared" si="16"/>
        <v>2</v>
      </c>
      <c r="H120" s="35">
        <f t="shared" si="22"/>
        <v>4.5351473922902497E-4</v>
      </c>
    </row>
    <row r="121" spans="2:8" x14ac:dyDescent="0.2">
      <c r="B121" s="34" t="s">
        <v>25</v>
      </c>
      <c r="C121" s="33">
        <v>19</v>
      </c>
      <c r="D121" s="48">
        <v>8</v>
      </c>
      <c r="E121" s="61">
        <f t="shared" si="20"/>
        <v>4.3083900226757368E-3</v>
      </c>
      <c r="F121" s="61">
        <f t="shared" si="21"/>
        <v>2.4213075060532689E-3</v>
      </c>
      <c r="G121" s="49">
        <f t="shared" si="16"/>
        <v>-0.57894736842105265</v>
      </c>
      <c r="H121" s="35">
        <f t="shared" si="22"/>
        <v>-2.4943310657596371E-3</v>
      </c>
    </row>
    <row r="122" spans="2:8" x14ac:dyDescent="0.2">
      <c r="B122" s="34" t="s">
        <v>23</v>
      </c>
      <c r="C122" s="33">
        <v>4</v>
      </c>
      <c r="D122" s="48">
        <v>35</v>
      </c>
      <c r="E122" s="61">
        <f t="shared" si="20"/>
        <v>9.0702947845804993E-4</v>
      </c>
      <c r="F122" s="61">
        <f t="shared" si="21"/>
        <v>1.059322033898305E-2</v>
      </c>
      <c r="G122" s="49">
        <f t="shared" si="16"/>
        <v>7.75</v>
      </c>
      <c r="H122" s="35">
        <f t="shared" si="22"/>
        <v>7.0294784580498867E-3</v>
      </c>
    </row>
    <row r="123" spans="2:8" x14ac:dyDescent="0.2">
      <c r="B123" s="34" t="s">
        <v>26</v>
      </c>
      <c r="C123" s="33">
        <v>49</v>
      </c>
      <c r="D123" s="48">
        <v>77</v>
      </c>
      <c r="E123" s="61">
        <f t="shared" si="20"/>
        <v>1.1111111111111112E-2</v>
      </c>
      <c r="F123" s="61">
        <f t="shared" si="21"/>
        <v>2.3305084745762712E-2</v>
      </c>
      <c r="G123" s="49">
        <f t="shared" si="16"/>
        <v>0.5714285714285714</v>
      </c>
      <c r="H123" s="35">
        <f t="shared" si="22"/>
        <v>6.3492063492063492E-3</v>
      </c>
    </row>
    <row r="124" spans="2:8" x14ac:dyDescent="0.2">
      <c r="B124" s="34" t="s">
        <v>195</v>
      </c>
      <c r="C124" s="33">
        <v>47</v>
      </c>
      <c r="D124" s="48">
        <v>57</v>
      </c>
      <c r="E124" s="61">
        <f t="shared" si="20"/>
        <v>1.0657596371882086E-2</v>
      </c>
      <c r="F124" s="61">
        <f t="shared" si="21"/>
        <v>1.725181598062954E-2</v>
      </c>
      <c r="G124" s="49">
        <f t="shared" si="16"/>
        <v>0.21276595744680851</v>
      </c>
      <c r="H124" s="35">
        <f t="shared" si="22"/>
        <v>2.2675736961451248E-3</v>
      </c>
    </row>
    <row r="125" spans="2:8" x14ac:dyDescent="0.2">
      <c r="B125" s="34" t="s">
        <v>31</v>
      </c>
      <c r="C125" s="33">
        <v>1</v>
      </c>
      <c r="D125" s="48">
        <v>0</v>
      </c>
      <c r="E125" s="61">
        <f t="shared" si="20"/>
        <v>2.2675736961451248E-4</v>
      </c>
      <c r="F125" s="61" t="str">
        <f t="shared" si="21"/>
        <v/>
      </c>
      <c r="G125" s="49">
        <f t="shared" si="16"/>
        <v>-1</v>
      </c>
      <c r="H125" s="35">
        <f t="shared" si="22"/>
        <v>-2.2675736961451248E-4</v>
      </c>
    </row>
    <row r="126" spans="2:8" x14ac:dyDescent="0.2">
      <c r="B126" s="34" t="s">
        <v>33</v>
      </c>
      <c r="C126" s="33">
        <v>38</v>
      </c>
      <c r="D126" s="48">
        <v>68</v>
      </c>
      <c r="E126" s="61">
        <f t="shared" si="20"/>
        <v>8.6167800453514735E-3</v>
      </c>
      <c r="F126" s="61">
        <f t="shared" si="21"/>
        <v>2.0581113801452784E-2</v>
      </c>
      <c r="G126" s="49">
        <f t="shared" si="16"/>
        <v>0.78947368421052633</v>
      </c>
      <c r="H126" s="35">
        <f t="shared" si="22"/>
        <v>6.8027210884353739E-3</v>
      </c>
    </row>
    <row r="127" spans="2:8" x14ac:dyDescent="0.2">
      <c r="B127" s="34" t="s">
        <v>196</v>
      </c>
      <c r="C127" s="33">
        <v>57</v>
      </c>
      <c r="D127" s="48">
        <v>67</v>
      </c>
      <c r="E127" s="61">
        <f t="shared" si="20"/>
        <v>1.292517006802721E-2</v>
      </c>
      <c r="F127" s="61">
        <f t="shared" si="21"/>
        <v>2.0278450363196126E-2</v>
      </c>
      <c r="G127" s="49">
        <f t="shared" si="16"/>
        <v>0.17543859649122806</v>
      </c>
      <c r="H127" s="35">
        <f t="shared" si="22"/>
        <v>2.2675736961451243E-3</v>
      </c>
    </row>
    <row r="128" spans="2:8" x14ac:dyDescent="0.2">
      <c r="B128" s="34" t="s">
        <v>429</v>
      </c>
      <c r="C128" s="33">
        <v>3</v>
      </c>
      <c r="D128" s="48">
        <v>8</v>
      </c>
      <c r="E128" s="61">
        <f t="shared" si="20"/>
        <v>6.8027210884353737E-4</v>
      </c>
      <c r="F128" s="61">
        <f t="shared" si="21"/>
        <v>2.4213075060532689E-3</v>
      </c>
      <c r="G128" s="49">
        <f t="shared" si="16"/>
        <v>1.6666666666666667</v>
      </c>
      <c r="H128" s="35">
        <f t="shared" si="22"/>
        <v>1.1337868480725624E-3</v>
      </c>
    </row>
    <row r="129" spans="1:9" x14ac:dyDescent="0.2">
      <c r="B129" s="34" t="s">
        <v>430</v>
      </c>
      <c r="C129" s="33">
        <v>242</v>
      </c>
      <c r="D129" s="48">
        <v>200</v>
      </c>
      <c r="E129" s="61">
        <f t="shared" si="20"/>
        <v>5.4875283446712018E-2</v>
      </c>
      <c r="F129" s="61">
        <f t="shared" si="21"/>
        <v>6.0532687651331719E-2</v>
      </c>
      <c r="G129" s="49">
        <f t="shared" si="16"/>
        <v>-0.17355371900826447</v>
      </c>
      <c r="H129" s="35">
        <f t="shared" si="22"/>
        <v>-9.5238095238095247E-3</v>
      </c>
    </row>
    <row r="130" spans="1:9" x14ac:dyDescent="0.2">
      <c r="B130" s="34" t="s">
        <v>197</v>
      </c>
      <c r="C130" s="33">
        <v>97</v>
      </c>
      <c r="D130" s="48">
        <v>65</v>
      </c>
      <c r="E130" s="61">
        <f t="shared" si="20"/>
        <v>2.1995464852607709E-2</v>
      </c>
      <c r="F130" s="61">
        <f t="shared" si="21"/>
        <v>1.9673123486682809E-2</v>
      </c>
      <c r="G130" s="49">
        <f t="shared" si="16"/>
        <v>-0.32989690721649484</v>
      </c>
      <c r="H130" s="35">
        <f t="shared" si="22"/>
        <v>-7.2562358276643986E-3</v>
      </c>
    </row>
    <row r="131" spans="1:9" x14ac:dyDescent="0.2">
      <c r="B131" s="34" t="s">
        <v>198</v>
      </c>
      <c r="C131" s="33">
        <v>58</v>
      </c>
      <c r="D131" s="48">
        <v>93</v>
      </c>
      <c r="E131" s="61">
        <f t="shared" si="20"/>
        <v>1.3151927437641724E-2</v>
      </c>
      <c r="F131" s="61">
        <f t="shared" si="21"/>
        <v>2.8147699757869248E-2</v>
      </c>
      <c r="G131" s="49">
        <f t="shared" si="16"/>
        <v>0.60344827586206895</v>
      </c>
      <c r="H131" s="35">
        <f t="shared" si="22"/>
        <v>7.9365079365079361E-3</v>
      </c>
    </row>
    <row r="132" spans="1:9" x14ac:dyDescent="0.2">
      <c r="B132" s="34" t="s">
        <v>28</v>
      </c>
      <c r="C132" s="33">
        <v>44</v>
      </c>
      <c r="D132" s="48">
        <v>49</v>
      </c>
      <c r="E132" s="61">
        <f t="shared" si="20"/>
        <v>9.9773242630385485E-3</v>
      </c>
      <c r="F132" s="61">
        <f t="shared" si="21"/>
        <v>1.4830508474576272E-2</v>
      </c>
      <c r="G132" s="49">
        <f t="shared" si="16"/>
        <v>0.11363636363636363</v>
      </c>
      <c r="H132" s="35">
        <f t="shared" si="22"/>
        <v>1.1337868480725624E-3</v>
      </c>
    </row>
    <row r="133" spans="1:9" x14ac:dyDescent="0.2">
      <c r="B133" s="34" t="s">
        <v>32</v>
      </c>
      <c r="C133" s="33">
        <v>10</v>
      </c>
      <c r="D133" s="48">
        <v>35</v>
      </c>
      <c r="E133" s="61">
        <f t="shared" si="20"/>
        <v>2.2675736961451248E-3</v>
      </c>
      <c r="F133" s="61">
        <f t="shared" si="21"/>
        <v>1.059322033898305E-2</v>
      </c>
      <c r="G133" s="49">
        <f t="shared" si="16"/>
        <v>2.5</v>
      </c>
      <c r="H133" s="35">
        <f t="shared" si="22"/>
        <v>5.6689342403628117E-3</v>
      </c>
    </row>
    <row r="134" spans="1:9" s="29" customFormat="1" x14ac:dyDescent="0.2">
      <c r="A134" s="31"/>
      <c r="B134" s="36" t="s">
        <v>527</v>
      </c>
      <c r="C134" s="40">
        <v>1043</v>
      </c>
      <c r="D134" s="48">
        <v>493</v>
      </c>
      <c r="E134" s="38">
        <f t="shared" si="20"/>
        <v>0.2365079365079365</v>
      </c>
      <c r="F134" s="38">
        <f t="shared" si="21"/>
        <v>0.14921307506053269</v>
      </c>
      <c r="G134" s="49">
        <f t="shared" si="16"/>
        <v>-0.52732502396931924</v>
      </c>
      <c r="H134" s="37">
        <f t="shared" si="22"/>
        <v>-0.12471655328798185</v>
      </c>
      <c r="I134" s="4"/>
    </row>
    <row r="135" spans="1:9" x14ac:dyDescent="0.2">
      <c r="B135" s="34" t="s">
        <v>30</v>
      </c>
      <c r="C135" s="33">
        <v>25</v>
      </c>
      <c r="D135" s="48">
        <v>4</v>
      </c>
      <c r="E135" s="61">
        <f t="shared" si="20"/>
        <v>5.6689342403628117E-3</v>
      </c>
      <c r="F135" s="61">
        <f t="shared" si="21"/>
        <v>1.2106537530266344E-3</v>
      </c>
      <c r="G135" s="49">
        <f t="shared" si="16"/>
        <v>-0.84</v>
      </c>
      <c r="H135" s="35">
        <f t="shared" si="22"/>
        <v>-4.7619047619047615E-3</v>
      </c>
    </row>
    <row r="136" spans="1:9" x14ac:dyDescent="0.2">
      <c r="B136" s="34" t="s">
        <v>29</v>
      </c>
      <c r="C136" s="33">
        <v>1</v>
      </c>
      <c r="D136" s="48">
        <v>0</v>
      </c>
      <c r="E136" s="61">
        <f t="shared" si="20"/>
        <v>2.2675736961451248E-4</v>
      </c>
      <c r="F136" s="61" t="str">
        <f t="shared" si="21"/>
        <v/>
      </c>
      <c r="G136" s="49">
        <f t="shared" si="16"/>
        <v>-1</v>
      </c>
      <c r="H136" s="35">
        <f t="shared" si="22"/>
        <v>-2.2675736961451248E-4</v>
      </c>
    </row>
    <row r="137" spans="1:9" x14ac:dyDescent="0.2">
      <c r="B137" s="34" t="s">
        <v>199</v>
      </c>
      <c r="C137" s="33">
        <v>4</v>
      </c>
      <c r="D137" s="48">
        <v>5</v>
      </c>
      <c r="E137" s="61">
        <f t="shared" si="20"/>
        <v>9.0702947845804993E-4</v>
      </c>
      <c r="F137" s="61">
        <f t="shared" si="21"/>
        <v>1.5133171912832929E-3</v>
      </c>
      <c r="G137" s="49">
        <f t="shared" si="16"/>
        <v>0.25</v>
      </c>
      <c r="H137" s="35">
        <f t="shared" si="22"/>
        <v>2.2675736961451248E-4</v>
      </c>
    </row>
    <row r="138" spans="1:9" x14ac:dyDescent="0.2">
      <c r="B138" s="34" t="s">
        <v>200</v>
      </c>
      <c r="C138" s="33">
        <v>5</v>
      </c>
      <c r="D138" s="48">
        <v>1</v>
      </c>
      <c r="E138" s="61">
        <f t="shared" si="20"/>
        <v>1.1337868480725624E-3</v>
      </c>
      <c r="F138" s="61">
        <f t="shared" si="21"/>
        <v>3.0266343825665861E-4</v>
      </c>
      <c r="G138" s="49">
        <f t="shared" si="16"/>
        <v>-0.8</v>
      </c>
      <c r="H138" s="35">
        <f t="shared" si="22"/>
        <v>-9.0702947845804993E-4</v>
      </c>
    </row>
    <row r="139" spans="1:9" x14ac:dyDescent="0.2">
      <c r="B139" s="34" t="s">
        <v>201</v>
      </c>
      <c r="C139" s="33">
        <v>213</v>
      </c>
      <c r="D139" s="48">
        <v>80</v>
      </c>
      <c r="E139" s="61">
        <f t="shared" si="20"/>
        <v>4.8299319727891157E-2</v>
      </c>
      <c r="F139" s="61">
        <f t="shared" si="21"/>
        <v>2.4213075060532687E-2</v>
      </c>
      <c r="G139" s="49">
        <f t="shared" ref="G139:G163" si="27">+IF(AND(C139=0,D139=0)," ",IF(C139=0,1,IF(D139=0,-1,(D139-C139)/C139)))</f>
        <v>-0.62441314553990612</v>
      </c>
      <c r="H139" s="35">
        <f t="shared" si="22"/>
        <v>-3.0158730158730159E-2</v>
      </c>
    </row>
    <row r="140" spans="1:9" x14ac:dyDescent="0.2">
      <c r="B140" s="34" t="s">
        <v>202</v>
      </c>
      <c r="C140" s="33">
        <v>30</v>
      </c>
      <c r="D140" s="48">
        <v>29</v>
      </c>
      <c r="E140" s="61">
        <f t="shared" si="20"/>
        <v>6.8027210884353739E-3</v>
      </c>
      <c r="F140" s="61">
        <f t="shared" si="21"/>
        <v>8.7772397094430989E-3</v>
      </c>
      <c r="G140" s="49">
        <f t="shared" si="27"/>
        <v>-3.3333333333333333E-2</v>
      </c>
      <c r="H140" s="35">
        <f t="shared" si="22"/>
        <v>-2.2675736961451246E-4</v>
      </c>
    </row>
    <row r="141" spans="1:9" ht="12.75" customHeight="1" x14ac:dyDescent="0.2">
      <c r="B141" s="34" t="s">
        <v>431</v>
      </c>
      <c r="C141" s="33">
        <v>8</v>
      </c>
      <c r="D141" s="48">
        <v>0</v>
      </c>
      <c r="E141" s="61">
        <f t="shared" si="20"/>
        <v>1.8140589569160999E-3</v>
      </c>
      <c r="F141" s="61" t="str">
        <f t="shared" si="21"/>
        <v/>
      </c>
      <c r="G141" s="49">
        <f t="shared" si="27"/>
        <v>-1</v>
      </c>
      <c r="H141" s="35">
        <f t="shared" si="22"/>
        <v>-1.8140589569160999E-3</v>
      </c>
    </row>
    <row r="142" spans="1:9" x14ac:dyDescent="0.2">
      <c r="B142" s="34" t="s">
        <v>203</v>
      </c>
      <c r="C142" s="33">
        <v>3</v>
      </c>
      <c r="D142" s="48">
        <v>5</v>
      </c>
      <c r="E142" s="61">
        <f t="shared" si="20"/>
        <v>6.8027210884353737E-4</v>
      </c>
      <c r="F142" s="61">
        <f t="shared" si="21"/>
        <v>1.5133171912832929E-3</v>
      </c>
      <c r="G142" s="49">
        <f t="shared" si="27"/>
        <v>0.66666666666666663</v>
      </c>
      <c r="H142" s="35">
        <f t="shared" si="22"/>
        <v>4.5351473922902491E-4</v>
      </c>
    </row>
    <row r="143" spans="1:9" ht="14.25" customHeight="1" x14ac:dyDescent="0.2">
      <c r="B143" s="34" t="s">
        <v>204</v>
      </c>
      <c r="C143" s="33">
        <v>4</v>
      </c>
      <c r="D143" s="48">
        <v>3</v>
      </c>
      <c r="E143" s="61">
        <f t="shared" si="20"/>
        <v>9.0702947845804993E-4</v>
      </c>
      <c r="F143" s="61">
        <f t="shared" si="21"/>
        <v>9.0799031476997583E-4</v>
      </c>
      <c r="G143" s="49">
        <f t="shared" si="27"/>
        <v>-0.25</v>
      </c>
      <c r="H143" s="35">
        <f t="shared" si="22"/>
        <v>-2.2675736961451248E-4</v>
      </c>
    </row>
    <row r="144" spans="1:9" s="29" customFormat="1" x14ac:dyDescent="0.2">
      <c r="A144" s="31"/>
      <c r="B144" s="36" t="s">
        <v>592</v>
      </c>
      <c r="C144" s="40">
        <v>1</v>
      </c>
      <c r="D144" s="48">
        <v>1</v>
      </c>
      <c r="E144" s="38">
        <f t="shared" ref="E144" si="28">+IF(C144=0,"",C144/C$74)</f>
        <v>2.2675736961451248E-4</v>
      </c>
      <c r="F144" s="38">
        <f t="shared" ref="F144" si="29">+IF(D144=0,"",D144/D$74)</f>
        <v>3.0266343825665861E-4</v>
      </c>
      <c r="G144" s="49">
        <f t="shared" si="27"/>
        <v>0</v>
      </c>
      <c r="H144" s="37">
        <f t="shared" ref="H144" si="30">+IF(OR(AND(E144=""),(G144="")),"",E144*G144)</f>
        <v>0</v>
      </c>
      <c r="I144" s="4"/>
    </row>
    <row r="145" spans="1:9" s="29" customFormat="1" x14ac:dyDescent="0.2">
      <c r="A145" s="31"/>
      <c r="B145" s="36" t="s">
        <v>568</v>
      </c>
      <c r="C145" s="40">
        <v>2</v>
      </c>
      <c r="D145" s="48">
        <v>1</v>
      </c>
      <c r="E145" s="38">
        <f t="shared" si="20"/>
        <v>4.5351473922902497E-4</v>
      </c>
      <c r="F145" s="38">
        <f t="shared" si="21"/>
        <v>3.0266343825665861E-4</v>
      </c>
      <c r="G145" s="49">
        <f t="shared" si="27"/>
        <v>-0.5</v>
      </c>
      <c r="H145" s="37">
        <f t="shared" si="22"/>
        <v>-2.2675736961451248E-4</v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1</v>
      </c>
      <c r="E146" s="38" t="str">
        <f t="shared" si="20"/>
        <v/>
      </c>
      <c r="F146" s="38">
        <f t="shared" si="21"/>
        <v>3.0266343825665861E-4</v>
      </c>
      <c r="G146" s="49">
        <f t="shared" si="27"/>
        <v>1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22</v>
      </c>
      <c r="D149" s="48">
        <v>6</v>
      </c>
      <c r="E149" s="61">
        <f t="shared" si="34"/>
        <v>4.9886621315192742E-3</v>
      </c>
      <c r="F149" s="61">
        <f t="shared" si="35"/>
        <v>1.8159806295399517E-3</v>
      </c>
      <c r="G149" s="49">
        <f t="shared" si="27"/>
        <v>-0.72727272727272729</v>
      </c>
      <c r="H149" s="35">
        <f t="shared" si="36"/>
        <v>-3.6281179138321997E-3</v>
      </c>
    </row>
    <row r="150" spans="1:9" x14ac:dyDescent="0.2">
      <c r="B150" s="34" t="s">
        <v>34</v>
      </c>
      <c r="C150" s="33">
        <v>17</v>
      </c>
      <c r="D150" s="48">
        <v>9</v>
      </c>
      <c r="E150" s="61">
        <f t="shared" si="34"/>
        <v>3.8548752834467121E-3</v>
      </c>
      <c r="F150" s="61">
        <f t="shared" si="35"/>
        <v>2.7239709443099272E-3</v>
      </c>
      <c r="G150" s="49">
        <f t="shared" si="27"/>
        <v>-0.47058823529411764</v>
      </c>
      <c r="H150" s="35">
        <f t="shared" si="36"/>
        <v>-1.8140589569160999E-3</v>
      </c>
    </row>
    <row r="151" spans="1:9" x14ac:dyDescent="0.2">
      <c r="B151" s="34" t="s">
        <v>205</v>
      </c>
      <c r="C151" s="33">
        <v>0</v>
      </c>
      <c r="D151" s="48">
        <v>0</v>
      </c>
      <c r="E151" s="61" t="str">
        <f t="shared" si="34"/>
        <v/>
      </c>
      <c r="F151" s="61" t="str">
        <f t="shared" si="35"/>
        <v/>
      </c>
      <c r="G151" s="49" t="str">
        <f t="shared" si="27"/>
        <v xml:space="preserve"> </v>
      </c>
      <c r="H151" s="35" t="str">
        <f t="shared" si="36"/>
        <v/>
      </c>
    </row>
    <row r="152" spans="1:9" x14ac:dyDescent="0.2">
      <c r="B152" s="34" t="s">
        <v>206</v>
      </c>
      <c r="C152" s="33">
        <v>15</v>
      </c>
      <c r="D152" s="48">
        <v>21</v>
      </c>
      <c r="E152" s="61">
        <f t="shared" si="34"/>
        <v>3.4013605442176869E-3</v>
      </c>
      <c r="F152" s="61">
        <f t="shared" si="35"/>
        <v>6.3559322033898309E-3</v>
      </c>
      <c r="G152" s="49">
        <f t="shared" si="27"/>
        <v>0.4</v>
      </c>
      <c r="H152" s="35">
        <f t="shared" si="36"/>
        <v>1.360544217687075E-3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5</v>
      </c>
      <c r="D154" s="48">
        <v>5</v>
      </c>
      <c r="E154" s="61">
        <f t="shared" si="34"/>
        <v>1.1337868480725624E-3</v>
      </c>
      <c r="F154" s="61">
        <f t="shared" si="35"/>
        <v>1.5133171912832929E-3</v>
      </c>
      <c r="G154" s="49">
        <f t="shared" si="27"/>
        <v>0</v>
      </c>
      <c r="H154" s="35">
        <f t="shared" si="36"/>
        <v>0</v>
      </c>
    </row>
    <row r="155" spans="1:9" x14ac:dyDescent="0.2">
      <c r="B155" s="34" t="s">
        <v>606</v>
      </c>
      <c r="C155" s="33">
        <v>48</v>
      </c>
      <c r="D155" s="48">
        <v>30</v>
      </c>
      <c r="E155" s="61">
        <f t="shared" si="34"/>
        <v>1.0884353741496598E-2</v>
      </c>
      <c r="F155" s="61">
        <f t="shared" si="35"/>
        <v>9.0799031476997572E-3</v>
      </c>
      <c r="G155" s="49">
        <f t="shared" si="27"/>
        <v>-0.375</v>
      </c>
      <c r="H155" s="35">
        <f t="shared" si="36"/>
        <v>-4.081632653061224E-3</v>
      </c>
    </row>
    <row r="156" spans="1:9" x14ac:dyDescent="0.2">
      <c r="B156" s="34" t="s">
        <v>39</v>
      </c>
      <c r="C156" s="33">
        <v>23</v>
      </c>
      <c r="D156" s="48">
        <v>16</v>
      </c>
      <c r="E156" s="61">
        <f t="shared" si="34"/>
        <v>5.215419501133787E-3</v>
      </c>
      <c r="F156" s="61">
        <f t="shared" si="35"/>
        <v>4.8426150121065378E-3</v>
      </c>
      <c r="G156" s="49">
        <f t="shared" si="27"/>
        <v>-0.30434782608695654</v>
      </c>
      <c r="H156" s="35">
        <f t="shared" si="36"/>
        <v>-1.5873015873015875E-3</v>
      </c>
    </row>
    <row r="157" spans="1:9" x14ac:dyDescent="0.2">
      <c r="B157" s="34" t="s">
        <v>37</v>
      </c>
      <c r="C157" s="33">
        <v>16</v>
      </c>
      <c r="D157" s="48">
        <v>19</v>
      </c>
      <c r="E157" s="61">
        <f t="shared" si="34"/>
        <v>3.6281179138321997E-3</v>
      </c>
      <c r="F157" s="61">
        <f t="shared" si="35"/>
        <v>5.7506053268765135E-3</v>
      </c>
      <c r="G157" s="49">
        <f t="shared" si="27"/>
        <v>0.1875</v>
      </c>
      <c r="H157" s="35">
        <f t="shared" si="36"/>
        <v>6.8027210884353748E-4</v>
      </c>
    </row>
    <row r="158" spans="1:9" ht="13.5" customHeight="1" x14ac:dyDescent="0.2">
      <c r="B158" s="34" t="s">
        <v>38</v>
      </c>
      <c r="C158" s="33">
        <v>8</v>
      </c>
      <c r="D158" s="48">
        <v>3</v>
      </c>
      <c r="E158" s="61">
        <f t="shared" si="34"/>
        <v>1.8140589569160999E-3</v>
      </c>
      <c r="F158" s="61">
        <f t="shared" si="35"/>
        <v>9.0799031476997583E-4</v>
      </c>
      <c r="G158" s="49">
        <f t="shared" si="27"/>
        <v>-0.625</v>
      </c>
      <c r="H158" s="35">
        <f t="shared" si="36"/>
        <v>-1.1337868480725624E-3</v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197</v>
      </c>
      <c r="D160" s="48">
        <v>159</v>
      </c>
      <c r="E160" s="38">
        <f t="shared" si="34"/>
        <v>4.467120181405896E-2</v>
      </c>
      <c r="F160" s="38">
        <f t="shared" si="35"/>
        <v>4.8123486682808719E-2</v>
      </c>
      <c r="G160" s="49">
        <f t="shared" si="27"/>
        <v>-0.19289340101522842</v>
      </c>
      <c r="H160" s="37">
        <f t="shared" si="36"/>
        <v>-8.6167800453514735E-3</v>
      </c>
      <c r="I160" s="4"/>
    </row>
    <row r="161" spans="1:9" s="29" customFormat="1" x14ac:dyDescent="0.2">
      <c r="A161" s="31"/>
      <c r="B161" s="36" t="s">
        <v>547</v>
      </c>
      <c r="C161" s="40">
        <v>10</v>
      </c>
      <c r="D161" s="48">
        <v>6</v>
      </c>
      <c r="E161" s="38">
        <f t="shared" si="34"/>
        <v>2.2675736961451248E-3</v>
      </c>
      <c r="F161" s="38">
        <f t="shared" si="35"/>
        <v>1.8159806295399517E-3</v>
      </c>
      <c r="G161" s="49">
        <f t="shared" si="27"/>
        <v>-0.4</v>
      </c>
      <c r="H161" s="37">
        <f t="shared" si="36"/>
        <v>-9.0702947845804993E-4</v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7785</v>
      </c>
      <c r="D169" s="44">
        <f>SUM(D170:D339)</f>
        <v>7197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-7.5529865125240847E-2</v>
      </c>
      <c r="H169" s="46">
        <f>+IF(OR(AND(E169=""),(G169="")),"",E169*G169)</f>
        <v>-7.5529865125240847E-2</v>
      </c>
    </row>
    <row r="170" spans="1:9" x14ac:dyDescent="0.2">
      <c r="B170" s="62" t="s">
        <v>433</v>
      </c>
      <c r="C170" s="48">
        <v>61</v>
      </c>
      <c r="D170" s="48">
        <v>44</v>
      </c>
      <c r="E170" s="60">
        <f t="shared" si="45"/>
        <v>7.83558124598587E-3</v>
      </c>
      <c r="F170" s="60">
        <f t="shared" si="46"/>
        <v>6.1136584688064469E-3</v>
      </c>
      <c r="G170" s="49">
        <f t="shared" ref="G170:G236" si="47">+IF(AND(C170=0,D170=0)," ",IF(C170=0,1,IF(D170=0,-1,(D170-C170)/C170)))</f>
        <v>-0.27868852459016391</v>
      </c>
      <c r="H170" s="41">
        <f>+IF(OR(AND(E170=""),(G170="")),"",E170*G170)</f>
        <v>-2.1836865767501604E-3</v>
      </c>
    </row>
    <row r="171" spans="1:9" x14ac:dyDescent="0.2">
      <c r="B171" s="63" t="s">
        <v>571</v>
      </c>
      <c r="C171" s="33">
        <v>4</v>
      </c>
      <c r="D171" s="48">
        <v>5</v>
      </c>
      <c r="E171" s="61">
        <f t="shared" si="45"/>
        <v>5.1380860629415544E-4</v>
      </c>
      <c r="F171" s="61">
        <f t="shared" si="46"/>
        <v>6.9473391690982357E-4</v>
      </c>
      <c r="G171" s="49">
        <f t="shared" si="47"/>
        <v>0.25</v>
      </c>
      <c r="H171" s="35">
        <f t="shared" ref="H171:H238" si="48">+IF(OR(AND(E171=""),(G171="")),"",E171*G171)</f>
        <v>1.2845215157353886E-4</v>
      </c>
    </row>
    <row r="172" spans="1:9" x14ac:dyDescent="0.2">
      <c r="B172" s="63" t="s">
        <v>434</v>
      </c>
      <c r="C172" s="33">
        <v>22</v>
      </c>
      <c r="D172" s="48">
        <v>7</v>
      </c>
      <c r="E172" s="61">
        <f t="shared" si="45"/>
        <v>2.8259473346178548E-3</v>
      </c>
      <c r="F172" s="61">
        <f t="shared" si="46"/>
        <v>9.7262748367375296E-4</v>
      </c>
      <c r="G172" s="49">
        <f t="shared" si="47"/>
        <v>-0.68181818181818177</v>
      </c>
      <c r="H172" s="35">
        <f t="shared" si="48"/>
        <v>-1.9267822736030826E-3</v>
      </c>
    </row>
    <row r="173" spans="1:9" x14ac:dyDescent="0.2">
      <c r="B173" s="63" t="s">
        <v>435</v>
      </c>
      <c r="C173" s="33">
        <v>2</v>
      </c>
      <c r="D173" s="48">
        <v>0</v>
      </c>
      <c r="E173" s="61">
        <f t="shared" si="45"/>
        <v>2.5690430314707772E-4</v>
      </c>
      <c r="F173" s="61" t="str">
        <f t="shared" si="46"/>
        <v/>
      </c>
      <c r="G173" s="49">
        <f t="shared" si="47"/>
        <v>-1</v>
      </c>
      <c r="H173" s="35">
        <f t="shared" si="48"/>
        <v>-2.5690430314707772E-4</v>
      </c>
    </row>
    <row r="174" spans="1:9" x14ac:dyDescent="0.2">
      <c r="B174" s="63" t="s">
        <v>572</v>
      </c>
      <c r="C174" s="33">
        <v>78</v>
      </c>
      <c r="D174" s="48">
        <v>37</v>
      </c>
      <c r="E174" s="61">
        <f t="shared" si="45"/>
        <v>1.001926782273603E-2</v>
      </c>
      <c r="F174" s="61">
        <f t="shared" si="46"/>
        <v>5.1410309851326946E-3</v>
      </c>
      <c r="G174" s="49">
        <f t="shared" si="47"/>
        <v>-0.52564102564102566</v>
      </c>
      <c r="H174" s="35">
        <f t="shared" si="48"/>
        <v>-5.2665382145150935E-3</v>
      </c>
    </row>
    <row r="175" spans="1:9" x14ac:dyDescent="0.2">
      <c r="B175" s="63" t="s">
        <v>42</v>
      </c>
      <c r="C175" s="33">
        <v>1248</v>
      </c>
      <c r="D175" s="48">
        <v>1986</v>
      </c>
      <c r="E175" s="61">
        <f t="shared" si="45"/>
        <v>0.16030828516377649</v>
      </c>
      <c r="F175" s="61">
        <f t="shared" si="46"/>
        <v>0.27594831179658191</v>
      </c>
      <c r="G175" s="49">
        <f t="shared" si="47"/>
        <v>0.59134615384615385</v>
      </c>
      <c r="H175" s="35">
        <f t="shared" si="48"/>
        <v>9.4797687861271671E-2</v>
      </c>
    </row>
    <row r="176" spans="1:9" x14ac:dyDescent="0.2">
      <c r="B176" s="63" t="s">
        <v>573</v>
      </c>
      <c r="C176" s="33">
        <v>6</v>
      </c>
      <c r="D176" s="48">
        <v>9</v>
      </c>
      <c r="E176" s="61">
        <f t="shared" si="45"/>
        <v>7.7071290944123315E-4</v>
      </c>
      <c r="F176" s="61">
        <f t="shared" si="46"/>
        <v>1.2505210504376823E-3</v>
      </c>
      <c r="G176" s="49">
        <f t="shared" si="47"/>
        <v>0.5</v>
      </c>
      <c r="H176" s="35">
        <f t="shared" si="48"/>
        <v>3.8535645472061658E-4</v>
      </c>
    </row>
    <row r="177" spans="1:9" x14ac:dyDescent="0.2">
      <c r="B177" s="63" t="s">
        <v>574</v>
      </c>
      <c r="C177" s="33">
        <v>398</v>
      </c>
      <c r="D177" s="48">
        <v>544</v>
      </c>
      <c r="E177" s="61">
        <f t="shared" si="45"/>
        <v>5.1123956326268462E-2</v>
      </c>
      <c r="F177" s="61">
        <f t="shared" si="46"/>
        <v>7.5587050159788796E-2</v>
      </c>
      <c r="G177" s="49">
        <f t="shared" si="47"/>
        <v>0.36683417085427134</v>
      </c>
      <c r="H177" s="35">
        <f t="shared" si="48"/>
        <v>1.8754014129736672E-2</v>
      </c>
    </row>
    <row r="178" spans="1:9" x14ac:dyDescent="0.2">
      <c r="B178" s="63" t="s">
        <v>575</v>
      </c>
      <c r="C178" s="33">
        <v>13</v>
      </c>
      <c r="D178" s="48">
        <v>7</v>
      </c>
      <c r="E178" s="61">
        <f t="shared" si="45"/>
        <v>1.6698779704560052E-3</v>
      </c>
      <c r="F178" s="61">
        <f t="shared" si="46"/>
        <v>9.7262748367375296E-4</v>
      </c>
      <c r="G178" s="49">
        <f t="shared" si="47"/>
        <v>-0.46153846153846156</v>
      </c>
      <c r="H178" s="35">
        <f t="shared" si="48"/>
        <v>-7.7071290944123326E-4</v>
      </c>
    </row>
    <row r="179" spans="1:9" x14ac:dyDescent="0.2">
      <c r="B179" s="63" t="s">
        <v>40</v>
      </c>
      <c r="C179" s="33">
        <v>2</v>
      </c>
      <c r="D179" s="48">
        <v>1</v>
      </c>
      <c r="E179" s="61">
        <f t="shared" si="45"/>
        <v>2.5690430314707772E-4</v>
      </c>
      <c r="F179" s="61">
        <f t="shared" si="46"/>
        <v>1.3894678338196472E-4</v>
      </c>
      <c r="G179" s="49">
        <f t="shared" si="47"/>
        <v>-0.5</v>
      </c>
      <c r="H179" s="35">
        <f t="shared" si="48"/>
        <v>-1.2845215157353886E-4</v>
      </c>
    </row>
    <row r="180" spans="1:9" x14ac:dyDescent="0.2">
      <c r="B180" s="63" t="s">
        <v>208</v>
      </c>
      <c r="C180" s="33">
        <v>0</v>
      </c>
      <c r="D180" s="48">
        <v>1</v>
      </c>
      <c r="E180" s="61" t="str">
        <f t="shared" si="45"/>
        <v/>
      </c>
      <c r="F180" s="61">
        <f t="shared" si="46"/>
        <v>1.3894678338196472E-4</v>
      </c>
      <c r="G180" s="49">
        <f t="shared" si="47"/>
        <v>1</v>
      </c>
      <c r="H180" s="35" t="str">
        <f t="shared" si="48"/>
        <v/>
      </c>
    </row>
    <row r="181" spans="1:9" x14ac:dyDescent="0.2">
      <c r="B181" s="63" t="s">
        <v>45</v>
      </c>
      <c r="C181" s="33">
        <v>97</v>
      </c>
      <c r="D181" s="48">
        <v>45</v>
      </c>
      <c r="E181" s="61">
        <f t="shared" si="45"/>
        <v>1.2459858702633268E-2</v>
      </c>
      <c r="F181" s="61">
        <f t="shared" si="46"/>
        <v>6.2526052521884121E-3</v>
      </c>
      <c r="G181" s="49">
        <f t="shared" si="47"/>
        <v>-0.53608247422680411</v>
      </c>
      <c r="H181" s="35">
        <f t="shared" si="48"/>
        <v>-6.67951188182402E-3</v>
      </c>
    </row>
    <row r="182" spans="1:9" x14ac:dyDescent="0.2">
      <c r="B182" s="63" t="s">
        <v>43</v>
      </c>
      <c r="C182" s="33">
        <v>77</v>
      </c>
      <c r="D182" s="48">
        <v>50</v>
      </c>
      <c r="E182" s="61">
        <f t="shared" si="45"/>
        <v>9.8908156711624926E-3</v>
      </c>
      <c r="F182" s="61">
        <f t="shared" si="46"/>
        <v>6.9473391690982357E-3</v>
      </c>
      <c r="G182" s="49">
        <f t="shared" si="47"/>
        <v>-0.35064935064935066</v>
      </c>
      <c r="H182" s="35">
        <f t="shared" si="48"/>
        <v>-3.4682080924855496E-3</v>
      </c>
    </row>
    <row r="183" spans="1:9" s="29" customFormat="1" x14ac:dyDescent="0.2">
      <c r="A183" s="31"/>
      <c r="B183" s="64" t="s">
        <v>520</v>
      </c>
      <c r="C183" s="40">
        <v>101</v>
      </c>
      <c r="D183" s="48">
        <v>95</v>
      </c>
      <c r="E183" s="38">
        <f t="shared" si="45"/>
        <v>1.2973667308927425E-2</v>
      </c>
      <c r="F183" s="38">
        <f t="shared" si="46"/>
        <v>1.3199944421286648E-2</v>
      </c>
      <c r="G183" s="49">
        <f t="shared" si="47"/>
        <v>-5.9405940594059403E-2</v>
      </c>
      <c r="H183" s="37">
        <f t="shared" si="48"/>
        <v>-7.7071290944123315E-4</v>
      </c>
      <c r="I183" s="4"/>
    </row>
    <row r="184" spans="1:9" s="29" customFormat="1" x14ac:dyDescent="0.2">
      <c r="A184" s="31"/>
      <c r="B184" s="64" t="s">
        <v>436</v>
      </c>
      <c r="C184" s="40">
        <v>492</v>
      </c>
      <c r="D184" s="48">
        <v>242</v>
      </c>
      <c r="E184" s="38">
        <f t="shared" si="45"/>
        <v>6.3198458574181118E-2</v>
      </c>
      <c r="F184" s="38">
        <f t="shared" si="46"/>
        <v>3.362512157843546E-2</v>
      </c>
      <c r="G184" s="49">
        <f t="shared" si="47"/>
        <v>-0.50813008130081305</v>
      </c>
      <c r="H184" s="37">
        <f t="shared" si="48"/>
        <v>-3.2113037893384717E-2</v>
      </c>
      <c r="I184" s="4"/>
    </row>
    <row r="185" spans="1:9" s="29" customFormat="1" x14ac:dyDescent="0.2">
      <c r="A185" s="31"/>
      <c r="B185" s="64" t="s">
        <v>576</v>
      </c>
      <c r="C185" s="40">
        <v>40</v>
      </c>
      <c r="D185" s="48">
        <v>35</v>
      </c>
      <c r="E185" s="38">
        <f t="shared" si="45"/>
        <v>5.1380860629415539E-3</v>
      </c>
      <c r="F185" s="38">
        <f t="shared" si="46"/>
        <v>4.863137418368765E-3</v>
      </c>
      <c r="G185" s="49">
        <f t="shared" si="47"/>
        <v>-0.125</v>
      </c>
      <c r="H185" s="37">
        <f t="shared" si="48"/>
        <v>-6.4226075786769424E-4</v>
      </c>
      <c r="I185" s="4"/>
    </row>
    <row r="186" spans="1:9" s="29" customFormat="1" x14ac:dyDescent="0.2">
      <c r="A186" s="31"/>
      <c r="B186" s="64" t="s">
        <v>41</v>
      </c>
      <c r="C186" s="40">
        <v>23</v>
      </c>
      <c r="D186" s="48">
        <v>5</v>
      </c>
      <c r="E186" s="38">
        <f t="shared" si="45"/>
        <v>2.9543994861913939E-3</v>
      </c>
      <c r="F186" s="38">
        <f t="shared" si="46"/>
        <v>6.9473391690982357E-4</v>
      </c>
      <c r="G186" s="49">
        <f t="shared" si="47"/>
        <v>-0.78260869565217395</v>
      </c>
      <c r="H186" s="37">
        <f t="shared" si="48"/>
        <v>-2.3121387283236996E-3</v>
      </c>
      <c r="I186" s="4"/>
    </row>
    <row r="187" spans="1:9" s="29" customFormat="1" x14ac:dyDescent="0.2">
      <c r="A187" s="31"/>
      <c r="B187" s="64" t="s">
        <v>44</v>
      </c>
      <c r="C187" s="40">
        <v>30</v>
      </c>
      <c r="D187" s="48">
        <v>1</v>
      </c>
      <c r="E187" s="38">
        <f t="shared" si="45"/>
        <v>3.8535645472061657E-3</v>
      </c>
      <c r="F187" s="38">
        <f t="shared" si="46"/>
        <v>1.3894678338196472E-4</v>
      </c>
      <c r="G187" s="49">
        <f t="shared" si="47"/>
        <v>-0.96666666666666667</v>
      </c>
      <c r="H187" s="37">
        <f t="shared" si="48"/>
        <v>-3.725112395632627E-3</v>
      </c>
      <c r="I187" s="4"/>
    </row>
    <row r="188" spans="1:9" s="29" customFormat="1" x14ac:dyDescent="0.2">
      <c r="A188" s="31"/>
      <c r="B188" s="64" t="s">
        <v>521</v>
      </c>
      <c r="C188" s="40">
        <v>9</v>
      </c>
      <c r="D188" s="48">
        <v>9</v>
      </c>
      <c r="E188" s="38">
        <f t="shared" si="45"/>
        <v>1.1560693641618498E-3</v>
      </c>
      <c r="F188" s="38">
        <f t="shared" si="46"/>
        <v>1.2505210504376823E-3</v>
      </c>
      <c r="G188" s="49">
        <f t="shared" si="47"/>
        <v>0</v>
      </c>
      <c r="H188" s="37">
        <f t="shared" si="48"/>
        <v>0</v>
      </c>
      <c r="I188" s="4"/>
    </row>
    <row r="189" spans="1:9" s="29" customFormat="1" x14ac:dyDescent="0.2">
      <c r="A189" s="31"/>
      <c r="B189" s="64" t="s">
        <v>522</v>
      </c>
      <c r="C189" s="40">
        <v>1</v>
      </c>
      <c r="D189" s="48">
        <v>9</v>
      </c>
      <c r="E189" s="38">
        <f t="shared" si="45"/>
        <v>1.2845215157353886E-4</v>
      </c>
      <c r="F189" s="38">
        <f t="shared" si="46"/>
        <v>1.2505210504376823E-3</v>
      </c>
      <c r="G189" s="49">
        <f t="shared" si="47"/>
        <v>8</v>
      </c>
      <c r="H189" s="37">
        <f t="shared" si="48"/>
        <v>1.0276172125883109E-3</v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2</v>
      </c>
      <c r="D190" s="92">
        <v>0</v>
      </c>
      <c r="E190" s="38">
        <f t="shared" ref="E190" si="49">+IF(C190=0,"",C190/C$169)</f>
        <v>2.5690430314707772E-4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-2.5690430314707772E-4</v>
      </c>
    </row>
    <row r="191" spans="1:9" s="29" customFormat="1" x14ac:dyDescent="0.2">
      <c r="A191" s="31"/>
      <c r="B191" s="64" t="s">
        <v>209</v>
      </c>
      <c r="C191" s="40">
        <v>271</v>
      </c>
      <c r="D191" s="48">
        <v>21</v>
      </c>
      <c r="E191" s="38">
        <f t="shared" si="45"/>
        <v>3.4810533076429027E-2</v>
      </c>
      <c r="F191" s="38">
        <f t="shared" si="46"/>
        <v>2.9178824510212586E-3</v>
      </c>
      <c r="G191" s="49">
        <f t="shared" si="47"/>
        <v>-0.92250922509225097</v>
      </c>
      <c r="H191" s="37">
        <f t="shared" si="48"/>
        <v>-3.211303789338471E-2</v>
      </c>
      <c r="I191" s="4"/>
    </row>
    <row r="192" spans="1:9" s="29" customFormat="1" x14ac:dyDescent="0.2">
      <c r="A192" s="31"/>
      <c r="B192" s="64" t="s">
        <v>210</v>
      </c>
      <c r="C192" s="40">
        <v>1</v>
      </c>
      <c r="D192" s="48">
        <v>6</v>
      </c>
      <c r="E192" s="38">
        <f t="shared" si="45"/>
        <v>1.2845215157353886E-4</v>
      </c>
      <c r="F192" s="38">
        <f t="shared" si="46"/>
        <v>8.3368070029178826E-4</v>
      </c>
      <c r="G192" s="49">
        <f t="shared" si="47"/>
        <v>5</v>
      </c>
      <c r="H192" s="37">
        <f t="shared" si="48"/>
        <v>6.4226075786769435E-4</v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2</v>
      </c>
      <c r="D194" s="48">
        <v>8</v>
      </c>
      <c r="E194" s="38">
        <f t="shared" si="45"/>
        <v>2.5690430314707772E-4</v>
      </c>
      <c r="F194" s="38">
        <f t="shared" si="46"/>
        <v>1.1115742670557178E-3</v>
      </c>
      <c r="G194" s="49">
        <f t="shared" si="47"/>
        <v>3</v>
      </c>
      <c r="H194" s="37">
        <f t="shared" ref="H194" si="53">+IF(OR(AND(E194=""),(G194="")),"",E194*G194)</f>
        <v>7.7071290944123315E-4</v>
      </c>
      <c r="I194" s="4"/>
    </row>
    <row r="195" spans="1:9" s="29" customFormat="1" x14ac:dyDescent="0.2">
      <c r="A195" s="31"/>
      <c r="B195" s="64" t="s">
        <v>212</v>
      </c>
      <c r="C195" s="40">
        <v>3</v>
      </c>
      <c r="D195" s="48">
        <v>1</v>
      </c>
      <c r="E195" s="38">
        <f t="shared" si="45"/>
        <v>3.8535645472061658E-4</v>
      </c>
      <c r="F195" s="38">
        <f t="shared" si="46"/>
        <v>1.3894678338196472E-4</v>
      </c>
      <c r="G195" s="49">
        <f t="shared" si="47"/>
        <v>-0.66666666666666663</v>
      </c>
      <c r="H195" s="37">
        <f t="shared" si="48"/>
        <v>-2.5690430314707772E-4</v>
      </c>
      <c r="I195" s="4"/>
    </row>
    <row r="196" spans="1:9" s="29" customFormat="1" x14ac:dyDescent="0.2">
      <c r="A196" s="31"/>
      <c r="B196" s="64" t="s">
        <v>437</v>
      </c>
      <c r="C196" s="40">
        <v>160</v>
      </c>
      <c r="D196" s="48">
        <v>116</v>
      </c>
      <c r="E196" s="38">
        <f t="shared" si="45"/>
        <v>2.0552344251766216E-2</v>
      </c>
      <c r="F196" s="38">
        <f t="shared" si="46"/>
        <v>1.6117826872307905E-2</v>
      </c>
      <c r="G196" s="49">
        <f t="shared" si="47"/>
        <v>-0.27500000000000002</v>
      </c>
      <c r="H196" s="37">
        <f t="shared" si="48"/>
        <v>-5.6518946692357096E-3</v>
      </c>
      <c r="I196" s="4"/>
    </row>
    <row r="197" spans="1:9" s="29" customFormat="1" x14ac:dyDescent="0.2">
      <c r="A197" s="31"/>
      <c r="B197" s="64" t="s">
        <v>524</v>
      </c>
      <c r="C197" s="40">
        <v>240</v>
      </c>
      <c r="D197" s="48">
        <v>254</v>
      </c>
      <c r="E197" s="38">
        <f t="shared" si="45"/>
        <v>3.0828516377649325E-2</v>
      </c>
      <c r="F197" s="38">
        <f t="shared" si="46"/>
        <v>3.5292482979019033E-2</v>
      </c>
      <c r="G197" s="49">
        <f t="shared" si="47"/>
        <v>5.8333333333333334E-2</v>
      </c>
      <c r="H197" s="37">
        <f t="shared" si="48"/>
        <v>1.7983301220295439E-3</v>
      </c>
      <c r="I197" s="4"/>
    </row>
    <row r="198" spans="1:9" x14ac:dyDescent="0.2">
      <c r="B198" s="63" t="s">
        <v>213</v>
      </c>
      <c r="C198" s="33">
        <v>87</v>
      </c>
      <c r="D198" s="48">
        <v>104</v>
      </c>
      <c r="E198" s="61">
        <f t="shared" si="45"/>
        <v>1.1175337186897881E-2</v>
      </c>
      <c r="F198" s="61">
        <f t="shared" si="46"/>
        <v>1.4450465471724329E-2</v>
      </c>
      <c r="G198" s="49">
        <f t="shared" si="47"/>
        <v>0.19540229885057472</v>
      </c>
      <c r="H198" s="35">
        <f t="shared" si="48"/>
        <v>2.1836865767501609E-3</v>
      </c>
    </row>
    <row r="199" spans="1:9" x14ac:dyDescent="0.2">
      <c r="B199" s="63" t="s">
        <v>214</v>
      </c>
      <c r="C199" s="33">
        <v>51</v>
      </c>
      <c r="D199" s="48">
        <v>23</v>
      </c>
      <c r="E199" s="61">
        <f t="shared" si="45"/>
        <v>6.5510597302504813E-3</v>
      </c>
      <c r="F199" s="61">
        <f t="shared" si="46"/>
        <v>3.1957760177851883E-3</v>
      </c>
      <c r="G199" s="49">
        <f t="shared" si="47"/>
        <v>-0.5490196078431373</v>
      </c>
      <c r="H199" s="35">
        <f t="shared" si="48"/>
        <v>-3.5966602440590883E-3</v>
      </c>
    </row>
    <row r="200" spans="1:9" x14ac:dyDescent="0.2">
      <c r="B200" s="63" t="s">
        <v>215</v>
      </c>
      <c r="C200" s="33">
        <v>317</v>
      </c>
      <c r="D200" s="48">
        <v>365</v>
      </c>
      <c r="E200" s="61">
        <f t="shared" si="45"/>
        <v>4.071933204881182E-2</v>
      </c>
      <c r="F200" s="61">
        <f t="shared" si="46"/>
        <v>5.0715575934417119E-2</v>
      </c>
      <c r="G200" s="49">
        <f t="shared" si="47"/>
        <v>0.15141955835962145</v>
      </c>
      <c r="H200" s="35">
        <f t="shared" si="48"/>
        <v>6.1657032755298652E-3</v>
      </c>
    </row>
    <row r="201" spans="1:9" x14ac:dyDescent="0.2">
      <c r="B201" s="63" t="s">
        <v>216</v>
      </c>
      <c r="C201" s="33">
        <v>32</v>
      </c>
      <c r="D201" s="48">
        <v>58</v>
      </c>
      <c r="E201" s="61">
        <f t="shared" si="45"/>
        <v>4.1104688503532435E-3</v>
      </c>
      <c r="F201" s="61">
        <f t="shared" si="46"/>
        <v>8.0589134361539524E-3</v>
      </c>
      <c r="G201" s="49">
        <f t="shared" si="47"/>
        <v>0.8125</v>
      </c>
      <c r="H201" s="35">
        <f t="shared" si="48"/>
        <v>3.3397559409120104E-3</v>
      </c>
    </row>
    <row r="202" spans="1:9" x14ac:dyDescent="0.2">
      <c r="B202" s="63" t="s">
        <v>438</v>
      </c>
      <c r="C202" s="33">
        <v>14</v>
      </c>
      <c r="D202" s="48">
        <v>8</v>
      </c>
      <c r="E202" s="61">
        <f t="shared" ref="E202:E235" si="54">+IF(C202=0,"",C202/C$169)</f>
        <v>1.7983301220295439E-3</v>
      </c>
      <c r="F202" s="61">
        <f t="shared" ref="F202:F235" si="55">+IF(D202=0,"",D202/D$169)</f>
        <v>1.1115742670557178E-3</v>
      </c>
      <c r="G202" s="49">
        <f t="shared" si="47"/>
        <v>-0.42857142857142855</v>
      </c>
      <c r="H202" s="35">
        <f t="shared" si="48"/>
        <v>-7.7071290944123304E-4</v>
      </c>
    </row>
    <row r="203" spans="1:9" x14ac:dyDescent="0.2">
      <c r="B203" s="63" t="s">
        <v>439</v>
      </c>
      <c r="C203" s="33">
        <v>70</v>
      </c>
      <c r="D203" s="48">
        <v>4</v>
      </c>
      <c r="E203" s="61">
        <f t="shared" si="54"/>
        <v>8.9916506101477191E-3</v>
      </c>
      <c r="F203" s="61">
        <f t="shared" si="55"/>
        <v>5.5578713352785888E-4</v>
      </c>
      <c r="G203" s="49">
        <f t="shared" si="47"/>
        <v>-0.94285714285714284</v>
      </c>
      <c r="H203" s="35">
        <f t="shared" si="48"/>
        <v>-8.4778420038535644E-3</v>
      </c>
    </row>
    <row r="204" spans="1:9" x14ac:dyDescent="0.2">
      <c r="B204" s="63" t="s">
        <v>217</v>
      </c>
      <c r="C204" s="33">
        <v>0</v>
      </c>
      <c r="D204" s="48">
        <v>5</v>
      </c>
      <c r="E204" s="61" t="str">
        <f t="shared" si="54"/>
        <v/>
      </c>
      <c r="F204" s="61">
        <f t="shared" si="55"/>
        <v>6.9473391690982357E-4</v>
      </c>
      <c r="G204" s="49">
        <f t="shared" si="47"/>
        <v>1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10</v>
      </c>
      <c r="D205" s="48">
        <v>47</v>
      </c>
      <c r="E205" s="38">
        <f t="shared" si="54"/>
        <v>1.2845215157353885E-3</v>
      </c>
      <c r="F205" s="38">
        <f t="shared" si="55"/>
        <v>6.5304988189523409E-3</v>
      </c>
      <c r="G205" s="49">
        <f t="shared" si="47"/>
        <v>3.7</v>
      </c>
      <c r="H205" s="37">
        <f t="shared" si="48"/>
        <v>4.7527296082209378E-3</v>
      </c>
      <c r="I205" s="4"/>
    </row>
    <row r="206" spans="1:9" s="29" customFormat="1" x14ac:dyDescent="0.2">
      <c r="A206" s="31"/>
      <c r="B206" s="64" t="s">
        <v>218</v>
      </c>
      <c r="C206" s="40">
        <v>58</v>
      </c>
      <c r="D206" s="48">
        <v>109</v>
      </c>
      <c r="E206" s="38">
        <f t="shared" si="54"/>
        <v>7.4502247912652539E-3</v>
      </c>
      <c r="F206" s="38">
        <f t="shared" si="55"/>
        <v>1.5145199388634152E-2</v>
      </c>
      <c r="G206" s="49">
        <f t="shared" si="47"/>
        <v>0.87931034482758619</v>
      </c>
      <c r="H206" s="37">
        <f t="shared" si="48"/>
        <v>6.5510597302504822E-3</v>
      </c>
      <c r="I206" s="4"/>
    </row>
    <row r="207" spans="1:9" s="29" customFormat="1" x14ac:dyDescent="0.2">
      <c r="A207" s="31"/>
      <c r="B207" s="64" t="s">
        <v>219</v>
      </c>
      <c r="C207" s="40">
        <v>27</v>
      </c>
      <c r="D207" s="48">
        <v>3</v>
      </c>
      <c r="E207" s="38">
        <f t="shared" si="54"/>
        <v>3.4682080924855491E-3</v>
      </c>
      <c r="F207" s="38">
        <f t="shared" si="55"/>
        <v>4.1684035014589413E-4</v>
      </c>
      <c r="G207" s="49">
        <f t="shared" si="47"/>
        <v>-0.88888888888888884</v>
      </c>
      <c r="H207" s="37">
        <f t="shared" si="48"/>
        <v>-3.0828516377649322E-3</v>
      </c>
      <c r="I207" s="4"/>
    </row>
    <row r="208" spans="1:9" s="29" customFormat="1" x14ac:dyDescent="0.2">
      <c r="A208" s="31"/>
      <c r="B208" s="64" t="s">
        <v>220</v>
      </c>
      <c r="C208" s="40">
        <v>3</v>
      </c>
      <c r="D208" s="48">
        <v>8</v>
      </c>
      <c r="E208" s="38">
        <f t="shared" si="54"/>
        <v>3.8535645472061658E-4</v>
      </c>
      <c r="F208" s="38">
        <f t="shared" si="55"/>
        <v>1.1115742670557178E-3</v>
      </c>
      <c r="G208" s="49">
        <f t="shared" si="47"/>
        <v>1.6666666666666667</v>
      </c>
      <c r="H208" s="37">
        <f t="shared" si="48"/>
        <v>6.4226075786769435E-4</v>
      </c>
      <c r="I208" s="4"/>
    </row>
    <row r="209" spans="1:9" s="29" customFormat="1" x14ac:dyDescent="0.2">
      <c r="A209" s="31"/>
      <c r="B209" s="64" t="s">
        <v>46</v>
      </c>
      <c r="C209" s="40">
        <v>0</v>
      </c>
      <c r="D209" s="48">
        <v>1</v>
      </c>
      <c r="E209" s="38" t="str">
        <f t="shared" si="54"/>
        <v/>
      </c>
      <c r="F209" s="38">
        <f t="shared" si="55"/>
        <v>1.3894678338196472E-4</v>
      </c>
      <c r="G209" s="49">
        <f t="shared" si="47"/>
        <v>1</v>
      </c>
      <c r="H209" s="37" t="str">
        <f t="shared" si="48"/>
        <v/>
      </c>
      <c r="I209" s="4"/>
    </row>
    <row r="210" spans="1:9" s="29" customFormat="1" x14ac:dyDescent="0.2">
      <c r="A210" s="31"/>
      <c r="B210" s="64" t="s">
        <v>47</v>
      </c>
      <c r="C210" s="40">
        <v>169</v>
      </c>
      <c r="D210" s="48">
        <v>129</v>
      </c>
      <c r="E210" s="38">
        <f t="shared" si="54"/>
        <v>2.1708413615928068E-2</v>
      </c>
      <c r="F210" s="38">
        <f t="shared" si="55"/>
        <v>1.7924135056273448E-2</v>
      </c>
      <c r="G210" s="49">
        <f t="shared" si="47"/>
        <v>-0.23668639053254437</v>
      </c>
      <c r="H210" s="37">
        <f t="shared" si="48"/>
        <v>-5.1380860629415539E-3</v>
      </c>
      <c r="I210" s="4"/>
    </row>
    <row r="211" spans="1:9" s="29" customFormat="1" x14ac:dyDescent="0.2">
      <c r="A211" s="31"/>
      <c r="B211" s="64" t="s">
        <v>221</v>
      </c>
      <c r="C211" s="40">
        <v>16</v>
      </c>
      <c r="D211" s="48">
        <v>5</v>
      </c>
      <c r="E211" s="38">
        <f t="shared" si="54"/>
        <v>2.0552344251766217E-3</v>
      </c>
      <c r="F211" s="38">
        <f t="shared" si="55"/>
        <v>6.9473391690982357E-4</v>
      </c>
      <c r="G211" s="49">
        <f t="shared" si="47"/>
        <v>-0.6875</v>
      </c>
      <c r="H211" s="37">
        <f t="shared" si="48"/>
        <v>-1.4129736673089274E-3</v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28</v>
      </c>
      <c r="E212" s="38" t="str">
        <f t="shared" si="54"/>
        <v/>
      </c>
      <c r="F212" s="38">
        <f t="shared" si="55"/>
        <v>3.8905099346950118E-3</v>
      </c>
      <c r="G212" s="49">
        <f t="shared" si="47"/>
        <v>1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7</v>
      </c>
      <c r="D213" s="48">
        <v>4</v>
      </c>
      <c r="E213" s="38">
        <f t="shared" si="54"/>
        <v>8.9916506101477196E-4</v>
      </c>
      <c r="F213" s="38">
        <f t="shared" si="55"/>
        <v>5.5578713352785888E-4</v>
      </c>
      <c r="G213" s="49">
        <f t="shared" si="47"/>
        <v>-0.42857142857142855</v>
      </c>
      <c r="H213" s="37">
        <f t="shared" si="48"/>
        <v>-3.8535645472061652E-4</v>
      </c>
      <c r="I213" s="4"/>
    </row>
    <row r="214" spans="1:9" s="29" customFormat="1" x14ac:dyDescent="0.2">
      <c r="A214" s="31"/>
      <c r="B214" s="64" t="s">
        <v>526</v>
      </c>
      <c r="C214" s="40">
        <v>2</v>
      </c>
      <c r="D214" s="48">
        <v>0</v>
      </c>
      <c r="E214" s="38">
        <f t="shared" si="54"/>
        <v>2.5690430314707772E-4</v>
      </c>
      <c r="F214" s="38" t="str">
        <f t="shared" si="55"/>
        <v/>
      </c>
      <c r="G214" s="49">
        <f t="shared" si="47"/>
        <v>-1</v>
      </c>
      <c r="H214" s="37">
        <f t="shared" si="48"/>
        <v>-2.5690430314707772E-4</v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1</v>
      </c>
      <c r="E215" s="38" t="str">
        <f t="shared" ref="E215" si="56">+IF(C215=0,"",C215/C$169)</f>
        <v/>
      </c>
      <c r="F215" s="38">
        <f t="shared" ref="F215" si="57">+IF(D215=0,"",D215/D$169)</f>
        <v>1.3894678338196472E-4</v>
      </c>
      <c r="G215" s="93">
        <f t="shared" ref="G215" si="58">+IF(AND(C215=0,D215=0)," ",IF(C215=0,1,IF(D215=0,-1,(D215-C215)/C215)))</f>
        <v>1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2</v>
      </c>
      <c r="D216" s="48">
        <v>1</v>
      </c>
      <c r="E216" s="61">
        <f t="shared" si="54"/>
        <v>2.5690430314707772E-4</v>
      </c>
      <c r="F216" s="61">
        <f t="shared" si="55"/>
        <v>1.3894678338196472E-4</v>
      </c>
      <c r="G216" s="49">
        <f t="shared" si="47"/>
        <v>-0.5</v>
      </c>
      <c r="H216" s="35">
        <f t="shared" si="48"/>
        <v>-1.2845215157353886E-4</v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0</v>
      </c>
      <c r="D219" s="48">
        <v>3</v>
      </c>
      <c r="E219" s="61" t="str">
        <f t="shared" si="54"/>
        <v/>
      </c>
      <c r="F219" s="61">
        <f t="shared" si="55"/>
        <v>4.1684035014589413E-4</v>
      </c>
      <c r="G219" s="49">
        <f t="shared" si="47"/>
        <v>1</v>
      </c>
      <c r="H219" s="35" t="str">
        <f t="shared" si="48"/>
        <v/>
      </c>
    </row>
    <row r="220" spans="1:9" x14ac:dyDescent="0.2">
      <c r="B220" s="63" t="s">
        <v>225</v>
      </c>
      <c r="C220" s="33">
        <v>1</v>
      </c>
      <c r="D220" s="48">
        <v>0</v>
      </c>
      <c r="E220" s="61">
        <f t="shared" si="54"/>
        <v>1.2845215157353886E-4</v>
      </c>
      <c r="F220" s="61" t="str">
        <f t="shared" si="55"/>
        <v/>
      </c>
      <c r="G220" s="49">
        <f t="shared" si="47"/>
        <v>-1</v>
      </c>
      <c r="H220" s="35">
        <f t="shared" si="48"/>
        <v>-1.2845215157353886E-4</v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954</v>
      </c>
      <c r="D222" s="48">
        <v>492</v>
      </c>
      <c r="E222" s="61">
        <f t="shared" si="54"/>
        <v>0.12254335260115606</v>
      </c>
      <c r="F222" s="61">
        <f t="shared" si="55"/>
        <v>6.8361817423926635E-2</v>
      </c>
      <c r="G222" s="49">
        <f t="shared" si="47"/>
        <v>-0.48427672955974843</v>
      </c>
      <c r="H222" s="35">
        <f t="shared" si="48"/>
        <v>-5.9344894026974952E-2</v>
      </c>
    </row>
    <row r="223" spans="1:9" x14ac:dyDescent="0.2">
      <c r="B223" s="63" t="s">
        <v>226</v>
      </c>
      <c r="C223" s="33">
        <v>2</v>
      </c>
      <c r="D223" s="48">
        <v>1</v>
      </c>
      <c r="E223" s="61">
        <f t="shared" si="54"/>
        <v>2.5690430314707772E-4</v>
      </c>
      <c r="F223" s="61">
        <f t="shared" si="55"/>
        <v>1.3894678338196472E-4</v>
      </c>
      <c r="G223" s="49">
        <f t="shared" si="47"/>
        <v>-0.5</v>
      </c>
      <c r="H223" s="35">
        <f t="shared" si="48"/>
        <v>-1.2845215157353886E-4</v>
      </c>
    </row>
    <row r="224" spans="1:9" x14ac:dyDescent="0.2">
      <c r="B224" s="63" t="s">
        <v>227</v>
      </c>
      <c r="C224" s="33">
        <v>2</v>
      </c>
      <c r="D224" s="48">
        <v>1</v>
      </c>
      <c r="E224" s="61">
        <f t="shared" si="54"/>
        <v>2.5690430314707772E-4</v>
      </c>
      <c r="F224" s="61">
        <f t="shared" si="55"/>
        <v>1.3894678338196472E-4</v>
      </c>
      <c r="G224" s="49">
        <f t="shared" si="47"/>
        <v>-0.5</v>
      </c>
      <c r="H224" s="35">
        <f t="shared" si="48"/>
        <v>-1.2845215157353886E-4</v>
      </c>
    </row>
    <row r="225" spans="1:9" x14ac:dyDescent="0.2">
      <c r="B225" s="63" t="s">
        <v>228</v>
      </c>
      <c r="C225" s="33">
        <v>2</v>
      </c>
      <c r="D225" s="48">
        <v>1</v>
      </c>
      <c r="E225" s="61">
        <f t="shared" si="54"/>
        <v>2.5690430314707772E-4</v>
      </c>
      <c r="F225" s="61">
        <f t="shared" si="55"/>
        <v>1.3894678338196472E-4</v>
      </c>
      <c r="G225" s="49">
        <f t="shared" si="47"/>
        <v>-0.5</v>
      </c>
      <c r="H225" s="35">
        <f t="shared" si="48"/>
        <v>-1.2845215157353886E-4</v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5</v>
      </c>
      <c r="D227" s="48">
        <v>1</v>
      </c>
      <c r="E227" s="61">
        <f t="shared" si="54"/>
        <v>6.4226075786769424E-4</v>
      </c>
      <c r="F227" s="61">
        <f t="shared" si="55"/>
        <v>1.3894678338196472E-4</v>
      </c>
      <c r="G227" s="49">
        <f t="shared" si="47"/>
        <v>-0.8</v>
      </c>
      <c r="H227" s="35">
        <f t="shared" si="48"/>
        <v>-5.1380860629415544E-4</v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6</v>
      </c>
      <c r="D230" s="48">
        <v>2</v>
      </c>
      <c r="E230" s="61">
        <f t="shared" si="54"/>
        <v>7.7071290944123315E-4</v>
      </c>
      <c r="F230" s="61">
        <f t="shared" si="55"/>
        <v>2.7789356676392944E-4</v>
      </c>
      <c r="G230" s="49">
        <f t="shared" si="47"/>
        <v>-0.66666666666666663</v>
      </c>
      <c r="H230" s="35">
        <f t="shared" si="48"/>
        <v>-5.1380860629415544E-4</v>
      </c>
    </row>
    <row r="231" spans="1:9" x14ac:dyDescent="0.2">
      <c r="B231" s="63" t="s">
        <v>51</v>
      </c>
      <c r="C231" s="33">
        <v>1</v>
      </c>
      <c r="D231" s="48">
        <v>0</v>
      </c>
      <c r="E231" s="61">
        <f t="shared" si="54"/>
        <v>1.2845215157353886E-4</v>
      </c>
      <c r="F231" s="61" t="str">
        <f t="shared" si="55"/>
        <v/>
      </c>
      <c r="G231" s="49">
        <f t="shared" si="47"/>
        <v>-1</v>
      </c>
      <c r="H231" s="35">
        <f t="shared" si="48"/>
        <v>-1.2845215157353886E-4</v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34</v>
      </c>
      <c r="D233" s="48">
        <v>26</v>
      </c>
      <c r="E233" s="61">
        <f t="shared" si="54"/>
        <v>4.3673731535003209E-3</v>
      </c>
      <c r="F233" s="61">
        <f t="shared" si="55"/>
        <v>3.6126163679310822E-3</v>
      </c>
      <c r="G233" s="49">
        <f t="shared" si="47"/>
        <v>-0.23529411764705882</v>
      </c>
      <c r="H233" s="35">
        <f t="shared" si="48"/>
        <v>-1.0276172125883109E-3</v>
      </c>
    </row>
    <row r="234" spans="1:9" x14ac:dyDescent="0.2">
      <c r="B234" s="63" t="s">
        <v>231</v>
      </c>
      <c r="C234" s="33">
        <v>44</v>
      </c>
      <c r="D234" s="48">
        <v>0</v>
      </c>
      <c r="E234" s="61">
        <f t="shared" si="54"/>
        <v>5.6518946692357096E-3</v>
      </c>
      <c r="F234" s="61" t="str">
        <f t="shared" si="55"/>
        <v/>
      </c>
      <c r="G234" s="49">
        <f t="shared" si="47"/>
        <v>-1</v>
      </c>
      <c r="H234" s="35">
        <f t="shared" si="48"/>
        <v>-5.6518946692357096E-3</v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53</v>
      </c>
      <c r="D236" s="48">
        <v>21</v>
      </c>
      <c r="E236" s="61">
        <f t="shared" ref="E236:E267" si="65">+IF(C236=0,"",C236/C$169)</f>
        <v>6.8079640333975596E-3</v>
      </c>
      <c r="F236" s="61">
        <f t="shared" ref="F236:F267" si="66">+IF(D236=0,"",D236/D$169)</f>
        <v>2.9178824510212586E-3</v>
      </c>
      <c r="G236" s="49">
        <f t="shared" si="47"/>
        <v>-0.60377358490566035</v>
      </c>
      <c r="H236" s="35">
        <f t="shared" si="48"/>
        <v>-4.1104688503532435E-3</v>
      </c>
    </row>
    <row r="237" spans="1:9" x14ac:dyDescent="0.2">
      <c r="B237" s="63" t="s">
        <v>55</v>
      </c>
      <c r="C237" s="33">
        <v>6</v>
      </c>
      <c r="D237" s="48">
        <v>2</v>
      </c>
      <c r="E237" s="61">
        <f t="shared" si="65"/>
        <v>7.7071290944123315E-4</v>
      </c>
      <c r="F237" s="61">
        <f t="shared" si="66"/>
        <v>2.7789356676392944E-4</v>
      </c>
      <c r="G237" s="49">
        <f t="shared" ref="G237:G300" si="67">+IF(AND(C237=0,D237=0)," ",IF(C237=0,1,IF(D237=0,-1,(D237-C237)/C237)))</f>
        <v>-0.66666666666666663</v>
      </c>
      <c r="H237" s="35">
        <f t="shared" si="48"/>
        <v>-5.1380860629415544E-4</v>
      </c>
    </row>
    <row r="238" spans="1:9" x14ac:dyDescent="0.2">
      <c r="B238" s="63" t="s">
        <v>444</v>
      </c>
      <c r="C238" s="33">
        <v>0</v>
      </c>
      <c r="D238" s="48">
        <v>2</v>
      </c>
      <c r="E238" s="61" t="str">
        <f t="shared" si="65"/>
        <v/>
      </c>
      <c r="F238" s="61">
        <f t="shared" si="66"/>
        <v>2.7789356676392944E-4</v>
      </c>
      <c r="G238" s="49">
        <f t="shared" si="67"/>
        <v>1</v>
      </c>
      <c r="H238" s="35" t="str">
        <f t="shared" si="48"/>
        <v/>
      </c>
    </row>
    <row r="239" spans="1:9" x14ac:dyDescent="0.2">
      <c r="B239" s="63" t="s">
        <v>53</v>
      </c>
      <c r="C239" s="33">
        <v>7</v>
      </c>
      <c r="D239" s="48">
        <v>19</v>
      </c>
      <c r="E239" s="61">
        <f t="shared" si="65"/>
        <v>8.9916506101477196E-4</v>
      </c>
      <c r="F239" s="61">
        <f t="shared" si="66"/>
        <v>2.6399888842573295E-3</v>
      </c>
      <c r="G239" s="49">
        <f t="shared" si="67"/>
        <v>1.7142857142857142</v>
      </c>
      <c r="H239" s="35">
        <f t="shared" ref="H239:H306" si="68">+IF(OR(AND(E239=""),(G239="")),"",E239*G239)</f>
        <v>1.5414258188824661E-3</v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3</v>
      </c>
      <c r="D241" s="48">
        <v>10</v>
      </c>
      <c r="E241" s="61">
        <f t="shared" si="65"/>
        <v>3.8535645472061658E-4</v>
      </c>
      <c r="F241" s="61">
        <f t="shared" si="66"/>
        <v>1.3894678338196471E-3</v>
      </c>
      <c r="G241" s="49">
        <f t="shared" si="67"/>
        <v>2.3333333333333335</v>
      </c>
      <c r="H241" s="35">
        <f t="shared" si="68"/>
        <v>8.9916506101477207E-4</v>
      </c>
    </row>
    <row r="242" spans="2:8" x14ac:dyDescent="0.2">
      <c r="B242" s="63" t="s">
        <v>54</v>
      </c>
      <c r="C242" s="33">
        <v>50</v>
      </c>
      <c r="D242" s="48">
        <v>5</v>
      </c>
      <c r="E242" s="61">
        <f t="shared" si="65"/>
        <v>6.4226075786769426E-3</v>
      </c>
      <c r="F242" s="61">
        <f t="shared" si="66"/>
        <v>6.9473391690982357E-4</v>
      </c>
      <c r="G242" s="49">
        <f t="shared" si="67"/>
        <v>-0.9</v>
      </c>
      <c r="H242" s="35">
        <f t="shared" si="68"/>
        <v>-5.7803468208092483E-3</v>
      </c>
    </row>
    <row r="243" spans="2:8" x14ac:dyDescent="0.2">
      <c r="B243" s="63" t="s">
        <v>232</v>
      </c>
      <c r="C243" s="33">
        <v>2</v>
      </c>
      <c r="D243" s="48">
        <v>0</v>
      </c>
      <c r="E243" s="61">
        <f t="shared" si="65"/>
        <v>2.5690430314707772E-4</v>
      </c>
      <c r="F243" s="61" t="str">
        <f t="shared" si="66"/>
        <v/>
      </c>
      <c r="G243" s="49">
        <f t="shared" si="67"/>
        <v>-1</v>
      </c>
      <c r="H243" s="35">
        <f t="shared" si="68"/>
        <v>-2.5690430314707772E-4</v>
      </c>
    </row>
    <row r="244" spans="2:8" x14ac:dyDescent="0.2">
      <c r="B244" s="63" t="s">
        <v>445</v>
      </c>
      <c r="C244" s="33">
        <v>1</v>
      </c>
      <c r="D244" s="48">
        <v>3</v>
      </c>
      <c r="E244" s="61">
        <f t="shared" si="65"/>
        <v>1.2845215157353886E-4</v>
      </c>
      <c r="F244" s="61">
        <f t="shared" si="66"/>
        <v>4.1684035014589413E-4</v>
      </c>
      <c r="G244" s="49">
        <f t="shared" si="67"/>
        <v>2</v>
      </c>
      <c r="H244" s="35">
        <f t="shared" si="68"/>
        <v>2.5690430314707772E-4</v>
      </c>
    </row>
    <row r="245" spans="2:8" x14ac:dyDescent="0.2">
      <c r="B245" s="63" t="s">
        <v>334</v>
      </c>
      <c r="C245" s="33">
        <v>42</v>
      </c>
      <c r="D245" s="48">
        <v>212</v>
      </c>
      <c r="E245" s="61">
        <f t="shared" si="65"/>
        <v>5.3949903660886322E-3</v>
      </c>
      <c r="F245" s="61">
        <f t="shared" si="66"/>
        <v>2.9456718076976519E-2</v>
      </c>
      <c r="G245" s="49">
        <f t="shared" si="67"/>
        <v>4.0476190476190474</v>
      </c>
      <c r="H245" s="35">
        <f t="shared" si="68"/>
        <v>2.1836865767501604E-2</v>
      </c>
    </row>
    <row r="246" spans="2:8" x14ac:dyDescent="0.2">
      <c r="B246" s="63" t="s">
        <v>233</v>
      </c>
      <c r="C246" s="33">
        <v>8</v>
      </c>
      <c r="D246" s="48">
        <v>6</v>
      </c>
      <c r="E246" s="61">
        <f t="shared" si="65"/>
        <v>1.0276172125883109E-3</v>
      </c>
      <c r="F246" s="61">
        <f t="shared" si="66"/>
        <v>8.3368070029178826E-4</v>
      </c>
      <c r="G246" s="49">
        <f t="shared" si="67"/>
        <v>-0.25</v>
      </c>
      <c r="H246" s="35">
        <f t="shared" si="68"/>
        <v>-2.5690430314707772E-4</v>
      </c>
    </row>
    <row r="247" spans="2:8" x14ac:dyDescent="0.2">
      <c r="B247" s="63" t="s">
        <v>234</v>
      </c>
      <c r="C247" s="33">
        <v>4</v>
      </c>
      <c r="D247" s="48">
        <v>0</v>
      </c>
      <c r="E247" s="61">
        <f t="shared" si="65"/>
        <v>5.1380860629415544E-4</v>
      </c>
      <c r="F247" s="61" t="str">
        <f t="shared" si="66"/>
        <v/>
      </c>
      <c r="G247" s="49">
        <f t="shared" si="67"/>
        <v>-1</v>
      </c>
      <c r="H247" s="35">
        <f t="shared" si="68"/>
        <v>-5.1380860629415544E-4</v>
      </c>
    </row>
    <row r="248" spans="2:8" x14ac:dyDescent="0.2">
      <c r="B248" s="63" t="s">
        <v>446</v>
      </c>
      <c r="C248" s="33">
        <v>4</v>
      </c>
      <c r="D248" s="48">
        <v>5</v>
      </c>
      <c r="E248" s="61">
        <f t="shared" si="65"/>
        <v>5.1380860629415544E-4</v>
      </c>
      <c r="F248" s="61">
        <f t="shared" si="66"/>
        <v>6.9473391690982357E-4</v>
      </c>
      <c r="G248" s="49">
        <f t="shared" si="67"/>
        <v>0.25</v>
      </c>
      <c r="H248" s="35">
        <f t="shared" si="68"/>
        <v>1.2845215157353886E-4</v>
      </c>
    </row>
    <row r="249" spans="2:8" x14ac:dyDescent="0.2">
      <c r="B249" s="63" t="s">
        <v>235</v>
      </c>
      <c r="C249" s="33">
        <v>0</v>
      </c>
      <c r="D249" s="48">
        <v>0</v>
      </c>
      <c r="E249" s="61" t="str">
        <f t="shared" si="65"/>
        <v/>
      </c>
      <c r="F249" s="61" t="str">
        <f t="shared" si="66"/>
        <v/>
      </c>
      <c r="G249" s="49" t="str">
        <f t="shared" si="67"/>
        <v xml:space="preserve"> </v>
      </c>
      <c r="H249" s="35" t="str">
        <f t="shared" si="68"/>
        <v/>
      </c>
    </row>
    <row r="250" spans="2:8" x14ac:dyDescent="0.2">
      <c r="B250" s="63" t="s">
        <v>447</v>
      </c>
      <c r="C250" s="33">
        <v>8</v>
      </c>
      <c r="D250" s="48">
        <v>2</v>
      </c>
      <c r="E250" s="61">
        <f t="shared" si="65"/>
        <v>1.0276172125883109E-3</v>
      </c>
      <c r="F250" s="61">
        <f t="shared" si="66"/>
        <v>2.7789356676392944E-4</v>
      </c>
      <c r="G250" s="49">
        <f t="shared" si="67"/>
        <v>-0.75</v>
      </c>
      <c r="H250" s="35">
        <f t="shared" si="68"/>
        <v>-7.7071290944123315E-4</v>
      </c>
    </row>
    <row r="251" spans="2:8" x14ac:dyDescent="0.2">
      <c r="B251" s="63" t="s">
        <v>448</v>
      </c>
      <c r="C251" s="33">
        <v>1</v>
      </c>
      <c r="D251" s="48">
        <v>0</v>
      </c>
      <c r="E251" s="61">
        <f t="shared" si="65"/>
        <v>1.2845215157353886E-4</v>
      </c>
      <c r="F251" s="61" t="str">
        <f t="shared" si="66"/>
        <v/>
      </c>
      <c r="G251" s="49">
        <f t="shared" si="67"/>
        <v>-1</v>
      </c>
      <c r="H251" s="35">
        <f t="shared" si="68"/>
        <v>-1.2845215157353886E-4</v>
      </c>
    </row>
    <row r="252" spans="2:8" x14ac:dyDescent="0.2">
      <c r="B252" s="63" t="s">
        <v>449</v>
      </c>
      <c r="C252" s="33">
        <v>21</v>
      </c>
      <c r="D252" s="48">
        <v>1</v>
      </c>
      <c r="E252" s="61">
        <f t="shared" si="65"/>
        <v>2.6974951830443161E-3</v>
      </c>
      <c r="F252" s="61">
        <f t="shared" si="66"/>
        <v>1.3894678338196472E-4</v>
      </c>
      <c r="G252" s="49">
        <f t="shared" si="67"/>
        <v>-0.95238095238095233</v>
      </c>
      <c r="H252" s="35">
        <f t="shared" si="68"/>
        <v>-2.569043031470777E-3</v>
      </c>
    </row>
    <row r="253" spans="2:8" x14ac:dyDescent="0.2">
      <c r="B253" s="63" t="s">
        <v>450</v>
      </c>
      <c r="C253" s="33">
        <v>6</v>
      </c>
      <c r="D253" s="48">
        <v>0</v>
      </c>
      <c r="E253" s="61">
        <f t="shared" si="65"/>
        <v>7.7071290944123315E-4</v>
      </c>
      <c r="F253" s="61" t="str">
        <f t="shared" si="66"/>
        <v/>
      </c>
      <c r="G253" s="49">
        <f t="shared" si="67"/>
        <v>-1</v>
      </c>
      <c r="H253" s="35">
        <f t="shared" si="68"/>
        <v>-7.7071290944123315E-4</v>
      </c>
    </row>
    <row r="254" spans="2:8" x14ac:dyDescent="0.2">
      <c r="B254" s="63" t="s">
        <v>451</v>
      </c>
      <c r="C254" s="33">
        <v>8</v>
      </c>
      <c r="D254" s="48">
        <v>0</v>
      </c>
      <c r="E254" s="61">
        <f t="shared" si="65"/>
        <v>1.0276172125883109E-3</v>
      </c>
      <c r="F254" s="61" t="str">
        <f t="shared" si="66"/>
        <v/>
      </c>
      <c r="G254" s="49">
        <f t="shared" si="67"/>
        <v>-1</v>
      </c>
      <c r="H254" s="35">
        <f t="shared" si="68"/>
        <v>-1.0276172125883109E-3</v>
      </c>
    </row>
    <row r="255" spans="2:8" x14ac:dyDescent="0.2">
      <c r="B255" s="63" t="s">
        <v>610</v>
      </c>
      <c r="C255" s="33">
        <v>1</v>
      </c>
      <c r="D255" s="48">
        <v>1</v>
      </c>
      <c r="E255" s="61">
        <f t="shared" si="65"/>
        <v>1.2845215157353886E-4</v>
      </c>
      <c r="F255" s="61">
        <f t="shared" si="66"/>
        <v>1.3894678338196472E-4</v>
      </c>
      <c r="G255" s="49">
        <f t="shared" si="67"/>
        <v>0</v>
      </c>
      <c r="H255" s="35">
        <f t="shared" si="68"/>
        <v>0</v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3</v>
      </c>
      <c r="D257" s="48">
        <v>2</v>
      </c>
      <c r="E257" s="38">
        <f t="shared" si="65"/>
        <v>3.8535645472061658E-4</v>
      </c>
      <c r="F257" s="38">
        <f t="shared" si="66"/>
        <v>2.7789356676392944E-4</v>
      </c>
      <c r="G257" s="49">
        <f t="shared" si="67"/>
        <v>-0.33333333333333331</v>
      </c>
      <c r="H257" s="37">
        <f t="shared" si="68"/>
        <v>-1.2845215157353886E-4</v>
      </c>
      <c r="I257" s="4"/>
    </row>
    <row r="258" spans="1:9" s="29" customFormat="1" x14ac:dyDescent="0.2">
      <c r="A258" s="31"/>
      <c r="B258" s="64" t="s">
        <v>453</v>
      </c>
      <c r="C258" s="40">
        <v>23</v>
      </c>
      <c r="D258" s="48">
        <v>48</v>
      </c>
      <c r="E258" s="38">
        <f t="shared" si="65"/>
        <v>2.9543994861913939E-3</v>
      </c>
      <c r="F258" s="38">
        <f t="shared" si="66"/>
        <v>6.6694456023343061E-3</v>
      </c>
      <c r="G258" s="49">
        <f t="shared" si="67"/>
        <v>1.0869565217391304</v>
      </c>
      <c r="H258" s="37">
        <f t="shared" si="68"/>
        <v>3.2113037893384713E-3</v>
      </c>
      <c r="I258" s="4"/>
    </row>
    <row r="259" spans="1:9" s="29" customFormat="1" x14ac:dyDescent="0.2">
      <c r="A259" s="31"/>
      <c r="B259" s="64" t="s">
        <v>454</v>
      </c>
      <c r="C259" s="40">
        <v>29</v>
      </c>
      <c r="D259" s="48">
        <v>10</v>
      </c>
      <c r="E259" s="38">
        <f t="shared" si="65"/>
        <v>3.725112395632627E-3</v>
      </c>
      <c r="F259" s="38">
        <f t="shared" si="66"/>
        <v>1.3894678338196471E-3</v>
      </c>
      <c r="G259" s="49">
        <f t="shared" si="67"/>
        <v>-0.65517241379310343</v>
      </c>
      <c r="H259" s="37">
        <f t="shared" si="68"/>
        <v>-2.4405908798972383E-3</v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63</v>
      </c>
      <c r="D261" s="48">
        <v>0</v>
      </c>
      <c r="E261" s="38">
        <f t="shared" si="65"/>
        <v>8.0924855491329474E-3</v>
      </c>
      <c r="F261" s="38" t="str">
        <f t="shared" si="66"/>
        <v/>
      </c>
      <c r="G261" s="49">
        <f t="shared" si="67"/>
        <v>-1</v>
      </c>
      <c r="H261" s="37">
        <f t="shared" si="68"/>
        <v>-8.0924855491329474E-3</v>
      </c>
      <c r="I261" s="4"/>
    </row>
    <row r="262" spans="1:9" s="29" customFormat="1" x14ac:dyDescent="0.2">
      <c r="A262" s="31"/>
      <c r="B262" s="64" t="s">
        <v>57</v>
      </c>
      <c r="C262" s="40">
        <v>15</v>
      </c>
      <c r="D262" s="48">
        <v>2</v>
      </c>
      <c r="E262" s="38">
        <f t="shared" si="65"/>
        <v>1.9267822736030828E-3</v>
      </c>
      <c r="F262" s="38">
        <f t="shared" si="66"/>
        <v>2.7789356676392944E-4</v>
      </c>
      <c r="G262" s="49">
        <f t="shared" si="67"/>
        <v>-0.8666666666666667</v>
      </c>
      <c r="H262" s="37">
        <f t="shared" si="68"/>
        <v>-1.6698779704560052E-3</v>
      </c>
      <c r="I262" s="4"/>
    </row>
    <row r="263" spans="1:9" s="29" customFormat="1" x14ac:dyDescent="0.2">
      <c r="A263" s="31"/>
      <c r="B263" s="64" t="s">
        <v>237</v>
      </c>
      <c r="C263" s="40">
        <v>236</v>
      </c>
      <c r="D263" s="48">
        <v>257</v>
      </c>
      <c r="E263" s="38">
        <f t="shared" si="65"/>
        <v>3.031470777135517E-2</v>
      </c>
      <c r="F263" s="38">
        <f t="shared" si="66"/>
        <v>3.5709323329164933E-2</v>
      </c>
      <c r="G263" s="49">
        <f t="shared" si="67"/>
        <v>8.8983050847457626E-2</v>
      </c>
      <c r="H263" s="37">
        <f t="shared" si="68"/>
        <v>2.6974951830443161E-3</v>
      </c>
      <c r="I263" s="4"/>
    </row>
    <row r="264" spans="1:9" s="29" customFormat="1" x14ac:dyDescent="0.2">
      <c r="A264" s="31"/>
      <c r="B264" s="64" t="s">
        <v>611</v>
      </c>
      <c r="C264" s="40">
        <v>4</v>
      </c>
      <c r="D264" s="48">
        <v>2</v>
      </c>
      <c r="E264" s="38">
        <f t="shared" si="65"/>
        <v>5.1380860629415544E-4</v>
      </c>
      <c r="F264" s="38">
        <f t="shared" si="66"/>
        <v>2.7789356676392944E-4</v>
      </c>
      <c r="G264" s="49">
        <f t="shared" si="67"/>
        <v>-0.5</v>
      </c>
      <c r="H264" s="37">
        <f t="shared" si="68"/>
        <v>-2.5690430314707772E-4</v>
      </c>
      <c r="I264" s="4"/>
    </row>
    <row r="265" spans="1:9" s="29" customFormat="1" x14ac:dyDescent="0.2">
      <c r="A265" s="31"/>
      <c r="B265" s="64" t="s">
        <v>531</v>
      </c>
      <c r="C265" s="40">
        <v>50</v>
      </c>
      <c r="D265" s="48">
        <v>1</v>
      </c>
      <c r="E265" s="38">
        <f t="shared" si="65"/>
        <v>6.4226075786769426E-3</v>
      </c>
      <c r="F265" s="38">
        <f t="shared" si="66"/>
        <v>1.3894678338196472E-4</v>
      </c>
      <c r="G265" s="49">
        <f t="shared" si="67"/>
        <v>-0.98</v>
      </c>
      <c r="H265" s="37">
        <f t="shared" si="68"/>
        <v>-6.2941554271034039E-3</v>
      </c>
      <c r="I265" s="4"/>
    </row>
    <row r="266" spans="1:9" s="29" customFormat="1" x14ac:dyDescent="0.2">
      <c r="A266" s="31"/>
      <c r="B266" s="64" t="s">
        <v>532</v>
      </c>
      <c r="C266" s="40">
        <v>1</v>
      </c>
      <c r="D266" s="48">
        <v>9</v>
      </c>
      <c r="E266" s="38">
        <f t="shared" si="65"/>
        <v>1.2845215157353886E-4</v>
      </c>
      <c r="F266" s="38">
        <f t="shared" si="66"/>
        <v>1.2505210504376823E-3</v>
      </c>
      <c r="G266" s="49">
        <f t="shared" si="67"/>
        <v>8</v>
      </c>
      <c r="H266" s="37">
        <f t="shared" si="68"/>
        <v>1.0276172125883109E-3</v>
      </c>
      <c r="I266" s="4"/>
    </row>
    <row r="267" spans="1:9" s="29" customFormat="1" x14ac:dyDescent="0.2">
      <c r="A267" s="31"/>
      <c r="B267" s="64" t="s">
        <v>612</v>
      </c>
      <c r="C267" s="40">
        <v>8</v>
      </c>
      <c r="D267" s="48">
        <v>49</v>
      </c>
      <c r="E267" s="38">
        <f t="shared" si="65"/>
        <v>1.0276172125883109E-3</v>
      </c>
      <c r="F267" s="38">
        <f t="shared" si="66"/>
        <v>6.8083923857162705E-3</v>
      </c>
      <c r="G267" s="49">
        <f t="shared" si="67"/>
        <v>5.125</v>
      </c>
      <c r="H267" s="37">
        <f t="shared" si="68"/>
        <v>5.2665382145150935E-3</v>
      </c>
      <c r="I267" s="4"/>
    </row>
    <row r="268" spans="1:9" s="29" customFormat="1" x14ac:dyDescent="0.2">
      <c r="A268" s="31"/>
      <c r="B268" s="64" t="s">
        <v>533</v>
      </c>
      <c r="C268" s="40">
        <v>0</v>
      </c>
      <c r="D268" s="48">
        <v>17</v>
      </c>
      <c r="E268" s="38" t="str">
        <f t="shared" ref="E268:E295" si="69">+IF(C268=0,"",C268/C$169)</f>
        <v/>
      </c>
      <c r="F268" s="38">
        <f t="shared" ref="F268:F295" si="70">+IF(D268=0,"",D268/D$169)</f>
        <v>2.3620953174933999E-3</v>
      </c>
      <c r="G268" s="49">
        <f t="shared" si="67"/>
        <v>1</v>
      </c>
      <c r="H268" s="37" t="str">
        <f t="shared" si="68"/>
        <v/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0</v>
      </c>
      <c r="E269" s="38" t="str">
        <f t="shared" si="69"/>
        <v/>
      </c>
      <c r="F269" s="38" t="str">
        <f t="shared" si="70"/>
        <v/>
      </c>
      <c r="G269" s="49" t="str">
        <f t="shared" si="67"/>
        <v xml:space="preserve"> 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3</v>
      </c>
      <c r="D270" s="48">
        <v>96</v>
      </c>
      <c r="E270" s="38">
        <f t="shared" si="69"/>
        <v>3.8535645472061658E-4</v>
      </c>
      <c r="F270" s="38">
        <f t="shared" si="70"/>
        <v>1.3338891204668612E-2</v>
      </c>
      <c r="G270" s="49">
        <f t="shared" si="67"/>
        <v>31</v>
      </c>
      <c r="H270" s="37">
        <f t="shared" si="68"/>
        <v>1.1946050096339113E-2</v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18</v>
      </c>
      <c r="E271" s="38" t="str">
        <f t="shared" ref="E271:E274" si="71">+IF(C271=0,"",C271/C$169)</f>
        <v/>
      </c>
      <c r="F271" s="38">
        <f t="shared" ref="F271:F274" si="72">+IF(D271=0,"",D271/D$169)</f>
        <v>2.5010421008753647E-3</v>
      </c>
      <c r="G271" s="93">
        <f t="shared" ref="G271:G274" si="73">+IF(AND(C271=0,D271=0)," ",IF(C271=0,1,IF(D271=0,-1,(D271-C271)/C271)))</f>
        <v>1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1</v>
      </c>
      <c r="E272" s="38" t="str">
        <f t="shared" si="71"/>
        <v/>
      </c>
      <c r="F272" s="38">
        <f t="shared" si="72"/>
        <v>1.3894678338196472E-4</v>
      </c>
      <c r="G272" s="93">
        <f t="shared" si="73"/>
        <v>1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11</v>
      </c>
      <c r="D274" s="48">
        <v>6</v>
      </c>
      <c r="E274" s="38">
        <f t="shared" si="71"/>
        <v>1.4129736673089274E-3</v>
      </c>
      <c r="F274" s="38">
        <f t="shared" si="72"/>
        <v>8.3368070029178826E-4</v>
      </c>
      <c r="G274" s="49">
        <f t="shared" si="73"/>
        <v>-0.45454545454545453</v>
      </c>
      <c r="H274" s="37">
        <f t="shared" si="74"/>
        <v>-6.4226075786769424E-4</v>
      </c>
    </row>
    <row r="275" spans="1:9" x14ac:dyDescent="0.2">
      <c r="B275" s="63" t="s">
        <v>64</v>
      </c>
      <c r="C275" s="33">
        <v>144</v>
      </c>
      <c r="D275" s="48">
        <v>114</v>
      </c>
      <c r="E275" s="61">
        <f t="shared" si="69"/>
        <v>1.8497109826589597E-2</v>
      </c>
      <c r="F275" s="61">
        <f t="shared" si="70"/>
        <v>1.5839933305543976E-2</v>
      </c>
      <c r="G275" s="49">
        <f t="shared" si="67"/>
        <v>-0.20833333333333334</v>
      </c>
      <c r="H275" s="35">
        <f t="shared" si="68"/>
        <v>-3.8535645472061661E-3</v>
      </c>
    </row>
    <row r="276" spans="1:9" x14ac:dyDescent="0.2">
      <c r="B276" s="63" t="s">
        <v>61</v>
      </c>
      <c r="C276" s="33">
        <v>38</v>
      </c>
      <c r="D276" s="48">
        <v>15</v>
      </c>
      <c r="E276" s="61">
        <f t="shared" si="69"/>
        <v>4.8811817597944765E-3</v>
      </c>
      <c r="F276" s="61">
        <f t="shared" si="70"/>
        <v>2.0842017507294707E-3</v>
      </c>
      <c r="G276" s="49">
        <f t="shared" si="67"/>
        <v>-0.60526315789473684</v>
      </c>
      <c r="H276" s="35">
        <f t="shared" si="68"/>
        <v>-2.9543994861913935E-3</v>
      </c>
    </row>
    <row r="277" spans="1:9" x14ac:dyDescent="0.2">
      <c r="B277" s="63" t="s">
        <v>238</v>
      </c>
      <c r="C277" s="33">
        <v>19</v>
      </c>
      <c r="D277" s="48">
        <v>22</v>
      </c>
      <c r="E277" s="61">
        <f t="shared" si="69"/>
        <v>2.4405908798972383E-3</v>
      </c>
      <c r="F277" s="61">
        <f t="shared" si="70"/>
        <v>3.0568292344032235E-3</v>
      </c>
      <c r="G277" s="49">
        <f t="shared" si="67"/>
        <v>0.15789473684210525</v>
      </c>
      <c r="H277" s="35">
        <f t="shared" si="68"/>
        <v>3.8535645472061652E-4</v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3</v>
      </c>
      <c r="D279" s="48">
        <v>2</v>
      </c>
      <c r="E279" s="38">
        <f t="shared" si="69"/>
        <v>3.8535645472061658E-4</v>
      </c>
      <c r="F279" s="38">
        <f t="shared" si="70"/>
        <v>2.7789356676392944E-4</v>
      </c>
      <c r="G279" s="49">
        <f t="shared" si="67"/>
        <v>-0.33333333333333331</v>
      </c>
      <c r="H279" s="37">
        <f t="shared" si="68"/>
        <v>-1.2845215157353886E-4</v>
      </c>
      <c r="I279" s="4"/>
    </row>
    <row r="280" spans="1:9" s="29" customFormat="1" x14ac:dyDescent="0.2">
      <c r="A280" s="31"/>
      <c r="B280" s="64" t="s">
        <v>62</v>
      </c>
      <c r="C280" s="40">
        <v>7</v>
      </c>
      <c r="D280" s="48">
        <v>2</v>
      </c>
      <c r="E280" s="38">
        <f t="shared" si="69"/>
        <v>8.9916506101477196E-4</v>
      </c>
      <c r="F280" s="38">
        <f t="shared" si="70"/>
        <v>2.7789356676392944E-4</v>
      </c>
      <c r="G280" s="49">
        <f t="shared" si="67"/>
        <v>-0.7142857142857143</v>
      </c>
      <c r="H280" s="37">
        <f t="shared" si="68"/>
        <v>-6.4226075786769424E-4</v>
      </c>
      <c r="I280" s="4"/>
    </row>
    <row r="281" spans="1:9" s="29" customFormat="1" x14ac:dyDescent="0.2">
      <c r="A281" s="31"/>
      <c r="B281" s="64" t="s">
        <v>455</v>
      </c>
      <c r="C281" s="40">
        <v>5</v>
      </c>
      <c r="D281" s="48">
        <v>32</v>
      </c>
      <c r="E281" s="38">
        <f t="shared" si="69"/>
        <v>6.4226075786769424E-4</v>
      </c>
      <c r="F281" s="38">
        <f t="shared" si="70"/>
        <v>4.446297068222871E-3</v>
      </c>
      <c r="G281" s="49">
        <f t="shared" si="67"/>
        <v>5.4</v>
      </c>
      <c r="H281" s="37">
        <f t="shared" si="68"/>
        <v>3.4682080924855491E-3</v>
      </c>
      <c r="I281" s="4"/>
    </row>
    <row r="282" spans="1:9" s="29" customFormat="1" x14ac:dyDescent="0.2">
      <c r="A282" s="31"/>
      <c r="B282" s="64" t="s">
        <v>59</v>
      </c>
      <c r="C282" s="40">
        <v>11</v>
      </c>
      <c r="D282" s="48">
        <v>8</v>
      </c>
      <c r="E282" s="38">
        <f t="shared" si="69"/>
        <v>1.4129736673089274E-3</v>
      </c>
      <c r="F282" s="38">
        <f t="shared" si="70"/>
        <v>1.1115742670557178E-3</v>
      </c>
      <c r="G282" s="49">
        <f t="shared" si="67"/>
        <v>-0.27272727272727271</v>
      </c>
      <c r="H282" s="37">
        <f t="shared" si="68"/>
        <v>-3.8535645472061652E-4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16</v>
      </c>
      <c r="D285" s="48">
        <v>1</v>
      </c>
      <c r="E285" s="38">
        <f t="shared" si="75"/>
        <v>2.0552344251766217E-3</v>
      </c>
      <c r="F285" s="38">
        <f t="shared" si="76"/>
        <v>1.3894678338196472E-4</v>
      </c>
      <c r="G285" s="49">
        <f t="shared" si="77"/>
        <v>-0.9375</v>
      </c>
      <c r="H285" s="37">
        <f t="shared" si="78"/>
        <v>-1.9267822736030828E-3</v>
      </c>
      <c r="I285" s="4"/>
    </row>
    <row r="286" spans="1:9" s="29" customFormat="1" x14ac:dyDescent="0.2">
      <c r="A286" s="31"/>
      <c r="B286" s="64" t="s">
        <v>239</v>
      </c>
      <c r="C286" s="40">
        <v>5</v>
      </c>
      <c r="D286" s="48">
        <v>2</v>
      </c>
      <c r="E286" s="38">
        <f t="shared" si="75"/>
        <v>6.4226075786769424E-4</v>
      </c>
      <c r="F286" s="38">
        <f t="shared" si="76"/>
        <v>2.7789356676392944E-4</v>
      </c>
      <c r="G286" s="49">
        <f t="shared" si="77"/>
        <v>-0.6</v>
      </c>
      <c r="H286" s="37">
        <f t="shared" si="78"/>
        <v>-3.8535645472061652E-4</v>
      </c>
      <c r="I286" s="4"/>
    </row>
    <row r="287" spans="1:9" s="29" customFormat="1" x14ac:dyDescent="0.2">
      <c r="A287" s="31"/>
      <c r="B287" s="64" t="s">
        <v>456</v>
      </c>
      <c r="C287" s="40">
        <v>52</v>
      </c>
      <c r="D287" s="48">
        <v>19</v>
      </c>
      <c r="E287" s="38">
        <f t="shared" si="75"/>
        <v>6.6795118818240209E-3</v>
      </c>
      <c r="F287" s="38">
        <f t="shared" si="76"/>
        <v>2.6399888842573295E-3</v>
      </c>
      <c r="G287" s="49">
        <f t="shared" si="77"/>
        <v>-0.63461538461538458</v>
      </c>
      <c r="H287" s="37">
        <f t="shared" si="78"/>
        <v>-4.2389210019267822E-3</v>
      </c>
      <c r="I287" s="4"/>
    </row>
    <row r="288" spans="1:9" s="29" customFormat="1" x14ac:dyDescent="0.2">
      <c r="A288" s="31"/>
      <c r="B288" s="64" t="s">
        <v>65</v>
      </c>
      <c r="C288" s="40">
        <v>166</v>
      </c>
      <c r="D288" s="48">
        <v>252</v>
      </c>
      <c r="E288" s="38">
        <f t="shared" si="69"/>
        <v>2.132305716120745E-2</v>
      </c>
      <c r="F288" s="38">
        <f t="shared" si="70"/>
        <v>3.5014589412255104E-2</v>
      </c>
      <c r="G288" s="49">
        <f t="shared" si="67"/>
        <v>0.51807228915662651</v>
      </c>
      <c r="H288" s="37">
        <f t="shared" si="68"/>
        <v>1.1046885035324342E-2</v>
      </c>
      <c r="I288" s="4"/>
    </row>
    <row r="289" spans="1:9" s="29" customFormat="1" x14ac:dyDescent="0.2">
      <c r="A289" s="31"/>
      <c r="B289" s="64" t="s">
        <v>537</v>
      </c>
      <c r="C289" s="40">
        <v>12</v>
      </c>
      <c r="D289" s="48">
        <v>30</v>
      </c>
      <c r="E289" s="38">
        <f t="shared" si="69"/>
        <v>1.5414258188824663E-3</v>
      </c>
      <c r="F289" s="38">
        <f t="shared" si="70"/>
        <v>4.1684035014589414E-3</v>
      </c>
      <c r="G289" s="49">
        <f t="shared" si="67"/>
        <v>1.5</v>
      </c>
      <c r="H289" s="37">
        <f t="shared" si="68"/>
        <v>2.3121387283236996E-3</v>
      </c>
      <c r="I289" s="4"/>
    </row>
    <row r="290" spans="1:9" s="29" customFormat="1" x14ac:dyDescent="0.2">
      <c r="A290" s="31"/>
      <c r="B290" s="64" t="s">
        <v>538</v>
      </c>
      <c r="C290" s="40">
        <v>2</v>
      </c>
      <c r="D290" s="48">
        <v>8</v>
      </c>
      <c r="E290" s="38">
        <f t="shared" si="69"/>
        <v>2.5690430314707772E-4</v>
      </c>
      <c r="F290" s="38">
        <f t="shared" si="70"/>
        <v>1.1115742670557178E-3</v>
      </c>
      <c r="G290" s="49">
        <f t="shared" si="67"/>
        <v>3</v>
      </c>
      <c r="H290" s="37">
        <f t="shared" si="68"/>
        <v>7.7071290944123315E-4</v>
      </c>
      <c r="I290" s="4"/>
    </row>
    <row r="291" spans="1:9" s="29" customFormat="1" x14ac:dyDescent="0.2">
      <c r="A291" s="31"/>
      <c r="B291" s="64" t="s">
        <v>66</v>
      </c>
      <c r="C291" s="40">
        <v>61</v>
      </c>
      <c r="D291" s="48">
        <v>25</v>
      </c>
      <c r="E291" s="38">
        <f t="shared" si="69"/>
        <v>7.83558124598587E-3</v>
      </c>
      <c r="F291" s="38">
        <f t="shared" si="70"/>
        <v>3.4736695845491179E-3</v>
      </c>
      <c r="G291" s="49">
        <f t="shared" si="67"/>
        <v>-0.5901639344262295</v>
      </c>
      <c r="H291" s="37">
        <f t="shared" si="68"/>
        <v>-4.6242774566473983E-3</v>
      </c>
      <c r="I291" s="4"/>
    </row>
    <row r="292" spans="1:9" s="29" customFormat="1" x14ac:dyDescent="0.2">
      <c r="A292" s="31"/>
      <c r="B292" s="64" t="s">
        <v>613</v>
      </c>
      <c r="C292" s="40">
        <v>9</v>
      </c>
      <c r="D292" s="48">
        <v>0</v>
      </c>
      <c r="E292" s="38">
        <f t="shared" si="69"/>
        <v>1.1560693641618498E-3</v>
      </c>
      <c r="F292" s="38" t="str">
        <f t="shared" si="70"/>
        <v/>
      </c>
      <c r="G292" s="49">
        <f t="shared" si="67"/>
        <v>-1</v>
      </c>
      <c r="H292" s="37">
        <f t="shared" si="68"/>
        <v>-1.1560693641618498E-3</v>
      </c>
      <c r="I292" s="4"/>
    </row>
    <row r="293" spans="1:9" s="29" customFormat="1" x14ac:dyDescent="0.2">
      <c r="A293" s="31"/>
      <c r="B293" s="64" t="s">
        <v>539</v>
      </c>
      <c r="C293" s="40">
        <v>1</v>
      </c>
      <c r="D293" s="48">
        <v>0</v>
      </c>
      <c r="E293" s="38">
        <f t="shared" si="69"/>
        <v>1.2845215157353886E-4</v>
      </c>
      <c r="F293" s="38" t="str">
        <f t="shared" si="70"/>
        <v/>
      </c>
      <c r="G293" s="49">
        <f t="shared" si="67"/>
        <v>-1</v>
      </c>
      <c r="H293" s="37">
        <f t="shared" si="68"/>
        <v>-1.2845215157353886E-4</v>
      </c>
      <c r="I293" s="4"/>
    </row>
    <row r="294" spans="1:9" s="29" customFormat="1" x14ac:dyDescent="0.2">
      <c r="A294" s="31"/>
      <c r="B294" s="64" t="s">
        <v>540</v>
      </c>
      <c r="C294" s="40">
        <v>1</v>
      </c>
      <c r="D294" s="48">
        <v>0</v>
      </c>
      <c r="E294" s="38">
        <f t="shared" si="69"/>
        <v>1.2845215157353886E-4</v>
      </c>
      <c r="F294" s="38" t="str">
        <f t="shared" si="70"/>
        <v/>
      </c>
      <c r="G294" s="49">
        <f t="shared" si="67"/>
        <v>-1</v>
      </c>
      <c r="H294" s="37">
        <f t="shared" si="68"/>
        <v>-1.2845215157353886E-4</v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1</v>
      </c>
      <c r="E295" s="38" t="str">
        <f t="shared" si="69"/>
        <v/>
      </c>
      <c r="F295" s="38">
        <f t="shared" si="70"/>
        <v>1.3894678338196472E-4</v>
      </c>
      <c r="G295" s="49">
        <f t="shared" si="67"/>
        <v>1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85</v>
      </c>
      <c r="D297" s="48">
        <v>54</v>
      </c>
      <c r="E297" s="38">
        <f t="shared" si="79"/>
        <v>1.0918432883750802E-2</v>
      </c>
      <c r="F297" s="38">
        <f t="shared" si="80"/>
        <v>7.503126302626094E-3</v>
      </c>
      <c r="G297" s="49">
        <f t="shared" si="67"/>
        <v>-0.36470588235294116</v>
      </c>
      <c r="H297" s="37">
        <f t="shared" si="81"/>
        <v>-3.9820166987797039E-3</v>
      </c>
      <c r="I297" s="4"/>
    </row>
    <row r="298" spans="1:9" x14ac:dyDescent="0.2">
      <c r="B298" s="63" t="s">
        <v>457</v>
      </c>
      <c r="C298" s="33">
        <v>22</v>
      </c>
      <c r="D298" s="48">
        <v>39</v>
      </c>
      <c r="E298" s="61">
        <f t="shared" ref="E298:E306" si="82">+IF(C298=0,"",C298/C$169)</f>
        <v>2.8259473346178548E-3</v>
      </c>
      <c r="F298" s="61">
        <f t="shared" ref="F298:F306" si="83">+IF(D298=0,"",D298/D$169)</f>
        <v>5.4189245518966233E-3</v>
      </c>
      <c r="G298" s="49">
        <f t="shared" si="67"/>
        <v>0.77272727272727271</v>
      </c>
      <c r="H298" s="35">
        <f t="shared" si="68"/>
        <v>2.1836865767501604E-3</v>
      </c>
    </row>
    <row r="299" spans="1:9" x14ac:dyDescent="0.2">
      <c r="B299" s="63" t="s">
        <v>458</v>
      </c>
      <c r="C299" s="33">
        <v>20</v>
      </c>
      <c r="D299" s="48">
        <v>6</v>
      </c>
      <c r="E299" s="61">
        <f t="shared" si="82"/>
        <v>2.569043031470777E-3</v>
      </c>
      <c r="F299" s="61">
        <f t="shared" si="83"/>
        <v>8.3368070029178826E-4</v>
      </c>
      <c r="G299" s="49">
        <f t="shared" si="67"/>
        <v>-0.7</v>
      </c>
      <c r="H299" s="35">
        <f t="shared" si="68"/>
        <v>-1.7983301220295437E-3</v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1</v>
      </c>
      <c r="E300" s="38" t="str">
        <f t="shared" si="82"/>
        <v/>
      </c>
      <c r="F300" s="38">
        <f t="shared" si="83"/>
        <v>1.3894678338196472E-4</v>
      </c>
      <c r="G300" s="49">
        <f t="shared" si="67"/>
        <v>1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30</v>
      </c>
      <c r="D301" s="48">
        <v>9</v>
      </c>
      <c r="E301" s="38">
        <f t="shared" si="82"/>
        <v>3.8535645472061657E-3</v>
      </c>
      <c r="F301" s="38">
        <f t="shared" si="83"/>
        <v>1.2505210504376823E-3</v>
      </c>
      <c r="G301" s="49">
        <f t="shared" ref="G301:G339" si="84">+IF(AND(C301=0,D301=0)," ",IF(C301=0,1,IF(D301=0,-1,(D301-C301)/C301)))</f>
        <v>-0.7</v>
      </c>
      <c r="H301" s="37">
        <f t="shared" si="68"/>
        <v>-2.6974951830443157E-3</v>
      </c>
      <c r="I301" s="4"/>
    </row>
    <row r="302" spans="1:9" s="29" customFormat="1" x14ac:dyDescent="0.2">
      <c r="A302" s="31"/>
      <c r="B302" s="64" t="s">
        <v>460</v>
      </c>
      <c r="C302" s="40">
        <v>8</v>
      </c>
      <c r="D302" s="48">
        <v>46</v>
      </c>
      <c r="E302" s="38">
        <f t="shared" si="82"/>
        <v>1.0276172125883109E-3</v>
      </c>
      <c r="F302" s="38">
        <f t="shared" si="83"/>
        <v>6.3915520355703765E-3</v>
      </c>
      <c r="G302" s="49">
        <f t="shared" si="84"/>
        <v>4.75</v>
      </c>
      <c r="H302" s="37">
        <f t="shared" si="68"/>
        <v>4.8811817597944765E-3</v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758</v>
      </c>
      <c r="D304" s="48">
        <v>429</v>
      </c>
      <c r="E304" s="38">
        <f t="shared" si="82"/>
        <v>9.7366730892742448E-2</v>
      </c>
      <c r="F304" s="38">
        <f t="shared" si="83"/>
        <v>5.9608170070862859E-2</v>
      </c>
      <c r="G304" s="49">
        <f t="shared" si="84"/>
        <v>-0.43403693931398418</v>
      </c>
      <c r="H304" s="37">
        <f t="shared" si="68"/>
        <v>-4.226075786769428E-2</v>
      </c>
      <c r="I304" s="4"/>
    </row>
    <row r="305" spans="1:9" s="29" customFormat="1" x14ac:dyDescent="0.2">
      <c r="A305" s="31"/>
      <c r="B305" s="64" t="s">
        <v>240</v>
      </c>
      <c r="C305" s="40">
        <v>29</v>
      </c>
      <c r="D305" s="48">
        <v>6</v>
      </c>
      <c r="E305" s="38">
        <f t="shared" si="82"/>
        <v>3.725112395632627E-3</v>
      </c>
      <c r="F305" s="38">
        <f t="shared" si="83"/>
        <v>8.3368070029178826E-4</v>
      </c>
      <c r="G305" s="49">
        <f t="shared" si="84"/>
        <v>-0.7931034482758621</v>
      </c>
      <c r="H305" s="37">
        <f t="shared" si="68"/>
        <v>-2.9543994861913939E-3</v>
      </c>
      <c r="I305" s="4"/>
    </row>
    <row r="306" spans="1:9" s="29" customFormat="1" x14ac:dyDescent="0.2">
      <c r="A306" s="31"/>
      <c r="B306" s="64" t="s">
        <v>241</v>
      </c>
      <c r="C306" s="40">
        <v>57</v>
      </c>
      <c r="D306" s="48">
        <v>14</v>
      </c>
      <c r="E306" s="38">
        <f t="shared" si="82"/>
        <v>7.3217726396917152E-3</v>
      </c>
      <c r="F306" s="38">
        <f t="shared" si="83"/>
        <v>1.9452549673475059E-3</v>
      </c>
      <c r="G306" s="49">
        <f t="shared" si="84"/>
        <v>-0.75438596491228072</v>
      </c>
      <c r="H306" s="37">
        <f t="shared" si="68"/>
        <v>-5.5234425176621709E-3</v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1</v>
      </c>
      <c r="D308" s="48">
        <v>0</v>
      </c>
      <c r="E308" s="61">
        <f t="shared" si="85"/>
        <v>1.2845215157353886E-4</v>
      </c>
      <c r="F308" s="61" t="str">
        <f t="shared" si="86"/>
        <v/>
      </c>
      <c r="G308" s="49">
        <f t="shared" si="84"/>
        <v>-1</v>
      </c>
      <c r="H308" s="35">
        <f t="shared" si="87"/>
        <v>-1.2845215157353886E-4</v>
      </c>
    </row>
    <row r="309" spans="1:9" x14ac:dyDescent="0.2">
      <c r="B309" s="63" t="s">
        <v>463</v>
      </c>
      <c r="C309" s="33">
        <v>8</v>
      </c>
      <c r="D309" s="48">
        <v>3</v>
      </c>
      <c r="E309" s="61">
        <f t="shared" si="85"/>
        <v>1.0276172125883109E-3</v>
      </c>
      <c r="F309" s="61">
        <f t="shared" si="86"/>
        <v>4.1684035014589413E-4</v>
      </c>
      <c r="G309" s="49">
        <f t="shared" si="84"/>
        <v>-0.625</v>
      </c>
      <c r="H309" s="35">
        <f t="shared" si="87"/>
        <v>-6.4226075786769435E-4</v>
      </c>
    </row>
    <row r="310" spans="1:9" x14ac:dyDescent="0.2">
      <c r="B310" s="63" t="s">
        <v>464</v>
      </c>
      <c r="C310" s="33">
        <v>1</v>
      </c>
      <c r="D310" s="48">
        <v>0</v>
      </c>
      <c r="E310" s="61">
        <f t="shared" si="85"/>
        <v>1.2845215157353886E-4</v>
      </c>
      <c r="F310" s="61" t="str">
        <f t="shared" si="86"/>
        <v/>
      </c>
      <c r="G310" s="49">
        <f t="shared" si="84"/>
        <v>-1</v>
      </c>
      <c r="H310" s="35">
        <f t="shared" si="87"/>
        <v>-1.2845215157353886E-4</v>
      </c>
    </row>
    <row r="311" spans="1:9" x14ac:dyDescent="0.2">
      <c r="B311" s="63" t="s">
        <v>465</v>
      </c>
      <c r="C311" s="33">
        <v>0</v>
      </c>
      <c r="D311" s="48">
        <v>14</v>
      </c>
      <c r="E311" s="61" t="str">
        <f t="shared" si="85"/>
        <v/>
      </c>
      <c r="F311" s="61">
        <f t="shared" si="86"/>
        <v>1.9452549673475059E-3</v>
      </c>
      <c r="G311" s="49">
        <f t="shared" si="84"/>
        <v>1</v>
      </c>
      <c r="H311" s="35" t="str">
        <f t="shared" si="87"/>
        <v/>
      </c>
    </row>
    <row r="312" spans="1:9" x14ac:dyDescent="0.2">
      <c r="B312" s="63" t="s">
        <v>466</v>
      </c>
      <c r="C312" s="33">
        <v>0</v>
      </c>
      <c r="D312" s="48">
        <v>0</v>
      </c>
      <c r="E312" s="61" t="str">
        <f t="shared" si="85"/>
        <v/>
      </c>
      <c r="F312" s="61" t="str">
        <f t="shared" si="86"/>
        <v/>
      </c>
      <c r="G312" s="49" t="str">
        <f t="shared" si="84"/>
        <v xml:space="preserve"> </v>
      </c>
      <c r="H312" s="35" t="str">
        <f t="shared" si="87"/>
        <v/>
      </c>
    </row>
    <row r="313" spans="1:9" x14ac:dyDescent="0.2">
      <c r="B313" s="63" t="s">
        <v>467</v>
      </c>
      <c r="C313" s="33">
        <v>6</v>
      </c>
      <c r="D313" s="48">
        <v>1</v>
      </c>
      <c r="E313" s="61">
        <f t="shared" si="85"/>
        <v>7.7071290944123315E-4</v>
      </c>
      <c r="F313" s="61">
        <f t="shared" si="86"/>
        <v>1.3894678338196472E-4</v>
      </c>
      <c r="G313" s="49">
        <f t="shared" si="84"/>
        <v>-0.83333333333333337</v>
      </c>
      <c r="H313" s="35">
        <f t="shared" si="87"/>
        <v>-6.4226075786769435E-4</v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94</v>
      </c>
      <c r="D315" s="48">
        <v>65</v>
      </c>
      <c r="E315" s="61">
        <f t="shared" si="85"/>
        <v>1.2074502247912653E-2</v>
      </c>
      <c r="F315" s="61">
        <f t="shared" si="86"/>
        <v>9.0315409198277064E-3</v>
      </c>
      <c r="G315" s="49">
        <f t="shared" si="84"/>
        <v>-0.30851063829787234</v>
      </c>
      <c r="H315" s="35">
        <f t="shared" si="87"/>
        <v>-3.725112395632627E-3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2</v>
      </c>
      <c r="D317" s="48">
        <v>5</v>
      </c>
      <c r="E317" s="61">
        <f t="shared" si="85"/>
        <v>2.5690430314707772E-4</v>
      </c>
      <c r="F317" s="61">
        <f t="shared" si="86"/>
        <v>6.9473391690982357E-4</v>
      </c>
      <c r="G317" s="49">
        <f t="shared" si="84"/>
        <v>1.5</v>
      </c>
      <c r="H317" s="35">
        <f t="shared" si="87"/>
        <v>3.8535645472061658E-4</v>
      </c>
    </row>
    <row r="318" spans="1:9" x14ac:dyDescent="0.2">
      <c r="B318" s="63" t="s">
        <v>469</v>
      </c>
      <c r="C318" s="33">
        <v>0</v>
      </c>
      <c r="D318" s="48">
        <v>1</v>
      </c>
      <c r="E318" s="61" t="str">
        <f t="shared" si="85"/>
        <v/>
      </c>
      <c r="F318" s="61">
        <f t="shared" si="86"/>
        <v>1.3894678338196472E-4</v>
      </c>
      <c r="G318" s="49">
        <f t="shared" si="84"/>
        <v>1</v>
      </c>
      <c r="H318" s="35" t="str">
        <f t="shared" si="87"/>
        <v/>
      </c>
    </row>
    <row r="319" spans="1:9" ht="24" x14ac:dyDescent="0.2">
      <c r="B319" s="63" t="s">
        <v>470</v>
      </c>
      <c r="C319" s="33">
        <v>2</v>
      </c>
      <c r="D319" s="48">
        <v>4</v>
      </c>
      <c r="E319" s="61">
        <f t="shared" si="85"/>
        <v>2.5690430314707772E-4</v>
      </c>
      <c r="F319" s="61">
        <f t="shared" si="86"/>
        <v>5.5578713352785888E-4</v>
      </c>
      <c r="G319" s="49">
        <f t="shared" si="84"/>
        <v>1</v>
      </c>
      <c r="H319" s="35">
        <f t="shared" si="87"/>
        <v>2.5690430314707772E-4</v>
      </c>
    </row>
    <row r="320" spans="1:9" x14ac:dyDescent="0.2">
      <c r="B320" s="63" t="s">
        <v>471</v>
      </c>
      <c r="C320" s="33">
        <v>11</v>
      </c>
      <c r="D320" s="48">
        <v>10</v>
      </c>
      <c r="E320" s="61">
        <f t="shared" si="85"/>
        <v>1.4129736673089274E-3</v>
      </c>
      <c r="F320" s="61">
        <f t="shared" si="86"/>
        <v>1.3894678338196471E-3</v>
      </c>
      <c r="G320" s="49">
        <f t="shared" si="84"/>
        <v>-9.0909090909090912E-2</v>
      </c>
      <c r="H320" s="35">
        <f t="shared" si="87"/>
        <v>-1.2845215157353886E-4</v>
      </c>
    </row>
    <row r="321" spans="1:9" x14ac:dyDescent="0.2">
      <c r="B321" s="63" t="s">
        <v>472</v>
      </c>
      <c r="C321" s="33">
        <v>1</v>
      </c>
      <c r="D321" s="48">
        <v>0</v>
      </c>
      <c r="E321" s="61">
        <f t="shared" si="85"/>
        <v>1.2845215157353886E-4</v>
      </c>
      <c r="F321" s="61" t="str">
        <f t="shared" si="86"/>
        <v/>
      </c>
      <c r="G321" s="49">
        <f t="shared" si="84"/>
        <v>-1</v>
      </c>
      <c r="H321" s="35">
        <f t="shared" si="87"/>
        <v>-1.2845215157353886E-4</v>
      </c>
    </row>
    <row r="322" spans="1:9" x14ac:dyDescent="0.2">
      <c r="B322" s="63" t="s">
        <v>473</v>
      </c>
      <c r="C322" s="33">
        <v>1</v>
      </c>
      <c r="D322" s="48">
        <v>0</v>
      </c>
      <c r="E322" s="61">
        <f t="shared" si="85"/>
        <v>1.2845215157353886E-4</v>
      </c>
      <c r="F322" s="61" t="str">
        <f t="shared" si="86"/>
        <v/>
      </c>
      <c r="G322" s="49">
        <f t="shared" si="84"/>
        <v>-1</v>
      </c>
      <c r="H322" s="35">
        <f t="shared" si="87"/>
        <v>-1.2845215157353886E-4</v>
      </c>
    </row>
    <row r="323" spans="1:9" x14ac:dyDescent="0.2">
      <c r="B323" s="63" t="s">
        <v>474</v>
      </c>
      <c r="C323" s="33">
        <v>3</v>
      </c>
      <c r="D323" s="48">
        <v>0</v>
      </c>
      <c r="E323" s="61">
        <f t="shared" si="85"/>
        <v>3.8535645472061658E-4</v>
      </c>
      <c r="F323" s="61" t="str">
        <f t="shared" si="86"/>
        <v/>
      </c>
      <c r="G323" s="49">
        <f t="shared" si="84"/>
        <v>-1</v>
      </c>
      <c r="H323" s="35">
        <f t="shared" si="87"/>
        <v>-3.8535645472061658E-4</v>
      </c>
    </row>
    <row r="324" spans="1:9" s="29" customFormat="1" ht="15" customHeight="1" x14ac:dyDescent="0.2">
      <c r="A324" s="31"/>
      <c r="B324" s="64" t="s">
        <v>570</v>
      </c>
      <c r="C324" s="40">
        <v>95</v>
      </c>
      <c r="D324" s="48">
        <v>91</v>
      </c>
      <c r="E324" s="38">
        <f t="shared" si="85"/>
        <v>1.2202954399486191E-2</v>
      </c>
      <c r="F324" s="38">
        <f t="shared" si="86"/>
        <v>1.2644157287758789E-2</v>
      </c>
      <c r="G324" s="49">
        <f t="shared" si="84"/>
        <v>-4.2105263157894736E-2</v>
      </c>
      <c r="H324" s="37">
        <f t="shared" si="87"/>
        <v>-5.1380860629415544E-4</v>
      </c>
      <c r="I324" s="4"/>
    </row>
    <row r="325" spans="1:9" x14ac:dyDescent="0.2">
      <c r="B325" s="63" t="s">
        <v>475</v>
      </c>
      <c r="C325" s="33">
        <v>5</v>
      </c>
      <c r="D325" s="48">
        <v>3</v>
      </c>
      <c r="E325" s="61">
        <f t="shared" si="85"/>
        <v>6.4226075786769424E-4</v>
      </c>
      <c r="F325" s="61">
        <f t="shared" si="86"/>
        <v>4.1684035014589413E-4</v>
      </c>
      <c r="G325" s="49">
        <f t="shared" si="84"/>
        <v>-0.4</v>
      </c>
      <c r="H325" s="35">
        <f t="shared" si="87"/>
        <v>-2.5690430314707772E-4</v>
      </c>
    </row>
    <row r="326" spans="1:9" x14ac:dyDescent="0.2">
      <c r="B326" s="63" t="s">
        <v>476</v>
      </c>
      <c r="C326" s="33">
        <v>1</v>
      </c>
      <c r="D326" s="48">
        <v>0</v>
      </c>
      <c r="E326" s="61">
        <f t="shared" si="85"/>
        <v>1.2845215157353886E-4</v>
      </c>
      <c r="F326" s="61" t="str">
        <f t="shared" si="86"/>
        <v/>
      </c>
      <c r="G326" s="49">
        <f t="shared" si="84"/>
        <v>-1</v>
      </c>
      <c r="H326" s="35">
        <f t="shared" si="87"/>
        <v>-1.2845215157353886E-4</v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1</v>
      </c>
      <c r="D328" s="48">
        <v>0</v>
      </c>
      <c r="E328" s="61">
        <f t="shared" si="85"/>
        <v>1.2845215157353886E-4</v>
      </c>
      <c r="F328" s="61" t="str">
        <f t="shared" si="86"/>
        <v/>
      </c>
      <c r="G328" s="49">
        <f t="shared" si="84"/>
        <v>-1</v>
      </c>
      <c r="H328" s="35">
        <f t="shared" si="87"/>
        <v>-1.2845215157353886E-4</v>
      </c>
    </row>
    <row r="329" spans="1:9" x14ac:dyDescent="0.2">
      <c r="B329" s="63" t="s">
        <v>479</v>
      </c>
      <c r="C329" s="33">
        <v>1</v>
      </c>
      <c r="D329" s="48">
        <v>0</v>
      </c>
      <c r="E329" s="61">
        <f t="shared" si="85"/>
        <v>1.2845215157353886E-4</v>
      </c>
      <c r="F329" s="61" t="str">
        <f t="shared" si="86"/>
        <v/>
      </c>
      <c r="G329" s="49">
        <f t="shared" si="84"/>
        <v>-1</v>
      </c>
      <c r="H329" s="35">
        <f t="shared" si="87"/>
        <v>-1.2845215157353886E-4</v>
      </c>
    </row>
    <row r="330" spans="1:9" x14ac:dyDescent="0.2">
      <c r="B330" s="63" t="s">
        <v>480</v>
      </c>
      <c r="C330" s="33">
        <v>5</v>
      </c>
      <c r="D330" s="48">
        <v>1</v>
      </c>
      <c r="E330" s="61">
        <f t="shared" si="85"/>
        <v>6.4226075786769424E-4</v>
      </c>
      <c r="F330" s="61">
        <f t="shared" si="86"/>
        <v>1.3894678338196472E-4</v>
      </c>
      <c r="G330" s="49">
        <f t="shared" si="84"/>
        <v>-0.8</v>
      </c>
      <c r="H330" s="35">
        <f t="shared" si="87"/>
        <v>-5.1380860629415544E-4</v>
      </c>
    </row>
    <row r="331" spans="1:9" x14ac:dyDescent="0.2">
      <c r="B331" s="63" t="s">
        <v>481</v>
      </c>
      <c r="C331" s="33">
        <v>4</v>
      </c>
      <c r="D331" s="48">
        <v>2</v>
      </c>
      <c r="E331" s="61">
        <f t="shared" si="85"/>
        <v>5.1380860629415544E-4</v>
      </c>
      <c r="F331" s="61">
        <f t="shared" si="86"/>
        <v>2.7789356676392944E-4</v>
      </c>
      <c r="G331" s="49">
        <f t="shared" si="84"/>
        <v>-0.5</v>
      </c>
      <c r="H331" s="35">
        <f t="shared" si="87"/>
        <v>-2.5690430314707772E-4</v>
      </c>
    </row>
    <row r="332" spans="1:9" ht="13.5" customHeight="1" x14ac:dyDescent="0.2">
      <c r="B332" s="63" t="s">
        <v>482</v>
      </c>
      <c r="C332" s="33">
        <v>0</v>
      </c>
      <c r="D332" s="48">
        <v>1</v>
      </c>
      <c r="E332" s="61" t="str">
        <f t="shared" si="85"/>
        <v/>
      </c>
      <c r="F332" s="61">
        <f t="shared" si="86"/>
        <v>1.3894678338196472E-4</v>
      </c>
      <c r="G332" s="49">
        <f t="shared" si="84"/>
        <v>1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1</v>
      </c>
      <c r="D333" s="48">
        <v>0</v>
      </c>
      <c r="E333" s="61">
        <f t="shared" si="85"/>
        <v>1.2845215157353886E-4</v>
      </c>
      <c r="F333" s="61" t="str">
        <f t="shared" si="86"/>
        <v/>
      </c>
      <c r="G333" s="49">
        <f t="shared" si="84"/>
        <v>-1</v>
      </c>
      <c r="H333" s="35">
        <f t="shared" si="87"/>
        <v>-1.2845215157353886E-4</v>
      </c>
    </row>
    <row r="334" spans="1:9" x14ac:dyDescent="0.2">
      <c r="B334" s="63" t="s">
        <v>244</v>
      </c>
      <c r="C334" s="33">
        <v>1</v>
      </c>
      <c r="D334" s="48">
        <v>1</v>
      </c>
      <c r="E334" s="61">
        <f t="shared" si="85"/>
        <v>1.2845215157353886E-4</v>
      </c>
      <c r="F334" s="61">
        <f t="shared" si="86"/>
        <v>1.3894678338196472E-4</v>
      </c>
      <c r="G334" s="49">
        <f t="shared" si="84"/>
        <v>0</v>
      </c>
      <c r="H334" s="35">
        <f t="shared" si="87"/>
        <v>0</v>
      </c>
    </row>
    <row r="335" spans="1:9" ht="13.5" customHeight="1" x14ac:dyDescent="0.2">
      <c r="B335" s="63" t="s">
        <v>245</v>
      </c>
      <c r="C335" s="33">
        <v>1</v>
      </c>
      <c r="D335" s="48">
        <v>0</v>
      </c>
      <c r="E335" s="61">
        <f t="shared" si="85"/>
        <v>1.2845215157353886E-4</v>
      </c>
      <c r="F335" s="61" t="str">
        <f t="shared" si="86"/>
        <v/>
      </c>
      <c r="G335" s="49">
        <f t="shared" si="84"/>
        <v>-1</v>
      </c>
      <c r="H335" s="35">
        <f t="shared" si="87"/>
        <v>-1.2845215157353886E-4</v>
      </c>
    </row>
    <row r="336" spans="1:9" x14ac:dyDescent="0.2">
      <c r="B336" s="63" t="s">
        <v>246</v>
      </c>
      <c r="C336" s="33">
        <v>1</v>
      </c>
      <c r="D336" s="48">
        <v>0</v>
      </c>
      <c r="E336" s="61">
        <f t="shared" si="85"/>
        <v>1.2845215157353886E-4</v>
      </c>
      <c r="F336" s="61" t="str">
        <f t="shared" si="86"/>
        <v/>
      </c>
      <c r="G336" s="49">
        <f t="shared" si="84"/>
        <v>-1</v>
      </c>
      <c r="H336" s="35">
        <f t="shared" si="87"/>
        <v>-1.2845215157353886E-4</v>
      </c>
    </row>
    <row r="337" spans="1:9" s="29" customFormat="1" x14ac:dyDescent="0.2">
      <c r="A337" s="31"/>
      <c r="B337" s="64" t="s">
        <v>557</v>
      </c>
      <c r="C337" s="40">
        <v>2</v>
      </c>
      <c r="D337" s="48">
        <v>81</v>
      </c>
      <c r="E337" s="38">
        <f t="shared" si="85"/>
        <v>2.5690430314707772E-4</v>
      </c>
      <c r="F337" s="38">
        <f t="shared" si="86"/>
        <v>1.1254689453939141E-2</v>
      </c>
      <c r="G337" s="49">
        <f t="shared" si="84"/>
        <v>39.5</v>
      </c>
      <c r="H337" s="37">
        <f t="shared" si="87"/>
        <v>1.014771997430957E-2</v>
      </c>
      <c r="I337" s="4"/>
    </row>
    <row r="338" spans="1:9" s="29" customFormat="1" x14ac:dyDescent="0.2">
      <c r="A338" s="31"/>
      <c r="B338" s="64" t="s">
        <v>558</v>
      </c>
      <c r="C338" s="40">
        <v>1</v>
      </c>
      <c r="D338" s="48">
        <v>0</v>
      </c>
      <c r="E338" s="38">
        <f t="shared" si="85"/>
        <v>1.2845215157353886E-4</v>
      </c>
      <c r="F338" s="38" t="str">
        <f t="shared" si="86"/>
        <v/>
      </c>
      <c r="G338" s="49">
        <f t="shared" si="84"/>
        <v>-1</v>
      </c>
      <c r="H338" s="37">
        <f t="shared" si="87"/>
        <v>-1.2845215157353886E-4</v>
      </c>
      <c r="I338" s="4"/>
    </row>
    <row r="339" spans="1:9" s="29" customFormat="1" x14ac:dyDescent="0.2">
      <c r="A339" s="31"/>
      <c r="B339" s="64" t="s">
        <v>559</v>
      </c>
      <c r="C339" s="40">
        <v>5</v>
      </c>
      <c r="D339" s="48">
        <v>2</v>
      </c>
      <c r="E339" s="38">
        <f t="shared" si="85"/>
        <v>6.4226075786769424E-4</v>
      </c>
      <c r="F339" s="38">
        <f t="shared" si="86"/>
        <v>2.7789356676392944E-4</v>
      </c>
      <c r="G339" s="49">
        <f t="shared" si="84"/>
        <v>-0.6</v>
      </c>
      <c r="H339" s="37">
        <f t="shared" si="87"/>
        <v>-3.8535645472061652E-4</v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21869</v>
      </c>
      <c r="D345" s="44">
        <f>SUM(D346:D564)</f>
        <v>26829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0.22680506653253463</v>
      </c>
      <c r="H345" s="46">
        <f>+IF(OR(AND(E345=""),(G345="")),"",E345*G345)</f>
        <v>0.22680506653253463</v>
      </c>
    </row>
    <row r="346" spans="1:9" x14ac:dyDescent="0.2">
      <c r="B346" s="47" t="s">
        <v>74</v>
      </c>
      <c r="C346" s="48">
        <v>126</v>
      </c>
      <c r="D346" s="48">
        <v>37</v>
      </c>
      <c r="E346" s="60">
        <f t="shared" si="88"/>
        <v>5.7615803191732587E-3</v>
      </c>
      <c r="F346" s="60">
        <f t="shared" si="89"/>
        <v>1.3791047001379105E-3</v>
      </c>
      <c r="G346" s="49">
        <f t="shared" ref="G346:G410" si="90">+IF(AND(C346=0,D346=0)," ",IF(C346=0,1,IF(D346=0,-1,(D346-C346)/C346)))</f>
        <v>-0.70634920634920639</v>
      </c>
      <c r="H346" s="41">
        <f>+IF(OR(AND(E346=""),(G346="")),"",E346*G346)</f>
        <v>-4.0696876857652386E-3</v>
      </c>
    </row>
    <row r="347" spans="1:9" x14ac:dyDescent="0.2">
      <c r="B347" s="34" t="s">
        <v>77</v>
      </c>
      <c r="C347" s="33">
        <v>58</v>
      </c>
      <c r="D347" s="48">
        <v>31</v>
      </c>
      <c r="E347" s="61">
        <f t="shared" si="88"/>
        <v>2.6521560199368969E-3</v>
      </c>
      <c r="F347" s="61">
        <f t="shared" si="89"/>
        <v>1.1554661001155467E-3</v>
      </c>
      <c r="G347" s="49">
        <f t="shared" si="90"/>
        <v>-0.46551724137931033</v>
      </c>
      <c r="H347" s="35">
        <f t="shared" ref="H347:H413" si="91">+IF(OR(AND(E347=""),(G347="")),"",E347*G347)</f>
        <v>-1.2346243541085553E-3</v>
      </c>
    </row>
    <row r="348" spans="1:9" x14ac:dyDescent="0.2">
      <c r="B348" s="34" t="s">
        <v>70</v>
      </c>
      <c r="C348" s="33">
        <v>71</v>
      </c>
      <c r="D348" s="48">
        <v>155</v>
      </c>
      <c r="E348" s="61">
        <f t="shared" si="88"/>
        <v>3.2466047830262013E-3</v>
      </c>
      <c r="F348" s="61">
        <f t="shared" si="89"/>
        <v>5.7773305005777327E-3</v>
      </c>
      <c r="G348" s="49">
        <f t="shared" si="90"/>
        <v>1.1830985915492958</v>
      </c>
      <c r="H348" s="35">
        <f t="shared" si="91"/>
        <v>3.8410535461155058E-3</v>
      </c>
    </row>
    <row r="349" spans="1:9" x14ac:dyDescent="0.2">
      <c r="B349" s="34" t="s">
        <v>83</v>
      </c>
      <c r="C349" s="33">
        <v>1</v>
      </c>
      <c r="D349" s="48">
        <v>0</v>
      </c>
      <c r="E349" s="61">
        <f t="shared" si="88"/>
        <v>4.57268279299465E-5</v>
      </c>
      <c r="F349" s="61" t="str">
        <f t="shared" si="89"/>
        <v/>
      </c>
      <c r="G349" s="49">
        <f t="shared" si="90"/>
        <v>-1</v>
      </c>
      <c r="H349" s="35">
        <f t="shared" si="91"/>
        <v>-4.57268279299465E-5</v>
      </c>
    </row>
    <row r="350" spans="1:9" x14ac:dyDescent="0.2">
      <c r="B350" s="34" t="s">
        <v>82</v>
      </c>
      <c r="C350" s="33">
        <v>2</v>
      </c>
      <c r="D350" s="48">
        <v>0</v>
      </c>
      <c r="E350" s="61">
        <f t="shared" si="88"/>
        <v>9.1453655859893E-5</v>
      </c>
      <c r="F350" s="61" t="str">
        <f t="shared" si="89"/>
        <v/>
      </c>
      <c r="G350" s="49">
        <f t="shared" si="90"/>
        <v>-1</v>
      </c>
      <c r="H350" s="35">
        <f t="shared" si="91"/>
        <v>-9.1453655859893E-5</v>
      </c>
    </row>
    <row r="351" spans="1:9" x14ac:dyDescent="0.2">
      <c r="B351" s="34" t="s">
        <v>483</v>
      </c>
      <c r="C351" s="33">
        <v>587</v>
      </c>
      <c r="D351" s="48">
        <v>576</v>
      </c>
      <c r="E351" s="61">
        <f t="shared" si="88"/>
        <v>2.6841647994878596E-2</v>
      </c>
      <c r="F351" s="61">
        <f t="shared" si="89"/>
        <v>2.1469305602146931E-2</v>
      </c>
      <c r="G351" s="49">
        <f t="shared" si="90"/>
        <v>-1.8739352640545145E-2</v>
      </c>
      <c r="H351" s="35">
        <f t="shared" si="91"/>
        <v>-5.0299510722941155E-4</v>
      </c>
    </row>
    <row r="352" spans="1:9" x14ac:dyDescent="0.2">
      <c r="B352" s="34" t="s">
        <v>80</v>
      </c>
      <c r="C352" s="33">
        <v>68</v>
      </c>
      <c r="D352" s="48">
        <v>20</v>
      </c>
      <c r="E352" s="61">
        <f t="shared" si="88"/>
        <v>3.1094242992363618E-3</v>
      </c>
      <c r="F352" s="61">
        <f t="shared" si="89"/>
        <v>7.4546200007454618E-4</v>
      </c>
      <c r="G352" s="49">
        <f t="shared" si="90"/>
        <v>-0.70588235294117652</v>
      </c>
      <c r="H352" s="35">
        <f t="shared" si="91"/>
        <v>-2.194887740637432E-3</v>
      </c>
    </row>
    <row r="353" spans="1:9" x14ac:dyDescent="0.2">
      <c r="B353" s="34" t="s">
        <v>578</v>
      </c>
      <c r="C353" s="33">
        <v>97</v>
      </c>
      <c r="D353" s="48">
        <v>5</v>
      </c>
      <c r="E353" s="61">
        <f t="shared" si="88"/>
        <v>4.4355023092048102E-3</v>
      </c>
      <c r="F353" s="61">
        <f t="shared" si="89"/>
        <v>1.8636550001863654E-4</v>
      </c>
      <c r="G353" s="49">
        <f t="shared" si="90"/>
        <v>-0.94845360824742264</v>
      </c>
      <c r="H353" s="35">
        <f t="shared" si="91"/>
        <v>-4.2068681695550773E-3</v>
      </c>
    </row>
    <row r="354" spans="1:9" x14ac:dyDescent="0.2">
      <c r="B354" s="34" t="s">
        <v>79</v>
      </c>
      <c r="C354" s="33">
        <v>37</v>
      </c>
      <c r="D354" s="48">
        <v>16</v>
      </c>
      <c r="E354" s="61">
        <f t="shared" si="88"/>
        <v>1.6918926334080204E-3</v>
      </c>
      <c r="F354" s="61">
        <f t="shared" si="89"/>
        <v>5.9636960005963698E-4</v>
      </c>
      <c r="G354" s="49">
        <f t="shared" si="90"/>
        <v>-0.56756756756756754</v>
      </c>
      <c r="H354" s="35">
        <f t="shared" si="91"/>
        <v>-9.6026338652887644E-4</v>
      </c>
    </row>
    <row r="355" spans="1:9" x14ac:dyDescent="0.2">
      <c r="B355" s="34" t="s">
        <v>247</v>
      </c>
      <c r="C355" s="33">
        <v>52</v>
      </c>
      <c r="D355" s="48">
        <v>41</v>
      </c>
      <c r="E355" s="61">
        <f t="shared" si="88"/>
        <v>2.3777950523572178E-3</v>
      </c>
      <c r="F355" s="61">
        <f t="shared" si="89"/>
        <v>1.5281971001528197E-3</v>
      </c>
      <c r="G355" s="49">
        <f t="shared" si="90"/>
        <v>-0.21153846153846154</v>
      </c>
      <c r="H355" s="35">
        <f t="shared" si="91"/>
        <v>-5.0299510722941144E-4</v>
      </c>
    </row>
    <row r="356" spans="1:9" x14ac:dyDescent="0.2">
      <c r="B356" s="34" t="s">
        <v>615</v>
      </c>
      <c r="C356" s="33">
        <v>14</v>
      </c>
      <c r="D356" s="48">
        <v>0</v>
      </c>
      <c r="E356" s="61">
        <f t="shared" si="88"/>
        <v>6.40175591019251E-4</v>
      </c>
      <c r="F356" s="61" t="str">
        <f t="shared" si="89"/>
        <v/>
      </c>
      <c r="G356" s="49">
        <f t="shared" si="90"/>
        <v>-1</v>
      </c>
      <c r="H356" s="35">
        <f t="shared" si="91"/>
        <v>-6.40175591019251E-4</v>
      </c>
    </row>
    <row r="357" spans="1:9" x14ac:dyDescent="0.2">
      <c r="B357" s="34" t="s">
        <v>81</v>
      </c>
      <c r="C357" s="33">
        <v>987</v>
      </c>
      <c r="D357" s="48">
        <v>759</v>
      </c>
      <c r="E357" s="61">
        <f t="shared" si="88"/>
        <v>4.5132379166857195E-2</v>
      </c>
      <c r="F357" s="61">
        <f t="shared" si="89"/>
        <v>2.8290282902829027E-2</v>
      </c>
      <c r="G357" s="49">
        <f t="shared" si="90"/>
        <v>-0.23100303951367782</v>
      </c>
      <c r="H357" s="35">
        <f t="shared" si="91"/>
        <v>-1.0425716768027803E-2</v>
      </c>
    </row>
    <row r="358" spans="1:9" x14ac:dyDescent="0.2">
      <c r="B358" s="34" t="s">
        <v>579</v>
      </c>
      <c r="C358" s="33">
        <v>874</v>
      </c>
      <c r="D358" s="48">
        <v>392</v>
      </c>
      <c r="E358" s="61">
        <f t="shared" si="88"/>
        <v>3.996524761077324E-2</v>
      </c>
      <c r="F358" s="61">
        <f t="shared" si="89"/>
        <v>1.4611055201461106E-2</v>
      </c>
      <c r="G358" s="49">
        <f t="shared" si="90"/>
        <v>-0.55148741418764302</v>
      </c>
      <c r="H358" s="35">
        <f t="shared" si="91"/>
        <v>-2.2040331062234214E-2</v>
      </c>
    </row>
    <row r="359" spans="1:9" x14ac:dyDescent="0.2">
      <c r="B359" s="34" t="s">
        <v>71</v>
      </c>
      <c r="C359" s="33">
        <v>0</v>
      </c>
      <c r="D359" s="48">
        <v>0</v>
      </c>
      <c r="E359" s="61" t="str">
        <f t="shared" si="88"/>
        <v/>
      </c>
      <c r="F359" s="61" t="str">
        <f t="shared" si="89"/>
        <v/>
      </c>
      <c r="G359" s="49" t="str">
        <f t="shared" si="90"/>
        <v xml:space="preserve"> </v>
      </c>
      <c r="H359" s="35" t="str">
        <f t="shared" si="91"/>
        <v/>
      </c>
    </row>
    <row r="360" spans="1:9" x14ac:dyDescent="0.2">
      <c r="B360" s="34" t="s">
        <v>78</v>
      </c>
      <c r="C360" s="33">
        <v>467</v>
      </c>
      <c r="D360" s="48">
        <v>117</v>
      </c>
      <c r="E360" s="61">
        <f t="shared" si="88"/>
        <v>2.1354428643285014E-2</v>
      </c>
      <c r="F360" s="61">
        <f t="shared" si="89"/>
        <v>4.3609527004360949E-3</v>
      </c>
      <c r="G360" s="49">
        <f t="shared" si="90"/>
        <v>-0.74946466809421841</v>
      </c>
      <c r="H360" s="35">
        <f t="shared" si="91"/>
        <v>-1.6004389775481274E-2</v>
      </c>
    </row>
    <row r="361" spans="1:9" x14ac:dyDescent="0.2">
      <c r="B361" s="34" t="s">
        <v>616</v>
      </c>
      <c r="C361" s="33">
        <v>124</v>
      </c>
      <c r="D361" s="48">
        <v>23</v>
      </c>
      <c r="E361" s="61">
        <f t="shared" si="88"/>
        <v>5.6701266633133662E-3</v>
      </c>
      <c r="F361" s="61">
        <f t="shared" si="89"/>
        <v>8.5728130008572818E-4</v>
      </c>
      <c r="G361" s="49">
        <f t="shared" si="90"/>
        <v>-0.81451612903225812</v>
      </c>
      <c r="H361" s="35">
        <f t="shared" si="91"/>
        <v>-4.6184096209245969E-3</v>
      </c>
    </row>
    <row r="362" spans="1:9" s="29" customFormat="1" x14ac:dyDescent="0.2">
      <c r="A362" s="31"/>
      <c r="B362" s="36" t="s">
        <v>589</v>
      </c>
      <c r="C362" s="40">
        <v>77</v>
      </c>
      <c r="D362" s="48">
        <v>43</v>
      </c>
      <c r="E362" s="38">
        <f t="shared" si="88"/>
        <v>3.5209657506058804E-3</v>
      </c>
      <c r="F362" s="38">
        <f t="shared" si="89"/>
        <v>1.6027433001602742E-3</v>
      </c>
      <c r="G362" s="49">
        <f t="shared" si="90"/>
        <v>-0.44155844155844154</v>
      </c>
      <c r="H362" s="37">
        <f t="shared" ref="H362" si="92">+IF(OR(AND(E362=""),(G362="")),"",E362*G362)</f>
        <v>-1.5547121496181809E-3</v>
      </c>
      <c r="I362" s="4"/>
    </row>
    <row r="363" spans="1:9" x14ac:dyDescent="0.2">
      <c r="B363" s="34" t="s">
        <v>72</v>
      </c>
      <c r="C363" s="33">
        <v>44</v>
      </c>
      <c r="D363" s="48">
        <v>0</v>
      </c>
      <c r="E363" s="61">
        <f t="shared" si="88"/>
        <v>2.0119804289176458E-3</v>
      </c>
      <c r="F363" s="61" t="str">
        <f t="shared" si="89"/>
        <v/>
      </c>
      <c r="G363" s="49">
        <f t="shared" si="90"/>
        <v>-1</v>
      </c>
      <c r="H363" s="35">
        <f t="shared" si="91"/>
        <v>-2.0119804289176458E-3</v>
      </c>
    </row>
    <row r="364" spans="1:9" x14ac:dyDescent="0.2">
      <c r="B364" s="34" t="s">
        <v>248</v>
      </c>
      <c r="C364" s="33">
        <v>16</v>
      </c>
      <c r="D364" s="48">
        <v>3</v>
      </c>
      <c r="E364" s="61">
        <f t="shared" si="88"/>
        <v>7.31629246879144E-4</v>
      </c>
      <c r="F364" s="61">
        <f t="shared" si="89"/>
        <v>1.1181930001118193E-4</v>
      </c>
      <c r="G364" s="49">
        <f t="shared" si="90"/>
        <v>-0.8125</v>
      </c>
      <c r="H364" s="35">
        <f t="shared" si="91"/>
        <v>-5.9444876308930444E-4</v>
      </c>
    </row>
    <row r="365" spans="1:9" x14ac:dyDescent="0.2">
      <c r="B365" s="34" t="s">
        <v>249</v>
      </c>
      <c r="C365" s="33">
        <v>3959</v>
      </c>
      <c r="D365" s="48">
        <v>7801</v>
      </c>
      <c r="E365" s="61">
        <f t="shared" si="88"/>
        <v>0.18103251177465821</v>
      </c>
      <c r="F365" s="61">
        <f t="shared" si="89"/>
        <v>0.29076745312907676</v>
      </c>
      <c r="G365" s="49">
        <f t="shared" si="90"/>
        <v>0.97044708259661527</v>
      </c>
      <c r="H365" s="35">
        <f t="shared" si="91"/>
        <v>0.17568247290685446</v>
      </c>
    </row>
    <row r="366" spans="1:9" x14ac:dyDescent="0.2">
      <c r="B366" s="34" t="s">
        <v>250</v>
      </c>
      <c r="C366" s="33">
        <v>13</v>
      </c>
      <c r="D366" s="48">
        <v>16</v>
      </c>
      <c r="E366" s="61">
        <f t="shared" si="88"/>
        <v>5.9444876308930444E-4</v>
      </c>
      <c r="F366" s="61">
        <f t="shared" si="89"/>
        <v>5.9636960005963698E-4</v>
      </c>
      <c r="G366" s="49">
        <f t="shared" si="90"/>
        <v>0.23076923076923078</v>
      </c>
      <c r="H366" s="35">
        <f t="shared" si="91"/>
        <v>1.371804837898395E-4</v>
      </c>
    </row>
    <row r="367" spans="1:9" x14ac:dyDescent="0.2">
      <c r="B367" s="34" t="s">
        <v>75</v>
      </c>
      <c r="C367" s="33">
        <v>1</v>
      </c>
      <c r="D367" s="48">
        <v>0</v>
      </c>
      <c r="E367" s="61">
        <f t="shared" si="88"/>
        <v>4.57268279299465E-5</v>
      </c>
      <c r="F367" s="61" t="str">
        <f t="shared" si="89"/>
        <v/>
      </c>
      <c r="G367" s="49">
        <f t="shared" si="90"/>
        <v>-1</v>
      </c>
      <c r="H367" s="35">
        <f t="shared" si="91"/>
        <v>-4.57268279299465E-5</v>
      </c>
    </row>
    <row r="368" spans="1:9" x14ac:dyDescent="0.2">
      <c r="B368" s="34" t="s">
        <v>76</v>
      </c>
      <c r="C368" s="33">
        <v>33</v>
      </c>
      <c r="D368" s="48">
        <v>31</v>
      </c>
      <c r="E368" s="61">
        <f t="shared" si="88"/>
        <v>1.5089853216882344E-3</v>
      </c>
      <c r="F368" s="61">
        <f t="shared" si="89"/>
        <v>1.1554661001155467E-3</v>
      </c>
      <c r="G368" s="49">
        <f t="shared" si="90"/>
        <v>-6.0606060606060608E-2</v>
      </c>
      <c r="H368" s="35">
        <f t="shared" si="91"/>
        <v>-9.1453655859893E-5</v>
      </c>
    </row>
    <row r="369" spans="1:8" x14ac:dyDescent="0.2">
      <c r="B369" s="34" t="s">
        <v>580</v>
      </c>
      <c r="C369" s="33">
        <v>1444</v>
      </c>
      <c r="D369" s="48">
        <v>872</v>
      </c>
      <c r="E369" s="61">
        <f t="shared" si="88"/>
        <v>6.6029539530842743E-2</v>
      </c>
      <c r="F369" s="61">
        <f t="shared" si="89"/>
        <v>3.2502143203250212E-2</v>
      </c>
      <c r="G369" s="49">
        <f t="shared" si="90"/>
        <v>-0.39612188365650969</v>
      </c>
      <c r="H369" s="35">
        <f t="shared" si="91"/>
        <v>-2.6155745575929396E-2</v>
      </c>
    </row>
    <row r="370" spans="1:8" x14ac:dyDescent="0.2">
      <c r="B370" s="34" t="s">
        <v>85</v>
      </c>
      <c r="C370" s="33">
        <v>31</v>
      </c>
      <c r="D370" s="48">
        <v>32</v>
      </c>
      <c r="E370" s="61">
        <f t="shared" si="88"/>
        <v>1.4175316658283415E-3</v>
      </c>
      <c r="F370" s="61">
        <f t="shared" si="89"/>
        <v>1.192739200119274E-3</v>
      </c>
      <c r="G370" s="49">
        <f t="shared" si="90"/>
        <v>3.2258064516129031E-2</v>
      </c>
      <c r="H370" s="35">
        <f t="shared" si="91"/>
        <v>4.57268279299465E-5</v>
      </c>
    </row>
    <row r="371" spans="1:8" x14ac:dyDescent="0.2">
      <c r="B371" s="34" t="s">
        <v>84</v>
      </c>
      <c r="C371" s="33">
        <v>8</v>
      </c>
      <c r="D371" s="48">
        <v>1</v>
      </c>
      <c r="E371" s="61">
        <f t="shared" si="88"/>
        <v>3.65814623439572E-4</v>
      </c>
      <c r="F371" s="61">
        <f t="shared" si="89"/>
        <v>3.7273100003727312E-5</v>
      </c>
      <c r="G371" s="49">
        <f t="shared" si="90"/>
        <v>-0.875</v>
      </c>
      <c r="H371" s="35">
        <f t="shared" si="91"/>
        <v>-3.200877955096255E-4</v>
      </c>
    </row>
    <row r="372" spans="1:8" x14ac:dyDescent="0.2">
      <c r="B372" s="34" t="s">
        <v>73</v>
      </c>
      <c r="C372" s="33">
        <v>5</v>
      </c>
      <c r="D372" s="48">
        <v>1</v>
      </c>
      <c r="E372" s="61">
        <f t="shared" si="88"/>
        <v>2.286341396497325E-4</v>
      </c>
      <c r="F372" s="61">
        <f t="shared" si="89"/>
        <v>3.7273100003727312E-5</v>
      </c>
      <c r="G372" s="49">
        <f t="shared" si="90"/>
        <v>-0.8</v>
      </c>
      <c r="H372" s="35">
        <f t="shared" si="91"/>
        <v>-1.82907311719786E-4</v>
      </c>
    </row>
    <row r="373" spans="1:8" x14ac:dyDescent="0.2">
      <c r="B373" s="34" t="s">
        <v>251</v>
      </c>
      <c r="C373" s="33">
        <v>1</v>
      </c>
      <c r="D373" s="48">
        <v>0</v>
      </c>
      <c r="E373" s="61">
        <f t="shared" si="88"/>
        <v>4.57268279299465E-5</v>
      </c>
      <c r="F373" s="61" t="str">
        <f t="shared" si="89"/>
        <v/>
      </c>
      <c r="G373" s="49">
        <f t="shared" si="90"/>
        <v>-1</v>
      </c>
      <c r="H373" s="35">
        <f t="shared" si="91"/>
        <v>-4.57268279299465E-5</v>
      </c>
    </row>
    <row r="374" spans="1:8" x14ac:dyDescent="0.2">
      <c r="B374" s="34" t="s">
        <v>335</v>
      </c>
      <c r="C374" s="33">
        <v>20</v>
      </c>
      <c r="D374" s="48">
        <v>21</v>
      </c>
      <c r="E374" s="61">
        <f t="shared" si="88"/>
        <v>9.1453655859893E-4</v>
      </c>
      <c r="F374" s="61">
        <f t="shared" si="89"/>
        <v>7.8273510007827347E-4</v>
      </c>
      <c r="G374" s="49">
        <f t="shared" si="90"/>
        <v>0.05</v>
      </c>
      <c r="H374" s="35">
        <f t="shared" si="91"/>
        <v>4.57268279299465E-5</v>
      </c>
    </row>
    <row r="375" spans="1:8" x14ac:dyDescent="0.2">
      <c r="B375" s="34" t="s">
        <v>336</v>
      </c>
      <c r="C375" s="33">
        <v>52</v>
      </c>
      <c r="D375" s="48">
        <v>16</v>
      </c>
      <c r="E375" s="61">
        <f t="shared" si="88"/>
        <v>2.3777950523572178E-3</v>
      </c>
      <c r="F375" s="61">
        <f t="shared" si="89"/>
        <v>5.9636960005963698E-4</v>
      </c>
      <c r="G375" s="49">
        <f t="shared" si="90"/>
        <v>-0.69230769230769229</v>
      </c>
      <c r="H375" s="35">
        <f t="shared" si="91"/>
        <v>-1.6461658054780738E-3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67</v>
      </c>
      <c r="D377" s="92">
        <v>12</v>
      </c>
      <c r="E377" s="38">
        <f t="shared" si="93"/>
        <v>3.0636974713064155E-3</v>
      </c>
      <c r="F377" s="38">
        <f t="shared" si="94"/>
        <v>4.4727720004472774E-4</v>
      </c>
      <c r="G377" s="93">
        <f t="shared" si="95"/>
        <v>-0.82089552238805974</v>
      </c>
      <c r="H377" s="37">
        <f t="shared" si="96"/>
        <v>-2.5149755361470578E-3</v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455</v>
      </c>
      <c r="E378" s="38" t="str">
        <f t="shared" ref="E378:E381" si="97">+IF(C378=0,"",C378/C$345)</f>
        <v/>
      </c>
      <c r="F378" s="38">
        <f t="shared" ref="F378:F381" si="98">+IF(D378=0,"",D378/D$345)</f>
        <v>1.6959260501695925E-2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242</v>
      </c>
      <c r="D379" s="48">
        <v>354</v>
      </c>
      <c r="E379" s="61">
        <f t="shared" si="97"/>
        <v>1.1065892359047053E-2</v>
      </c>
      <c r="F379" s="61">
        <f t="shared" si="98"/>
        <v>1.3194677401319467E-2</v>
      </c>
      <c r="G379" s="49">
        <f t="shared" si="99"/>
        <v>0.46280991735537191</v>
      </c>
      <c r="H379" s="35">
        <f t="shared" si="100"/>
        <v>5.121404728154008E-3</v>
      </c>
    </row>
    <row r="380" spans="1:8" x14ac:dyDescent="0.2">
      <c r="B380" s="34" t="s">
        <v>486</v>
      </c>
      <c r="C380" s="33">
        <v>14</v>
      </c>
      <c r="D380" s="48">
        <v>6</v>
      </c>
      <c r="E380" s="61">
        <f t="shared" si="97"/>
        <v>6.40175591019251E-4</v>
      </c>
      <c r="F380" s="61">
        <f t="shared" si="98"/>
        <v>2.2363860002236387E-4</v>
      </c>
      <c r="G380" s="49">
        <f t="shared" si="99"/>
        <v>-0.5714285714285714</v>
      </c>
      <c r="H380" s="35">
        <f t="shared" si="100"/>
        <v>-3.65814623439572E-4</v>
      </c>
    </row>
    <row r="381" spans="1:8" x14ac:dyDescent="0.2">
      <c r="B381" s="34" t="s">
        <v>487</v>
      </c>
      <c r="C381" s="33">
        <v>53</v>
      </c>
      <c r="D381" s="48">
        <v>22</v>
      </c>
      <c r="E381" s="61">
        <f t="shared" si="97"/>
        <v>2.4235218802871644E-3</v>
      </c>
      <c r="F381" s="61">
        <f t="shared" si="98"/>
        <v>8.2000820008200077E-4</v>
      </c>
      <c r="G381" s="49">
        <f t="shared" si="99"/>
        <v>-0.58490566037735847</v>
      </c>
      <c r="H381" s="35">
        <f t="shared" si="100"/>
        <v>-1.4175316658283413E-3</v>
      </c>
    </row>
    <row r="382" spans="1:8" x14ac:dyDescent="0.2">
      <c r="B382" s="34" t="s">
        <v>252</v>
      </c>
      <c r="C382" s="33">
        <v>4</v>
      </c>
      <c r="D382" s="48">
        <v>13</v>
      </c>
      <c r="E382" s="61">
        <f t="shared" ref="E382:E413" si="101">+IF(C382=0,"",C382/C$345)</f>
        <v>1.82907311719786E-4</v>
      </c>
      <c r="F382" s="61">
        <f t="shared" ref="F382:F413" si="102">+IF(D382=0,"",D382/D$345)</f>
        <v>4.8455030004845504E-4</v>
      </c>
      <c r="G382" s="49">
        <f t="shared" si="90"/>
        <v>2.25</v>
      </c>
      <c r="H382" s="35">
        <f t="shared" si="91"/>
        <v>4.115414513695185E-4</v>
      </c>
    </row>
    <row r="383" spans="1:8" x14ac:dyDescent="0.2">
      <c r="B383" s="34" t="s">
        <v>253</v>
      </c>
      <c r="C383" s="33">
        <v>33</v>
      </c>
      <c r="D383" s="48">
        <v>28</v>
      </c>
      <c r="E383" s="61">
        <f t="shared" si="101"/>
        <v>1.5089853216882344E-3</v>
      </c>
      <c r="F383" s="61">
        <f t="shared" si="102"/>
        <v>1.0436468001043648E-3</v>
      </c>
      <c r="G383" s="49">
        <f t="shared" si="90"/>
        <v>-0.15151515151515152</v>
      </c>
      <c r="H383" s="35">
        <f t="shared" si="91"/>
        <v>-2.286341396497325E-4</v>
      </c>
    </row>
    <row r="384" spans="1:8" x14ac:dyDescent="0.2">
      <c r="B384" s="34" t="s">
        <v>488</v>
      </c>
      <c r="C384" s="33">
        <v>4</v>
      </c>
      <c r="D384" s="48">
        <v>1</v>
      </c>
      <c r="E384" s="61">
        <f t="shared" si="101"/>
        <v>1.82907311719786E-4</v>
      </c>
      <c r="F384" s="61">
        <f t="shared" si="102"/>
        <v>3.7273100003727312E-5</v>
      </c>
      <c r="G384" s="49">
        <f t="shared" si="90"/>
        <v>-0.75</v>
      </c>
      <c r="H384" s="35">
        <f t="shared" si="91"/>
        <v>-1.371804837898395E-4</v>
      </c>
    </row>
    <row r="385" spans="1:9" s="29" customFormat="1" x14ac:dyDescent="0.2">
      <c r="A385" s="31"/>
      <c r="B385" s="36" t="s">
        <v>593</v>
      </c>
      <c r="C385" s="40">
        <v>233</v>
      </c>
      <c r="D385" s="48">
        <v>114</v>
      </c>
      <c r="E385" s="38">
        <f t="shared" si="101"/>
        <v>1.0654350907677534E-2</v>
      </c>
      <c r="F385" s="38">
        <f t="shared" si="102"/>
        <v>4.2491334004249133E-3</v>
      </c>
      <c r="G385" s="49">
        <f t="shared" si="90"/>
        <v>-0.51072961373390557</v>
      </c>
      <c r="H385" s="37">
        <f t="shared" ref="H385" si="103">+IF(OR(AND(E385=""),(G385="")),"",E385*G385)</f>
        <v>-5.4414925236636333E-3</v>
      </c>
      <c r="I385" s="4"/>
    </row>
    <row r="386" spans="1:9" x14ac:dyDescent="0.2">
      <c r="B386" s="34" t="s">
        <v>489</v>
      </c>
      <c r="C386" s="33">
        <v>4004</v>
      </c>
      <c r="D386" s="48">
        <v>2764</v>
      </c>
      <c r="E386" s="61">
        <f t="shared" si="101"/>
        <v>0.1830902190315058</v>
      </c>
      <c r="F386" s="61">
        <f t="shared" si="102"/>
        <v>0.10302284841030228</v>
      </c>
      <c r="G386" s="49">
        <f t="shared" si="90"/>
        <v>-0.3096903096903097</v>
      </c>
      <c r="H386" s="35">
        <f t="shared" si="91"/>
        <v>-5.6701266633133664E-2</v>
      </c>
    </row>
    <row r="387" spans="1:9" x14ac:dyDescent="0.2">
      <c r="B387" s="34" t="s">
        <v>93</v>
      </c>
      <c r="C387" s="33">
        <v>481</v>
      </c>
      <c r="D387" s="48">
        <v>903</v>
      </c>
      <c r="E387" s="61">
        <f t="shared" si="101"/>
        <v>2.1994604234304268E-2</v>
      </c>
      <c r="F387" s="61">
        <f t="shared" si="102"/>
        <v>3.3657609303365761E-2</v>
      </c>
      <c r="G387" s="49">
        <f t="shared" si="90"/>
        <v>0.87733887733887739</v>
      </c>
      <c r="H387" s="35">
        <f t="shared" si="91"/>
        <v>1.9296721386437427E-2</v>
      </c>
    </row>
    <row r="388" spans="1:9" x14ac:dyDescent="0.2">
      <c r="B388" s="34" t="s">
        <v>86</v>
      </c>
      <c r="C388" s="33">
        <v>589</v>
      </c>
      <c r="D388" s="48">
        <v>5170</v>
      </c>
      <c r="E388" s="61">
        <f t="shared" si="101"/>
        <v>2.6933101650738488E-2</v>
      </c>
      <c r="F388" s="61">
        <f t="shared" si="102"/>
        <v>0.19270192701927019</v>
      </c>
      <c r="G388" s="49">
        <f t="shared" si="90"/>
        <v>7.7775891341256367</v>
      </c>
      <c r="H388" s="35">
        <f t="shared" si="91"/>
        <v>0.20947459874708491</v>
      </c>
    </row>
    <row r="389" spans="1:9" x14ac:dyDescent="0.2">
      <c r="B389" s="34" t="s">
        <v>92</v>
      </c>
      <c r="C389" s="33">
        <v>380</v>
      </c>
      <c r="D389" s="48">
        <v>461</v>
      </c>
      <c r="E389" s="61">
        <f t="shared" si="101"/>
        <v>1.7376194613379671E-2</v>
      </c>
      <c r="F389" s="61">
        <f t="shared" si="102"/>
        <v>1.7182899101718292E-2</v>
      </c>
      <c r="G389" s="49">
        <f t="shared" si="90"/>
        <v>0.2131578947368421</v>
      </c>
      <c r="H389" s="35">
        <f t="shared" si="91"/>
        <v>3.7038730623256667E-3</v>
      </c>
    </row>
    <row r="390" spans="1:9" x14ac:dyDescent="0.2">
      <c r="B390" s="34" t="s">
        <v>95</v>
      </c>
      <c r="C390" s="33">
        <v>2</v>
      </c>
      <c r="D390" s="48">
        <v>1</v>
      </c>
      <c r="E390" s="61">
        <f t="shared" si="101"/>
        <v>9.1453655859893E-5</v>
      </c>
      <c r="F390" s="61">
        <f t="shared" si="102"/>
        <v>3.7273100003727312E-5</v>
      </c>
      <c r="G390" s="49">
        <f t="shared" si="90"/>
        <v>-0.5</v>
      </c>
      <c r="H390" s="35">
        <f t="shared" si="91"/>
        <v>-4.57268279299465E-5</v>
      </c>
    </row>
    <row r="391" spans="1:9" x14ac:dyDescent="0.2">
      <c r="B391" s="34" t="s">
        <v>96</v>
      </c>
      <c r="C391" s="33">
        <v>8</v>
      </c>
      <c r="D391" s="48">
        <v>10</v>
      </c>
      <c r="E391" s="61">
        <f t="shared" si="101"/>
        <v>3.65814623439572E-4</v>
      </c>
      <c r="F391" s="61">
        <f t="shared" si="102"/>
        <v>3.7273100003727309E-4</v>
      </c>
      <c r="G391" s="49">
        <f t="shared" si="90"/>
        <v>0.25</v>
      </c>
      <c r="H391" s="35">
        <f t="shared" si="91"/>
        <v>9.1453655859893E-5</v>
      </c>
    </row>
    <row r="392" spans="1:9" x14ac:dyDescent="0.2">
      <c r="B392" s="34" t="s">
        <v>254</v>
      </c>
      <c r="C392" s="33">
        <v>46</v>
      </c>
      <c r="D392" s="48">
        <v>107</v>
      </c>
      <c r="E392" s="61">
        <f t="shared" si="101"/>
        <v>2.1034340847775391E-3</v>
      </c>
      <c r="F392" s="61">
        <f t="shared" si="102"/>
        <v>3.9882217003988224E-3</v>
      </c>
      <c r="G392" s="49">
        <f t="shared" si="90"/>
        <v>1.326086956521739</v>
      </c>
      <c r="H392" s="35">
        <f t="shared" si="91"/>
        <v>2.7893365037267364E-3</v>
      </c>
    </row>
    <row r="393" spans="1:9" x14ac:dyDescent="0.2">
      <c r="B393" s="34" t="s">
        <v>255</v>
      </c>
      <c r="C393" s="33">
        <v>8</v>
      </c>
      <c r="D393" s="48">
        <v>14</v>
      </c>
      <c r="E393" s="61">
        <f t="shared" si="101"/>
        <v>3.65814623439572E-4</v>
      </c>
      <c r="F393" s="61">
        <f t="shared" si="102"/>
        <v>5.2182340005218239E-4</v>
      </c>
      <c r="G393" s="49">
        <f t="shared" si="90"/>
        <v>0.75</v>
      </c>
      <c r="H393" s="35">
        <f t="shared" si="91"/>
        <v>2.74360967579679E-4</v>
      </c>
    </row>
    <row r="394" spans="1:9" x14ac:dyDescent="0.2">
      <c r="B394" s="34" t="s">
        <v>581</v>
      </c>
      <c r="C394" s="33">
        <v>7</v>
      </c>
      <c r="D394" s="48">
        <v>136</v>
      </c>
      <c r="E394" s="61">
        <f t="shared" si="101"/>
        <v>3.200877955096255E-4</v>
      </c>
      <c r="F394" s="61">
        <f t="shared" si="102"/>
        <v>5.0691416005069143E-3</v>
      </c>
      <c r="G394" s="49">
        <f t="shared" si="90"/>
        <v>18.428571428571427</v>
      </c>
      <c r="H394" s="35">
        <f t="shared" si="91"/>
        <v>5.8987608029630982E-3</v>
      </c>
    </row>
    <row r="395" spans="1:9" x14ac:dyDescent="0.2">
      <c r="B395" s="34" t="s">
        <v>582</v>
      </c>
      <c r="C395" s="33">
        <v>241</v>
      </c>
      <c r="D395" s="48">
        <v>88</v>
      </c>
      <c r="E395" s="61">
        <f t="shared" si="101"/>
        <v>1.1020165531117107E-2</v>
      </c>
      <c r="F395" s="61">
        <f t="shared" si="102"/>
        <v>3.2800328003280031E-3</v>
      </c>
      <c r="G395" s="49">
        <f t="shared" si="90"/>
        <v>-0.63485477178423233</v>
      </c>
      <c r="H395" s="35">
        <f t="shared" si="91"/>
        <v>-6.9962046732818146E-3</v>
      </c>
    </row>
    <row r="396" spans="1:9" x14ac:dyDescent="0.2">
      <c r="B396" s="34" t="s">
        <v>256</v>
      </c>
      <c r="C396" s="33">
        <v>3</v>
      </c>
      <c r="D396" s="48">
        <v>0</v>
      </c>
      <c r="E396" s="61">
        <f t="shared" si="101"/>
        <v>1.371804837898395E-4</v>
      </c>
      <c r="F396" s="61" t="str">
        <f t="shared" si="102"/>
        <v/>
      </c>
      <c r="G396" s="49">
        <f t="shared" si="90"/>
        <v>-1</v>
      </c>
      <c r="H396" s="35">
        <f t="shared" si="91"/>
        <v>-1.371804837898395E-4</v>
      </c>
    </row>
    <row r="397" spans="1:9" x14ac:dyDescent="0.2">
      <c r="B397" s="34" t="s">
        <v>490</v>
      </c>
      <c r="C397" s="33">
        <v>20</v>
      </c>
      <c r="D397" s="48">
        <v>17</v>
      </c>
      <c r="E397" s="61">
        <f t="shared" si="101"/>
        <v>9.1453655859893E-4</v>
      </c>
      <c r="F397" s="61">
        <f t="shared" si="102"/>
        <v>6.3364270006336428E-4</v>
      </c>
      <c r="G397" s="49">
        <f t="shared" si="90"/>
        <v>-0.15</v>
      </c>
      <c r="H397" s="35">
        <f t="shared" si="91"/>
        <v>-1.371804837898395E-4</v>
      </c>
    </row>
    <row r="398" spans="1:9" x14ac:dyDescent="0.2">
      <c r="B398" s="34" t="s">
        <v>94</v>
      </c>
      <c r="C398" s="33">
        <v>86</v>
      </c>
      <c r="D398" s="48">
        <v>128</v>
      </c>
      <c r="E398" s="61">
        <f t="shared" si="101"/>
        <v>3.9325072019753991E-3</v>
      </c>
      <c r="F398" s="61">
        <f t="shared" si="102"/>
        <v>4.7709568004770959E-3</v>
      </c>
      <c r="G398" s="49">
        <f t="shared" si="90"/>
        <v>0.48837209302325579</v>
      </c>
      <c r="H398" s="35">
        <f t="shared" si="91"/>
        <v>1.9205267730577529E-3</v>
      </c>
    </row>
    <row r="399" spans="1:9" x14ac:dyDescent="0.2">
      <c r="B399" s="34" t="s">
        <v>257</v>
      </c>
      <c r="C399" s="33">
        <v>258</v>
      </c>
      <c r="D399" s="48">
        <v>147</v>
      </c>
      <c r="E399" s="61">
        <f t="shared" si="101"/>
        <v>1.1797521605926196E-2</v>
      </c>
      <c r="F399" s="61">
        <f t="shared" si="102"/>
        <v>5.4791457005479143E-3</v>
      </c>
      <c r="G399" s="49">
        <f t="shared" si="90"/>
        <v>-0.43023255813953487</v>
      </c>
      <c r="H399" s="35">
        <f t="shared" si="91"/>
        <v>-5.0756779002240609E-3</v>
      </c>
    </row>
    <row r="400" spans="1:9" x14ac:dyDescent="0.2">
      <c r="B400" s="34" t="s">
        <v>583</v>
      </c>
      <c r="C400" s="33">
        <v>10</v>
      </c>
      <c r="D400" s="48">
        <v>5</v>
      </c>
      <c r="E400" s="61">
        <f t="shared" si="101"/>
        <v>4.57268279299465E-4</v>
      </c>
      <c r="F400" s="61">
        <f t="shared" si="102"/>
        <v>1.8636550001863654E-4</v>
      </c>
      <c r="G400" s="49">
        <f t="shared" si="90"/>
        <v>-0.5</v>
      </c>
      <c r="H400" s="35">
        <f t="shared" si="91"/>
        <v>-2.286341396497325E-4</v>
      </c>
    </row>
    <row r="401" spans="1:9" x14ac:dyDescent="0.2">
      <c r="B401" s="34" t="s">
        <v>88</v>
      </c>
      <c r="C401" s="33">
        <v>188</v>
      </c>
      <c r="D401" s="48">
        <v>91</v>
      </c>
      <c r="E401" s="61">
        <f t="shared" si="101"/>
        <v>8.5966436508299413E-3</v>
      </c>
      <c r="F401" s="61">
        <f t="shared" si="102"/>
        <v>3.3918521003391852E-3</v>
      </c>
      <c r="G401" s="49">
        <f t="shared" si="90"/>
        <v>-0.51595744680851063</v>
      </c>
      <c r="H401" s="35">
        <f t="shared" si="91"/>
        <v>-4.4355023092048102E-3</v>
      </c>
    </row>
    <row r="402" spans="1:9" s="29" customFormat="1" x14ac:dyDescent="0.2">
      <c r="A402" s="31"/>
      <c r="B402" s="36" t="s">
        <v>542</v>
      </c>
      <c r="C402" s="40">
        <v>3</v>
      </c>
      <c r="D402" s="48">
        <v>4</v>
      </c>
      <c r="E402" s="38">
        <f t="shared" si="101"/>
        <v>1.371804837898395E-4</v>
      </c>
      <c r="F402" s="38">
        <f t="shared" si="102"/>
        <v>1.4909240001490925E-4</v>
      </c>
      <c r="G402" s="49">
        <f t="shared" si="90"/>
        <v>0.33333333333333331</v>
      </c>
      <c r="H402" s="37">
        <f t="shared" si="91"/>
        <v>4.57268279299465E-5</v>
      </c>
      <c r="I402" s="4"/>
    </row>
    <row r="403" spans="1:9" x14ac:dyDescent="0.2">
      <c r="B403" s="34" t="s">
        <v>258</v>
      </c>
      <c r="C403" s="33">
        <v>0</v>
      </c>
      <c r="D403" s="48">
        <v>3</v>
      </c>
      <c r="E403" s="61" t="str">
        <f t="shared" si="101"/>
        <v/>
      </c>
      <c r="F403" s="61">
        <f t="shared" si="102"/>
        <v>1.1181930001118193E-4</v>
      </c>
      <c r="G403" s="49">
        <f t="shared" si="90"/>
        <v>1</v>
      </c>
      <c r="H403" s="35" t="str">
        <f t="shared" si="91"/>
        <v/>
      </c>
    </row>
    <row r="404" spans="1:9" x14ac:dyDescent="0.2">
      <c r="B404" s="34" t="s">
        <v>259</v>
      </c>
      <c r="C404" s="33">
        <v>0</v>
      </c>
      <c r="D404" s="48">
        <v>0</v>
      </c>
      <c r="E404" s="61" t="str">
        <f t="shared" si="101"/>
        <v/>
      </c>
      <c r="F404" s="61" t="str">
        <f t="shared" si="102"/>
        <v/>
      </c>
      <c r="G404" s="49" t="str">
        <f t="shared" si="90"/>
        <v xml:space="preserve"> </v>
      </c>
      <c r="H404" s="35" t="str">
        <f t="shared" si="91"/>
        <v/>
      </c>
    </row>
    <row r="405" spans="1:9" x14ac:dyDescent="0.2">
      <c r="B405" s="34" t="s">
        <v>584</v>
      </c>
      <c r="C405" s="33">
        <v>42</v>
      </c>
      <c r="D405" s="48">
        <v>44</v>
      </c>
      <c r="E405" s="61">
        <f t="shared" si="101"/>
        <v>1.9205267730577529E-3</v>
      </c>
      <c r="F405" s="61">
        <f t="shared" si="102"/>
        <v>1.6400164001640015E-3</v>
      </c>
      <c r="G405" s="49">
        <f t="shared" si="90"/>
        <v>4.7619047619047616E-2</v>
      </c>
      <c r="H405" s="35">
        <f t="shared" si="91"/>
        <v>9.1453655859892986E-5</v>
      </c>
    </row>
    <row r="406" spans="1:9" x14ac:dyDescent="0.2">
      <c r="B406" s="34" t="s">
        <v>87</v>
      </c>
      <c r="C406" s="33">
        <v>5</v>
      </c>
      <c r="D406" s="48">
        <v>3</v>
      </c>
      <c r="E406" s="61">
        <f t="shared" si="101"/>
        <v>2.286341396497325E-4</v>
      </c>
      <c r="F406" s="61">
        <f t="shared" si="102"/>
        <v>1.1181930001118193E-4</v>
      </c>
      <c r="G406" s="49">
        <f t="shared" si="90"/>
        <v>-0.4</v>
      </c>
      <c r="H406" s="35">
        <f t="shared" si="91"/>
        <v>-9.1453655859893E-5</v>
      </c>
    </row>
    <row r="407" spans="1:9" x14ac:dyDescent="0.2">
      <c r="B407" s="34" t="s">
        <v>260</v>
      </c>
      <c r="C407" s="33">
        <v>1</v>
      </c>
      <c r="D407" s="48">
        <v>0</v>
      </c>
      <c r="E407" s="61">
        <f t="shared" si="101"/>
        <v>4.57268279299465E-5</v>
      </c>
      <c r="F407" s="61" t="str">
        <f t="shared" si="102"/>
        <v/>
      </c>
      <c r="G407" s="49">
        <f t="shared" si="90"/>
        <v>-1</v>
      </c>
      <c r="H407" s="35">
        <f t="shared" si="91"/>
        <v>-4.57268279299465E-5</v>
      </c>
    </row>
    <row r="408" spans="1:9" x14ac:dyDescent="0.2">
      <c r="B408" s="34" t="s">
        <v>91</v>
      </c>
      <c r="C408" s="33">
        <v>6</v>
      </c>
      <c r="D408" s="48">
        <v>6</v>
      </c>
      <c r="E408" s="61">
        <f t="shared" si="101"/>
        <v>2.74360967579679E-4</v>
      </c>
      <c r="F408" s="61">
        <f t="shared" si="102"/>
        <v>2.2363860002236387E-4</v>
      </c>
      <c r="G408" s="49">
        <f t="shared" si="90"/>
        <v>0</v>
      </c>
      <c r="H408" s="35">
        <f t="shared" si="91"/>
        <v>0</v>
      </c>
    </row>
    <row r="409" spans="1:9" x14ac:dyDescent="0.2">
      <c r="B409" s="34" t="s">
        <v>90</v>
      </c>
      <c r="C409" s="33">
        <v>279</v>
      </c>
      <c r="D409" s="48">
        <v>348</v>
      </c>
      <c r="E409" s="61">
        <f t="shared" si="101"/>
        <v>1.2757784992455074E-2</v>
      </c>
      <c r="F409" s="61">
        <f t="shared" si="102"/>
        <v>1.2971038801297104E-2</v>
      </c>
      <c r="G409" s="49">
        <f t="shared" si="90"/>
        <v>0.24731182795698925</v>
      </c>
      <c r="H409" s="35">
        <f t="shared" si="91"/>
        <v>3.1551511271663089E-3</v>
      </c>
    </row>
    <row r="410" spans="1:9" x14ac:dyDescent="0.2">
      <c r="B410" s="34" t="s">
        <v>491</v>
      </c>
      <c r="C410" s="33">
        <v>1</v>
      </c>
      <c r="D410" s="48">
        <v>0</v>
      </c>
      <c r="E410" s="61">
        <f t="shared" si="101"/>
        <v>4.57268279299465E-5</v>
      </c>
      <c r="F410" s="61" t="str">
        <f t="shared" si="102"/>
        <v/>
      </c>
      <c r="G410" s="49">
        <f t="shared" si="90"/>
        <v>-1</v>
      </c>
      <c r="H410" s="35">
        <f t="shared" si="91"/>
        <v>-4.57268279299465E-5</v>
      </c>
    </row>
    <row r="411" spans="1:9" x14ac:dyDescent="0.2">
      <c r="B411" s="34" t="s">
        <v>261</v>
      </c>
      <c r="C411" s="33">
        <v>10</v>
      </c>
      <c r="D411" s="48">
        <v>8</v>
      </c>
      <c r="E411" s="61">
        <f t="shared" si="101"/>
        <v>4.57268279299465E-4</v>
      </c>
      <c r="F411" s="61">
        <f t="shared" si="102"/>
        <v>2.9818480002981849E-4</v>
      </c>
      <c r="G411" s="49">
        <f t="shared" ref="G411:G477" si="104">+IF(AND(C411=0,D411=0)," ",IF(C411=0,1,IF(D411=0,-1,(D411-C411)/C411)))</f>
        <v>-0.2</v>
      </c>
      <c r="H411" s="35">
        <f t="shared" si="91"/>
        <v>-9.1453655859893E-5</v>
      </c>
    </row>
    <row r="412" spans="1:9" x14ac:dyDescent="0.2">
      <c r="B412" s="34" t="s">
        <v>262</v>
      </c>
      <c r="C412" s="33">
        <v>15</v>
      </c>
      <c r="D412" s="48">
        <v>30</v>
      </c>
      <c r="E412" s="61">
        <f t="shared" si="101"/>
        <v>6.8590241894919744E-4</v>
      </c>
      <c r="F412" s="61">
        <f t="shared" si="102"/>
        <v>1.1181930001118194E-3</v>
      </c>
      <c r="G412" s="49">
        <f t="shared" si="104"/>
        <v>1</v>
      </c>
      <c r="H412" s="35">
        <f t="shared" si="91"/>
        <v>6.8590241894919744E-4</v>
      </c>
    </row>
    <row r="413" spans="1:9" x14ac:dyDescent="0.2">
      <c r="B413" s="34" t="s">
        <v>492</v>
      </c>
      <c r="C413" s="33">
        <v>52</v>
      </c>
      <c r="D413" s="48">
        <v>99</v>
      </c>
      <c r="E413" s="61">
        <f t="shared" si="101"/>
        <v>2.3777950523572178E-3</v>
      </c>
      <c r="F413" s="61">
        <f t="shared" si="102"/>
        <v>3.6900369003690036E-3</v>
      </c>
      <c r="G413" s="49">
        <f t="shared" si="104"/>
        <v>0.90384615384615385</v>
      </c>
      <c r="H413" s="35">
        <f t="shared" si="91"/>
        <v>2.1491609127074853E-3</v>
      </c>
    </row>
    <row r="414" spans="1:9" x14ac:dyDescent="0.2">
      <c r="B414" s="34" t="s">
        <v>89</v>
      </c>
      <c r="C414" s="33">
        <v>184</v>
      </c>
      <c r="D414" s="48">
        <v>26</v>
      </c>
      <c r="E414" s="61">
        <f t="shared" ref="E414:E480" si="105">+IF(C414=0,"",C414/C$345)</f>
        <v>8.4137363391101564E-3</v>
      </c>
      <c r="F414" s="61">
        <f t="shared" ref="F414:F480" si="106">+IF(D414=0,"",D414/D$345)</f>
        <v>9.6910060009691007E-4</v>
      </c>
      <c r="G414" s="49">
        <f t="shared" si="104"/>
        <v>-0.85869565217391308</v>
      </c>
      <c r="H414" s="35">
        <f t="shared" ref="H414:H480" si="107">+IF(OR(AND(E414=""),(G414="")),"",E414*G414)</f>
        <v>-7.2248388129315475E-3</v>
      </c>
    </row>
    <row r="415" spans="1:9" x14ac:dyDescent="0.2">
      <c r="B415" s="34" t="s">
        <v>585</v>
      </c>
      <c r="C415" s="33">
        <v>1</v>
      </c>
      <c r="D415" s="48">
        <v>0</v>
      </c>
      <c r="E415" s="61">
        <f t="shared" si="105"/>
        <v>4.57268279299465E-5</v>
      </c>
      <c r="F415" s="61" t="str">
        <f t="shared" si="106"/>
        <v/>
      </c>
      <c r="G415" s="49">
        <f t="shared" si="104"/>
        <v>-1</v>
      </c>
      <c r="H415" s="35">
        <f t="shared" si="107"/>
        <v>-4.57268279299465E-5</v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19</v>
      </c>
      <c r="D417" s="48">
        <v>52</v>
      </c>
      <c r="E417" s="38">
        <f t="shared" si="105"/>
        <v>8.6880973066898344E-4</v>
      </c>
      <c r="F417" s="38">
        <f t="shared" si="106"/>
        <v>1.9382012001938201E-3</v>
      </c>
      <c r="G417" s="49">
        <f t="shared" si="104"/>
        <v>1.736842105263158</v>
      </c>
      <c r="H417" s="37">
        <f t="shared" si="107"/>
        <v>1.5089853216882344E-3</v>
      </c>
      <c r="I417" s="4"/>
    </row>
    <row r="418" spans="1:9" s="29" customFormat="1" x14ac:dyDescent="0.2">
      <c r="A418" s="31"/>
      <c r="B418" s="36" t="s">
        <v>544</v>
      </c>
      <c r="C418" s="40">
        <v>16</v>
      </c>
      <c r="D418" s="48">
        <v>38</v>
      </c>
      <c r="E418" s="38">
        <f t="shared" si="105"/>
        <v>7.31629246879144E-4</v>
      </c>
      <c r="F418" s="38">
        <f t="shared" si="106"/>
        <v>1.4163778001416378E-3</v>
      </c>
      <c r="G418" s="49">
        <f t="shared" si="104"/>
        <v>1.375</v>
      </c>
      <c r="H418" s="37">
        <f t="shared" si="107"/>
        <v>1.0059902144588231E-3</v>
      </c>
      <c r="I418" s="4"/>
    </row>
    <row r="419" spans="1:9" s="29" customFormat="1" x14ac:dyDescent="0.2">
      <c r="A419" s="31"/>
      <c r="B419" s="36" t="s">
        <v>545</v>
      </c>
      <c r="C419" s="40">
        <v>11</v>
      </c>
      <c r="D419" s="48">
        <v>34</v>
      </c>
      <c r="E419" s="38">
        <f t="shared" si="105"/>
        <v>5.0299510722941144E-4</v>
      </c>
      <c r="F419" s="38">
        <f t="shared" si="106"/>
        <v>1.2672854001267286E-3</v>
      </c>
      <c r="G419" s="49">
        <f t="shared" si="104"/>
        <v>2.0909090909090908</v>
      </c>
      <c r="H419" s="37">
        <f t="shared" si="107"/>
        <v>1.0517170423887693E-3</v>
      </c>
      <c r="I419" s="4"/>
    </row>
    <row r="420" spans="1:9" s="29" customFormat="1" x14ac:dyDescent="0.2">
      <c r="A420" s="31"/>
      <c r="B420" s="36" t="s">
        <v>264</v>
      </c>
      <c r="C420" s="40">
        <v>55</v>
      </c>
      <c r="D420" s="48">
        <v>4</v>
      </c>
      <c r="E420" s="38">
        <f t="shared" si="105"/>
        <v>2.5149755361470573E-3</v>
      </c>
      <c r="F420" s="38">
        <f t="shared" si="106"/>
        <v>1.4909240001490925E-4</v>
      </c>
      <c r="G420" s="49">
        <f t="shared" si="104"/>
        <v>-0.92727272727272725</v>
      </c>
      <c r="H420" s="37">
        <f t="shared" si="107"/>
        <v>-2.3320682244272711E-3</v>
      </c>
      <c r="I420" s="4"/>
    </row>
    <row r="421" spans="1:9" s="29" customFormat="1" x14ac:dyDescent="0.2">
      <c r="A421" s="31"/>
      <c r="B421" s="36" t="s">
        <v>265</v>
      </c>
      <c r="C421" s="40">
        <v>70</v>
      </c>
      <c r="D421" s="48">
        <v>29</v>
      </c>
      <c r="E421" s="38">
        <f t="shared" si="105"/>
        <v>3.2008779550962551E-3</v>
      </c>
      <c r="F421" s="38">
        <f t="shared" si="106"/>
        <v>1.0809199001080921E-3</v>
      </c>
      <c r="G421" s="49">
        <f t="shared" si="104"/>
        <v>-0.58571428571428574</v>
      </c>
      <c r="H421" s="37">
        <f t="shared" si="107"/>
        <v>-1.8747999451278067E-3</v>
      </c>
      <c r="I421" s="4"/>
    </row>
    <row r="422" spans="1:9" s="29" customFormat="1" x14ac:dyDescent="0.2">
      <c r="A422" s="31"/>
      <c r="B422" s="36" t="s">
        <v>493</v>
      </c>
      <c r="C422" s="40">
        <v>31</v>
      </c>
      <c r="D422" s="48">
        <v>1</v>
      </c>
      <c r="E422" s="38">
        <f t="shared" si="105"/>
        <v>1.4175316658283415E-3</v>
      </c>
      <c r="F422" s="38">
        <f t="shared" si="106"/>
        <v>3.7273100003727312E-5</v>
      </c>
      <c r="G422" s="49">
        <f t="shared" si="104"/>
        <v>-0.967741935483871</v>
      </c>
      <c r="H422" s="37">
        <f t="shared" si="107"/>
        <v>-1.3718048378983951E-3</v>
      </c>
      <c r="I422" s="4"/>
    </row>
    <row r="423" spans="1:9" s="29" customFormat="1" x14ac:dyDescent="0.2">
      <c r="A423" s="31"/>
      <c r="B423" s="36" t="s">
        <v>266</v>
      </c>
      <c r="C423" s="40">
        <v>3</v>
      </c>
      <c r="D423" s="48">
        <v>1</v>
      </c>
      <c r="E423" s="38">
        <f t="shared" si="105"/>
        <v>1.371804837898395E-4</v>
      </c>
      <c r="F423" s="38">
        <f t="shared" si="106"/>
        <v>3.7273100003727312E-5</v>
      </c>
      <c r="G423" s="49">
        <f t="shared" si="104"/>
        <v>-0.66666666666666663</v>
      </c>
      <c r="H423" s="37">
        <f t="shared" si="107"/>
        <v>-9.1453655859893E-5</v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1</v>
      </c>
      <c r="E424" s="38" t="str">
        <f t="shared" si="105"/>
        <v/>
      </c>
      <c r="F424" s="38">
        <f t="shared" si="106"/>
        <v>3.7273100003727312E-5</v>
      </c>
      <c r="G424" s="49">
        <f t="shared" si="104"/>
        <v>1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0</v>
      </c>
      <c r="D425" s="48">
        <v>0</v>
      </c>
      <c r="E425" s="38" t="str">
        <f t="shared" si="105"/>
        <v/>
      </c>
      <c r="F425" s="38" t="str">
        <f t="shared" si="106"/>
        <v/>
      </c>
      <c r="G425" s="49" t="str">
        <f t="shared" si="104"/>
        <v xml:space="preserve"> </v>
      </c>
      <c r="H425" s="37" t="str">
        <f t="shared" si="107"/>
        <v/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1</v>
      </c>
      <c r="D429" s="48">
        <v>0</v>
      </c>
      <c r="E429" s="38">
        <f t="shared" si="105"/>
        <v>4.57268279299465E-5</v>
      </c>
      <c r="F429" s="38" t="str">
        <f t="shared" si="106"/>
        <v/>
      </c>
      <c r="G429" s="49">
        <f t="shared" si="104"/>
        <v>-1</v>
      </c>
      <c r="H429" s="37">
        <f t="shared" si="107"/>
        <v>-4.57268279299465E-5</v>
      </c>
      <c r="I429" s="4"/>
    </row>
    <row r="430" spans="1:9" x14ac:dyDescent="0.2">
      <c r="B430" s="34" t="s">
        <v>268</v>
      </c>
      <c r="C430" s="33">
        <v>1</v>
      </c>
      <c r="D430" s="48">
        <v>3</v>
      </c>
      <c r="E430" s="61">
        <f t="shared" si="105"/>
        <v>4.57268279299465E-5</v>
      </c>
      <c r="F430" s="61">
        <f t="shared" si="106"/>
        <v>1.1181930001118193E-4</v>
      </c>
      <c r="G430" s="49">
        <f t="shared" si="104"/>
        <v>2</v>
      </c>
      <c r="H430" s="35">
        <f t="shared" si="107"/>
        <v>9.1453655859893E-5</v>
      </c>
    </row>
    <row r="431" spans="1:9" x14ac:dyDescent="0.2">
      <c r="B431" s="34" t="s">
        <v>269</v>
      </c>
      <c r="C431" s="33">
        <v>425</v>
      </c>
      <c r="D431" s="48">
        <v>925</v>
      </c>
      <c r="E431" s="61">
        <f t="shared" si="105"/>
        <v>1.9433901870227262E-2</v>
      </c>
      <c r="F431" s="61">
        <f t="shared" si="106"/>
        <v>3.4477617503447765E-2</v>
      </c>
      <c r="G431" s="49">
        <f t="shared" si="104"/>
        <v>1.1764705882352942</v>
      </c>
      <c r="H431" s="35">
        <f t="shared" si="107"/>
        <v>2.286341396497325E-2</v>
      </c>
    </row>
    <row r="432" spans="1:9" x14ac:dyDescent="0.2">
      <c r="B432" s="34" t="s">
        <v>98</v>
      </c>
      <c r="C432" s="33">
        <v>370</v>
      </c>
      <c r="D432" s="48">
        <v>134</v>
      </c>
      <c r="E432" s="61">
        <f t="shared" si="105"/>
        <v>1.6918926334080205E-2</v>
      </c>
      <c r="F432" s="61">
        <f t="shared" si="106"/>
        <v>4.9945954004994592E-3</v>
      </c>
      <c r="G432" s="49">
        <f t="shared" si="104"/>
        <v>-0.63783783783783787</v>
      </c>
      <c r="H432" s="35">
        <f t="shared" si="107"/>
        <v>-1.0791531391467374E-2</v>
      </c>
    </row>
    <row r="433" spans="1:9" x14ac:dyDescent="0.2">
      <c r="B433" s="34" t="s">
        <v>99</v>
      </c>
      <c r="C433" s="33">
        <v>213</v>
      </c>
      <c r="D433" s="48">
        <v>103</v>
      </c>
      <c r="E433" s="61">
        <f t="shared" si="105"/>
        <v>9.739814349078604E-3</v>
      </c>
      <c r="F433" s="61">
        <f t="shared" si="106"/>
        <v>3.8391293003839128E-3</v>
      </c>
      <c r="G433" s="49">
        <f t="shared" si="104"/>
        <v>-0.51643192488262912</v>
      </c>
      <c r="H433" s="35">
        <f t="shared" si="107"/>
        <v>-5.0299510722941147E-3</v>
      </c>
    </row>
    <row r="434" spans="1:9" x14ac:dyDescent="0.2">
      <c r="B434" s="34" t="s">
        <v>100</v>
      </c>
      <c r="C434" s="33">
        <v>397</v>
      </c>
      <c r="D434" s="48">
        <v>222</v>
      </c>
      <c r="E434" s="61">
        <f t="shared" si="105"/>
        <v>1.815355068818876E-2</v>
      </c>
      <c r="F434" s="61">
        <f t="shared" si="106"/>
        <v>8.2746282008274632E-3</v>
      </c>
      <c r="G434" s="49">
        <f t="shared" si="104"/>
        <v>-0.44080604534005036</v>
      </c>
      <c r="H434" s="35">
        <f t="shared" si="107"/>
        <v>-8.0021948877406369E-3</v>
      </c>
    </row>
    <row r="435" spans="1:9" x14ac:dyDescent="0.2">
      <c r="B435" s="34" t="s">
        <v>270</v>
      </c>
      <c r="C435" s="33">
        <v>4</v>
      </c>
      <c r="D435" s="48">
        <v>1</v>
      </c>
      <c r="E435" s="61">
        <f t="shared" si="105"/>
        <v>1.82907311719786E-4</v>
      </c>
      <c r="F435" s="61">
        <f t="shared" si="106"/>
        <v>3.7273100003727312E-5</v>
      </c>
      <c r="G435" s="49">
        <f t="shared" si="104"/>
        <v>-0.75</v>
      </c>
      <c r="H435" s="35">
        <f t="shared" si="107"/>
        <v>-1.371804837898395E-4</v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8</v>
      </c>
      <c r="D437" s="48">
        <v>21</v>
      </c>
      <c r="E437" s="38">
        <f t="shared" si="105"/>
        <v>3.65814623439572E-4</v>
      </c>
      <c r="F437" s="38">
        <f t="shared" si="106"/>
        <v>7.8273510007827347E-4</v>
      </c>
      <c r="G437" s="49">
        <f t="shared" si="104"/>
        <v>1.625</v>
      </c>
      <c r="H437" s="37">
        <f t="shared" si="107"/>
        <v>5.9444876308930444E-4</v>
      </c>
      <c r="I437" s="4"/>
    </row>
    <row r="438" spans="1:9" s="29" customFormat="1" x14ac:dyDescent="0.2">
      <c r="A438" s="31"/>
      <c r="B438" s="36" t="s">
        <v>97</v>
      </c>
      <c r="C438" s="40">
        <v>3</v>
      </c>
      <c r="D438" s="48">
        <v>0</v>
      </c>
      <c r="E438" s="38">
        <f t="shared" si="105"/>
        <v>1.371804837898395E-4</v>
      </c>
      <c r="F438" s="38" t="str">
        <f t="shared" si="106"/>
        <v/>
      </c>
      <c r="G438" s="49">
        <f t="shared" si="104"/>
        <v>-1</v>
      </c>
      <c r="H438" s="37">
        <f t="shared" si="107"/>
        <v>-1.371804837898395E-4</v>
      </c>
      <c r="I438" s="4"/>
    </row>
    <row r="439" spans="1:9" s="29" customFormat="1" x14ac:dyDescent="0.2">
      <c r="A439" s="31"/>
      <c r="B439" s="36" t="s">
        <v>551</v>
      </c>
      <c r="C439" s="40">
        <v>43</v>
      </c>
      <c r="D439" s="48">
        <v>10</v>
      </c>
      <c r="E439" s="38">
        <f t="shared" si="105"/>
        <v>1.9662536009876995E-3</v>
      </c>
      <c r="F439" s="38">
        <f t="shared" si="106"/>
        <v>3.7273100003727309E-4</v>
      </c>
      <c r="G439" s="49">
        <f t="shared" si="104"/>
        <v>-0.76744186046511631</v>
      </c>
      <c r="H439" s="37">
        <f t="shared" si="107"/>
        <v>-1.5089853216882347E-3</v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0</v>
      </c>
      <c r="E440" s="38" t="str">
        <f t="shared" si="105"/>
        <v/>
      </c>
      <c r="F440" s="38" t="str">
        <f t="shared" si="106"/>
        <v/>
      </c>
      <c r="G440" s="49" t="str">
        <f t="shared" si="104"/>
        <v xml:space="preserve"> 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24</v>
      </c>
      <c r="D441" s="48">
        <v>0</v>
      </c>
      <c r="E441" s="38">
        <f t="shared" si="105"/>
        <v>1.097443870318716E-3</v>
      </c>
      <c r="F441" s="38" t="str">
        <f t="shared" si="106"/>
        <v/>
      </c>
      <c r="G441" s="49">
        <f t="shared" si="104"/>
        <v>-1</v>
      </c>
      <c r="H441" s="37">
        <f t="shared" si="107"/>
        <v>-1.097443870318716E-3</v>
      </c>
      <c r="I441" s="4"/>
    </row>
    <row r="442" spans="1:9" x14ac:dyDescent="0.2">
      <c r="B442" s="34" t="s">
        <v>495</v>
      </c>
      <c r="C442" s="33">
        <v>9</v>
      </c>
      <c r="D442" s="48">
        <v>3</v>
      </c>
      <c r="E442" s="61">
        <f t="shared" si="105"/>
        <v>4.115414513695185E-4</v>
      </c>
      <c r="F442" s="61">
        <f t="shared" si="106"/>
        <v>1.1181930001118193E-4</v>
      </c>
      <c r="G442" s="49">
        <f t="shared" si="104"/>
        <v>-0.66666666666666663</v>
      </c>
      <c r="H442" s="35">
        <f t="shared" si="107"/>
        <v>-2.74360967579679E-4</v>
      </c>
    </row>
    <row r="443" spans="1:9" x14ac:dyDescent="0.2">
      <c r="B443" s="34" t="s">
        <v>104</v>
      </c>
      <c r="C443" s="33">
        <v>1</v>
      </c>
      <c r="D443" s="48">
        <v>0</v>
      </c>
      <c r="E443" s="61">
        <f t="shared" si="105"/>
        <v>4.57268279299465E-5</v>
      </c>
      <c r="F443" s="61" t="str">
        <f t="shared" si="106"/>
        <v/>
      </c>
      <c r="G443" s="49">
        <f t="shared" si="104"/>
        <v>-1</v>
      </c>
      <c r="H443" s="35">
        <f t="shared" si="107"/>
        <v>-4.57268279299465E-5</v>
      </c>
    </row>
    <row r="444" spans="1:9" x14ac:dyDescent="0.2">
      <c r="B444" s="34" t="s">
        <v>113</v>
      </c>
      <c r="C444" s="33">
        <v>30</v>
      </c>
      <c r="D444" s="48">
        <v>16</v>
      </c>
      <c r="E444" s="61">
        <f t="shared" si="105"/>
        <v>1.3718048378983949E-3</v>
      </c>
      <c r="F444" s="61">
        <f t="shared" si="106"/>
        <v>5.9636960005963698E-4</v>
      </c>
      <c r="G444" s="49">
        <f t="shared" si="104"/>
        <v>-0.46666666666666667</v>
      </c>
      <c r="H444" s="35">
        <f t="shared" si="107"/>
        <v>-6.40175591019251E-4</v>
      </c>
    </row>
    <row r="445" spans="1:9" x14ac:dyDescent="0.2">
      <c r="B445" s="34" t="s">
        <v>112</v>
      </c>
      <c r="C445" s="33">
        <v>51</v>
      </c>
      <c r="D445" s="48">
        <v>13</v>
      </c>
      <c r="E445" s="61">
        <f t="shared" si="105"/>
        <v>2.3320682244272715E-3</v>
      </c>
      <c r="F445" s="61">
        <f t="shared" si="106"/>
        <v>4.8455030004845504E-4</v>
      </c>
      <c r="G445" s="49">
        <f t="shared" si="104"/>
        <v>-0.74509803921568629</v>
      </c>
      <c r="H445" s="35">
        <f t="shared" si="107"/>
        <v>-1.7376194613379671E-3</v>
      </c>
    </row>
    <row r="446" spans="1:9" x14ac:dyDescent="0.2">
      <c r="B446" s="34" t="s">
        <v>271</v>
      </c>
      <c r="C446" s="33">
        <v>15</v>
      </c>
      <c r="D446" s="48">
        <v>60</v>
      </c>
      <c r="E446" s="61">
        <f t="shared" si="105"/>
        <v>6.8590241894919744E-4</v>
      </c>
      <c r="F446" s="61">
        <f t="shared" si="106"/>
        <v>2.2363860002236387E-3</v>
      </c>
      <c r="G446" s="49">
        <f t="shared" si="104"/>
        <v>3</v>
      </c>
      <c r="H446" s="35">
        <f t="shared" si="107"/>
        <v>2.0577072568475924E-3</v>
      </c>
    </row>
    <row r="447" spans="1:9" x14ac:dyDescent="0.2">
      <c r="B447" s="34" t="s">
        <v>496</v>
      </c>
      <c r="C447" s="33">
        <v>2</v>
      </c>
      <c r="D447" s="48">
        <v>8</v>
      </c>
      <c r="E447" s="61">
        <f t="shared" si="105"/>
        <v>9.1453655859893E-5</v>
      </c>
      <c r="F447" s="61">
        <f t="shared" si="106"/>
        <v>2.9818480002981849E-4</v>
      </c>
      <c r="G447" s="49">
        <f t="shared" si="104"/>
        <v>3</v>
      </c>
      <c r="H447" s="35">
        <f t="shared" si="107"/>
        <v>2.74360967579679E-4</v>
      </c>
    </row>
    <row r="448" spans="1:9" x14ac:dyDescent="0.2">
      <c r="B448" s="34" t="s">
        <v>497</v>
      </c>
      <c r="C448" s="33">
        <v>81</v>
      </c>
      <c r="D448" s="48">
        <v>42</v>
      </c>
      <c r="E448" s="61">
        <f t="shared" si="105"/>
        <v>3.7038730623256667E-3</v>
      </c>
      <c r="F448" s="61">
        <f t="shared" si="106"/>
        <v>1.5654702001565469E-3</v>
      </c>
      <c r="G448" s="49">
        <f t="shared" si="104"/>
        <v>-0.48148148148148145</v>
      </c>
      <c r="H448" s="35">
        <f t="shared" si="107"/>
        <v>-1.7833462892679135E-3</v>
      </c>
    </row>
    <row r="449" spans="2:8" x14ac:dyDescent="0.2">
      <c r="B449" s="34" t="s">
        <v>498</v>
      </c>
      <c r="C449" s="33">
        <v>3</v>
      </c>
      <c r="D449" s="48">
        <v>1</v>
      </c>
      <c r="E449" s="61">
        <f t="shared" si="105"/>
        <v>1.371804837898395E-4</v>
      </c>
      <c r="F449" s="61">
        <f t="shared" si="106"/>
        <v>3.7273100003727312E-5</v>
      </c>
      <c r="G449" s="49">
        <f t="shared" si="104"/>
        <v>-0.66666666666666663</v>
      </c>
      <c r="H449" s="35">
        <f t="shared" si="107"/>
        <v>-9.1453655859893E-5</v>
      </c>
    </row>
    <row r="450" spans="2:8" x14ac:dyDescent="0.2">
      <c r="B450" s="34" t="s">
        <v>108</v>
      </c>
      <c r="C450" s="33">
        <v>7</v>
      </c>
      <c r="D450" s="48">
        <v>16</v>
      </c>
      <c r="E450" s="61">
        <f t="shared" si="105"/>
        <v>3.200877955096255E-4</v>
      </c>
      <c r="F450" s="61">
        <f t="shared" si="106"/>
        <v>5.9636960005963698E-4</v>
      </c>
      <c r="G450" s="49">
        <f t="shared" si="104"/>
        <v>1.2857142857142858</v>
      </c>
      <c r="H450" s="35">
        <f t="shared" si="107"/>
        <v>4.1154145136951855E-4</v>
      </c>
    </row>
    <row r="451" spans="2:8" x14ac:dyDescent="0.2">
      <c r="B451" s="34" t="s">
        <v>617</v>
      </c>
      <c r="C451" s="33">
        <v>0</v>
      </c>
      <c r="D451" s="48">
        <v>0</v>
      </c>
      <c r="E451" s="61" t="str">
        <f t="shared" si="105"/>
        <v/>
      </c>
      <c r="F451" s="61" t="str">
        <f t="shared" si="106"/>
        <v/>
      </c>
      <c r="G451" s="49" t="str">
        <f t="shared" si="104"/>
        <v xml:space="preserve"> </v>
      </c>
      <c r="H451" s="35" t="str">
        <f t="shared" si="107"/>
        <v/>
      </c>
    </row>
    <row r="452" spans="2:8" x14ac:dyDescent="0.2">
      <c r="B452" s="34" t="s">
        <v>109</v>
      </c>
      <c r="C452" s="33">
        <v>72</v>
      </c>
      <c r="D452" s="48">
        <v>2</v>
      </c>
      <c r="E452" s="61">
        <f t="shared" si="105"/>
        <v>3.292331610956148E-3</v>
      </c>
      <c r="F452" s="61">
        <f t="shared" si="106"/>
        <v>7.4546200007454623E-5</v>
      </c>
      <c r="G452" s="49">
        <f t="shared" si="104"/>
        <v>-0.97222222222222221</v>
      </c>
      <c r="H452" s="35">
        <f t="shared" si="107"/>
        <v>-3.2008779550962551E-3</v>
      </c>
    </row>
    <row r="453" spans="2:8" x14ac:dyDescent="0.2">
      <c r="B453" s="34" t="s">
        <v>418</v>
      </c>
      <c r="C453" s="33">
        <v>1</v>
      </c>
      <c r="D453" s="48">
        <v>1</v>
      </c>
      <c r="E453" s="61">
        <f t="shared" si="105"/>
        <v>4.57268279299465E-5</v>
      </c>
      <c r="F453" s="61">
        <f t="shared" si="106"/>
        <v>3.7273100003727312E-5</v>
      </c>
      <c r="G453" s="49">
        <f t="shared" si="104"/>
        <v>0</v>
      </c>
      <c r="H453" s="35">
        <f t="shared" si="107"/>
        <v>0</v>
      </c>
    </row>
    <row r="454" spans="2:8" x14ac:dyDescent="0.2">
      <c r="B454" s="34" t="s">
        <v>107</v>
      </c>
      <c r="C454" s="33">
        <v>117</v>
      </c>
      <c r="D454" s="48">
        <v>52</v>
      </c>
      <c r="E454" s="61">
        <f t="shared" si="105"/>
        <v>5.3500388678037409E-3</v>
      </c>
      <c r="F454" s="61">
        <f t="shared" si="106"/>
        <v>1.9382012001938201E-3</v>
      </c>
      <c r="G454" s="49">
        <f t="shared" si="104"/>
        <v>-0.55555555555555558</v>
      </c>
      <c r="H454" s="35">
        <f t="shared" si="107"/>
        <v>-2.9722438154465227E-3</v>
      </c>
    </row>
    <row r="455" spans="2:8" x14ac:dyDescent="0.2">
      <c r="B455" s="34" t="s">
        <v>272</v>
      </c>
      <c r="C455" s="33">
        <v>39</v>
      </c>
      <c r="D455" s="48">
        <v>5</v>
      </c>
      <c r="E455" s="61">
        <f t="shared" si="105"/>
        <v>1.7833462892679135E-3</v>
      </c>
      <c r="F455" s="61">
        <f t="shared" si="106"/>
        <v>1.8636550001863654E-4</v>
      </c>
      <c r="G455" s="49">
        <f t="shared" si="104"/>
        <v>-0.87179487179487181</v>
      </c>
      <c r="H455" s="35">
        <f t="shared" si="107"/>
        <v>-1.5547121496181811E-3</v>
      </c>
    </row>
    <row r="456" spans="2:8" x14ac:dyDescent="0.2">
      <c r="B456" s="34" t="s">
        <v>106</v>
      </c>
      <c r="C456" s="33">
        <v>5</v>
      </c>
      <c r="D456" s="48">
        <v>5</v>
      </c>
      <c r="E456" s="61">
        <f t="shared" si="105"/>
        <v>2.286341396497325E-4</v>
      </c>
      <c r="F456" s="61">
        <f t="shared" si="106"/>
        <v>1.8636550001863654E-4</v>
      </c>
      <c r="G456" s="49">
        <f t="shared" si="104"/>
        <v>0</v>
      </c>
      <c r="H456" s="35">
        <f t="shared" si="107"/>
        <v>0</v>
      </c>
    </row>
    <row r="457" spans="2:8" x14ac:dyDescent="0.2">
      <c r="B457" s="34" t="s">
        <v>337</v>
      </c>
      <c r="C457" s="33">
        <v>2</v>
      </c>
      <c r="D457" s="48">
        <v>0</v>
      </c>
      <c r="E457" s="61">
        <f t="shared" si="105"/>
        <v>9.1453655859893E-5</v>
      </c>
      <c r="F457" s="61" t="str">
        <f t="shared" si="106"/>
        <v/>
      </c>
      <c r="G457" s="49">
        <f t="shared" si="104"/>
        <v>-1</v>
      </c>
      <c r="H457" s="35">
        <f t="shared" si="107"/>
        <v>-9.1453655859893E-5</v>
      </c>
    </row>
    <row r="458" spans="2:8" x14ac:dyDescent="0.2">
      <c r="B458" s="34" t="s">
        <v>116</v>
      </c>
      <c r="C458" s="33">
        <v>60</v>
      </c>
      <c r="D458" s="48">
        <v>29</v>
      </c>
      <c r="E458" s="61">
        <f t="shared" si="105"/>
        <v>2.7436096757967898E-3</v>
      </c>
      <c r="F458" s="61">
        <f t="shared" si="106"/>
        <v>1.0809199001080921E-3</v>
      </c>
      <c r="G458" s="49">
        <f t="shared" si="104"/>
        <v>-0.51666666666666672</v>
      </c>
      <c r="H458" s="35">
        <f t="shared" si="107"/>
        <v>-1.4175316658283415E-3</v>
      </c>
    </row>
    <row r="459" spans="2:8" x14ac:dyDescent="0.2">
      <c r="B459" s="34" t="s">
        <v>103</v>
      </c>
      <c r="C459" s="33">
        <v>1</v>
      </c>
      <c r="D459" s="48">
        <v>2</v>
      </c>
      <c r="E459" s="61">
        <f t="shared" si="105"/>
        <v>4.57268279299465E-5</v>
      </c>
      <c r="F459" s="61">
        <f t="shared" si="106"/>
        <v>7.4546200007454623E-5</v>
      </c>
      <c r="G459" s="49">
        <f t="shared" si="104"/>
        <v>1</v>
      </c>
      <c r="H459" s="35">
        <f t="shared" si="107"/>
        <v>4.57268279299465E-5</v>
      </c>
    </row>
    <row r="460" spans="2:8" x14ac:dyDescent="0.2">
      <c r="B460" s="34" t="s">
        <v>273</v>
      </c>
      <c r="C460" s="33">
        <v>98</v>
      </c>
      <c r="D460" s="48">
        <v>75</v>
      </c>
      <c r="E460" s="61">
        <f t="shared" si="105"/>
        <v>4.4812291371347573E-3</v>
      </c>
      <c r="F460" s="61">
        <f t="shared" si="106"/>
        <v>2.7954825002795484E-3</v>
      </c>
      <c r="G460" s="49">
        <f t="shared" si="104"/>
        <v>-0.23469387755102042</v>
      </c>
      <c r="H460" s="35">
        <f t="shared" si="107"/>
        <v>-1.0517170423887696E-3</v>
      </c>
    </row>
    <row r="461" spans="2:8" x14ac:dyDescent="0.2">
      <c r="B461" s="34" t="s">
        <v>499</v>
      </c>
      <c r="C461" s="33">
        <v>20</v>
      </c>
      <c r="D461" s="48">
        <v>0</v>
      </c>
      <c r="E461" s="61">
        <f t="shared" si="105"/>
        <v>9.1453655859893E-4</v>
      </c>
      <c r="F461" s="61" t="str">
        <f t="shared" si="106"/>
        <v/>
      </c>
      <c r="G461" s="49">
        <f t="shared" si="104"/>
        <v>-1</v>
      </c>
      <c r="H461" s="35">
        <f t="shared" si="107"/>
        <v>-9.1453655859893E-4</v>
      </c>
    </row>
    <row r="462" spans="2:8" x14ac:dyDescent="0.2">
      <c r="B462" s="34" t="s">
        <v>110</v>
      </c>
      <c r="C462" s="33">
        <v>0</v>
      </c>
      <c r="D462" s="48">
        <v>2</v>
      </c>
      <c r="E462" s="61" t="str">
        <f t="shared" si="105"/>
        <v/>
      </c>
      <c r="F462" s="61">
        <f t="shared" si="106"/>
        <v>7.4546200007454623E-5</v>
      </c>
      <c r="G462" s="49">
        <f t="shared" si="104"/>
        <v>1</v>
      </c>
      <c r="H462" s="35" t="str">
        <f t="shared" si="107"/>
        <v/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0</v>
      </c>
      <c r="D464" s="48">
        <v>0</v>
      </c>
      <c r="E464" s="61" t="str">
        <f t="shared" si="105"/>
        <v/>
      </c>
      <c r="F464" s="61" t="str">
        <f t="shared" si="106"/>
        <v/>
      </c>
      <c r="G464" s="49" t="str">
        <f t="shared" si="104"/>
        <v xml:space="preserve"> </v>
      </c>
      <c r="H464" s="35" t="str">
        <f t="shared" si="107"/>
        <v/>
      </c>
    </row>
    <row r="465" spans="2:8" x14ac:dyDescent="0.2">
      <c r="B465" s="34" t="s">
        <v>105</v>
      </c>
      <c r="C465" s="33">
        <v>16</v>
      </c>
      <c r="D465" s="48">
        <v>10</v>
      </c>
      <c r="E465" s="61">
        <f t="shared" si="105"/>
        <v>7.31629246879144E-4</v>
      </c>
      <c r="F465" s="61">
        <f t="shared" si="106"/>
        <v>3.7273100003727309E-4</v>
      </c>
      <c r="G465" s="49">
        <f t="shared" si="104"/>
        <v>-0.375</v>
      </c>
      <c r="H465" s="35">
        <f t="shared" si="107"/>
        <v>-2.74360967579679E-4</v>
      </c>
    </row>
    <row r="466" spans="2:8" x14ac:dyDescent="0.2">
      <c r="B466" s="34" t="s">
        <v>111</v>
      </c>
      <c r="C466" s="33">
        <v>1</v>
      </c>
      <c r="D466" s="48">
        <v>1</v>
      </c>
      <c r="E466" s="61">
        <f t="shared" si="105"/>
        <v>4.57268279299465E-5</v>
      </c>
      <c r="F466" s="61">
        <f t="shared" si="106"/>
        <v>3.7273100003727312E-5</v>
      </c>
      <c r="G466" s="49">
        <f t="shared" si="104"/>
        <v>0</v>
      </c>
      <c r="H466" s="35">
        <f t="shared" si="107"/>
        <v>0</v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98</v>
      </c>
      <c r="D468" s="48">
        <v>133</v>
      </c>
      <c r="E468" s="61">
        <f t="shared" si="105"/>
        <v>4.4812291371347573E-3</v>
      </c>
      <c r="F468" s="61">
        <f t="shared" si="106"/>
        <v>4.9573223004957326E-3</v>
      </c>
      <c r="G468" s="49">
        <f t="shared" si="104"/>
        <v>0.35714285714285715</v>
      </c>
      <c r="H468" s="35">
        <f t="shared" si="107"/>
        <v>1.6004389775481275E-3</v>
      </c>
    </row>
    <row r="469" spans="2:8" x14ac:dyDescent="0.2">
      <c r="B469" s="34" t="s">
        <v>500</v>
      </c>
      <c r="C469" s="33">
        <v>3</v>
      </c>
      <c r="D469" s="48">
        <v>18</v>
      </c>
      <c r="E469" s="61">
        <f t="shared" si="105"/>
        <v>1.371804837898395E-4</v>
      </c>
      <c r="F469" s="61">
        <f t="shared" si="106"/>
        <v>6.7091580006709158E-4</v>
      </c>
      <c r="G469" s="49">
        <f t="shared" si="104"/>
        <v>5</v>
      </c>
      <c r="H469" s="35">
        <f t="shared" si="107"/>
        <v>6.8590241894919755E-4</v>
      </c>
    </row>
    <row r="470" spans="2:8" x14ac:dyDescent="0.2">
      <c r="B470" s="34" t="s">
        <v>275</v>
      </c>
      <c r="C470" s="33">
        <v>31</v>
      </c>
      <c r="D470" s="48">
        <v>10</v>
      </c>
      <c r="E470" s="61">
        <f t="shared" si="105"/>
        <v>1.4175316658283415E-3</v>
      </c>
      <c r="F470" s="61">
        <f t="shared" si="106"/>
        <v>3.7273100003727309E-4</v>
      </c>
      <c r="G470" s="49">
        <f t="shared" si="104"/>
        <v>-0.67741935483870963</v>
      </c>
      <c r="H470" s="35">
        <f t="shared" si="107"/>
        <v>-9.6026338652887644E-4</v>
      </c>
    </row>
    <row r="471" spans="2:8" x14ac:dyDescent="0.2">
      <c r="B471" s="34" t="s">
        <v>276</v>
      </c>
      <c r="C471" s="33">
        <v>9</v>
      </c>
      <c r="D471" s="48">
        <v>9</v>
      </c>
      <c r="E471" s="61">
        <f t="shared" si="105"/>
        <v>4.115414513695185E-4</v>
      </c>
      <c r="F471" s="61">
        <f t="shared" si="106"/>
        <v>3.3545790003354579E-4</v>
      </c>
      <c r="G471" s="49">
        <f t="shared" si="104"/>
        <v>0</v>
      </c>
      <c r="H471" s="35">
        <f t="shared" si="107"/>
        <v>0</v>
      </c>
    </row>
    <row r="472" spans="2:8" x14ac:dyDescent="0.2">
      <c r="B472" s="34" t="s">
        <v>501</v>
      </c>
      <c r="C472" s="33">
        <v>2</v>
      </c>
      <c r="D472" s="48">
        <v>0</v>
      </c>
      <c r="E472" s="61">
        <f t="shared" si="105"/>
        <v>9.1453655859893E-5</v>
      </c>
      <c r="F472" s="61" t="str">
        <f t="shared" si="106"/>
        <v/>
      </c>
      <c r="G472" s="49">
        <f t="shared" si="104"/>
        <v>-1</v>
      </c>
      <c r="H472" s="35">
        <f t="shared" si="107"/>
        <v>-9.1453655859893E-5</v>
      </c>
    </row>
    <row r="473" spans="2:8" x14ac:dyDescent="0.2">
      <c r="B473" s="34" t="s">
        <v>277</v>
      </c>
      <c r="C473" s="33">
        <v>113</v>
      </c>
      <c r="D473" s="48">
        <v>64</v>
      </c>
      <c r="E473" s="61">
        <f t="shared" si="105"/>
        <v>5.1671315560839542E-3</v>
      </c>
      <c r="F473" s="61">
        <f t="shared" si="106"/>
        <v>2.3854784002385479E-3</v>
      </c>
      <c r="G473" s="49">
        <f t="shared" si="104"/>
        <v>-0.4336283185840708</v>
      </c>
      <c r="H473" s="35">
        <f t="shared" si="107"/>
        <v>-2.2406145685673782E-3</v>
      </c>
    </row>
    <row r="474" spans="2:8" x14ac:dyDescent="0.2">
      <c r="B474" s="34" t="s">
        <v>278</v>
      </c>
      <c r="C474" s="33">
        <v>1</v>
      </c>
      <c r="D474" s="48">
        <v>3</v>
      </c>
      <c r="E474" s="61">
        <f t="shared" si="105"/>
        <v>4.57268279299465E-5</v>
      </c>
      <c r="F474" s="61">
        <f t="shared" si="106"/>
        <v>1.1181930001118193E-4</v>
      </c>
      <c r="G474" s="49">
        <f t="shared" si="104"/>
        <v>2</v>
      </c>
      <c r="H474" s="35">
        <f t="shared" si="107"/>
        <v>9.1453655859893E-5</v>
      </c>
    </row>
    <row r="475" spans="2:8" x14ac:dyDescent="0.2">
      <c r="B475" s="34" t="s">
        <v>279</v>
      </c>
      <c r="C475" s="33">
        <v>121</v>
      </c>
      <c r="D475" s="48">
        <v>44</v>
      </c>
      <c r="E475" s="61">
        <f t="shared" si="105"/>
        <v>5.5329461795235266E-3</v>
      </c>
      <c r="F475" s="61">
        <f t="shared" si="106"/>
        <v>1.6400164001640015E-3</v>
      </c>
      <c r="G475" s="49">
        <f t="shared" si="104"/>
        <v>-0.63636363636363635</v>
      </c>
      <c r="H475" s="35">
        <f t="shared" si="107"/>
        <v>-3.5209657506058804E-3</v>
      </c>
    </row>
    <row r="476" spans="2:8" x14ac:dyDescent="0.2">
      <c r="B476" s="34" t="s">
        <v>102</v>
      </c>
      <c r="C476" s="33">
        <v>6</v>
      </c>
      <c r="D476" s="48">
        <v>4</v>
      </c>
      <c r="E476" s="61">
        <f t="shared" si="105"/>
        <v>2.74360967579679E-4</v>
      </c>
      <c r="F476" s="61">
        <f t="shared" si="106"/>
        <v>1.4909240001490925E-4</v>
      </c>
      <c r="G476" s="49">
        <f t="shared" si="104"/>
        <v>-0.33333333333333331</v>
      </c>
      <c r="H476" s="35">
        <f t="shared" si="107"/>
        <v>-9.1453655859893E-5</v>
      </c>
    </row>
    <row r="477" spans="2:8" x14ac:dyDescent="0.2">
      <c r="B477" s="34" t="s">
        <v>280</v>
      </c>
      <c r="C477" s="33">
        <v>1</v>
      </c>
      <c r="D477" s="48">
        <v>0</v>
      </c>
      <c r="E477" s="61">
        <f t="shared" si="105"/>
        <v>4.57268279299465E-5</v>
      </c>
      <c r="F477" s="61" t="str">
        <f t="shared" si="106"/>
        <v/>
      </c>
      <c r="G477" s="49">
        <f t="shared" si="104"/>
        <v>-1</v>
      </c>
      <c r="H477" s="35">
        <f t="shared" si="107"/>
        <v>-4.57268279299465E-5</v>
      </c>
    </row>
    <row r="478" spans="2:8" x14ac:dyDescent="0.2">
      <c r="B478" s="34" t="s">
        <v>281</v>
      </c>
      <c r="C478" s="33">
        <v>47</v>
      </c>
      <c r="D478" s="48">
        <v>57</v>
      </c>
      <c r="E478" s="61">
        <f t="shared" si="105"/>
        <v>2.1491609127074853E-3</v>
      </c>
      <c r="F478" s="61">
        <f t="shared" si="106"/>
        <v>2.1245667002124566E-3</v>
      </c>
      <c r="G478" s="49">
        <f t="shared" ref="G478:G541" si="112">+IF(AND(C478=0,D478=0)," ",IF(C478=0,1,IF(D478=0,-1,(D478-C478)/C478)))</f>
        <v>0.21276595744680851</v>
      </c>
      <c r="H478" s="35">
        <f t="shared" si="107"/>
        <v>4.5726827929946494E-4</v>
      </c>
    </row>
    <row r="479" spans="2:8" x14ac:dyDescent="0.2">
      <c r="B479" s="34" t="s">
        <v>502</v>
      </c>
      <c r="C479" s="33">
        <v>41</v>
      </c>
      <c r="D479" s="48">
        <v>67</v>
      </c>
      <c r="E479" s="61">
        <f t="shared" si="105"/>
        <v>1.8747999451278064E-3</v>
      </c>
      <c r="F479" s="61">
        <f t="shared" si="106"/>
        <v>2.4972977002497296E-3</v>
      </c>
      <c r="G479" s="49">
        <f t="shared" si="112"/>
        <v>0.63414634146341464</v>
      </c>
      <c r="H479" s="35">
        <f t="shared" si="107"/>
        <v>1.1888975261786089E-3</v>
      </c>
    </row>
    <row r="480" spans="2:8" x14ac:dyDescent="0.2">
      <c r="B480" s="34" t="s">
        <v>282</v>
      </c>
      <c r="C480" s="33">
        <v>0</v>
      </c>
      <c r="D480" s="48">
        <v>1</v>
      </c>
      <c r="E480" s="61" t="str">
        <f t="shared" si="105"/>
        <v/>
      </c>
      <c r="F480" s="61">
        <f t="shared" si="106"/>
        <v>3.7273100003727312E-5</v>
      </c>
      <c r="G480" s="49">
        <f t="shared" si="112"/>
        <v>1</v>
      </c>
      <c r="H480" s="35" t="str">
        <f t="shared" si="107"/>
        <v/>
      </c>
    </row>
    <row r="481" spans="2:8" x14ac:dyDescent="0.2">
      <c r="B481" s="34" t="s">
        <v>283</v>
      </c>
      <c r="C481" s="33">
        <v>2</v>
      </c>
      <c r="D481" s="48">
        <v>2</v>
      </c>
      <c r="E481" s="61">
        <f t="shared" ref="E481:E512" si="113">+IF(C481=0,"",C481/C$345)</f>
        <v>9.1453655859893E-5</v>
      </c>
      <c r="F481" s="61">
        <f t="shared" ref="F481:F512" si="114">+IF(D481=0,"",D481/D$345)</f>
        <v>7.4546200007454623E-5</v>
      </c>
      <c r="G481" s="49">
        <f t="shared" si="112"/>
        <v>0</v>
      </c>
      <c r="H481" s="35">
        <f t="shared" ref="H481:H540" si="115">+IF(OR(AND(E481=""),(G481="")),"",E481*G481)</f>
        <v>0</v>
      </c>
    </row>
    <row r="482" spans="2:8" x14ac:dyDescent="0.2">
      <c r="B482" s="34" t="s">
        <v>284</v>
      </c>
      <c r="C482" s="33">
        <v>1</v>
      </c>
      <c r="D482" s="48">
        <v>1</v>
      </c>
      <c r="E482" s="61">
        <f t="shared" si="113"/>
        <v>4.57268279299465E-5</v>
      </c>
      <c r="F482" s="61">
        <f t="shared" si="114"/>
        <v>3.7273100003727312E-5</v>
      </c>
      <c r="G482" s="49">
        <f t="shared" si="112"/>
        <v>0</v>
      </c>
      <c r="H482" s="35">
        <f t="shared" si="115"/>
        <v>0</v>
      </c>
    </row>
    <row r="483" spans="2:8" x14ac:dyDescent="0.2">
      <c r="B483" s="34" t="s">
        <v>285</v>
      </c>
      <c r="C483" s="33">
        <v>1</v>
      </c>
      <c r="D483" s="48">
        <v>1</v>
      </c>
      <c r="E483" s="61">
        <f t="shared" si="113"/>
        <v>4.57268279299465E-5</v>
      </c>
      <c r="F483" s="61">
        <f t="shared" si="114"/>
        <v>3.7273100003727312E-5</v>
      </c>
      <c r="G483" s="49">
        <f t="shared" si="112"/>
        <v>0</v>
      </c>
      <c r="H483" s="35">
        <f t="shared" si="115"/>
        <v>0</v>
      </c>
    </row>
    <row r="484" spans="2:8" x14ac:dyDescent="0.2">
      <c r="B484" s="34" t="s">
        <v>125</v>
      </c>
      <c r="C484" s="33">
        <v>8</v>
      </c>
      <c r="D484" s="48">
        <v>4</v>
      </c>
      <c r="E484" s="61">
        <f t="shared" si="113"/>
        <v>3.65814623439572E-4</v>
      </c>
      <c r="F484" s="61">
        <f t="shared" si="114"/>
        <v>1.4909240001490925E-4</v>
      </c>
      <c r="G484" s="49">
        <f t="shared" si="112"/>
        <v>-0.5</v>
      </c>
      <c r="H484" s="35">
        <f t="shared" si="115"/>
        <v>-1.82907311719786E-4</v>
      </c>
    </row>
    <row r="485" spans="2:8" x14ac:dyDescent="0.2">
      <c r="B485" s="34" t="s">
        <v>126</v>
      </c>
      <c r="C485" s="33">
        <v>0</v>
      </c>
      <c r="D485" s="48">
        <v>1</v>
      </c>
      <c r="E485" s="61" t="str">
        <f t="shared" si="113"/>
        <v/>
      </c>
      <c r="F485" s="61">
        <f t="shared" si="114"/>
        <v>3.7273100003727312E-5</v>
      </c>
      <c r="G485" s="49">
        <f t="shared" si="112"/>
        <v>1</v>
      </c>
      <c r="H485" s="35" t="str">
        <f t="shared" si="115"/>
        <v/>
      </c>
    </row>
    <row r="486" spans="2:8" x14ac:dyDescent="0.2">
      <c r="B486" s="34" t="s">
        <v>286</v>
      </c>
      <c r="C486" s="33">
        <v>6</v>
      </c>
      <c r="D486" s="48">
        <v>5</v>
      </c>
      <c r="E486" s="61">
        <f t="shared" si="113"/>
        <v>2.74360967579679E-4</v>
      </c>
      <c r="F486" s="61">
        <f t="shared" si="114"/>
        <v>1.8636550001863654E-4</v>
      </c>
      <c r="G486" s="49">
        <f t="shared" si="112"/>
        <v>-0.16666666666666666</v>
      </c>
      <c r="H486" s="35">
        <f t="shared" si="115"/>
        <v>-4.57268279299465E-5</v>
      </c>
    </row>
    <row r="487" spans="2:8" x14ac:dyDescent="0.2">
      <c r="B487" s="34" t="s">
        <v>287</v>
      </c>
      <c r="C487" s="33">
        <v>11</v>
      </c>
      <c r="D487" s="48">
        <v>7</v>
      </c>
      <c r="E487" s="61">
        <f t="shared" si="113"/>
        <v>5.0299510722941144E-4</v>
      </c>
      <c r="F487" s="61">
        <f t="shared" si="114"/>
        <v>2.6091170002609119E-4</v>
      </c>
      <c r="G487" s="49">
        <f t="shared" si="112"/>
        <v>-0.36363636363636365</v>
      </c>
      <c r="H487" s="35">
        <f t="shared" si="115"/>
        <v>-1.8290731171978597E-4</v>
      </c>
    </row>
    <row r="488" spans="2:8" ht="14.25" customHeight="1" x14ac:dyDescent="0.2">
      <c r="B488" s="34" t="s">
        <v>288</v>
      </c>
      <c r="C488" s="33">
        <v>3</v>
      </c>
      <c r="D488" s="48">
        <v>0</v>
      </c>
      <c r="E488" s="61">
        <f t="shared" si="113"/>
        <v>1.371804837898395E-4</v>
      </c>
      <c r="F488" s="61" t="str">
        <f t="shared" si="114"/>
        <v/>
      </c>
      <c r="G488" s="49">
        <f t="shared" si="112"/>
        <v>-1</v>
      </c>
      <c r="H488" s="35">
        <f t="shared" si="115"/>
        <v>-1.371804837898395E-4</v>
      </c>
    </row>
    <row r="489" spans="2:8" x14ac:dyDescent="0.2">
      <c r="B489" s="34" t="s">
        <v>123</v>
      </c>
      <c r="C489" s="33">
        <v>152</v>
      </c>
      <c r="D489" s="48">
        <v>140</v>
      </c>
      <c r="E489" s="61">
        <f t="shared" si="113"/>
        <v>6.9504778453518675E-3</v>
      </c>
      <c r="F489" s="61">
        <f t="shared" si="114"/>
        <v>5.2182340005218234E-3</v>
      </c>
      <c r="G489" s="49">
        <f t="shared" si="112"/>
        <v>-7.8947368421052627E-2</v>
      </c>
      <c r="H489" s="35">
        <f t="shared" si="115"/>
        <v>-5.4872193515935789E-4</v>
      </c>
    </row>
    <row r="490" spans="2:8" x14ac:dyDescent="0.2">
      <c r="B490" s="34" t="s">
        <v>289</v>
      </c>
      <c r="C490" s="33">
        <v>0</v>
      </c>
      <c r="D490" s="48">
        <v>0</v>
      </c>
      <c r="E490" s="61" t="str">
        <f t="shared" si="113"/>
        <v/>
      </c>
      <c r="F490" s="61" t="str">
        <f t="shared" si="114"/>
        <v/>
      </c>
      <c r="G490" s="49" t="str">
        <f t="shared" si="112"/>
        <v xml:space="preserve"> </v>
      </c>
      <c r="H490" s="35" t="str">
        <f t="shared" si="115"/>
        <v/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1</v>
      </c>
      <c r="D493" s="48">
        <v>0</v>
      </c>
      <c r="E493" s="61">
        <f t="shared" si="113"/>
        <v>4.57268279299465E-5</v>
      </c>
      <c r="F493" s="61" t="str">
        <f t="shared" si="114"/>
        <v/>
      </c>
      <c r="G493" s="49">
        <f t="shared" si="112"/>
        <v>-1</v>
      </c>
      <c r="H493" s="35">
        <f t="shared" si="115"/>
        <v>-4.57268279299465E-5</v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9</v>
      </c>
      <c r="D495" s="48">
        <v>19</v>
      </c>
      <c r="E495" s="61">
        <f t="shared" si="113"/>
        <v>4.115414513695185E-4</v>
      </c>
      <c r="F495" s="61">
        <f t="shared" si="114"/>
        <v>7.0818890007081888E-4</v>
      </c>
      <c r="G495" s="49">
        <f t="shared" si="112"/>
        <v>1.1111111111111112</v>
      </c>
      <c r="H495" s="35">
        <f t="shared" si="115"/>
        <v>4.57268279299465E-4</v>
      </c>
    </row>
    <row r="496" spans="2:8" x14ac:dyDescent="0.2">
      <c r="B496" s="34" t="s">
        <v>294</v>
      </c>
      <c r="C496" s="33">
        <v>3</v>
      </c>
      <c r="D496" s="48">
        <v>2</v>
      </c>
      <c r="E496" s="61">
        <f t="shared" si="113"/>
        <v>1.371804837898395E-4</v>
      </c>
      <c r="F496" s="61">
        <f t="shared" si="114"/>
        <v>7.4546200007454623E-5</v>
      </c>
      <c r="G496" s="49">
        <f t="shared" si="112"/>
        <v>-0.33333333333333331</v>
      </c>
      <c r="H496" s="35">
        <f t="shared" si="115"/>
        <v>-4.57268279299465E-5</v>
      </c>
    </row>
    <row r="497" spans="2:8" x14ac:dyDescent="0.2">
      <c r="B497" s="34" t="s">
        <v>503</v>
      </c>
      <c r="C497" s="33">
        <v>38</v>
      </c>
      <c r="D497" s="48">
        <v>0</v>
      </c>
      <c r="E497" s="61">
        <f t="shared" si="113"/>
        <v>1.7376194613379669E-3</v>
      </c>
      <c r="F497" s="61" t="str">
        <f t="shared" si="114"/>
        <v/>
      </c>
      <c r="G497" s="49">
        <f t="shared" si="112"/>
        <v>-1</v>
      </c>
      <c r="H497" s="35">
        <f t="shared" si="115"/>
        <v>-1.7376194613379669E-3</v>
      </c>
    </row>
    <row r="498" spans="2:8" x14ac:dyDescent="0.2">
      <c r="B498" s="34" t="s">
        <v>129</v>
      </c>
      <c r="C498" s="33">
        <v>5</v>
      </c>
      <c r="D498" s="48">
        <v>1</v>
      </c>
      <c r="E498" s="61">
        <f t="shared" si="113"/>
        <v>2.286341396497325E-4</v>
      </c>
      <c r="F498" s="61">
        <f t="shared" si="114"/>
        <v>3.7273100003727312E-5</v>
      </c>
      <c r="G498" s="49">
        <f t="shared" si="112"/>
        <v>-0.8</v>
      </c>
      <c r="H498" s="35">
        <f t="shared" si="115"/>
        <v>-1.82907311719786E-4</v>
      </c>
    </row>
    <row r="499" spans="2:8" x14ac:dyDescent="0.2">
      <c r="B499" s="34" t="s">
        <v>504</v>
      </c>
      <c r="C499" s="33">
        <v>49</v>
      </c>
      <c r="D499" s="48">
        <v>27</v>
      </c>
      <c r="E499" s="61">
        <f t="shared" si="113"/>
        <v>2.2406145685673787E-3</v>
      </c>
      <c r="F499" s="61">
        <f t="shared" si="114"/>
        <v>1.0063737001006373E-3</v>
      </c>
      <c r="G499" s="49">
        <f t="shared" si="112"/>
        <v>-0.44897959183673469</v>
      </c>
      <c r="H499" s="35">
        <f t="shared" si="115"/>
        <v>-1.0059902144588231E-3</v>
      </c>
    </row>
    <row r="500" spans="2:8" x14ac:dyDescent="0.2">
      <c r="B500" s="34" t="s">
        <v>122</v>
      </c>
      <c r="C500" s="33">
        <v>114</v>
      </c>
      <c r="D500" s="48">
        <v>85</v>
      </c>
      <c r="E500" s="61">
        <f t="shared" si="113"/>
        <v>5.2128583840139013E-3</v>
      </c>
      <c r="F500" s="61">
        <f t="shared" si="114"/>
        <v>3.1682135003168214E-3</v>
      </c>
      <c r="G500" s="49">
        <f t="shared" si="112"/>
        <v>-0.25438596491228072</v>
      </c>
      <c r="H500" s="35">
        <f t="shared" si="115"/>
        <v>-1.3260780099684487E-3</v>
      </c>
    </row>
    <row r="501" spans="2:8" x14ac:dyDescent="0.2">
      <c r="B501" s="34" t="s">
        <v>295</v>
      </c>
      <c r="C501" s="33">
        <v>5</v>
      </c>
      <c r="D501" s="48">
        <v>1</v>
      </c>
      <c r="E501" s="61">
        <f t="shared" si="113"/>
        <v>2.286341396497325E-4</v>
      </c>
      <c r="F501" s="61">
        <f t="shared" si="114"/>
        <v>3.7273100003727312E-5</v>
      </c>
      <c r="G501" s="49">
        <f t="shared" si="112"/>
        <v>-0.8</v>
      </c>
      <c r="H501" s="35">
        <f t="shared" si="115"/>
        <v>-1.82907311719786E-4</v>
      </c>
    </row>
    <row r="502" spans="2:8" x14ac:dyDescent="0.2">
      <c r="B502" s="34" t="s">
        <v>124</v>
      </c>
      <c r="C502" s="33">
        <v>1</v>
      </c>
      <c r="D502" s="48">
        <v>0</v>
      </c>
      <c r="E502" s="61">
        <f t="shared" si="113"/>
        <v>4.57268279299465E-5</v>
      </c>
      <c r="F502" s="61" t="str">
        <f t="shared" si="114"/>
        <v/>
      </c>
      <c r="G502" s="49">
        <f t="shared" si="112"/>
        <v>-1</v>
      </c>
      <c r="H502" s="35">
        <f t="shared" si="115"/>
        <v>-4.57268279299465E-5</v>
      </c>
    </row>
    <row r="503" spans="2:8" x14ac:dyDescent="0.2">
      <c r="B503" s="34" t="s">
        <v>296</v>
      </c>
      <c r="C503" s="33">
        <v>5</v>
      </c>
      <c r="D503" s="48">
        <v>40</v>
      </c>
      <c r="E503" s="61">
        <f t="shared" si="113"/>
        <v>2.286341396497325E-4</v>
      </c>
      <c r="F503" s="61">
        <f t="shared" si="114"/>
        <v>1.4909240001490924E-3</v>
      </c>
      <c r="G503" s="49">
        <f t="shared" si="112"/>
        <v>7</v>
      </c>
      <c r="H503" s="35">
        <f t="shared" si="115"/>
        <v>1.6004389775481275E-3</v>
      </c>
    </row>
    <row r="504" spans="2:8" ht="12" customHeight="1" x14ac:dyDescent="0.2">
      <c r="B504" s="34" t="s">
        <v>297</v>
      </c>
      <c r="C504" s="33">
        <v>163</v>
      </c>
      <c r="D504" s="48">
        <v>185</v>
      </c>
      <c r="E504" s="61">
        <f t="shared" si="113"/>
        <v>7.4534729525812795E-3</v>
      </c>
      <c r="F504" s="61">
        <f t="shared" si="114"/>
        <v>6.8955235006895521E-3</v>
      </c>
      <c r="G504" s="49">
        <f t="shared" si="112"/>
        <v>0.13496932515337423</v>
      </c>
      <c r="H504" s="35">
        <f t="shared" si="115"/>
        <v>1.0059902144588229E-3</v>
      </c>
    </row>
    <row r="505" spans="2:8" x14ac:dyDescent="0.2">
      <c r="B505" s="34" t="s">
        <v>117</v>
      </c>
      <c r="C505" s="33">
        <v>2</v>
      </c>
      <c r="D505" s="48">
        <v>1</v>
      </c>
      <c r="E505" s="61">
        <f t="shared" si="113"/>
        <v>9.1453655859893E-5</v>
      </c>
      <c r="F505" s="61">
        <f t="shared" si="114"/>
        <v>3.7273100003727312E-5</v>
      </c>
      <c r="G505" s="49">
        <f t="shared" si="112"/>
        <v>-0.5</v>
      </c>
      <c r="H505" s="35">
        <f t="shared" si="115"/>
        <v>-4.57268279299465E-5</v>
      </c>
    </row>
    <row r="506" spans="2:8" x14ac:dyDescent="0.2">
      <c r="B506" s="34" t="s">
        <v>505</v>
      </c>
      <c r="C506" s="33">
        <v>20</v>
      </c>
      <c r="D506" s="48">
        <v>46</v>
      </c>
      <c r="E506" s="61">
        <f t="shared" si="113"/>
        <v>9.1453655859893E-4</v>
      </c>
      <c r="F506" s="61">
        <f t="shared" si="114"/>
        <v>1.7145626001714564E-3</v>
      </c>
      <c r="G506" s="49">
        <f t="shared" si="112"/>
        <v>1.3</v>
      </c>
      <c r="H506" s="35">
        <f t="shared" si="115"/>
        <v>1.1888975261786091E-3</v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2</v>
      </c>
      <c r="D508" s="48">
        <v>0</v>
      </c>
      <c r="E508" s="61">
        <f t="shared" si="113"/>
        <v>9.1453655859893E-5</v>
      </c>
      <c r="F508" s="61" t="str">
        <f t="shared" si="114"/>
        <v/>
      </c>
      <c r="G508" s="49">
        <f t="shared" si="112"/>
        <v>-1</v>
      </c>
      <c r="H508" s="35">
        <f t="shared" si="115"/>
        <v>-9.1453655859893E-5</v>
      </c>
    </row>
    <row r="509" spans="2:8" x14ac:dyDescent="0.2">
      <c r="B509" s="34" t="s">
        <v>506</v>
      </c>
      <c r="C509" s="33">
        <v>3</v>
      </c>
      <c r="D509" s="48">
        <v>2</v>
      </c>
      <c r="E509" s="61">
        <f t="shared" si="113"/>
        <v>1.371804837898395E-4</v>
      </c>
      <c r="F509" s="61">
        <f t="shared" si="114"/>
        <v>7.4546200007454623E-5</v>
      </c>
      <c r="G509" s="49">
        <f t="shared" si="112"/>
        <v>-0.33333333333333331</v>
      </c>
      <c r="H509" s="35">
        <f t="shared" si="115"/>
        <v>-4.57268279299465E-5</v>
      </c>
    </row>
    <row r="510" spans="2:8" x14ac:dyDescent="0.2">
      <c r="B510" s="34" t="s">
        <v>507</v>
      </c>
      <c r="C510" s="33">
        <v>4</v>
      </c>
      <c r="D510" s="48">
        <v>2</v>
      </c>
      <c r="E510" s="61">
        <f t="shared" si="113"/>
        <v>1.82907311719786E-4</v>
      </c>
      <c r="F510" s="61">
        <f t="shared" si="114"/>
        <v>7.4546200007454623E-5</v>
      </c>
      <c r="G510" s="49">
        <f t="shared" si="112"/>
        <v>-0.5</v>
      </c>
      <c r="H510" s="35">
        <f t="shared" si="115"/>
        <v>-9.1453655859893E-5</v>
      </c>
    </row>
    <row r="511" spans="2:8" x14ac:dyDescent="0.2">
      <c r="B511" s="34" t="s">
        <v>300</v>
      </c>
      <c r="C511" s="33">
        <v>9</v>
      </c>
      <c r="D511" s="48">
        <v>7</v>
      </c>
      <c r="E511" s="61">
        <f t="shared" si="113"/>
        <v>4.115414513695185E-4</v>
      </c>
      <c r="F511" s="61">
        <f t="shared" si="114"/>
        <v>2.6091170002609119E-4</v>
      </c>
      <c r="G511" s="49">
        <f t="shared" si="112"/>
        <v>-0.22222222222222221</v>
      </c>
      <c r="H511" s="35">
        <f t="shared" si="115"/>
        <v>-9.1453655859893E-5</v>
      </c>
    </row>
    <row r="512" spans="2:8" x14ac:dyDescent="0.2">
      <c r="B512" s="34" t="s">
        <v>301</v>
      </c>
      <c r="C512" s="33">
        <v>4</v>
      </c>
      <c r="D512" s="48">
        <v>1</v>
      </c>
      <c r="E512" s="61">
        <f t="shared" si="113"/>
        <v>1.82907311719786E-4</v>
      </c>
      <c r="F512" s="61">
        <f t="shared" si="114"/>
        <v>3.7273100003727312E-5</v>
      </c>
      <c r="G512" s="49">
        <f t="shared" si="112"/>
        <v>-0.75</v>
      </c>
      <c r="H512" s="35">
        <f t="shared" si="115"/>
        <v>-1.371804837898395E-4</v>
      </c>
    </row>
    <row r="513" spans="1:9" x14ac:dyDescent="0.2">
      <c r="B513" s="34" t="s">
        <v>302</v>
      </c>
      <c r="C513" s="33">
        <v>6</v>
      </c>
      <c r="D513" s="48">
        <v>12</v>
      </c>
      <c r="E513" s="61">
        <f t="shared" ref="E513:E540" si="116">+IF(C513=0,"",C513/C$345)</f>
        <v>2.74360967579679E-4</v>
      </c>
      <c r="F513" s="61">
        <f t="shared" ref="F513:F540" si="117">+IF(D513=0,"",D513/D$345)</f>
        <v>4.4727720004472774E-4</v>
      </c>
      <c r="G513" s="49">
        <f t="shared" si="112"/>
        <v>1</v>
      </c>
      <c r="H513" s="35">
        <f t="shared" si="115"/>
        <v>2.74360967579679E-4</v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2</v>
      </c>
      <c r="D515" s="48">
        <v>4</v>
      </c>
      <c r="E515" s="61">
        <f t="shared" si="116"/>
        <v>9.1453655859893E-5</v>
      </c>
      <c r="F515" s="61">
        <f t="shared" si="117"/>
        <v>1.4909240001490925E-4</v>
      </c>
      <c r="G515" s="49">
        <f t="shared" si="112"/>
        <v>1</v>
      </c>
      <c r="H515" s="35">
        <f t="shared" si="115"/>
        <v>9.1453655859893E-5</v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3</v>
      </c>
      <c r="D517" s="48">
        <v>1</v>
      </c>
      <c r="E517" s="61">
        <f t="shared" si="116"/>
        <v>1.371804837898395E-4</v>
      </c>
      <c r="F517" s="61">
        <f t="shared" si="117"/>
        <v>3.7273100003727312E-5</v>
      </c>
      <c r="G517" s="49">
        <f t="shared" si="112"/>
        <v>-0.66666666666666663</v>
      </c>
      <c r="H517" s="35">
        <f t="shared" si="115"/>
        <v>-9.1453655859893E-5</v>
      </c>
    </row>
    <row r="518" spans="1:9" x14ac:dyDescent="0.2">
      <c r="B518" s="34" t="s">
        <v>120</v>
      </c>
      <c r="C518" s="33">
        <v>14</v>
      </c>
      <c r="D518" s="48">
        <v>2</v>
      </c>
      <c r="E518" s="61">
        <f t="shared" si="116"/>
        <v>6.40175591019251E-4</v>
      </c>
      <c r="F518" s="61">
        <f t="shared" si="117"/>
        <v>7.4546200007454623E-5</v>
      </c>
      <c r="G518" s="49">
        <f t="shared" si="112"/>
        <v>-0.8571428571428571</v>
      </c>
      <c r="H518" s="35">
        <f t="shared" si="115"/>
        <v>-5.48721935159358E-4</v>
      </c>
    </row>
    <row r="519" spans="1:9" x14ac:dyDescent="0.2">
      <c r="B519" s="34" t="s">
        <v>304</v>
      </c>
      <c r="C519" s="33">
        <v>5</v>
      </c>
      <c r="D519" s="48">
        <v>1</v>
      </c>
      <c r="E519" s="61">
        <f t="shared" si="116"/>
        <v>2.286341396497325E-4</v>
      </c>
      <c r="F519" s="61">
        <f t="shared" si="117"/>
        <v>3.7273100003727312E-5</v>
      </c>
      <c r="G519" s="49">
        <f t="shared" si="112"/>
        <v>-0.8</v>
      </c>
      <c r="H519" s="35">
        <f t="shared" si="115"/>
        <v>-1.82907311719786E-4</v>
      </c>
    </row>
    <row r="520" spans="1:9" x14ac:dyDescent="0.2">
      <c r="B520" s="34" t="s">
        <v>305</v>
      </c>
      <c r="C520" s="33">
        <v>1</v>
      </c>
      <c r="D520" s="48">
        <v>1</v>
      </c>
      <c r="E520" s="61">
        <f t="shared" si="116"/>
        <v>4.57268279299465E-5</v>
      </c>
      <c r="F520" s="61">
        <f t="shared" si="117"/>
        <v>3.7273100003727312E-5</v>
      </c>
      <c r="G520" s="49">
        <f t="shared" si="112"/>
        <v>0</v>
      </c>
      <c r="H520" s="35">
        <f t="shared" si="115"/>
        <v>0</v>
      </c>
    </row>
    <row r="521" spans="1:9" x14ac:dyDescent="0.2">
      <c r="B521" s="34" t="s">
        <v>128</v>
      </c>
      <c r="C521" s="33">
        <v>9</v>
      </c>
      <c r="D521" s="48">
        <v>5</v>
      </c>
      <c r="E521" s="61">
        <f t="shared" si="116"/>
        <v>4.115414513695185E-4</v>
      </c>
      <c r="F521" s="61">
        <f t="shared" si="117"/>
        <v>1.8636550001863654E-4</v>
      </c>
      <c r="G521" s="49">
        <f t="shared" si="112"/>
        <v>-0.44444444444444442</v>
      </c>
      <c r="H521" s="35">
        <f t="shared" si="115"/>
        <v>-1.82907311719786E-4</v>
      </c>
    </row>
    <row r="522" spans="1:9" x14ac:dyDescent="0.2">
      <c r="B522" s="34" t="s">
        <v>508</v>
      </c>
      <c r="C522" s="33">
        <v>2</v>
      </c>
      <c r="D522" s="48">
        <v>1</v>
      </c>
      <c r="E522" s="61">
        <f t="shared" si="116"/>
        <v>9.1453655859893E-5</v>
      </c>
      <c r="F522" s="61">
        <f t="shared" si="117"/>
        <v>3.7273100003727312E-5</v>
      </c>
      <c r="G522" s="49">
        <f t="shared" si="112"/>
        <v>-0.5</v>
      </c>
      <c r="H522" s="35">
        <f t="shared" si="115"/>
        <v>-4.57268279299465E-5</v>
      </c>
    </row>
    <row r="523" spans="1:9" s="29" customFormat="1" x14ac:dyDescent="0.2">
      <c r="A523" s="31"/>
      <c r="B523" s="36" t="s">
        <v>560</v>
      </c>
      <c r="C523" s="40">
        <v>92</v>
      </c>
      <c r="D523" s="48">
        <v>27</v>
      </c>
      <c r="E523" s="38">
        <f t="shared" si="116"/>
        <v>4.2068681695550782E-3</v>
      </c>
      <c r="F523" s="38">
        <f t="shared" si="117"/>
        <v>1.0063737001006373E-3</v>
      </c>
      <c r="G523" s="49">
        <f t="shared" si="112"/>
        <v>-0.70652173913043481</v>
      </c>
      <c r="H523" s="37">
        <f t="shared" si="115"/>
        <v>-2.9722438154465227E-3</v>
      </c>
      <c r="I523" s="4"/>
    </row>
    <row r="524" spans="1:9" x14ac:dyDescent="0.2">
      <c r="B524" s="34" t="s">
        <v>135</v>
      </c>
      <c r="C524" s="33">
        <v>58</v>
      </c>
      <c r="D524" s="48">
        <v>271</v>
      </c>
      <c r="E524" s="61">
        <f t="shared" si="116"/>
        <v>2.6521560199368969E-3</v>
      </c>
      <c r="F524" s="61">
        <f t="shared" si="117"/>
        <v>1.0101010101010102E-2</v>
      </c>
      <c r="G524" s="49">
        <f t="shared" si="112"/>
        <v>3.6724137931034484</v>
      </c>
      <c r="H524" s="35">
        <f t="shared" si="115"/>
        <v>9.739814349078604E-3</v>
      </c>
    </row>
    <row r="525" spans="1:9" x14ac:dyDescent="0.2">
      <c r="B525" s="34" t="s">
        <v>509</v>
      </c>
      <c r="C525" s="33">
        <v>2</v>
      </c>
      <c r="D525" s="48">
        <v>0</v>
      </c>
      <c r="E525" s="61">
        <f t="shared" si="116"/>
        <v>9.1453655859893E-5</v>
      </c>
      <c r="F525" s="61" t="str">
        <f t="shared" si="117"/>
        <v/>
      </c>
      <c r="G525" s="49">
        <f t="shared" si="112"/>
        <v>-1</v>
      </c>
      <c r="H525" s="35">
        <f t="shared" si="115"/>
        <v>-9.1453655859893E-5</v>
      </c>
    </row>
    <row r="526" spans="1:9" x14ac:dyDescent="0.2">
      <c r="B526" s="34" t="s">
        <v>133</v>
      </c>
      <c r="C526" s="33">
        <v>1</v>
      </c>
      <c r="D526" s="48">
        <v>0</v>
      </c>
      <c r="E526" s="61">
        <f t="shared" si="116"/>
        <v>4.57268279299465E-5</v>
      </c>
      <c r="F526" s="61" t="str">
        <f t="shared" si="117"/>
        <v/>
      </c>
      <c r="G526" s="49">
        <f t="shared" si="112"/>
        <v>-1</v>
      </c>
      <c r="H526" s="35">
        <f t="shared" si="115"/>
        <v>-4.57268279299465E-5</v>
      </c>
    </row>
    <row r="527" spans="1:9" x14ac:dyDescent="0.2">
      <c r="B527" s="34" t="s">
        <v>338</v>
      </c>
      <c r="C527" s="33">
        <v>291</v>
      </c>
      <c r="D527" s="48">
        <v>174</v>
      </c>
      <c r="E527" s="61">
        <f t="shared" si="116"/>
        <v>1.3306506927614431E-2</v>
      </c>
      <c r="F527" s="61">
        <f t="shared" si="117"/>
        <v>6.485519400648552E-3</v>
      </c>
      <c r="G527" s="49">
        <f t="shared" si="112"/>
        <v>-0.40206185567010311</v>
      </c>
      <c r="H527" s="35">
        <f t="shared" si="115"/>
        <v>-5.35003886780374E-3</v>
      </c>
    </row>
    <row r="528" spans="1:9" x14ac:dyDescent="0.2">
      <c r="B528" s="34" t="s">
        <v>339</v>
      </c>
      <c r="C528" s="33">
        <v>64</v>
      </c>
      <c r="D528" s="48">
        <v>45</v>
      </c>
      <c r="E528" s="61">
        <f t="shared" si="116"/>
        <v>2.926516987516576E-3</v>
      </c>
      <c r="F528" s="61">
        <f t="shared" si="117"/>
        <v>1.6772895001677288E-3</v>
      </c>
      <c r="G528" s="49">
        <f t="shared" si="112"/>
        <v>-0.296875</v>
      </c>
      <c r="H528" s="35">
        <f t="shared" si="115"/>
        <v>-8.6880973066898355E-4</v>
      </c>
    </row>
    <row r="529" spans="2:8" x14ac:dyDescent="0.2">
      <c r="B529" s="34" t="s">
        <v>510</v>
      </c>
      <c r="C529" s="33">
        <v>0</v>
      </c>
      <c r="D529" s="48">
        <v>0</v>
      </c>
      <c r="E529" s="61" t="str">
        <f t="shared" si="116"/>
        <v/>
      </c>
      <c r="F529" s="61" t="str">
        <f t="shared" si="117"/>
        <v/>
      </c>
      <c r="G529" s="49" t="str">
        <f t="shared" si="112"/>
        <v xml:space="preserve"> </v>
      </c>
      <c r="H529" s="35" t="str">
        <f t="shared" si="115"/>
        <v/>
      </c>
    </row>
    <row r="530" spans="2:8" x14ac:dyDescent="0.2">
      <c r="B530" s="34" t="s">
        <v>137</v>
      </c>
      <c r="C530" s="33">
        <v>4</v>
      </c>
      <c r="D530" s="48">
        <v>1</v>
      </c>
      <c r="E530" s="61">
        <f t="shared" si="116"/>
        <v>1.82907311719786E-4</v>
      </c>
      <c r="F530" s="61">
        <f t="shared" si="117"/>
        <v>3.7273100003727312E-5</v>
      </c>
      <c r="G530" s="49">
        <f t="shared" si="112"/>
        <v>-0.75</v>
      </c>
      <c r="H530" s="35">
        <f t="shared" si="115"/>
        <v>-1.371804837898395E-4</v>
      </c>
    </row>
    <row r="531" spans="2:8" x14ac:dyDescent="0.2">
      <c r="B531" s="34" t="s">
        <v>340</v>
      </c>
      <c r="C531" s="33">
        <v>9</v>
      </c>
      <c r="D531" s="48">
        <v>27</v>
      </c>
      <c r="E531" s="61">
        <f t="shared" si="116"/>
        <v>4.115414513695185E-4</v>
      </c>
      <c r="F531" s="61">
        <f t="shared" si="117"/>
        <v>1.0063737001006373E-3</v>
      </c>
      <c r="G531" s="49">
        <f t="shared" si="112"/>
        <v>2</v>
      </c>
      <c r="H531" s="35">
        <f t="shared" si="115"/>
        <v>8.23082902739037E-4</v>
      </c>
    </row>
    <row r="532" spans="2:8" x14ac:dyDescent="0.2">
      <c r="B532" s="34" t="s">
        <v>141</v>
      </c>
      <c r="C532" s="33">
        <v>2</v>
      </c>
      <c r="D532" s="48">
        <v>4</v>
      </c>
      <c r="E532" s="61">
        <f t="shared" si="116"/>
        <v>9.1453655859893E-5</v>
      </c>
      <c r="F532" s="61">
        <f t="shared" si="117"/>
        <v>1.4909240001490925E-4</v>
      </c>
      <c r="G532" s="49">
        <f t="shared" si="112"/>
        <v>1</v>
      </c>
      <c r="H532" s="35">
        <f t="shared" si="115"/>
        <v>9.1453655859893E-5</v>
      </c>
    </row>
    <row r="533" spans="2:8" x14ac:dyDescent="0.2">
      <c r="B533" s="34" t="s">
        <v>134</v>
      </c>
      <c r="C533" s="33">
        <v>2</v>
      </c>
      <c r="D533" s="48">
        <v>1</v>
      </c>
      <c r="E533" s="61">
        <f t="shared" si="116"/>
        <v>9.1453655859893E-5</v>
      </c>
      <c r="F533" s="61">
        <f t="shared" si="117"/>
        <v>3.7273100003727312E-5</v>
      </c>
      <c r="G533" s="49">
        <f t="shared" si="112"/>
        <v>-0.5</v>
      </c>
      <c r="H533" s="35">
        <f t="shared" si="115"/>
        <v>-4.57268279299465E-5</v>
      </c>
    </row>
    <row r="534" spans="2:8" x14ac:dyDescent="0.2">
      <c r="B534" s="34" t="s">
        <v>306</v>
      </c>
      <c r="C534" s="33">
        <v>0</v>
      </c>
      <c r="D534" s="48">
        <v>1</v>
      </c>
      <c r="E534" s="61" t="str">
        <f t="shared" si="116"/>
        <v/>
      </c>
      <c r="F534" s="61">
        <f t="shared" si="117"/>
        <v>3.7273100003727312E-5</v>
      </c>
      <c r="G534" s="49">
        <f t="shared" si="112"/>
        <v>1</v>
      </c>
      <c r="H534" s="35" t="str">
        <f t="shared" si="115"/>
        <v/>
      </c>
    </row>
    <row r="535" spans="2:8" x14ac:dyDescent="0.2">
      <c r="B535" s="34" t="s">
        <v>130</v>
      </c>
      <c r="C535" s="33">
        <v>1</v>
      </c>
      <c r="D535" s="48">
        <v>0</v>
      </c>
      <c r="E535" s="61">
        <f t="shared" si="116"/>
        <v>4.57268279299465E-5</v>
      </c>
      <c r="F535" s="61" t="str">
        <f t="shared" si="117"/>
        <v/>
      </c>
      <c r="G535" s="49">
        <f t="shared" si="112"/>
        <v>-1</v>
      </c>
      <c r="H535" s="35">
        <f t="shared" si="115"/>
        <v>-4.57268279299465E-5</v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95</v>
      </c>
      <c r="D537" s="48">
        <v>113</v>
      </c>
      <c r="E537" s="61">
        <f t="shared" si="116"/>
        <v>4.3440486533449178E-3</v>
      </c>
      <c r="F537" s="61">
        <f t="shared" si="117"/>
        <v>4.2118603004211858E-3</v>
      </c>
      <c r="G537" s="49">
        <f t="shared" si="112"/>
        <v>0.18947368421052632</v>
      </c>
      <c r="H537" s="35">
        <f t="shared" si="115"/>
        <v>8.2308290273903711E-4</v>
      </c>
    </row>
    <row r="538" spans="2:8" x14ac:dyDescent="0.2">
      <c r="B538" s="34" t="s">
        <v>308</v>
      </c>
      <c r="C538" s="33">
        <v>1</v>
      </c>
      <c r="D538" s="48">
        <v>3</v>
      </c>
      <c r="E538" s="61">
        <f t="shared" si="116"/>
        <v>4.57268279299465E-5</v>
      </c>
      <c r="F538" s="61">
        <f t="shared" si="117"/>
        <v>1.1181930001118193E-4</v>
      </c>
      <c r="G538" s="49">
        <f t="shared" si="112"/>
        <v>2</v>
      </c>
      <c r="H538" s="35">
        <f t="shared" si="115"/>
        <v>9.1453655859893E-5</v>
      </c>
    </row>
    <row r="539" spans="2:8" x14ac:dyDescent="0.2">
      <c r="B539" s="34" t="s">
        <v>309</v>
      </c>
      <c r="C539" s="33">
        <v>7</v>
      </c>
      <c r="D539" s="48">
        <v>4</v>
      </c>
      <c r="E539" s="61">
        <f t="shared" si="116"/>
        <v>3.200877955096255E-4</v>
      </c>
      <c r="F539" s="61">
        <f t="shared" si="117"/>
        <v>1.4909240001490925E-4</v>
      </c>
      <c r="G539" s="49">
        <f t="shared" si="112"/>
        <v>-0.42857142857142855</v>
      </c>
      <c r="H539" s="35">
        <f t="shared" si="115"/>
        <v>-1.371804837898395E-4</v>
      </c>
    </row>
    <row r="540" spans="2:8" ht="14.25" customHeight="1" x14ac:dyDescent="0.2">
      <c r="B540" s="34" t="s">
        <v>511</v>
      </c>
      <c r="C540" s="33">
        <v>1</v>
      </c>
      <c r="D540" s="48">
        <v>1</v>
      </c>
      <c r="E540" s="61">
        <f t="shared" si="116"/>
        <v>4.57268279299465E-5</v>
      </c>
      <c r="F540" s="61">
        <f t="shared" si="117"/>
        <v>3.7273100003727312E-5</v>
      </c>
      <c r="G540" s="49">
        <f t="shared" si="112"/>
        <v>0</v>
      </c>
      <c r="H540" s="35">
        <f t="shared" si="115"/>
        <v>0</v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85</v>
      </c>
      <c r="D542" s="48">
        <v>51</v>
      </c>
      <c r="E542" s="61">
        <f t="shared" si="118"/>
        <v>3.8867803740454524E-3</v>
      </c>
      <c r="F542" s="61">
        <f t="shared" si="119"/>
        <v>1.9009281001900928E-3</v>
      </c>
      <c r="G542" s="49">
        <f t="shared" ref="G542:G564" si="121">+IF(AND(C542=0,D542=0)," ",IF(C542=0,1,IF(D542=0,-1,(D542-C542)/C542)))</f>
        <v>-0.4</v>
      </c>
      <c r="H542" s="35">
        <f t="shared" si="120"/>
        <v>-1.5547121496181811E-3</v>
      </c>
    </row>
    <row r="543" spans="2:8" x14ac:dyDescent="0.2">
      <c r="B543" s="34" t="s">
        <v>311</v>
      </c>
      <c r="C543" s="33">
        <v>1</v>
      </c>
      <c r="D543" s="48">
        <v>2</v>
      </c>
      <c r="E543" s="61">
        <f t="shared" si="118"/>
        <v>4.57268279299465E-5</v>
      </c>
      <c r="F543" s="61">
        <f t="shared" si="119"/>
        <v>7.4546200007454623E-5</v>
      </c>
      <c r="G543" s="49">
        <f t="shared" si="121"/>
        <v>1</v>
      </c>
      <c r="H543" s="35">
        <f t="shared" si="120"/>
        <v>4.57268279299465E-5</v>
      </c>
    </row>
    <row r="544" spans="2:8" x14ac:dyDescent="0.2">
      <c r="B544" s="34" t="s">
        <v>312</v>
      </c>
      <c r="C544" s="33">
        <v>42</v>
      </c>
      <c r="D544" s="48">
        <v>43</v>
      </c>
      <c r="E544" s="61">
        <f t="shared" si="118"/>
        <v>1.9205267730577529E-3</v>
      </c>
      <c r="F544" s="61">
        <f t="shared" si="119"/>
        <v>1.6027433001602742E-3</v>
      </c>
      <c r="G544" s="49">
        <f t="shared" si="121"/>
        <v>2.3809523809523808E-2</v>
      </c>
      <c r="H544" s="35">
        <f t="shared" si="120"/>
        <v>4.5726827929946493E-5</v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76</v>
      </c>
      <c r="D547" s="48">
        <v>81</v>
      </c>
      <c r="E547" s="61">
        <f t="shared" si="118"/>
        <v>3.4752389226759338E-3</v>
      </c>
      <c r="F547" s="61">
        <f t="shared" si="119"/>
        <v>3.0191211003019122E-3</v>
      </c>
      <c r="G547" s="49">
        <f t="shared" si="121"/>
        <v>6.5789473684210523E-2</v>
      </c>
      <c r="H547" s="35">
        <f t="shared" si="120"/>
        <v>2.2863413964973247E-4</v>
      </c>
    </row>
    <row r="548" spans="1:9" x14ac:dyDescent="0.2">
      <c r="B548" s="34" t="s">
        <v>142</v>
      </c>
      <c r="C548" s="33">
        <v>179</v>
      </c>
      <c r="D548" s="48">
        <v>52</v>
      </c>
      <c r="E548" s="61">
        <f t="shared" si="118"/>
        <v>8.1851021994604235E-3</v>
      </c>
      <c r="F548" s="61">
        <f t="shared" si="119"/>
        <v>1.9382012001938201E-3</v>
      </c>
      <c r="G548" s="49">
        <f t="shared" si="121"/>
        <v>-0.70949720670391059</v>
      </c>
      <c r="H548" s="35">
        <f t="shared" si="120"/>
        <v>-5.8073071471032049E-3</v>
      </c>
    </row>
    <row r="549" spans="1:9" x14ac:dyDescent="0.2">
      <c r="B549" s="34" t="s">
        <v>314</v>
      </c>
      <c r="C549" s="33">
        <v>226</v>
      </c>
      <c r="D549" s="48">
        <v>164</v>
      </c>
      <c r="E549" s="61">
        <f t="shared" si="118"/>
        <v>1.0334263112167908E-2</v>
      </c>
      <c r="F549" s="61">
        <f t="shared" si="119"/>
        <v>6.1127884006112786E-3</v>
      </c>
      <c r="G549" s="49">
        <f t="shared" si="121"/>
        <v>-0.27433628318584069</v>
      </c>
      <c r="H549" s="35">
        <f t="shared" si="120"/>
        <v>-2.8350633316566827E-3</v>
      </c>
    </row>
    <row r="550" spans="1:9" s="29" customFormat="1" x14ac:dyDescent="0.2">
      <c r="A550" s="31"/>
      <c r="B550" s="36" t="s">
        <v>554</v>
      </c>
      <c r="C550" s="40">
        <v>11</v>
      </c>
      <c r="D550" s="48">
        <v>10</v>
      </c>
      <c r="E550" s="38">
        <f t="shared" si="118"/>
        <v>5.0299510722941144E-4</v>
      </c>
      <c r="F550" s="38">
        <f t="shared" si="119"/>
        <v>3.7273100003727309E-4</v>
      </c>
      <c r="G550" s="49">
        <f t="shared" si="121"/>
        <v>-9.0909090909090912E-2</v>
      </c>
      <c r="H550" s="37">
        <f t="shared" si="120"/>
        <v>-4.5726827929946493E-5</v>
      </c>
      <c r="I550" s="4"/>
    </row>
    <row r="551" spans="1:9" x14ac:dyDescent="0.2">
      <c r="B551" s="34" t="s">
        <v>131</v>
      </c>
      <c r="C551" s="33">
        <v>2</v>
      </c>
      <c r="D551" s="48">
        <v>0</v>
      </c>
      <c r="E551" s="61">
        <f t="shared" si="118"/>
        <v>9.1453655859893E-5</v>
      </c>
      <c r="F551" s="61" t="str">
        <f t="shared" si="119"/>
        <v/>
      </c>
      <c r="G551" s="49">
        <f t="shared" si="121"/>
        <v>-1</v>
      </c>
      <c r="H551" s="35">
        <f t="shared" si="120"/>
        <v>-9.1453655859893E-5</v>
      </c>
    </row>
    <row r="552" spans="1:9" x14ac:dyDescent="0.2">
      <c r="B552" s="34" t="s">
        <v>315</v>
      </c>
      <c r="C552" s="33">
        <v>0</v>
      </c>
      <c r="D552" s="48">
        <v>0</v>
      </c>
      <c r="E552" s="61" t="str">
        <f t="shared" si="118"/>
        <v/>
      </c>
      <c r="F552" s="61" t="str">
        <f t="shared" si="119"/>
        <v/>
      </c>
      <c r="G552" s="49" t="str">
        <f t="shared" si="121"/>
        <v xml:space="preserve"> 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1</v>
      </c>
      <c r="D553" s="48">
        <v>0</v>
      </c>
      <c r="E553" s="61">
        <f t="shared" si="118"/>
        <v>4.57268279299465E-5</v>
      </c>
      <c r="F553" s="61" t="str">
        <f t="shared" si="119"/>
        <v/>
      </c>
      <c r="G553" s="49">
        <f t="shared" si="121"/>
        <v>-1</v>
      </c>
      <c r="H553" s="35">
        <f t="shared" si="120"/>
        <v>-4.57268279299465E-5</v>
      </c>
    </row>
    <row r="554" spans="1:9" ht="13.5" customHeight="1" x14ac:dyDescent="0.2">
      <c r="B554" s="34" t="s">
        <v>512</v>
      </c>
      <c r="C554" s="33">
        <v>39</v>
      </c>
      <c r="D554" s="48">
        <v>9</v>
      </c>
      <c r="E554" s="61">
        <f t="shared" si="118"/>
        <v>1.7833462892679135E-3</v>
      </c>
      <c r="F554" s="61">
        <f t="shared" si="119"/>
        <v>3.3545790003354579E-4</v>
      </c>
      <c r="G554" s="49">
        <f t="shared" si="121"/>
        <v>-0.76923076923076927</v>
      </c>
      <c r="H554" s="35">
        <f t="shared" si="120"/>
        <v>-1.3718048378983951E-3</v>
      </c>
    </row>
    <row r="555" spans="1:9" x14ac:dyDescent="0.2">
      <c r="B555" s="34" t="s">
        <v>132</v>
      </c>
      <c r="C555" s="33">
        <v>22</v>
      </c>
      <c r="D555" s="48">
        <v>0</v>
      </c>
      <c r="E555" s="61">
        <f t="shared" si="118"/>
        <v>1.0059902144588229E-3</v>
      </c>
      <c r="F555" s="61" t="str">
        <f t="shared" si="119"/>
        <v/>
      </c>
      <c r="G555" s="49">
        <f t="shared" si="121"/>
        <v>-1</v>
      </c>
      <c r="H555" s="35">
        <f t="shared" si="120"/>
        <v>-1.0059902144588229E-3</v>
      </c>
    </row>
    <row r="556" spans="1:9" ht="13.5" customHeight="1" x14ac:dyDescent="0.2">
      <c r="B556" s="34" t="s">
        <v>139</v>
      </c>
      <c r="C556" s="33">
        <v>177</v>
      </c>
      <c r="D556" s="48">
        <v>155</v>
      </c>
      <c r="E556" s="61">
        <f t="shared" si="118"/>
        <v>8.0936485436005311E-3</v>
      </c>
      <c r="F556" s="61">
        <f t="shared" si="119"/>
        <v>5.7773305005777327E-3</v>
      </c>
      <c r="G556" s="49">
        <f t="shared" si="121"/>
        <v>-0.12429378531073447</v>
      </c>
      <c r="H556" s="35">
        <f t="shared" si="120"/>
        <v>-1.0059902144588231E-3</v>
      </c>
    </row>
    <row r="557" spans="1:9" x14ac:dyDescent="0.2">
      <c r="B557" s="34" t="s">
        <v>513</v>
      </c>
      <c r="C557" s="33">
        <v>6</v>
      </c>
      <c r="D557" s="48">
        <v>3</v>
      </c>
      <c r="E557" s="61">
        <f t="shared" si="118"/>
        <v>2.74360967579679E-4</v>
      </c>
      <c r="F557" s="61">
        <f t="shared" si="119"/>
        <v>1.1181930001118193E-4</v>
      </c>
      <c r="G557" s="49">
        <f t="shared" si="121"/>
        <v>-0.5</v>
      </c>
      <c r="H557" s="35">
        <f t="shared" si="120"/>
        <v>-1.371804837898395E-4</v>
      </c>
    </row>
    <row r="558" spans="1:9" x14ac:dyDescent="0.2">
      <c r="B558" s="34" t="s">
        <v>317</v>
      </c>
      <c r="C558" s="33">
        <v>15</v>
      </c>
      <c r="D558" s="48">
        <v>13</v>
      </c>
      <c r="E558" s="61">
        <f t="shared" si="118"/>
        <v>6.8590241894919744E-4</v>
      </c>
      <c r="F558" s="61">
        <f t="shared" si="119"/>
        <v>4.8455030004845504E-4</v>
      </c>
      <c r="G558" s="49">
        <f t="shared" si="121"/>
        <v>-0.13333333333333333</v>
      </c>
      <c r="H558" s="35">
        <f t="shared" si="120"/>
        <v>-9.1453655859892986E-5</v>
      </c>
    </row>
    <row r="559" spans="1:9" x14ac:dyDescent="0.2">
      <c r="B559" s="34" t="s">
        <v>318</v>
      </c>
      <c r="C559" s="33">
        <v>19</v>
      </c>
      <c r="D559" s="48">
        <v>1</v>
      </c>
      <c r="E559" s="61">
        <f t="shared" si="118"/>
        <v>8.6880973066898344E-4</v>
      </c>
      <c r="F559" s="61">
        <f t="shared" si="119"/>
        <v>3.7273100003727312E-5</v>
      </c>
      <c r="G559" s="49">
        <f t="shared" si="121"/>
        <v>-0.94736842105263153</v>
      </c>
      <c r="H559" s="35">
        <f t="shared" si="120"/>
        <v>-8.2308290273903689E-4</v>
      </c>
    </row>
    <row r="560" spans="1:9" ht="13.5" customHeight="1" x14ac:dyDescent="0.2">
      <c r="B560" s="34" t="s">
        <v>319</v>
      </c>
      <c r="C560" s="33">
        <v>6</v>
      </c>
      <c r="D560" s="48">
        <v>0</v>
      </c>
      <c r="E560" s="61">
        <f t="shared" si="118"/>
        <v>2.74360967579679E-4</v>
      </c>
      <c r="F560" s="61" t="str">
        <f t="shared" si="119"/>
        <v/>
      </c>
      <c r="G560" s="49">
        <f t="shared" si="121"/>
        <v>-1</v>
      </c>
      <c r="H560" s="35">
        <f t="shared" si="120"/>
        <v>-2.74360967579679E-4</v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4</v>
      </c>
      <c r="D562" s="48">
        <v>3</v>
      </c>
      <c r="E562" s="61">
        <f t="shared" si="118"/>
        <v>1.82907311719786E-4</v>
      </c>
      <c r="F562" s="61">
        <f t="shared" si="119"/>
        <v>1.1181930001118193E-4</v>
      </c>
      <c r="G562" s="49">
        <f t="shared" si="121"/>
        <v>-0.25</v>
      </c>
      <c r="H562" s="35">
        <f t="shared" si="120"/>
        <v>-4.57268279299465E-5</v>
      </c>
    </row>
    <row r="563" spans="1:9" x14ac:dyDescent="0.2">
      <c r="B563" s="34" t="s">
        <v>514</v>
      </c>
      <c r="C563" s="33">
        <v>1</v>
      </c>
      <c r="D563" s="48">
        <v>0</v>
      </c>
      <c r="E563" s="61">
        <f t="shared" si="118"/>
        <v>4.57268279299465E-5</v>
      </c>
      <c r="F563" s="61" t="str">
        <f t="shared" si="119"/>
        <v/>
      </c>
      <c r="G563" s="49">
        <f t="shared" si="121"/>
        <v>-1</v>
      </c>
      <c r="H563" s="35">
        <f t="shared" si="120"/>
        <v>-4.57268279299465E-5</v>
      </c>
    </row>
    <row r="564" spans="1:9" x14ac:dyDescent="0.2">
      <c r="B564" s="34" t="s">
        <v>515</v>
      </c>
      <c r="C564" s="33">
        <v>17</v>
      </c>
      <c r="D564" s="48">
        <v>4</v>
      </c>
      <c r="E564" s="61">
        <f t="shared" si="118"/>
        <v>7.7735607480909044E-4</v>
      </c>
      <c r="F564" s="61">
        <f t="shared" si="119"/>
        <v>1.4909240001490925E-4</v>
      </c>
      <c r="G564" s="49">
        <f t="shared" si="121"/>
        <v>-0.76470588235294112</v>
      </c>
      <c r="H564" s="35">
        <f t="shared" si="120"/>
        <v>-5.9444876308930444E-4</v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9421</v>
      </c>
      <c r="D570" s="27">
        <f>SUM(D571:D596)</f>
        <v>11851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0.25793440186816685</v>
      </c>
      <c r="H570" s="28">
        <f>+IF(OR(AND(E570=""),(G570="")),"",E570*G570)</f>
        <v>0.25793440186816685</v>
      </c>
    </row>
    <row r="571" spans="1:9" x14ac:dyDescent="0.2">
      <c r="B571" s="34" t="s">
        <v>322</v>
      </c>
      <c r="C571" s="33">
        <v>7</v>
      </c>
      <c r="D571" s="48">
        <v>4</v>
      </c>
      <c r="E571" s="61">
        <f t="shared" si="124"/>
        <v>7.4302091073134488E-4</v>
      </c>
      <c r="F571" s="61">
        <f t="shared" si="125"/>
        <v>3.3752425955615561E-4</v>
      </c>
      <c r="G571" s="49">
        <f t="shared" ref="G571:G596" si="126">+IF(AND(C571=0,D571=0)," ",IF(C571=0,1,IF(D571=0,-1,(D571-C571)/C571)))</f>
        <v>-0.42857142857142855</v>
      </c>
      <c r="H571" s="24">
        <f>+IF(OR(AND(E571=""),(G571="")),"",E571*G571)</f>
        <v>-3.1843753317057635E-4</v>
      </c>
    </row>
    <row r="572" spans="1:9" x14ac:dyDescent="0.2">
      <c r="B572" s="34" t="s">
        <v>144</v>
      </c>
      <c r="C572" s="33">
        <v>72</v>
      </c>
      <c r="D572" s="48">
        <v>65</v>
      </c>
      <c r="E572" s="61">
        <f t="shared" si="124"/>
        <v>7.6425007960938332E-3</v>
      </c>
      <c r="F572" s="61">
        <f t="shared" si="125"/>
        <v>5.484769217787528E-3</v>
      </c>
      <c r="G572" s="49">
        <f t="shared" si="126"/>
        <v>-9.7222222222222224E-2</v>
      </c>
      <c r="H572" s="24">
        <f t="shared" ref="H572:H596" si="127">+IF(OR(AND(E572=""),(G572="")),"",E572*G572)</f>
        <v>-7.4302091073134488E-4</v>
      </c>
    </row>
    <row r="573" spans="1:9" x14ac:dyDescent="0.2">
      <c r="B573" s="34" t="s">
        <v>586</v>
      </c>
      <c r="C573" s="33">
        <v>1079</v>
      </c>
      <c r="D573" s="48">
        <v>867</v>
      </c>
      <c r="E573" s="61">
        <f t="shared" si="124"/>
        <v>0.11453136609701731</v>
      </c>
      <c r="F573" s="61">
        <f t="shared" si="125"/>
        <v>7.3158383258796728E-2</v>
      </c>
      <c r="G573" s="49">
        <f t="shared" si="126"/>
        <v>-0.19647822057460612</v>
      </c>
      <c r="H573" s="24">
        <f t="shared" si="127"/>
        <v>-2.2502919010720733E-2</v>
      </c>
    </row>
    <row r="574" spans="1:9" x14ac:dyDescent="0.2">
      <c r="B574" s="34" t="s">
        <v>323</v>
      </c>
      <c r="C574" s="33">
        <v>1023</v>
      </c>
      <c r="D574" s="48">
        <v>2126</v>
      </c>
      <c r="E574" s="61">
        <f t="shared" si="124"/>
        <v>0.10858719881116655</v>
      </c>
      <c r="F574" s="61">
        <f t="shared" si="125"/>
        <v>0.1793941439540967</v>
      </c>
      <c r="G574" s="49">
        <f t="shared" si="126"/>
        <v>1.0782013685239491</v>
      </c>
      <c r="H574" s="24">
        <f t="shared" si="127"/>
        <v>0.11707886636238191</v>
      </c>
    </row>
    <row r="575" spans="1:9" x14ac:dyDescent="0.2">
      <c r="B575" s="34" t="s">
        <v>145</v>
      </c>
      <c r="C575" s="33">
        <v>204</v>
      </c>
      <c r="D575" s="48">
        <v>140</v>
      </c>
      <c r="E575" s="61">
        <f t="shared" si="124"/>
        <v>2.1653752255599193E-2</v>
      </c>
      <c r="F575" s="61">
        <f t="shared" si="125"/>
        <v>1.1813349084465446E-2</v>
      </c>
      <c r="G575" s="49">
        <f t="shared" si="126"/>
        <v>-0.31372549019607843</v>
      </c>
      <c r="H575" s="24">
        <f t="shared" si="127"/>
        <v>-6.7933340409722957E-3</v>
      </c>
    </row>
    <row r="576" spans="1:9" x14ac:dyDescent="0.2">
      <c r="B576" s="34" t="s">
        <v>618</v>
      </c>
      <c r="C576" s="33">
        <v>4</v>
      </c>
      <c r="D576" s="48">
        <v>45</v>
      </c>
      <c r="E576" s="61">
        <f t="shared" si="124"/>
        <v>4.2458337756076848E-4</v>
      </c>
      <c r="F576" s="61">
        <f t="shared" si="125"/>
        <v>3.7971479200067503E-3</v>
      </c>
      <c r="G576" s="49">
        <f t="shared" si="126"/>
        <v>10.25</v>
      </c>
      <c r="H576" s="24">
        <f t="shared" si="127"/>
        <v>4.3519796199978766E-3</v>
      </c>
    </row>
    <row r="577" spans="1:9" s="29" customFormat="1" x14ac:dyDescent="0.2">
      <c r="A577" s="31"/>
      <c r="B577" s="36" t="s">
        <v>146</v>
      </c>
      <c r="C577" s="40">
        <v>26</v>
      </c>
      <c r="D577" s="48">
        <v>8</v>
      </c>
      <c r="E577" s="38">
        <f t="shared" si="124"/>
        <v>2.7597919541449954E-3</v>
      </c>
      <c r="F577" s="38">
        <f t="shared" si="125"/>
        <v>6.7504851911231122E-4</v>
      </c>
      <c r="G577" s="49">
        <f t="shared" si="126"/>
        <v>-0.69230769230769229</v>
      </c>
      <c r="H577" s="39">
        <f t="shared" si="127"/>
        <v>-1.9106251990234583E-3</v>
      </c>
      <c r="I577" s="4"/>
    </row>
    <row r="578" spans="1:9" s="29" customFormat="1" x14ac:dyDescent="0.2">
      <c r="A578" s="31"/>
      <c r="B578" s="36" t="s">
        <v>324</v>
      </c>
      <c r="C578" s="40">
        <v>36</v>
      </c>
      <c r="D578" s="48">
        <v>134</v>
      </c>
      <c r="E578" s="38">
        <f t="shared" si="124"/>
        <v>3.8212503980469166E-3</v>
      </c>
      <c r="F578" s="38">
        <f t="shared" si="125"/>
        <v>1.1307062695131213E-2</v>
      </c>
      <c r="G578" s="49">
        <f t="shared" si="126"/>
        <v>2.7222222222222223</v>
      </c>
      <c r="H578" s="39">
        <f t="shared" si="127"/>
        <v>1.0402292750238828E-2</v>
      </c>
      <c r="I578" s="4"/>
    </row>
    <row r="579" spans="1:9" s="29" customFormat="1" x14ac:dyDescent="0.2">
      <c r="A579" s="31"/>
      <c r="B579" s="36" t="s">
        <v>325</v>
      </c>
      <c r="C579" s="40">
        <v>4</v>
      </c>
      <c r="D579" s="48">
        <v>6</v>
      </c>
      <c r="E579" s="38">
        <f t="shared" si="124"/>
        <v>4.2458337756076848E-4</v>
      </c>
      <c r="F579" s="38">
        <f t="shared" si="125"/>
        <v>5.0628638933423336E-4</v>
      </c>
      <c r="G579" s="49">
        <f t="shared" si="126"/>
        <v>0.5</v>
      </c>
      <c r="H579" s="39">
        <f t="shared" si="127"/>
        <v>2.1229168878038424E-4</v>
      </c>
      <c r="I579" s="4"/>
    </row>
    <row r="580" spans="1:9" s="29" customFormat="1" x14ac:dyDescent="0.2">
      <c r="A580" s="31"/>
      <c r="B580" s="36" t="s">
        <v>516</v>
      </c>
      <c r="C580" s="40">
        <v>40</v>
      </c>
      <c r="D580" s="48">
        <v>49</v>
      </c>
      <c r="E580" s="38">
        <f t="shared" si="124"/>
        <v>4.2458337756076849E-3</v>
      </c>
      <c r="F580" s="38">
        <f t="shared" si="125"/>
        <v>4.134672179562906E-3</v>
      </c>
      <c r="G580" s="49">
        <f t="shared" si="126"/>
        <v>0.22500000000000001</v>
      </c>
      <c r="H580" s="39">
        <f t="shared" si="127"/>
        <v>9.5531259951172915E-4</v>
      </c>
      <c r="I580" s="4"/>
    </row>
    <row r="581" spans="1:9" s="29" customFormat="1" x14ac:dyDescent="0.2">
      <c r="A581" s="31"/>
      <c r="B581" s="36" t="s">
        <v>546</v>
      </c>
      <c r="C581" s="40">
        <v>25</v>
      </c>
      <c r="D581" s="48">
        <v>33</v>
      </c>
      <c r="E581" s="38">
        <f t="shared" si="124"/>
        <v>2.6536461097548033E-3</v>
      </c>
      <c r="F581" s="38">
        <f t="shared" si="125"/>
        <v>2.7845751413382836E-3</v>
      </c>
      <c r="G581" s="49">
        <f t="shared" si="126"/>
        <v>0.32</v>
      </c>
      <c r="H581" s="39">
        <f t="shared" si="127"/>
        <v>8.4916675512153707E-4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2</v>
      </c>
      <c r="E582" s="38" t="str">
        <f t="shared" si="124"/>
        <v/>
      </c>
      <c r="F582" s="38">
        <f t="shared" si="125"/>
        <v>1.6876212977807781E-4</v>
      </c>
      <c r="G582" s="49">
        <f t="shared" si="126"/>
        <v>1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23</v>
      </c>
      <c r="D583" s="48">
        <v>5</v>
      </c>
      <c r="E583" s="38">
        <f t="shared" si="124"/>
        <v>2.4413544209744187E-3</v>
      </c>
      <c r="F583" s="38">
        <f t="shared" si="125"/>
        <v>4.2190532444519449E-4</v>
      </c>
      <c r="G583" s="49">
        <f t="shared" si="126"/>
        <v>-0.78260869565217395</v>
      </c>
      <c r="H583" s="39">
        <f t="shared" si="127"/>
        <v>-1.9106251990234583E-3</v>
      </c>
      <c r="I583" s="4"/>
    </row>
    <row r="584" spans="1:9" s="29" customFormat="1" x14ac:dyDescent="0.2">
      <c r="A584" s="31"/>
      <c r="B584" s="36" t="s">
        <v>327</v>
      </c>
      <c r="C584" s="40">
        <v>35</v>
      </c>
      <c r="D584" s="48">
        <v>29</v>
      </c>
      <c r="E584" s="38">
        <f t="shared" si="124"/>
        <v>3.7151045536567245E-3</v>
      </c>
      <c r="F584" s="38">
        <f t="shared" si="125"/>
        <v>2.4470508817821279E-3</v>
      </c>
      <c r="G584" s="49">
        <f t="shared" si="126"/>
        <v>-0.17142857142857143</v>
      </c>
      <c r="H584" s="39">
        <f t="shared" si="127"/>
        <v>-6.368750663411528E-4</v>
      </c>
      <c r="I584" s="4"/>
    </row>
    <row r="585" spans="1:9" s="29" customFormat="1" x14ac:dyDescent="0.2">
      <c r="A585" s="31"/>
      <c r="B585" s="36" t="s">
        <v>147</v>
      </c>
      <c r="C585" s="40">
        <v>403</v>
      </c>
      <c r="D585" s="48">
        <v>503</v>
      </c>
      <c r="E585" s="38">
        <f t="shared" si="124"/>
        <v>4.2776775289247428E-2</v>
      </c>
      <c r="F585" s="38">
        <f t="shared" si="125"/>
        <v>4.2443675639186565E-2</v>
      </c>
      <c r="G585" s="49">
        <f t="shared" si="126"/>
        <v>0.24813895781637718</v>
      </c>
      <c r="H585" s="39">
        <f t="shared" si="127"/>
        <v>1.0614584439019213E-2</v>
      </c>
      <c r="I585" s="4"/>
    </row>
    <row r="586" spans="1:9" s="29" customFormat="1" x14ac:dyDescent="0.2">
      <c r="A586" s="31"/>
      <c r="B586" s="36" t="s">
        <v>148</v>
      </c>
      <c r="C586" s="40">
        <v>37</v>
      </c>
      <c r="D586" s="48">
        <v>57</v>
      </c>
      <c r="E586" s="38">
        <f t="shared" si="124"/>
        <v>3.9273962424371082E-3</v>
      </c>
      <c r="F586" s="38">
        <f t="shared" si="125"/>
        <v>4.8097206986752175E-3</v>
      </c>
      <c r="G586" s="49">
        <f t="shared" si="126"/>
        <v>0.54054054054054057</v>
      </c>
      <c r="H586" s="39">
        <f t="shared" si="127"/>
        <v>2.1229168878038425E-3</v>
      </c>
      <c r="I586" s="4"/>
    </row>
    <row r="587" spans="1:9" ht="13.5" customHeight="1" x14ac:dyDescent="0.2">
      <c r="B587" s="34" t="s">
        <v>328</v>
      </c>
      <c r="C587" s="33">
        <v>521</v>
      </c>
      <c r="D587" s="48">
        <v>605</v>
      </c>
      <c r="E587" s="61">
        <f t="shared" si="124"/>
        <v>5.5301984927290097E-2</v>
      </c>
      <c r="F587" s="61">
        <f t="shared" si="125"/>
        <v>5.1050544257868535E-2</v>
      </c>
      <c r="G587" s="49">
        <f t="shared" si="126"/>
        <v>0.16122840690978887</v>
      </c>
      <c r="H587" s="24">
        <f t="shared" si="127"/>
        <v>8.9162509287761382E-3</v>
      </c>
    </row>
    <row r="588" spans="1:9" x14ac:dyDescent="0.2">
      <c r="B588" s="34" t="s">
        <v>149</v>
      </c>
      <c r="C588" s="33">
        <v>240</v>
      </c>
      <c r="D588" s="48">
        <v>367</v>
      </c>
      <c r="E588" s="61">
        <f t="shared" si="124"/>
        <v>2.547500265364611E-2</v>
      </c>
      <c r="F588" s="61">
        <f t="shared" si="125"/>
        <v>3.0967850814277276E-2</v>
      </c>
      <c r="G588" s="49">
        <f t="shared" si="126"/>
        <v>0.52916666666666667</v>
      </c>
      <c r="H588" s="24">
        <f t="shared" si="127"/>
        <v>1.34805222375544E-2</v>
      </c>
    </row>
    <row r="589" spans="1:9" ht="13.5" customHeight="1" x14ac:dyDescent="0.2">
      <c r="B589" s="34" t="s">
        <v>329</v>
      </c>
      <c r="C589" s="33">
        <v>64</v>
      </c>
      <c r="D589" s="48">
        <v>12</v>
      </c>
      <c r="E589" s="61">
        <f t="shared" si="124"/>
        <v>6.7933340409722957E-3</v>
      </c>
      <c r="F589" s="61">
        <f t="shared" si="125"/>
        <v>1.0125727786684667E-3</v>
      </c>
      <c r="G589" s="49">
        <f t="shared" si="126"/>
        <v>-0.8125</v>
      </c>
      <c r="H589" s="24">
        <f t="shared" si="127"/>
        <v>-5.5195839082899899E-3</v>
      </c>
    </row>
    <row r="590" spans="1:9" ht="12" customHeight="1" x14ac:dyDescent="0.2">
      <c r="B590" s="34" t="s">
        <v>150</v>
      </c>
      <c r="C590" s="33">
        <v>119</v>
      </c>
      <c r="D590" s="48">
        <v>26</v>
      </c>
      <c r="E590" s="61">
        <f t="shared" si="124"/>
        <v>1.2631355482432863E-2</v>
      </c>
      <c r="F590" s="61">
        <f t="shared" si="125"/>
        <v>2.1939076871150113E-3</v>
      </c>
      <c r="G590" s="49">
        <f t="shared" si="126"/>
        <v>-0.78151260504201681</v>
      </c>
      <c r="H590" s="24">
        <f t="shared" si="127"/>
        <v>-9.8715635282878682E-3</v>
      </c>
    </row>
    <row r="591" spans="1:9" ht="13.5" customHeight="1" x14ac:dyDescent="0.2">
      <c r="B591" s="34" t="s">
        <v>151</v>
      </c>
      <c r="C591" s="33">
        <v>5</v>
      </c>
      <c r="D591" s="48">
        <v>2</v>
      </c>
      <c r="E591" s="61">
        <f t="shared" si="124"/>
        <v>5.3072922195096062E-4</v>
      </c>
      <c r="F591" s="61">
        <f t="shared" si="125"/>
        <v>1.6876212977807781E-4</v>
      </c>
      <c r="G591" s="49">
        <f t="shared" si="126"/>
        <v>-0.6</v>
      </c>
      <c r="H591" s="24">
        <f t="shared" si="127"/>
        <v>-3.1843753317057635E-4</v>
      </c>
    </row>
    <row r="592" spans="1:9" ht="13.5" customHeight="1" x14ac:dyDescent="0.2">
      <c r="B592" s="34" t="s">
        <v>330</v>
      </c>
      <c r="C592" s="33">
        <v>134</v>
      </c>
      <c r="D592" s="48">
        <v>21</v>
      </c>
      <c r="E592" s="61">
        <f t="shared" si="124"/>
        <v>1.4223543148285745E-2</v>
      </c>
      <c r="F592" s="61">
        <f t="shared" si="125"/>
        <v>1.7720023626698169E-3</v>
      </c>
      <c r="G592" s="49">
        <f t="shared" si="126"/>
        <v>-0.84328358208955223</v>
      </c>
      <c r="H592" s="24">
        <f t="shared" si="127"/>
        <v>-1.199448041609171E-2</v>
      </c>
    </row>
    <row r="593" spans="2:8" x14ac:dyDescent="0.2">
      <c r="B593" s="34" t="s">
        <v>331</v>
      </c>
      <c r="C593" s="33">
        <v>31</v>
      </c>
      <c r="D593" s="48">
        <v>13</v>
      </c>
      <c r="E593" s="61">
        <f t="shared" si="124"/>
        <v>3.2905211760959558E-3</v>
      </c>
      <c r="F593" s="61">
        <f t="shared" si="125"/>
        <v>1.0969538435575057E-3</v>
      </c>
      <c r="G593" s="49">
        <f t="shared" si="126"/>
        <v>-0.58064516129032262</v>
      </c>
      <c r="H593" s="24">
        <f t="shared" si="127"/>
        <v>-1.9106251990234583E-3</v>
      </c>
    </row>
    <row r="594" spans="2:8" ht="13.5" customHeight="1" x14ac:dyDescent="0.2">
      <c r="B594" s="34" t="s">
        <v>332</v>
      </c>
      <c r="C594" s="33">
        <v>63</v>
      </c>
      <c r="D594" s="48">
        <v>24</v>
      </c>
      <c r="E594" s="61">
        <f t="shared" si="124"/>
        <v>6.6871881965821041E-3</v>
      </c>
      <c r="F594" s="61">
        <f t="shared" si="125"/>
        <v>2.0251455573369334E-3</v>
      </c>
      <c r="G594" s="49">
        <f t="shared" si="126"/>
        <v>-0.61904761904761907</v>
      </c>
      <c r="H594" s="24">
        <f t="shared" si="127"/>
        <v>-4.1396879312174933E-3</v>
      </c>
    </row>
    <row r="595" spans="2:8" x14ac:dyDescent="0.2">
      <c r="B595" s="34" t="s">
        <v>333</v>
      </c>
      <c r="C595" s="33">
        <v>87</v>
      </c>
      <c r="D595" s="48">
        <v>150</v>
      </c>
      <c r="E595" s="61">
        <f t="shared" si="124"/>
        <v>9.2346884619467148E-3</v>
      </c>
      <c r="F595" s="61">
        <f t="shared" si="125"/>
        <v>1.2657159733355836E-2</v>
      </c>
      <c r="G595" s="49">
        <f t="shared" si="126"/>
        <v>0.72413793103448276</v>
      </c>
      <c r="H595" s="24">
        <f t="shared" si="127"/>
        <v>6.6871881965821041E-3</v>
      </c>
    </row>
    <row r="596" spans="2:8" x14ac:dyDescent="0.2">
      <c r="B596" s="34" t="s">
        <v>517</v>
      </c>
      <c r="C596" s="33">
        <v>5139</v>
      </c>
      <c r="D596" s="48">
        <v>6558</v>
      </c>
      <c r="E596" s="61">
        <f t="shared" si="124"/>
        <v>0.54548349432119736</v>
      </c>
      <c r="F596" s="61">
        <f t="shared" si="125"/>
        <v>0.55337102354231715</v>
      </c>
      <c r="G596" s="49">
        <f t="shared" si="126"/>
        <v>0.27612375948628137</v>
      </c>
      <c r="H596" s="24">
        <f t="shared" si="127"/>
        <v>0.15062095318968263</v>
      </c>
    </row>
    <row r="597" spans="2:8" x14ac:dyDescent="0.2">
      <c r="B597" s="7" t="s">
        <v>384</v>
      </c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400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368</v>
      </c>
      <c r="C8" s="43">
        <f>+C18+C74+C169+C345+C570</f>
        <v>271</v>
      </c>
      <c r="D8" s="44">
        <f>+D18+D74+D169+D345+D570</f>
        <v>255</v>
      </c>
      <c r="E8" s="45">
        <f>SUM(E9:E13)</f>
        <v>1</v>
      </c>
      <c r="F8" s="45">
        <f>SUM(F9:F13)</f>
        <v>0.99999999999999989</v>
      </c>
      <c r="G8" s="45">
        <f t="shared" ref="G8:G13" si="0">+(D8-C8)/C8</f>
        <v>-5.9040590405904057E-2</v>
      </c>
      <c r="H8" s="46">
        <f>SUM(H9:H13)</f>
        <v>-5.9040590405904037E-2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2</v>
      </c>
      <c r="D9" s="51">
        <f>+D18</f>
        <v>1</v>
      </c>
      <c r="E9" s="52">
        <f t="shared" ref="E9:F13" si="1">+C9/C$8</f>
        <v>7.3800738007380072E-3</v>
      </c>
      <c r="F9" s="52">
        <f t="shared" si="1"/>
        <v>3.9215686274509803E-3</v>
      </c>
      <c r="G9" s="52">
        <f t="shared" si="0"/>
        <v>-0.5</v>
      </c>
      <c r="H9" s="53">
        <f>+E9*G9</f>
        <v>-3.6900369003690036E-3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34</v>
      </c>
      <c r="D10" s="33">
        <f>+D74</f>
        <v>27</v>
      </c>
      <c r="E10" s="35">
        <f t="shared" si="1"/>
        <v>0.12546125461254612</v>
      </c>
      <c r="F10" s="35">
        <f t="shared" si="1"/>
        <v>0.10588235294117647</v>
      </c>
      <c r="G10" s="35">
        <f t="shared" si="0"/>
        <v>-0.20588235294117646</v>
      </c>
      <c r="H10" s="55">
        <f>+E10*G10</f>
        <v>-2.5830258302583023E-2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56</v>
      </c>
      <c r="D11" s="33">
        <f>+D169</f>
        <v>124</v>
      </c>
      <c r="E11" s="35">
        <f t="shared" si="1"/>
        <v>0.20664206642066421</v>
      </c>
      <c r="F11" s="35">
        <f t="shared" si="1"/>
        <v>0.48627450980392156</v>
      </c>
      <c r="G11" s="35">
        <f t="shared" si="0"/>
        <v>1.2142857142857142</v>
      </c>
      <c r="H11" s="55">
        <f>+E11*G11</f>
        <v>0.25092250922509224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120</v>
      </c>
      <c r="D12" s="33">
        <f>+D345</f>
        <v>77</v>
      </c>
      <c r="E12" s="35">
        <f t="shared" si="1"/>
        <v>0.44280442804428044</v>
      </c>
      <c r="F12" s="35">
        <f t="shared" si="1"/>
        <v>0.30196078431372547</v>
      </c>
      <c r="G12" s="35">
        <f t="shared" si="0"/>
        <v>-0.35833333333333334</v>
      </c>
      <c r="H12" s="55">
        <f>+E12*G12</f>
        <v>-0.15867158671586715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59</v>
      </c>
      <c r="D13" s="57">
        <f>+D570</f>
        <v>26</v>
      </c>
      <c r="E13" s="58">
        <f t="shared" si="1"/>
        <v>0.21771217712177121</v>
      </c>
      <c r="F13" s="58">
        <f t="shared" si="1"/>
        <v>0.10196078431372549</v>
      </c>
      <c r="G13" s="58">
        <f t="shared" si="0"/>
        <v>-0.55932203389830504</v>
      </c>
      <c r="H13" s="59">
        <f>+E13*G13</f>
        <v>-0.12177121771217711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2</v>
      </c>
      <c r="D18" s="44">
        <f>SUM(D19:D68)</f>
        <v>1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-0.5</v>
      </c>
      <c r="H18" s="46">
        <f>+IF(OR(AND(E18=""),(G18="")),"",E18*G18)</f>
        <v>-0.5</v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0</v>
      </c>
      <c r="D20" s="48">
        <v>0</v>
      </c>
      <c r="E20" s="35" t="str">
        <f t="shared" ref="E20:E68" si="2">+IF(C20=0,"",C20/C$18)</f>
        <v/>
      </c>
      <c r="F20" s="35" t="str">
        <f t="shared" ref="F20:F68" si="3">+IF(D20=0,"",D20/D$18)</f>
        <v/>
      </c>
      <c r="G20" s="49" t="str">
        <f t="shared" ref="G20:G68" si="4">+IF(AND(C20=0,D20=0)," ",IF(C20=0,1,IF(D20=0,-1,(D20-C20)/C20)))</f>
        <v xml:space="preserve"> </v>
      </c>
      <c r="H20" s="35" t="str">
        <f t="shared" ref="H20:H68" si="5">+IF(OR(AND(E20=""),(G20="")),"",E20*G20)</f>
        <v/>
      </c>
    </row>
    <row r="21" spans="1:9" ht="25.5" customHeight="1" x14ac:dyDescent="0.2">
      <c r="B21" s="34" t="s">
        <v>1</v>
      </c>
      <c r="C21" s="33">
        <v>0</v>
      </c>
      <c r="D21" s="48">
        <v>0</v>
      </c>
      <c r="E21" s="35" t="str">
        <f t="shared" si="2"/>
        <v/>
      </c>
      <c r="F21" s="35" t="str">
        <f t="shared" si="3"/>
        <v/>
      </c>
      <c r="G21" s="49" t="str">
        <f t="shared" si="4"/>
        <v xml:space="preserve"> </v>
      </c>
      <c r="H21" s="35" t="str">
        <f t="shared" si="5"/>
        <v/>
      </c>
    </row>
    <row r="22" spans="1:9" ht="24" x14ac:dyDescent="0.2">
      <c r="B22" s="34" t="s">
        <v>420</v>
      </c>
      <c r="C22" s="33">
        <v>0</v>
      </c>
      <c r="D22" s="48">
        <v>0</v>
      </c>
      <c r="E22" s="35" t="str">
        <f t="shared" si="2"/>
        <v/>
      </c>
      <c r="F22" s="35" t="str">
        <f t="shared" si="3"/>
        <v/>
      </c>
      <c r="G22" s="49" t="str">
        <f t="shared" si="4"/>
        <v xml:space="preserve"> </v>
      </c>
      <c r="H22" s="35" t="str">
        <f t="shared" si="5"/>
        <v/>
      </c>
    </row>
    <row r="23" spans="1:9" x14ac:dyDescent="0.2">
      <c r="B23" s="34" t="s">
        <v>153</v>
      </c>
      <c r="C23" s="33">
        <v>0</v>
      </c>
      <c r="D23" s="48">
        <v>0</v>
      </c>
      <c r="E23" s="35" t="str">
        <f t="shared" si="2"/>
        <v/>
      </c>
      <c r="F23" s="35" t="str">
        <f t="shared" si="3"/>
        <v/>
      </c>
      <c r="G23" s="49" t="str">
        <f t="shared" si="4"/>
        <v xml:space="preserve"> </v>
      </c>
      <c r="H23" s="35" t="str">
        <f t="shared" si="5"/>
        <v/>
      </c>
    </row>
    <row r="24" spans="1:9" ht="37.5" customHeight="1" x14ac:dyDescent="0.2">
      <c r="B24" s="34" t="s">
        <v>154</v>
      </c>
      <c r="C24" s="33">
        <v>0</v>
      </c>
      <c r="D24" s="48">
        <v>0</v>
      </c>
      <c r="E24" s="35" t="str">
        <f t="shared" si="2"/>
        <v/>
      </c>
      <c r="F24" s="35" t="str">
        <f t="shared" si="3"/>
        <v/>
      </c>
      <c r="G24" s="49" t="str">
        <f t="shared" si="4"/>
        <v xml:space="preserve"> </v>
      </c>
      <c r="H24" s="35" t="str">
        <f t="shared" si="5"/>
        <v/>
      </c>
    </row>
    <row r="25" spans="1:9" s="29" customFormat="1" x14ac:dyDescent="0.2">
      <c r="A25" s="31"/>
      <c r="B25" s="36" t="s">
        <v>518</v>
      </c>
      <c r="C25" s="40">
        <v>0</v>
      </c>
      <c r="D25" s="48">
        <v>0</v>
      </c>
      <c r="E25" s="37" t="str">
        <f t="shared" ref="E25" si="6">+IF(C25=0,"",C25/C$18)</f>
        <v/>
      </c>
      <c r="F25" s="37" t="str">
        <f t="shared" ref="F25" si="7">+IF(D25=0,"",D25/D$18)</f>
        <v/>
      </c>
      <c r="G25" s="49" t="str">
        <f t="shared" si="4"/>
        <v xml:space="preserve"> </v>
      </c>
      <c r="H25" s="37" t="str">
        <f t="shared" ref="H25" si="8">+IF(OR(AND(E25=""),(G25="")),"",E25*G25)</f>
        <v/>
      </c>
      <c r="I25" s="4"/>
    </row>
    <row r="26" spans="1:9" x14ac:dyDescent="0.2">
      <c r="B26" s="34" t="s">
        <v>2</v>
      </c>
      <c r="C26" s="33">
        <v>0</v>
      </c>
      <c r="D26" s="48">
        <v>0</v>
      </c>
      <c r="E26" s="35" t="str">
        <f t="shared" si="2"/>
        <v/>
      </c>
      <c r="F26" s="35" t="str">
        <f t="shared" si="3"/>
        <v/>
      </c>
      <c r="G26" s="49" t="str">
        <f t="shared" si="4"/>
        <v xml:space="preserve"> </v>
      </c>
      <c r="H26" s="35" t="str">
        <f t="shared" si="5"/>
        <v/>
      </c>
    </row>
    <row r="27" spans="1:9" x14ac:dyDescent="0.2">
      <c r="B27" s="34" t="s">
        <v>561</v>
      </c>
      <c r="C27" s="33">
        <v>0</v>
      </c>
      <c r="D27" s="48">
        <v>0</v>
      </c>
      <c r="E27" s="35" t="str">
        <f t="shared" si="2"/>
        <v/>
      </c>
      <c r="F27" s="35" t="str">
        <f t="shared" si="3"/>
        <v/>
      </c>
      <c r="G27" s="49" t="str">
        <f t="shared" si="4"/>
        <v xml:space="preserve"> </v>
      </c>
      <c r="H27" s="35" t="str">
        <f t="shared" si="5"/>
        <v/>
      </c>
    </row>
    <row r="28" spans="1:9" x14ac:dyDescent="0.2">
      <c r="B28" s="34" t="s">
        <v>3</v>
      </c>
      <c r="C28" s="33">
        <v>0</v>
      </c>
      <c r="D28" s="48">
        <v>0</v>
      </c>
      <c r="E28" s="35" t="str">
        <f t="shared" si="2"/>
        <v/>
      </c>
      <c r="F28" s="35" t="str">
        <f t="shared" si="3"/>
        <v/>
      </c>
      <c r="G28" s="49" t="str">
        <f t="shared" si="4"/>
        <v xml:space="preserve"> </v>
      </c>
      <c r="H28" s="35" t="str">
        <f t="shared" si="5"/>
        <v/>
      </c>
    </row>
    <row r="29" spans="1:9" x14ac:dyDescent="0.2">
      <c r="B29" s="34" t="s">
        <v>5</v>
      </c>
      <c r="C29" s="33">
        <v>0</v>
      </c>
      <c r="D29" s="48">
        <v>0</v>
      </c>
      <c r="E29" s="35" t="str">
        <f t="shared" si="2"/>
        <v/>
      </c>
      <c r="F29" s="35" t="str">
        <f t="shared" si="3"/>
        <v/>
      </c>
      <c r="G29" s="49" t="str">
        <f t="shared" si="4"/>
        <v xml:space="preserve"> </v>
      </c>
      <c r="H29" s="35" t="str">
        <f t="shared" si="5"/>
        <v/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0</v>
      </c>
      <c r="D31" s="48">
        <v>0</v>
      </c>
      <c r="E31" s="35" t="str">
        <f t="shared" si="2"/>
        <v/>
      </c>
      <c r="F31" s="35" t="str">
        <f t="shared" si="3"/>
        <v/>
      </c>
      <c r="G31" s="49" t="str">
        <f t="shared" si="4"/>
        <v xml:space="preserve"> </v>
      </c>
      <c r="H31" s="35" t="str">
        <f t="shared" si="5"/>
        <v/>
      </c>
    </row>
    <row r="32" spans="1:9" x14ac:dyDescent="0.2">
      <c r="B32" s="34" t="s">
        <v>4</v>
      </c>
      <c r="C32" s="33">
        <v>0</v>
      </c>
      <c r="D32" s="48">
        <v>0</v>
      </c>
      <c r="E32" s="35" t="str">
        <f t="shared" si="2"/>
        <v/>
      </c>
      <c r="F32" s="35" t="str">
        <f t="shared" si="3"/>
        <v/>
      </c>
      <c r="G32" s="49" t="str">
        <f t="shared" si="4"/>
        <v xml:space="preserve"> </v>
      </c>
      <c r="H32" s="35" t="str">
        <f t="shared" si="5"/>
        <v/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0</v>
      </c>
      <c r="D35" s="48">
        <v>0</v>
      </c>
      <c r="E35" s="35" t="str">
        <f t="shared" si="2"/>
        <v/>
      </c>
      <c r="F35" s="35" t="str">
        <f t="shared" si="3"/>
        <v/>
      </c>
      <c r="G35" s="49" t="str">
        <f t="shared" si="4"/>
        <v xml:space="preserve"> </v>
      </c>
      <c r="H35" s="35" t="str">
        <f t="shared" si="5"/>
        <v/>
      </c>
    </row>
    <row r="36" spans="2:8" x14ac:dyDescent="0.2">
      <c r="B36" s="34" t="s">
        <v>159</v>
      </c>
      <c r="C36" s="33">
        <v>0</v>
      </c>
      <c r="D36" s="48">
        <v>0</v>
      </c>
      <c r="E36" s="35" t="str">
        <f t="shared" si="2"/>
        <v/>
      </c>
      <c r="F36" s="35" t="str">
        <f t="shared" si="3"/>
        <v/>
      </c>
      <c r="G36" s="49" t="str">
        <f t="shared" si="4"/>
        <v xml:space="preserve"> </v>
      </c>
      <c r="H36" s="35" t="str">
        <f t="shared" si="5"/>
        <v/>
      </c>
    </row>
    <row r="37" spans="2:8" x14ac:dyDescent="0.2">
      <c r="B37" s="34" t="s">
        <v>160</v>
      </c>
      <c r="C37" s="33">
        <v>0</v>
      </c>
      <c r="D37" s="48">
        <v>0</v>
      </c>
      <c r="E37" s="35" t="str">
        <f t="shared" si="2"/>
        <v/>
      </c>
      <c r="F37" s="35" t="str">
        <f t="shared" si="3"/>
        <v/>
      </c>
      <c r="G37" s="49" t="str">
        <f t="shared" si="4"/>
        <v xml:space="preserve"> </v>
      </c>
      <c r="H37" s="35" t="str">
        <f t="shared" si="5"/>
        <v/>
      </c>
    </row>
    <row r="38" spans="2:8" x14ac:dyDescent="0.2">
      <c r="B38" s="34" t="s">
        <v>7</v>
      </c>
      <c r="C38" s="33">
        <v>0</v>
      </c>
      <c r="D38" s="48">
        <v>0</v>
      </c>
      <c r="E38" s="35" t="str">
        <f t="shared" si="2"/>
        <v/>
      </c>
      <c r="F38" s="35" t="str">
        <f t="shared" si="3"/>
        <v/>
      </c>
      <c r="G38" s="49" t="str">
        <f t="shared" si="4"/>
        <v xml:space="preserve"> </v>
      </c>
      <c r="H38" s="35" t="str">
        <f t="shared" si="5"/>
        <v/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0</v>
      </c>
      <c r="D40" s="48">
        <v>0</v>
      </c>
      <c r="E40" s="35" t="str">
        <f t="shared" si="2"/>
        <v/>
      </c>
      <c r="F40" s="35" t="str">
        <f t="shared" si="3"/>
        <v/>
      </c>
      <c r="G40" s="49" t="str">
        <f t="shared" si="4"/>
        <v xml:space="preserve"> 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1</v>
      </c>
      <c r="D43" s="48">
        <v>1</v>
      </c>
      <c r="E43" s="35">
        <f t="shared" si="2"/>
        <v>0.5</v>
      </c>
      <c r="F43" s="35">
        <f t="shared" si="3"/>
        <v>1</v>
      </c>
      <c r="G43" s="49">
        <f t="shared" si="4"/>
        <v>0</v>
      </c>
      <c r="H43" s="35">
        <f t="shared" si="5"/>
        <v>0</v>
      </c>
    </row>
    <row r="44" spans="2:8" x14ac:dyDescent="0.2">
      <c r="B44" s="34" t="s">
        <v>166</v>
      </c>
      <c r="C44" s="33">
        <v>0</v>
      </c>
      <c r="D44" s="48">
        <v>0</v>
      </c>
      <c r="E44" s="35" t="str">
        <f t="shared" si="2"/>
        <v/>
      </c>
      <c r="F44" s="35" t="str">
        <f t="shared" si="3"/>
        <v/>
      </c>
      <c r="G44" s="49" t="str">
        <f t="shared" si="4"/>
        <v xml:space="preserve"> </v>
      </c>
      <c r="H44" s="35" t="str">
        <f t="shared" si="5"/>
        <v/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0</v>
      </c>
      <c r="E46" s="35" t="str">
        <f t="shared" si="2"/>
        <v/>
      </c>
      <c r="F46" s="35" t="str">
        <f t="shared" si="3"/>
        <v/>
      </c>
      <c r="G46" s="49" t="str">
        <f t="shared" si="4"/>
        <v xml:space="preserve"> </v>
      </c>
      <c r="H46" s="35" t="str">
        <f t="shared" si="5"/>
        <v/>
      </c>
    </row>
    <row r="47" spans="2:8" x14ac:dyDescent="0.2">
      <c r="B47" s="34" t="s">
        <v>167</v>
      </c>
      <c r="C47" s="33">
        <v>0</v>
      </c>
      <c r="D47" s="48">
        <v>0</v>
      </c>
      <c r="E47" s="35" t="str">
        <f t="shared" si="2"/>
        <v/>
      </c>
      <c r="F47" s="35" t="str">
        <f t="shared" si="3"/>
        <v/>
      </c>
      <c r="G47" s="49" t="str">
        <f t="shared" si="4"/>
        <v xml:space="preserve"> </v>
      </c>
      <c r="H47" s="35" t="str">
        <f t="shared" si="5"/>
        <v/>
      </c>
    </row>
    <row r="48" spans="2:8" x14ac:dyDescent="0.2">
      <c r="B48" s="34" t="s">
        <v>562</v>
      </c>
      <c r="C48" s="33">
        <v>0</v>
      </c>
      <c r="D48" s="48">
        <v>0</v>
      </c>
      <c r="E48" s="35" t="str">
        <f t="shared" si="2"/>
        <v/>
      </c>
      <c r="F48" s="35" t="str">
        <f t="shared" si="3"/>
        <v/>
      </c>
      <c r="G48" s="49" t="str">
        <f t="shared" si="4"/>
        <v xml:space="preserve"> </v>
      </c>
      <c r="H48" s="35" t="str">
        <f t="shared" si="5"/>
        <v/>
      </c>
    </row>
    <row r="49" spans="1:9" x14ac:dyDescent="0.2">
      <c r="B49" s="34" t="s">
        <v>9</v>
      </c>
      <c r="C49" s="33">
        <v>1</v>
      </c>
      <c r="D49" s="48">
        <v>0</v>
      </c>
      <c r="E49" s="35">
        <f t="shared" si="2"/>
        <v>0.5</v>
      </c>
      <c r="F49" s="35" t="str">
        <f t="shared" si="3"/>
        <v/>
      </c>
      <c r="G49" s="49">
        <f t="shared" si="4"/>
        <v>-1</v>
      </c>
      <c r="H49" s="35">
        <f t="shared" si="5"/>
        <v>-0.5</v>
      </c>
    </row>
    <row r="50" spans="1:9" x14ac:dyDescent="0.2">
      <c r="B50" s="34" t="s">
        <v>563</v>
      </c>
      <c r="C50" s="33">
        <v>0</v>
      </c>
      <c r="D50" s="48">
        <v>0</v>
      </c>
      <c r="E50" s="35" t="str">
        <f t="shared" si="2"/>
        <v/>
      </c>
      <c r="F50" s="35" t="str">
        <f t="shared" si="3"/>
        <v/>
      </c>
      <c r="G50" s="49" t="str">
        <f t="shared" si="4"/>
        <v xml:space="preserve"> </v>
      </c>
      <c r="H50" s="35" t="str">
        <f t="shared" si="5"/>
        <v/>
      </c>
    </row>
    <row r="51" spans="1:9" x14ac:dyDescent="0.2">
      <c r="B51" s="34" t="s">
        <v>12</v>
      </c>
      <c r="C51" s="33">
        <v>0</v>
      </c>
      <c r="D51" s="48">
        <v>0</v>
      </c>
      <c r="E51" s="35" t="str">
        <f t="shared" si="2"/>
        <v/>
      </c>
      <c r="F51" s="35" t="str">
        <f t="shared" si="3"/>
        <v/>
      </c>
      <c r="G51" s="49" t="str">
        <f t="shared" si="4"/>
        <v xml:space="preserve"> </v>
      </c>
      <c r="H51" s="35" t="str">
        <f t="shared" si="5"/>
        <v/>
      </c>
    </row>
    <row r="52" spans="1:9" x14ac:dyDescent="0.2">
      <c r="B52" s="34" t="s">
        <v>11</v>
      </c>
      <c r="C52" s="33">
        <v>0</v>
      </c>
      <c r="D52" s="48">
        <v>0</v>
      </c>
      <c r="E52" s="35" t="str">
        <f t="shared" si="2"/>
        <v/>
      </c>
      <c r="F52" s="35" t="str">
        <f t="shared" si="3"/>
        <v/>
      </c>
      <c r="G52" s="49" t="str">
        <f t="shared" si="4"/>
        <v xml:space="preserve"> </v>
      </c>
      <c r="H52" s="35" t="str">
        <f t="shared" si="5"/>
        <v/>
      </c>
    </row>
    <row r="53" spans="1:9" x14ac:dyDescent="0.2">
      <c r="B53" s="34" t="s">
        <v>422</v>
      </c>
      <c r="C53" s="33">
        <v>0</v>
      </c>
      <c r="D53" s="48">
        <v>0</v>
      </c>
      <c r="E53" s="35" t="str">
        <f t="shared" si="2"/>
        <v/>
      </c>
      <c r="F53" s="35" t="str">
        <f t="shared" si="3"/>
        <v/>
      </c>
      <c r="G53" s="49" t="str">
        <f t="shared" si="4"/>
        <v xml:space="preserve"> </v>
      </c>
      <c r="H53" s="35" t="str">
        <f t="shared" si="5"/>
        <v/>
      </c>
    </row>
    <row r="54" spans="1:9" x14ac:dyDescent="0.2">
      <c r="B54" s="34" t="s">
        <v>10</v>
      </c>
      <c r="C54" s="33">
        <v>0</v>
      </c>
      <c r="D54" s="48">
        <v>0</v>
      </c>
      <c r="E54" s="35" t="str">
        <f t="shared" si="2"/>
        <v/>
      </c>
      <c r="F54" s="35" t="str">
        <f t="shared" si="3"/>
        <v/>
      </c>
      <c r="G54" s="49" t="str">
        <f t="shared" si="4"/>
        <v xml:space="preserve"> </v>
      </c>
      <c r="H54" s="35" t="str">
        <f t="shared" si="5"/>
        <v/>
      </c>
    </row>
    <row r="55" spans="1:9" x14ac:dyDescent="0.2">
      <c r="B55" s="34" t="s">
        <v>168</v>
      </c>
      <c r="C55" s="33">
        <v>0</v>
      </c>
      <c r="D55" s="48">
        <v>0</v>
      </c>
      <c r="E55" s="35" t="str">
        <f t="shared" si="2"/>
        <v/>
      </c>
      <c r="F55" s="35" t="str">
        <f t="shared" si="3"/>
        <v/>
      </c>
      <c r="G55" s="49" t="str">
        <f t="shared" si="4"/>
        <v xml:space="preserve"> </v>
      </c>
      <c r="H55" s="35" t="str">
        <f t="shared" si="5"/>
        <v/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0</v>
      </c>
      <c r="D58" s="48">
        <v>0</v>
      </c>
      <c r="E58" s="35" t="str">
        <f t="shared" si="9"/>
        <v/>
      </c>
      <c r="F58" s="35" t="str">
        <f t="shared" si="10"/>
        <v/>
      </c>
      <c r="G58" s="49" t="str">
        <f t="shared" si="11"/>
        <v xml:space="preserve"> </v>
      </c>
      <c r="H58" s="35" t="str">
        <f t="shared" si="12"/>
        <v/>
      </c>
    </row>
    <row r="59" spans="1:9" x14ac:dyDescent="0.2">
      <c r="B59" s="34" t="s">
        <v>169</v>
      </c>
      <c r="C59" s="33">
        <v>0</v>
      </c>
      <c r="D59" s="48">
        <v>0</v>
      </c>
      <c r="E59" s="35" t="str">
        <f t="shared" si="9"/>
        <v/>
      </c>
      <c r="F59" s="35" t="str">
        <f t="shared" si="10"/>
        <v/>
      </c>
      <c r="G59" s="49" t="str">
        <f t="shared" si="11"/>
        <v xml:space="preserve"> </v>
      </c>
      <c r="H59" s="35" t="str">
        <f t="shared" si="12"/>
        <v/>
      </c>
    </row>
    <row r="60" spans="1:9" x14ac:dyDescent="0.2">
      <c r="B60" s="34" t="s">
        <v>423</v>
      </c>
      <c r="C60" s="33">
        <v>0</v>
      </c>
      <c r="D60" s="48">
        <v>0</v>
      </c>
      <c r="E60" s="35" t="str">
        <f t="shared" si="2"/>
        <v/>
      </c>
      <c r="F60" s="35" t="str">
        <f t="shared" si="3"/>
        <v/>
      </c>
      <c r="G60" s="49" t="str">
        <f t="shared" si="4"/>
        <v xml:space="preserve"> </v>
      </c>
      <c r="H60" s="35" t="str">
        <f t="shared" si="5"/>
        <v/>
      </c>
    </row>
    <row r="61" spans="1:9" x14ac:dyDescent="0.2">
      <c r="B61" s="34" t="s">
        <v>170</v>
      </c>
      <c r="C61" s="33">
        <v>0</v>
      </c>
      <c r="D61" s="48">
        <v>0</v>
      </c>
      <c r="E61" s="35" t="str">
        <f t="shared" si="2"/>
        <v/>
      </c>
      <c r="F61" s="35" t="str">
        <f t="shared" si="3"/>
        <v/>
      </c>
      <c r="G61" s="49" t="str">
        <f t="shared" si="4"/>
        <v xml:space="preserve"> </v>
      </c>
      <c r="H61" s="35" t="str">
        <f t="shared" si="5"/>
        <v/>
      </c>
    </row>
    <row r="62" spans="1:9" x14ac:dyDescent="0.2">
      <c r="B62" s="34" t="s">
        <v>171</v>
      </c>
      <c r="C62" s="33">
        <v>0</v>
      </c>
      <c r="D62" s="48">
        <v>0</v>
      </c>
      <c r="E62" s="35" t="str">
        <f t="shared" si="2"/>
        <v/>
      </c>
      <c r="F62" s="35" t="str">
        <f t="shared" si="3"/>
        <v/>
      </c>
      <c r="G62" s="49" t="str">
        <f t="shared" si="4"/>
        <v xml:space="preserve"> 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0</v>
      </c>
      <c r="D63" s="48">
        <v>0</v>
      </c>
      <c r="E63" s="37" t="str">
        <f t="shared" ref="E63:E64" si="13">+IF(C63=0,"",C63/C$18)</f>
        <v/>
      </c>
      <c r="F63" s="37" t="str">
        <f t="shared" ref="F63:F64" si="14">+IF(D63=0,"",D63/D$18)</f>
        <v/>
      </c>
      <c r="G63" s="49" t="str">
        <f t="shared" si="4"/>
        <v xml:space="preserve"> </v>
      </c>
      <c r="H63" s="37" t="str">
        <f t="shared" ref="H63:H64" si="15">+IF(OR(AND(E63=""),(G63="")),"",E63*G63)</f>
        <v/>
      </c>
      <c r="I63" s="4"/>
    </row>
    <row r="64" spans="1:9" s="29" customFormat="1" x14ac:dyDescent="0.2">
      <c r="A64" s="31"/>
      <c r="B64" s="36" t="s">
        <v>588</v>
      </c>
      <c r="C64" s="40">
        <v>0</v>
      </c>
      <c r="D64" s="48">
        <v>0</v>
      </c>
      <c r="E64" s="37" t="str">
        <f t="shared" si="13"/>
        <v/>
      </c>
      <c r="F64" s="37" t="str">
        <f t="shared" si="14"/>
        <v/>
      </c>
      <c r="G64" s="49" t="str">
        <f t="shared" si="4"/>
        <v xml:space="preserve"> </v>
      </c>
      <c r="H64" s="37" t="str">
        <f t="shared" si="15"/>
        <v/>
      </c>
      <c r="I64" s="4"/>
    </row>
    <row r="65" spans="1:9" x14ac:dyDescent="0.2">
      <c r="B65" s="34" t="s">
        <v>172</v>
      </c>
      <c r="C65" s="33">
        <v>0</v>
      </c>
      <c r="D65" s="48">
        <v>0</v>
      </c>
      <c r="E65" s="35" t="str">
        <f t="shared" si="2"/>
        <v/>
      </c>
      <c r="F65" s="35" t="str">
        <f t="shared" si="3"/>
        <v/>
      </c>
      <c r="G65" s="49" t="str">
        <f t="shared" si="4"/>
        <v xml:space="preserve"> </v>
      </c>
      <c r="H65" s="35" t="str">
        <f t="shared" si="5"/>
        <v/>
      </c>
    </row>
    <row r="66" spans="1:9" x14ac:dyDescent="0.2">
      <c r="B66" s="34" t="s">
        <v>15</v>
      </c>
      <c r="C66" s="33">
        <v>0</v>
      </c>
      <c r="D66" s="48">
        <v>0</v>
      </c>
      <c r="E66" s="35" t="str">
        <f t="shared" si="2"/>
        <v/>
      </c>
      <c r="F66" s="35" t="str">
        <f t="shared" si="3"/>
        <v/>
      </c>
      <c r="G66" s="49" t="str">
        <f t="shared" si="4"/>
        <v xml:space="preserve"> </v>
      </c>
      <c r="H66" s="35" t="str">
        <f t="shared" si="5"/>
        <v/>
      </c>
    </row>
    <row r="67" spans="1:9" x14ac:dyDescent="0.2">
      <c r="B67" s="34" t="s">
        <v>173</v>
      </c>
      <c r="C67" s="33">
        <v>0</v>
      </c>
      <c r="D67" s="48">
        <v>0</v>
      </c>
      <c r="E67" s="35" t="str">
        <f t="shared" si="2"/>
        <v/>
      </c>
      <c r="F67" s="35" t="str">
        <f t="shared" si="3"/>
        <v/>
      </c>
      <c r="G67" s="49" t="str">
        <f t="shared" si="4"/>
        <v xml:space="preserve"> </v>
      </c>
      <c r="H67" s="35" t="str">
        <f t="shared" si="5"/>
        <v/>
      </c>
    </row>
    <row r="68" spans="1:9" ht="13.5" customHeight="1" x14ac:dyDescent="0.2">
      <c r="B68" s="34" t="s">
        <v>174</v>
      </c>
      <c r="C68" s="33">
        <v>0</v>
      </c>
      <c r="D68" s="48">
        <v>0</v>
      </c>
      <c r="E68" s="35" t="str">
        <f t="shared" si="2"/>
        <v/>
      </c>
      <c r="F68" s="35" t="str">
        <f t="shared" si="3"/>
        <v/>
      </c>
      <c r="G68" s="49" t="str">
        <f t="shared" si="4"/>
        <v xml:space="preserve"> </v>
      </c>
      <c r="H68" s="35" t="str">
        <f t="shared" si="5"/>
        <v/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34</v>
      </c>
      <c r="D74" s="44">
        <f>SUM(D75:D163)</f>
        <v>27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-0.20588235294117646</v>
      </c>
      <c r="H74" s="46">
        <f>+IF(OR(AND(E74=""),(G74="")),"",E74*G74)</f>
        <v>-0.20588235294117646</v>
      </c>
    </row>
    <row r="75" spans="1:9" x14ac:dyDescent="0.2">
      <c r="B75" s="47" t="s">
        <v>424</v>
      </c>
      <c r="C75" s="48">
        <v>2</v>
      </c>
      <c r="D75" s="48">
        <v>0</v>
      </c>
      <c r="E75" s="60">
        <f>+IF(C75=0,"",C75/C$74)</f>
        <v>5.8823529411764705E-2</v>
      </c>
      <c r="F75" s="60" t="str">
        <f>+IF(D75=0,"",D75/D$74)</f>
        <v/>
      </c>
      <c r="G75" s="49">
        <f t="shared" ref="G75:G138" si="16">+IF(AND(C75=0,D75=0)," ",IF(C75=0,1,IF(D75=0,-1,(D75-C75)/C75)))</f>
        <v>-1</v>
      </c>
      <c r="H75" s="41">
        <f>+IF(OR(AND(E75=""),(G75="")),"",E75*G75)</f>
        <v>-5.8823529411764705E-2</v>
      </c>
    </row>
    <row r="76" spans="1:9" x14ac:dyDescent="0.2">
      <c r="B76" s="34" t="s">
        <v>565</v>
      </c>
      <c r="C76" s="33">
        <v>0</v>
      </c>
      <c r="D76" s="48">
        <v>0</v>
      </c>
      <c r="E76" s="61" t="str">
        <f t="shared" ref="E76:E81" si="17">+IF(C76=0,"",C76/C$74)</f>
        <v/>
      </c>
      <c r="F76" s="61" t="str">
        <f t="shared" ref="F76:F81" si="18">+IF(D76=0,"",D76/D$74)</f>
        <v/>
      </c>
      <c r="G76" s="49" t="str">
        <f t="shared" si="16"/>
        <v xml:space="preserve"> </v>
      </c>
      <c r="H76" s="35" t="str">
        <f t="shared" ref="H76:H81" si="19">+IF(OR(AND(E76=""),(G76="")),"",E76*G76)</f>
        <v/>
      </c>
    </row>
    <row r="77" spans="1:9" s="29" customFormat="1" x14ac:dyDescent="0.2">
      <c r="A77" s="31"/>
      <c r="B77" s="36" t="s">
        <v>519</v>
      </c>
      <c r="C77" s="40">
        <v>0</v>
      </c>
      <c r="D77" s="48">
        <v>0</v>
      </c>
      <c r="E77" s="38" t="str">
        <f t="shared" si="17"/>
        <v/>
      </c>
      <c r="F77" s="38" t="str">
        <f t="shared" si="18"/>
        <v/>
      </c>
      <c r="G77" s="49" t="str">
        <f t="shared" si="16"/>
        <v xml:space="preserve"> </v>
      </c>
      <c r="H77" s="37" t="str">
        <f t="shared" si="19"/>
        <v/>
      </c>
      <c r="I77" s="4"/>
    </row>
    <row r="78" spans="1:9" x14ac:dyDescent="0.2">
      <c r="B78" s="34" t="s">
        <v>566</v>
      </c>
      <c r="C78" s="33">
        <v>1</v>
      </c>
      <c r="D78" s="48">
        <v>1</v>
      </c>
      <c r="E78" s="61">
        <f t="shared" si="17"/>
        <v>2.9411764705882353E-2</v>
      </c>
      <c r="F78" s="61">
        <f t="shared" si="18"/>
        <v>3.7037037037037035E-2</v>
      </c>
      <c r="G78" s="49">
        <f t="shared" si="16"/>
        <v>0</v>
      </c>
      <c r="H78" s="35">
        <f t="shared" si="19"/>
        <v>0</v>
      </c>
    </row>
    <row r="79" spans="1:9" x14ac:dyDescent="0.2">
      <c r="B79" s="34" t="s">
        <v>175</v>
      </c>
      <c r="C79" s="33">
        <v>0</v>
      </c>
      <c r="D79" s="48">
        <v>0</v>
      </c>
      <c r="E79" s="61" t="str">
        <f t="shared" si="17"/>
        <v/>
      </c>
      <c r="F79" s="61" t="str">
        <f t="shared" si="18"/>
        <v/>
      </c>
      <c r="G79" s="49" t="str">
        <f t="shared" si="16"/>
        <v xml:space="preserve"> </v>
      </c>
      <c r="H79" s="35" t="str">
        <f t="shared" si="19"/>
        <v/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0</v>
      </c>
      <c r="D81" s="48">
        <v>0</v>
      </c>
      <c r="E81" s="38" t="str">
        <f t="shared" si="17"/>
        <v/>
      </c>
      <c r="F81" s="38" t="str">
        <f t="shared" si="18"/>
        <v/>
      </c>
      <c r="G81" s="49" t="str">
        <f t="shared" si="16"/>
        <v xml:space="preserve"> </v>
      </c>
      <c r="H81" s="37" t="str">
        <f t="shared" si="19"/>
        <v/>
      </c>
      <c r="I81" s="4"/>
    </row>
    <row r="82" spans="1:9" x14ac:dyDescent="0.2">
      <c r="B82" s="34" t="s">
        <v>176</v>
      </c>
      <c r="C82" s="33">
        <v>0</v>
      </c>
      <c r="D82" s="48">
        <v>0</v>
      </c>
      <c r="E82" s="61" t="str">
        <f t="shared" ref="E82:E146" si="20">+IF(C82=0,"",C82/C$74)</f>
        <v/>
      </c>
      <c r="F82" s="61" t="str">
        <f t="shared" ref="F82:F146" si="21">+IF(D82=0,"",D82/D$74)</f>
        <v/>
      </c>
      <c r="G82" s="49" t="str">
        <f t="shared" si="16"/>
        <v xml:space="preserve"> </v>
      </c>
      <c r="H82" s="35" t="str">
        <f t="shared" ref="H82:H146" si="22">+IF(OR(AND(E82=""),(G82="")),"",E82*G82)</f>
        <v/>
      </c>
    </row>
    <row r="83" spans="1:9" x14ac:dyDescent="0.2">
      <c r="B83" s="34" t="s">
        <v>177</v>
      </c>
      <c r="C83" s="33">
        <v>0</v>
      </c>
      <c r="D83" s="48">
        <v>0</v>
      </c>
      <c r="E83" s="61" t="str">
        <f t="shared" si="20"/>
        <v/>
      </c>
      <c r="F83" s="61" t="str">
        <f t="shared" si="21"/>
        <v/>
      </c>
      <c r="G83" s="49" t="str">
        <f t="shared" si="16"/>
        <v xml:space="preserve"> </v>
      </c>
      <c r="H83" s="35" t="str">
        <f t="shared" si="22"/>
        <v/>
      </c>
    </row>
    <row r="84" spans="1:9" x14ac:dyDescent="0.2">
      <c r="B84" s="34" t="s">
        <v>425</v>
      </c>
      <c r="C84" s="33">
        <v>0</v>
      </c>
      <c r="D84" s="48">
        <v>0</v>
      </c>
      <c r="E84" s="61" t="str">
        <f t="shared" si="20"/>
        <v/>
      </c>
      <c r="F84" s="61" t="str">
        <f t="shared" si="21"/>
        <v/>
      </c>
      <c r="G84" s="49" t="str">
        <f t="shared" si="16"/>
        <v xml:space="preserve"> </v>
      </c>
      <c r="H84" s="35" t="str">
        <f t="shared" si="22"/>
        <v/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0</v>
      </c>
      <c r="D86" s="48">
        <v>1</v>
      </c>
      <c r="E86" s="61" t="str">
        <f t="shared" si="20"/>
        <v/>
      </c>
      <c r="F86" s="61">
        <f t="shared" si="21"/>
        <v>3.7037037037037035E-2</v>
      </c>
      <c r="G86" s="49">
        <f t="shared" si="16"/>
        <v>1</v>
      </c>
      <c r="H86" s="35" t="str">
        <f t="shared" si="22"/>
        <v/>
      </c>
    </row>
    <row r="87" spans="1:9" x14ac:dyDescent="0.2">
      <c r="B87" s="34" t="s">
        <v>17</v>
      </c>
      <c r="C87" s="33">
        <v>0</v>
      </c>
      <c r="D87" s="48">
        <v>0</v>
      </c>
      <c r="E87" s="61" t="str">
        <f t="shared" si="20"/>
        <v/>
      </c>
      <c r="F87" s="61" t="str">
        <f t="shared" si="21"/>
        <v/>
      </c>
      <c r="G87" s="49" t="str">
        <f t="shared" si="16"/>
        <v xml:space="preserve"> </v>
      </c>
      <c r="H87" s="35" t="str">
        <f t="shared" si="22"/>
        <v/>
      </c>
    </row>
    <row r="88" spans="1:9" x14ac:dyDescent="0.2">
      <c r="B88" s="34" t="s">
        <v>180</v>
      </c>
      <c r="C88" s="33">
        <v>0</v>
      </c>
      <c r="D88" s="48">
        <v>2</v>
      </c>
      <c r="E88" s="61" t="str">
        <f t="shared" si="20"/>
        <v/>
      </c>
      <c r="F88" s="61">
        <f t="shared" si="21"/>
        <v>7.407407407407407E-2</v>
      </c>
      <c r="G88" s="49">
        <f t="shared" si="16"/>
        <v>1</v>
      </c>
      <c r="H88" s="35" t="str">
        <f t="shared" si="22"/>
        <v/>
      </c>
    </row>
    <row r="89" spans="1:9" s="29" customFormat="1" x14ac:dyDescent="0.2">
      <c r="A89" s="31"/>
      <c r="B89" s="36" t="s">
        <v>567</v>
      </c>
      <c r="C89" s="40">
        <v>4</v>
      </c>
      <c r="D89" s="48">
        <v>4</v>
      </c>
      <c r="E89" s="38">
        <f t="shared" si="20"/>
        <v>0.11764705882352941</v>
      </c>
      <c r="F89" s="38">
        <f t="shared" si="21"/>
        <v>0.14814814814814814</v>
      </c>
      <c r="G89" s="49">
        <f t="shared" si="16"/>
        <v>0</v>
      </c>
      <c r="H89" s="37">
        <f t="shared" si="22"/>
        <v>0</v>
      </c>
      <c r="I89" s="4"/>
    </row>
    <row r="90" spans="1:9" s="29" customFormat="1" x14ac:dyDescent="0.2">
      <c r="A90" s="31"/>
      <c r="B90" s="36" t="s">
        <v>181</v>
      </c>
      <c r="C90" s="40">
        <v>0</v>
      </c>
      <c r="D90" s="48">
        <v>0</v>
      </c>
      <c r="E90" s="38" t="str">
        <f t="shared" si="20"/>
        <v/>
      </c>
      <c r="F90" s="38" t="str">
        <f t="shared" si="21"/>
        <v/>
      </c>
      <c r="G90" s="49" t="str">
        <f t="shared" si="16"/>
        <v xml:space="preserve"> </v>
      </c>
      <c r="H90" s="37" t="str">
        <f t="shared" si="22"/>
        <v/>
      </c>
      <c r="I90" s="4"/>
    </row>
    <row r="91" spans="1:9" s="29" customFormat="1" x14ac:dyDescent="0.2">
      <c r="A91" s="31"/>
      <c r="B91" s="36" t="s">
        <v>182</v>
      </c>
      <c r="C91" s="40">
        <v>0</v>
      </c>
      <c r="D91" s="48">
        <v>0</v>
      </c>
      <c r="E91" s="38" t="str">
        <f t="shared" si="20"/>
        <v/>
      </c>
      <c r="F91" s="38" t="str">
        <f t="shared" si="21"/>
        <v/>
      </c>
      <c r="G91" s="49" t="str">
        <f t="shared" si="16"/>
        <v xml:space="preserve"> </v>
      </c>
      <c r="H91" s="37" t="str">
        <f t="shared" si="22"/>
        <v/>
      </c>
      <c r="I91" s="4"/>
    </row>
    <row r="92" spans="1:9" s="29" customFormat="1" x14ac:dyDescent="0.2">
      <c r="A92" s="31"/>
      <c r="B92" s="36" t="s">
        <v>21</v>
      </c>
      <c r="C92" s="40">
        <v>0</v>
      </c>
      <c r="D92" s="48">
        <v>0</v>
      </c>
      <c r="E92" s="38" t="str">
        <f t="shared" si="20"/>
        <v/>
      </c>
      <c r="F92" s="38" t="str">
        <f t="shared" si="21"/>
        <v/>
      </c>
      <c r="G92" s="49" t="str">
        <f t="shared" si="16"/>
        <v xml:space="preserve"> </v>
      </c>
      <c r="H92" s="37" t="str">
        <f t="shared" si="22"/>
        <v/>
      </c>
      <c r="I92" s="4"/>
    </row>
    <row r="93" spans="1:9" s="29" customFormat="1" x14ac:dyDescent="0.2">
      <c r="A93" s="31"/>
      <c r="B93" s="36" t="s">
        <v>426</v>
      </c>
      <c r="C93" s="40">
        <v>0</v>
      </c>
      <c r="D93" s="48">
        <v>0</v>
      </c>
      <c r="E93" s="38" t="str">
        <f t="shared" si="20"/>
        <v/>
      </c>
      <c r="F93" s="38" t="str">
        <f t="shared" si="21"/>
        <v/>
      </c>
      <c r="G93" s="49" t="str">
        <f t="shared" si="16"/>
        <v xml:space="preserve"> </v>
      </c>
      <c r="H93" s="37" t="str">
        <f t="shared" si="22"/>
        <v/>
      </c>
      <c r="I93" s="4"/>
    </row>
    <row r="94" spans="1:9" s="29" customFormat="1" x14ac:dyDescent="0.2">
      <c r="A94" s="31"/>
      <c r="B94" s="36" t="s">
        <v>183</v>
      </c>
      <c r="C94" s="40">
        <v>0</v>
      </c>
      <c r="D94" s="48">
        <v>0</v>
      </c>
      <c r="E94" s="38" t="str">
        <f t="shared" si="20"/>
        <v/>
      </c>
      <c r="F94" s="38" t="str">
        <f t="shared" si="21"/>
        <v/>
      </c>
      <c r="G94" s="49" t="str">
        <f t="shared" si="16"/>
        <v xml:space="preserve"> </v>
      </c>
      <c r="H94" s="37" t="str">
        <f t="shared" si="22"/>
        <v/>
      </c>
      <c r="I94" s="4"/>
    </row>
    <row r="95" spans="1:9" s="29" customFormat="1" x14ac:dyDescent="0.2">
      <c r="A95" s="31"/>
      <c r="B95" s="36" t="s">
        <v>523</v>
      </c>
      <c r="C95" s="40">
        <v>0</v>
      </c>
      <c r="D95" s="48">
        <v>0</v>
      </c>
      <c r="E95" s="38" t="str">
        <f t="shared" si="20"/>
        <v/>
      </c>
      <c r="F95" s="38" t="str">
        <f t="shared" si="21"/>
        <v/>
      </c>
      <c r="G95" s="49" t="str">
        <f t="shared" si="16"/>
        <v xml:space="preserve"> </v>
      </c>
      <c r="H95" s="37" t="str">
        <f t="shared" si="22"/>
        <v/>
      </c>
      <c r="I95" s="4"/>
    </row>
    <row r="96" spans="1:9" s="29" customFormat="1" x14ac:dyDescent="0.2">
      <c r="A96" s="31"/>
      <c r="B96" s="36" t="s">
        <v>602</v>
      </c>
      <c r="C96" s="40">
        <v>0</v>
      </c>
      <c r="D96" s="48">
        <v>0</v>
      </c>
      <c r="E96" s="38" t="str">
        <f t="shared" si="20"/>
        <v/>
      </c>
      <c r="F96" s="38" t="str">
        <f t="shared" si="21"/>
        <v/>
      </c>
      <c r="G96" s="49" t="str">
        <f t="shared" si="16"/>
        <v xml:space="preserve"> </v>
      </c>
      <c r="H96" s="37" t="str">
        <f t="shared" si="22"/>
        <v/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0</v>
      </c>
      <c r="D98" s="48">
        <v>0</v>
      </c>
      <c r="E98" s="38" t="str">
        <f t="shared" si="23"/>
        <v/>
      </c>
      <c r="F98" s="38" t="str">
        <f t="shared" si="24"/>
        <v/>
      </c>
      <c r="G98" s="49" t="str">
        <f t="shared" si="25"/>
        <v xml:space="preserve"> </v>
      </c>
      <c r="H98" s="37" t="str">
        <f t="shared" si="26"/>
        <v/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0</v>
      </c>
      <c r="D100" s="48">
        <v>0</v>
      </c>
      <c r="E100" s="38" t="str">
        <f t="shared" si="23"/>
        <v/>
      </c>
      <c r="F100" s="38" t="str">
        <f t="shared" si="24"/>
        <v/>
      </c>
      <c r="G100" s="49" t="str">
        <f t="shared" si="25"/>
        <v xml:space="preserve"> </v>
      </c>
      <c r="H100" s="37" t="str">
        <f t="shared" si="26"/>
        <v/>
      </c>
    </row>
    <row r="101" spans="1:9" x14ac:dyDescent="0.2">
      <c r="B101" s="34" t="s">
        <v>185</v>
      </c>
      <c r="C101" s="33">
        <v>0</v>
      </c>
      <c r="D101" s="48">
        <v>0</v>
      </c>
      <c r="E101" s="61" t="str">
        <f t="shared" si="20"/>
        <v/>
      </c>
      <c r="F101" s="61" t="str">
        <f t="shared" si="21"/>
        <v/>
      </c>
      <c r="G101" s="49" t="str">
        <f t="shared" si="16"/>
        <v xml:space="preserve"> </v>
      </c>
      <c r="H101" s="35" t="str">
        <f t="shared" si="22"/>
        <v/>
      </c>
    </row>
    <row r="102" spans="1:9" x14ac:dyDescent="0.2">
      <c r="B102" s="34" t="s">
        <v>603</v>
      </c>
      <c r="C102" s="33">
        <v>0</v>
      </c>
      <c r="D102" s="48">
        <v>0</v>
      </c>
      <c r="E102" s="61" t="str">
        <f t="shared" si="20"/>
        <v/>
      </c>
      <c r="F102" s="61" t="str">
        <f t="shared" si="21"/>
        <v/>
      </c>
      <c r="G102" s="49" t="str">
        <f t="shared" si="16"/>
        <v xml:space="preserve"> </v>
      </c>
      <c r="H102" s="35" t="str">
        <f t="shared" si="22"/>
        <v/>
      </c>
    </row>
    <row r="103" spans="1:9" x14ac:dyDescent="0.2">
      <c r="B103" s="34" t="s">
        <v>427</v>
      </c>
      <c r="C103" s="33">
        <v>0</v>
      </c>
      <c r="D103" s="48">
        <v>0</v>
      </c>
      <c r="E103" s="61" t="str">
        <f t="shared" si="20"/>
        <v/>
      </c>
      <c r="F103" s="61" t="str">
        <f t="shared" si="21"/>
        <v/>
      </c>
      <c r="G103" s="49" t="str">
        <f t="shared" si="16"/>
        <v xml:space="preserve"> </v>
      </c>
      <c r="H103" s="35" t="str">
        <f t="shared" si="22"/>
        <v/>
      </c>
    </row>
    <row r="104" spans="1:9" x14ac:dyDescent="0.2">
      <c r="B104" s="34" t="s">
        <v>18</v>
      </c>
      <c r="C104" s="33">
        <v>0</v>
      </c>
      <c r="D104" s="48">
        <v>1</v>
      </c>
      <c r="E104" s="61" t="str">
        <f t="shared" si="20"/>
        <v/>
      </c>
      <c r="F104" s="61">
        <f t="shared" si="21"/>
        <v>3.7037037037037035E-2</v>
      </c>
      <c r="G104" s="49">
        <f t="shared" si="16"/>
        <v>1</v>
      </c>
      <c r="H104" s="35" t="str">
        <f t="shared" si="22"/>
        <v/>
      </c>
    </row>
    <row r="105" spans="1:9" x14ac:dyDescent="0.2">
      <c r="B105" s="34" t="s">
        <v>20</v>
      </c>
      <c r="C105" s="33">
        <v>0</v>
      </c>
      <c r="D105" s="48">
        <v>0</v>
      </c>
      <c r="E105" s="61" t="str">
        <f t="shared" si="20"/>
        <v/>
      </c>
      <c r="F105" s="61" t="str">
        <f t="shared" si="21"/>
        <v/>
      </c>
      <c r="G105" s="49" t="str">
        <f t="shared" si="16"/>
        <v xml:space="preserve"> </v>
      </c>
      <c r="H105" s="35" t="str">
        <f t="shared" si="22"/>
        <v/>
      </c>
    </row>
    <row r="106" spans="1:9" x14ac:dyDescent="0.2">
      <c r="B106" s="34" t="s">
        <v>186</v>
      </c>
      <c r="C106" s="33">
        <v>0</v>
      </c>
      <c r="D106" s="48">
        <v>0</v>
      </c>
      <c r="E106" s="61" t="str">
        <f t="shared" si="20"/>
        <v/>
      </c>
      <c r="F106" s="61" t="str">
        <f t="shared" si="21"/>
        <v/>
      </c>
      <c r="G106" s="49" t="str">
        <f t="shared" si="16"/>
        <v xml:space="preserve"> </v>
      </c>
      <c r="H106" s="35" t="str">
        <f t="shared" si="22"/>
        <v/>
      </c>
    </row>
    <row r="107" spans="1:9" s="29" customFormat="1" x14ac:dyDescent="0.2">
      <c r="A107" s="31"/>
      <c r="B107" s="36" t="s">
        <v>564</v>
      </c>
      <c r="C107" s="40">
        <v>0</v>
      </c>
      <c r="D107" s="48">
        <v>0</v>
      </c>
      <c r="E107" s="38" t="str">
        <f t="shared" si="20"/>
        <v/>
      </c>
      <c r="F107" s="38" t="str">
        <f t="shared" si="21"/>
        <v/>
      </c>
      <c r="G107" s="49" t="str">
        <f t="shared" si="16"/>
        <v xml:space="preserve"> </v>
      </c>
      <c r="H107" s="37" t="str">
        <f t="shared" si="22"/>
        <v/>
      </c>
      <c r="I107" s="4"/>
    </row>
    <row r="108" spans="1:9" x14ac:dyDescent="0.2">
      <c r="B108" s="34" t="s">
        <v>187</v>
      </c>
      <c r="C108" s="33">
        <v>0</v>
      </c>
      <c r="D108" s="48">
        <v>0</v>
      </c>
      <c r="E108" s="61" t="str">
        <f t="shared" si="20"/>
        <v/>
      </c>
      <c r="F108" s="61" t="str">
        <f t="shared" si="21"/>
        <v/>
      </c>
      <c r="G108" s="49" t="str">
        <f t="shared" si="16"/>
        <v xml:space="preserve"> </v>
      </c>
      <c r="H108" s="35" t="str">
        <f t="shared" si="22"/>
        <v/>
      </c>
    </row>
    <row r="109" spans="1:9" x14ac:dyDescent="0.2">
      <c r="B109" s="34" t="s">
        <v>188</v>
      </c>
      <c r="C109" s="33">
        <v>0</v>
      </c>
      <c r="D109" s="48">
        <v>1</v>
      </c>
      <c r="E109" s="61" t="str">
        <f t="shared" si="20"/>
        <v/>
      </c>
      <c r="F109" s="61">
        <f t="shared" si="21"/>
        <v>3.7037037037037035E-2</v>
      </c>
      <c r="G109" s="49">
        <f t="shared" si="16"/>
        <v>1</v>
      </c>
      <c r="H109" s="35" t="str">
        <f t="shared" si="22"/>
        <v/>
      </c>
    </row>
    <row r="110" spans="1:9" x14ac:dyDescent="0.2">
      <c r="B110" s="34" t="s">
        <v>604</v>
      </c>
      <c r="C110" s="33">
        <v>0</v>
      </c>
      <c r="D110" s="48">
        <v>0</v>
      </c>
      <c r="E110" s="61" t="str">
        <f t="shared" si="20"/>
        <v/>
      </c>
      <c r="F110" s="61" t="str">
        <f t="shared" si="21"/>
        <v/>
      </c>
      <c r="G110" s="49" t="str">
        <f t="shared" si="16"/>
        <v xml:space="preserve"> </v>
      </c>
      <c r="H110" s="35" t="str">
        <f t="shared" si="22"/>
        <v/>
      </c>
    </row>
    <row r="111" spans="1:9" x14ac:dyDescent="0.2">
      <c r="B111" s="34" t="s">
        <v>605</v>
      </c>
      <c r="C111" s="33">
        <v>0</v>
      </c>
      <c r="D111" s="48">
        <v>0</v>
      </c>
      <c r="E111" s="61" t="str">
        <f t="shared" si="20"/>
        <v/>
      </c>
      <c r="F111" s="61" t="str">
        <f t="shared" si="21"/>
        <v/>
      </c>
      <c r="G111" s="49" t="str">
        <f t="shared" si="16"/>
        <v xml:space="preserve"> </v>
      </c>
      <c r="H111" s="35" t="str">
        <f t="shared" si="22"/>
        <v/>
      </c>
    </row>
    <row r="112" spans="1:9" x14ac:dyDescent="0.2">
      <c r="B112" s="34" t="s">
        <v>189</v>
      </c>
      <c r="C112" s="33">
        <v>0</v>
      </c>
      <c r="D112" s="48">
        <v>0</v>
      </c>
      <c r="E112" s="61" t="str">
        <f t="shared" si="20"/>
        <v/>
      </c>
      <c r="F112" s="61" t="str">
        <f t="shared" si="21"/>
        <v/>
      </c>
      <c r="G112" s="49" t="str">
        <f t="shared" si="16"/>
        <v xml:space="preserve"> </v>
      </c>
      <c r="H112" s="35" t="str">
        <f t="shared" si="22"/>
        <v/>
      </c>
    </row>
    <row r="113" spans="2:8" x14ac:dyDescent="0.2">
      <c r="B113" s="34" t="s">
        <v>190</v>
      </c>
      <c r="C113" s="33">
        <v>0</v>
      </c>
      <c r="D113" s="48">
        <v>0</v>
      </c>
      <c r="E113" s="61" t="str">
        <f t="shared" si="20"/>
        <v/>
      </c>
      <c r="F113" s="61" t="str">
        <f t="shared" si="21"/>
        <v/>
      </c>
      <c r="G113" s="49" t="str">
        <f t="shared" si="16"/>
        <v xml:space="preserve"> </v>
      </c>
      <c r="H113" s="35" t="str">
        <f t="shared" si="22"/>
        <v/>
      </c>
    </row>
    <row r="114" spans="2:8" x14ac:dyDescent="0.2">
      <c r="B114" s="34" t="s">
        <v>191</v>
      </c>
      <c r="C114" s="33">
        <v>0</v>
      </c>
      <c r="D114" s="48">
        <v>0</v>
      </c>
      <c r="E114" s="61" t="str">
        <f t="shared" si="20"/>
        <v/>
      </c>
      <c r="F114" s="61" t="str">
        <f t="shared" si="21"/>
        <v/>
      </c>
      <c r="G114" s="49" t="str">
        <f t="shared" si="16"/>
        <v xml:space="preserve"> </v>
      </c>
      <c r="H114" s="35" t="str">
        <f t="shared" si="22"/>
        <v/>
      </c>
    </row>
    <row r="115" spans="2:8" x14ac:dyDescent="0.2">
      <c r="B115" s="34" t="s">
        <v>27</v>
      </c>
      <c r="C115" s="33">
        <v>1</v>
      </c>
      <c r="D115" s="48">
        <v>0</v>
      </c>
      <c r="E115" s="61">
        <f t="shared" si="20"/>
        <v>2.9411764705882353E-2</v>
      </c>
      <c r="F115" s="61" t="str">
        <f t="shared" si="21"/>
        <v/>
      </c>
      <c r="G115" s="49">
        <f t="shared" si="16"/>
        <v>-1</v>
      </c>
      <c r="H115" s="35">
        <f t="shared" si="22"/>
        <v>-2.9411764705882353E-2</v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0</v>
      </c>
      <c r="D118" s="48">
        <v>0</v>
      </c>
      <c r="E118" s="61" t="str">
        <f t="shared" si="20"/>
        <v/>
      </c>
      <c r="F118" s="61" t="str">
        <f t="shared" si="21"/>
        <v/>
      </c>
      <c r="G118" s="49" t="str">
        <f t="shared" si="16"/>
        <v xml:space="preserve"> </v>
      </c>
      <c r="H118" s="35" t="str">
        <f t="shared" si="22"/>
        <v/>
      </c>
    </row>
    <row r="119" spans="2:8" x14ac:dyDescent="0.2">
      <c r="B119" s="34" t="s">
        <v>24</v>
      </c>
      <c r="C119" s="33">
        <v>0</v>
      </c>
      <c r="D119" s="48">
        <v>1</v>
      </c>
      <c r="E119" s="61" t="str">
        <f t="shared" si="20"/>
        <v/>
      </c>
      <c r="F119" s="61">
        <f t="shared" si="21"/>
        <v>3.7037037037037035E-2</v>
      </c>
      <c r="G119" s="49">
        <f t="shared" si="16"/>
        <v>1</v>
      </c>
      <c r="H119" s="35" t="str">
        <f t="shared" si="22"/>
        <v/>
      </c>
    </row>
    <row r="120" spans="2:8" x14ac:dyDescent="0.2">
      <c r="B120" s="34" t="s">
        <v>194</v>
      </c>
      <c r="C120" s="33">
        <v>0</v>
      </c>
      <c r="D120" s="48">
        <v>0</v>
      </c>
      <c r="E120" s="61" t="str">
        <f t="shared" si="20"/>
        <v/>
      </c>
      <c r="F120" s="61" t="str">
        <f t="shared" si="21"/>
        <v/>
      </c>
      <c r="G120" s="49" t="str">
        <f t="shared" si="16"/>
        <v xml:space="preserve"> </v>
      </c>
      <c r="H120" s="35" t="str">
        <f t="shared" si="22"/>
        <v/>
      </c>
    </row>
    <row r="121" spans="2:8" x14ac:dyDescent="0.2">
      <c r="B121" s="34" t="s">
        <v>25</v>
      </c>
      <c r="C121" s="33">
        <v>0</v>
      </c>
      <c r="D121" s="48">
        <v>0</v>
      </c>
      <c r="E121" s="61" t="str">
        <f t="shared" si="20"/>
        <v/>
      </c>
      <c r="F121" s="61" t="str">
        <f t="shared" si="21"/>
        <v/>
      </c>
      <c r="G121" s="49" t="str">
        <f t="shared" si="16"/>
        <v xml:space="preserve"> </v>
      </c>
      <c r="H121" s="35" t="str">
        <f t="shared" si="22"/>
        <v/>
      </c>
    </row>
    <row r="122" spans="2:8" x14ac:dyDescent="0.2">
      <c r="B122" s="34" t="s">
        <v>23</v>
      </c>
      <c r="C122" s="33">
        <v>0</v>
      </c>
      <c r="D122" s="48">
        <v>0</v>
      </c>
      <c r="E122" s="61" t="str">
        <f t="shared" si="20"/>
        <v/>
      </c>
      <c r="F122" s="61" t="str">
        <f t="shared" si="21"/>
        <v/>
      </c>
      <c r="G122" s="49" t="str">
        <f t="shared" si="16"/>
        <v xml:space="preserve"> </v>
      </c>
      <c r="H122" s="35" t="str">
        <f t="shared" si="22"/>
        <v/>
      </c>
    </row>
    <row r="123" spans="2:8" x14ac:dyDescent="0.2">
      <c r="B123" s="34" t="s">
        <v>26</v>
      </c>
      <c r="C123" s="33">
        <v>0</v>
      </c>
      <c r="D123" s="48">
        <v>1</v>
      </c>
      <c r="E123" s="61" t="str">
        <f t="shared" si="20"/>
        <v/>
      </c>
      <c r="F123" s="61">
        <f t="shared" si="21"/>
        <v>3.7037037037037035E-2</v>
      </c>
      <c r="G123" s="49">
        <f t="shared" si="16"/>
        <v>1</v>
      </c>
      <c r="H123" s="35" t="str">
        <f t="shared" si="22"/>
        <v/>
      </c>
    </row>
    <row r="124" spans="2:8" x14ac:dyDescent="0.2">
      <c r="B124" s="34" t="s">
        <v>195</v>
      </c>
      <c r="C124" s="33">
        <v>0</v>
      </c>
      <c r="D124" s="48">
        <v>1</v>
      </c>
      <c r="E124" s="61" t="str">
        <f t="shared" si="20"/>
        <v/>
      </c>
      <c r="F124" s="61">
        <f t="shared" si="21"/>
        <v>3.7037037037037035E-2</v>
      </c>
      <c r="G124" s="49">
        <f t="shared" si="16"/>
        <v>1</v>
      </c>
      <c r="H124" s="35" t="str">
        <f t="shared" si="22"/>
        <v/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0</v>
      </c>
      <c r="D126" s="48">
        <v>1</v>
      </c>
      <c r="E126" s="61" t="str">
        <f t="shared" si="20"/>
        <v/>
      </c>
      <c r="F126" s="61">
        <f t="shared" si="21"/>
        <v>3.7037037037037035E-2</v>
      </c>
      <c r="G126" s="49">
        <f t="shared" si="16"/>
        <v>1</v>
      </c>
      <c r="H126" s="35" t="str">
        <f t="shared" si="22"/>
        <v/>
      </c>
    </row>
    <row r="127" spans="2:8" x14ac:dyDescent="0.2">
      <c r="B127" s="34" t="s">
        <v>196</v>
      </c>
      <c r="C127" s="33">
        <v>0</v>
      </c>
      <c r="D127" s="48">
        <v>3</v>
      </c>
      <c r="E127" s="61" t="str">
        <f t="shared" si="20"/>
        <v/>
      </c>
      <c r="F127" s="61">
        <f t="shared" si="21"/>
        <v>0.1111111111111111</v>
      </c>
      <c r="G127" s="49">
        <f t="shared" si="16"/>
        <v>1</v>
      </c>
      <c r="H127" s="35" t="str">
        <f t="shared" si="22"/>
        <v/>
      </c>
    </row>
    <row r="128" spans="2:8" x14ac:dyDescent="0.2">
      <c r="B128" s="34" t="s">
        <v>429</v>
      </c>
      <c r="C128" s="33">
        <v>0</v>
      </c>
      <c r="D128" s="48">
        <v>0</v>
      </c>
      <c r="E128" s="61" t="str">
        <f t="shared" si="20"/>
        <v/>
      </c>
      <c r="F128" s="61" t="str">
        <f t="shared" si="21"/>
        <v/>
      </c>
      <c r="G128" s="49" t="str">
        <f t="shared" si="16"/>
        <v xml:space="preserve"> </v>
      </c>
      <c r="H128" s="35" t="str">
        <f t="shared" si="22"/>
        <v/>
      </c>
    </row>
    <row r="129" spans="1:9" x14ac:dyDescent="0.2">
      <c r="B129" s="34" t="s">
        <v>430</v>
      </c>
      <c r="C129" s="33">
        <v>6</v>
      </c>
      <c r="D129" s="48">
        <v>1</v>
      </c>
      <c r="E129" s="61">
        <f t="shared" si="20"/>
        <v>0.17647058823529413</v>
      </c>
      <c r="F129" s="61">
        <f t="shared" si="21"/>
        <v>3.7037037037037035E-2</v>
      </c>
      <c r="G129" s="49">
        <f t="shared" si="16"/>
        <v>-0.83333333333333337</v>
      </c>
      <c r="H129" s="35">
        <f t="shared" si="22"/>
        <v>-0.14705882352941177</v>
      </c>
    </row>
    <row r="130" spans="1:9" x14ac:dyDescent="0.2">
      <c r="B130" s="34" t="s">
        <v>197</v>
      </c>
      <c r="C130" s="33">
        <v>14</v>
      </c>
      <c r="D130" s="48">
        <v>1</v>
      </c>
      <c r="E130" s="61">
        <f t="shared" si="20"/>
        <v>0.41176470588235292</v>
      </c>
      <c r="F130" s="61">
        <f t="shared" si="21"/>
        <v>3.7037037037037035E-2</v>
      </c>
      <c r="G130" s="49">
        <f t="shared" si="16"/>
        <v>-0.9285714285714286</v>
      </c>
      <c r="H130" s="35">
        <f t="shared" si="22"/>
        <v>-0.38235294117647056</v>
      </c>
    </row>
    <row r="131" spans="1:9" x14ac:dyDescent="0.2">
      <c r="B131" s="34" t="s">
        <v>198</v>
      </c>
      <c r="C131" s="33">
        <v>4</v>
      </c>
      <c r="D131" s="48">
        <v>6</v>
      </c>
      <c r="E131" s="61">
        <f t="shared" si="20"/>
        <v>0.11764705882352941</v>
      </c>
      <c r="F131" s="61">
        <f t="shared" si="21"/>
        <v>0.22222222222222221</v>
      </c>
      <c r="G131" s="49">
        <f t="shared" si="16"/>
        <v>0.5</v>
      </c>
      <c r="H131" s="35">
        <f t="shared" si="22"/>
        <v>5.8823529411764705E-2</v>
      </c>
    </row>
    <row r="132" spans="1:9" x14ac:dyDescent="0.2">
      <c r="B132" s="34" t="s">
        <v>28</v>
      </c>
      <c r="C132" s="33">
        <v>0</v>
      </c>
      <c r="D132" s="48">
        <v>0</v>
      </c>
      <c r="E132" s="61" t="str">
        <f t="shared" si="20"/>
        <v/>
      </c>
      <c r="F132" s="61" t="str">
        <f t="shared" si="21"/>
        <v/>
      </c>
      <c r="G132" s="49" t="str">
        <f t="shared" si="16"/>
        <v xml:space="preserve"> </v>
      </c>
      <c r="H132" s="35" t="str">
        <f t="shared" si="22"/>
        <v/>
      </c>
    </row>
    <row r="133" spans="1:9" x14ac:dyDescent="0.2">
      <c r="B133" s="34" t="s">
        <v>32</v>
      </c>
      <c r="C133" s="33">
        <v>0</v>
      </c>
      <c r="D133" s="48">
        <v>0</v>
      </c>
      <c r="E133" s="61" t="str">
        <f t="shared" si="20"/>
        <v/>
      </c>
      <c r="F133" s="61" t="str">
        <f t="shared" si="21"/>
        <v/>
      </c>
      <c r="G133" s="49" t="str">
        <f t="shared" si="16"/>
        <v xml:space="preserve"> </v>
      </c>
      <c r="H133" s="35" t="str">
        <f t="shared" si="22"/>
        <v/>
      </c>
    </row>
    <row r="134" spans="1:9" s="29" customFormat="1" x14ac:dyDescent="0.2">
      <c r="A134" s="31"/>
      <c r="B134" s="36" t="s">
        <v>527</v>
      </c>
      <c r="C134" s="40">
        <v>0</v>
      </c>
      <c r="D134" s="48">
        <v>0</v>
      </c>
      <c r="E134" s="38" t="str">
        <f t="shared" si="20"/>
        <v/>
      </c>
      <c r="F134" s="38" t="str">
        <f t="shared" si="21"/>
        <v/>
      </c>
      <c r="G134" s="49" t="str">
        <f t="shared" si="16"/>
        <v xml:space="preserve"> </v>
      </c>
      <c r="H134" s="37" t="str">
        <f t="shared" si="22"/>
        <v/>
      </c>
      <c r="I134" s="4"/>
    </row>
    <row r="135" spans="1:9" x14ac:dyDescent="0.2">
      <c r="B135" s="34" t="s">
        <v>30</v>
      </c>
      <c r="C135" s="33">
        <v>0</v>
      </c>
      <c r="D135" s="48">
        <v>0</v>
      </c>
      <c r="E135" s="61" t="str">
        <f t="shared" si="20"/>
        <v/>
      </c>
      <c r="F135" s="61" t="str">
        <f t="shared" si="21"/>
        <v/>
      </c>
      <c r="G135" s="49" t="str">
        <f t="shared" si="16"/>
        <v xml:space="preserve"> </v>
      </c>
      <c r="H135" s="35" t="str">
        <f t="shared" si="22"/>
        <v/>
      </c>
    </row>
    <row r="136" spans="1:9" x14ac:dyDescent="0.2">
      <c r="B136" s="34" t="s">
        <v>29</v>
      </c>
      <c r="C136" s="33">
        <v>0</v>
      </c>
      <c r="D136" s="48">
        <v>0</v>
      </c>
      <c r="E136" s="61" t="str">
        <f t="shared" si="20"/>
        <v/>
      </c>
      <c r="F136" s="61" t="str">
        <f t="shared" si="21"/>
        <v/>
      </c>
      <c r="G136" s="49" t="str">
        <f t="shared" si="16"/>
        <v xml:space="preserve"> </v>
      </c>
      <c r="H136" s="35" t="str">
        <f t="shared" si="22"/>
        <v/>
      </c>
    </row>
    <row r="137" spans="1:9" x14ac:dyDescent="0.2">
      <c r="B137" s="34" t="s">
        <v>199</v>
      </c>
      <c r="C137" s="33">
        <v>0</v>
      </c>
      <c r="D137" s="48">
        <v>0</v>
      </c>
      <c r="E137" s="61" t="str">
        <f t="shared" si="20"/>
        <v/>
      </c>
      <c r="F137" s="61" t="str">
        <f t="shared" si="21"/>
        <v/>
      </c>
      <c r="G137" s="49" t="str">
        <f t="shared" si="16"/>
        <v xml:space="preserve"> </v>
      </c>
      <c r="H137" s="35" t="str">
        <f t="shared" si="22"/>
        <v/>
      </c>
    </row>
    <row r="138" spans="1:9" x14ac:dyDescent="0.2">
      <c r="B138" s="34" t="s">
        <v>200</v>
      </c>
      <c r="C138" s="33">
        <v>0</v>
      </c>
      <c r="D138" s="48">
        <v>0</v>
      </c>
      <c r="E138" s="61" t="str">
        <f t="shared" si="20"/>
        <v/>
      </c>
      <c r="F138" s="61" t="str">
        <f t="shared" si="21"/>
        <v/>
      </c>
      <c r="G138" s="49" t="str">
        <f t="shared" si="16"/>
        <v xml:space="preserve"> </v>
      </c>
      <c r="H138" s="35" t="str">
        <f t="shared" si="22"/>
        <v/>
      </c>
    </row>
    <row r="139" spans="1:9" x14ac:dyDescent="0.2">
      <c r="B139" s="34" t="s">
        <v>201</v>
      </c>
      <c r="C139" s="33">
        <v>0</v>
      </c>
      <c r="D139" s="48">
        <v>0</v>
      </c>
      <c r="E139" s="61" t="str">
        <f t="shared" si="20"/>
        <v/>
      </c>
      <c r="F139" s="61" t="str">
        <f t="shared" si="21"/>
        <v/>
      </c>
      <c r="G139" s="49" t="str">
        <f t="shared" ref="G139:G163" si="27">+IF(AND(C139=0,D139=0)," ",IF(C139=0,1,IF(D139=0,-1,(D139-C139)/C139)))</f>
        <v xml:space="preserve"> </v>
      </c>
      <c r="H139" s="35" t="str">
        <f t="shared" si="22"/>
        <v/>
      </c>
    </row>
    <row r="140" spans="1:9" x14ac:dyDescent="0.2">
      <c r="B140" s="34" t="s">
        <v>202</v>
      </c>
      <c r="C140" s="33">
        <v>0</v>
      </c>
      <c r="D140" s="48">
        <v>0</v>
      </c>
      <c r="E140" s="61" t="str">
        <f t="shared" si="20"/>
        <v/>
      </c>
      <c r="F140" s="61" t="str">
        <f t="shared" si="21"/>
        <v/>
      </c>
      <c r="G140" s="49" t="str">
        <f t="shared" si="27"/>
        <v xml:space="preserve"> </v>
      </c>
      <c r="H140" s="35" t="str">
        <f t="shared" si="22"/>
        <v/>
      </c>
    </row>
    <row r="141" spans="1:9" ht="12.75" customHeight="1" x14ac:dyDescent="0.2">
      <c r="B141" s="34" t="s">
        <v>431</v>
      </c>
      <c r="C141" s="33">
        <v>1</v>
      </c>
      <c r="D141" s="48">
        <v>1</v>
      </c>
      <c r="E141" s="61">
        <f t="shared" si="20"/>
        <v>2.9411764705882353E-2</v>
      </c>
      <c r="F141" s="61">
        <f t="shared" si="21"/>
        <v>3.7037037037037035E-2</v>
      </c>
      <c r="G141" s="49">
        <f t="shared" si="27"/>
        <v>0</v>
      </c>
      <c r="H141" s="35">
        <f t="shared" si="22"/>
        <v>0</v>
      </c>
    </row>
    <row r="142" spans="1:9" x14ac:dyDescent="0.2">
      <c r="B142" s="34" t="s">
        <v>203</v>
      </c>
      <c r="C142" s="33">
        <v>0</v>
      </c>
      <c r="D142" s="48">
        <v>0</v>
      </c>
      <c r="E142" s="61" t="str">
        <f t="shared" si="20"/>
        <v/>
      </c>
      <c r="F142" s="61" t="str">
        <f t="shared" si="21"/>
        <v/>
      </c>
      <c r="G142" s="49" t="str">
        <f t="shared" si="27"/>
        <v xml:space="preserve"> </v>
      </c>
      <c r="H142" s="35" t="str">
        <f t="shared" si="22"/>
        <v/>
      </c>
    </row>
    <row r="143" spans="1:9" ht="14.25" customHeight="1" x14ac:dyDescent="0.2">
      <c r="B143" s="34" t="s">
        <v>204</v>
      </c>
      <c r="C143" s="33">
        <v>0</v>
      </c>
      <c r="D143" s="48">
        <v>0</v>
      </c>
      <c r="E143" s="61" t="str">
        <f t="shared" si="20"/>
        <v/>
      </c>
      <c r="F143" s="61" t="str">
        <f t="shared" si="21"/>
        <v/>
      </c>
      <c r="G143" s="49" t="str">
        <f t="shared" si="27"/>
        <v xml:space="preserve"> </v>
      </c>
      <c r="H143" s="35" t="str">
        <f t="shared" si="22"/>
        <v/>
      </c>
    </row>
    <row r="144" spans="1:9" s="29" customFormat="1" x14ac:dyDescent="0.2">
      <c r="A144" s="31"/>
      <c r="B144" s="36" t="s">
        <v>592</v>
      </c>
      <c r="C144" s="40">
        <v>0</v>
      </c>
      <c r="D144" s="48">
        <v>0</v>
      </c>
      <c r="E144" s="38" t="str">
        <f t="shared" ref="E144" si="28">+IF(C144=0,"",C144/C$74)</f>
        <v/>
      </c>
      <c r="F144" s="38" t="str">
        <f t="shared" ref="F144" si="29">+IF(D144=0,"",D144/D$74)</f>
        <v/>
      </c>
      <c r="G144" s="49" t="str">
        <f t="shared" si="27"/>
        <v xml:space="preserve"> </v>
      </c>
      <c r="H144" s="37" t="str">
        <f t="shared" ref="H144" si="30">+IF(OR(AND(E144=""),(G144="")),"",E144*G144)</f>
        <v/>
      </c>
      <c r="I144" s="4"/>
    </row>
    <row r="145" spans="1:9" s="29" customFormat="1" x14ac:dyDescent="0.2">
      <c r="A145" s="31"/>
      <c r="B145" s="36" t="s">
        <v>568</v>
      </c>
      <c r="C145" s="40">
        <v>0</v>
      </c>
      <c r="D145" s="48">
        <v>0</v>
      </c>
      <c r="E145" s="38" t="str">
        <f t="shared" si="20"/>
        <v/>
      </c>
      <c r="F145" s="38" t="str">
        <f t="shared" si="21"/>
        <v/>
      </c>
      <c r="G145" s="49" t="str">
        <f t="shared" si="27"/>
        <v xml:space="preserve"> </v>
      </c>
      <c r="H145" s="37" t="str">
        <f t="shared" si="22"/>
        <v/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0</v>
      </c>
      <c r="D149" s="48">
        <v>0</v>
      </c>
      <c r="E149" s="61" t="str">
        <f t="shared" si="34"/>
        <v/>
      </c>
      <c r="F149" s="61" t="str">
        <f t="shared" si="35"/>
        <v/>
      </c>
      <c r="G149" s="49" t="str">
        <f t="shared" si="27"/>
        <v xml:space="preserve"> </v>
      </c>
      <c r="H149" s="35" t="str">
        <f t="shared" si="36"/>
        <v/>
      </c>
    </row>
    <row r="150" spans="1:9" x14ac:dyDescent="0.2">
      <c r="B150" s="34" t="s">
        <v>34</v>
      </c>
      <c r="C150" s="33">
        <v>0</v>
      </c>
      <c r="D150" s="48">
        <v>0</v>
      </c>
      <c r="E150" s="61" t="str">
        <f t="shared" si="34"/>
        <v/>
      </c>
      <c r="F150" s="61" t="str">
        <f t="shared" si="35"/>
        <v/>
      </c>
      <c r="G150" s="49" t="str">
        <f t="shared" si="27"/>
        <v xml:space="preserve"> </v>
      </c>
      <c r="H150" s="35" t="str">
        <f t="shared" si="36"/>
        <v/>
      </c>
    </row>
    <row r="151" spans="1:9" x14ac:dyDescent="0.2">
      <c r="B151" s="34" t="s">
        <v>205</v>
      </c>
      <c r="C151" s="33">
        <v>0</v>
      </c>
      <c r="D151" s="48">
        <v>0</v>
      </c>
      <c r="E151" s="61" t="str">
        <f t="shared" si="34"/>
        <v/>
      </c>
      <c r="F151" s="61" t="str">
        <f t="shared" si="35"/>
        <v/>
      </c>
      <c r="G151" s="49" t="str">
        <f t="shared" si="27"/>
        <v xml:space="preserve"> </v>
      </c>
      <c r="H151" s="35" t="str">
        <f t="shared" si="36"/>
        <v/>
      </c>
    </row>
    <row r="152" spans="1:9" x14ac:dyDescent="0.2">
      <c r="B152" s="34" t="s">
        <v>206</v>
      </c>
      <c r="C152" s="33">
        <v>0</v>
      </c>
      <c r="D152" s="48">
        <v>0</v>
      </c>
      <c r="E152" s="61" t="str">
        <f t="shared" si="34"/>
        <v/>
      </c>
      <c r="F152" s="61" t="str">
        <f t="shared" si="35"/>
        <v/>
      </c>
      <c r="G152" s="49" t="str">
        <f t="shared" si="27"/>
        <v xml:space="preserve"> </v>
      </c>
      <c r="H152" s="35" t="str">
        <f t="shared" si="36"/>
        <v/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0</v>
      </c>
      <c r="D154" s="48">
        <v>0</v>
      </c>
      <c r="E154" s="61" t="str">
        <f t="shared" si="34"/>
        <v/>
      </c>
      <c r="F154" s="61" t="str">
        <f t="shared" si="35"/>
        <v/>
      </c>
      <c r="G154" s="49" t="str">
        <f t="shared" si="27"/>
        <v xml:space="preserve"> </v>
      </c>
      <c r="H154" s="35" t="str">
        <f t="shared" si="36"/>
        <v/>
      </c>
    </row>
    <row r="155" spans="1:9" x14ac:dyDescent="0.2">
      <c r="B155" s="34" t="s">
        <v>606</v>
      </c>
      <c r="C155" s="33">
        <v>1</v>
      </c>
      <c r="D155" s="48">
        <v>1</v>
      </c>
      <c r="E155" s="61">
        <f t="shared" si="34"/>
        <v>2.9411764705882353E-2</v>
      </c>
      <c r="F155" s="61">
        <f t="shared" si="35"/>
        <v>3.7037037037037035E-2</v>
      </c>
      <c r="G155" s="49">
        <f t="shared" si="27"/>
        <v>0</v>
      </c>
      <c r="H155" s="35">
        <f t="shared" si="36"/>
        <v>0</v>
      </c>
    </row>
    <row r="156" spans="1:9" x14ac:dyDescent="0.2">
      <c r="B156" s="34" t="s">
        <v>39</v>
      </c>
      <c r="C156" s="33">
        <v>0</v>
      </c>
      <c r="D156" s="48">
        <v>0</v>
      </c>
      <c r="E156" s="61" t="str">
        <f t="shared" si="34"/>
        <v/>
      </c>
      <c r="F156" s="61" t="str">
        <f t="shared" si="35"/>
        <v/>
      </c>
      <c r="G156" s="49" t="str">
        <f t="shared" si="27"/>
        <v xml:space="preserve"> </v>
      </c>
      <c r="H156" s="35" t="str">
        <f t="shared" si="36"/>
        <v/>
      </c>
    </row>
    <row r="157" spans="1:9" x14ac:dyDescent="0.2">
      <c r="B157" s="34" t="s">
        <v>37</v>
      </c>
      <c r="C157" s="33">
        <v>0</v>
      </c>
      <c r="D157" s="48">
        <v>0</v>
      </c>
      <c r="E157" s="61" t="str">
        <f t="shared" si="34"/>
        <v/>
      </c>
      <c r="F157" s="61" t="str">
        <f t="shared" si="35"/>
        <v/>
      </c>
      <c r="G157" s="49" t="str">
        <f t="shared" si="27"/>
        <v xml:space="preserve"> </v>
      </c>
      <c r="H157" s="35" t="str">
        <f t="shared" si="36"/>
        <v/>
      </c>
    </row>
    <row r="158" spans="1:9" ht="13.5" customHeight="1" x14ac:dyDescent="0.2">
      <c r="B158" s="34" t="s">
        <v>38</v>
      </c>
      <c r="C158" s="33">
        <v>0</v>
      </c>
      <c r="D158" s="48">
        <v>0</v>
      </c>
      <c r="E158" s="61" t="str">
        <f t="shared" si="34"/>
        <v/>
      </c>
      <c r="F158" s="61" t="str">
        <f t="shared" si="35"/>
        <v/>
      </c>
      <c r="G158" s="49" t="str">
        <f t="shared" si="27"/>
        <v xml:space="preserve"> </v>
      </c>
      <c r="H158" s="35" t="str">
        <f t="shared" si="36"/>
        <v/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0</v>
      </c>
      <c r="D160" s="48">
        <v>0</v>
      </c>
      <c r="E160" s="38" t="str">
        <f t="shared" si="34"/>
        <v/>
      </c>
      <c r="F160" s="38" t="str">
        <f t="shared" si="35"/>
        <v/>
      </c>
      <c r="G160" s="49" t="str">
        <f t="shared" si="27"/>
        <v xml:space="preserve"> </v>
      </c>
      <c r="H160" s="37" t="str">
        <f t="shared" si="36"/>
        <v/>
      </c>
      <c r="I160" s="4"/>
    </row>
    <row r="161" spans="1:9" s="29" customFormat="1" x14ac:dyDescent="0.2">
      <c r="A161" s="31"/>
      <c r="B161" s="36" t="s">
        <v>547</v>
      </c>
      <c r="C161" s="40">
        <v>0</v>
      </c>
      <c r="D161" s="48">
        <v>0</v>
      </c>
      <c r="E161" s="38" t="str">
        <f t="shared" si="34"/>
        <v/>
      </c>
      <c r="F161" s="38" t="str">
        <f t="shared" si="35"/>
        <v/>
      </c>
      <c r="G161" s="49" t="str">
        <f t="shared" si="27"/>
        <v xml:space="preserve"> </v>
      </c>
      <c r="H161" s="37" t="str">
        <f t="shared" si="36"/>
        <v/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56</v>
      </c>
      <c r="D169" s="44">
        <f>SUM(D170:D339)</f>
        <v>124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1.2142857142857142</v>
      </c>
      <c r="H169" s="46">
        <f>+IF(OR(AND(E169=""),(G169="")),"",E169*G169)</f>
        <v>1.2142857142857142</v>
      </c>
    </row>
    <row r="170" spans="1:9" x14ac:dyDescent="0.2">
      <c r="B170" s="62" t="s">
        <v>433</v>
      </c>
      <c r="C170" s="48">
        <v>0</v>
      </c>
      <c r="D170" s="48">
        <v>1</v>
      </c>
      <c r="E170" s="60" t="str">
        <f t="shared" si="45"/>
        <v/>
      </c>
      <c r="F170" s="60">
        <f t="shared" si="46"/>
        <v>8.0645161290322578E-3</v>
      </c>
      <c r="G170" s="49">
        <f t="shared" ref="G170:G236" si="47">+IF(AND(C170=0,D170=0)," ",IF(C170=0,1,IF(D170=0,-1,(D170-C170)/C170)))</f>
        <v>1</v>
      </c>
      <c r="H170" s="41" t="str">
        <f>+IF(OR(AND(E170=""),(G170="")),"",E170*G170)</f>
        <v/>
      </c>
    </row>
    <row r="171" spans="1:9" x14ac:dyDescent="0.2">
      <c r="B171" s="63" t="s">
        <v>571</v>
      </c>
      <c r="C171" s="33">
        <v>0</v>
      </c>
      <c r="D171" s="48">
        <v>0</v>
      </c>
      <c r="E171" s="61" t="str">
        <f t="shared" si="45"/>
        <v/>
      </c>
      <c r="F171" s="61" t="str">
        <f t="shared" si="46"/>
        <v/>
      </c>
      <c r="G171" s="49" t="str">
        <f t="shared" si="47"/>
        <v xml:space="preserve"> </v>
      </c>
      <c r="H171" s="35" t="str">
        <f t="shared" ref="H171:H238" si="48">+IF(OR(AND(E171=""),(G171="")),"",E171*G171)</f>
        <v/>
      </c>
    </row>
    <row r="172" spans="1:9" x14ac:dyDescent="0.2">
      <c r="B172" s="63" t="s">
        <v>434</v>
      </c>
      <c r="C172" s="33">
        <v>0</v>
      </c>
      <c r="D172" s="48">
        <v>0</v>
      </c>
      <c r="E172" s="61" t="str">
        <f t="shared" si="45"/>
        <v/>
      </c>
      <c r="F172" s="61" t="str">
        <f t="shared" si="46"/>
        <v/>
      </c>
      <c r="G172" s="49" t="str">
        <f t="shared" si="47"/>
        <v xml:space="preserve"> </v>
      </c>
      <c r="H172" s="35" t="str">
        <f t="shared" si="48"/>
        <v/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1</v>
      </c>
      <c r="D174" s="48">
        <v>0</v>
      </c>
      <c r="E174" s="61">
        <f t="shared" si="45"/>
        <v>1.7857142857142856E-2</v>
      </c>
      <c r="F174" s="61" t="str">
        <f t="shared" si="46"/>
        <v/>
      </c>
      <c r="G174" s="49">
        <f t="shared" si="47"/>
        <v>-1</v>
      </c>
      <c r="H174" s="35">
        <f t="shared" si="48"/>
        <v>-1.7857142857142856E-2</v>
      </c>
    </row>
    <row r="175" spans="1:9" x14ac:dyDescent="0.2">
      <c r="B175" s="63" t="s">
        <v>42</v>
      </c>
      <c r="C175" s="33">
        <v>4</v>
      </c>
      <c r="D175" s="48">
        <v>2</v>
      </c>
      <c r="E175" s="61">
        <f t="shared" si="45"/>
        <v>7.1428571428571425E-2</v>
      </c>
      <c r="F175" s="61">
        <f t="shared" si="46"/>
        <v>1.6129032258064516E-2</v>
      </c>
      <c r="G175" s="49">
        <f t="shared" si="47"/>
        <v>-0.5</v>
      </c>
      <c r="H175" s="35">
        <f t="shared" si="48"/>
        <v>-3.5714285714285712E-2</v>
      </c>
    </row>
    <row r="176" spans="1:9" x14ac:dyDescent="0.2">
      <c r="B176" s="63" t="s">
        <v>573</v>
      </c>
      <c r="C176" s="33">
        <v>0</v>
      </c>
      <c r="D176" s="48">
        <v>0</v>
      </c>
      <c r="E176" s="61" t="str">
        <f t="shared" si="45"/>
        <v/>
      </c>
      <c r="F176" s="61" t="str">
        <f t="shared" si="46"/>
        <v/>
      </c>
      <c r="G176" s="49" t="str">
        <f t="shared" si="47"/>
        <v xml:space="preserve"> </v>
      </c>
      <c r="H176" s="35" t="str">
        <f t="shared" si="48"/>
        <v/>
      </c>
    </row>
    <row r="177" spans="1:9" x14ac:dyDescent="0.2">
      <c r="B177" s="63" t="s">
        <v>574</v>
      </c>
      <c r="C177" s="33">
        <v>0</v>
      </c>
      <c r="D177" s="48">
        <v>0</v>
      </c>
      <c r="E177" s="61" t="str">
        <f t="shared" si="45"/>
        <v/>
      </c>
      <c r="F177" s="61" t="str">
        <f t="shared" si="46"/>
        <v/>
      </c>
      <c r="G177" s="49" t="str">
        <f t="shared" si="47"/>
        <v xml:space="preserve"> </v>
      </c>
      <c r="H177" s="35" t="str">
        <f t="shared" si="48"/>
        <v/>
      </c>
    </row>
    <row r="178" spans="1:9" x14ac:dyDescent="0.2">
      <c r="B178" s="63" t="s">
        <v>575</v>
      </c>
      <c r="C178" s="33">
        <v>0</v>
      </c>
      <c r="D178" s="48">
        <v>0</v>
      </c>
      <c r="E178" s="61" t="str">
        <f t="shared" si="45"/>
        <v/>
      </c>
      <c r="F178" s="61" t="str">
        <f t="shared" si="46"/>
        <v/>
      </c>
      <c r="G178" s="49" t="str">
        <f t="shared" si="47"/>
        <v xml:space="preserve"> </v>
      </c>
      <c r="H178" s="35" t="str">
        <f t="shared" si="48"/>
        <v/>
      </c>
    </row>
    <row r="179" spans="1:9" x14ac:dyDescent="0.2">
      <c r="B179" s="63" t="s">
        <v>40</v>
      </c>
      <c r="C179" s="33">
        <v>0</v>
      </c>
      <c r="D179" s="48">
        <v>0</v>
      </c>
      <c r="E179" s="61" t="str">
        <f t="shared" si="45"/>
        <v/>
      </c>
      <c r="F179" s="61" t="str">
        <f t="shared" si="46"/>
        <v/>
      </c>
      <c r="G179" s="49" t="str">
        <f t="shared" si="47"/>
        <v xml:space="preserve"> </v>
      </c>
      <c r="H179" s="35" t="str">
        <f t="shared" si="48"/>
        <v/>
      </c>
    </row>
    <row r="180" spans="1:9" x14ac:dyDescent="0.2">
      <c r="B180" s="63" t="s">
        <v>208</v>
      </c>
      <c r="C180" s="33">
        <v>0</v>
      </c>
      <c r="D180" s="48">
        <v>0</v>
      </c>
      <c r="E180" s="61" t="str">
        <f t="shared" si="45"/>
        <v/>
      </c>
      <c r="F180" s="61" t="str">
        <f t="shared" si="46"/>
        <v/>
      </c>
      <c r="G180" s="49" t="str">
        <f t="shared" si="47"/>
        <v xml:space="preserve"> </v>
      </c>
      <c r="H180" s="35" t="str">
        <f t="shared" si="48"/>
        <v/>
      </c>
    </row>
    <row r="181" spans="1:9" x14ac:dyDescent="0.2">
      <c r="B181" s="63" t="s">
        <v>45</v>
      </c>
      <c r="C181" s="33">
        <v>0</v>
      </c>
      <c r="D181" s="48">
        <v>0</v>
      </c>
      <c r="E181" s="61" t="str">
        <f t="shared" si="45"/>
        <v/>
      </c>
      <c r="F181" s="61" t="str">
        <f t="shared" si="46"/>
        <v/>
      </c>
      <c r="G181" s="49" t="str">
        <f t="shared" si="47"/>
        <v xml:space="preserve"> </v>
      </c>
      <c r="H181" s="35" t="str">
        <f t="shared" si="48"/>
        <v/>
      </c>
    </row>
    <row r="182" spans="1:9" x14ac:dyDescent="0.2">
      <c r="B182" s="63" t="s">
        <v>43</v>
      </c>
      <c r="C182" s="33">
        <v>1</v>
      </c>
      <c r="D182" s="48">
        <v>1</v>
      </c>
      <c r="E182" s="61">
        <f t="shared" si="45"/>
        <v>1.7857142857142856E-2</v>
      </c>
      <c r="F182" s="61">
        <f t="shared" si="46"/>
        <v>8.0645161290322578E-3</v>
      </c>
      <c r="G182" s="49">
        <f t="shared" si="47"/>
        <v>0</v>
      </c>
      <c r="H182" s="35">
        <f t="shared" si="48"/>
        <v>0</v>
      </c>
    </row>
    <row r="183" spans="1:9" s="29" customFormat="1" x14ac:dyDescent="0.2">
      <c r="A183" s="31"/>
      <c r="B183" s="64" t="s">
        <v>520</v>
      </c>
      <c r="C183" s="40">
        <v>0</v>
      </c>
      <c r="D183" s="48">
        <v>0</v>
      </c>
      <c r="E183" s="38" t="str">
        <f t="shared" si="45"/>
        <v/>
      </c>
      <c r="F183" s="38" t="str">
        <f t="shared" si="46"/>
        <v/>
      </c>
      <c r="G183" s="49" t="str">
        <f t="shared" si="47"/>
        <v xml:space="preserve"> </v>
      </c>
      <c r="H183" s="37" t="str">
        <f t="shared" si="48"/>
        <v/>
      </c>
      <c r="I183" s="4"/>
    </row>
    <row r="184" spans="1:9" s="29" customFormat="1" x14ac:dyDescent="0.2">
      <c r="A184" s="31"/>
      <c r="B184" s="64" t="s">
        <v>436</v>
      </c>
      <c r="C184" s="40">
        <v>5</v>
      </c>
      <c r="D184" s="48">
        <v>1</v>
      </c>
      <c r="E184" s="38">
        <f t="shared" si="45"/>
        <v>8.9285714285714288E-2</v>
      </c>
      <c r="F184" s="38">
        <f t="shared" si="46"/>
        <v>8.0645161290322578E-3</v>
      </c>
      <c r="G184" s="49">
        <f t="shared" si="47"/>
        <v>-0.8</v>
      </c>
      <c r="H184" s="37">
        <f t="shared" si="48"/>
        <v>-7.1428571428571438E-2</v>
      </c>
      <c r="I184" s="4"/>
    </row>
    <row r="185" spans="1:9" s="29" customFormat="1" x14ac:dyDescent="0.2">
      <c r="A185" s="31"/>
      <c r="B185" s="64" t="s">
        <v>576</v>
      </c>
      <c r="C185" s="40">
        <v>0</v>
      </c>
      <c r="D185" s="48">
        <v>0</v>
      </c>
      <c r="E185" s="38" t="str">
        <f t="shared" si="45"/>
        <v/>
      </c>
      <c r="F185" s="38" t="str">
        <f t="shared" si="46"/>
        <v/>
      </c>
      <c r="G185" s="49" t="str">
        <f t="shared" si="47"/>
        <v xml:space="preserve"> </v>
      </c>
      <c r="H185" s="37" t="str">
        <f t="shared" si="48"/>
        <v/>
      </c>
      <c r="I185" s="4"/>
    </row>
    <row r="186" spans="1:9" s="29" customFormat="1" x14ac:dyDescent="0.2">
      <c r="A186" s="31"/>
      <c r="B186" s="64" t="s">
        <v>41</v>
      </c>
      <c r="C186" s="40">
        <v>0</v>
      </c>
      <c r="D186" s="48">
        <v>0</v>
      </c>
      <c r="E186" s="38" t="str">
        <f t="shared" si="45"/>
        <v/>
      </c>
      <c r="F186" s="38" t="str">
        <f t="shared" si="46"/>
        <v/>
      </c>
      <c r="G186" s="49" t="str">
        <f t="shared" si="47"/>
        <v xml:space="preserve"> </v>
      </c>
      <c r="H186" s="37" t="str">
        <f t="shared" si="48"/>
        <v/>
      </c>
      <c r="I186" s="4"/>
    </row>
    <row r="187" spans="1:9" s="29" customFormat="1" x14ac:dyDescent="0.2">
      <c r="A187" s="31"/>
      <c r="B187" s="64" t="s">
        <v>44</v>
      </c>
      <c r="C187" s="40">
        <v>0</v>
      </c>
      <c r="D187" s="48">
        <v>0</v>
      </c>
      <c r="E187" s="38" t="str">
        <f t="shared" si="45"/>
        <v/>
      </c>
      <c r="F187" s="38" t="str">
        <f t="shared" si="46"/>
        <v/>
      </c>
      <c r="G187" s="49" t="str">
        <f t="shared" si="47"/>
        <v xml:space="preserve"> </v>
      </c>
      <c r="H187" s="37" t="str">
        <f t="shared" si="48"/>
        <v/>
      </c>
      <c r="I187" s="4"/>
    </row>
    <row r="188" spans="1:9" s="29" customFormat="1" x14ac:dyDescent="0.2">
      <c r="A188" s="31"/>
      <c r="B188" s="64" t="s">
        <v>521</v>
      </c>
      <c r="C188" s="40">
        <v>0</v>
      </c>
      <c r="D188" s="48">
        <v>0</v>
      </c>
      <c r="E188" s="38" t="str">
        <f t="shared" si="45"/>
        <v/>
      </c>
      <c r="F188" s="38" t="str">
        <f t="shared" si="46"/>
        <v/>
      </c>
      <c r="G188" s="49" t="str">
        <f t="shared" si="47"/>
        <v xml:space="preserve"> </v>
      </c>
      <c r="H188" s="37" t="str">
        <f t="shared" si="48"/>
        <v/>
      </c>
      <c r="I188" s="4"/>
    </row>
    <row r="189" spans="1:9" s="29" customFormat="1" x14ac:dyDescent="0.2">
      <c r="A189" s="31"/>
      <c r="B189" s="64" t="s">
        <v>522</v>
      </c>
      <c r="C189" s="40">
        <v>0</v>
      </c>
      <c r="D189" s="48">
        <v>0</v>
      </c>
      <c r="E189" s="38" t="str">
        <f t="shared" si="45"/>
        <v/>
      </c>
      <c r="F189" s="38" t="str">
        <f t="shared" si="46"/>
        <v/>
      </c>
      <c r="G189" s="49" t="str">
        <f t="shared" si="47"/>
        <v xml:space="preserve"> </v>
      </c>
      <c r="H189" s="37" t="str">
        <f t="shared" si="48"/>
        <v/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1</v>
      </c>
      <c r="D190" s="92">
        <v>0</v>
      </c>
      <c r="E190" s="38">
        <f t="shared" ref="E190" si="49">+IF(C190=0,"",C190/C$169)</f>
        <v>1.7857142857142856E-2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-1.7857142857142856E-2</v>
      </c>
    </row>
    <row r="191" spans="1:9" s="29" customFormat="1" x14ac:dyDescent="0.2">
      <c r="A191" s="31"/>
      <c r="B191" s="64" t="s">
        <v>209</v>
      </c>
      <c r="C191" s="40">
        <v>0</v>
      </c>
      <c r="D191" s="48">
        <v>0</v>
      </c>
      <c r="E191" s="38" t="str">
        <f t="shared" si="45"/>
        <v/>
      </c>
      <c r="F191" s="38" t="str">
        <f t="shared" si="46"/>
        <v/>
      </c>
      <c r="G191" s="49" t="str">
        <f t="shared" si="47"/>
        <v xml:space="preserve"> </v>
      </c>
      <c r="H191" s="37" t="str">
        <f t="shared" si="48"/>
        <v/>
      </c>
      <c r="I191" s="4"/>
    </row>
    <row r="192" spans="1:9" s="29" customFormat="1" x14ac:dyDescent="0.2">
      <c r="A192" s="31"/>
      <c r="B192" s="64" t="s">
        <v>210</v>
      </c>
      <c r="C192" s="40">
        <v>0</v>
      </c>
      <c r="D192" s="48">
        <v>0</v>
      </c>
      <c r="E192" s="38" t="str">
        <f t="shared" si="45"/>
        <v/>
      </c>
      <c r="F192" s="38" t="str">
        <f t="shared" si="46"/>
        <v/>
      </c>
      <c r="G192" s="49" t="str">
        <f t="shared" si="47"/>
        <v xml:space="preserve"> </v>
      </c>
      <c r="H192" s="37" t="str">
        <f t="shared" si="48"/>
        <v/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0</v>
      </c>
      <c r="D194" s="48">
        <v>0</v>
      </c>
      <c r="E194" s="38" t="str">
        <f t="shared" si="45"/>
        <v/>
      </c>
      <c r="F194" s="38" t="str">
        <f t="shared" si="46"/>
        <v/>
      </c>
      <c r="G194" s="49" t="str">
        <f t="shared" si="47"/>
        <v xml:space="preserve"> </v>
      </c>
      <c r="H194" s="37" t="str">
        <f t="shared" ref="H194" si="53">+IF(OR(AND(E194=""),(G194="")),"",E194*G194)</f>
        <v/>
      </c>
      <c r="I194" s="4"/>
    </row>
    <row r="195" spans="1:9" s="29" customFormat="1" x14ac:dyDescent="0.2">
      <c r="A195" s="31"/>
      <c r="B195" s="64" t="s">
        <v>212</v>
      </c>
      <c r="C195" s="40">
        <v>0</v>
      </c>
      <c r="D195" s="48">
        <v>0</v>
      </c>
      <c r="E195" s="38" t="str">
        <f t="shared" si="45"/>
        <v/>
      </c>
      <c r="F195" s="38" t="str">
        <f t="shared" si="46"/>
        <v/>
      </c>
      <c r="G195" s="49" t="str">
        <f t="shared" si="47"/>
        <v xml:space="preserve"> </v>
      </c>
      <c r="H195" s="37" t="str">
        <f t="shared" si="48"/>
        <v/>
      </c>
      <c r="I195" s="4"/>
    </row>
    <row r="196" spans="1:9" s="29" customFormat="1" x14ac:dyDescent="0.2">
      <c r="A196" s="31"/>
      <c r="B196" s="64" t="s">
        <v>437</v>
      </c>
      <c r="C196" s="40">
        <v>7</v>
      </c>
      <c r="D196" s="48">
        <v>1</v>
      </c>
      <c r="E196" s="38">
        <f t="shared" si="45"/>
        <v>0.125</v>
      </c>
      <c r="F196" s="38">
        <f t="shared" si="46"/>
        <v>8.0645161290322578E-3</v>
      </c>
      <c r="G196" s="49">
        <f t="shared" si="47"/>
        <v>-0.8571428571428571</v>
      </c>
      <c r="H196" s="37">
        <f t="shared" si="48"/>
        <v>-0.10714285714285714</v>
      </c>
      <c r="I196" s="4"/>
    </row>
    <row r="197" spans="1:9" s="29" customFormat="1" x14ac:dyDescent="0.2">
      <c r="A197" s="31"/>
      <c r="B197" s="64" t="s">
        <v>524</v>
      </c>
      <c r="C197" s="40">
        <v>0</v>
      </c>
      <c r="D197" s="48">
        <v>0</v>
      </c>
      <c r="E197" s="38" t="str">
        <f t="shared" si="45"/>
        <v/>
      </c>
      <c r="F197" s="38" t="str">
        <f t="shared" si="46"/>
        <v/>
      </c>
      <c r="G197" s="49" t="str">
        <f t="shared" si="47"/>
        <v xml:space="preserve"> </v>
      </c>
      <c r="H197" s="37" t="str">
        <f t="shared" si="48"/>
        <v/>
      </c>
      <c r="I197" s="4"/>
    </row>
    <row r="198" spans="1:9" x14ac:dyDescent="0.2">
      <c r="B198" s="63" t="s">
        <v>213</v>
      </c>
      <c r="C198" s="33">
        <v>0</v>
      </c>
      <c r="D198" s="48">
        <v>0</v>
      </c>
      <c r="E198" s="61" t="str">
        <f t="shared" si="45"/>
        <v/>
      </c>
      <c r="F198" s="61" t="str">
        <f t="shared" si="46"/>
        <v/>
      </c>
      <c r="G198" s="49" t="str">
        <f t="shared" si="47"/>
        <v xml:space="preserve"> </v>
      </c>
      <c r="H198" s="35" t="str">
        <f t="shared" si="48"/>
        <v/>
      </c>
    </row>
    <row r="199" spans="1:9" x14ac:dyDescent="0.2">
      <c r="B199" s="63" t="s">
        <v>214</v>
      </c>
      <c r="C199" s="33">
        <v>0</v>
      </c>
      <c r="D199" s="48">
        <v>0</v>
      </c>
      <c r="E199" s="61" t="str">
        <f t="shared" si="45"/>
        <v/>
      </c>
      <c r="F199" s="61" t="str">
        <f t="shared" si="46"/>
        <v/>
      </c>
      <c r="G199" s="49" t="str">
        <f t="shared" si="47"/>
        <v xml:space="preserve"> </v>
      </c>
      <c r="H199" s="35" t="str">
        <f t="shared" si="48"/>
        <v/>
      </c>
    </row>
    <row r="200" spans="1:9" x14ac:dyDescent="0.2">
      <c r="B200" s="63" t="s">
        <v>215</v>
      </c>
      <c r="C200" s="33">
        <v>0</v>
      </c>
      <c r="D200" s="48">
        <v>0</v>
      </c>
      <c r="E200" s="61" t="str">
        <f t="shared" si="45"/>
        <v/>
      </c>
      <c r="F200" s="61" t="str">
        <f t="shared" si="46"/>
        <v/>
      </c>
      <c r="G200" s="49" t="str">
        <f t="shared" si="47"/>
        <v xml:space="preserve"> </v>
      </c>
      <c r="H200" s="35" t="str">
        <f t="shared" si="48"/>
        <v/>
      </c>
    </row>
    <row r="201" spans="1:9" x14ac:dyDescent="0.2">
      <c r="B201" s="63" t="s">
        <v>216</v>
      </c>
      <c r="C201" s="33">
        <v>1</v>
      </c>
      <c r="D201" s="48">
        <v>0</v>
      </c>
      <c r="E201" s="61">
        <f t="shared" si="45"/>
        <v>1.7857142857142856E-2</v>
      </c>
      <c r="F201" s="61" t="str">
        <f t="shared" si="46"/>
        <v/>
      </c>
      <c r="G201" s="49">
        <f t="shared" si="47"/>
        <v>-1</v>
      </c>
      <c r="H201" s="35">
        <f t="shared" si="48"/>
        <v>-1.7857142857142856E-2</v>
      </c>
    </row>
    <row r="202" spans="1:9" x14ac:dyDescent="0.2">
      <c r="B202" s="63" t="s">
        <v>438</v>
      </c>
      <c r="C202" s="33">
        <v>0</v>
      </c>
      <c r="D202" s="48">
        <v>0</v>
      </c>
      <c r="E202" s="61" t="str">
        <f t="shared" ref="E202:E235" si="54">+IF(C202=0,"",C202/C$169)</f>
        <v/>
      </c>
      <c r="F202" s="61" t="str">
        <f t="shared" ref="F202:F235" si="55">+IF(D202=0,"",D202/D$169)</f>
        <v/>
      </c>
      <c r="G202" s="49" t="str">
        <f t="shared" si="47"/>
        <v xml:space="preserve"> </v>
      </c>
      <c r="H202" s="35" t="str">
        <f t="shared" si="48"/>
        <v/>
      </c>
    </row>
    <row r="203" spans="1:9" x14ac:dyDescent="0.2">
      <c r="B203" s="63" t="s">
        <v>439</v>
      </c>
      <c r="C203" s="33">
        <v>0</v>
      </c>
      <c r="D203" s="48">
        <v>0</v>
      </c>
      <c r="E203" s="61" t="str">
        <f t="shared" si="54"/>
        <v/>
      </c>
      <c r="F203" s="61" t="str">
        <f t="shared" si="55"/>
        <v/>
      </c>
      <c r="G203" s="49" t="str">
        <f t="shared" si="47"/>
        <v xml:space="preserve"> </v>
      </c>
      <c r="H203" s="35" t="str">
        <f t="shared" si="48"/>
        <v/>
      </c>
    </row>
    <row r="204" spans="1:9" x14ac:dyDescent="0.2">
      <c r="B204" s="63" t="s">
        <v>217</v>
      </c>
      <c r="C204" s="33">
        <v>0</v>
      </c>
      <c r="D204" s="48">
        <v>0</v>
      </c>
      <c r="E204" s="61" t="str">
        <f t="shared" si="54"/>
        <v/>
      </c>
      <c r="F204" s="61" t="str">
        <f t="shared" si="55"/>
        <v/>
      </c>
      <c r="G204" s="49" t="str">
        <f t="shared" si="47"/>
        <v xml:space="preserve"> 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0</v>
      </c>
      <c r="D205" s="48">
        <v>0</v>
      </c>
      <c r="E205" s="38" t="str">
        <f t="shared" si="54"/>
        <v/>
      </c>
      <c r="F205" s="38" t="str">
        <f t="shared" si="55"/>
        <v/>
      </c>
      <c r="G205" s="49" t="str">
        <f t="shared" si="47"/>
        <v xml:space="preserve"> </v>
      </c>
      <c r="H205" s="37" t="str">
        <f t="shared" si="48"/>
        <v/>
      </c>
      <c r="I205" s="4"/>
    </row>
    <row r="206" spans="1:9" s="29" customFormat="1" x14ac:dyDescent="0.2">
      <c r="A206" s="31"/>
      <c r="B206" s="64" t="s">
        <v>218</v>
      </c>
      <c r="C206" s="40">
        <v>0</v>
      </c>
      <c r="D206" s="48">
        <v>0</v>
      </c>
      <c r="E206" s="38" t="str">
        <f t="shared" si="54"/>
        <v/>
      </c>
      <c r="F206" s="38" t="str">
        <f t="shared" si="55"/>
        <v/>
      </c>
      <c r="G206" s="49" t="str">
        <f t="shared" si="47"/>
        <v xml:space="preserve"> </v>
      </c>
      <c r="H206" s="37" t="str">
        <f t="shared" si="48"/>
        <v/>
      </c>
      <c r="I206" s="4"/>
    </row>
    <row r="207" spans="1:9" s="29" customFormat="1" x14ac:dyDescent="0.2">
      <c r="A207" s="31"/>
      <c r="B207" s="64" t="s">
        <v>219</v>
      </c>
      <c r="C207" s="40">
        <v>0</v>
      </c>
      <c r="D207" s="48">
        <v>0</v>
      </c>
      <c r="E207" s="38" t="str">
        <f t="shared" si="54"/>
        <v/>
      </c>
      <c r="F207" s="38" t="str">
        <f t="shared" si="55"/>
        <v/>
      </c>
      <c r="G207" s="49" t="str">
        <f t="shared" si="47"/>
        <v xml:space="preserve"> </v>
      </c>
      <c r="H207" s="37" t="str">
        <f t="shared" si="48"/>
        <v/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0</v>
      </c>
      <c r="E208" s="38" t="str">
        <f t="shared" si="54"/>
        <v/>
      </c>
      <c r="F208" s="38" t="str">
        <f t="shared" si="55"/>
        <v/>
      </c>
      <c r="G208" s="49" t="str">
        <f t="shared" si="47"/>
        <v xml:space="preserve"> 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0</v>
      </c>
      <c r="D209" s="48">
        <v>0</v>
      </c>
      <c r="E209" s="38" t="str">
        <f t="shared" si="54"/>
        <v/>
      </c>
      <c r="F209" s="38" t="str">
        <f t="shared" si="55"/>
        <v/>
      </c>
      <c r="G209" s="49" t="str">
        <f t="shared" si="47"/>
        <v xml:space="preserve"> </v>
      </c>
      <c r="H209" s="37" t="str">
        <f t="shared" si="48"/>
        <v/>
      </c>
      <c r="I209" s="4"/>
    </row>
    <row r="210" spans="1:9" s="29" customFormat="1" x14ac:dyDescent="0.2">
      <c r="A210" s="31"/>
      <c r="B210" s="64" t="s">
        <v>47</v>
      </c>
      <c r="C210" s="40">
        <v>0</v>
      </c>
      <c r="D210" s="48">
        <v>0</v>
      </c>
      <c r="E210" s="38" t="str">
        <f t="shared" si="54"/>
        <v/>
      </c>
      <c r="F210" s="38" t="str">
        <f t="shared" si="55"/>
        <v/>
      </c>
      <c r="G210" s="49" t="str">
        <f t="shared" si="47"/>
        <v xml:space="preserve"> </v>
      </c>
      <c r="H210" s="37" t="str">
        <f t="shared" si="48"/>
        <v/>
      </c>
      <c r="I210" s="4"/>
    </row>
    <row r="211" spans="1:9" s="29" customFormat="1" x14ac:dyDescent="0.2">
      <c r="A211" s="31"/>
      <c r="B211" s="64" t="s">
        <v>221</v>
      </c>
      <c r="C211" s="40">
        <v>0</v>
      </c>
      <c r="D211" s="48">
        <v>0</v>
      </c>
      <c r="E211" s="38" t="str">
        <f t="shared" si="54"/>
        <v/>
      </c>
      <c r="F211" s="38" t="str">
        <f t="shared" si="55"/>
        <v/>
      </c>
      <c r="G211" s="49" t="str">
        <f t="shared" si="47"/>
        <v xml:space="preserve"> </v>
      </c>
      <c r="H211" s="37" t="str">
        <f t="shared" si="48"/>
        <v/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0</v>
      </c>
      <c r="E212" s="38" t="str">
        <f t="shared" si="54"/>
        <v/>
      </c>
      <c r="F212" s="38" t="str">
        <f t="shared" si="55"/>
        <v/>
      </c>
      <c r="G212" s="49" t="str">
        <f t="shared" si="47"/>
        <v xml:space="preserve"> 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0</v>
      </c>
      <c r="D213" s="48">
        <v>0</v>
      </c>
      <c r="E213" s="38" t="str">
        <f t="shared" si="54"/>
        <v/>
      </c>
      <c r="F213" s="38" t="str">
        <f t="shared" si="55"/>
        <v/>
      </c>
      <c r="G213" s="49" t="str">
        <f t="shared" si="47"/>
        <v xml:space="preserve"> </v>
      </c>
      <c r="H213" s="37" t="str">
        <f t="shared" si="48"/>
        <v/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2</v>
      </c>
      <c r="D222" s="48">
        <v>2</v>
      </c>
      <c r="E222" s="61">
        <f t="shared" si="54"/>
        <v>3.5714285714285712E-2</v>
      </c>
      <c r="F222" s="61">
        <f t="shared" si="55"/>
        <v>1.6129032258064516E-2</v>
      </c>
      <c r="G222" s="49">
        <f t="shared" si="47"/>
        <v>0</v>
      </c>
      <c r="H222" s="35">
        <f t="shared" si="48"/>
        <v>0</v>
      </c>
    </row>
    <row r="223" spans="1:9" x14ac:dyDescent="0.2">
      <c r="B223" s="63" t="s">
        <v>226</v>
      </c>
      <c r="C223" s="33">
        <v>0</v>
      </c>
      <c r="D223" s="48">
        <v>0</v>
      </c>
      <c r="E223" s="61" t="str">
        <f t="shared" si="54"/>
        <v/>
      </c>
      <c r="F223" s="61" t="str">
        <f t="shared" si="55"/>
        <v/>
      </c>
      <c r="G223" s="49" t="str">
        <f t="shared" si="47"/>
        <v xml:space="preserve"> </v>
      </c>
      <c r="H223" s="35" t="str">
        <f t="shared" si="48"/>
        <v/>
      </c>
    </row>
    <row r="224" spans="1:9" x14ac:dyDescent="0.2">
      <c r="B224" s="63" t="s">
        <v>227</v>
      </c>
      <c r="C224" s="33">
        <v>0</v>
      </c>
      <c r="D224" s="48">
        <v>0</v>
      </c>
      <c r="E224" s="61" t="str">
        <f t="shared" si="54"/>
        <v/>
      </c>
      <c r="F224" s="61" t="str">
        <f t="shared" si="55"/>
        <v/>
      </c>
      <c r="G224" s="49" t="str">
        <f t="shared" si="47"/>
        <v xml:space="preserve"> </v>
      </c>
      <c r="H224" s="35" t="str">
        <f t="shared" si="48"/>
        <v/>
      </c>
    </row>
    <row r="225" spans="1:9" x14ac:dyDescent="0.2">
      <c r="B225" s="63" t="s">
        <v>228</v>
      </c>
      <c r="C225" s="33">
        <v>0</v>
      </c>
      <c r="D225" s="48">
        <v>0</v>
      </c>
      <c r="E225" s="61" t="str">
        <f t="shared" si="54"/>
        <v/>
      </c>
      <c r="F225" s="61" t="str">
        <f t="shared" si="55"/>
        <v/>
      </c>
      <c r="G225" s="49" t="str">
        <f t="shared" si="47"/>
        <v xml:space="preserve"> </v>
      </c>
      <c r="H225" s="35" t="str">
        <f t="shared" si="48"/>
        <v/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0</v>
      </c>
      <c r="D227" s="48">
        <v>0</v>
      </c>
      <c r="E227" s="61" t="str">
        <f t="shared" si="54"/>
        <v/>
      </c>
      <c r="F227" s="61" t="str">
        <f t="shared" si="55"/>
        <v/>
      </c>
      <c r="G227" s="49" t="str">
        <f t="shared" si="47"/>
        <v xml:space="preserve"> </v>
      </c>
      <c r="H227" s="35" t="str">
        <f t="shared" si="48"/>
        <v/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0</v>
      </c>
      <c r="D230" s="48">
        <v>0</v>
      </c>
      <c r="E230" s="61" t="str">
        <f t="shared" si="54"/>
        <v/>
      </c>
      <c r="F230" s="61" t="str">
        <f t="shared" si="55"/>
        <v/>
      </c>
      <c r="G230" s="49" t="str">
        <f t="shared" si="47"/>
        <v xml:space="preserve"> </v>
      </c>
      <c r="H230" s="35" t="str">
        <f t="shared" si="48"/>
        <v/>
      </c>
    </row>
    <row r="231" spans="1:9" x14ac:dyDescent="0.2">
      <c r="B231" s="63" t="s">
        <v>51</v>
      </c>
      <c r="C231" s="33">
        <v>0</v>
      </c>
      <c r="D231" s="48">
        <v>0</v>
      </c>
      <c r="E231" s="61" t="str">
        <f t="shared" si="54"/>
        <v/>
      </c>
      <c r="F231" s="61" t="str">
        <f t="shared" si="55"/>
        <v/>
      </c>
      <c r="G231" s="49" t="str">
        <f t="shared" si="47"/>
        <v xml:space="preserve"> </v>
      </c>
      <c r="H231" s="35" t="str">
        <f t="shared" si="48"/>
        <v/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0</v>
      </c>
      <c r="D233" s="48">
        <v>0</v>
      </c>
      <c r="E233" s="61" t="str">
        <f t="shared" si="54"/>
        <v/>
      </c>
      <c r="F233" s="61" t="str">
        <f t="shared" si="55"/>
        <v/>
      </c>
      <c r="G233" s="49" t="str">
        <f t="shared" si="47"/>
        <v xml:space="preserve"> </v>
      </c>
      <c r="H233" s="35" t="str">
        <f t="shared" si="48"/>
        <v/>
      </c>
    </row>
    <row r="234" spans="1:9" x14ac:dyDescent="0.2">
      <c r="B234" s="63" t="s">
        <v>231</v>
      </c>
      <c r="C234" s="33">
        <v>0</v>
      </c>
      <c r="D234" s="48">
        <v>0</v>
      </c>
      <c r="E234" s="61" t="str">
        <f t="shared" si="54"/>
        <v/>
      </c>
      <c r="F234" s="61" t="str">
        <f t="shared" si="55"/>
        <v/>
      </c>
      <c r="G234" s="49" t="str">
        <f t="shared" si="47"/>
        <v xml:space="preserve"> </v>
      </c>
      <c r="H234" s="35" t="str">
        <f t="shared" si="48"/>
        <v/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0</v>
      </c>
      <c r="D236" s="48">
        <v>0</v>
      </c>
      <c r="E236" s="61" t="str">
        <f t="shared" ref="E236:E267" si="65">+IF(C236=0,"",C236/C$169)</f>
        <v/>
      </c>
      <c r="F236" s="61" t="str">
        <f t="shared" ref="F236:F267" si="66">+IF(D236=0,"",D236/D$169)</f>
        <v/>
      </c>
      <c r="G236" s="49" t="str">
        <f t="shared" si="47"/>
        <v xml:space="preserve"> </v>
      </c>
      <c r="H236" s="35" t="str">
        <f t="shared" si="48"/>
        <v/>
      </c>
    </row>
    <row r="237" spans="1:9" x14ac:dyDescent="0.2">
      <c r="B237" s="63" t="s">
        <v>55</v>
      </c>
      <c r="C237" s="33">
        <v>0</v>
      </c>
      <c r="D237" s="48">
        <v>0</v>
      </c>
      <c r="E237" s="61" t="str">
        <f t="shared" si="65"/>
        <v/>
      </c>
      <c r="F237" s="61" t="str">
        <f t="shared" si="66"/>
        <v/>
      </c>
      <c r="G237" s="49" t="str">
        <f t="shared" ref="G237:G300" si="67">+IF(AND(C237=0,D237=0)," ",IF(C237=0,1,IF(D237=0,-1,(D237-C237)/C237)))</f>
        <v xml:space="preserve"> </v>
      </c>
      <c r="H237" s="35" t="str">
        <f t="shared" si="48"/>
        <v/>
      </c>
    </row>
    <row r="238" spans="1:9" x14ac:dyDescent="0.2">
      <c r="B238" s="63" t="s">
        <v>444</v>
      </c>
      <c r="C238" s="33">
        <v>0</v>
      </c>
      <c r="D238" s="48">
        <v>0</v>
      </c>
      <c r="E238" s="61" t="str">
        <f t="shared" si="65"/>
        <v/>
      </c>
      <c r="F238" s="61" t="str">
        <f t="shared" si="66"/>
        <v/>
      </c>
      <c r="G238" s="49" t="str">
        <f t="shared" si="67"/>
        <v xml:space="preserve"> </v>
      </c>
      <c r="H238" s="35" t="str">
        <f t="shared" si="48"/>
        <v/>
      </c>
    </row>
    <row r="239" spans="1:9" x14ac:dyDescent="0.2">
      <c r="B239" s="63" t="s">
        <v>53</v>
      </c>
      <c r="C239" s="33">
        <v>1</v>
      </c>
      <c r="D239" s="48">
        <v>13</v>
      </c>
      <c r="E239" s="61">
        <f t="shared" si="65"/>
        <v>1.7857142857142856E-2</v>
      </c>
      <c r="F239" s="61">
        <f t="shared" si="66"/>
        <v>0.10483870967741936</v>
      </c>
      <c r="G239" s="49">
        <f t="shared" si="67"/>
        <v>12</v>
      </c>
      <c r="H239" s="35">
        <f t="shared" ref="H239:H306" si="68">+IF(OR(AND(E239=""),(G239="")),"",E239*G239)</f>
        <v>0.21428571428571427</v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0</v>
      </c>
      <c r="D241" s="48">
        <v>0</v>
      </c>
      <c r="E241" s="61" t="str">
        <f t="shared" si="65"/>
        <v/>
      </c>
      <c r="F241" s="61" t="str">
        <f t="shared" si="66"/>
        <v/>
      </c>
      <c r="G241" s="49" t="str">
        <f t="shared" si="67"/>
        <v xml:space="preserve"> </v>
      </c>
      <c r="H241" s="35" t="str">
        <f t="shared" si="68"/>
        <v/>
      </c>
    </row>
    <row r="242" spans="2:8" x14ac:dyDescent="0.2">
      <c r="B242" s="63" t="s">
        <v>54</v>
      </c>
      <c r="C242" s="33">
        <v>0</v>
      </c>
      <c r="D242" s="48">
        <v>0</v>
      </c>
      <c r="E242" s="61" t="str">
        <f t="shared" si="65"/>
        <v/>
      </c>
      <c r="F242" s="61" t="str">
        <f t="shared" si="66"/>
        <v/>
      </c>
      <c r="G242" s="49" t="str">
        <f t="shared" si="67"/>
        <v xml:space="preserve"> </v>
      </c>
      <c r="H242" s="35" t="str">
        <f t="shared" si="68"/>
        <v/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0</v>
      </c>
      <c r="D244" s="48">
        <v>0</v>
      </c>
      <c r="E244" s="61" t="str">
        <f t="shared" si="65"/>
        <v/>
      </c>
      <c r="F244" s="61" t="str">
        <f t="shared" si="66"/>
        <v/>
      </c>
      <c r="G244" s="49" t="str">
        <f t="shared" si="67"/>
        <v xml:space="preserve"> </v>
      </c>
      <c r="H244" s="35" t="str">
        <f t="shared" si="68"/>
        <v/>
      </c>
    </row>
    <row r="245" spans="2:8" x14ac:dyDescent="0.2">
      <c r="B245" s="63" t="s">
        <v>334</v>
      </c>
      <c r="C245" s="33">
        <v>0</v>
      </c>
      <c r="D245" s="48">
        <v>0</v>
      </c>
      <c r="E245" s="61" t="str">
        <f t="shared" si="65"/>
        <v/>
      </c>
      <c r="F245" s="61" t="str">
        <f t="shared" si="66"/>
        <v/>
      </c>
      <c r="G245" s="49" t="str">
        <f t="shared" si="67"/>
        <v xml:space="preserve"> </v>
      </c>
      <c r="H245" s="35" t="str">
        <f t="shared" si="68"/>
        <v/>
      </c>
    </row>
    <row r="246" spans="2:8" x14ac:dyDescent="0.2">
      <c r="B246" s="63" t="s">
        <v>233</v>
      </c>
      <c r="C246" s="33">
        <v>0</v>
      </c>
      <c r="D246" s="48">
        <v>0</v>
      </c>
      <c r="E246" s="61" t="str">
        <f t="shared" si="65"/>
        <v/>
      </c>
      <c r="F246" s="61" t="str">
        <f t="shared" si="66"/>
        <v/>
      </c>
      <c r="G246" s="49" t="str">
        <f t="shared" si="67"/>
        <v xml:space="preserve"> </v>
      </c>
      <c r="H246" s="35" t="str">
        <f t="shared" si="68"/>
        <v/>
      </c>
    </row>
    <row r="247" spans="2:8" x14ac:dyDescent="0.2">
      <c r="B247" s="63" t="s">
        <v>234</v>
      </c>
      <c r="C247" s="33">
        <v>0</v>
      </c>
      <c r="D247" s="48">
        <v>0</v>
      </c>
      <c r="E247" s="61" t="str">
        <f t="shared" si="65"/>
        <v/>
      </c>
      <c r="F247" s="61" t="str">
        <f t="shared" si="66"/>
        <v/>
      </c>
      <c r="G247" s="49" t="str">
        <f t="shared" si="67"/>
        <v xml:space="preserve"> </v>
      </c>
      <c r="H247" s="35" t="str">
        <f t="shared" si="68"/>
        <v/>
      </c>
    </row>
    <row r="248" spans="2:8" x14ac:dyDescent="0.2">
      <c r="B248" s="63" t="s">
        <v>446</v>
      </c>
      <c r="C248" s="33">
        <v>0</v>
      </c>
      <c r="D248" s="48">
        <v>0</v>
      </c>
      <c r="E248" s="61" t="str">
        <f t="shared" si="65"/>
        <v/>
      </c>
      <c r="F248" s="61" t="str">
        <f t="shared" si="66"/>
        <v/>
      </c>
      <c r="G248" s="49" t="str">
        <f t="shared" si="67"/>
        <v xml:space="preserve"> </v>
      </c>
      <c r="H248" s="35" t="str">
        <f t="shared" si="68"/>
        <v/>
      </c>
    </row>
    <row r="249" spans="2:8" x14ac:dyDescent="0.2">
      <c r="B249" s="63" t="s">
        <v>235</v>
      </c>
      <c r="C249" s="33">
        <v>0</v>
      </c>
      <c r="D249" s="48">
        <v>0</v>
      </c>
      <c r="E249" s="61" t="str">
        <f t="shared" si="65"/>
        <v/>
      </c>
      <c r="F249" s="61" t="str">
        <f t="shared" si="66"/>
        <v/>
      </c>
      <c r="G249" s="49" t="str">
        <f t="shared" si="67"/>
        <v xml:space="preserve"> </v>
      </c>
      <c r="H249" s="35" t="str">
        <f t="shared" si="68"/>
        <v/>
      </c>
    </row>
    <row r="250" spans="2:8" x14ac:dyDescent="0.2">
      <c r="B250" s="63" t="s">
        <v>447</v>
      </c>
      <c r="C250" s="33">
        <v>0</v>
      </c>
      <c r="D250" s="48">
        <v>0</v>
      </c>
      <c r="E250" s="61" t="str">
        <f t="shared" si="65"/>
        <v/>
      </c>
      <c r="F250" s="61" t="str">
        <f t="shared" si="66"/>
        <v/>
      </c>
      <c r="G250" s="49" t="str">
        <f t="shared" si="67"/>
        <v xml:space="preserve"> </v>
      </c>
      <c r="H250" s="35" t="str">
        <f t="shared" si="68"/>
        <v/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0</v>
      </c>
      <c r="D252" s="48">
        <v>0</v>
      </c>
      <c r="E252" s="61" t="str">
        <f t="shared" si="65"/>
        <v/>
      </c>
      <c r="F252" s="61" t="str">
        <f t="shared" si="66"/>
        <v/>
      </c>
      <c r="G252" s="49" t="str">
        <f t="shared" si="67"/>
        <v xml:space="preserve"> </v>
      </c>
      <c r="H252" s="35" t="str">
        <f t="shared" si="68"/>
        <v/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0</v>
      </c>
      <c r="D254" s="48">
        <v>0</v>
      </c>
      <c r="E254" s="61" t="str">
        <f t="shared" si="65"/>
        <v/>
      </c>
      <c r="F254" s="61" t="str">
        <f t="shared" si="66"/>
        <v/>
      </c>
      <c r="G254" s="49" t="str">
        <f t="shared" si="67"/>
        <v xml:space="preserve"> </v>
      </c>
      <c r="H254" s="35" t="str">
        <f t="shared" si="68"/>
        <v/>
      </c>
    </row>
    <row r="255" spans="2:8" x14ac:dyDescent="0.2">
      <c r="B255" s="63" t="s">
        <v>610</v>
      </c>
      <c r="C255" s="33">
        <v>0</v>
      </c>
      <c r="D255" s="48">
        <v>0</v>
      </c>
      <c r="E255" s="61" t="str">
        <f t="shared" si="65"/>
        <v/>
      </c>
      <c r="F255" s="61" t="str">
        <f t="shared" si="66"/>
        <v/>
      </c>
      <c r="G255" s="49" t="str">
        <f t="shared" si="67"/>
        <v xml:space="preserve"> 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0</v>
      </c>
      <c r="D257" s="48">
        <v>0</v>
      </c>
      <c r="E257" s="38" t="str">
        <f t="shared" si="65"/>
        <v/>
      </c>
      <c r="F257" s="38" t="str">
        <f t="shared" si="66"/>
        <v/>
      </c>
      <c r="G257" s="49" t="str">
        <f t="shared" si="67"/>
        <v xml:space="preserve"> </v>
      </c>
      <c r="H257" s="37" t="str">
        <f t="shared" si="68"/>
        <v/>
      </c>
      <c r="I257" s="4"/>
    </row>
    <row r="258" spans="1:9" s="29" customFormat="1" x14ac:dyDescent="0.2">
      <c r="A258" s="31"/>
      <c r="B258" s="64" t="s">
        <v>453</v>
      </c>
      <c r="C258" s="40">
        <v>0</v>
      </c>
      <c r="D258" s="48">
        <v>0</v>
      </c>
      <c r="E258" s="38" t="str">
        <f t="shared" si="65"/>
        <v/>
      </c>
      <c r="F258" s="38" t="str">
        <f t="shared" si="66"/>
        <v/>
      </c>
      <c r="G258" s="49" t="str">
        <f t="shared" si="67"/>
        <v xml:space="preserve"> </v>
      </c>
      <c r="H258" s="37" t="str">
        <f t="shared" si="68"/>
        <v/>
      </c>
      <c r="I258" s="4"/>
    </row>
    <row r="259" spans="1:9" s="29" customFormat="1" x14ac:dyDescent="0.2">
      <c r="A259" s="31"/>
      <c r="B259" s="64" t="s">
        <v>454</v>
      </c>
      <c r="C259" s="40">
        <v>0</v>
      </c>
      <c r="D259" s="48">
        <v>0</v>
      </c>
      <c r="E259" s="38" t="str">
        <f t="shared" si="65"/>
        <v/>
      </c>
      <c r="F259" s="38" t="str">
        <f t="shared" si="66"/>
        <v/>
      </c>
      <c r="G259" s="49" t="str">
        <f t="shared" si="67"/>
        <v xml:space="preserve"> </v>
      </c>
      <c r="H259" s="37" t="str">
        <f t="shared" si="68"/>
        <v/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0</v>
      </c>
      <c r="D261" s="48">
        <v>0</v>
      </c>
      <c r="E261" s="38" t="str">
        <f t="shared" si="65"/>
        <v/>
      </c>
      <c r="F261" s="38" t="str">
        <f t="shared" si="66"/>
        <v/>
      </c>
      <c r="G261" s="49" t="str">
        <f t="shared" si="67"/>
        <v xml:space="preserve"> </v>
      </c>
      <c r="H261" s="37" t="str">
        <f t="shared" si="68"/>
        <v/>
      </c>
      <c r="I261" s="4"/>
    </row>
    <row r="262" spans="1:9" s="29" customFormat="1" x14ac:dyDescent="0.2">
      <c r="A262" s="31"/>
      <c r="B262" s="64" t="s">
        <v>57</v>
      </c>
      <c r="C262" s="40">
        <v>0</v>
      </c>
      <c r="D262" s="48">
        <v>0</v>
      </c>
      <c r="E262" s="38" t="str">
        <f t="shared" si="65"/>
        <v/>
      </c>
      <c r="F262" s="38" t="str">
        <f t="shared" si="66"/>
        <v/>
      </c>
      <c r="G262" s="49" t="str">
        <f t="shared" si="67"/>
        <v xml:space="preserve"> </v>
      </c>
      <c r="H262" s="37" t="str">
        <f t="shared" si="68"/>
        <v/>
      </c>
      <c r="I262" s="4"/>
    </row>
    <row r="263" spans="1:9" s="29" customFormat="1" x14ac:dyDescent="0.2">
      <c r="A263" s="31"/>
      <c r="B263" s="64" t="s">
        <v>237</v>
      </c>
      <c r="C263" s="40">
        <v>0</v>
      </c>
      <c r="D263" s="48">
        <v>8</v>
      </c>
      <c r="E263" s="38" t="str">
        <f t="shared" si="65"/>
        <v/>
      </c>
      <c r="F263" s="38">
        <f t="shared" si="66"/>
        <v>6.4516129032258063E-2</v>
      </c>
      <c r="G263" s="49">
        <f t="shared" si="67"/>
        <v>1</v>
      </c>
      <c r="H263" s="37" t="str">
        <f t="shared" si="68"/>
        <v/>
      </c>
      <c r="I263" s="4"/>
    </row>
    <row r="264" spans="1:9" s="29" customFormat="1" x14ac:dyDescent="0.2">
      <c r="A264" s="31"/>
      <c r="B264" s="64" t="s">
        <v>611</v>
      </c>
      <c r="C264" s="40">
        <v>0</v>
      </c>
      <c r="D264" s="48">
        <v>0</v>
      </c>
      <c r="E264" s="38" t="str">
        <f t="shared" si="65"/>
        <v/>
      </c>
      <c r="F264" s="38" t="str">
        <f t="shared" si="66"/>
        <v/>
      </c>
      <c r="G264" s="49" t="str">
        <f t="shared" si="67"/>
        <v xml:space="preserve"> </v>
      </c>
      <c r="H264" s="37" t="str">
        <f t="shared" si="68"/>
        <v/>
      </c>
      <c r="I264" s="4"/>
    </row>
    <row r="265" spans="1:9" s="29" customFormat="1" x14ac:dyDescent="0.2">
      <c r="A265" s="31"/>
      <c r="B265" s="64" t="s">
        <v>531</v>
      </c>
      <c r="C265" s="40">
        <v>0</v>
      </c>
      <c r="D265" s="48">
        <v>0</v>
      </c>
      <c r="E265" s="38" t="str">
        <f t="shared" si="65"/>
        <v/>
      </c>
      <c r="F265" s="38" t="str">
        <f t="shared" si="66"/>
        <v/>
      </c>
      <c r="G265" s="49" t="str">
        <f t="shared" si="67"/>
        <v xml:space="preserve"> </v>
      </c>
      <c r="H265" s="37" t="str">
        <f t="shared" si="68"/>
        <v/>
      </c>
      <c r="I265" s="4"/>
    </row>
    <row r="266" spans="1:9" s="29" customFormat="1" x14ac:dyDescent="0.2">
      <c r="A266" s="31"/>
      <c r="B266" s="64" t="s">
        <v>532</v>
      </c>
      <c r="C266" s="40">
        <v>0</v>
      </c>
      <c r="D266" s="48">
        <v>21</v>
      </c>
      <c r="E266" s="38" t="str">
        <f t="shared" si="65"/>
        <v/>
      </c>
      <c r="F266" s="38">
        <f t="shared" si="66"/>
        <v>0.16935483870967741</v>
      </c>
      <c r="G266" s="49">
        <f t="shared" si="67"/>
        <v>1</v>
      </c>
      <c r="H266" s="37" t="str">
        <f t="shared" si="68"/>
        <v/>
      </c>
      <c r="I266" s="4"/>
    </row>
    <row r="267" spans="1:9" s="29" customFormat="1" x14ac:dyDescent="0.2">
      <c r="A267" s="31"/>
      <c r="B267" s="64" t="s">
        <v>612</v>
      </c>
      <c r="C267" s="40">
        <v>0</v>
      </c>
      <c r="D267" s="48">
        <v>1</v>
      </c>
      <c r="E267" s="38" t="str">
        <f t="shared" si="65"/>
        <v/>
      </c>
      <c r="F267" s="38">
        <f t="shared" si="66"/>
        <v>8.0645161290322578E-3</v>
      </c>
      <c r="G267" s="49">
        <f t="shared" si="67"/>
        <v>1</v>
      </c>
      <c r="H267" s="37" t="str">
        <f t="shared" si="68"/>
        <v/>
      </c>
      <c r="I267" s="4"/>
    </row>
    <row r="268" spans="1:9" s="29" customFormat="1" x14ac:dyDescent="0.2">
      <c r="A268" s="31"/>
      <c r="B268" s="64" t="s">
        <v>533</v>
      </c>
      <c r="C268" s="40">
        <v>0</v>
      </c>
      <c r="D268" s="48">
        <v>0</v>
      </c>
      <c r="E268" s="38" t="str">
        <f t="shared" ref="E268:E295" si="69">+IF(C268=0,"",C268/C$169)</f>
        <v/>
      </c>
      <c r="F268" s="38" t="str">
        <f t="shared" ref="F268:F295" si="70">+IF(D268=0,"",D268/D$169)</f>
        <v/>
      </c>
      <c r="G268" s="49" t="str">
        <f t="shared" si="67"/>
        <v xml:space="preserve"> </v>
      </c>
      <c r="H268" s="37" t="str">
        <f t="shared" si="68"/>
        <v/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0</v>
      </c>
      <c r="E269" s="38" t="str">
        <f t="shared" si="69"/>
        <v/>
      </c>
      <c r="F269" s="38" t="str">
        <f t="shared" si="70"/>
        <v/>
      </c>
      <c r="G269" s="49" t="str">
        <f t="shared" si="67"/>
        <v xml:space="preserve"> 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0</v>
      </c>
      <c r="D270" s="48">
        <v>5</v>
      </c>
      <c r="E270" s="38" t="str">
        <f t="shared" si="69"/>
        <v/>
      </c>
      <c r="F270" s="38">
        <f t="shared" si="70"/>
        <v>4.0322580645161289E-2</v>
      </c>
      <c r="G270" s="49">
        <f t="shared" si="67"/>
        <v>1</v>
      </c>
      <c r="H270" s="37" t="str">
        <f t="shared" si="68"/>
        <v/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0</v>
      </c>
      <c r="D274" s="48">
        <v>0</v>
      </c>
      <c r="E274" s="38" t="str">
        <f t="shared" si="71"/>
        <v/>
      </c>
      <c r="F274" s="38" t="str">
        <f t="shared" si="72"/>
        <v/>
      </c>
      <c r="G274" s="49" t="str">
        <f t="shared" si="73"/>
        <v xml:space="preserve"> </v>
      </c>
      <c r="H274" s="37" t="str">
        <f t="shared" si="74"/>
        <v/>
      </c>
    </row>
    <row r="275" spans="1:9" x14ac:dyDescent="0.2">
      <c r="B275" s="63" t="s">
        <v>64</v>
      </c>
      <c r="C275" s="33">
        <v>1</v>
      </c>
      <c r="D275" s="48">
        <v>0</v>
      </c>
      <c r="E275" s="61">
        <f t="shared" si="69"/>
        <v>1.7857142857142856E-2</v>
      </c>
      <c r="F275" s="61" t="str">
        <f t="shared" si="70"/>
        <v/>
      </c>
      <c r="G275" s="49">
        <f t="shared" si="67"/>
        <v>-1</v>
      </c>
      <c r="H275" s="35">
        <f t="shared" si="68"/>
        <v>-1.7857142857142856E-2</v>
      </c>
    </row>
    <row r="276" spans="1:9" x14ac:dyDescent="0.2">
      <c r="B276" s="63" t="s">
        <v>61</v>
      </c>
      <c r="C276" s="33">
        <v>0</v>
      </c>
      <c r="D276" s="48">
        <v>0</v>
      </c>
      <c r="E276" s="61" t="str">
        <f t="shared" si="69"/>
        <v/>
      </c>
      <c r="F276" s="61" t="str">
        <f t="shared" si="70"/>
        <v/>
      </c>
      <c r="G276" s="49" t="str">
        <f t="shared" si="67"/>
        <v xml:space="preserve"> </v>
      </c>
      <c r="H276" s="35" t="str">
        <f t="shared" si="68"/>
        <v/>
      </c>
    </row>
    <row r="277" spans="1:9" x14ac:dyDescent="0.2">
      <c r="B277" s="63" t="s">
        <v>238</v>
      </c>
      <c r="C277" s="33">
        <v>0</v>
      </c>
      <c r="D277" s="48">
        <v>0</v>
      </c>
      <c r="E277" s="61" t="str">
        <f t="shared" si="69"/>
        <v/>
      </c>
      <c r="F277" s="61" t="str">
        <f t="shared" si="70"/>
        <v/>
      </c>
      <c r="G277" s="49" t="str">
        <f t="shared" si="67"/>
        <v xml:space="preserve"> </v>
      </c>
      <c r="H277" s="35" t="str">
        <f t="shared" si="68"/>
        <v/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0</v>
      </c>
      <c r="D279" s="48">
        <v>0</v>
      </c>
      <c r="E279" s="38" t="str">
        <f t="shared" si="69"/>
        <v/>
      </c>
      <c r="F279" s="38" t="str">
        <f t="shared" si="70"/>
        <v/>
      </c>
      <c r="G279" s="49" t="str">
        <f t="shared" si="67"/>
        <v xml:space="preserve"> </v>
      </c>
      <c r="H279" s="37" t="str">
        <f t="shared" si="68"/>
        <v/>
      </c>
      <c r="I279" s="4"/>
    </row>
    <row r="280" spans="1:9" s="29" customFormat="1" x14ac:dyDescent="0.2">
      <c r="A280" s="31"/>
      <c r="B280" s="64" t="s">
        <v>62</v>
      </c>
      <c r="C280" s="40">
        <v>0</v>
      </c>
      <c r="D280" s="48">
        <v>0</v>
      </c>
      <c r="E280" s="38" t="str">
        <f t="shared" si="69"/>
        <v/>
      </c>
      <c r="F280" s="38" t="str">
        <f t="shared" si="70"/>
        <v/>
      </c>
      <c r="G280" s="49" t="str">
        <f t="shared" si="67"/>
        <v xml:space="preserve"> </v>
      </c>
      <c r="H280" s="37" t="str">
        <f t="shared" si="68"/>
        <v/>
      </c>
      <c r="I280" s="4"/>
    </row>
    <row r="281" spans="1:9" s="29" customFormat="1" x14ac:dyDescent="0.2">
      <c r="A281" s="31"/>
      <c r="B281" s="64" t="s">
        <v>455</v>
      </c>
      <c r="C281" s="40">
        <v>0</v>
      </c>
      <c r="D281" s="48">
        <v>0</v>
      </c>
      <c r="E281" s="38" t="str">
        <f t="shared" si="69"/>
        <v/>
      </c>
      <c r="F281" s="38" t="str">
        <f t="shared" si="70"/>
        <v/>
      </c>
      <c r="G281" s="49" t="str">
        <f t="shared" si="67"/>
        <v xml:space="preserve"> </v>
      </c>
      <c r="H281" s="37" t="str">
        <f t="shared" si="68"/>
        <v/>
      </c>
      <c r="I281" s="4"/>
    </row>
    <row r="282" spans="1:9" s="29" customFormat="1" x14ac:dyDescent="0.2">
      <c r="A282" s="31"/>
      <c r="B282" s="64" t="s">
        <v>59</v>
      </c>
      <c r="C282" s="40">
        <v>0</v>
      </c>
      <c r="D282" s="48">
        <v>0</v>
      </c>
      <c r="E282" s="38" t="str">
        <f t="shared" si="69"/>
        <v/>
      </c>
      <c r="F282" s="38" t="str">
        <f t="shared" si="70"/>
        <v/>
      </c>
      <c r="G282" s="49" t="str">
        <f t="shared" si="67"/>
        <v xml:space="preserve"> </v>
      </c>
      <c r="H282" s="37" t="str">
        <f t="shared" si="68"/>
        <v/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0</v>
      </c>
      <c r="D285" s="48">
        <v>0</v>
      </c>
      <c r="E285" s="38" t="str">
        <f t="shared" si="75"/>
        <v/>
      </c>
      <c r="F285" s="38" t="str">
        <f t="shared" si="76"/>
        <v/>
      </c>
      <c r="G285" s="49" t="str">
        <f t="shared" si="77"/>
        <v xml:space="preserve"> </v>
      </c>
      <c r="H285" s="37" t="str">
        <f t="shared" si="78"/>
        <v/>
      </c>
      <c r="I285" s="4"/>
    </row>
    <row r="286" spans="1:9" s="29" customFormat="1" x14ac:dyDescent="0.2">
      <c r="A286" s="31"/>
      <c r="B286" s="64" t="s">
        <v>239</v>
      </c>
      <c r="C286" s="40">
        <v>0</v>
      </c>
      <c r="D286" s="48">
        <v>0</v>
      </c>
      <c r="E286" s="38" t="str">
        <f t="shared" si="75"/>
        <v/>
      </c>
      <c r="F286" s="38" t="str">
        <f t="shared" si="76"/>
        <v/>
      </c>
      <c r="G286" s="49" t="str">
        <f t="shared" si="77"/>
        <v xml:space="preserve"> </v>
      </c>
      <c r="H286" s="37" t="str">
        <f t="shared" si="78"/>
        <v/>
      </c>
      <c r="I286" s="4"/>
    </row>
    <row r="287" spans="1:9" s="29" customFormat="1" x14ac:dyDescent="0.2">
      <c r="A287" s="31"/>
      <c r="B287" s="64" t="s">
        <v>456</v>
      </c>
      <c r="C287" s="40">
        <v>0</v>
      </c>
      <c r="D287" s="48">
        <v>0</v>
      </c>
      <c r="E287" s="38" t="str">
        <f t="shared" si="75"/>
        <v/>
      </c>
      <c r="F287" s="38" t="str">
        <f t="shared" si="76"/>
        <v/>
      </c>
      <c r="G287" s="49" t="str">
        <f t="shared" si="77"/>
        <v xml:space="preserve"> </v>
      </c>
      <c r="H287" s="37" t="str">
        <f t="shared" si="78"/>
        <v/>
      </c>
      <c r="I287" s="4"/>
    </row>
    <row r="288" spans="1:9" s="29" customFormat="1" x14ac:dyDescent="0.2">
      <c r="A288" s="31"/>
      <c r="B288" s="64" t="s">
        <v>65</v>
      </c>
      <c r="C288" s="40">
        <v>0</v>
      </c>
      <c r="D288" s="48">
        <v>1</v>
      </c>
      <c r="E288" s="38" t="str">
        <f t="shared" si="69"/>
        <v/>
      </c>
      <c r="F288" s="38">
        <f t="shared" si="70"/>
        <v>8.0645161290322578E-3</v>
      </c>
      <c r="G288" s="49">
        <f t="shared" si="67"/>
        <v>1</v>
      </c>
      <c r="H288" s="37" t="str">
        <f t="shared" si="68"/>
        <v/>
      </c>
      <c r="I288" s="4"/>
    </row>
    <row r="289" spans="1:9" s="29" customFormat="1" x14ac:dyDescent="0.2">
      <c r="A289" s="31"/>
      <c r="B289" s="64" t="s">
        <v>537</v>
      </c>
      <c r="C289" s="40">
        <v>0</v>
      </c>
      <c r="D289" s="48">
        <v>0</v>
      </c>
      <c r="E289" s="38" t="str">
        <f t="shared" si="69"/>
        <v/>
      </c>
      <c r="F289" s="38" t="str">
        <f t="shared" si="70"/>
        <v/>
      </c>
      <c r="G289" s="49" t="str">
        <f t="shared" si="67"/>
        <v xml:space="preserve"> </v>
      </c>
      <c r="H289" s="37" t="str">
        <f t="shared" si="68"/>
        <v/>
      </c>
      <c r="I289" s="4"/>
    </row>
    <row r="290" spans="1:9" s="29" customFormat="1" x14ac:dyDescent="0.2">
      <c r="A290" s="31"/>
      <c r="B290" s="64" t="s">
        <v>538</v>
      </c>
      <c r="C290" s="40">
        <v>0</v>
      </c>
      <c r="D290" s="48">
        <v>0</v>
      </c>
      <c r="E290" s="38" t="str">
        <f t="shared" si="69"/>
        <v/>
      </c>
      <c r="F290" s="38" t="str">
        <f t="shared" si="70"/>
        <v/>
      </c>
      <c r="G290" s="49" t="str">
        <f t="shared" si="67"/>
        <v xml:space="preserve"> </v>
      </c>
      <c r="H290" s="37" t="str">
        <f t="shared" si="68"/>
        <v/>
      </c>
      <c r="I290" s="4"/>
    </row>
    <row r="291" spans="1:9" s="29" customFormat="1" x14ac:dyDescent="0.2">
      <c r="A291" s="31"/>
      <c r="B291" s="64" t="s">
        <v>66</v>
      </c>
      <c r="C291" s="40">
        <v>0</v>
      </c>
      <c r="D291" s="48">
        <v>2</v>
      </c>
      <c r="E291" s="38" t="str">
        <f t="shared" si="69"/>
        <v/>
      </c>
      <c r="F291" s="38">
        <f t="shared" si="70"/>
        <v>1.6129032258064516E-2</v>
      </c>
      <c r="G291" s="49">
        <f t="shared" si="67"/>
        <v>1</v>
      </c>
      <c r="H291" s="37" t="str">
        <f t="shared" si="68"/>
        <v/>
      </c>
      <c r="I291" s="4"/>
    </row>
    <row r="292" spans="1:9" s="29" customFormat="1" x14ac:dyDescent="0.2">
      <c r="A292" s="31"/>
      <c r="B292" s="64" t="s">
        <v>613</v>
      </c>
      <c r="C292" s="40">
        <v>0</v>
      </c>
      <c r="D292" s="48">
        <v>0</v>
      </c>
      <c r="E292" s="38" t="str">
        <f t="shared" si="69"/>
        <v/>
      </c>
      <c r="F292" s="38" t="str">
        <f t="shared" si="70"/>
        <v/>
      </c>
      <c r="G292" s="49" t="str">
        <f t="shared" si="67"/>
        <v xml:space="preserve"> </v>
      </c>
      <c r="H292" s="37" t="str">
        <f t="shared" si="68"/>
        <v/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0</v>
      </c>
      <c r="D294" s="48">
        <v>0</v>
      </c>
      <c r="E294" s="38" t="str">
        <f t="shared" si="69"/>
        <v/>
      </c>
      <c r="F294" s="38" t="str">
        <f t="shared" si="70"/>
        <v/>
      </c>
      <c r="G294" s="49" t="str">
        <f t="shared" si="67"/>
        <v xml:space="preserve"> </v>
      </c>
      <c r="H294" s="37" t="str">
        <f t="shared" si="68"/>
        <v/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3</v>
      </c>
      <c r="D297" s="48">
        <v>1</v>
      </c>
      <c r="E297" s="38">
        <f t="shared" si="79"/>
        <v>5.3571428571428568E-2</v>
      </c>
      <c r="F297" s="38">
        <f t="shared" si="80"/>
        <v>8.0645161290322578E-3</v>
      </c>
      <c r="G297" s="49">
        <f t="shared" si="67"/>
        <v>-0.66666666666666663</v>
      </c>
      <c r="H297" s="37">
        <f t="shared" si="81"/>
        <v>-3.5714285714285712E-2</v>
      </c>
      <c r="I297" s="4"/>
    </row>
    <row r="298" spans="1:9" x14ac:dyDescent="0.2">
      <c r="B298" s="63" t="s">
        <v>457</v>
      </c>
      <c r="C298" s="33">
        <v>0</v>
      </c>
      <c r="D298" s="48">
        <v>0</v>
      </c>
      <c r="E298" s="61" t="str">
        <f t="shared" ref="E298:E306" si="82">+IF(C298=0,"",C298/C$169)</f>
        <v/>
      </c>
      <c r="F298" s="61" t="str">
        <f t="shared" ref="F298:F306" si="83">+IF(D298=0,"",D298/D$169)</f>
        <v/>
      </c>
      <c r="G298" s="49" t="str">
        <f t="shared" si="67"/>
        <v xml:space="preserve"> </v>
      </c>
      <c r="H298" s="35" t="str">
        <f t="shared" si="68"/>
        <v/>
      </c>
    </row>
    <row r="299" spans="1:9" x14ac:dyDescent="0.2">
      <c r="B299" s="63" t="s">
        <v>458</v>
      </c>
      <c r="C299" s="33">
        <v>0</v>
      </c>
      <c r="D299" s="48">
        <v>0</v>
      </c>
      <c r="E299" s="61" t="str">
        <f t="shared" si="82"/>
        <v/>
      </c>
      <c r="F299" s="61" t="str">
        <f t="shared" si="83"/>
        <v/>
      </c>
      <c r="G299" s="49" t="str">
        <f t="shared" si="67"/>
        <v xml:space="preserve"> </v>
      </c>
      <c r="H299" s="35" t="str">
        <f t="shared" si="68"/>
        <v/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0</v>
      </c>
      <c r="E300" s="38" t="str">
        <f t="shared" si="82"/>
        <v/>
      </c>
      <c r="F300" s="38" t="str">
        <f t="shared" si="83"/>
        <v/>
      </c>
      <c r="G300" s="49" t="str">
        <f t="shared" si="67"/>
        <v xml:space="preserve"> 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0</v>
      </c>
      <c r="D301" s="48">
        <v>0</v>
      </c>
      <c r="E301" s="38" t="str">
        <f t="shared" si="82"/>
        <v/>
      </c>
      <c r="F301" s="38" t="str">
        <f t="shared" si="83"/>
        <v/>
      </c>
      <c r="G301" s="49" t="str">
        <f t="shared" ref="G301:G339" si="84">+IF(AND(C301=0,D301=0)," ",IF(C301=0,1,IF(D301=0,-1,(D301-C301)/C301)))</f>
        <v xml:space="preserve"> </v>
      </c>
      <c r="H301" s="37" t="str">
        <f t="shared" si="68"/>
        <v/>
      </c>
      <c r="I301" s="4"/>
    </row>
    <row r="302" spans="1:9" s="29" customFormat="1" x14ac:dyDescent="0.2">
      <c r="A302" s="31"/>
      <c r="B302" s="64" t="s">
        <v>460</v>
      </c>
      <c r="C302" s="40">
        <v>0</v>
      </c>
      <c r="D302" s="48">
        <v>0</v>
      </c>
      <c r="E302" s="38" t="str">
        <f t="shared" si="82"/>
        <v/>
      </c>
      <c r="F302" s="38" t="str">
        <f t="shared" si="83"/>
        <v/>
      </c>
      <c r="G302" s="49" t="str">
        <f t="shared" si="84"/>
        <v xml:space="preserve"> </v>
      </c>
      <c r="H302" s="37" t="str">
        <f t="shared" si="68"/>
        <v/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26</v>
      </c>
      <c r="D304" s="48">
        <v>16</v>
      </c>
      <c r="E304" s="38">
        <f t="shared" si="82"/>
        <v>0.4642857142857143</v>
      </c>
      <c r="F304" s="38">
        <f t="shared" si="83"/>
        <v>0.12903225806451613</v>
      </c>
      <c r="G304" s="49">
        <f t="shared" si="84"/>
        <v>-0.38461538461538464</v>
      </c>
      <c r="H304" s="37">
        <f t="shared" si="68"/>
        <v>-0.17857142857142858</v>
      </c>
      <c r="I304" s="4"/>
    </row>
    <row r="305" spans="1:9" s="29" customFormat="1" x14ac:dyDescent="0.2">
      <c r="A305" s="31"/>
      <c r="B305" s="64" t="s">
        <v>240</v>
      </c>
      <c r="C305" s="40">
        <v>2</v>
      </c>
      <c r="D305" s="48">
        <v>0</v>
      </c>
      <c r="E305" s="38">
        <f t="shared" si="82"/>
        <v>3.5714285714285712E-2</v>
      </c>
      <c r="F305" s="38" t="str">
        <f t="shared" si="83"/>
        <v/>
      </c>
      <c r="G305" s="49">
        <f t="shared" si="84"/>
        <v>-1</v>
      </c>
      <c r="H305" s="37">
        <f t="shared" si="68"/>
        <v>-3.5714285714285712E-2</v>
      </c>
      <c r="I305" s="4"/>
    </row>
    <row r="306" spans="1:9" s="29" customFormat="1" x14ac:dyDescent="0.2">
      <c r="A306" s="31"/>
      <c r="B306" s="64" t="s">
        <v>241</v>
      </c>
      <c r="C306" s="40">
        <v>0</v>
      </c>
      <c r="D306" s="48">
        <v>0</v>
      </c>
      <c r="E306" s="38" t="str">
        <f t="shared" si="82"/>
        <v/>
      </c>
      <c r="F306" s="38" t="str">
        <f t="shared" si="83"/>
        <v/>
      </c>
      <c r="G306" s="49" t="str">
        <f t="shared" si="84"/>
        <v xml:space="preserve"> </v>
      </c>
      <c r="H306" s="37" t="str">
        <f t="shared" si="68"/>
        <v/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0</v>
      </c>
      <c r="D308" s="48">
        <v>0</v>
      </c>
      <c r="E308" s="61" t="str">
        <f t="shared" si="85"/>
        <v/>
      </c>
      <c r="F308" s="61" t="str">
        <f t="shared" si="86"/>
        <v/>
      </c>
      <c r="G308" s="49" t="str">
        <f t="shared" si="84"/>
        <v xml:space="preserve"> </v>
      </c>
      <c r="H308" s="35" t="str">
        <f t="shared" si="87"/>
        <v/>
      </c>
    </row>
    <row r="309" spans="1:9" x14ac:dyDescent="0.2">
      <c r="B309" s="63" t="s">
        <v>463</v>
      </c>
      <c r="C309" s="33">
        <v>0</v>
      </c>
      <c r="D309" s="48">
        <v>0</v>
      </c>
      <c r="E309" s="61" t="str">
        <f t="shared" si="85"/>
        <v/>
      </c>
      <c r="F309" s="61" t="str">
        <f t="shared" si="86"/>
        <v/>
      </c>
      <c r="G309" s="49" t="str">
        <f t="shared" si="84"/>
        <v xml:space="preserve"> </v>
      </c>
      <c r="H309" s="35" t="str">
        <f t="shared" si="87"/>
        <v/>
      </c>
    </row>
    <row r="310" spans="1:9" x14ac:dyDescent="0.2">
      <c r="B310" s="63" t="s">
        <v>464</v>
      </c>
      <c r="C310" s="33">
        <v>0</v>
      </c>
      <c r="D310" s="48">
        <v>0</v>
      </c>
      <c r="E310" s="61" t="str">
        <f t="shared" si="85"/>
        <v/>
      </c>
      <c r="F310" s="61" t="str">
        <f t="shared" si="86"/>
        <v/>
      </c>
      <c r="G310" s="49" t="str">
        <f t="shared" si="84"/>
        <v xml:space="preserve"> </v>
      </c>
      <c r="H310" s="35" t="str">
        <f t="shared" si="87"/>
        <v/>
      </c>
    </row>
    <row r="311" spans="1:9" x14ac:dyDescent="0.2">
      <c r="B311" s="63" t="s">
        <v>465</v>
      </c>
      <c r="C311" s="33">
        <v>0</v>
      </c>
      <c r="D311" s="48">
        <v>0</v>
      </c>
      <c r="E311" s="61" t="str">
        <f t="shared" si="85"/>
        <v/>
      </c>
      <c r="F311" s="61" t="str">
        <f t="shared" si="86"/>
        <v/>
      </c>
      <c r="G311" s="49" t="str">
        <f t="shared" si="84"/>
        <v xml:space="preserve"> </v>
      </c>
      <c r="H311" s="35" t="str">
        <f t="shared" si="87"/>
        <v/>
      </c>
    </row>
    <row r="312" spans="1:9" x14ac:dyDescent="0.2">
      <c r="B312" s="63" t="s">
        <v>466</v>
      </c>
      <c r="C312" s="33">
        <v>0</v>
      </c>
      <c r="D312" s="48">
        <v>0</v>
      </c>
      <c r="E312" s="61" t="str">
        <f t="shared" si="85"/>
        <v/>
      </c>
      <c r="F312" s="61" t="str">
        <f t="shared" si="86"/>
        <v/>
      </c>
      <c r="G312" s="49" t="str">
        <f t="shared" si="84"/>
        <v xml:space="preserve"> </v>
      </c>
      <c r="H312" s="35" t="str">
        <f t="shared" si="87"/>
        <v/>
      </c>
    </row>
    <row r="313" spans="1:9" x14ac:dyDescent="0.2">
      <c r="B313" s="63" t="s">
        <v>467</v>
      </c>
      <c r="C313" s="33">
        <v>0</v>
      </c>
      <c r="D313" s="48">
        <v>0</v>
      </c>
      <c r="E313" s="61" t="str">
        <f t="shared" si="85"/>
        <v/>
      </c>
      <c r="F313" s="61" t="str">
        <f t="shared" si="86"/>
        <v/>
      </c>
      <c r="G313" s="49" t="str">
        <f t="shared" si="84"/>
        <v xml:space="preserve"> </v>
      </c>
      <c r="H313" s="35" t="str">
        <f t="shared" si="87"/>
        <v/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1</v>
      </c>
      <c r="D315" s="48">
        <v>47</v>
      </c>
      <c r="E315" s="61">
        <f t="shared" si="85"/>
        <v>1.7857142857142856E-2</v>
      </c>
      <c r="F315" s="61">
        <f t="shared" si="86"/>
        <v>0.37903225806451613</v>
      </c>
      <c r="G315" s="49">
        <f t="shared" si="84"/>
        <v>46</v>
      </c>
      <c r="H315" s="35">
        <f t="shared" si="87"/>
        <v>0.8214285714285714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0</v>
      </c>
      <c r="D317" s="48">
        <v>0</v>
      </c>
      <c r="E317" s="61" t="str">
        <f t="shared" si="85"/>
        <v/>
      </c>
      <c r="F317" s="61" t="str">
        <f t="shared" si="86"/>
        <v/>
      </c>
      <c r="G317" s="49" t="str">
        <f t="shared" si="84"/>
        <v xml:space="preserve"> </v>
      </c>
      <c r="H317" s="35" t="str">
        <f t="shared" si="87"/>
        <v/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0</v>
      </c>
      <c r="D319" s="48">
        <v>0</v>
      </c>
      <c r="E319" s="61" t="str">
        <f t="shared" si="85"/>
        <v/>
      </c>
      <c r="F319" s="61" t="str">
        <f t="shared" si="86"/>
        <v/>
      </c>
      <c r="G319" s="49" t="str">
        <f t="shared" si="84"/>
        <v xml:space="preserve"> </v>
      </c>
      <c r="H319" s="35" t="str">
        <f t="shared" si="87"/>
        <v/>
      </c>
    </row>
    <row r="320" spans="1:9" x14ac:dyDescent="0.2">
      <c r="B320" s="63" t="s">
        <v>471</v>
      </c>
      <c r="C320" s="33">
        <v>0</v>
      </c>
      <c r="D320" s="48">
        <v>0</v>
      </c>
      <c r="E320" s="61" t="str">
        <f t="shared" si="85"/>
        <v/>
      </c>
      <c r="F320" s="61" t="str">
        <f t="shared" si="86"/>
        <v/>
      </c>
      <c r="G320" s="49" t="str">
        <f t="shared" si="84"/>
        <v xml:space="preserve"> </v>
      </c>
      <c r="H320" s="35" t="str">
        <f t="shared" si="87"/>
        <v/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0</v>
      </c>
      <c r="D324" s="48">
        <v>1</v>
      </c>
      <c r="E324" s="38" t="str">
        <f t="shared" si="85"/>
        <v/>
      </c>
      <c r="F324" s="38">
        <f t="shared" si="86"/>
        <v>8.0645161290322578E-3</v>
      </c>
      <c r="G324" s="49">
        <f t="shared" si="84"/>
        <v>1</v>
      </c>
      <c r="H324" s="37" t="str">
        <f t="shared" si="87"/>
        <v/>
      </c>
      <c r="I324" s="4"/>
    </row>
    <row r="325" spans="1:9" x14ac:dyDescent="0.2">
      <c r="B325" s="63" t="s">
        <v>475</v>
      </c>
      <c r="C325" s="33">
        <v>0</v>
      </c>
      <c r="D325" s="48">
        <v>0</v>
      </c>
      <c r="E325" s="61" t="str">
        <f t="shared" si="85"/>
        <v/>
      </c>
      <c r="F325" s="61" t="str">
        <f t="shared" si="86"/>
        <v/>
      </c>
      <c r="G325" s="49" t="str">
        <f t="shared" si="84"/>
        <v xml:space="preserve"> 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0</v>
      </c>
      <c r="D329" s="48">
        <v>0</v>
      </c>
      <c r="E329" s="61" t="str">
        <f t="shared" si="85"/>
        <v/>
      </c>
      <c r="F329" s="61" t="str">
        <f t="shared" si="86"/>
        <v/>
      </c>
      <c r="G329" s="49" t="str">
        <f t="shared" si="84"/>
        <v xml:space="preserve"> </v>
      </c>
      <c r="H329" s="35" t="str">
        <f t="shared" si="87"/>
        <v/>
      </c>
    </row>
    <row r="330" spans="1:9" x14ac:dyDescent="0.2">
      <c r="B330" s="63" t="s">
        <v>480</v>
      </c>
      <c r="C330" s="33">
        <v>0</v>
      </c>
      <c r="D330" s="48">
        <v>0</v>
      </c>
      <c r="E330" s="61" t="str">
        <f t="shared" si="85"/>
        <v/>
      </c>
      <c r="F330" s="61" t="str">
        <f t="shared" si="86"/>
        <v/>
      </c>
      <c r="G330" s="49" t="str">
        <f t="shared" si="84"/>
        <v xml:space="preserve"> </v>
      </c>
      <c r="H330" s="35" t="str">
        <f t="shared" si="87"/>
        <v/>
      </c>
    </row>
    <row r="331" spans="1:9" x14ac:dyDescent="0.2">
      <c r="B331" s="63" t="s">
        <v>481</v>
      </c>
      <c r="C331" s="33">
        <v>0</v>
      </c>
      <c r="D331" s="48">
        <v>0</v>
      </c>
      <c r="E331" s="61" t="str">
        <f t="shared" si="85"/>
        <v/>
      </c>
      <c r="F331" s="61" t="str">
        <f t="shared" si="86"/>
        <v/>
      </c>
      <c r="G331" s="49" t="str">
        <f t="shared" si="84"/>
        <v xml:space="preserve"> 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0</v>
      </c>
      <c r="E333" s="61" t="str">
        <f t="shared" si="85"/>
        <v/>
      </c>
      <c r="F333" s="61" t="str">
        <f t="shared" si="86"/>
        <v/>
      </c>
      <c r="G333" s="49" t="str">
        <f t="shared" si="84"/>
        <v xml:space="preserve"> </v>
      </c>
      <c r="H333" s="35" t="str">
        <f t="shared" si="87"/>
        <v/>
      </c>
    </row>
    <row r="334" spans="1:9" x14ac:dyDescent="0.2">
      <c r="B334" s="63" t="s">
        <v>244</v>
      </c>
      <c r="C334" s="33">
        <v>0</v>
      </c>
      <c r="D334" s="48">
        <v>0</v>
      </c>
      <c r="E334" s="61" t="str">
        <f t="shared" si="85"/>
        <v/>
      </c>
      <c r="F334" s="61" t="str">
        <f t="shared" si="86"/>
        <v/>
      </c>
      <c r="G334" s="49" t="str">
        <f t="shared" si="84"/>
        <v xml:space="preserve"> </v>
      </c>
      <c r="H334" s="35" t="str">
        <f t="shared" si="87"/>
        <v/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0</v>
      </c>
      <c r="D337" s="48">
        <v>0</v>
      </c>
      <c r="E337" s="38" t="str">
        <f t="shared" si="85"/>
        <v/>
      </c>
      <c r="F337" s="38" t="str">
        <f t="shared" si="86"/>
        <v/>
      </c>
      <c r="G337" s="49" t="str">
        <f t="shared" si="84"/>
        <v xml:space="preserve"> </v>
      </c>
      <c r="H337" s="37" t="str">
        <f t="shared" si="87"/>
        <v/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0</v>
      </c>
      <c r="D339" s="48">
        <v>0</v>
      </c>
      <c r="E339" s="38" t="str">
        <f t="shared" si="85"/>
        <v/>
      </c>
      <c r="F339" s="38" t="str">
        <f t="shared" si="86"/>
        <v/>
      </c>
      <c r="G339" s="49" t="str">
        <f t="shared" si="84"/>
        <v xml:space="preserve"> </v>
      </c>
      <c r="H339" s="37" t="str">
        <f t="shared" si="87"/>
        <v/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120</v>
      </c>
      <c r="D345" s="44">
        <f>SUM(D346:D564)</f>
        <v>77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-0.35833333333333334</v>
      </c>
      <c r="H345" s="46">
        <f>+IF(OR(AND(E345=""),(G345="")),"",E345*G345)</f>
        <v>-0.35833333333333334</v>
      </c>
    </row>
    <row r="346" spans="1:9" x14ac:dyDescent="0.2">
      <c r="B346" s="47" t="s">
        <v>74</v>
      </c>
      <c r="C346" s="48">
        <v>1</v>
      </c>
      <c r="D346" s="48">
        <v>2</v>
      </c>
      <c r="E346" s="60">
        <f t="shared" si="88"/>
        <v>8.3333333333333332E-3</v>
      </c>
      <c r="F346" s="60">
        <f t="shared" si="89"/>
        <v>2.5974025974025976E-2</v>
      </c>
      <c r="G346" s="49">
        <f t="shared" ref="G346:G410" si="90">+IF(AND(C346=0,D346=0)," ",IF(C346=0,1,IF(D346=0,-1,(D346-C346)/C346)))</f>
        <v>1</v>
      </c>
      <c r="H346" s="41">
        <f>+IF(OR(AND(E346=""),(G346="")),"",E346*G346)</f>
        <v>8.3333333333333332E-3</v>
      </c>
    </row>
    <row r="347" spans="1:9" x14ac:dyDescent="0.2">
      <c r="B347" s="34" t="s">
        <v>77</v>
      </c>
      <c r="C347" s="33">
        <v>0</v>
      </c>
      <c r="D347" s="48">
        <v>0</v>
      </c>
      <c r="E347" s="61" t="str">
        <f t="shared" si="88"/>
        <v/>
      </c>
      <c r="F347" s="61" t="str">
        <f t="shared" si="89"/>
        <v/>
      </c>
      <c r="G347" s="49" t="str">
        <f t="shared" si="90"/>
        <v xml:space="preserve"> </v>
      </c>
      <c r="H347" s="35" t="str">
        <f t="shared" ref="H347:H413" si="91">+IF(OR(AND(E347=""),(G347="")),"",E347*G347)</f>
        <v/>
      </c>
    </row>
    <row r="348" spans="1:9" x14ac:dyDescent="0.2">
      <c r="B348" s="34" t="s">
        <v>70</v>
      </c>
      <c r="C348" s="33">
        <v>0</v>
      </c>
      <c r="D348" s="48">
        <v>1</v>
      </c>
      <c r="E348" s="61" t="str">
        <f t="shared" si="88"/>
        <v/>
      </c>
      <c r="F348" s="61">
        <f t="shared" si="89"/>
        <v>1.2987012987012988E-2</v>
      </c>
      <c r="G348" s="49">
        <f t="shared" si="90"/>
        <v>1</v>
      </c>
      <c r="H348" s="35" t="str">
        <f t="shared" si="91"/>
        <v/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0</v>
      </c>
      <c r="D350" s="48">
        <v>0</v>
      </c>
      <c r="E350" s="61" t="str">
        <f t="shared" si="88"/>
        <v/>
      </c>
      <c r="F350" s="61" t="str">
        <f t="shared" si="89"/>
        <v/>
      </c>
      <c r="G350" s="49" t="str">
        <f t="shared" si="90"/>
        <v xml:space="preserve"> </v>
      </c>
      <c r="H350" s="35" t="str">
        <f t="shared" si="91"/>
        <v/>
      </c>
    </row>
    <row r="351" spans="1:9" x14ac:dyDescent="0.2">
      <c r="B351" s="34" t="s">
        <v>483</v>
      </c>
      <c r="C351" s="33">
        <v>9</v>
      </c>
      <c r="D351" s="48">
        <v>2</v>
      </c>
      <c r="E351" s="61">
        <f t="shared" si="88"/>
        <v>7.4999999999999997E-2</v>
      </c>
      <c r="F351" s="61">
        <f t="shared" si="89"/>
        <v>2.5974025974025976E-2</v>
      </c>
      <c r="G351" s="49">
        <f t="shared" si="90"/>
        <v>-0.77777777777777779</v>
      </c>
      <c r="H351" s="35">
        <f t="shared" si="91"/>
        <v>-5.8333333333333334E-2</v>
      </c>
    </row>
    <row r="352" spans="1:9" x14ac:dyDescent="0.2">
      <c r="B352" s="34" t="s">
        <v>80</v>
      </c>
      <c r="C352" s="33">
        <v>2</v>
      </c>
      <c r="D352" s="48">
        <v>0</v>
      </c>
      <c r="E352" s="61">
        <f t="shared" si="88"/>
        <v>1.6666666666666666E-2</v>
      </c>
      <c r="F352" s="61" t="str">
        <f t="shared" si="89"/>
        <v/>
      </c>
      <c r="G352" s="49">
        <f t="shared" si="90"/>
        <v>-1</v>
      </c>
      <c r="H352" s="35">
        <f t="shared" si="91"/>
        <v>-1.6666666666666666E-2</v>
      </c>
    </row>
    <row r="353" spans="1:9" x14ac:dyDescent="0.2">
      <c r="B353" s="34" t="s">
        <v>578</v>
      </c>
      <c r="C353" s="33">
        <v>0</v>
      </c>
      <c r="D353" s="48">
        <v>1</v>
      </c>
      <c r="E353" s="61" t="str">
        <f t="shared" si="88"/>
        <v/>
      </c>
      <c r="F353" s="61">
        <f t="shared" si="89"/>
        <v>1.2987012987012988E-2</v>
      </c>
      <c r="G353" s="49">
        <f t="shared" si="90"/>
        <v>1</v>
      </c>
      <c r="H353" s="35" t="str">
        <f t="shared" si="91"/>
        <v/>
      </c>
    </row>
    <row r="354" spans="1:9" x14ac:dyDescent="0.2">
      <c r="B354" s="34" t="s">
        <v>79</v>
      </c>
      <c r="C354" s="33">
        <v>1</v>
      </c>
      <c r="D354" s="48">
        <v>0</v>
      </c>
      <c r="E354" s="61">
        <f t="shared" si="88"/>
        <v>8.3333333333333332E-3</v>
      </c>
      <c r="F354" s="61" t="str">
        <f t="shared" si="89"/>
        <v/>
      </c>
      <c r="G354" s="49">
        <f t="shared" si="90"/>
        <v>-1</v>
      </c>
      <c r="H354" s="35">
        <f t="shared" si="91"/>
        <v>-8.3333333333333332E-3</v>
      </c>
    </row>
    <row r="355" spans="1:9" x14ac:dyDescent="0.2">
      <c r="B355" s="34" t="s">
        <v>247</v>
      </c>
      <c r="C355" s="33">
        <v>0</v>
      </c>
      <c r="D355" s="48">
        <v>0</v>
      </c>
      <c r="E355" s="61" t="str">
        <f t="shared" si="88"/>
        <v/>
      </c>
      <c r="F355" s="61" t="str">
        <f t="shared" si="89"/>
        <v/>
      </c>
      <c r="G355" s="49" t="str">
        <f t="shared" si="90"/>
        <v xml:space="preserve"> </v>
      </c>
      <c r="H355" s="35" t="str">
        <f t="shared" si="91"/>
        <v/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12</v>
      </c>
      <c r="D357" s="48">
        <v>5</v>
      </c>
      <c r="E357" s="61">
        <f t="shared" si="88"/>
        <v>0.1</v>
      </c>
      <c r="F357" s="61">
        <f t="shared" si="89"/>
        <v>6.4935064935064929E-2</v>
      </c>
      <c r="G357" s="49">
        <f t="shared" si="90"/>
        <v>-0.58333333333333337</v>
      </c>
      <c r="H357" s="35">
        <f t="shared" si="91"/>
        <v>-5.8333333333333341E-2</v>
      </c>
    </row>
    <row r="358" spans="1:9" x14ac:dyDescent="0.2">
      <c r="B358" s="34" t="s">
        <v>579</v>
      </c>
      <c r="C358" s="33">
        <v>3</v>
      </c>
      <c r="D358" s="48">
        <v>1</v>
      </c>
      <c r="E358" s="61">
        <f t="shared" si="88"/>
        <v>2.5000000000000001E-2</v>
      </c>
      <c r="F358" s="61">
        <f t="shared" si="89"/>
        <v>1.2987012987012988E-2</v>
      </c>
      <c r="G358" s="49">
        <f t="shared" si="90"/>
        <v>-0.66666666666666663</v>
      </c>
      <c r="H358" s="35">
        <f t="shared" si="91"/>
        <v>-1.6666666666666666E-2</v>
      </c>
    </row>
    <row r="359" spans="1:9" x14ac:dyDescent="0.2">
      <c r="B359" s="34" t="s">
        <v>71</v>
      </c>
      <c r="C359" s="33">
        <v>0</v>
      </c>
      <c r="D359" s="48">
        <v>0</v>
      </c>
      <c r="E359" s="61" t="str">
        <f t="shared" si="88"/>
        <v/>
      </c>
      <c r="F359" s="61" t="str">
        <f t="shared" si="89"/>
        <v/>
      </c>
      <c r="G359" s="49" t="str">
        <f t="shared" si="90"/>
        <v xml:space="preserve"> </v>
      </c>
      <c r="H359" s="35" t="str">
        <f t="shared" si="91"/>
        <v/>
      </c>
    </row>
    <row r="360" spans="1:9" x14ac:dyDescent="0.2">
      <c r="B360" s="34" t="s">
        <v>78</v>
      </c>
      <c r="C360" s="33">
        <v>11</v>
      </c>
      <c r="D360" s="48">
        <v>1</v>
      </c>
      <c r="E360" s="61">
        <f t="shared" si="88"/>
        <v>9.166666666666666E-2</v>
      </c>
      <c r="F360" s="61">
        <f t="shared" si="89"/>
        <v>1.2987012987012988E-2</v>
      </c>
      <c r="G360" s="49">
        <f t="shared" si="90"/>
        <v>-0.90909090909090906</v>
      </c>
      <c r="H360" s="35">
        <f t="shared" si="91"/>
        <v>-8.3333333333333329E-2</v>
      </c>
    </row>
    <row r="361" spans="1:9" x14ac:dyDescent="0.2">
      <c r="B361" s="34" t="s">
        <v>616</v>
      </c>
      <c r="C361" s="33">
        <v>0</v>
      </c>
      <c r="D361" s="48">
        <v>0</v>
      </c>
      <c r="E361" s="61" t="str">
        <f t="shared" si="88"/>
        <v/>
      </c>
      <c r="F361" s="61" t="str">
        <f t="shared" si="89"/>
        <v/>
      </c>
      <c r="G361" s="49" t="str">
        <f t="shared" si="90"/>
        <v xml:space="preserve"> </v>
      </c>
      <c r="H361" s="35" t="str">
        <f t="shared" si="91"/>
        <v/>
      </c>
    </row>
    <row r="362" spans="1:9" s="29" customFormat="1" x14ac:dyDescent="0.2">
      <c r="A362" s="31"/>
      <c r="B362" s="36" t="s">
        <v>589</v>
      </c>
      <c r="C362" s="40">
        <v>0</v>
      </c>
      <c r="D362" s="48">
        <v>0</v>
      </c>
      <c r="E362" s="38" t="str">
        <f t="shared" si="88"/>
        <v/>
      </c>
      <c r="F362" s="38" t="str">
        <f t="shared" si="89"/>
        <v/>
      </c>
      <c r="G362" s="49" t="str">
        <f t="shared" si="90"/>
        <v xml:space="preserve"> </v>
      </c>
      <c r="H362" s="37" t="str">
        <f t="shared" ref="H362" si="92">+IF(OR(AND(E362=""),(G362="")),"",E362*G362)</f>
        <v/>
      </c>
      <c r="I362" s="4"/>
    </row>
    <row r="363" spans="1:9" x14ac:dyDescent="0.2">
      <c r="B363" s="34" t="s">
        <v>72</v>
      </c>
      <c r="C363" s="33">
        <v>1</v>
      </c>
      <c r="D363" s="48">
        <v>0</v>
      </c>
      <c r="E363" s="61">
        <f t="shared" si="88"/>
        <v>8.3333333333333332E-3</v>
      </c>
      <c r="F363" s="61" t="str">
        <f t="shared" si="89"/>
        <v/>
      </c>
      <c r="G363" s="49">
        <f t="shared" si="90"/>
        <v>-1</v>
      </c>
      <c r="H363" s="35">
        <f t="shared" si="91"/>
        <v>-8.3333333333333332E-3</v>
      </c>
    </row>
    <row r="364" spans="1:9" x14ac:dyDescent="0.2">
      <c r="B364" s="34" t="s">
        <v>248</v>
      </c>
      <c r="C364" s="33">
        <v>0</v>
      </c>
      <c r="D364" s="48">
        <v>0</v>
      </c>
      <c r="E364" s="61" t="str">
        <f t="shared" si="88"/>
        <v/>
      </c>
      <c r="F364" s="61" t="str">
        <f t="shared" si="89"/>
        <v/>
      </c>
      <c r="G364" s="49" t="str">
        <f t="shared" si="90"/>
        <v xml:space="preserve"> </v>
      </c>
      <c r="H364" s="35" t="str">
        <f t="shared" si="91"/>
        <v/>
      </c>
    </row>
    <row r="365" spans="1:9" x14ac:dyDescent="0.2">
      <c r="B365" s="34" t="s">
        <v>249</v>
      </c>
      <c r="C365" s="33">
        <v>0</v>
      </c>
      <c r="D365" s="48">
        <v>1</v>
      </c>
      <c r="E365" s="61" t="str">
        <f t="shared" si="88"/>
        <v/>
      </c>
      <c r="F365" s="61">
        <f t="shared" si="89"/>
        <v>1.2987012987012988E-2</v>
      </c>
      <c r="G365" s="49">
        <f t="shared" si="90"/>
        <v>1</v>
      </c>
      <c r="H365" s="35" t="str">
        <f t="shared" si="91"/>
        <v/>
      </c>
    </row>
    <row r="366" spans="1:9" x14ac:dyDescent="0.2">
      <c r="B366" s="34" t="s">
        <v>250</v>
      </c>
      <c r="C366" s="33">
        <v>0</v>
      </c>
      <c r="D366" s="48">
        <v>0</v>
      </c>
      <c r="E366" s="61" t="str">
        <f t="shared" si="88"/>
        <v/>
      </c>
      <c r="F366" s="61" t="str">
        <f t="shared" si="89"/>
        <v/>
      </c>
      <c r="G366" s="49" t="str">
        <f t="shared" si="90"/>
        <v xml:space="preserve"> </v>
      </c>
      <c r="H366" s="35" t="str">
        <f t="shared" si="91"/>
        <v/>
      </c>
    </row>
    <row r="367" spans="1:9" x14ac:dyDescent="0.2">
      <c r="B367" s="34" t="s">
        <v>75</v>
      </c>
      <c r="C367" s="33">
        <v>0</v>
      </c>
      <c r="D367" s="48">
        <v>0</v>
      </c>
      <c r="E367" s="61" t="str">
        <f t="shared" si="88"/>
        <v/>
      </c>
      <c r="F367" s="61" t="str">
        <f t="shared" si="89"/>
        <v/>
      </c>
      <c r="G367" s="49" t="str">
        <f t="shared" si="90"/>
        <v xml:space="preserve"> </v>
      </c>
      <c r="H367" s="35" t="str">
        <f t="shared" si="91"/>
        <v/>
      </c>
    </row>
    <row r="368" spans="1:9" x14ac:dyDescent="0.2">
      <c r="B368" s="34" t="s">
        <v>76</v>
      </c>
      <c r="C368" s="33">
        <v>0</v>
      </c>
      <c r="D368" s="48">
        <v>0</v>
      </c>
      <c r="E368" s="61" t="str">
        <f t="shared" si="88"/>
        <v/>
      </c>
      <c r="F368" s="61" t="str">
        <f t="shared" si="89"/>
        <v/>
      </c>
      <c r="G368" s="49" t="str">
        <f t="shared" si="90"/>
        <v xml:space="preserve"> </v>
      </c>
      <c r="H368" s="35" t="str">
        <f t="shared" si="91"/>
        <v/>
      </c>
    </row>
    <row r="369" spans="1:8" x14ac:dyDescent="0.2">
      <c r="B369" s="34" t="s">
        <v>580</v>
      </c>
      <c r="C369" s="33">
        <v>6</v>
      </c>
      <c r="D369" s="48">
        <v>0</v>
      </c>
      <c r="E369" s="61">
        <f t="shared" si="88"/>
        <v>0.05</v>
      </c>
      <c r="F369" s="61" t="str">
        <f t="shared" si="89"/>
        <v/>
      </c>
      <c r="G369" s="49">
        <f t="shared" si="90"/>
        <v>-1</v>
      </c>
      <c r="H369" s="35">
        <f t="shared" si="91"/>
        <v>-0.05</v>
      </c>
    </row>
    <row r="370" spans="1:8" x14ac:dyDescent="0.2">
      <c r="B370" s="34" t="s">
        <v>85</v>
      </c>
      <c r="C370" s="33">
        <v>0</v>
      </c>
      <c r="D370" s="48">
        <v>0</v>
      </c>
      <c r="E370" s="61" t="str">
        <f t="shared" si="88"/>
        <v/>
      </c>
      <c r="F370" s="61" t="str">
        <f t="shared" si="89"/>
        <v/>
      </c>
      <c r="G370" s="49" t="str">
        <f t="shared" si="90"/>
        <v xml:space="preserve"> </v>
      </c>
      <c r="H370" s="35" t="str">
        <f t="shared" si="91"/>
        <v/>
      </c>
    </row>
    <row r="371" spans="1:8" x14ac:dyDescent="0.2">
      <c r="B371" s="34" t="s">
        <v>84</v>
      </c>
      <c r="C371" s="33">
        <v>0</v>
      </c>
      <c r="D371" s="48">
        <v>0</v>
      </c>
      <c r="E371" s="61" t="str">
        <f t="shared" si="88"/>
        <v/>
      </c>
      <c r="F371" s="61" t="str">
        <f t="shared" si="89"/>
        <v/>
      </c>
      <c r="G371" s="49" t="str">
        <f t="shared" si="90"/>
        <v xml:space="preserve"> </v>
      </c>
      <c r="H371" s="35" t="str">
        <f t="shared" si="91"/>
        <v/>
      </c>
    </row>
    <row r="372" spans="1:8" x14ac:dyDescent="0.2">
      <c r="B372" s="34" t="s">
        <v>73</v>
      </c>
      <c r="C372" s="33">
        <v>0</v>
      </c>
      <c r="D372" s="48">
        <v>0</v>
      </c>
      <c r="E372" s="61" t="str">
        <f t="shared" si="88"/>
        <v/>
      </c>
      <c r="F372" s="61" t="str">
        <f t="shared" si="89"/>
        <v/>
      </c>
      <c r="G372" s="49" t="str">
        <f t="shared" si="90"/>
        <v xml:space="preserve"> </v>
      </c>
      <c r="H372" s="35" t="str">
        <f t="shared" si="91"/>
        <v/>
      </c>
    </row>
    <row r="373" spans="1:8" x14ac:dyDescent="0.2">
      <c r="B373" s="34" t="s">
        <v>251</v>
      </c>
      <c r="C373" s="33">
        <v>0</v>
      </c>
      <c r="D373" s="48">
        <v>0</v>
      </c>
      <c r="E373" s="61" t="str">
        <f t="shared" si="88"/>
        <v/>
      </c>
      <c r="F373" s="61" t="str">
        <f t="shared" si="89"/>
        <v/>
      </c>
      <c r="G373" s="49" t="str">
        <f t="shared" si="90"/>
        <v xml:space="preserve"> </v>
      </c>
      <c r="H373" s="35" t="str">
        <f t="shared" si="91"/>
        <v/>
      </c>
    </row>
    <row r="374" spans="1:8" x14ac:dyDescent="0.2">
      <c r="B374" s="34" t="s">
        <v>335</v>
      </c>
      <c r="C374" s="33">
        <v>0</v>
      </c>
      <c r="D374" s="48">
        <v>0</v>
      </c>
      <c r="E374" s="61" t="str">
        <f t="shared" si="88"/>
        <v/>
      </c>
      <c r="F374" s="61" t="str">
        <f t="shared" si="89"/>
        <v/>
      </c>
      <c r="G374" s="49" t="str">
        <f t="shared" si="90"/>
        <v xml:space="preserve"> </v>
      </c>
      <c r="H374" s="35" t="str">
        <f t="shared" si="91"/>
        <v/>
      </c>
    </row>
    <row r="375" spans="1:8" x14ac:dyDescent="0.2">
      <c r="B375" s="34" t="s">
        <v>336</v>
      </c>
      <c r="C375" s="33">
        <v>0</v>
      </c>
      <c r="D375" s="48">
        <v>0</v>
      </c>
      <c r="E375" s="61" t="str">
        <f t="shared" si="88"/>
        <v/>
      </c>
      <c r="F375" s="61" t="str">
        <f t="shared" si="89"/>
        <v/>
      </c>
      <c r="G375" s="49" t="str">
        <f t="shared" si="90"/>
        <v xml:space="preserve"> </v>
      </c>
      <c r="H375" s="35" t="str">
        <f t="shared" si="91"/>
        <v/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0</v>
      </c>
      <c r="D377" s="92">
        <v>0</v>
      </c>
      <c r="E377" s="38" t="str">
        <f t="shared" si="93"/>
        <v/>
      </c>
      <c r="F377" s="38" t="str">
        <f t="shared" si="94"/>
        <v/>
      </c>
      <c r="G377" s="93" t="str">
        <f t="shared" si="95"/>
        <v xml:space="preserve"> </v>
      </c>
      <c r="H377" s="37" t="str">
        <f t="shared" si="96"/>
        <v/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0</v>
      </c>
      <c r="E378" s="38" t="str">
        <f t="shared" ref="E378:E381" si="97">+IF(C378=0,"",C378/C$345)</f>
        <v/>
      </c>
      <c r="F378" s="38" t="str">
        <f t="shared" ref="F378:F381" si="98">+IF(D378=0,"",D378/D$345)</f>
        <v/>
      </c>
      <c r="G378" s="93" t="str">
        <f t="shared" ref="G378:G381" si="99">+IF(AND(C378=0,D378=0)," ",IF(C378=0,1,IF(D378=0,-1,(D378-C378)/C378)))</f>
        <v xml:space="preserve"> 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4</v>
      </c>
      <c r="D379" s="48">
        <v>0</v>
      </c>
      <c r="E379" s="61">
        <f t="shared" si="97"/>
        <v>3.3333333333333333E-2</v>
      </c>
      <c r="F379" s="61" t="str">
        <f t="shared" si="98"/>
        <v/>
      </c>
      <c r="G379" s="49">
        <f t="shared" si="99"/>
        <v>-1</v>
      </c>
      <c r="H379" s="35">
        <f t="shared" si="100"/>
        <v>-3.3333333333333333E-2</v>
      </c>
    </row>
    <row r="380" spans="1:8" x14ac:dyDescent="0.2">
      <c r="B380" s="34" t="s">
        <v>486</v>
      </c>
      <c r="C380" s="33">
        <v>0</v>
      </c>
      <c r="D380" s="48">
        <v>0</v>
      </c>
      <c r="E380" s="61" t="str">
        <f t="shared" si="97"/>
        <v/>
      </c>
      <c r="F380" s="61" t="str">
        <f t="shared" si="98"/>
        <v/>
      </c>
      <c r="G380" s="49" t="str">
        <f t="shared" si="99"/>
        <v xml:space="preserve"> </v>
      </c>
      <c r="H380" s="35" t="str">
        <f t="shared" si="100"/>
        <v/>
      </c>
    </row>
    <row r="381" spans="1:8" x14ac:dyDescent="0.2">
      <c r="B381" s="34" t="s">
        <v>487</v>
      </c>
      <c r="C381" s="33">
        <v>0</v>
      </c>
      <c r="D381" s="48">
        <v>0</v>
      </c>
      <c r="E381" s="61" t="str">
        <f t="shared" si="97"/>
        <v/>
      </c>
      <c r="F381" s="61" t="str">
        <f t="shared" si="98"/>
        <v/>
      </c>
      <c r="G381" s="49" t="str">
        <f t="shared" si="99"/>
        <v xml:space="preserve"> </v>
      </c>
      <c r="H381" s="35" t="str">
        <f t="shared" si="100"/>
        <v/>
      </c>
    </row>
    <row r="382" spans="1:8" x14ac:dyDescent="0.2">
      <c r="B382" s="34" t="s">
        <v>252</v>
      </c>
      <c r="C382" s="33">
        <v>0</v>
      </c>
      <c r="D382" s="48">
        <v>0</v>
      </c>
      <c r="E382" s="61" t="str">
        <f t="shared" ref="E382:E413" si="101">+IF(C382=0,"",C382/C$345)</f>
        <v/>
      </c>
      <c r="F382" s="61" t="str">
        <f t="shared" ref="F382:F413" si="102">+IF(D382=0,"",D382/D$345)</f>
        <v/>
      </c>
      <c r="G382" s="49" t="str">
        <f t="shared" si="90"/>
        <v xml:space="preserve"> </v>
      </c>
      <c r="H382" s="35" t="str">
        <f t="shared" si="91"/>
        <v/>
      </c>
    </row>
    <row r="383" spans="1:8" x14ac:dyDescent="0.2">
      <c r="B383" s="34" t="s">
        <v>253</v>
      </c>
      <c r="C383" s="33">
        <v>1</v>
      </c>
      <c r="D383" s="48">
        <v>1</v>
      </c>
      <c r="E383" s="61">
        <f t="shared" si="101"/>
        <v>8.3333333333333332E-3</v>
      </c>
      <c r="F383" s="61">
        <f t="shared" si="102"/>
        <v>1.2987012987012988E-2</v>
      </c>
      <c r="G383" s="49">
        <f t="shared" si="90"/>
        <v>0</v>
      </c>
      <c r="H383" s="35">
        <f t="shared" si="91"/>
        <v>0</v>
      </c>
    </row>
    <row r="384" spans="1:8" x14ac:dyDescent="0.2">
      <c r="B384" s="34" t="s">
        <v>488</v>
      </c>
      <c r="C384" s="33">
        <v>0</v>
      </c>
      <c r="D384" s="48">
        <v>0</v>
      </c>
      <c r="E384" s="61" t="str">
        <f t="shared" si="101"/>
        <v/>
      </c>
      <c r="F384" s="61" t="str">
        <f t="shared" si="102"/>
        <v/>
      </c>
      <c r="G384" s="49" t="str">
        <f t="shared" si="90"/>
        <v xml:space="preserve"> 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20</v>
      </c>
      <c r="D385" s="48">
        <v>0</v>
      </c>
      <c r="E385" s="38">
        <f t="shared" si="101"/>
        <v>0.16666666666666666</v>
      </c>
      <c r="F385" s="38" t="str">
        <f t="shared" si="102"/>
        <v/>
      </c>
      <c r="G385" s="49">
        <f t="shared" si="90"/>
        <v>-1</v>
      </c>
      <c r="H385" s="37">
        <f t="shared" ref="H385" si="103">+IF(OR(AND(E385=""),(G385="")),"",E385*G385)</f>
        <v>-0.16666666666666666</v>
      </c>
      <c r="I385" s="4"/>
    </row>
    <row r="386" spans="1:9" x14ac:dyDescent="0.2">
      <c r="B386" s="34" t="s">
        <v>489</v>
      </c>
      <c r="C386" s="33">
        <v>0</v>
      </c>
      <c r="D386" s="48">
        <v>13</v>
      </c>
      <c r="E386" s="61" t="str">
        <f t="shared" si="101"/>
        <v/>
      </c>
      <c r="F386" s="61">
        <f t="shared" si="102"/>
        <v>0.16883116883116883</v>
      </c>
      <c r="G386" s="49">
        <f t="shared" si="90"/>
        <v>1</v>
      </c>
      <c r="H386" s="35" t="str">
        <f t="shared" si="91"/>
        <v/>
      </c>
    </row>
    <row r="387" spans="1:9" x14ac:dyDescent="0.2">
      <c r="B387" s="34" t="s">
        <v>93</v>
      </c>
      <c r="C387" s="33">
        <v>2</v>
      </c>
      <c r="D387" s="48">
        <v>1</v>
      </c>
      <c r="E387" s="61">
        <f t="shared" si="101"/>
        <v>1.6666666666666666E-2</v>
      </c>
      <c r="F387" s="61">
        <f t="shared" si="102"/>
        <v>1.2987012987012988E-2</v>
      </c>
      <c r="G387" s="49">
        <f t="shared" si="90"/>
        <v>-0.5</v>
      </c>
      <c r="H387" s="35">
        <f t="shared" si="91"/>
        <v>-8.3333333333333332E-3</v>
      </c>
    </row>
    <row r="388" spans="1:9" x14ac:dyDescent="0.2">
      <c r="B388" s="34" t="s">
        <v>86</v>
      </c>
      <c r="C388" s="33">
        <v>0</v>
      </c>
      <c r="D388" s="48">
        <v>1</v>
      </c>
      <c r="E388" s="61" t="str">
        <f t="shared" si="101"/>
        <v/>
      </c>
      <c r="F388" s="61">
        <f t="shared" si="102"/>
        <v>1.2987012987012988E-2</v>
      </c>
      <c r="G388" s="49">
        <f t="shared" si="90"/>
        <v>1</v>
      </c>
      <c r="H388" s="35" t="str">
        <f t="shared" si="91"/>
        <v/>
      </c>
    </row>
    <row r="389" spans="1:9" x14ac:dyDescent="0.2">
      <c r="B389" s="34" t="s">
        <v>92</v>
      </c>
      <c r="C389" s="33">
        <v>1</v>
      </c>
      <c r="D389" s="48">
        <v>0</v>
      </c>
      <c r="E389" s="61">
        <f t="shared" si="101"/>
        <v>8.3333333333333332E-3</v>
      </c>
      <c r="F389" s="61" t="str">
        <f t="shared" si="102"/>
        <v/>
      </c>
      <c r="G389" s="49">
        <f t="shared" si="90"/>
        <v>-1</v>
      </c>
      <c r="H389" s="35">
        <f t="shared" si="91"/>
        <v>-8.3333333333333332E-3</v>
      </c>
    </row>
    <row r="390" spans="1:9" x14ac:dyDescent="0.2">
      <c r="B390" s="34" t="s">
        <v>95</v>
      </c>
      <c r="C390" s="33">
        <v>0</v>
      </c>
      <c r="D390" s="48">
        <v>0</v>
      </c>
      <c r="E390" s="61" t="str">
        <f t="shared" si="101"/>
        <v/>
      </c>
      <c r="F390" s="61" t="str">
        <f t="shared" si="102"/>
        <v/>
      </c>
      <c r="G390" s="49" t="str">
        <f t="shared" si="90"/>
        <v xml:space="preserve"> </v>
      </c>
      <c r="H390" s="35" t="str">
        <f t="shared" si="91"/>
        <v/>
      </c>
    </row>
    <row r="391" spans="1:9" x14ac:dyDescent="0.2">
      <c r="B391" s="34" t="s">
        <v>96</v>
      </c>
      <c r="C391" s="33">
        <v>0</v>
      </c>
      <c r="D391" s="48">
        <v>0</v>
      </c>
      <c r="E391" s="61" t="str">
        <f t="shared" si="101"/>
        <v/>
      </c>
      <c r="F391" s="61" t="str">
        <f t="shared" si="102"/>
        <v/>
      </c>
      <c r="G391" s="49" t="str">
        <f t="shared" si="90"/>
        <v xml:space="preserve"> </v>
      </c>
      <c r="H391" s="35" t="str">
        <f t="shared" si="91"/>
        <v/>
      </c>
    </row>
    <row r="392" spans="1:9" x14ac:dyDescent="0.2">
      <c r="B392" s="34" t="s">
        <v>254</v>
      </c>
      <c r="C392" s="33">
        <v>0</v>
      </c>
      <c r="D392" s="48">
        <v>0</v>
      </c>
      <c r="E392" s="61" t="str">
        <f t="shared" si="101"/>
        <v/>
      </c>
      <c r="F392" s="61" t="str">
        <f t="shared" si="102"/>
        <v/>
      </c>
      <c r="G392" s="49" t="str">
        <f t="shared" si="90"/>
        <v xml:space="preserve"> </v>
      </c>
      <c r="H392" s="35" t="str">
        <f t="shared" si="91"/>
        <v/>
      </c>
    </row>
    <row r="393" spans="1:9" x14ac:dyDescent="0.2">
      <c r="B393" s="34" t="s">
        <v>255</v>
      </c>
      <c r="C393" s="33">
        <v>0</v>
      </c>
      <c r="D393" s="48">
        <v>0</v>
      </c>
      <c r="E393" s="61" t="str">
        <f t="shared" si="101"/>
        <v/>
      </c>
      <c r="F393" s="61" t="str">
        <f t="shared" si="102"/>
        <v/>
      </c>
      <c r="G393" s="49" t="str">
        <f t="shared" si="90"/>
        <v xml:space="preserve"> </v>
      </c>
      <c r="H393" s="35" t="str">
        <f t="shared" si="91"/>
        <v/>
      </c>
    </row>
    <row r="394" spans="1:9" x14ac:dyDescent="0.2">
      <c r="B394" s="34" t="s">
        <v>581</v>
      </c>
      <c r="C394" s="33">
        <v>0</v>
      </c>
      <c r="D394" s="48">
        <v>0</v>
      </c>
      <c r="E394" s="61" t="str">
        <f t="shared" si="101"/>
        <v/>
      </c>
      <c r="F394" s="61" t="str">
        <f t="shared" si="102"/>
        <v/>
      </c>
      <c r="G394" s="49" t="str">
        <f t="shared" si="90"/>
        <v xml:space="preserve"> </v>
      </c>
      <c r="H394" s="35" t="str">
        <f t="shared" si="91"/>
        <v/>
      </c>
    </row>
    <row r="395" spans="1:9" x14ac:dyDescent="0.2">
      <c r="B395" s="34" t="s">
        <v>582</v>
      </c>
      <c r="C395" s="33">
        <v>0</v>
      </c>
      <c r="D395" s="48">
        <v>0</v>
      </c>
      <c r="E395" s="61" t="str">
        <f t="shared" si="101"/>
        <v/>
      </c>
      <c r="F395" s="61" t="str">
        <f t="shared" si="102"/>
        <v/>
      </c>
      <c r="G395" s="49" t="str">
        <f t="shared" si="90"/>
        <v xml:space="preserve"> </v>
      </c>
      <c r="H395" s="35" t="str">
        <f t="shared" si="91"/>
        <v/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0</v>
      </c>
      <c r="D397" s="48">
        <v>0</v>
      </c>
      <c r="E397" s="61" t="str">
        <f t="shared" si="101"/>
        <v/>
      </c>
      <c r="F397" s="61" t="str">
        <f t="shared" si="102"/>
        <v/>
      </c>
      <c r="G397" s="49" t="str">
        <f t="shared" si="90"/>
        <v xml:space="preserve"> </v>
      </c>
      <c r="H397" s="35" t="str">
        <f t="shared" si="91"/>
        <v/>
      </c>
    </row>
    <row r="398" spans="1:9" x14ac:dyDescent="0.2">
      <c r="B398" s="34" t="s">
        <v>94</v>
      </c>
      <c r="C398" s="33">
        <v>0</v>
      </c>
      <c r="D398" s="48">
        <v>8</v>
      </c>
      <c r="E398" s="61" t="str">
        <f t="shared" si="101"/>
        <v/>
      </c>
      <c r="F398" s="61">
        <f t="shared" si="102"/>
        <v>0.1038961038961039</v>
      </c>
      <c r="G398" s="49">
        <f t="shared" si="90"/>
        <v>1</v>
      </c>
      <c r="H398" s="35" t="str">
        <f t="shared" si="91"/>
        <v/>
      </c>
    </row>
    <row r="399" spans="1:9" x14ac:dyDescent="0.2">
      <c r="B399" s="34" t="s">
        <v>257</v>
      </c>
      <c r="C399" s="33">
        <v>0</v>
      </c>
      <c r="D399" s="48">
        <v>12</v>
      </c>
      <c r="E399" s="61" t="str">
        <f t="shared" si="101"/>
        <v/>
      </c>
      <c r="F399" s="61">
        <f t="shared" si="102"/>
        <v>0.15584415584415584</v>
      </c>
      <c r="G399" s="49">
        <f t="shared" si="90"/>
        <v>1</v>
      </c>
      <c r="H399" s="35" t="str">
        <f t="shared" si="91"/>
        <v/>
      </c>
    </row>
    <row r="400" spans="1:9" x14ac:dyDescent="0.2">
      <c r="B400" s="34" t="s">
        <v>583</v>
      </c>
      <c r="C400" s="33">
        <v>0</v>
      </c>
      <c r="D400" s="48">
        <v>0</v>
      </c>
      <c r="E400" s="61" t="str">
        <f t="shared" si="101"/>
        <v/>
      </c>
      <c r="F400" s="61" t="str">
        <f t="shared" si="102"/>
        <v/>
      </c>
      <c r="G400" s="49" t="str">
        <f t="shared" si="90"/>
        <v xml:space="preserve"> </v>
      </c>
      <c r="H400" s="35" t="str">
        <f t="shared" si="91"/>
        <v/>
      </c>
    </row>
    <row r="401" spans="1:9" x14ac:dyDescent="0.2">
      <c r="B401" s="34" t="s">
        <v>88</v>
      </c>
      <c r="C401" s="33">
        <v>3</v>
      </c>
      <c r="D401" s="48">
        <v>0</v>
      </c>
      <c r="E401" s="61">
        <f t="shared" si="101"/>
        <v>2.5000000000000001E-2</v>
      </c>
      <c r="F401" s="61" t="str">
        <f t="shared" si="102"/>
        <v/>
      </c>
      <c r="G401" s="49">
        <f t="shared" si="90"/>
        <v>-1</v>
      </c>
      <c r="H401" s="35">
        <f t="shared" si="91"/>
        <v>-2.5000000000000001E-2</v>
      </c>
    </row>
    <row r="402" spans="1:9" s="29" customFormat="1" x14ac:dyDescent="0.2">
      <c r="A402" s="31"/>
      <c r="B402" s="36" t="s">
        <v>542</v>
      </c>
      <c r="C402" s="40">
        <v>0</v>
      </c>
      <c r="D402" s="48">
        <v>0</v>
      </c>
      <c r="E402" s="38" t="str">
        <f t="shared" si="101"/>
        <v/>
      </c>
      <c r="F402" s="38" t="str">
        <f t="shared" si="102"/>
        <v/>
      </c>
      <c r="G402" s="49" t="str">
        <f t="shared" si="90"/>
        <v xml:space="preserve"> </v>
      </c>
      <c r="H402" s="37" t="str">
        <f t="shared" si="91"/>
        <v/>
      </c>
      <c r="I402" s="4"/>
    </row>
    <row r="403" spans="1:9" x14ac:dyDescent="0.2">
      <c r="B403" s="34" t="s">
        <v>258</v>
      </c>
      <c r="C403" s="33">
        <v>0</v>
      </c>
      <c r="D403" s="48">
        <v>0</v>
      </c>
      <c r="E403" s="61" t="str">
        <f t="shared" si="101"/>
        <v/>
      </c>
      <c r="F403" s="61" t="str">
        <f t="shared" si="102"/>
        <v/>
      </c>
      <c r="G403" s="49" t="str">
        <f t="shared" si="90"/>
        <v xml:space="preserve"> </v>
      </c>
      <c r="H403" s="35" t="str">
        <f t="shared" si="91"/>
        <v/>
      </c>
    </row>
    <row r="404" spans="1:9" x14ac:dyDescent="0.2">
      <c r="B404" s="34" t="s">
        <v>259</v>
      </c>
      <c r="C404" s="33">
        <v>0</v>
      </c>
      <c r="D404" s="48">
        <v>0</v>
      </c>
      <c r="E404" s="61" t="str">
        <f t="shared" si="101"/>
        <v/>
      </c>
      <c r="F404" s="61" t="str">
        <f t="shared" si="102"/>
        <v/>
      </c>
      <c r="G404" s="49" t="str">
        <f t="shared" si="90"/>
        <v xml:space="preserve"> </v>
      </c>
      <c r="H404" s="35" t="str">
        <f t="shared" si="91"/>
        <v/>
      </c>
    </row>
    <row r="405" spans="1:9" x14ac:dyDescent="0.2">
      <c r="B405" s="34" t="s">
        <v>584</v>
      </c>
      <c r="C405" s="33">
        <v>0</v>
      </c>
      <c r="D405" s="48">
        <v>0</v>
      </c>
      <c r="E405" s="61" t="str">
        <f t="shared" si="101"/>
        <v/>
      </c>
      <c r="F405" s="61" t="str">
        <f t="shared" si="102"/>
        <v/>
      </c>
      <c r="G405" s="49" t="str">
        <f t="shared" si="90"/>
        <v xml:space="preserve"> </v>
      </c>
      <c r="H405" s="35" t="str">
        <f t="shared" si="91"/>
        <v/>
      </c>
    </row>
    <row r="406" spans="1:9" x14ac:dyDescent="0.2">
      <c r="B406" s="34" t="s">
        <v>87</v>
      </c>
      <c r="C406" s="33">
        <v>0</v>
      </c>
      <c r="D406" s="48">
        <v>0</v>
      </c>
      <c r="E406" s="61" t="str">
        <f t="shared" si="101"/>
        <v/>
      </c>
      <c r="F406" s="61" t="str">
        <f t="shared" si="102"/>
        <v/>
      </c>
      <c r="G406" s="49" t="str">
        <f t="shared" si="90"/>
        <v xml:space="preserve"> </v>
      </c>
      <c r="H406" s="35" t="str">
        <f t="shared" si="91"/>
        <v/>
      </c>
    </row>
    <row r="407" spans="1:9" x14ac:dyDescent="0.2">
      <c r="B407" s="34" t="s">
        <v>260</v>
      </c>
      <c r="C407" s="33">
        <v>0</v>
      </c>
      <c r="D407" s="48">
        <v>0</v>
      </c>
      <c r="E407" s="61" t="str">
        <f t="shared" si="101"/>
        <v/>
      </c>
      <c r="F407" s="61" t="str">
        <f t="shared" si="102"/>
        <v/>
      </c>
      <c r="G407" s="49" t="str">
        <f t="shared" si="90"/>
        <v xml:space="preserve"> </v>
      </c>
      <c r="H407" s="35" t="str">
        <f t="shared" si="91"/>
        <v/>
      </c>
    </row>
    <row r="408" spans="1:9" x14ac:dyDescent="0.2">
      <c r="B408" s="34" t="s">
        <v>91</v>
      </c>
      <c r="C408" s="33">
        <v>0</v>
      </c>
      <c r="D408" s="48">
        <v>0</v>
      </c>
      <c r="E408" s="61" t="str">
        <f t="shared" si="101"/>
        <v/>
      </c>
      <c r="F408" s="61" t="str">
        <f t="shared" si="102"/>
        <v/>
      </c>
      <c r="G408" s="49" t="str">
        <f t="shared" si="90"/>
        <v xml:space="preserve"> </v>
      </c>
      <c r="H408" s="35" t="str">
        <f t="shared" si="91"/>
        <v/>
      </c>
    </row>
    <row r="409" spans="1:9" x14ac:dyDescent="0.2">
      <c r="B409" s="34" t="s">
        <v>90</v>
      </c>
      <c r="C409" s="33">
        <v>3</v>
      </c>
      <c r="D409" s="48">
        <v>1</v>
      </c>
      <c r="E409" s="61">
        <f t="shared" si="101"/>
        <v>2.5000000000000001E-2</v>
      </c>
      <c r="F409" s="61">
        <f t="shared" si="102"/>
        <v>1.2987012987012988E-2</v>
      </c>
      <c r="G409" s="49">
        <f t="shared" si="90"/>
        <v>-0.66666666666666663</v>
      </c>
      <c r="H409" s="35">
        <f t="shared" si="91"/>
        <v>-1.6666666666666666E-2</v>
      </c>
    </row>
    <row r="410" spans="1:9" x14ac:dyDescent="0.2">
      <c r="B410" s="34" t="s">
        <v>491</v>
      </c>
      <c r="C410" s="33">
        <v>0</v>
      </c>
      <c r="D410" s="48">
        <v>0</v>
      </c>
      <c r="E410" s="61" t="str">
        <f t="shared" si="101"/>
        <v/>
      </c>
      <c r="F410" s="61" t="str">
        <f t="shared" si="102"/>
        <v/>
      </c>
      <c r="G410" s="49" t="str">
        <f t="shared" si="90"/>
        <v xml:space="preserve"> </v>
      </c>
      <c r="H410" s="35" t="str">
        <f t="shared" si="91"/>
        <v/>
      </c>
    </row>
    <row r="411" spans="1:9" x14ac:dyDescent="0.2">
      <c r="B411" s="34" t="s">
        <v>261</v>
      </c>
      <c r="C411" s="33">
        <v>0</v>
      </c>
      <c r="D411" s="48">
        <v>0</v>
      </c>
      <c r="E411" s="61" t="str">
        <f t="shared" si="101"/>
        <v/>
      </c>
      <c r="F411" s="61" t="str">
        <f t="shared" si="102"/>
        <v/>
      </c>
      <c r="G411" s="49" t="str">
        <f t="shared" ref="G411:G477" si="104">+IF(AND(C411=0,D411=0)," ",IF(C411=0,1,IF(D411=0,-1,(D411-C411)/C411)))</f>
        <v xml:space="preserve"> </v>
      </c>
      <c r="H411" s="35" t="str">
        <f t="shared" si="91"/>
        <v/>
      </c>
    </row>
    <row r="412" spans="1:9" x14ac:dyDescent="0.2">
      <c r="B412" s="34" t="s">
        <v>262</v>
      </c>
      <c r="C412" s="33">
        <v>0</v>
      </c>
      <c r="D412" s="48">
        <v>0</v>
      </c>
      <c r="E412" s="61" t="str">
        <f t="shared" si="101"/>
        <v/>
      </c>
      <c r="F412" s="61" t="str">
        <f t="shared" si="102"/>
        <v/>
      </c>
      <c r="G412" s="49" t="str">
        <f t="shared" si="104"/>
        <v xml:space="preserve"> </v>
      </c>
      <c r="H412" s="35" t="str">
        <f t="shared" si="91"/>
        <v/>
      </c>
    </row>
    <row r="413" spans="1:9" x14ac:dyDescent="0.2">
      <c r="B413" s="34" t="s">
        <v>492</v>
      </c>
      <c r="C413" s="33">
        <v>0</v>
      </c>
      <c r="D413" s="48">
        <v>0</v>
      </c>
      <c r="E413" s="61" t="str">
        <f t="shared" si="101"/>
        <v/>
      </c>
      <c r="F413" s="61" t="str">
        <f t="shared" si="102"/>
        <v/>
      </c>
      <c r="G413" s="49" t="str">
        <f t="shared" si="104"/>
        <v xml:space="preserve"> </v>
      </c>
      <c r="H413" s="35" t="str">
        <f t="shared" si="91"/>
        <v/>
      </c>
    </row>
    <row r="414" spans="1:9" x14ac:dyDescent="0.2">
      <c r="B414" s="34" t="s">
        <v>89</v>
      </c>
      <c r="C414" s="33">
        <v>0</v>
      </c>
      <c r="D414" s="48">
        <v>0</v>
      </c>
      <c r="E414" s="61" t="str">
        <f t="shared" ref="E414:E480" si="105">+IF(C414=0,"",C414/C$345)</f>
        <v/>
      </c>
      <c r="F414" s="61" t="str">
        <f t="shared" ref="F414:F480" si="106">+IF(D414=0,"",D414/D$345)</f>
        <v/>
      </c>
      <c r="G414" s="49" t="str">
        <f t="shared" si="104"/>
        <v xml:space="preserve"> </v>
      </c>
      <c r="H414" s="35" t="str">
        <f t="shared" ref="H414:H480" si="107">+IF(OR(AND(E414=""),(G414="")),"",E414*G414)</f>
        <v/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1</v>
      </c>
      <c r="D417" s="48">
        <v>0</v>
      </c>
      <c r="E417" s="38">
        <f t="shared" si="105"/>
        <v>8.3333333333333332E-3</v>
      </c>
      <c r="F417" s="38" t="str">
        <f t="shared" si="106"/>
        <v/>
      </c>
      <c r="G417" s="49">
        <f t="shared" si="104"/>
        <v>-1</v>
      </c>
      <c r="H417" s="37">
        <f t="shared" si="107"/>
        <v>-8.3333333333333332E-3</v>
      </c>
      <c r="I417" s="4"/>
    </row>
    <row r="418" spans="1:9" s="29" customFormat="1" x14ac:dyDescent="0.2">
      <c r="A418" s="31"/>
      <c r="B418" s="36" t="s">
        <v>544</v>
      </c>
      <c r="C418" s="40">
        <v>1</v>
      </c>
      <c r="D418" s="48">
        <v>0</v>
      </c>
      <c r="E418" s="38">
        <f t="shared" si="105"/>
        <v>8.3333333333333332E-3</v>
      </c>
      <c r="F418" s="38" t="str">
        <f t="shared" si="106"/>
        <v/>
      </c>
      <c r="G418" s="49">
        <f t="shared" si="104"/>
        <v>-1</v>
      </c>
      <c r="H418" s="37">
        <f t="shared" si="107"/>
        <v>-8.3333333333333332E-3</v>
      </c>
      <c r="I418" s="4"/>
    </row>
    <row r="419" spans="1:9" s="29" customFormat="1" x14ac:dyDescent="0.2">
      <c r="A419" s="31"/>
      <c r="B419" s="36" t="s">
        <v>545</v>
      </c>
      <c r="C419" s="40">
        <v>0</v>
      </c>
      <c r="D419" s="48">
        <v>0</v>
      </c>
      <c r="E419" s="38" t="str">
        <f t="shared" si="105"/>
        <v/>
      </c>
      <c r="F419" s="38" t="str">
        <f t="shared" si="106"/>
        <v/>
      </c>
      <c r="G419" s="49" t="str">
        <f t="shared" si="104"/>
        <v xml:space="preserve"> </v>
      </c>
      <c r="H419" s="37" t="str">
        <f t="shared" si="107"/>
        <v/>
      </c>
      <c r="I419" s="4"/>
    </row>
    <row r="420" spans="1:9" s="29" customFormat="1" x14ac:dyDescent="0.2">
      <c r="A420" s="31"/>
      <c r="B420" s="36" t="s">
        <v>264</v>
      </c>
      <c r="C420" s="40">
        <v>0</v>
      </c>
      <c r="D420" s="48">
        <v>0</v>
      </c>
      <c r="E420" s="38" t="str">
        <f t="shared" si="105"/>
        <v/>
      </c>
      <c r="F420" s="38" t="str">
        <f t="shared" si="106"/>
        <v/>
      </c>
      <c r="G420" s="49" t="str">
        <f t="shared" si="104"/>
        <v xml:space="preserve"> </v>
      </c>
      <c r="H420" s="37" t="str">
        <f t="shared" si="107"/>
        <v/>
      </c>
      <c r="I420" s="4"/>
    </row>
    <row r="421" spans="1:9" s="29" customFormat="1" x14ac:dyDescent="0.2">
      <c r="A421" s="31"/>
      <c r="B421" s="36" t="s">
        <v>265</v>
      </c>
      <c r="C421" s="40">
        <v>0</v>
      </c>
      <c r="D421" s="48">
        <v>0</v>
      </c>
      <c r="E421" s="38" t="str">
        <f t="shared" si="105"/>
        <v/>
      </c>
      <c r="F421" s="38" t="str">
        <f t="shared" si="106"/>
        <v/>
      </c>
      <c r="G421" s="49" t="str">
        <f t="shared" si="104"/>
        <v xml:space="preserve"> </v>
      </c>
      <c r="H421" s="37" t="str">
        <f t="shared" si="107"/>
        <v/>
      </c>
      <c r="I421" s="4"/>
    </row>
    <row r="422" spans="1:9" s="29" customFormat="1" x14ac:dyDescent="0.2">
      <c r="A422" s="31"/>
      <c r="B422" s="36" t="s">
        <v>493</v>
      </c>
      <c r="C422" s="40">
        <v>0</v>
      </c>
      <c r="D422" s="48">
        <v>0</v>
      </c>
      <c r="E422" s="38" t="str">
        <f t="shared" si="105"/>
        <v/>
      </c>
      <c r="F422" s="38" t="str">
        <f t="shared" si="106"/>
        <v/>
      </c>
      <c r="G422" s="49" t="str">
        <f t="shared" si="104"/>
        <v xml:space="preserve"> </v>
      </c>
      <c r="H422" s="37" t="str">
        <f t="shared" si="107"/>
        <v/>
      </c>
      <c r="I422" s="4"/>
    </row>
    <row r="423" spans="1:9" s="29" customFormat="1" x14ac:dyDescent="0.2">
      <c r="A423" s="31"/>
      <c r="B423" s="36" t="s">
        <v>266</v>
      </c>
      <c r="C423" s="40">
        <v>0</v>
      </c>
      <c r="D423" s="48">
        <v>0</v>
      </c>
      <c r="E423" s="38" t="str">
        <f t="shared" si="105"/>
        <v/>
      </c>
      <c r="F423" s="38" t="str">
        <f t="shared" si="106"/>
        <v/>
      </c>
      <c r="G423" s="49" t="str">
        <f t="shared" si="104"/>
        <v xml:space="preserve"> </v>
      </c>
      <c r="H423" s="37" t="str">
        <f t="shared" si="107"/>
        <v/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0</v>
      </c>
      <c r="E424" s="38" t="str">
        <f t="shared" si="105"/>
        <v/>
      </c>
      <c r="F424" s="38" t="str">
        <f t="shared" si="106"/>
        <v/>
      </c>
      <c r="G424" s="49" t="str">
        <f t="shared" si="104"/>
        <v xml:space="preserve"> 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0</v>
      </c>
      <c r="D425" s="48">
        <v>0</v>
      </c>
      <c r="E425" s="38" t="str">
        <f t="shared" si="105"/>
        <v/>
      </c>
      <c r="F425" s="38" t="str">
        <f t="shared" si="106"/>
        <v/>
      </c>
      <c r="G425" s="49" t="str">
        <f t="shared" si="104"/>
        <v xml:space="preserve"> </v>
      </c>
      <c r="H425" s="37" t="str">
        <f t="shared" si="107"/>
        <v/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0</v>
      </c>
      <c r="E429" s="38" t="str">
        <f t="shared" si="105"/>
        <v/>
      </c>
      <c r="F429" s="38" t="str">
        <f t="shared" si="106"/>
        <v/>
      </c>
      <c r="G429" s="49" t="str">
        <f t="shared" si="104"/>
        <v xml:space="preserve"> 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0</v>
      </c>
      <c r="D430" s="48">
        <v>0</v>
      </c>
      <c r="E430" s="61" t="str">
        <f t="shared" si="105"/>
        <v/>
      </c>
      <c r="F430" s="61" t="str">
        <f t="shared" si="106"/>
        <v/>
      </c>
      <c r="G430" s="49" t="str">
        <f t="shared" si="104"/>
        <v xml:space="preserve"> </v>
      </c>
      <c r="H430" s="35" t="str">
        <f t="shared" si="107"/>
        <v/>
      </c>
    </row>
    <row r="431" spans="1:9" x14ac:dyDescent="0.2">
      <c r="B431" s="34" t="s">
        <v>269</v>
      </c>
      <c r="C431" s="33">
        <v>0</v>
      </c>
      <c r="D431" s="48">
        <v>0</v>
      </c>
      <c r="E431" s="61" t="str">
        <f t="shared" si="105"/>
        <v/>
      </c>
      <c r="F431" s="61" t="str">
        <f t="shared" si="106"/>
        <v/>
      </c>
      <c r="G431" s="49" t="str">
        <f t="shared" si="104"/>
        <v xml:space="preserve"> </v>
      </c>
      <c r="H431" s="35" t="str">
        <f t="shared" si="107"/>
        <v/>
      </c>
    </row>
    <row r="432" spans="1:9" x14ac:dyDescent="0.2">
      <c r="B432" s="34" t="s">
        <v>98</v>
      </c>
      <c r="C432" s="33">
        <v>0</v>
      </c>
      <c r="D432" s="48">
        <v>0</v>
      </c>
      <c r="E432" s="61" t="str">
        <f t="shared" si="105"/>
        <v/>
      </c>
      <c r="F432" s="61" t="str">
        <f t="shared" si="106"/>
        <v/>
      </c>
      <c r="G432" s="49" t="str">
        <f t="shared" si="104"/>
        <v xml:space="preserve"> </v>
      </c>
      <c r="H432" s="35" t="str">
        <f t="shared" si="107"/>
        <v/>
      </c>
    </row>
    <row r="433" spans="1:9" x14ac:dyDescent="0.2">
      <c r="B433" s="34" t="s">
        <v>99</v>
      </c>
      <c r="C433" s="33">
        <v>0</v>
      </c>
      <c r="D433" s="48">
        <v>0</v>
      </c>
      <c r="E433" s="61" t="str">
        <f t="shared" si="105"/>
        <v/>
      </c>
      <c r="F433" s="61" t="str">
        <f t="shared" si="106"/>
        <v/>
      </c>
      <c r="G433" s="49" t="str">
        <f t="shared" si="104"/>
        <v xml:space="preserve"> </v>
      </c>
      <c r="H433" s="35" t="str">
        <f t="shared" si="107"/>
        <v/>
      </c>
    </row>
    <row r="434" spans="1:9" x14ac:dyDescent="0.2">
      <c r="B434" s="34" t="s">
        <v>100</v>
      </c>
      <c r="C434" s="33">
        <v>26</v>
      </c>
      <c r="D434" s="48">
        <v>3</v>
      </c>
      <c r="E434" s="61">
        <f t="shared" si="105"/>
        <v>0.21666666666666667</v>
      </c>
      <c r="F434" s="61">
        <f t="shared" si="106"/>
        <v>3.896103896103896E-2</v>
      </c>
      <c r="G434" s="49">
        <f t="shared" si="104"/>
        <v>-0.88461538461538458</v>
      </c>
      <c r="H434" s="35">
        <f t="shared" si="107"/>
        <v>-0.19166666666666668</v>
      </c>
    </row>
    <row r="435" spans="1:9" x14ac:dyDescent="0.2">
      <c r="B435" s="34" t="s">
        <v>270</v>
      </c>
      <c r="C435" s="33">
        <v>0</v>
      </c>
      <c r="D435" s="48">
        <v>0</v>
      </c>
      <c r="E435" s="61" t="str">
        <f t="shared" si="105"/>
        <v/>
      </c>
      <c r="F435" s="61" t="str">
        <f t="shared" si="106"/>
        <v/>
      </c>
      <c r="G435" s="49" t="str">
        <f t="shared" si="104"/>
        <v xml:space="preserve"> 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0</v>
      </c>
      <c r="D437" s="48">
        <v>0</v>
      </c>
      <c r="E437" s="38" t="str">
        <f t="shared" si="105"/>
        <v/>
      </c>
      <c r="F437" s="38" t="str">
        <f t="shared" si="106"/>
        <v/>
      </c>
      <c r="G437" s="49" t="str">
        <f t="shared" si="104"/>
        <v xml:space="preserve"> </v>
      </c>
      <c r="H437" s="37" t="str">
        <f t="shared" si="107"/>
        <v/>
      </c>
      <c r="I437" s="4"/>
    </row>
    <row r="438" spans="1:9" s="29" customFormat="1" x14ac:dyDescent="0.2">
      <c r="A438" s="31"/>
      <c r="B438" s="36" t="s">
        <v>97</v>
      </c>
      <c r="C438" s="40">
        <v>0</v>
      </c>
      <c r="D438" s="48">
        <v>8</v>
      </c>
      <c r="E438" s="38" t="str">
        <f t="shared" si="105"/>
        <v/>
      </c>
      <c r="F438" s="38">
        <f t="shared" si="106"/>
        <v>0.1038961038961039</v>
      </c>
      <c r="G438" s="49">
        <f t="shared" si="104"/>
        <v>1</v>
      </c>
      <c r="H438" s="37" t="str">
        <f t="shared" si="107"/>
        <v/>
      </c>
      <c r="I438" s="4"/>
    </row>
    <row r="439" spans="1:9" s="29" customFormat="1" x14ac:dyDescent="0.2">
      <c r="A439" s="31"/>
      <c r="B439" s="36" t="s">
        <v>551</v>
      </c>
      <c r="C439" s="40">
        <v>0</v>
      </c>
      <c r="D439" s="48">
        <v>0</v>
      </c>
      <c r="E439" s="38" t="str">
        <f t="shared" si="105"/>
        <v/>
      </c>
      <c r="F439" s="38" t="str">
        <f t="shared" si="106"/>
        <v/>
      </c>
      <c r="G439" s="49" t="str">
        <f t="shared" si="104"/>
        <v xml:space="preserve"> </v>
      </c>
      <c r="H439" s="37" t="str">
        <f t="shared" si="107"/>
        <v/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0</v>
      </c>
      <c r="E440" s="38" t="str">
        <f t="shared" si="105"/>
        <v/>
      </c>
      <c r="F440" s="38" t="str">
        <f t="shared" si="106"/>
        <v/>
      </c>
      <c r="G440" s="49" t="str">
        <f t="shared" si="104"/>
        <v xml:space="preserve"> 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0</v>
      </c>
      <c r="D442" s="48">
        <v>0</v>
      </c>
      <c r="E442" s="61" t="str">
        <f t="shared" si="105"/>
        <v/>
      </c>
      <c r="F442" s="61" t="str">
        <f t="shared" si="106"/>
        <v/>
      </c>
      <c r="G442" s="49" t="str">
        <f t="shared" si="104"/>
        <v xml:space="preserve"> </v>
      </c>
      <c r="H442" s="35" t="str">
        <f t="shared" si="107"/>
        <v/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0</v>
      </c>
      <c r="D444" s="48">
        <v>0</v>
      </c>
      <c r="E444" s="61" t="str">
        <f t="shared" si="105"/>
        <v/>
      </c>
      <c r="F444" s="61" t="str">
        <f t="shared" si="106"/>
        <v/>
      </c>
      <c r="G444" s="49" t="str">
        <f t="shared" si="104"/>
        <v xml:space="preserve"> </v>
      </c>
      <c r="H444" s="35" t="str">
        <f t="shared" si="107"/>
        <v/>
      </c>
    </row>
    <row r="445" spans="1:9" x14ac:dyDescent="0.2">
      <c r="B445" s="34" t="s">
        <v>112</v>
      </c>
      <c r="C445" s="33">
        <v>1</v>
      </c>
      <c r="D445" s="48">
        <v>0</v>
      </c>
      <c r="E445" s="61">
        <f t="shared" si="105"/>
        <v>8.3333333333333332E-3</v>
      </c>
      <c r="F445" s="61" t="str">
        <f t="shared" si="106"/>
        <v/>
      </c>
      <c r="G445" s="49">
        <f t="shared" si="104"/>
        <v>-1</v>
      </c>
      <c r="H445" s="35">
        <f t="shared" si="107"/>
        <v>-8.3333333333333332E-3</v>
      </c>
    </row>
    <row r="446" spans="1:9" x14ac:dyDescent="0.2">
      <c r="B446" s="34" t="s">
        <v>271</v>
      </c>
      <c r="C446" s="33">
        <v>0</v>
      </c>
      <c r="D446" s="48">
        <v>0</v>
      </c>
      <c r="E446" s="61" t="str">
        <f t="shared" si="105"/>
        <v/>
      </c>
      <c r="F446" s="61" t="str">
        <f t="shared" si="106"/>
        <v/>
      </c>
      <c r="G446" s="49" t="str">
        <f t="shared" si="104"/>
        <v xml:space="preserve"> </v>
      </c>
      <c r="H446" s="35" t="str">
        <f t="shared" si="107"/>
        <v/>
      </c>
    </row>
    <row r="447" spans="1:9" x14ac:dyDescent="0.2">
      <c r="B447" s="34" t="s">
        <v>496</v>
      </c>
      <c r="C447" s="33">
        <v>0</v>
      </c>
      <c r="D447" s="48">
        <v>0</v>
      </c>
      <c r="E447" s="61" t="str">
        <f t="shared" si="105"/>
        <v/>
      </c>
      <c r="F447" s="61" t="str">
        <f t="shared" si="106"/>
        <v/>
      </c>
      <c r="G447" s="49" t="str">
        <f t="shared" si="104"/>
        <v xml:space="preserve"> </v>
      </c>
      <c r="H447" s="35" t="str">
        <f t="shared" si="107"/>
        <v/>
      </c>
    </row>
    <row r="448" spans="1:9" x14ac:dyDescent="0.2">
      <c r="B448" s="34" t="s">
        <v>497</v>
      </c>
      <c r="C448" s="33">
        <v>0</v>
      </c>
      <c r="D448" s="48">
        <v>0</v>
      </c>
      <c r="E448" s="61" t="str">
        <f t="shared" si="105"/>
        <v/>
      </c>
      <c r="F448" s="61" t="str">
        <f t="shared" si="106"/>
        <v/>
      </c>
      <c r="G448" s="49" t="str">
        <f t="shared" si="104"/>
        <v xml:space="preserve"> </v>
      </c>
      <c r="H448" s="35" t="str">
        <f t="shared" si="107"/>
        <v/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0</v>
      </c>
      <c r="D450" s="48">
        <v>0</v>
      </c>
      <c r="E450" s="61" t="str">
        <f t="shared" si="105"/>
        <v/>
      </c>
      <c r="F450" s="61" t="str">
        <f t="shared" si="106"/>
        <v/>
      </c>
      <c r="G450" s="49" t="str">
        <f t="shared" si="104"/>
        <v xml:space="preserve"> </v>
      </c>
      <c r="H450" s="35" t="str">
        <f t="shared" si="107"/>
        <v/>
      </c>
    </row>
    <row r="451" spans="2:8" x14ac:dyDescent="0.2">
      <c r="B451" s="34" t="s">
        <v>617</v>
      </c>
      <c r="C451" s="33">
        <v>0</v>
      </c>
      <c r="D451" s="48">
        <v>0</v>
      </c>
      <c r="E451" s="61" t="str">
        <f t="shared" si="105"/>
        <v/>
      </c>
      <c r="F451" s="61" t="str">
        <f t="shared" si="106"/>
        <v/>
      </c>
      <c r="G451" s="49" t="str">
        <f t="shared" si="104"/>
        <v xml:space="preserve"> </v>
      </c>
      <c r="H451" s="35" t="str">
        <f t="shared" si="107"/>
        <v/>
      </c>
    </row>
    <row r="452" spans="2:8" x14ac:dyDescent="0.2">
      <c r="B452" s="34" t="s">
        <v>109</v>
      </c>
      <c r="C452" s="33">
        <v>0</v>
      </c>
      <c r="D452" s="48">
        <v>0</v>
      </c>
      <c r="E452" s="61" t="str">
        <f t="shared" si="105"/>
        <v/>
      </c>
      <c r="F452" s="61" t="str">
        <f t="shared" si="106"/>
        <v/>
      </c>
      <c r="G452" s="49" t="str">
        <f t="shared" si="104"/>
        <v xml:space="preserve"> </v>
      </c>
      <c r="H452" s="35" t="str">
        <f t="shared" si="107"/>
        <v/>
      </c>
    </row>
    <row r="453" spans="2:8" x14ac:dyDescent="0.2">
      <c r="B453" s="34" t="s">
        <v>418</v>
      </c>
      <c r="C453" s="33">
        <v>0</v>
      </c>
      <c r="D453" s="48">
        <v>0</v>
      </c>
      <c r="E453" s="61" t="str">
        <f t="shared" si="105"/>
        <v/>
      </c>
      <c r="F453" s="61" t="str">
        <f t="shared" si="106"/>
        <v/>
      </c>
      <c r="G453" s="49" t="str">
        <f t="shared" si="104"/>
        <v xml:space="preserve"> </v>
      </c>
      <c r="H453" s="35" t="str">
        <f t="shared" si="107"/>
        <v/>
      </c>
    </row>
    <row r="454" spans="2:8" x14ac:dyDescent="0.2">
      <c r="B454" s="34" t="s">
        <v>107</v>
      </c>
      <c r="C454" s="33">
        <v>0</v>
      </c>
      <c r="D454" s="48">
        <v>0</v>
      </c>
      <c r="E454" s="61" t="str">
        <f t="shared" si="105"/>
        <v/>
      </c>
      <c r="F454" s="61" t="str">
        <f t="shared" si="106"/>
        <v/>
      </c>
      <c r="G454" s="49" t="str">
        <f t="shared" si="104"/>
        <v xml:space="preserve"> </v>
      </c>
      <c r="H454" s="35" t="str">
        <f t="shared" si="107"/>
        <v/>
      </c>
    </row>
    <row r="455" spans="2:8" x14ac:dyDescent="0.2">
      <c r="B455" s="34" t="s">
        <v>272</v>
      </c>
      <c r="C455" s="33">
        <v>0</v>
      </c>
      <c r="D455" s="48">
        <v>0</v>
      </c>
      <c r="E455" s="61" t="str">
        <f t="shared" si="105"/>
        <v/>
      </c>
      <c r="F455" s="61" t="str">
        <f t="shared" si="106"/>
        <v/>
      </c>
      <c r="G455" s="49" t="str">
        <f t="shared" si="104"/>
        <v xml:space="preserve"> </v>
      </c>
      <c r="H455" s="35" t="str">
        <f t="shared" si="107"/>
        <v/>
      </c>
    </row>
    <row r="456" spans="2:8" x14ac:dyDescent="0.2">
      <c r="B456" s="34" t="s">
        <v>106</v>
      </c>
      <c r="C456" s="33">
        <v>0</v>
      </c>
      <c r="D456" s="48">
        <v>0</v>
      </c>
      <c r="E456" s="61" t="str">
        <f t="shared" si="105"/>
        <v/>
      </c>
      <c r="F456" s="61" t="str">
        <f t="shared" si="106"/>
        <v/>
      </c>
      <c r="G456" s="49" t="str">
        <f t="shared" si="104"/>
        <v xml:space="preserve"> </v>
      </c>
      <c r="H456" s="35" t="str">
        <f t="shared" si="107"/>
        <v/>
      </c>
    </row>
    <row r="457" spans="2:8" x14ac:dyDescent="0.2">
      <c r="B457" s="34" t="s">
        <v>337</v>
      </c>
      <c r="C457" s="33">
        <v>0</v>
      </c>
      <c r="D457" s="48">
        <v>0</v>
      </c>
      <c r="E457" s="61" t="str">
        <f t="shared" si="105"/>
        <v/>
      </c>
      <c r="F457" s="61" t="str">
        <f t="shared" si="106"/>
        <v/>
      </c>
      <c r="G457" s="49" t="str">
        <f t="shared" si="104"/>
        <v xml:space="preserve"> </v>
      </c>
      <c r="H457" s="35" t="str">
        <f t="shared" si="107"/>
        <v/>
      </c>
    </row>
    <row r="458" spans="2:8" x14ac:dyDescent="0.2">
      <c r="B458" s="34" t="s">
        <v>116</v>
      </c>
      <c r="C458" s="33">
        <v>0</v>
      </c>
      <c r="D458" s="48">
        <v>2</v>
      </c>
      <c r="E458" s="61" t="str">
        <f t="shared" si="105"/>
        <v/>
      </c>
      <c r="F458" s="61">
        <f t="shared" si="106"/>
        <v>2.5974025974025976E-2</v>
      </c>
      <c r="G458" s="49">
        <f t="shared" si="104"/>
        <v>1</v>
      </c>
      <c r="H458" s="35" t="str">
        <f t="shared" si="107"/>
        <v/>
      </c>
    </row>
    <row r="459" spans="2:8" x14ac:dyDescent="0.2">
      <c r="B459" s="34" t="s">
        <v>103</v>
      </c>
      <c r="C459" s="33">
        <v>0</v>
      </c>
      <c r="D459" s="48">
        <v>0</v>
      </c>
      <c r="E459" s="61" t="str">
        <f t="shared" si="105"/>
        <v/>
      </c>
      <c r="F459" s="61" t="str">
        <f t="shared" si="106"/>
        <v/>
      </c>
      <c r="G459" s="49" t="str">
        <f t="shared" si="104"/>
        <v xml:space="preserve"> </v>
      </c>
      <c r="H459" s="35" t="str">
        <f t="shared" si="107"/>
        <v/>
      </c>
    </row>
    <row r="460" spans="2:8" x14ac:dyDescent="0.2">
      <c r="B460" s="34" t="s">
        <v>273</v>
      </c>
      <c r="C460" s="33">
        <v>0</v>
      </c>
      <c r="D460" s="48">
        <v>1</v>
      </c>
      <c r="E460" s="61" t="str">
        <f t="shared" si="105"/>
        <v/>
      </c>
      <c r="F460" s="61">
        <f t="shared" si="106"/>
        <v>1.2987012987012988E-2</v>
      </c>
      <c r="G460" s="49">
        <f t="shared" si="104"/>
        <v>1</v>
      </c>
      <c r="H460" s="35" t="str">
        <f t="shared" si="107"/>
        <v/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0</v>
      </c>
      <c r="D462" s="48">
        <v>0</v>
      </c>
      <c r="E462" s="61" t="str">
        <f t="shared" si="105"/>
        <v/>
      </c>
      <c r="F462" s="61" t="str">
        <f t="shared" si="106"/>
        <v/>
      </c>
      <c r="G462" s="49" t="str">
        <f t="shared" si="104"/>
        <v xml:space="preserve"> </v>
      </c>
      <c r="H462" s="35" t="str">
        <f t="shared" si="107"/>
        <v/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0</v>
      </c>
      <c r="D464" s="48">
        <v>0</v>
      </c>
      <c r="E464" s="61" t="str">
        <f t="shared" si="105"/>
        <v/>
      </c>
      <c r="F464" s="61" t="str">
        <f t="shared" si="106"/>
        <v/>
      </c>
      <c r="G464" s="49" t="str">
        <f t="shared" si="104"/>
        <v xml:space="preserve"> </v>
      </c>
      <c r="H464" s="35" t="str">
        <f t="shared" si="107"/>
        <v/>
      </c>
    </row>
    <row r="465" spans="2:8" x14ac:dyDescent="0.2">
      <c r="B465" s="34" t="s">
        <v>105</v>
      </c>
      <c r="C465" s="33">
        <v>0</v>
      </c>
      <c r="D465" s="48">
        <v>0</v>
      </c>
      <c r="E465" s="61" t="str">
        <f t="shared" si="105"/>
        <v/>
      </c>
      <c r="F465" s="61" t="str">
        <f t="shared" si="106"/>
        <v/>
      </c>
      <c r="G465" s="49" t="str">
        <f t="shared" si="104"/>
        <v xml:space="preserve"> </v>
      </c>
      <c r="H465" s="35" t="str">
        <f t="shared" si="107"/>
        <v/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0</v>
      </c>
      <c r="D468" s="48">
        <v>0</v>
      </c>
      <c r="E468" s="61" t="str">
        <f t="shared" si="105"/>
        <v/>
      </c>
      <c r="F468" s="61" t="str">
        <f t="shared" si="106"/>
        <v/>
      </c>
      <c r="G468" s="49" t="str">
        <f t="shared" si="104"/>
        <v xml:space="preserve"> </v>
      </c>
      <c r="H468" s="35" t="str">
        <f t="shared" si="107"/>
        <v/>
      </c>
    </row>
    <row r="469" spans="2:8" x14ac:dyDescent="0.2">
      <c r="B469" s="34" t="s">
        <v>500</v>
      </c>
      <c r="C469" s="33">
        <v>0</v>
      </c>
      <c r="D469" s="48">
        <v>0</v>
      </c>
      <c r="E469" s="61" t="str">
        <f t="shared" si="105"/>
        <v/>
      </c>
      <c r="F469" s="61" t="str">
        <f t="shared" si="106"/>
        <v/>
      </c>
      <c r="G469" s="49" t="str">
        <f t="shared" si="104"/>
        <v xml:space="preserve"> </v>
      </c>
      <c r="H469" s="35" t="str">
        <f t="shared" si="107"/>
        <v/>
      </c>
    </row>
    <row r="470" spans="2:8" x14ac:dyDescent="0.2">
      <c r="B470" s="34" t="s">
        <v>275</v>
      </c>
      <c r="C470" s="33">
        <v>0</v>
      </c>
      <c r="D470" s="48">
        <v>0</v>
      </c>
      <c r="E470" s="61" t="str">
        <f t="shared" si="105"/>
        <v/>
      </c>
      <c r="F470" s="61" t="str">
        <f t="shared" si="106"/>
        <v/>
      </c>
      <c r="G470" s="49" t="str">
        <f t="shared" si="104"/>
        <v xml:space="preserve"> </v>
      </c>
      <c r="H470" s="35" t="str">
        <f t="shared" si="107"/>
        <v/>
      </c>
    </row>
    <row r="471" spans="2:8" x14ac:dyDescent="0.2">
      <c r="B471" s="34" t="s">
        <v>276</v>
      </c>
      <c r="C471" s="33">
        <v>0</v>
      </c>
      <c r="D471" s="48">
        <v>0</v>
      </c>
      <c r="E471" s="61" t="str">
        <f t="shared" si="105"/>
        <v/>
      </c>
      <c r="F471" s="61" t="str">
        <f t="shared" si="106"/>
        <v/>
      </c>
      <c r="G471" s="49" t="str">
        <f t="shared" si="104"/>
        <v xml:space="preserve"> </v>
      </c>
      <c r="H471" s="35" t="str">
        <f t="shared" si="107"/>
        <v/>
      </c>
    </row>
    <row r="472" spans="2:8" x14ac:dyDescent="0.2">
      <c r="B472" s="34" t="s">
        <v>501</v>
      </c>
      <c r="C472" s="33">
        <v>0</v>
      </c>
      <c r="D472" s="48">
        <v>0</v>
      </c>
      <c r="E472" s="61" t="str">
        <f t="shared" si="105"/>
        <v/>
      </c>
      <c r="F472" s="61" t="str">
        <f t="shared" si="106"/>
        <v/>
      </c>
      <c r="G472" s="49" t="str">
        <f t="shared" si="104"/>
        <v xml:space="preserve"> </v>
      </c>
      <c r="H472" s="35" t="str">
        <f t="shared" si="107"/>
        <v/>
      </c>
    </row>
    <row r="473" spans="2:8" x14ac:dyDescent="0.2">
      <c r="B473" s="34" t="s">
        <v>277</v>
      </c>
      <c r="C473" s="33">
        <v>0</v>
      </c>
      <c r="D473" s="48">
        <v>0</v>
      </c>
      <c r="E473" s="61" t="str">
        <f t="shared" si="105"/>
        <v/>
      </c>
      <c r="F473" s="61" t="str">
        <f t="shared" si="106"/>
        <v/>
      </c>
      <c r="G473" s="49" t="str">
        <f t="shared" si="104"/>
        <v xml:space="preserve"> </v>
      </c>
      <c r="H473" s="35" t="str">
        <f t="shared" si="107"/>
        <v/>
      </c>
    </row>
    <row r="474" spans="2:8" x14ac:dyDescent="0.2">
      <c r="B474" s="34" t="s">
        <v>278</v>
      </c>
      <c r="C474" s="33">
        <v>0</v>
      </c>
      <c r="D474" s="48">
        <v>0</v>
      </c>
      <c r="E474" s="61" t="str">
        <f t="shared" si="105"/>
        <v/>
      </c>
      <c r="F474" s="61" t="str">
        <f t="shared" si="106"/>
        <v/>
      </c>
      <c r="G474" s="49" t="str">
        <f t="shared" si="104"/>
        <v xml:space="preserve"> </v>
      </c>
      <c r="H474" s="35" t="str">
        <f t="shared" si="107"/>
        <v/>
      </c>
    </row>
    <row r="475" spans="2:8" x14ac:dyDescent="0.2">
      <c r="B475" s="34" t="s">
        <v>279</v>
      </c>
      <c r="C475" s="33">
        <v>0</v>
      </c>
      <c r="D475" s="48">
        <v>0</v>
      </c>
      <c r="E475" s="61" t="str">
        <f t="shared" si="105"/>
        <v/>
      </c>
      <c r="F475" s="61" t="str">
        <f t="shared" si="106"/>
        <v/>
      </c>
      <c r="G475" s="49" t="str">
        <f t="shared" si="104"/>
        <v xml:space="preserve"> </v>
      </c>
      <c r="H475" s="35" t="str">
        <f t="shared" si="107"/>
        <v/>
      </c>
    </row>
    <row r="476" spans="2:8" x14ac:dyDescent="0.2">
      <c r="B476" s="34" t="s">
        <v>102</v>
      </c>
      <c r="C476" s="33">
        <v>0</v>
      </c>
      <c r="D476" s="48">
        <v>0</v>
      </c>
      <c r="E476" s="61" t="str">
        <f t="shared" si="105"/>
        <v/>
      </c>
      <c r="F476" s="61" t="str">
        <f t="shared" si="106"/>
        <v/>
      </c>
      <c r="G476" s="49" t="str">
        <f t="shared" si="104"/>
        <v xml:space="preserve"> </v>
      </c>
      <c r="H476" s="35" t="str">
        <f t="shared" si="107"/>
        <v/>
      </c>
    </row>
    <row r="477" spans="2:8" x14ac:dyDescent="0.2">
      <c r="B477" s="34" t="s">
        <v>280</v>
      </c>
      <c r="C477" s="33">
        <v>0</v>
      </c>
      <c r="D477" s="48">
        <v>0</v>
      </c>
      <c r="E477" s="61" t="str">
        <f t="shared" si="105"/>
        <v/>
      </c>
      <c r="F477" s="61" t="str">
        <f t="shared" si="106"/>
        <v/>
      </c>
      <c r="G477" s="49" t="str">
        <f t="shared" si="104"/>
        <v xml:space="preserve"> </v>
      </c>
      <c r="H477" s="35" t="str">
        <f t="shared" si="107"/>
        <v/>
      </c>
    </row>
    <row r="478" spans="2:8" x14ac:dyDescent="0.2">
      <c r="B478" s="34" t="s">
        <v>281</v>
      </c>
      <c r="C478" s="33">
        <v>0</v>
      </c>
      <c r="D478" s="48">
        <v>0</v>
      </c>
      <c r="E478" s="61" t="str">
        <f t="shared" si="105"/>
        <v/>
      </c>
      <c r="F478" s="61" t="str">
        <f t="shared" si="106"/>
        <v/>
      </c>
      <c r="G478" s="49" t="str">
        <f t="shared" ref="G478:G541" si="112">+IF(AND(C478=0,D478=0)," ",IF(C478=0,1,IF(D478=0,-1,(D478-C478)/C478)))</f>
        <v xml:space="preserve"> </v>
      </c>
      <c r="H478" s="35" t="str">
        <f t="shared" si="107"/>
        <v/>
      </c>
    </row>
    <row r="479" spans="2:8" x14ac:dyDescent="0.2">
      <c r="B479" s="34" t="s">
        <v>502</v>
      </c>
      <c r="C479" s="33">
        <v>0</v>
      </c>
      <c r="D479" s="48">
        <v>0</v>
      </c>
      <c r="E479" s="61" t="str">
        <f t="shared" si="105"/>
        <v/>
      </c>
      <c r="F479" s="61" t="str">
        <f t="shared" si="106"/>
        <v/>
      </c>
      <c r="G479" s="49" t="str">
        <f t="shared" si="112"/>
        <v xml:space="preserve"> </v>
      </c>
      <c r="H479" s="35" t="str">
        <f t="shared" si="107"/>
        <v/>
      </c>
    </row>
    <row r="480" spans="2:8" x14ac:dyDescent="0.2">
      <c r="B480" s="34" t="s">
        <v>282</v>
      </c>
      <c r="C480" s="33">
        <v>0</v>
      </c>
      <c r="D480" s="48">
        <v>1</v>
      </c>
      <c r="E480" s="61" t="str">
        <f t="shared" si="105"/>
        <v/>
      </c>
      <c r="F480" s="61">
        <f t="shared" si="106"/>
        <v>1.2987012987012988E-2</v>
      </c>
      <c r="G480" s="49">
        <f t="shared" si="112"/>
        <v>1</v>
      </c>
      <c r="H480" s="35" t="str">
        <f t="shared" si="107"/>
        <v/>
      </c>
    </row>
    <row r="481" spans="2:8" x14ac:dyDescent="0.2">
      <c r="B481" s="34" t="s">
        <v>283</v>
      </c>
      <c r="C481" s="33">
        <v>0</v>
      </c>
      <c r="D481" s="48">
        <v>0</v>
      </c>
      <c r="E481" s="61" t="str">
        <f t="shared" ref="E481:E512" si="113">+IF(C481=0,"",C481/C$345)</f>
        <v/>
      </c>
      <c r="F481" s="61" t="str">
        <f t="shared" ref="F481:F512" si="114">+IF(D481=0,"",D481/D$345)</f>
        <v/>
      </c>
      <c r="G481" s="49" t="str">
        <f t="shared" si="112"/>
        <v xml:space="preserve"> </v>
      </c>
      <c r="H481" s="35" t="str">
        <f t="shared" ref="H481:H540" si="115">+IF(OR(AND(E481=""),(G481="")),"",E481*G481)</f>
        <v/>
      </c>
    </row>
    <row r="482" spans="2:8" x14ac:dyDescent="0.2">
      <c r="B482" s="34" t="s">
        <v>284</v>
      </c>
      <c r="C482" s="33">
        <v>0</v>
      </c>
      <c r="D482" s="48">
        <v>0</v>
      </c>
      <c r="E482" s="61" t="str">
        <f t="shared" si="113"/>
        <v/>
      </c>
      <c r="F482" s="61" t="str">
        <f t="shared" si="114"/>
        <v/>
      </c>
      <c r="G482" s="49" t="str">
        <f t="shared" si="112"/>
        <v xml:space="preserve"> </v>
      </c>
      <c r="H482" s="35" t="str">
        <f t="shared" si="115"/>
        <v/>
      </c>
    </row>
    <row r="483" spans="2:8" x14ac:dyDescent="0.2">
      <c r="B483" s="34" t="s">
        <v>285</v>
      </c>
      <c r="C483" s="33">
        <v>0</v>
      </c>
      <c r="D483" s="48">
        <v>0</v>
      </c>
      <c r="E483" s="61" t="str">
        <f t="shared" si="113"/>
        <v/>
      </c>
      <c r="F483" s="61" t="str">
        <f t="shared" si="114"/>
        <v/>
      </c>
      <c r="G483" s="49" t="str">
        <f t="shared" si="112"/>
        <v xml:space="preserve"> </v>
      </c>
      <c r="H483" s="35" t="str">
        <f t="shared" si="115"/>
        <v/>
      </c>
    </row>
    <row r="484" spans="2:8" x14ac:dyDescent="0.2">
      <c r="B484" s="34" t="s">
        <v>125</v>
      </c>
      <c r="C484" s="33">
        <v>0</v>
      </c>
      <c r="D484" s="48">
        <v>0</v>
      </c>
      <c r="E484" s="61" t="str">
        <f t="shared" si="113"/>
        <v/>
      </c>
      <c r="F484" s="61" t="str">
        <f t="shared" si="114"/>
        <v/>
      </c>
      <c r="G484" s="49" t="str">
        <f t="shared" si="112"/>
        <v xml:space="preserve"> </v>
      </c>
      <c r="H484" s="35" t="str">
        <f t="shared" si="115"/>
        <v/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0</v>
      </c>
      <c r="D486" s="48">
        <v>0</v>
      </c>
      <c r="E486" s="61" t="str">
        <f t="shared" si="113"/>
        <v/>
      </c>
      <c r="F486" s="61" t="str">
        <f t="shared" si="114"/>
        <v/>
      </c>
      <c r="G486" s="49" t="str">
        <f t="shared" si="112"/>
        <v xml:space="preserve"> </v>
      </c>
      <c r="H486" s="35" t="str">
        <f t="shared" si="115"/>
        <v/>
      </c>
    </row>
    <row r="487" spans="2:8" x14ac:dyDescent="0.2">
      <c r="B487" s="34" t="s">
        <v>287</v>
      </c>
      <c r="C487" s="33">
        <v>0</v>
      </c>
      <c r="D487" s="48">
        <v>0</v>
      </c>
      <c r="E487" s="61" t="str">
        <f t="shared" si="113"/>
        <v/>
      </c>
      <c r="F487" s="61" t="str">
        <f t="shared" si="114"/>
        <v/>
      </c>
      <c r="G487" s="49" t="str">
        <f t="shared" si="112"/>
        <v xml:space="preserve"> </v>
      </c>
      <c r="H487" s="35" t="str">
        <f t="shared" si="115"/>
        <v/>
      </c>
    </row>
    <row r="488" spans="2:8" ht="14.25" customHeight="1" x14ac:dyDescent="0.2">
      <c r="B488" s="34" t="s">
        <v>288</v>
      </c>
      <c r="C488" s="33">
        <v>0</v>
      </c>
      <c r="D488" s="48">
        <v>0</v>
      </c>
      <c r="E488" s="61" t="str">
        <f t="shared" si="113"/>
        <v/>
      </c>
      <c r="F488" s="61" t="str">
        <f t="shared" si="114"/>
        <v/>
      </c>
      <c r="G488" s="49" t="str">
        <f t="shared" si="112"/>
        <v xml:space="preserve"> </v>
      </c>
      <c r="H488" s="35" t="str">
        <f t="shared" si="115"/>
        <v/>
      </c>
    </row>
    <row r="489" spans="2:8" x14ac:dyDescent="0.2">
      <c r="B489" s="34" t="s">
        <v>123</v>
      </c>
      <c r="C489" s="33">
        <v>0</v>
      </c>
      <c r="D489" s="48">
        <v>0</v>
      </c>
      <c r="E489" s="61" t="str">
        <f t="shared" si="113"/>
        <v/>
      </c>
      <c r="F489" s="61" t="str">
        <f t="shared" si="114"/>
        <v/>
      </c>
      <c r="G489" s="49" t="str">
        <f t="shared" si="112"/>
        <v xml:space="preserve"> </v>
      </c>
      <c r="H489" s="35" t="str">
        <f t="shared" si="115"/>
        <v/>
      </c>
    </row>
    <row r="490" spans="2:8" x14ac:dyDescent="0.2">
      <c r="B490" s="34" t="s">
        <v>289</v>
      </c>
      <c r="C490" s="33">
        <v>0</v>
      </c>
      <c r="D490" s="48">
        <v>0</v>
      </c>
      <c r="E490" s="61" t="str">
        <f t="shared" si="113"/>
        <v/>
      </c>
      <c r="F490" s="61" t="str">
        <f t="shared" si="114"/>
        <v/>
      </c>
      <c r="G490" s="49" t="str">
        <f t="shared" si="112"/>
        <v xml:space="preserve"> </v>
      </c>
      <c r="H490" s="35" t="str">
        <f t="shared" si="115"/>
        <v/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0</v>
      </c>
      <c r="D495" s="48">
        <v>0</v>
      </c>
      <c r="E495" s="61" t="str">
        <f t="shared" si="113"/>
        <v/>
      </c>
      <c r="F495" s="61" t="str">
        <f t="shared" si="114"/>
        <v/>
      </c>
      <c r="G495" s="49" t="str">
        <f t="shared" si="112"/>
        <v xml:space="preserve"> </v>
      </c>
      <c r="H495" s="35" t="str">
        <f t="shared" si="115"/>
        <v/>
      </c>
    </row>
    <row r="496" spans="2:8" x14ac:dyDescent="0.2">
      <c r="B496" s="34" t="s">
        <v>294</v>
      </c>
      <c r="C496" s="33">
        <v>0</v>
      </c>
      <c r="D496" s="48">
        <v>0</v>
      </c>
      <c r="E496" s="61" t="str">
        <f t="shared" si="113"/>
        <v/>
      </c>
      <c r="F496" s="61" t="str">
        <f t="shared" si="114"/>
        <v/>
      </c>
      <c r="G496" s="49" t="str">
        <f t="shared" si="112"/>
        <v xml:space="preserve"> </v>
      </c>
      <c r="H496" s="35" t="str">
        <f t="shared" si="115"/>
        <v/>
      </c>
    </row>
    <row r="497" spans="2:8" x14ac:dyDescent="0.2">
      <c r="B497" s="34" t="s">
        <v>503</v>
      </c>
      <c r="C497" s="33">
        <v>0</v>
      </c>
      <c r="D497" s="48">
        <v>0</v>
      </c>
      <c r="E497" s="61" t="str">
        <f t="shared" si="113"/>
        <v/>
      </c>
      <c r="F497" s="61" t="str">
        <f t="shared" si="114"/>
        <v/>
      </c>
      <c r="G497" s="49" t="str">
        <f t="shared" si="112"/>
        <v xml:space="preserve"> </v>
      </c>
      <c r="H497" s="35" t="str">
        <f t="shared" si="115"/>
        <v/>
      </c>
    </row>
    <row r="498" spans="2:8" x14ac:dyDescent="0.2">
      <c r="B498" s="34" t="s">
        <v>129</v>
      </c>
      <c r="C498" s="33">
        <v>0</v>
      </c>
      <c r="D498" s="48">
        <v>0</v>
      </c>
      <c r="E498" s="61" t="str">
        <f t="shared" si="113"/>
        <v/>
      </c>
      <c r="F498" s="61" t="str">
        <f t="shared" si="114"/>
        <v/>
      </c>
      <c r="G498" s="49" t="str">
        <f t="shared" si="112"/>
        <v xml:space="preserve"> </v>
      </c>
      <c r="H498" s="35" t="str">
        <f t="shared" si="115"/>
        <v/>
      </c>
    </row>
    <row r="499" spans="2:8" x14ac:dyDescent="0.2">
      <c r="B499" s="34" t="s">
        <v>504</v>
      </c>
      <c r="C499" s="33">
        <v>0</v>
      </c>
      <c r="D499" s="48">
        <v>2</v>
      </c>
      <c r="E499" s="61" t="str">
        <f t="shared" si="113"/>
        <v/>
      </c>
      <c r="F499" s="61">
        <f t="shared" si="114"/>
        <v>2.5974025974025976E-2</v>
      </c>
      <c r="G499" s="49">
        <f t="shared" si="112"/>
        <v>1</v>
      </c>
      <c r="H499" s="35" t="str">
        <f t="shared" si="115"/>
        <v/>
      </c>
    </row>
    <row r="500" spans="2:8" x14ac:dyDescent="0.2">
      <c r="B500" s="34" t="s">
        <v>122</v>
      </c>
      <c r="C500" s="33">
        <v>0</v>
      </c>
      <c r="D500" s="48">
        <v>1</v>
      </c>
      <c r="E500" s="61" t="str">
        <f t="shared" si="113"/>
        <v/>
      </c>
      <c r="F500" s="61">
        <f t="shared" si="114"/>
        <v>1.2987012987012988E-2</v>
      </c>
      <c r="G500" s="49">
        <f t="shared" si="112"/>
        <v>1</v>
      </c>
      <c r="H500" s="35" t="str">
        <f t="shared" si="115"/>
        <v/>
      </c>
    </row>
    <row r="501" spans="2:8" x14ac:dyDescent="0.2">
      <c r="B501" s="34" t="s">
        <v>295</v>
      </c>
      <c r="C501" s="33">
        <v>0</v>
      </c>
      <c r="D501" s="48">
        <v>0</v>
      </c>
      <c r="E501" s="61" t="str">
        <f t="shared" si="113"/>
        <v/>
      </c>
      <c r="F501" s="61" t="str">
        <f t="shared" si="114"/>
        <v/>
      </c>
      <c r="G501" s="49" t="str">
        <f t="shared" si="112"/>
        <v xml:space="preserve"> </v>
      </c>
      <c r="H501" s="35" t="str">
        <f t="shared" si="115"/>
        <v/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0</v>
      </c>
      <c r="D503" s="48">
        <v>0</v>
      </c>
      <c r="E503" s="61" t="str">
        <f t="shared" si="113"/>
        <v/>
      </c>
      <c r="F503" s="61" t="str">
        <f t="shared" si="114"/>
        <v/>
      </c>
      <c r="G503" s="49" t="str">
        <f t="shared" si="112"/>
        <v xml:space="preserve"> </v>
      </c>
      <c r="H503" s="35" t="str">
        <f t="shared" si="115"/>
        <v/>
      </c>
    </row>
    <row r="504" spans="2:8" ht="12" customHeight="1" x14ac:dyDescent="0.2">
      <c r="B504" s="34" t="s">
        <v>297</v>
      </c>
      <c r="C504" s="33">
        <v>3</v>
      </c>
      <c r="D504" s="48">
        <v>0</v>
      </c>
      <c r="E504" s="61">
        <f t="shared" si="113"/>
        <v>2.5000000000000001E-2</v>
      </c>
      <c r="F504" s="61" t="str">
        <f t="shared" si="114"/>
        <v/>
      </c>
      <c r="G504" s="49">
        <f t="shared" si="112"/>
        <v>-1</v>
      </c>
      <c r="H504" s="35">
        <f t="shared" si="115"/>
        <v>-2.5000000000000001E-2</v>
      </c>
    </row>
    <row r="505" spans="2:8" x14ac:dyDescent="0.2">
      <c r="B505" s="34" t="s">
        <v>117</v>
      </c>
      <c r="C505" s="33">
        <v>0</v>
      </c>
      <c r="D505" s="48">
        <v>0</v>
      </c>
      <c r="E505" s="61" t="str">
        <f t="shared" si="113"/>
        <v/>
      </c>
      <c r="F505" s="61" t="str">
        <f t="shared" si="114"/>
        <v/>
      </c>
      <c r="G505" s="49" t="str">
        <f t="shared" si="112"/>
        <v xml:space="preserve"> </v>
      </c>
      <c r="H505" s="35" t="str">
        <f t="shared" si="115"/>
        <v/>
      </c>
    </row>
    <row r="506" spans="2:8" x14ac:dyDescent="0.2">
      <c r="B506" s="34" t="s">
        <v>505</v>
      </c>
      <c r="C506" s="33">
        <v>0</v>
      </c>
      <c r="D506" s="48">
        <v>0</v>
      </c>
      <c r="E506" s="61" t="str">
        <f t="shared" si="113"/>
        <v/>
      </c>
      <c r="F506" s="61" t="str">
        <f t="shared" si="114"/>
        <v/>
      </c>
      <c r="G506" s="49" t="str">
        <f t="shared" si="112"/>
        <v xml:space="preserve"> </v>
      </c>
      <c r="H506" s="35" t="str">
        <f t="shared" si="115"/>
        <v/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0</v>
      </c>
      <c r="D509" s="48">
        <v>0</v>
      </c>
      <c r="E509" s="61" t="str">
        <f t="shared" si="113"/>
        <v/>
      </c>
      <c r="F509" s="61" t="str">
        <f t="shared" si="114"/>
        <v/>
      </c>
      <c r="G509" s="49" t="str">
        <f t="shared" si="112"/>
        <v xml:space="preserve"> </v>
      </c>
      <c r="H509" s="35" t="str">
        <f t="shared" si="115"/>
        <v/>
      </c>
    </row>
    <row r="510" spans="2:8" x14ac:dyDescent="0.2">
      <c r="B510" s="34" t="s">
        <v>507</v>
      </c>
      <c r="C510" s="33">
        <v>0</v>
      </c>
      <c r="D510" s="48">
        <v>0</v>
      </c>
      <c r="E510" s="61" t="str">
        <f t="shared" si="113"/>
        <v/>
      </c>
      <c r="F510" s="61" t="str">
        <f t="shared" si="114"/>
        <v/>
      </c>
      <c r="G510" s="49" t="str">
        <f t="shared" si="112"/>
        <v xml:space="preserve"> </v>
      </c>
      <c r="H510" s="35" t="str">
        <f t="shared" si="115"/>
        <v/>
      </c>
    </row>
    <row r="511" spans="2:8" x14ac:dyDescent="0.2">
      <c r="B511" s="34" t="s">
        <v>300</v>
      </c>
      <c r="C511" s="33">
        <v>0</v>
      </c>
      <c r="D511" s="48">
        <v>0</v>
      </c>
      <c r="E511" s="61" t="str">
        <f t="shared" si="113"/>
        <v/>
      </c>
      <c r="F511" s="61" t="str">
        <f t="shared" si="114"/>
        <v/>
      </c>
      <c r="G511" s="49" t="str">
        <f t="shared" si="112"/>
        <v xml:space="preserve"> </v>
      </c>
      <c r="H511" s="35" t="str">
        <f t="shared" si="115"/>
        <v/>
      </c>
    </row>
    <row r="512" spans="2:8" x14ac:dyDescent="0.2">
      <c r="B512" s="34" t="s">
        <v>301</v>
      </c>
      <c r="C512" s="33">
        <v>0</v>
      </c>
      <c r="D512" s="48">
        <v>0</v>
      </c>
      <c r="E512" s="61" t="str">
        <f t="shared" si="113"/>
        <v/>
      </c>
      <c r="F512" s="61" t="str">
        <f t="shared" si="114"/>
        <v/>
      </c>
      <c r="G512" s="49" t="str">
        <f t="shared" si="112"/>
        <v xml:space="preserve"> </v>
      </c>
      <c r="H512" s="35" t="str">
        <f t="shared" si="115"/>
        <v/>
      </c>
    </row>
    <row r="513" spans="1:9" x14ac:dyDescent="0.2">
      <c r="B513" s="34" t="s">
        <v>302</v>
      </c>
      <c r="C513" s="33">
        <v>0</v>
      </c>
      <c r="D513" s="48">
        <v>0</v>
      </c>
      <c r="E513" s="61" t="str">
        <f t="shared" ref="E513:E540" si="116">+IF(C513=0,"",C513/C$345)</f>
        <v/>
      </c>
      <c r="F513" s="61" t="str">
        <f t="shared" ref="F513:F540" si="117">+IF(D513=0,"",D513/D$345)</f>
        <v/>
      </c>
      <c r="G513" s="49" t="str">
        <f t="shared" si="112"/>
        <v xml:space="preserve"> </v>
      </c>
      <c r="H513" s="35" t="str">
        <f t="shared" si="115"/>
        <v/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0</v>
      </c>
      <c r="D517" s="48">
        <v>0</v>
      </c>
      <c r="E517" s="61" t="str">
        <f t="shared" si="116"/>
        <v/>
      </c>
      <c r="F517" s="61" t="str">
        <f t="shared" si="117"/>
        <v/>
      </c>
      <c r="G517" s="49" t="str">
        <f t="shared" si="112"/>
        <v xml:space="preserve"> </v>
      </c>
      <c r="H517" s="35" t="str">
        <f t="shared" si="115"/>
        <v/>
      </c>
    </row>
    <row r="518" spans="1:9" x14ac:dyDescent="0.2">
      <c r="B518" s="34" t="s">
        <v>120</v>
      </c>
      <c r="C518" s="33">
        <v>0</v>
      </c>
      <c r="D518" s="48">
        <v>0</v>
      </c>
      <c r="E518" s="61" t="str">
        <f t="shared" si="116"/>
        <v/>
      </c>
      <c r="F518" s="61" t="str">
        <f t="shared" si="117"/>
        <v/>
      </c>
      <c r="G518" s="49" t="str">
        <f t="shared" si="112"/>
        <v xml:space="preserve"> </v>
      </c>
      <c r="H518" s="35" t="str">
        <f t="shared" si="115"/>
        <v/>
      </c>
    </row>
    <row r="519" spans="1:9" x14ac:dyDescent="0.2">
      <c r="B519" s="34" t="s">
        <v>304</v>
      </c>
      <c r="C519" s="33">
        <v>0</v>
      </c>
      <c r="D519" s="48">
        <v>0</v>
      </c>
      <c r="E519" s="61" t="str">
        <f t="shared" si="116"/>
        <v/>
      </c>
      <c r="F519" s="61" t="str">
        <f t="shared" si="117"/>
        <v/>
      </c>
      <c r="G519" s="49" t="str">
        <f t="shared" si="112"/>
        <v xml:space="preserve"> </v>
      </c>
      <c r="H519" s="35" t="str">
        <f t="shared" si="115"/>
        <v/>
      </c>
    </row>
    <row r="520" spans="1:9" x14ac:dyDescent="0.2">
      <c r="B520" s="34" t="s">
        <v>305</v>
      </c>
      <c r="C520" s="33">
        <v>0</v>
      </c>
      <c r="D520" s="48">
        <v>0</v>
      </c>
      <c r="E520" s="61" t="str">
        <f t="shared" si="116"/>
        <v/>
      </c>
      <c r="F520" s="61" t="str">
        <f t="shared" si="117"/>
        <v/>
      </c>
      <c r="G520" s="49" t="str">
        <f t="shared" si="112"/>
        <v xml:space="preserve"> </v>
      </c>
      <c r="H520" s="35" t="str">
        <f t="shared" si="115"/>
        <v/>
      </c>
    </row>
    <row r="521" spans="1:9" x14ac:dyDescent="0.2">
      <c r="B521" s="34" t="s">
        <v>128</v>
      </c>
      <c r="C521" s="33">
        <v>0</v>
      </c>
      <c r="D521" s="48">
        <v>0</v>
      </c>
      <c r="E521" s="61" t="str">
        <f t="shared" si="116"/>
        <v/>
      </c>
      <c r="F521" s="61" t="str">
        <f t="shared" si="117"/>
        <v/>
      </c>
      <c r="G521" s="49" t="str">
        <f t="shared" si="112"/>
        <v xml:space="preserve"> </v>
      </c>
      <c r="H521" s="35" t="str">
        <f t="shared" si="115"/>
        <v/>
      </c>
    </row>
    <row r="522" spans="1:9" x14ac:dyDescent="0.2">
      <c r="B522" s="34" t="s">
        <v>508</v>
      </c>
      <c r="C522" s="33">
        <v>0</v>
      </c>
      <c r="D522" s="48">
        <v>1</v>
      </c>
      <c r="E522" s="61" t="str">
        <f t="shared" si="116"/>
        <v/>
      </c>
      <c r="F522" s="61">
        <f t="shared" si="117"/>
        <v>1.2987012987012988E-2</v>
      </c>
      <c r="G522" s="49">
        <f t="shared" si="112"/>
        <v>1</v>
      </c>
      <c r="H522" s="35" t="str">
        <f t="shared" si="115"/>
        <v/>
      </c>
    </row>
    <row r="523" spans="1:9" s="29" customFormat="1" x14ac:dyDescent="0.2">
      <c r="A523" s="31"/>
      <c r="B523" s="36" t="s">
        <v>560</v>
      </c>
      <c r="C523" s="40">
        <v>0</v>
      </c>
      <c r="D523" s="48">
        <v>0</v>
      </c>
      <c r="E523" s="38" t="str">
        <f t="shared" si="116"/>
        <v/>
      </c>
      <c r="F523" s="38" t="str">
        <f t="shared" si="117"/>
        <v/>
      </c>
      <c r="G523" s="49" t="str">
        <f t="shared" si="112"/>
        <v xml:space="preserve"> </v>
      </c>
      <c r="H523" s="37" t="str">
        <f t="shared" si="115"/>
        <v/>
      </c>
      <c r="I523" s="4"/>
    </row>
    <row r="524" spans="1:9" x14ac:dyDescent="0.2">
      <c r="B524" s="34" t="s">
        <v>135</v>
      </c>
      <c r="C524" s="33">
        <v>0</v>
      </c>
      <c r="D524" s="48">
        <v>0</v>
      </c>
      <c r="E524" s="61" t="str">
        <f t="shared" si="116"/>
        <v/>
      </c>
      <c r="F524" s="61" t="str">
        <f t="shared" si="117"/>
        <v/>
      </c>
      <c r="G524" s="49" t="str">
        <f t="shared" si="112"/>
        <v xml:space="preserve"> </v>
      </c>
      <c r="H524" s="35" t="str">
        <f t="shared" si="115"/>
        <v/>
      </c>
    </row>
    <row r="525" spans="1:9" x14ac:dyDescent="0.2">
      <c r="B525" s="34" t="s">
        <v>509</v>
      </c>
      <c r="C525" s="33">
        <v>0</v>
      </c>
      <c r="D525" s="48">
        <v>0</v>
      </c>
      <c r="E525" s="61" t="str">
        <f t="shared" si="116"/>
        <v/>
      </c>
      <c r="F525" s="61" t="str">
        <f t="shared" si="117"/>
        <v/>
      </c>
      <c r="G525" s="49" t="str">
        <f t="shared" si="112"/>
        <v xml:space="preserve"> </v>
      </c>
      <c r="H525" s="35" t="str">
        <f t="shared" si="115"/>
        <v/>
      </c>
    </row>
    <row r="526" spans="1:9" x14ac:dyDescent="0.2">
      <c r="B526" s="34" t="s">
        <v>133</v>
      </c>
      <c r="C526" s="33">
        <v>0</v>
      </c>
      <c r="D526" s="48">
        <v>0</v>
      </c>
      <c r="E526" s="61" t="str">
        <f t="shared" si="116"/>
        <v/>
      </c>
      <c r="F526" s="61" t="str">
        <f t="shared" si="117"/>
        <v/>
      </c>
      <c r="G526" s="49" t="str">
        <f t="shared" si="112"/>
        <v xml:space="preserve"> </v>
      </c>
      <c r="H526" s="35" t="str">
        <f t="shared" si="115"/>
        <v/>
      </c>
    </row>
    <row r="527" spans="1:9" x14ac:dyDescent="0.2">
      <c r="B527" s="34" t="s">
        <v>338</v>
      </c>
      <c r="C527" s="33">
        <v>6</v>
      </c>
      <c r="D527" s="48">
        <v>4</v>
      </c>
      <c r="E527" s="61">
        <f t="shared" si="116"/>
        <v>0.05</v>
      </c>
      <c r="F527" s="61">
        <f t="shared" si="117"/>
        <v>5.1948051948051951E-2</v>
      </c>
      <c r="G527" s="49">
        <f t="shared" si="112"/>
        <v>-0.33333333333333331</v>
      </c>
      <c r="H527" s="35">
        <f t="shared" si="115"/>
        <v>-1.6666666666666666E-2</v>
      </c>
    </row>
    <row r="528" spans="1:9" x14ac:dyDescent="0.2">
      <c r="B528" s="34" t="s">
        <v>339</v>
      </c>
      <c r="C528" s="33">
        <v>1</v>
      </c>
      <c r="D528" s="48">
        <v>0</v>
      </c>
      <c r="E528" s="61">
        <f t="shared" si="116"/>
        <v>8.3333333333333332E-3</v>
      </c>
      <c r="F528" s="61" t="str">
        <f t="shared" si="117"/>
        <v/>
      </c>
      <c r="G528" s="49">
        <f t="shared" si="112"/>
        <v>-1</v>
      </c>
      <c r="H528" s="35">
        <f t="shared" si="115"/>
        <v>-8.3333333333333332E-3</v>
      </c>
    </row>
    <row r="529" spans="2:8" x14ac:dyDescent="0.2">
      <c r="B529" s="34" t="s">
        <v>510</v>
      </c>
      <c r="C529" s="33">
        <v>0</v>
      </c>
      <c r="D529" s="48">
        <v>0</v>
      </c>
      <c r="E529" s="61" t="str">
        <f t="shared" si="116"/>
        <v/>
      </c>
      <c r="F529" s="61" t="str">
        <f t="shared" si="117"/>
        <v/>
      </c>
      <c r="G529" s="49" t="str">
        <f t="shared" si="112"/>
        <v xml:space="preserve"> </v>
      </c>
      <c r="H529" s="35" t="str">
        <f t="shared" si="115"/>
        <v/>
      </c>
    </row>
    <row r="530" spans="2:8" x14ac:dyDescent="0.2">
      <c r="B530" s="34" t="s">
        <v>137</v>
      </c>
      <c r="C530" s="33">
        <v>0</v>
      </c>
      <c r="D530" s="48">
        <v>0</v>
      </c>
      <c r="E530" s="61" t="str">
        <f t="shared" si="116"/>
        <v/>
      </c>
      <c r="F530" s="61" t="str">
        <f t="shared" si="117"/>
        <v/>
      </c>
      <c r="G530" s="49" t="str">
        <f t="shared" si="112"/>
        <v xml:space="preserve"> </v>
      </c>
      <c r="H530" s="35" t="str">
        <f t="shared" si="115"/>
        <v/>
      </c>
    </row>
    <row r="531" spans="2:8" x14ac:dyDescent="0.2">
      <c r="B531" s="34" t="s">
        <v>340</v>
      </c>
      <c r="C531" s="33">
        <v>0</v>
      </c>
      <c r="D531" s="48">
        <v>0</v>
      </c>
      <c r="E531" s="61" t="str">
        <f t="shared" si="116"/>
        <v/>
      </c>
      <c r="F531" s="61" t="str">
        <f t="shared" si="117"/>
        <v/>
      </c>
      <c r="G531" s="49" t="str">
        <f t="shared" si="112"/>
        <v xml:space="preserve"> </v>
      </c>
      <c r="H531" s="35" t="str">
        <f t="shared" si="115"/>
        <v/>
      </c>
    </row>
    <row r="532" spans="2:8" x14ac:dyDescent="0.2">
      <c r="B532" s="34" t="s">
        <v>141</v>
      </c>
      <c r="C532" s="33">
        <v>0</v>
      </c>
      <c r="D532" s="48">
        <v>0</v>
      </c>
      <c r="E532" s="61" t="str">
        <f t="shared" si="116"/>
        <v/>
      </c>
      <c r="F532" s="61" t="str">
        <f t="shared" si="117"/>
        <v/>
      </c>
      <c r="G532" s="49" t="str">
        <f t="shared" si="112"/>
        <v xml:space="preserve"> </v>
      </c>
      <c r="H532" s="35" t="str">
        <f t="shared" si="115"/>
        <v/>
      </c>
    </row>
    <row r="533" spans="2:8" x14ac:dyDescent="0.2">
      <c r="B533" s="34" t="s">
        <v>134</v>
      </c>
      <c r="C533" s="33">
        <v>0</v>
      </c>
      <c r="D533" s="48">
        <v>0</v>
      </c>
      <c r="E533" s="61" t="str">
        <f t="shared" si="116"/>
        <v/>
      </c>
      <c r="F533" s="61" t="str">
        <f t="shared" si="117"/>
        <v/>
      </c>
      <c r="G533" s="49" t="str">
        <f t="shared" si="112"/>
        <v xml:space="preserve"> </v>
      </c>
      <c r="H533" s="35" t="str">
        <f t="shared" si="115"/>
        <v/>
      </c>
    </row>
    <row r="534" spans="2:8" x14ac:dyDescent="0.2">
      <c r="B534" s="34" t="s">
        <v>306</v>
      </c>
      <c r="C534" s="33">
        <v>0</v>
      </c>
      <c r="D534" s="48">
        <v>0</v>
      </c>
      <c r="E534" s="61" t="str">
        <f t="shared" si="116"/>
        <v/>
      </c>
      <c r="F534" s="61" t="str">
        <f t="shared" si="117"/>
        <v/>
      </c>
      <c r="G534" s="49" t="str">
        <f t="shared" si="112"/>
        <v xml:space="preserve"> </v>
      </c>
      <c r="H534" s="35" t="str">
        <f t="shared" si="115"/>
        <v/>
      </c>
    </row>
    <row r="535" spans="2:8" x14ac:dyDescent="0.2">
      <c r="B535" s="34" t="s">
        <v>130</v>
      </c>
      <c r="C535" s="33">
        <v>0</v>
      </c>
      <c r="D535" s="48">
        <v>0</v>
      </c>
      <c r="E535" s="61" t="str">
        <f t="shared" si="116"/>
        <v/>
      </c>
      <c r="F535" s="61" t="str">
        <f t="shared" si="117"/>
        <v/>
      </c>
      <c r="G535" s="49" t="str">
        <f t="shared" si="112"/>
        <v xml:space="preserve"> 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0</v>
      </c>
      <c r="D537" s="48">
        <v>0</v>
      </c>
      <c r="E537" s="61" t="str">
        <f t="shared" si="116"/>
        <v/>
      </c>
      <c r="F537" s="61" t="str">
        <f t="shared" si="117"/>
        <v/>
      </c>
      <c r="G537" s="49" t="str">
        <f t="shared" si="112"/>
        <v xml:space="preserve"> </v>
      </c>
      <c r="H537" s="35" t="str">
        <f t="shared" si="115"/>
        <v/>
      </c>
    </row>
    <row r="538" spans="2:8" x14ac:dyDescent="0.2">
      <c r="B538" s="34" t="s">
        <v>308</v>
      </c>
      <c r="C538" s="33">
        <v>0</v>
      </c>
      <c r="D538" s="48">
        <v>0</v>
      </c>
      <c r="E538" s="61" t="str">
        <f t="shared" si="116"/>
        <v/>
      </c>
      <c r="F538" s="61" t="str">
        <f t="shared" si="117"/>
        <v/>
      </c>
      <c r="G538" s="49" t="str">
        <f t="shared" si="112"/>
        <v xml:space="preserve"> </v>
      </c>
      <c r="H538" s="35" t="str">
        <f t="shared" si="115"/>
        <v/>
      </c>
    </row>
    <row r="539" spans="2:8" x14ac:dyDescent="0.2">
      <c r="B539" s="34" t="s">
        <v>309</v>
      </c>
      <c r="C539" s="33">
        <v>0</v>
      </c>
      <c r="D539" s="48">
        <v>0</v>
      </c>
      <c r="E539" s="61" t="str">
        <f t="shared" si="116"/>
        <v/>
      </c>
      <c r="F539" s="61" t="str">
        <f t="shared" si="117"/>
        <v/>
      </c>
      <c r="G539" s="49" t="str">
        <f t="shared" si="112"/>
        <v xml:space="preserve"> </v>
      </c>
      <c r="H539" s="35" t="str">
        <f t="shared" si="115"/>
        <v/>
      </c>
    </row>
    <row r="540" spans="2:8" ht="14.25" customHeight="1" x14ac:dyDescent="0.2">
      <c r="B540" s="34" t="s">
        <v>511</v>
      </c>
      <c r="C540" s="33">
        <v>0</v>
      </c>
      <c r="D540" s="48">
        <v>0</v>
      </c>
      <c r="E540" s="61" t="str">
        <f t="shared" si="116"/>
        <v/>
      </c>
      <c r="F540" s="61" t="str">
        <f t="shared" si="117"/>
        <v/>
      </c>
      <c r="G540" s="49" t="str">
        <f t="shared" si="112"/>
        <v xml:space="preserve"> </v>
      </c>
      <c r="H540" s="35" t="str">
        <f t="shared" si="115"/>
        <v/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0</v>
      </c>
      <c r="D542" s="48">
        <v>0</v>
      </c>
      <c r="E542" s="61" t="str">
        <f t="shared" si="118"/>
        <v/>
      </c>
      <c r="F542" s="61" t="str">
        <f t="shared" si="119"/>
        <v/>
      </c>
      <c r="G542" s="49" t="str">
        <f t="shared" ref="G542:G564" si="121">+IF(AND(C542=0,D542=0)," ",IF(C542=0,1,IF(D542=0,-1,(D542-C542)/C542)))</f>
        <v xml:space="preserve"> </v>
      </c>
      <c r="H542" s="35" t="str">
        <f t="shared" si="120"/>
        <v/>
      </c>
    </row>
    <row r="543" spans="2:8" x14ac:dyDescent="0.2">
      <c r="B543" s="34" t="s">
        <v>311</v>
      </c>
      <c r="C543" s="33">
        <v>0</v>
      </c>
      <c r="D543" s="48">
        <v>0</v>
      </c>
      <c r="E543" s="61" t="str">
        <f t="shared" si="118"/>
        <v/>
      </c>
      <c r="F543" s="61" t="str">
        <f t="shared" si="119"/>
        <v/>
      </c>
      <c r="G543" s="49" t="str">
        <f t="shared" si="121"/>
        <v xml:space="preserve"> </v>
      </c>
      <c r="H543" s="35" t="str">
        <f t="shared" si="120"/>
        <v/>
      </c>
    </row>
    <row r="544" spans="2:8" x14ac:dyDescent="0.2">
      <c r="B544" s="34" t="s">
        <v>312</v>
      </c>
      <c r="C544" s="33">
        <v>0</v>
      </c>
      <c r="D544" s="48">
        <v>0</v>
      </c>
      <c r="E544" s="61" t="str">
        <f t="shared" si="118"/>
        <v/>
      </c>
      <c r="F544" s="61" t="str">
        <f t="shared" si="119"/>
        <v/>
      </c>
      <c r="G544" s="49" t="str">
        <f t="shared" si="121"/>
        <v xml:space="preserve"> </v>
      </c>
      <c r="H544" s="35" t="str">
        <f t="shared" si="120"/>
        <v/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0</v>
      </c>
      <c r="D547" s="48">
        <v>0</v>
      </c>
      <c r="E547" s="61" t="str">
        <f t="shared" si="118"/>
        <v/>
      </c>
      <c r="F547" s="61" t="str">
        <f t="shared" si="119"/>
        <v/>
      </c>
      <c r="G547" s="49" t="str">
        <f t="shared" si="121"/>
        <v xml:space="preserve"> </v>
      </c>
      <c r="H547" s="35" t="str">
        <f t="shared" si="120"/>
        <v/>
      </c>
    </row>
    <row r="548" spans="1:9" x14ac:dyDescent="0.2">
      <c r="B548" s="34" t="s">
        <v>142</v>
      </c>
      <c r="C548" s="33">
        <v>0</v>
      </c>
      <c r="D548" s="48">
        <v>0</v>
      </c>
      <c r="E548" s="61" t="str">
        <f t="shared" si="118"/>
        <v/>
      </c>
      <c r="F548" s="61" t="str">
        <f t="shared" si="119"/>
        <v/>
      </c>
      <c r="G548" s="49" t="str">
        <f t="shared" si="121"/>
        <v xml:space="preserve"> </v>
      </c>
      <c r="H548" s="35" t="str">
        <f t="shared" si="120"/>
        <v/>
      </c>
    </row>
    <row r="549" spans="1:9" x14ac:dyDescent="0.2">
      <c r="B549" s="34" t="s">
        <v>314</v>
      </c>
      <c r="C549" s="33">
        <v>1</v>
      </c>
      <c r="D549" s="48">
        <v>1</v>
      </c>
      <c r="E549" s="61">
        <f t="shared" si="118"/>
        <v>8.3333333333333332E-3</v>
      </c>
      <c r="F549" s="61">
        <f t="shared" si="119"/>
        <v>1.2987012987012988E-2</v>
      </c>
      <c r="G549" s="49">
        <f t="shared" si="121"/>
        <v>0</v>
      </c>
      <c r="H549" s="35">
        <f t="shared" si="120"/>
        <v>0</v>
      </c>
    </row>
    <row r="550" spans="1:9" s="29" customFormat="1" x14ac:dyDescent="0.2">
      <c r="A550" s="31"/>
      <c r="B550" s="36" t="s">
        <v>554</v>
      </c>
      <c r="C550" s="40">
        <v>0</v>
      </c>
      <c r="D550" s="48">
        <v>0</v>
      </c>
      <c r="E550" s="38" t="str">
        <f t="shared" si="118"/>
        <v/>
      </c>
      <c r="F550" s="38" t="str">
        <f t="shared" si="119"/>
        <v/>
      </c>
      <c r="G550" s="49" t="str">
        <f t="shared" si="121"/>
        <v xml:space="preserve"> </v>
      </c>
      <c r="H550" s="37" t="str">
        <f t="shared" si="120"/>
        <v/>
      </c>
      <c r="I550" s="4"/>
    </row>
    <row r="551" spans="1:9" x14ac:dyDescent="0.2">
      <c r="B551" s="34" t="s">
        <v>131</v>
      </c>
      <c r="C551" s="33">
        <v>0</v>
      </c>
      <c r="D551" s="48">
        <v>0</v>
      </c>
      <c r="E551" s="61" t="str">
        <f t="shared" si="118"/>
        <v/>
      </c>
      <c r="F551" s="61" t="str">
        <f t="shared" si="119"/>
        <v/>
      </c>
      <c r="G551" s="49" t="str">
        <f t="shared" si="121"/>
        <v xml:space="preserve"> </v>
      </c>
      <c r="H551" s="35" t="str">
        <f t="shared" si="120"/>
        <v/>
      </c>
    </row>
    <row r="552" spans="1:9" x14ac:dyDescent="0.2">
      <c r="B552" s="34" t="s">
        <v>315</v>
      </c>
      <c r="C552" s="33">
        <v>0</v>
      </c>
      <c r="D552" s="48">
        <v>0</v>
      </c>
      <c r="E552" s="61" t="str">
        <f t="shared" si="118"/>
        <v/>
      </c>
      <c r="F552" s="61" t="str">
        <f t="shared" si="119"/>
        <v/>
      </c>
      <c r="G552" s="49" t="str">
        <f t="shared" si="121"/>
        <v xml:space="preserve"> 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0</v>
      </c>
      <c r="D553" s="48">
        <v>0</v>
      </c>
      <c r="E553" s="61" t="str">
        <f t="shared" si="118"/>
        <v/>
      </c>
      <c r="F553" s="61" t="str">
        <f t="shared" si="119"/>
        <v/>
      </c>
      <c r="G553" s="49" t="str">
        <f t="shared" si="121"/>
        <v xml:space="preserve"> 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0</v>
      </c>
      <c r="D554" s="48">
        <v>0</v>
      </c>
      <c r="E554" s="61" t="str">
        <f t="shared" si="118"/>
        <v/>
      </c>
      <c r="F554" s="61" t="str">
        <f t="shared" si="119"/>
        <v/>
      </c>
      <c r="G554" s="49" t="str">
        <f t="shared" si="121"/>
        <v xml:space="preserve"> </v>
      </c>
      <c r="H554" s="35" t="str">
        <f t="shared" si="120"/>
        <v/>
      </c>
    </row>
    <row r="555" spans="1:9" x14ac:dyDescent="0.2">
      <c r="B555" s="34" t="s">
        <v>132</v>
      </c>
      <c r="C555" s="33">
        <v>0</v>
      </c>
      <c r="D555" s="48">
        <v>0</v>
      </c>
      <c r="E555" s="61" t="str">
        <f t="shared" si="118"/>
        <v/>
      </c>
      <c r="F555" s="61" t="str">
        <f t="shared" si="119"/>
        <v/>
      </c>
      <c r="G555" s="49" t="str">
        <f t="shared" si="121"/>
        <v xml:space="preserve"> </v>
      </c>
      <c r="H555" s="35" t="str">
        <f t="shared" si="120"/>
        <v/>
      </c>
    </row>
    <row r="556" spans="1:9" ht="13.5" customHeight="1" x14ac:dyDescent="0.2">
      <c r="B556" s="34" t="s">
        <v>139</v>
      </c>
      <c r="C556" s="33">
        <v>0</v>
      </c>
      <c r="D556" s="48">
        <v>2</v>
      </c>
      <c r="E556" s="61" t="str">
        <f t="shared" si="118"/>
        <v/>
      </c>
      <c r="F556" s="61">
        <f t="shared" si="119"/>
        <v>2.5974025974025976E-2</v>
      </c>
      <c r="G556" s="49">
        <f t="shared" si="121"/>
        <v>1</v>
      </c>
      <c r="H556" s="35" t="str">
        <f t="shared" si="120"/>
        <v/>
      </c>
    </row>
    <row r="557" spans="1:9" x14ac:dyDescent="0.2">
      <c r="B557" s="34" t="s">
        <v>513</v>
      </c>
      <c r="C557" s="33">
        <v>0</v>
      </c>
      <c r="D557" s="48">
        <v>0</v>
      </c>
      <c r="E557" s="61" t="str">
        <f t="shared" si="118"/>
        <v/>
      </c>
      <c r="F557" s="61" t="str">
        <f t="shared" si="119"/>
        <v/>
      </c>
      <c r="G557" s="49" t="str">
        <f t="shared" si="121"/>
        <v xml:space="preserve"> </v>
      </c>
      <c r="H557" s="35" t="str">
        <f t="shared" si="120"/>
        <v/>
      </c>
    </row>
    <row r="558" spans="1:9" x14ac:dyDescent="0.2">
      <c r="B558" s="34" t="s">
        <v>317</v>
      </c>
      <c r="C558" s="33">
        <v>0</v>
      </c>
      <c r="D558" s="48">
        <v>0</v>
      </c>
      <c r="E558" s="61" t="str">
        <f t="shared" si="118"/>
        <v/>
      </c>
      <c r="F558" s="61" t="str">
        <f t="shared" si="119"/>
        <v/>
      </c>
      <c r="G558" s="49" t="str">
        <f t="shared" si="121"/>
        <v xml:space="preserve"> </v>
      </c>
      <c r="H558" s="35" t="str">
        <f t="shared" si="120"/>
        <v/>
      </c>
    </row>
    <row r="559" spans="1:9" x14ac:dyDescent="0.2">
      <c r="B559" s="34" t="s">
        <v>318</v>
      </c>
      <c r="C559" s="33">
        <v>0</v>
      </c>
      <c r="D559" s="48">
        <v>0</v>
      </c>
      <c r="E559" s="61" t="str">
        <f t="shared" si="118"/>
        <v/>
      </c>
      <c r="F559" s="61" t="str">
        <f t="shared" si="119"/>
        <v/>
      </c>
      <c r="G559" s="49" t="str">
        <f t="shared" si="121"/>
        <v xml:space="preserve"> </v>
      </c>
      <c r="H559" s="35" t="str">
        <f t="shared" si="120"/>
        <v/>
      </c>
    </row>
    <row r="560" spans="1:9" ht="13.5" customHeight="1" x14ac:dyDescent="0.2">
      <c r="B560" s="34" t="s">
        <v>319</v>
      </c>
      <c r="C560" s="33">
        <v>0</v>
      </c>
      <c r="D560" s="48">
        <v>0</v>
      </c>
      <c r="E560" s="61" t="str">
        <f t="shared" si="118"/>
        <v/>
      </c>
      <c r="F560" s="61" t="str">
        <f t="shared" si="119"/>
        <v/>
      </c>
      <c r="G560" s="49" t="str">
        <f t="shared" si="121"/>
        <v xml:space="preserve"> </v>
      </c>
      <c r="H560" s="35" t="str">
        <f t="shared" si="120"/>
        <v/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0</v>
      </c>
      <c r="D562" s="48">
        <v>0</v>
      </c>
      <c r="E562" s="61" t="str">
        <f t="shared" si="118"/>
        <v/>
      </c>
      <c r="F562" s="61" t="str">
        <f t="shared" si="119"/>
        <v/>
      </c>
      <c r="G562" s="49" t="str">
        <f t="shared" si="121"/>
        <v xml:space="preserve"> </v>
      </c>
      <c r="H562" s="35" t="str">
        <f t="shared" si="120"/>
        <v/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0</v>
      </c>
      <c r="E564" s="61" t="str">
        <f t="shared" si="118"/>
        <v/>
      </c>
      <c r="F564" s="61" t="str">
        <f t="shared" si="119"/>
        <v/>
      </c>
      <c r="G564" s="49" t="str">
        <f t="shared" si="121"/>
        <v xml:space="preserve"> 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59</v>
      </c>
      <c r="D570" s="27">
        <f>SUM(D571:D596)</f>
        <v>26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-0.55932203389830504</v>
      </c>
      <c r="H570" s="28">
        <f>+IF(OR(AND(E570=""),(G570="")),"",E570*G570)</f>
        <v>-0.55932203389830504</v>
      </c>
    </row>
    <row r="571" spans="1:9" x14ac:dyDescent="0.2">
      <c r="B571" s="34" t="s">
        <v>322</v>
      </c>
      <c r="C571" s="33">
        <v>0</v>
      </c>
      <c r="D571" s="48">
        <v>0</v>
      </c>
      <c r="E571" s="61" t="str">
        <f t="shared" si="124"/>
        <v/>
      </c>
      <c r="F571" s="61" t="str">
        <f t="shared" si="125"/>
        <v/>
      </c>
      <c r="G571" s="49" t="str">
        <f t="shared" ref="G571:G596" si="126">+IF(AND(C571=0,D571=0)," ",IF(C571=0,1,IF(D571=0,-1,(D571-C571)/C571)))</f>
        <v xml:space="preserve"> </v>
      </c>
      <c r="H571" s="24" t="str">
        <f>+IF(OR(AND(E571=""),(G571="")),"",E571*G571)</f>
        <v/>
      </c>
    </row>
    <row r="572" spans="1:9" x14ac:dyDescent="0.2">
      <c r="B572" s="34" t="s">
        <v>144</v>
      </c>
      <c r="C572" s="33">
        <v>0</v>
      </c>
      <c r="D572" s="48">
        <v>1</v>
      </c>
      <c r="E572" s="61" t="str">
        <f t="shared" si="124"/>
        <v/>
      </c>
      <c r="F572" s="61">
        <f t="shared" si="125"/>
        <v>3.8461538461538464E-2</v>
      </c>
      <c r="G572" s="49">
        <f t="shared" si="126"/>
        <v>1</v>
      </c>
      <c r="H572" s="24" t="str">
        <f t="shared" ref="H572:H596" si="127">+IF(OR(AND(E572=""),(G572="")),"",E572*G572)</f>
        <v/>
      </c>
    </row>
    <row r="573" spans="1:9" x14ac:dyDescent="0.2">
      <c r="B573" s="34" t="s">
        <v>586</v>
      </c>
      <c r="C573" s="33">
        <v>4</v>
      </c>
      <c r="D573" s="48">
        <v>11</v>
      </c>
      <c r="E573" s="61">
        <f t="shared" si="124"/>
        <v>6.7796610169491525E-2</v>
      </c>
      <c r="F573" s="61">
        <f t="shared" si="125"/>
        <v>0.42307692307692307</v>
      </c>
      <c r="G573" s="49">
        <f t="shared" si="126"/>
        <v>1.75</v>
      </c>
      <c r="H573" s="24">
        <f t="shared" si="127"/>
        <v>0.11864406779661017</v>
      </c>
    </row>
    <row r="574" spans="1:9" x14ac:dyDescent="0.2">
      <c r="B574" s="34" t="s">
        <v>323</v>
      </c>
      <c r="C574" s="33">
        <v>14</v>
      </c>
      <c r="D574" s="48">
        <v>3</v>
      </c>
      <c r="E574" s="61">
        <f t="shared" si="124"/>
        <v>0.23728813559322035</v>
      </c>
      <c r="F574" s="61">
        <f t="shared" si="125"/>
        <v>0.11538461538461539</v>
      </c>
      <c r="G574" s="49">
        <f t="shared" si="126"/>
        <v>-0.7857142857142857</v>
      </c>
      <c r="H574" s="24">
        <f t="shared" si="127"/>
        <v>-0.1864406779661017</v>
      </c>
    </row>
    <row r="575" spans="1:9" x14ac:dyDescent="0.2">
      <c r="B575" s="34" t="s">
        <v>145</v>
      </c>
      <c r="C575" s="33">
        <v>0</v>
      </c>
      <c r="D575" s="48">
        <v>0</v>
      </c>
      <c r="E575" s="61" t="str">
        <f t="shared" si="124"/>
        <v/>
      </c>
      <c r="F575" s="61" t="str">
        <f t="shared" si="125"/>
        <v/>
      </c>
      <c r="G575" s="49" t="str">
        <f t="shared" si="126"/>
        <v xml:space="preserve"> </v>
      </c>
      <c r="H575" s="24" t="str">
        <f t="shared" si="127"/>
        <v/>
      </c>
    </row>
    <row r="576" spans="1:9" x14ac:dyDescent="0.2">
      <c r="B576" s="34" t="s">
        <v>618</v>
      </c>
      <c r="C576" s="33">
        <v>0</v>
      </c>
      <c r="D576" s="48">
        <v>3</v>
      </c>
      <c r="E576" s="61" t="str">
        <f t="shared" si="124"/>
        <v/>
      </c>
      <c r="F576" s="61">
        <f t="shared" si="125"/>
        <v>0.11538461538461539</v>
      </c>
      <c r="G576" s="49">
        <f t="shared" si="126"/>
        <v>1</v>
      </c>
      <c r="H576" s="24" t="str">
        <f t="shared" si="127"/>
        <v/>
      </c>
    </row>
    <row r="577" spans="1:9" s="29" customFormat="1" x14ac:dyDescent="0.2">
      <c r="A577" s="31"/>
      <c r="B577" s="36" t="s">
        <v>146</v>
      </c>
      <c r="C577" s="40">
        <v>0</v>
      </c>
      <c r="D577" s="48">
        <v>0</v>
      </c>
      <c r="E577" s="38" t="str">
        <f t="shared" si="124"/>
        <v/>
      </c>
      <c r="F577" s="38" t="str">
        <f t="shared" si="125"/>
        <v/>
      </c>
      <c r="G577" s="49" t="str">
        <f t="shared" si="126"/>
        <v xml:space="preserve"> </v>
      </c>
      <c r="H577" s="39" t="str">
        <f t="shared" si="127"/>
        <v/>
      </c>
      <c r="I577" s="4"/>
    </row>
    <row r="578" spans="1:9" s="29" customFormat="1" x14ac:dyDescent="0.2">
      <c r="A578" s="31"/>
      <c r="B578" s="36" t="s">
        <v>324</v>
      </c>
      <c r="C578" s="40">
        <v>1</v>
      </c>
      <c r="D578" s="48">
        <v>0</v>
      </c>
      <c r="E578" s="38">
        <f t="shared" si="124"/>
        <v>1.6949152542372881E-2</v>
      </c>
      <c r="F578" s="38" t="str">
        <f t="shared" si="125"/>
        <v/>
      </c>
      <c r="G578" s="49">
        <f t="shared" si="126"/>
        <v>-1</v>
      </c>
      <c r="H578" s="39">
        <f t="shared" si="127"/>
        <v>-1.6949152542372881E-2</v>
      </c>
      <c r="I578" s="4"/>
    </row>
    <row r="579" spans="1:9" s="29" customFormat="1" x14ac:dyDescent="0.2">
      <c r="A579" s="31"/>
      <c r="B579" s="36" t="s">
        <v>325</v>
      </c>
      <c r="C579" s="40">
        <v>0</v>
      </c>
      <c r="D579" s="48">
        <v>0</v>
      </c>
      <c r="E579" s="38" t="str">
        <f t="shared" si="124"/>
        <v/>
      </c>
      <c r="F579" s="38" t="str">
        <f t="shared" si="125"/>
        <v/>
      </c>
      <c r="G579" s="49" t="str">
        <f t="shared" si="126"/>
        <v xml:space="preserve"> </v>
      </c>
      <c r="H579" s="39" t="str">
        <f t="shared" si="127"/>
        <v/>
      </c>
      <c r="I579" s="4"/>
    </row>
    <row r="580" spans="1:9" s="29" customFormat="1" x14ac:dyDescent="0.2">
      <c r="A580" s="31"/>
      <c r="B580" s="36" t="s">
        <v>516</v>
      </c>
      <c r="C580" s="40">
        <v>0</v>
      </c>
      <c r="D580" s="48">
        <v>0</v>
      </c>
      <c r="E580" s="38" t="str">
        <f t="shared" si="124"/>
        <v/>
      </c>
      <c r="F580" s="38" t="str">
        <f t="shared" si="125"/>
        <v/>
      </c>
      <c r="G580" s="49" t="str">
        <f t="shared" si="126"/>
        <v xml:space="preserve"> </v>
      </c>
      <c r="H580" s="39" t="str">
        <f t="shared" si="127"/>
        <v/>
      </c>
      <c r="I580" s="4"/>
    </row>
    <row r="581" spans="1:9" s="29" customFormat="1" x14ac:dyDescent="0.2">
      <c r="A581" s="31"/>
      <c r="B581" s="36" t="s">
        <v>546</v>
      </c>
      <c r="C581" s="40">
        <v>0</v>
      </c>
      <c r="D581" s="48">
        <v>0</v>
      </c>
      <c r="E581" s="38" t="str">
        <f t="shared" si="124"/>
        <v/>
      </c>
      <c r="F581" s="38" t="str">
        <f t="shared" si="125"/>
        <v/>
      </c>
      <c r="G581" s="49" t="str">
        <f t="shared" si="126"/>
        <v xml:space="preserve"> </v>
      </c>
      <c r="H581" s="39" t="str">
        <f t="shared" si="127"/>
        <v/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0</v>
      </c>
      <c r="D583" s="48">
        <v>0</v>
      </c>
      <c r="E583" s="38" t="str">
        <f t="shared" si="124"/>
        <v/>
      </c>
      <c r="F583" s="38" t="str">
        <f t="shared" si="125"/>
        <v/>
      </c>
      <c r="G583" s="49" t="str">
        <f t="shared" si="126"/>
        <v xml:space="preserve"> </v>
      </c>
      <c r="H583" s="39" t="str">
        <f t="shared" si="127"/>
        <v/>
      </c>
      <c r="I583" s="4"/>
    </row>
    <row r="584" spans="1:9" s="29" customFormat="1" x14ac:dyDescent="0.2">
      <c r="A584" s="31"/>
      <c r="B584" s="36" t="s">
        <v>327</v>
      </c>
      <c r="C584" s="40">
        <v>0</v>
      </c>
      <c r="D584" s="48">
        <v>0</v>
      </c>
      <c r="E584" s="38" t="str">
        <f t="shared" si="124"/>
        <v/>
      </c>
      <c r="F584" s="38" t="str">
        <f t="shared" si="125"/>
        <v/>
      </c>
      <c r="G584" s="49" t="str">
        <f t="shared" si="126"/>
        <v xml:space="preserve"> </v>
      </c>
      <c r="H584" s="39" t="str">
        <f t="shared" si="127"/>
        <v/>
      </c>
      <c r="I584" s="4"/>
    </row>
    <row r="585" spans="1:9" s="29" customFormat="1" x14ac:dyDescent="0.2">
      <c r="A585" s="31"/>
      <c r="B585" s="36" t="s">
        <v>147</v>
      </c>
      <c r="C585" s="40">
        <v>33</v>
      </c>
      <c r="D585" s="48">
        <v>2</v>
      </c>
      <c r="E585" s="38">
        <f t="shared" si="124"/>
        <v>0.55932203389830504</v>
      </c>
      <c r="F585" s="38">
        <f t="shared" si="125"/>
        <v>7.6923076923076927E-2</v>
      </c>
      <c r="G585" s="49">
        <f t="shared" si="126"/>
        <v>-0.93939393939393945</v>
      </c>
      <c r="H585" s="39">
        <f t="shared" si="127"/>
        <v>-0.52542372881355925</v>
      </c>
      <c r="I585" s="4"/>
    </row>
    <row r="586" spans="1:9" s="29" customFormat="1" x14ac:dyDescent="0.2">
      <c r="A586" s="31"/>
      <c r="B586" s="36" t="s">
        <v>148</v>
      </c>
      <c r="C586" s="40">
        <v>0</v>
      </c>
      <c r="D586" s="48">
        <v>0</v>
      </c>
      <c r="E586" s="38" t="str">
        <f t="shared" si="124"/>
        <v/>
      </c>
      <c r="F586" s="38" t="str">
        <f t="shared" si="125"/>
        <v/>
      </c>
      <c r="G586" s="49" t="str">
        <f t="shared" si="126"/>
        <v xml:space="preserve"> </v>
      </c>
      <c r="H586" s="39" t="str">
        <f t="shared" si="127"/>
        <v/>
      </c>
      <c r="I586" s="4"/>
    </row>
    <row r="587" spans="1:9" ht="13.5" customHeight="1" x14ac:dyDescent="0.2">
      <c r="B587" s="34" t="s">
        <v>328</v>
      </c>
      <c r="C587" s="33">
        <v>5</v>
      </c>
      <c r="D587" s="48">
        <v>4</v>
      </c>
      <c r="E587" s="61">
        <f t="shared" si="124"/>
        <v>8.4745762711864403E-2</v>
      </c>
      <c r="F587" s="61">
        <f t="shared" si="125"/>
        <v>0.15384615384615385</v>
      </c>
      <c r="G587" s="49">
        <f t="shared" si="126"/>
        <v>-0.2</v>
      </c>
      <c r="H587" s="24">
        <f t="shared" si="127"/>
        <v>-1.6949152542372881E-2</v>
      </c>
    </row>
    <row r="588" spans="1:9" x14ac:dyDescent="0.2">
      <c r="B588" s="34" t="s">
        <v>149</v>
      </c>
      <c r="C588" s="33">
        <v>1</v>
      </c>
      <c r="D588" s="48">
        <v>0</v>
      </c>
      <c r="E588" s="61">
        <f t="shared" si="124"/>
        <v>1.6949152542372881E-2</v>
      </c>
      <c r="F588" s="61" t="str">
        <f t="shared" si="125"/>
        <v/>
      </c>
      <c r="G588" s="49">
        <f t="shared" si="126"/>
        <v>-1</v>
      </c>
      <c r="H588" s="24">
        <f t="shared" si="127"/>
        <v>-1.6949152542372881E-2</v>
      </c>
    </row>
    <row r="589" spans="1:9" ht="13.5" customHeight="1" x14ac:dyDescent="0.2">
      <c r="B589" s="34" t="s">
        <v>329</v>
      </c>
      <c r="C589" s="33">
        <v>0</v>
      </c>
      <c r="D589" s="48">
        <v>0</v>
      </c>
      <c r="E589" s="61" t="str">
        <f t="shared" si="124"/>
        <v/>
      </c>
      <c r="F589" s="61" t="str">
        <f t="shared" si="125"/>
        <v/>
      </c>
      <c r="G589" s="49" t="str">
        <f t="shared" si="126"/>
        <v xml:space="preserve"> </v>
      </c>
      <c r="H589" s="24" t="str">
        <f t="shared" si="127"/>
        <v/>
      </c>
    </row>
    <row r="590" spans="1:9" ht="12" customHeight="1" x14ac:dyDescent="0.2">
      <c r="B590" s="34" t="s">
        <v>150</v>
      </c>
      <c r="C590" s="33">
        <v>0</v>
      </c>
      <c r="D590" s="48">
        <v>0</v>
      </c>
      <c r="E590" s="61" t="str">
        <f t="shared" si="124"/>
        <v/>
      </c>
      <c r="F590" s="61" t="str">
        <f t="shared" si="125"/>
        <v/>
      </c>
      <c r="G590" s="49" t="str">
        <f t="shared" si="126"/>
        <v xml:space="preserve"> </v>
      </c>
      <c r="H590" s="24" t="str">
        <f t="shared" si="127"/>
        <v/>
      </c>
    </row>
    <row r="591" spans="1:9" ht="13.5" customHeight="1" x14ac:dyDescent="0.2">
      <c r="B591" s="34" t="s">
        <v>151</v>
      </c>
      <c r="C591" s="33">
        <v>0</v>
      </c>
      <c r="D591" s="48">
        <v>0</v>
      </c>
      <c r="E591" s="61" t="str">
        <f t="shared" si="124"/>
        <v/>
      </c>
      <c r="F591" s="61" t="str">
        <f t="shared" si="125"/>
        <v/>
      </c>
      <c r="G591" s="49" t="str">
        <f t="shared" si="126"/>
        <v xml:space="preserve"> </v>
      </c>
      <c r="H591" s="24" t="str">
        <f t="shared" si="127"/>
        <v/>
      </c>
    </row>
    <row r="592" spans="1:9" ht="13.5" customHeight="1" x14ac:dyDescent="0.2">
      <c r="B592" s="34" t="s">
        <v>330</v>
      </c>
      <c r="C592" s="33">
        <v>1</v>
      </c>
      <c r="D592" s="48">
        <v>0</v>
      </c>
      <c r="E592" s="61">
        <f t="shared" si="124"/>
        <v>1.6949152542372881E-2</v>
      </c>
      <c r="F592" s="61" t="str">
        <f t="shared" si="125"/>
        <v/>
      </c>
      <c r="G592" s="49">
        <f t="shared" si="126"/>
        <v>-1</v>
      </c>
      <c r="H592" s="24">
        <f t="shared" si="127"/>
        <v>-1.6949152542372881E-2</v>
      </c>
    </row>
    <row r="593" spans="2:8" x14ac:dyDescent="0.2">
      <c r="B593" s="34" t="s">
        <v>331</v>
      </c>
      <c r="C593" s="33">
        <v>0</v>
      </c>
      <c r="D593" s="48">
        <v>0</v>
      </c>
      <c r="E593" s="61" t="str">
        <f t="shared" si="124"/>
        <v/>
      </c>
      <c r="F593" s="61" t="str">
        <f t="shared" si="125"/>
        <v/>
      </c>
      <c r="G593" s="49" t="str">
        <f t="shared" si="126"/>
        <v xml:space="preserve"> </v>
      </c>
      <c r="H593" s="24" t="str">
        <f t="shared" si="127"/>
        <v/>
      </c>
    </row>
    <row r="594" spans="2:8" ht="13.5" customHeight="1" x14ac:dyDescent="0.2">
      <c r="B594" s="34" t="s">
        <v>332</v>
      </c>
      <c r="C594" s="33">
        <v>0</v>
      </c>
      <c r="D594" s="48">
        <v>0</v>
      </c>
      <c r="E594" s="61" t="str">
        <f t="shared" si="124"/>
        <v/>
      </c>
      <c r="F594" s="61" t="str">
        <f t="shared" si="125"/>
        <v/>
      </c>
      <c r="G594" s="49" t="str">
        <f t="shared" si="126"/>
        <v xml:space="preserve"> </v>
      </c>
      <c r="H594" s="24" t="str">
        <f t="shared" si="127"/>
        <v/>
      </c>
    </row>
    <row r="595" spans="2:8" x14ac:dyDescent="0.2">
      <c r="B595" s="34" t="s">
        <v>333</v>
      </c>
      <c r="C595" s="33">
        <v>0</v>
      </c>
      <c r="D595" s="48">
        <v>2</v>
      </c>
      <c r="E595" s="61" t="str">
        <f t="shared" si="124"/>
        <v/>
      </c>
      <c r="F595" s="61">
        <f t="shared" si="125"/>
        <v>7.6923076923076927E-2</v>
      </c>
      <c r="G595" s="49">
        <f t="shared" si="126"/>
        <v>1</v>
      </c>
      <c r="H595" s="24" t="str">
        <f t="shared" si="127"/>
        <v/>
      </c>
    </row>
    <row r="596" spans="2:8" x14ac:dyDescent="0.2">
      <c r="B596" s="34" t="s">
        <v>517</v>
      </c>
      <c r="C596" s="33">
        <v>0</v>
      </c>
      <c r="D596" s="48">
        <v>0</v>
      </c>
      <c r="E596" s="61" t="str">
        <f t="shared" si="124"/>
        <v/>
      </c>
      <c r="F596" s="61" t="str">
        <f t="shared" si="125"/>
        <v/>
      </c>
      <c r="G596" s="49" t="str">
        <f t="shared" si="126"/>
        <v xml:space="preserve"> </v>
      </c>
      <c r="H596" s="24" t="str">
        <f t="shared" si="127"/>
        <v/>
      </c>
    </row>
    <row r="597" spans="2:8" x14ac:dyDescent="0.2">
      <c r="B597" s="7" t="s">
        <v>384</v>
      </c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401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367</v>
      </c>
      <c r="C8" s="43">
        <f>+C18+C74+C169+C345+C570</f>
        <v>6606</v>
      </c>
      <c r="D8" s="44">
        <f>+D18+D74+D169+D345+D570</f>
        <v>6831</v>
      </c>
      <c r="E8" s="45">
        <f>SUM(E9:E13)</f>
        <v>1</v>
      </c>
      <c r="F8" s="45">
        <f>SUM(F9:F13)</f>
        <v>1</v>
      </c>
      <c r="G8" s="45">
        <f t="shared" ref="G8:G13" si="0">+(D8-C8)/C8</f>
        <v>3.4059945504087197E-2</v>
      </c>
      <c r="H8" s="46">
        <f>SUM(H9:H13)</f>
        <v>3.405994550408719E-2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57</v>
      </c>
      <c r="D9" s="51">
        <f>+D18</f>
        <v>69</v>
      </c>
      <c r="E9" s="52">
        <f t="shared" ref="E9:F13" si="1">+C9/C$8</f>
        <v>8.6285195277020898E-3</v>
      </c>
      <c r="F9" s="52">
        <f t="shared" si="1"/>
        <v>1.0101010101010102E-2</v>
      </c>
      <c r="G9" s="52">
        <f t="shared" si="0"/>
        <v>0.21052631578947367</v>
      </c>
      <c r="H9" s="53">
        <f>+E9*G9</f>
        <v>1.8165304268846505E-3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583</v>
      </c>
      <c r="D10" s="33">
        <f>+D74</f>
        <v>762</v>
      </c>
      <c r="E10" s="35">
        <f t="shared" si="1"/>
        <v>8.8253103239479255E-2</v>
      </c>
      <c r="F10" s="35">
        <f t="shared" si="1"/>
        <v>0.11155028546332894</v>
      </c>
      <c r="G10" s="35">
        <f t="shared" si="0"/>
        <v>0.307032590051458</v>
      </c>
      <c r="H10" s="55">
        <f>+E10*G10</f>
        <v>2.7096578867696033E-2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1431</v>
      </c>
      <c r="D11" s="33">
        <f>+D169</f>
        <v>1112</v>
      </c>
      <c r="E11" s="35">
        <f t="shared" si="1"/>
        <v>0.21662125340599456</v>
      </c>
      <c r="F11" s="35">
        <f t="shared" si="1"/>
        <v>0.16278729322207583</v>
      </c>
      <c r="G11" s="35">
        <f t="shared" si="0"/>
        <v>-0.22292103424178897</v>
      </c>
      <c r="H11" s="55">
        <f>+E11*G11</f>
        <v>-4.8289433848016955E-2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2727</v>
      </c>
      <c r="D12" s="33">
        <f>+D345</f>
        <v>2887</v>
      </c>
      <c r="E12" s="35">
        <f t="shared" si="1"/>
        <v>0.41280653950953677</v>
      </c>
      <c r="F12" s="35">
        <f t="shared" si="1"/>
        <v>0.4226321182842922</v>
      </c>
      <c r="G12" s="35">
        <f t="shared" si="0"/>
        <v>5.8672533920058674E-2</v>
      </c>
      <c r="H12" s="55">
        <f>+E12*G12</f>
        <v>2.4220405691795337E-2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1808</v>
      </c>
      <c r="D13" s="57">
        <f>+D570</f>
        <v>2001</v>
      </c>
      <c r="E13" s="58">
        <f t="shared" si="1"/>
        <v>0.27369058431728732</v>
      </c>
      <c r="F13" s="58">
        <f t="shared" si="1"/>
        <v>0.29292929292929293</v>
      </c>
      <c r="G13" s="58">
        <f t="shared" si="0"/>
        <v>0.10674778761061947</v>
      </c>
      <c r="H13" s="59">
        <f>+E13*G13</f>
        <v>2.9215864365728126E-2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57</v>
      </c>
      <c r="D18" s="44">
        <f>SUM(D19:D68)</f>
        <v>69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0.21052631578947367</v>
      </c>
      <c r="H18" s="46">
        <f>+IF(OR(AND(E18=""),(G18="")),"",E18*G18)</f>
        <v>0.21052631578947367</v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0</v>
      </c>
      <c r="D20" s="48">
        <v>2</v>
      </c>
      <c r="E20" s="35" t="str">
        <f t="shared" ref="E20:E68" si="2">+IF(C20=0,"",C20/C$18)</f>
        <v/>
      </c>
      <c r="F20" s="35">
        <f t="shared" ref="F20:F68" si="3">+IF(D20=0,"",D20/D$18)</f>
        <v>2.8985507246376812E-2</v>
      </c>
      <c r="G20" s="49">
        <f t="shared" ref="G20:G68" si="4">+IF(AND(C20=0,D20=0)," ",IF(C20=0,1,IF(D20=0,-1,(D20-C20)/C20)))</f>
        <v>1</v>
      </c>
      <c r="H20" s="35" t="str">
        <f t="shared" ref="H20:H68" si="5">+IF(OR(AND(E20=""),(G20="")),"",E20*G20)</f>
        <v/>
      </c>
    </row>
    <row r="21" spans="1:9" ht="25.5" customHeight="1" x14ac:dyDescent="0.2">
      <c r="B21" s="34" t="s">
        <v>1</v>
      </c>
      <c r="C21" s="33">
        <v>1</v>
      </c>
      <c r="D21" s="48">
        <v>0</v>
      </c>
      <c r="E21" s="35">
        <f t="shared" si="2"/>
        <v>1.7543859649122806E-2</v>
      </c>
      <c r="F21" s="35" t="str">
        <f t="shared" si="3"/>
        <v/>
      </c>
      <c r="G21" s="49">
        <f t="shared" si="4"/>
        <v>-1</v>
      </c>
      <c r="H21" s="35">
        <f t="shared" si="5"/>
        <v>-1.7543859649122806E-2</v>
      </c>
    </row>
    <row r="22" spans="1:9" ht="24" x14ac:dyDescent="0.2">
      <c r="B22" s="34" t="s">
        <v>420</v>
      </c>
      <c r="C22" s="33">
        <v>1</v>
      </c>
      <c r="D22" s="48">
        <v>0</v>
      </c>
      <c r="E22" s="35">
        <f t="shared" si="2"/>
        <v>1.7543859649122806E-2</v>
      </c>
      <c r="F22" s="35" t="str">
        <f t="shared" si="3"/>
        <v/>
      </c>
      <c r="G22" s="49">
        <f t="shared" si="4"/>
        <v>-1</v>
      </c>
      <c r="H22" s="35">
        <f t="shared" si="5"/>
        <v>-1.7543859649122806E-2</v>
      </c>
    </row>
    <row r="23" spans="1:9" x14ac:dyDescent="0.2">
      <c r="B23" s="34" t="s">
        <v>153</v>
      </c>
      <c r="C23" s="33">
        <v>2</v>
      </c>
      <c r="D23" s="48">
        <v>0</v>
      </c>
      <c r="E23" s="35">
        <f t="shared" si="2"/>
        <v>3.5087719298245612E-2</v>
      </c>
      <c r="F23" s="35" t="str">
        <f t="shared" si="3"/>
        <v/>
      </c>
      <c r="G23" s="49">
        <f t="shared" si="4"/>
        <v>-1</v>
      </c>
      <c r="H23" s="35">
        <f t="shared" si="5"/>
        <v>-3.5087719298245612E-2</v>
      </c>
    </row>
    <row r="24" spans="1:9" ht="37.5" customHeight="1" x14ac:dyDescent="0.2">
      <c r="B24" s="34" t="s">
        <v>154</v>
      </c>
      <c r="C24" s="33">
        <v>1</v>
      </c>
      <c r="D24" s="48">
        <v>1</v>
      </c>
      <c r="E24" s="35">
        <f t="shared" si="2"/>
        <v>1.7543859649122806E-2</v>
      </c>
      <c r="F24" s="35">
        <f t="shared" si="3"/>
        <v>1.4492753623188406E-2</v>
      </c>
      <c r="G24" s="49">
        <f t="shared" si="4"/>
        <v>0</v>
      </c>
      <c r="H24" s="35">
        <f t="shared" si="5"/>
        <v>0</v>
      </c>
    </row>
    <row r="25" spans="1:9" s="29" customFormat="1" x14ac:dyDescent="0.2">
      <c r="A25" s="31"/>
      <c r="B25" s="36" t="s">
        <v>518</v>
      </c>
      <c r="C25" s="40">
        <v>1</v>
      </c>
      <c r="D25" s="48">
        <v>1</v>
      </c>
      <c r="E25" s="37">
        <f t="shared" ref="E25" si="6">+IF(C25=0,"",C25/C$18)</f>
        <v>1.7543859649122806E-2</v>
      </c>
      <c r="F25" s="37">
        <f t="shared" ref="F25" si="7">+IF(D25=0,"",D25/D$18)</f>
        <v>1.4492753623188406E-2</v>
      </c>
      <c r="G25" s="49">
        <f t="shared" si="4"/>
        <v>0</v>
      </c>
      <c r="H25" s="37">
        <f t="shared" ref="H25" si="8">+IF(OR(AND(E25=""),(G25="")),"",E25*G25)</f>
        <v>0</v>
      </c>
      <c r="I25" s="4"/>
    </row>
    <row r="26" spans="1:9" x14ac:dyDescent="0.2">
      <c r="B26" s="34" t="s">
        <v>2</v>
      </c>
      <c r="C26" s="33">
        <v>2</v>
      </c>
      <c r="D26" s="48">
        <v>2</v>
      </c>
      <c r="E26" s="35">
        <f t="shared" si="2"/>
        <v>3.5087719298245612E-2</v>
      </c>
      <c r="F26" s="35">
        <f t="shared" si="3"/>
        <v>2.8985507246376812E-2</v>
      </c>
      <c r="G26" s="49">
        <f t="shared" si="4"/>
        <v>0</v>
      </c>
      <c r="H26" s="35">
        <f t="shared" si="5"/>
        <v>0</v>
      </c>
    </row>
    <row r="27" spans="1:9" x14ac:dyDescent="0.2">
      <c r="B27" s="34" t="s">
        <v>561</v>
      </c>
      <c r="C27" s="33">
        <v>0</v>
      </c>
      <c r="D27" s="48">
        <v>0</v>
      </c>
      <c r="E27" s="35" t="str">
        <f t="shared" si="2"/>
        <v/>
      </c>
      <c r="F27" s="35" t="str">
        <f t="shared" si="3"/>
        <v/>
      </c>
      <c r="G27" s="49" t="str">
        <f t="shared" si="4"/>
        <v xml:space="preserve"> </v>
      </c>
      <c r="H27" s="35" t="str">
        <f t="shared" si="5"/>
        <v/>
      </c>
    </row>
    <row r="28" spans="1:9" x14ac:dyDescent="0.2">
      <c r="B28" s="34" t="s">
        <v>3</v>
      </c>
      <c r="C28" s="33">
        <v>0</v>
      </c>
      <c r="D28" s="48">
        <v>1</v>
      </c>
      <c r="E28" s="35" t="str">
        <f t="shared" si="2"/>
        <v/>
      </c>
      <c r="F28" s="35">
        <f t="shared" si="3"/>
        <v>1.4492753623188406E-2</v>
      </c>
      <c r="G28" s="49">
        <f t="shared" si="4"/>
        <v>1</v>
      </c>
      <c r="H28" s="35" t="str">
        <f t="shared" si="5"/>
        <v/>
      </c>
    </row>
    <row r="29" spans="1:9" x14ac:dyDescent="0.2">
      <c r="B29" s="34" t="s">
        <v>5</v>
      </c>
      <c r="C29" s="33">
        <v>4</v>
      </c>
      <c r="D29" s="48">
        <v>3</v>
      </c>
      <c r="E29" s="35">
        <f t="shared" si="2"/>
        <v>7.0175438596491224E-2</v>
      </c>
      <c r="F29" s="35">
        <f t="shared" si="3"/>
        <v>4.3478260869565216E-2</v>
      </c>
      <c r="G29" s="49">
        <f t="shared" si="4"/>
        <v>-0.25</v>
      </c>
      <c r="H29" s="35">
        <f t="shared" si="5"/>
        <v>-1.7543859649122806E-2</v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0</v>
      </c>
      <c r="D31" s="48">
        <v>0</v>
      </c>
      <c r="E31" s="35" t="str">
        <f t="shared" si="2"/>
        <v/>
      </c>
      <c r="F31" s="35" t="str">
        <f t="shared" si="3"/>
        <v/>
      </c>
      <c r="G31" s="49" t="str">
        <f t="shared" si="4"/>
        <v xml:space="preserve"> </v>
      </c>
      <c r="H31" s="35" t="str">
        <f t="shared" si="5"/>
        <v/>
      </c>
    </row>
    <row r="32" spans="1:9" x14ac:dyDescent="0.2">
      <c r="B32" s="34" t="s">
        <v>4</v>
      </c>
      <c r="C32" s="33">
        <v>1</v>
      </c>
      <c r="D32" s="48">
        <v>0</v>
      </c>
      <c r="E32" s="35">
        <f t="shared" si="2"/>
        <v>1.7543859649122806E-2</v>
      </c>
      <c r="F32" s="35" t="str">
        <f t="shared" si="3"/>
        <v/>
      </c>
      <c r="G32" s="49">
        <f t="shared" si="4"/>
        <v>-1</v>
      </c>
      <c r="H32" s="35">
        <f t="shared" si="5"/>
        <v>-1.7543859649122806E-2</v>
      </c>
    </row>
    <row r="33" spans="2:8" x14ac:dyDescent="0.2">
      <c r="B33" s="34" t="s">
        <v>6</v>
      </c>
      <c r="C33" s="33">
        <v>1</v>
      </c>
      <c r="D33" s="48">
        <v>0</v>
      </c>
      <c r="E33" s="35">
        <f t="shared" si="2"/>
        <v>1.7543859649122806E-2</v>
      </c>
      <c r="F33" s="35" t="str">
        <f t="shared" si="3"/>
        <v/>
      </c>
      <c r="G33" s="49">
        <f t="shared" si="4"/>
        <v>-1</v>
      </c>
      <c r="H33" s="35">
        <f t="shared" si="5"/>
        <v>-1.7543859649122806E-2</v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2</v>
      </c>
      <c r="D35" s="48">
        <v>2</v>
      </c>
      <c r="E35" s="35">
        <f t="shared" si="2"/>
        <v>3.5087719298245612E-2</v>
      </c>
      <c r="F35" s="35">
        <f t="shared" si="3"/>
        <v>2.8985507246376812E-2</v>
      </c>
      <c r="G35" s="49">
        <f t="shared" si="4"/>
        <v>0</v>
      </c>
      <c r="H35" s="35">
        <f t="shared" si="5"/>
        <v>0</v>
      </c>
    </row>
    <row r="36" spans="2:8" x14ac:dyDescent="0.2">
      <c r="B36" s="34" t="s">
        <v>159</v>
      </c>
      <c r="C36" s="33">
        <v>0</v>
      </c>
      <c r="D36" s="48">
        <v>0</v>
      </c>
      <c r="E36" s="35" t="str">
        <f t="shared" si="2"/>
        <v/>
      </c>
      <c r="F36" s="35" t="str">
        <f t="shared" si="3"/>
        <v/>
      </c>
      <c r="G36" s="49" t="str">
        <f t="shared" si="4"/>
        <v xml:space="preserve"> </v>
      </c>
      <c r="H36" s="35" t="str">
        <f t="shared" si="5"/>
        <v/>
      </c>
    </row>
    <row r="37" spans="2:8" x14ac:dyDescent="0.2">
      <c r="B37" s="34" t="s">
        <v>160</v>
      </c>
      <c r="C37" s="33">
        <v>1</v>
      </c>
      <c r="D37" s="48">
        <v>0</v>
      </c>
      <c r="E37" s="35">
        <f t="shared" si="2"/>
        <v>1.7543859649122806E-2</v>
      </c>
      <c r="F37" s="35" t="str">
        <f t="shared" si="3"/>
        <v/>
      </c>
      <c r="G37" s="49">
        <f t="shared" si="4"/>
        <v>-1</v>
      </c>
      <c r="H37" s="35">
        <f t="shared" si="5"/>
        <v>-1.7543859649122806E-2</v>
      </c>
    </row>
    <row r="38" spans="2:8" x14ac:dyDescent="0.2">
      <c r="B38" s="34" t="s">
        <v>7</v>
      </c>
      <c r="C38" s="33">
        <v>1</v>
      </c>
      <c r="D38" s="48">
        <v>1</v>
      </c>
      <c r="E38" s="35">
        <f t="shared" si="2"/>
        <v>1.7543859649122806E-2</v>
      </c>
      <c r="F38" s="35">
        <f t="shared" si="3"/>
        <v>1.4492753623188406E-2</v>
      </c>
      <c r="G38" s="49">
        <f t="shared" si="4"/>
        <v>0</v>
      </c>
      <c r="H38" s="35">
        <f t="shared" si="5"/>
        <v>0</v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0</v>
      </c>
      <c r="D40" s="48">
        <v>0</v>
      </c>
      <c r="E40" s="35" t="str">
        <f t="shared" si="2"/>
        <v/>
      </c>
      <c r="F40" s="35" t="str">
        <f t="shared" si="3"/>
        <v/>
      </c>
      <c r="G40" s="49" t="str">
        <f t="shared" si="4"/>
        <v xml:space="preserve"> 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1</v>
      </c>
      <c r="D42" s="48">
        <v>0</v>
      </c>
      <c r="E42" s="35">
        <f t="shared" si="2"/>
        <v>1.7543859649122806E-2</v>
      </c>
      <c r="F42" s="35" t="str">
        <f t="shared" si="3"/>
        <v/>
      </c>
      <c r="G42" s="49">
        <f t="shared" si="4"/>
        <v>-1</v>
      </c>
      <c r="H42" s="35">
        <f t="shared" si="5"/>
        <v>-1.7543859649122806E-2</v>
      </c>
    </row>
    <row r="43" spans="2:8" x14ac:dyDescent="0.2">
      <c r="B43" s="34" t="s">
        <v>165</v>
      </c>
      <c r="C43" s="33">
        <v>0</v>
      </c>
      <c r="D43" s="48">
        <v>0</v>
      </c>
      <c r="E43" s="35" t="str">
        <f t="shared" si="2"/>
        <v/>
      </c>
      <c r="F43" s="35" t="str">
        <f t="shared" si="3"/>
        <v/>
      </c>
      <c r="G43" s="49" t="str">
        <f t="shared" si="4"/>
        <v xml:space="preserve"> </v>
      </c>
      <c r="H43" s="35" t="str">
        <f t="shared" si="5"/>
        <v/>
      </c>
    </row>
    <row r="44" spans="2:8" x14ac:dyDescent="0.2">
      <c r="B44" s="34" t="s">
        <v>166</v>
      </c>
      <c r="C44" s="33">
        <v>6</v>
      </c>
      <c r="D44" s="48">
        <v>3</v>
      </c>
      <c r="E44" s="35">
        <f t="shared" si="2"/>
        <v>0.10526315789473684</v>
      </c>
      <c r="F44" s="35">
        <f t="shared" si="3"/>
        <v>4.3478260869565216E-2</v>
      </c>
      <c r="G44" s="49">
        <f t="shared" si="4"/>
        <v>-0.5</v>
      </c>
      <c r="H44" s="35">
        <f t="shared" si="5"/>
        <v>-5.2631578947368418E-2</v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1</v>
      </c>
      <c r="E46" s="35" t="str">
        <f t="shared" si="2"/>
        <v/>
      </c>
      <c r="F46" s="35">
        <f t="shared" si="3"/>
        <v>1.4492753623188406E-2</v>
      </c>
      <c r="G46" s="49">
        <f t="shared" si="4"/>
        <v>1</v>
      </c>
      <c r="H46" s="35" t="str">
        <f t="shared" si="5"/>
        <v/>
      </c>
    </row>
    <row r="47" spans="2:8" x14ac:dyDescent="0.2">
      <c r="B47" s="34" t="s">
        <v>167</v>
      </c>
      <c r="C47" s="33">
        <v>0</v>
      </c>
      <c r="D47" s="48">
        <v>0</v>
      </c>
      <c r="E47" s="35" t="str">
        <f t="shared" si="2"/>
        <v/>
      </c>
      <c r="F47" s="35" t="str">
        <f t="shared" si="3"/>
        <v/>
      </c>
      <c r="G47" s="49" t="str">
        <f t="shared" si="4"/>
        <v xml:space="preserve"> </v>
      </c>
      <c r="H47" s="35" t="str">
        <f t="shared" si="5"/>
        <v/>
      </c>
    </row>
    <row r="48" spans="2:8" x14ac:dyDescent="0.2">
      <c r="B48" s="34" t="s">
        <v>562</v>
      </c>
      <c r="C48" s="33">
        <v>4</v>
      </c>
      <c r="D48" s="48">
        <v>4</v>
      </c>
      <c r="E48" s="35">
        <f t="shared" si="2"/>
        <v>7.0175438596491224E-2</v>
      </c>
      <c r="F48" s="35">
        <f t="shared" si="3"/>
        <v>5.7971014492753624E-2</v>
      </c>
      <c r="G48" s="49">
        <f t="shared" si="4"/>
        <v>0</v>
      </c>
      <c r="H48" s="35">
        <f t="shared" si="5"/>
        <v>0</v>
      </c>
    </row>
    <row r="49" spans="1:9" x14ac:dyDescent="0.2">
      <c r="B49" s="34" t="s">
        <v>9</v>
      </c>
      <c r="C49" s="33">
        <v>7</v>
      </c>
      <c r="D49" s="48">
        <v>0</v>
      </c>
      <c r="E49" s="35">
        <f t="shared" si="2"/>
        <v>0.12280701754385964</v>
      </c>
      <c r="F49" s="35" t="str">
        <f t="shared" si="3"/>
        <v/>
      </c>
      <c r="G49" s="49">
        <f t="shared" si="4"/>
        <v>-1</v>
      </c>
      <c r="H49" s="35">
        <f t="shared" si="5"/>
        <v>-0.12280701754385964</v>
      </c>
    </row>
    <row r="50" spans="1:9" x14ac:dyDescent="0.2">
      <c r="B50" s="34" t="s">
        <v>563</v>
      </c>
      <c r="C50" s="33">
        <v>0</v>
      </c>
      <c r="D50" s="48">
        <v>0</v>
      </c>
      <c r="E50" s="35" t="str">
        <f t="shared" si="2"/>
        <v/>
      </c>
      <c r="F50" s="35" t="str">
        <f t="shared" si="3"/>
        <v/>
      </c>
      <c r="G50" s="49" t="str">
        <f t="shared" si="4"/>
        <v xml:space="preserve"> </v>
      </c>
      <c r="H50" s="35" t="str">
        <f t="shared" si="5"/>
        <v/>
      </c>
    </row>
    <row r="51" spans="1:9" x14ac:dyDescent="0.2">
      <c r="B51" s="34" t="s">
        <v>12</v>
      </c>
      <c r="C51" s="33">
        <v>0</v>
      </c>
      <c r="D51" s="48">
        <v>1</v>
      </c>
      <c r="E51" s="35" t="str">
        <f t="shared" si="2"/>
        <v/>
      </c>
      <c r="F51" s="35">
        <f t="shared" si="3"/>
        <v>1.4492753623188406E-2</v>
      </c>
      <c r="G51" s="49">
        <f t="shared" si="4"/>
        <v>1</v>
      </c>
      <c r="H51" s="35" t="str">
        <f t="shared" si="5"/>
        <v/>
      </c>
    </row>
    <row r="52" spans="1:9" x14ac:dyDescent="0.2">
      <c r="B52" s="34" t="s">
        <v>11</v>
      </c>
      <c r="C52" s="33">
        <v>0</v>
      </c>
      <c r="D52" s="48">
        <v>0</v>
      </c>
      <c r="E52" s="35" t="str">
        <f t="shared" si="2"/>
        <v/>
      </c>
      <c r="F52" s="35" t="str">
        <f t="shared" si="3"/>
        <v/>
      </c>
      <c r="G52" s="49" t="str">
        <f t="shared" si="4"/>
        <v xml:space="preserve"> </v>
      </c>
      <c r="H52" s="35" t="str">
        <f t="shared" si="5"/>
        <v/>
      </c>
    </row>
    <row r="53" spans="1:9" x14ac:dyDescent="0.2">
      <c r="B53" s="34" t="s">
        <v>422</v>
      </c>
      <c r="C53" s="33">
        <v>3</v>
      </c>
      <c r="D53" s="48">
        <v>1</v>
      </c>
      <c r="E53" s="35">
        <f t="shared" si="2"/>
        <v>5.2631578947368418E-2</v>
      </c>
      <c r="F53" s="35">
        <f t="shared" si="3"/>
        <v>1.4492753623188406E-2</v>
      </c>
      <c r="G53" s="49">
        <f t="shared" si="4"/>
        <v>-0.66666666666666663</v>
      </c>
      <c r="H53" s="35">
        <f t="shared" si="5"/>
        <v>-3.5087719298245612E-2</v>
      </c>
    </row>
    <row r="54" spans="1:9" x14ac:dyDescent="0.2">
      <c r="B54" s="34" t="s">
        <v>10</v>
      </c>
      <c r="C54" s="33">
        <v>0</v>
      </c>
      <c r="D54" s="48">
        <v>0</v>
      </c>
      <c r="E54" s="35" t="str">
        <f t="shared" si="2"/>
        <v/>
      </c>
      <c r="F54" s="35" t="str">
        <f t="shared" si="3"/>
        <v/>
      </c>
      <c r="G54" s="49" t="str">
        <f t="shared" si="4"/>
        <v xml:space="preserve"> </v>
      </c>
      <c r="H54" s="35" t="str">
        <f t="shared" si="5"/>
        <v/>
      </c>
    </row>
    <row r="55" spans="1:9" x14ac:dyDescent="0.2">
      <c r="B55" s="34" t="s">
        <v>168</v>
      </c>
      <c r="C55" s="33">
        <v>1</v>
      </c>
      <c r="D55" s="48">
        <v>0</v>
      </c>
      <c r="E55" s="35">
        <f t="shared" si="2"/>
        <v>1.7543859649122806E-2</v>
      </c>
      <c r="F55" s="35" t="str">
        <f t="shared" si="3"/>
        <v/>
      </c>
      <c r="G55" s="49">
        <f t="shared" si="4"/>
        <v>-1</v>
      </c>
      <c r="H55" s="35">
        <f t="shared" si="5"/>
        <v>-1.7543859649122806E-2</v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1</v>
      </c>
      <c r="D58" s="48">
        <v>3</v>
      </c>
      <c r="E58" s="35">
        <f t="shared" si="9"/>
        <v>1.7543859649122806E-2</v>
      </c>
      <c r="F58" s="35">
        <f t="shared" si="10"/>
        <v>4.3478260869565216E-2</v>
      </c>
      <c r="G58" s="49">
        <f t="shared" si="11"/>
        <v>2</v>
      </c>
      <c r="H58" s="35">
        <f t="shared" si="12"/>
        <v>3.5087719298245612E-2</v>
      </c>
    </row>
    <row r="59" spans="1:9" x14ac:dyDescent="0.2">
      <c r="B59" s="34" t="s">
        <v>169</v>
      </c>
      <c r="C59" s="33">
        <v>0</v>
      </c>
      <c r="D59" s="48">
        <v>0</v>
      </c>
      <c r="E59" s="35" t="str">
        <f t="shared" si="9"/>
        <v/>
      </c>
      <c r="F59" s="35" t="str">
        <f t="shared" si="10"/>
        <v/>
      </c>
      <c r="G59" s="49" t="str">
        <f t="shared" si="11"/>
        <v xml:space="preserve"> </v>
      </c>
      <c r="H59" s="35" t="str">
        <f t="shared" si="12"/>
        <v/>
      </c>
    </row>
    <row r="60" spans="1:9" x14ac:dyDescent="0.2">
      <c r="B60" s="34" t="s">
        <v>423</v>
      </c>
      <c r="C60" s="33">
        <v>3</v>
      </c>
      <c r="D60" s="48">
        <v>2</v>
      </c>
      <c r="E60" s="35">
        <f t="shared" si="2"/>
        <v>5.2631578947368418E-2</v>
      </c>
      <c r="F60" s="35">
        <f t="shared" si="3"/>
        <v>2.8985507246376812E-2</v>
      </c>
      <c r="G60" s="49">
        <f t="shared" si="4"/>
        <v>-0.33333333333333331</v>
      </c>
      <c r="H60" s="35">
        <f t="shared" si="5"/>
        <v>-1.7543859649122806E-2</v>
      </c>
    </row>
    <row r="61" spans="1:9" x14ac:dyDescent="0.2">
      <c r="B61" s="34" t="s">
        <v>170</v>
      </c>
      <c r="C61" s="33">
        <v>7</v>
      </c>
      <c r="D61" s="48">
        <v>5</v>
      </c>
      <c r="E61" s="35">
        <f t="shared" si="2"/>
        <v>0.12280701754385964</v>
      </c>
      <c r="F61" s="35">
        <f t="shared" si="3"/>
        <v>7.2463768115942032E-2</v>
      </c>
      <c r="G61" s="49">
        <f t="shared" si="4"/>
        <v>-0.2857142857142857</v>
      </c>
      <c r="H61" s="35">
        <f t="shared" si="5"/>
        <v>-3.5087719298245612E-2</v>
      </c>
    </row>
    <row r="62" spans="1:9" x14ac:dyDescent="0.2">
      <c r="B62" s="34" t="s">
        <v>171</v>
      </c>
      <c r="C62" s="33">
        <v>0</v>
      </c>
      <c r="D62" s="48">
        <v>0</v>
      </c>
      <c r="E62" s="35" t="str">
        <f t="shared" si="2"/>
        <v/>
      </c>
      <c r="F62" s="35" t="str">
        <f t="shared" si="3"/>
        <v/>
      </c>
      <c r="G62" s="49" t="str">
        <f t="shared" si="4"/>
        <v xml:space="preserve"> 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2</v>
      </c>
      <c r="D63" s="48">
        <v>31</v>
      </c>
      <c r="E63" s="37">
        <f t="shared" ref="E63:E64" si="13">+IF(C63=0,"",C63/C$18)</f>
        <v>3.5087719298245612E-2</v>
      </c>
      <c r="F63" s="37">
        <f t="shared" ref="F63:F64" si="14">+IF(D63=0,"",D63/D$18)</f>
        <v>0.44927536231884058</v>
      </c>
      <c r="G63" s="49">
        <f t="shared" si="4"/>
        <v>14.5</v>
      </c>
      <c r="H63" s="37">
        <f t="shared" ref="H63:H64" si="15">+IF(OR(AND(E63=""),(G63="")),"",E63*G63)</f>
        <v>0.50877192982456143</v>
      </c>
      <c r="I63" s="4"/>
    </row>
    <row r="64" spans="1:9" s="29" customFormat="1" x14ac:dyDescent="0.2">
      <c r="A64" s="31"/>
      <c r="B64" s="36" t="s">
        <v>588</v>
      </c>
      <c r="C64" s="40">
        <v>0</v>
      </c>
      <c r="D64" s="48">
        <v>0</v>
      </c>
      <c r="E64" s="37" t="str">
        <f t="shared" si="13"/>
        <v/>
      </c>
      <c r="F64" s="37" t="str">
        <f t="shared" si="14"/>
        <v/>
      </c>
      <c r="G64" s="49" t="str">
        <f t="shared" si="4"/>
        <v xml:space="preserve"> </v>
      </c>
      <c r="H64" s="37" t="str">
        <f t="shared" si="15"/>
        <v/>
      </c>
      <c r="I64" s="4"/>
    </row>
    <row r="65" spans="1:9" x14ac:dyDescent="0.2">
      <c r="B65" s="34" t="s">
        <v>172</v>
      </c>
      <c r="C65" s="33">
        <v>3</v>
      </c>
      <c r="D65" s="48">
        <v>1</v>
      </c>
      <c r="E65" s="35">
        <f t="shared" si="2"/>
        <v>5.2631578947368418E-2</v>
      </c>
      <c r="F65" s="35">
        <f t="shared" si="3"/>
        <v>1.4492753623188406E-2</v>
      </c>
      <c r="G65" s="49">
        <f t="shared" si="4"/>
        <v>-0.66666666666666663</v>
      </c>
      <c r="H65" s="35">
        <f t="shared" si="5"/>
        <v>-3.5087719298245612E-2</v>
      </c>
    </row>
    <row r="66" spans="1:9" x14ac:dyDescent="0.2">
      <c r="B66" s="34" t="s">
        <v>15</v>
      </c>
      <c r="C66" s="33">
        <v>0</v>
      </c>
      <c r="D66" s="48">
        <v>0</v>
      </c>
      <c r="E66" s="35" t="str">
        <f t="shared" si="2"/>
        <v/>
      </c>
      <c r="F66" s="35" t="str">
        <f t="shared" si="3"/>
        <v/>
      </c>
      <c r="G66" s="49" t="str">
        <f t="shared" si="4"/>
        <v xml:space="preserve"> </v>
      </c>
      <c r="H66" s="35" t="str">
        <f t="shared" si="5"/>
        <v/>
      </c>
    </row>
    <row r="67" spans="1:9" x14ac:dyDescent="0.2">
      <c r="B67" s="34" t="s">
        <v>173</v>
      </c>
      <c r="C67" s="33">
        <v>1</v>
      </c>
      <c r="D67" s="48">
        <v>3</v>
      </c>
      <c r="E67" s="35">
        <f t="shared" si="2"/>
        <v>1.7543859649122806E-2</v>
      </c>
      <c r="F67" s="35">
        <f t="shared" si="3"/>
        <v>4.3478260869565216E-2</v>
      </c>
      <c r="G67" s="49">
        <f t="shared" si="4"/>
        <v>2</v>
      </c>
      <c r="H67" s="35">
        <f t="shared" si="5"/>
        <v>3.5087719298245612E-2</v>
      </c>
    </row>
    <row r="68" spans="1:9" ht="13.5" customHeight="1" x14ac:dyDescent="0.2">
      <c r="B68" s="34" t="s">
        <v>174</v>
      </c>
      <c r="C68" s="33">
        <v>0</v>
      </c>
      <c r="D68" s="48">
        <v>1</v>
      </c>
      <c r="E68" s="35" t="str">
        <f t="shared" si="2"/>
        <v/>
      </c>
      <c r="F68" s="35">
        <f t="shared" si="3"/>
        <v>1.4492753623188406E-2</v>
      </c>
      <c r="G68" s="49">
        <f t="shared" si="4"/>
        <v>1</v>
      </c>
      <c r="H68" s="35" t="str">
        <f t="shared" si="5"/>
        <v/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583</v>
      </c>
      <c r="D74" s="44">
        <f>SUM(D75:D163)</f>
        <v>762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0.307032590051458</v>
      </c>
      <c r="H74" s="46">
        <f>+IF(OR(AND(E74=""),(G74="")),"",E74*G74)</f>
        <v>0.307032590051458</v>
      </c>
    </row>
    <row r="75" spans="1:9" x14ac:dyDescent="0.2">
      <c r="B75" s="47" t="s">
        <v>424</v>
      </c>
      <c r="C75" s="48">
        <v>6</v>
      </c>
      <c r="D75" s="48">
        <v>25</v>
      </c>
      <c r="E75" s="60">
        <f>+IF(C75=0,"",C75/C$74)</f>
        <v>1.0291595197255575E-2</v>
      </c>
      <c r="F75" s="60">
        <f>+IF(D75=0,"",D75/D$74)</f>
        <v>3.2808398950131233E-2</v>
      </c>
      <c r="G75" s="49">
        <f t="shared" ref="G75:G138" si="16">+IF(AND(C75=0,D75=0)," ",IF(C75=0,1,IF(D75=0,-1,(D75-C75)/C75)))</f>
        <v>3.1666666666666665</v>
      </c>
      <c r="H75" s="41">
        <f>+IF(OR(AND(E75=""),(G75="")),"",E75*G75)</f>
        <v>3.2590051457975985E-2</v>
      </c>
    </row>
    <row r="76" spans="1:9" x14ac:dyDescent="0.2">
      <c r="B76" s="34" t="s">
        <v>565</v>
      </c>
      <c r="C76" s="33">
        <v>7</v>
      </c>
      <c r="D76" s="48">
        <v>9</v>
      </c>
      <c r="E76" s="61">
        <f t="shared" ref="E76:E81" si="17">+IF(C76=0,"",C76/C$74)</f>
        <v>1.2006861063464836E-2</v>
      </c>
      <c r="F76" s="61">
        <f t="shared" ref="F76:F81" si="18">+IF(D76=0,"",D76/D$74)</f>
        <v>1.1811023622047244E-2</v>
      </c>
      <c r="G76" s="49">
        <f t="shared" si="16"/>
        <v>0.2857142857142857</v>
      </c>
      <c r="H76" s="35">
        <f t="shared" ref="H76:H81" si="19">+IF(OR(AND(E76=""),(G76="")),"",E76*G76)</f>
        <v>3.4305317324185244E-3</v>
      </c>
    </row>
    <row r="77" spans="1:9" s="29" customFormat="1" x14ac:dyDescent="0.2">
      <c r="A77" s="31"/>
      <c r="B77" s="36" t="s">
        <v>519</v>
      </c>
      <c r="C77" s="40">
        <v>1</v>
      </c>
      <c r="D77" s="48">
        <v>0</v>
      </c>
      <c r="E77" s="38">
        <f t="shared" si="17"/>
        <v>1.7152658662092624E-3</v>
      </c>
      <c r="F77" s="38" t="str">
        <f t="shared" si="18"/>
        <v/>
      </c>
      <c r="G77" s="49">
        <f t="shared" si="16"/>
        <v>-1</v>
      </c>
      <c r="H77" s="37">
        <f t="shared" si="19"/>
        <v>-1.7152658662092624E-3</v>
      </c>
      <c r="I77" s="4"/>
    </row>
    <row r="78" spans="1:9" x14ac:dyDescent="0.2">
      <c r="B78" s="34" t="s">
        <v>566</v>
      </c>
      <c r="C78" s="33">
        <v>11</v>
      </c>
      <c r="D78" s="48">
        <v>15</v>
      </c>
      <c r="E78" s="61">
        <f t="shared" si="17"/>
        <v>1.8867924528301886E-2</v>
      </c>
      <c r="F78" s="61">
        <f t="shared" si="18"/>
        <v>1.968503937007874E-2</v>
      </c>
      <c r="G78" s="49">
        <f t="shared" si="16"/>
        <v>0.36363636363636365</v>
      </c>
      <c r="H78" s="35">
        <f t="shared" si="19"/>
        <v>6.8610634648370496E-3</v>
      </c>
    </row>
    <row r="79" spans="1:9" x14ac:dyDescent="0.2">
      <c r="B79" s="34" t="s">
        <v>175</v>
      </c>
      <c r="C79" s="33">
        <v>19</v>
      </c>
      <c r="D79" s="48">
        <v>28</v>
      </c>
      <c r="E79" s="61">
        <f t="shared" si="17"/>
        <v>3.2590051457975985E-2</v>
      </c>
      <c r="F79" s="61">
        <f t="shared" si="18"/>
        <v>3.6745406824146981E-2</v>
      </c>
      <c r="G79" s="49">
        <f t="shared" si="16"/>
        <v>0.47368421052631576</v>
      </c>
      <c r="H79" s="35">
        <f t="shared" si="19"/>
        <v>1.543739279588336E-2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6</v>
      </c>
      <c r="D81" s="48">
        <v>6</v>
      </c>
      <c r="E81" s="38">
        <f t="shared" si="17"/>
        <v>1.0291595197255575E-2</v>
      </c>
      <c r="F81" s="38">
        <f t="shared" si="18"/>
        <v>7.874015748031496E-3</v>
      </c>
      <c r="G81" s="49">
        <f t="shared" si="16"/>
        <v>0</v>
      </c>
      <c r="H81" s="37">
        <f t="shared" si="19"/>
        <v>0</v>
      </c>
      <c r="I81" s="4"/>
    </row>
    <row r="82" spans="1:9" x14ac:dyDescent="0.2">
      <c r="B82" s="34" t="s">
        <v>176</v>
      </c>
      <c r="C82" s="33">
        <v>0</v>
      </c>
      <c r="D82" s="48">
        <v>0</v>
      </c>
      <c r="E82" s="61" t="str">
        <f t="shared" ref="E82:E146" si="20">+IF(C82=0,"",C82/C$74)</f>
        <v/>
      </c>
      <c r="F82" s="61" t="str">
        <f t="shared" ref="F82:F146" si="21">+IF(D82=0,"",D82/D$74)</f>
        <v/>
      </c>
      <c r="G82" s="49" t="str">
        <f t="shared" si="16"/>
        <v xml:space="preserve"> </v>
      </c>
      <c r="H82" s="35" t="str">
        <f t="shared" ref="H82:H146" si="22">+IF(OR(AND(E82=""),(G82="")),"",E82*G82)</f>
        <v/>
      </c>
    </row>
    <row r="83" spans="1:9" x14ac:dyDescent="0.2">
      <c r="B83" s="34" t="s">
        <v>177</v>
      </c>
      <c r="C83" s="33">
        <v>0</v>
      </c>
      <c r="D83" s="48">
        <v>0</v>
      </c>
      <c r="E83" s="61" t="str">
        <f t="shared" si="20"/>
        <v/>
      </c>
      <c r="F83" s="61" t="str">
        <f t="shared" si="21"/>
        <v/>
      </c>
      <c r="G83" s="49" t="str">
        <f t="shared" si="16"/>
        <v xml:space="preserve"> </v>
      </c>
      <c r="H83" s="35" t="str">
        <f t="shared" si="22"/>
        <v/>
      </c>
    </row>
    <row r="84" spans="1:9" x14ac:dyDescent="0.2">
      <c r="B84" s="34" t="s">
        <v>425</v>
      </c>
      <c r="C84" s="33">
        <v>0</v>
      </c>
      <c r="D84" s="48">
        <v>2</v>
      </c>
      <c r="E84" s="61" t="str">
        <f t="shared" si="20"/>
        <v/>
      </c>
      <c r="F84" s="61">
        <f t="shared" si="21"/>
        <v>2.6246719160104987E-3</v>
      </c>
      <c r="G84" s="49">
        <f t="shared" si="16"/>
        <v>1</v>
      </c>
      <c r="H84" s="35" t="str">
        <f t="shared" si="22"/>
        <v/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0</v>
      </c>
      <c r="D86" s="48">
        <v>15</v>
      </c>
      <c r="E86" s="61" t="str">
        <f t="shared" si="20"/>
        <v/>
      </c>
      <c r="F86" s="61">
        <f t="shared" si="21"/>
        <v>1.968503937007874E-2</v>
      </c>
      <c r="G86" s="49">
        <f t="shared" si="16"/>
        <v>1</v>
      </c>
      <c r="H86" s="35" t="str">
        <f t="shared" si="22"/>
        <v/>
      </c>
    </row>
    <row r="87" spans="1:9" x14ac:dyDescent="0.2">
      <c r="B87" s="34" t="s">
        <v>17</v>
      </c>
      <c r="C87" s="33">
        <v>0</v>
      </c>
      <c r="D87" s="48">
        <v>0</v>
      </c>
      <c r="E87" s="61" t="str">
        <f t="shared" si="20"/>
        <v/>
      </c>
      <c r="F87" s="61" t="str">
        <f t="shared" si="21"/>
        <v/>
      </c>
      <c r="G87" s="49" t="str">
        <f t="shared" si="16"/>
        <v xml:space="preserve"> </v>
      </c>
      <c r="H87" s="35" t="str">
        <f t="shared" si="22"/>
        <v/>
      </c>
    </row>
    <row r="88" spans="1:9" x14ac:dyDescent="0.2">
      <c r="B88" s="34" t="s">
        <v>180</v>
      </c>
      <c r="C88" s="33">
        <v>3</v>
      </c>
      <c r="D88" s="48">
        <v>5</v>
      </c>
      <c r="E88" s="61">
        <f t="shared" si="20"/>
        <v>5.1457975986277877E-3</v>
      </c>
      <c r="F88" s="61">
        <f t="shared" si="21"/>
        <v>6.5616797900262466E-3</v>
      </c>
      <c r="G88" s="49">
        <f t="shared" si="16"/>
        <v>0.66666666666666663</v>
      </c>
      <c r="H88" s="35">
        <f t="shared" si="22"/>
        <v>3.4305317324185248E-3</v>
      </c>
    </row>
    <row r="89" spans="1:9" s="29" customFormat="1" x14ac:dyDescent="0.2">
      <c r="A89" s="31"/>
      <c r="B89" s="36" t="s">
        <v>567</v>
      </c>
      <c r="C89" s="40">
        <v>31</v>
      </c>
      <c r="D89" s="48">
        <v>67</v>
      </c>
      <c r="E89" s="38">
        <f t="shared" si="20"/>
        <v>5.3173241852487133E-2</v>
      </c>
      <c r="F89" s="38">
        <f t="shared" si="21"/>
        <v>8.7926509186351712E-2</v>
      </c>
      <c r="G89" s="49">
        <f t="shared" si="16"/>
        <v>1.1612903225806452</v>
      </c>
      <c r="H89" s="37">
        <f t="shared" si="22"/>
        <v>6.1749571183533448E-2</v>
      </c>
      <c r="I89" s="4"/>
    </row>
    <row r="90" spans="1:9" s="29" customFormat="1" x14ac:dyDescent="0.2">
      <c r="A90" s="31"/>
      <c r="B90" s="36" t="s">
        <v>181</v>
      </c>
      <c r="C90" s="40">
        <v>10</v>
      </c>
      <c r="D90" s="48">
        <v>22</v>
      </c>
      <c r="E90" s="38">
        <f t="shared" si="20"/>
        <v>1.7152658662092625E-2</v>
      </c>
      <c r="F90" s="38">
        <f t="shared" si="21"/>
        <v>2.8871391076115485E-2</v>
      </c>
      <c r="G90" s="49">
        <f t="shared" si="16"/>
        <v>1.2</v>
      </c>
      <c r="H90" s="37">
        <f t="shared" si="22"/>
        <v>2.0583190394511151E-2</v>
      </c>
      <c r="I90" s="4"/>
    </row>
    <row r="91" spans="1:9" s="29" customFormat="1" x14ac:dyDescent="0.2">
      <c r="A91" s="31"/>
      <c r="B91" s="36" t="s">
        <v>182</v>
      </c>
      <c r="C91" s="40">
        <v>3</v>
      </c>
      <c r="D91" s="48">
        <v>16</v>
      </c>
      <c r="E91" s="38">
        <f t="shared" si="20"/>
        <v>5.1457975986277877E-3</v>
      </c>
      <c r="F91" s="38">
        <f t="shared" si="21"/>
        <v>2.0997375328083989E-2</v>
      </c>
      <c r="G91" s="49">
        <f t="shared" si="16"/>
        <v>4.333333333333333</v>
      </c>
      <c r="H91" s="37">
        <f t="shared" si="22"/>
        <v>2.2298456260720412E-2</v>
      </c>
      <c r="I91" s="4"/>
    </row>
    <row r="92" spans="1:9" s="29" customFormat="1" x14ac:dyDescent="0.2">
      <c r="A92" s="31"/>
      <c r="B92" s="36" t="s">
        <v>21</v>
      </c>
      <c r="C92" s="40">
        <v>0</v>
      </c>
      <c r="D92" s="48">
        <v>1</v>
      </c>
      <c r="E92" s="38" t="str">
        <f t="shared" si="20"/>
        <v/>
      </c>
      <c r="F92" s="38">
        <f t="shared" si="21"/>
        <v>1.3123359580052493E-3</v>
      </c>
      <c r="G92" s="49">
        <f t="shared" si="16"/>
        <v>1</v>
      </c>
      <c r="H92" s="37" t="str">
        <f t="shared" si="22"/>
        <v/>
      </c>
      <c r="I92" s="4"/>
    </row>
    <row r="93" spans="1:9" s="29" customFormat="1" x14ac:dyDescent="0.2">
      <c r="A93" s="31"/>
      <c r="B93" s="36" t="s">
        <v>426</v>
      </c>
      <c r="C93" s="40">
        <v>1</v>
      </c>
      <c r="D93" s="48">
        <v>4</v>
      </c>
      <c r="E93" s="38">
        <f t="shared" si="20"/>
        <v>1.7152658662092624E-3</v>
      </c>
      <c r="F93" s="38">
        <f t="shared" si="21"/>
        <v>5.2493438320209973E-3</v>
      </c>
      <c r="G93" s="49">
        <f t="shared" si="16"/>
        <v>3</v>
      </c>
      <c r="H93" s="37">
        <f t="shared" si="22"/>
        <v>5.1457975986277868E-3</v>
      </c>
      <c r="I93" s="4"/>
    </row>
    <row r="94" spans="1:9" s="29" customFormat="1" x14ac:dyDescent="0.2">
      <c r="A94" s="31"/>
      <c r="B94" s="36" t="s">
        <v>183</v>
      </c>
      <c r="C94" s="40">
        <v>0</v>
      </c>
      <c r="D94" s="48">
        <v>4</v>
      </c>
      <c r="E94" s="38" t="str">
        <f t="shared" si="20"/>
        <v/>
      </c>
      <c r="F94" s="38">
        <f t="shared" si="21"/>
        <v>5.2493438320209973E-3</v>
      </c>
      <c r="G94" s="49">
        <f t="shared" si="16"/>
        <v>1</v>
      </c>
      <c r="H94" s="37" t="str">
        <f t="shared" si="22"/>
        <v/>
      </c>
      <c r="I94" s="4"/>
    </row>
    <row r="95" spans="1:9" s="29" customFormat="1" x14ac:dyDescent="0.2">
      <c r="A95" s="31"/>
      <c r="B95" s="36" t="s">
        <v>523</v>
      </c>
      <c r="C95" s="40">
        <v>0</v>
      </c>
      <c r="D95" s="48">
        <v>3</v>
      </c>
      <c r="E95" s="38" t="str">
        <f t="shared" si="20"/>
        <v/>
      </c>
      <c r="F95" s="38">
        <f t="shared" si="21"/>
        <v>3.937007874015748E-3</v>
      </c>
      <c r="G95" s="49">
        <f t="shared" si="16"/>
        <v>1</v>
      </c>
      <c r="H95" s="37" t="str">
        <f t="shared" si="22"/>
        <v/>
      </c>
      <c r="I95" s="4"/>
    </row>
    <row r="96" spans="1:9" s="29" customFormat="1" x14ac:dyDescent="0.2">
      <c r="A96" s="31"/>
      <c r="B96" s="36" t="s">
        <v>602</v>
      </c>
      <c r="C96" s="40">
        <v>1</v>
      </c>
      <c r="D96" s="48">
        <v>1</v>
      </c>
      <c r="E96" s="38">
        <f t="shared" si="20"/>
        <v>1.7152658662092624E-3</v>
      </c>
      <c r="F96" s="38">
        <f t="shared" si="21"/>
        <v>1.3123359580052493E-3</v>
      </c>
      <c r="G96" s="49">
        <f t="shared" si="16"/>
        <v>0</v>
      </c>
      <c r="H96" s="37">
        <f t="shared" si="22"/>
        <v>0</v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10</v>
      </c>
      <c r="D98" s="48">
        <v>17</v>
      </c>
      <c r="E98" s="38">
        <f t="shared" si="23"/>
        <v>1.7152658662092625E-2</v>
      </c>
      <c r="F98" s="38">
        <f t="shared" si="24"/>
        <v>2.2309711286089239E-2</v>
      </c>
      <c r="G98" s="49">
        <f t="shared" si="25"/>
        <v>0.7</v>
      </c>
      <c r="H98" s="37">
        <f t="shared" si="26"/>
        <v>1.2006861063464836E-2</v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1</v>
      </c>
      <c r="D100" s="48">
        <v>7</v>
      </c>
      <c r="E100" s="38">
        <f t="shared" si="23"/>
        <v>1.7152658662092624E-3</v>
      </c>
      <c r="F100" s="38">
        <f t="shared" si="24"/>
        <v>9.1863517060367453E-3</v>
      </c>
      <c r="G100" s="49">
        <f t="shared" si="25"/>
        <v>6</v>
      </c>
      <c r="H100" s="37">
        <f t="shared" si="26"/>
        <v>1.0291595197255574E-2</v>
      </c>
    </row>
    <row r="101" spans="1:9" x14ac:dyDescent="0.2">
      <c r="B101" s="34" t="s">
        <v>185</v>
      </c>
      <c r="C101" s="33">
        <v>2</v>
      </c>
      <c r="D101" s="48">
        <v>3</v>
      </c>
      <c r="E101" s="61">
        <f t="shared" si="20"/>
        <v>3.4305317324185248E-3</v>
      </c>
      <c r="F101" s="61">
        <f t="shared" si="21"/>
        <v>3.937007874015748E-3</v>
      </c>
      <c r="G101" s="49">
        <f t="shared" si="16"/>
        <v>0.5</v>
      </c>
      <c r="H101" s="35">
        <f t="shared" si="22"/>
        <v>1.7152658662092624E-3</v>
      </c>
    </row>
    <row r="102" spans="1:9" x14ac:dyDescent="0.2">
      <c r="B102" s="34" t="s">
        <v>603</v>
      </c>
      <c r="C102" s="33">
        <v>13</v>
      </c>
      <c r="D102" s="48">
        <v>15</v>
      </c>
      <c r="E102" s="61">
        <f t="shared" si="20"/>
        <v>2.2298456260720412E-2</v>
      </c>
      <c r="F102" s="61">
        <f t="shared" si="21"/>
        <v>1.968503937007874E-2</v>
      </c>
      <c r="G102" s="49">
        <f t="shared" si="16"/>
        <v>0.15384615384615385</v>
      </c>
      <c r="H102" s="35">
        <f t="shared" si="22"/>
        <v>3.4305317324185253E-3</v>
      </c>
    </row>
    <row r="103" spans="1:9" x14ac:dyDescent="0.2">
      <c r="B103" s="34" t="s">
        <v>427</v>
      </c>
      <c r="C103" s="33">
        <v>9</v>
      </c>
      <c r="D103" s="48">
        <v>29</v>
      </c>
      <c r="E103" s="61">
        <f t="shared" si="20"/>
        <v>1.5437392795883362E-2</v>
      </c>
      <c r="F103" s="61">
        <f t="shared" si="21"/>
        <v>3.805774278215223E-2</v>
      </c>
      <c r="G103" s="49">
        <f t="shared" si="16"/>
        <v>2.2222222222222223</v>
      </c>
      <c r="H103" s="35">
        <f t="shared" si="22"/>
        <v>3.430531732418525E-2</v>
      </c>
    </row>
    <row r="104" spans="1:9" x14ac:dyDescent="0.2">
      <c r="B104" s="34" t="s">
        <v>18</v>
      </c>
      <c r="C104" s="33">
        <v>2</v>
      </c>
      <c r="D104" s="48">
        <v>7</v>
      </c>
      <c r="E104" s="61">
        <f t="shared" si="20"/>
        <v>3.4305317324185248E-3</v>
      </c>
      <c r="F104" s="61">
        <f t="shared" si="21"/>
        <v>9.1863517060367453E-3</v>
      </c>
      <c r="G104" s="49">
        <f t="shared" si="16"/>
        <v>2.5</v>
      </c>
      <c r="H104" s="35">
        <f t="shared" si="22"/>
        <v>8.5763293310463125E-3</v>
      </c>
    </row>
    <row r="105" spans="1:9" x14ac:dyDescent="0.2">
      <c r="B105" s="34" t="s">
        <v>20</v>
      </c>
      <c r="C105" s="33">
        <v>0</v>
      </c>
      <c r="D105" s="48">
        <v>2</v>
      </c>
      <c r="E105" s="61" t="str">
        <f t="shared" si="20"/>
        <v/>
      </c>
      <c r="F105" s="61">
        <f t="shared" si="21"/>
        <v>2.6246719160104987E-3</v>
      </c>
      <c r="G105" s="49">
        <f t="shared" si="16"/>
        <v>1</v>
      </c>
      <c r="H105" s="35" t="str">
        <f t="shared" si="22"/>
        <v/>
      </c>
    </row>
    <row r="106" spans="1:9" x14ac:dyDescent="0.2">
      <c r="B106" s="34" t="s">
        <v>186</v>
      </c>
      <c r="C106" s="33">
        <v>1</v>
      </c>
      <c r="D106" s="48">
        <v>1</v>
      </c>
      <c r="E106" s="61">
        <f t="shared" si="20"/>
        <v>1.7152658662092624E-3</v>
      </c>
      <c r="F106" s="61">
        <f t="shared" si="21"/>
        <v>1.3123359580052493E-3</v>
      </c>
      <c r="G106" s="49">
        <f t="shared" si="16"/>
        <v>0</v>
      </c>
      <c r="H106" s="35">
        <f t="shared" si="22"/>
        <v>0</v>
      </c>
    </row>
    <row r="107" spans="1:9" s="29" customFormat="1" x14ac:dyDescent="0.2">
      <c r="A107" s="31"/>
      <c r="B107" s="36" t="s">
        <v>564</v>
      </c>
      <c r="C107" s="40">
        <v>0</v>
      </c>
      <c r="D107" s="48">
        <v>0</v>
      </c>
      <c r="E107" s="38" t="str">
        <f t="shared" si="20"/>
        <v/>
      </c>
      <c r="F107" s="38" t="str">
        <f t="shared" si="21"/>
        <v/>
      </c>
      <c r="G107" s="49" t="str">
        <f t="shared" si="16"/>
        <v xml:space="preserve"> </v>
      </c>
      <c r="H107" s="37" t="str">
        <f t="shared" si="22"/>
        <v/>
      </c>
      <c r="I107" s="4"/>
    </row>
    <row r="108" spans="1:9" x14ac:dyDescent="0.2">
      <c r="B108" s="34" t="s">
        <v>187</v>
      </c>
      <c r="C108" s="33">
        <v>1</v>
      </c>
      <c r="D108" s="48">
        <v>0</v>
      </c>
      <c r="E108" s="61">
        <f t="shared" si="20"/>
        <v>1.7152658662092624E-3</v>
      </c>
      <c r="F108" s="61" t="str">
        <f t="shared" si="21"/>
        <v/>
      </c>
      <c r="G108" s="49">
        <f t="shared" si="16"/>
        <v>-1</v>
      </c>
      <c r="H108" s="35">
        <f t="shared" si="22"/>
        <v>-1.7152658662092624E-3</v>
      </c>
    </row>
    <row r="109" spans="1:9" x14ac:dyDescent="0.2">
      <c r="B109" s="34" t="s">
        <v>188</v>
      </c>
      <c r="C109" s="33">
        <v>25</v>
      </c>
      <c r="D109" s="48">
        <v>9</v>
      </c>
      <c r="E109" s="61">
        <f t="shared" si="20"/>
        <v>4.2881646655231559E-2</v>
      </c>
      <c r="F109" s="61">
        <f t="shared" si="21"/>
        <v>1.1811023622047244E-2</v>
      </c>
      <c r="G109" s="49">
        <f t="shared" si="16"/>
        <v>-0.64</v>
      </c>
      <c r="H109" s="35">
        <f t="shared" si="22"/>
        <v>-2.7444253859348199E-2</v>
      </c>
    </row>
    <row r="110" spans="1:9" x14ac:dyDescent="0.2">
      <c r="B110" s="34" t="s">
        <v>604</v>
      </c>
      <c r="C110" s="33">
        <v>2</v>
      </c>
      <c r="D110" s="48">
        <v>9</v>
      </c>
      <c r="E110" s="61">
        <f t="shared" si="20"/>
        <v>3.4305317324185248E-3</v>
      </c>
      <c r="F110" s="61">
        <f t="shared" si="21"/>
        <v>1.1811023622047244E-2</v>
      </c>
      <c r="G110" s="49">
        <f t="shared" si="16"/>
        <v>3.5</v>
      </c>
      <c r="H110" s="35">
        <f t="shared" si="22"/>
        <v>1.2006861063464836E-2</v>
      </c>
    </row>
    <row r="111" spans="1:9" x14ac:dyDescent="0.2">
      <c r="B111" s="34" t="s">
        <v>605</v>
      </c>
      <c r="C111" s="33">
        <v>1</v>
      </c>
      <c r="D111" s="48">
        <v>23</v>
      </c>
      <c r="E111" s="61">
        <f t="shared" si="20"/>
        <v>1.7152658662092624E-3</v>
      </c>
      <c r="F111" s="61">
        <f t="shared" si="21"/>
        <v>3.0183727034120734E-2</v>
      </c>
      <c r="G111" s="49">
        <f t="shared" si="16"/>
        <v>22</v>
      </c>
      <c r="H111" s="35">
        <f t="shared" si="22"/>
        <v>3.7735849056603772E-2</v>
      </c>
    </row>
    <row r="112" spans="1:9" x14ac:dyDescent="0.2">
      <c r="B112" s="34" t="s">
        <v>189</v>
      </c>
      <c r="C112" s="33">
        <v>2</v>
      </c>
      <c r="D112" s="48">
        <v>2</v>
      </c>
      <c r="E112" s="61">
        <f t="shared" si="20"/>
        <v>3.4305317324185248E-3</v>
      </c>
      <c r="F112" s="61">
        <f t="shared" si="21"/>
        <v>2.6246719160104987E-3</v>
      </c>
      <c r="G112" s="49">
        <f t="shared" si="16"/>
        <v>0</v>
      </c>
      <c r="H112" s="35">
        <f t="shared" si="22"/>
        <v>0</v>
      </c>
    </row>
    <row r="113" spans="2:8" x14ac:dyDescent="0.2">
      <c r="B113" s="34" t="s">
        <v>190</v>
      </c>
      <c r="C113" s="33">
        <v>3</v>
      </c>
      <c r="D113" s="48">
        <v>11</v>
      </c>
      <c r="E113" s="61">
        <f t="shared" si="20"/>
        <v>5.1457975986277877E-3</v>
      </c>
      <c r="F113" s="61">
        <f t="shared" si="21"/>
        <v>1.4435695538057743E-2</v>
      </c>
      <c r="G113" s="49">
        <f t="shared" si="16"/>
        <v>2.6666666666666665</v>
      </c>
      <c r="H113" s="35">
        <f t="shared" si="22"/>
        <v>1.3722126929674099E-2</v>
      </c>
    </row>
    <row r="114" spans="2:8" x14ac:dyDescent="0.2">
      <c r="B114" s="34" t="s">
        <v>191</v>
      </c>
      <c r="C114" s="33">
        <v>2</v>
      </c>
      <c r="D114" s="48">
        <v>5</v>
      </c>
      <c r="E114" s="61">
        <f t="shared" si="20"/>
        <v>3.4305317324185248E-3</v>
      </c>
      <c r="F114" s="61">
        <f t="shared" si="21"/>
        <v>6.5616797900262466E-3</v>
      </c>
      <c r="G114" s="49">
        <f t="shared" si="16"/>
        <v>1.5</v>
      </c>
      <c r="H114" s="35">
        <f t="shared" si="22"/>
        <v>5.1457975986277868E-3</v>
      </c>
    </row>
    <row r="115" spans="2:8" x14ac:dyDescent="0.2">
      <c r="B115" s="34" t="s">
        <v>27</v>
      </c>
      <c r="C115" s="33">
        <v>1</v>
      </c>
      <c r="D115" s="48">
        <v>0</v>
      </c>
      <c r="E115" s="61">
        <f t="shared" si="20"/>
        <v>1.7152658662092624E-3</v>
      </c>
      <c r="F115" s="61" t="str">
        <f t="shared" si="21"/>
        <v/>
      </c>
      <c r="G115" s="49">
        <f t="shared" si="16"/>
        <v>-1</v>
      </c>
      <c r="H115" s="35">
        <f t="shared" si="22"/>
        <v>-1.7152658662092624E-3</v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0</v>
      </c>
      <c r="D118" s="48">
        <v>2</v>
      </c>
      <c r="E118" s="61" t="str">
        <f t="shared" si="20"/>
        <v/>
      </c>
      <c r="F118" s="61">
        <f t="shared" si="21"/>
        <v>2.6246719160104987E-3</v>
      </c>
      <c r="G118" s="49">
        <f t="shared" si="16"/>
        <v>1</v>
      </c>
      <c r="H118" s="35" t="str">
        <f t="shared" si="22"/>
        <v/>
      </c>
    </row>
    <row r="119" spans="2:8" x14ac:dyDescent="0.2">
      <c r="B119" s="34" t="s">
        <v>24</v>
      </c>
      <c r="C119" s="33">
        <v>16</v>
      </c>
      <c r="D119" s="48">
        <v>4</v>
      </c>
      <c r="E119" s="61">
        <f t="shared" si="20"/>
        <v>2.7444253859348199E-2</v>
      </c>
      <c r="F119" s="61">
        <f t="shared" si="21"/>
        <v>5.2493438320209973E-3</v>
      </c>
      <c r="G119" s="49">
        <f t="shared" si="16"/>
        <v>-0.75</v>
      </c>
      <c r="H119" s="35">
        <f t="shared" si="22"/>
        <v>-2.0583190394511147E-2</v>
      </c>
    </row>
    <row r="120" spans="2:8" x14ac:dyDescent="0.2">
      <c r="B120" s="34" t="s">
        <v>194</v>
      </c>
      <c r="C120" s="33">
        <v>1</v>
      </c>
      <c r="D120" s="48">
        <v>2</v>
      </c>
      <c r="E120" s="61">
        <f t="shared" si="20"/>
        <v>1.7152658662092624E-3</v>
      </c>
      <c r="F120" s="61">
        <f t="shared" si="21"/>
        <v>2.6246719160104987E-3</v>
      </c>
      <c r="G120" s="49">
        <f t="shared" si="16"/>
        <v>1</v>
      </c>
      <c r="H120" s="35">
        <f t="shared" si="22"/>
        <v>1.7152658662092624E-3</v>
      </c>
    </row>
    <row r="121" spans="2:8" x14ac:dyDescent="0.2">
      <c r="B121" s="34" t="s">
        <v>25</v>
      </c>
      <c r="C121" s="33">
        <v>3</v>
      </c>
      <c r="D121" s="48">
        <v>5</v>
      </c>
      <c r="E121" s="61">
        <f t="shared" si="20"/>
        <v>5.1457975986277877E-3</v>
      </c>
      <c r="F121" s="61">
        <f t="shared" si="21"/>
        <v>6.5616797900262466E-3</v>
      </c>
      <c r="G121" s="49">
        <f t="shared" si="16"/>
        <v>0.66666666666666663</v>
      </c>
      <c r="H121" s="35">
        <f t="shared" si="22"/>
        <v>3.4305317324185248E-3</v>
      </c>
    </row>
    <row r="122" spans="2:8" x14ac:dyDescent="0.2">
      <c r="B122" s="34" t="s">
        <v>23</v>
      </c>
      <c r="C122" s="33">
        <v>0</v>
      </c>
      <c r="D122" s="48">
        <v>0</v>
      </c>
      <c r="E122" s="61" t="str">
        <f t="shared" si="20"/>
        <v/>
      </c>
      <c r="F122" s="61" t="str">
        <f t="shared" si="21"/>
        <v/>
      </c>
      <c r="G122" s="49" t="str">
        <f t="shared" si="16"/>
        <v xml:space="preserve"> </v>
      </c>
      <c r="H122" s="35" t="str">
        <f t="shared" si="22"/>
        <v/>
      </c>
    </row>
    <row r="123" spans="2:8" x14ac:dyDescent="0.2">
      <c r="B123" s="34" t="s">
        <v>26</v>
      </c>
      <c r="C123" s="33">
        <v>13</v>
      </c>
      <c r="D123" s="48">
        <v>16</v>
      </c>
      <c r="E123" s="61">
        <f t="shared" si="20"/>
        <v>2.2298456260720412E-2</v>
      </c>
      <c r="F123" s="61">
        <f t="shared" si="21"/>
        <v>2.0997375328083989E-2</v>
      </c>
      <c r="G123" s="49">
        <f t="shared" si="16"/>
        <v>0.23076923076923078</v>
      </c>
      <c r="H123" s="35">
        <f t="shared" si="22"/>
        <v>5.1457975986277877E-3</v>
      </c>
    </row>
    <row r="124" spans="2:8" x14ac:dyDescent="0.2">
      <c r="B124" s="34" t="s">
        <v>195</v>
      </c>
      <c r="C124" s="33">
        <v>14</v>
      </c>
      <c r="D124" s="48">
        <v>19</v>
      </c>
      <c r="E124" s="61">
        <f t="shared" si="20"/>
        <v>2.4013722126929673E-2</v>
      </c>
      <c r="F124" s="61">
        <f t="shared" si="21"/>
        <v>2.4934383202099737E-2</v>
      </c>
      <c r="G124" s="49">
        <f t="shared" si="16"/>
        <v>0.35714285714285715</v>
      </c>
      <c r="H124" s="35">
        <f t="shared" si="22"/>
        <v>8.5763293310463125E-3</v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15</v>
      </c>
      <c r="D126" s="48">
        <v>25</v>
      </c>
      <c r="E126" s="61">
        <f t="shared" si="20"/>
        <v>2.5728987993138937E-2</v>
      </c>
      <c r="F126" s="61">
        <f t="shared" si="21"/>
        <v>3.2808398950131233E-2</v>
      </c>
      <c r="G126" s="49">
        <f t="shared" si="16"/>
        <v>0.66666666666666663</v>
      </c>
      <c r="H126" s="35">
        <f t="shared" si="22"/>
        <v>1.7152658662092625E-2</v>
      </c>
    </row>
    <row r="127" spans="2:8" x14ac:dyDescent="0.2">
      <c r="B127" s="34" t="s">
        <v>196</v>
      </c>
      <c r="C127" s="33">
        <v>6</v>
      </c>
      <c r="D127" s="48">
        <v>11</v>
      </c>
      <c r="E127" s="61">
        <f t="shared" si="20"/>
        <v>1.0291595197255575E-2</v>
      </c>
      <c r="F127" s="61">
        <f t="shared" si="21"/>
        <v>1.4435695538057743E-2</v>
      </c>
      <c r="G127" s="49">
        <f t="shared" si="16"/>
        <v>0.83333333333333337</v>
      </c>
      <c r="H127" s="35">
        <f t="shared" si="22"/>
        <v>8.5763293310463125E-3</v>
      </c>
    </row>
    <row r="128" spans="2:8" x14ac:dyDescent="0.2">
      <c r="B128" s="34" t="s">
        <v>429</v>
      </c>
      <c r="C128" s="33">
        <v>2</v>
      </c>
      <c r="D128" s="48">
        <v>0</v>
      </c>
      <c r="E128" s="61">
        <f t="shared" si="20"/>
        <v>3.4305317324185248E-3</v>
      </c>
      <c r="F128" s="61" t="str">
        <f t="shared" si="21"/>
        <v/>
      </c>
      <c r="G128" s="49">
        <f t="shared" si="16"/>
        <v>-1</v>
      </c>
      <c r="H128" s="35">
        <f t="shared" si="22"/>
        <v>-3.4305317324185248E-3</v>
      </c>
    </row>
    <row r="129" spans="1:9" x14ac:dyDescent="0.2">
      <c r="B129" s="34" t="s">
        <v>430</v>
      </c>
      <c r="C129" s="33">
        <v>16</v>
      </c>
      <c r="D129" s="48">
        <v>27</v>
      </c>
      <c r="E129" s="61">
        <f t="shared" si="20"/>
        <v>2.7444253859348199E-2</v>
      </c>
      <c r="F129" s="61">
        <f t="shared" si="21"/>
        <v>3.5433070866141732E-2</v>
      </c>
      <c r="G129" s="49">
        <f t="shared" si="16"/>
        <v>0.6875</v>
      </c>
      <c r="H129" s="35">
        <f t="shared" si="22"/>
        <v>1.8867924528301886E-2</v>
      </c>
    </row>
    <row r="130" spans="1:9" x14ac:dyDescent="0.2">
      <c r="B130" s="34" t="s">
        <v>197</v>
      </c>
      <c r="C130" s="33">
        <v>22</v>
      </c>
      <c r="D130" s="48">
        <v>53</v>
      </c>
      <c r="E130" s="61">
        <f t="shared" si="20"/>
        <v>3.7735849056603772E-2</v>
      </c>
      <c r="F130" s="61">
        <f t="shared" si="21"/>
        <v>6.9553805774278221E-2</v>
      </c>
      <c r="G130" s="49">
        <f t="shared" si="16"/>
        <v>1.4090909090909092</v>
      </c>
      <c r="H130" s="35">
        <f t="shared" si="22"/>
        <v>5.3173241852487139E-2</v>
      </c>
    </row>
    <row r="131" spans="1:9" x14ac:dyDescent="0.2">
      <c r="B131" s="34" t="s">
        <v>198</v>
      </c>
      <c r="C131" s="33">
        <v>100</v>
      </c>
      <c r="D131" s="48">
        <v>43</v>
      </c>
      <c r="E131" s="61">
        <f t="shared" si="20"/>
        <v>0.17152658662092624</v>
      </c>
      <c r="F131" s="61">
        <f t="shared" si="21"/>
        <v>5.6430446194225721E-2</v>
      </c>
      <c r="G131" s="49">
        <f t="shared" si="16"/>
        <v>-0.56999999999999995</v>
      </c>
      <c r="H131" s="35">
        <f t="shared" si="22"/>
        <v>-9.7770154373927942E-2</v>
      </c>
    </row>
    <row r="132" spans="1:9" x14ac:dyDescent="0.2">
      <c r="B132" s="34" t="s">
        <v>28</v>
      </c>
      <c r="C132" s="33">
        <v>141</v>
      </c>
      <c r="D132" s="48">
        <v>117</v>
      </c>
      <c r="E132" s="61">
        <f t="shared" si="20"/>
        <v>0.241852487135506</v>
      </c>
      <c r="F132" s="61">
        <f t="shared" si="21"/>
        <v>0.15354330708661418</v>
      </c>
      <c r="G132" s="49">
        <f t="shared" si="16"/>
        <v>-0.1702127659574468</v>
      </c>
      <c r="H132" s="35">
        <f t="shared" si="22"/>
        <v>-4.1166380789022294E-2</v>
      </c>
    </row>
    <row r="133" spans="1:9" x14ac:dyDescent="0.2">
      <c r="B133" s="34" t="s">
        <v>32</v>
      </c>
      <c r="C133" s="33">
        <v>12</v>
      </c>
      <c r="D133" s="48">
        <v>3</v>
      </c>
      <c r="E133" s="61">
        <f t="shared" si="20"/>
        <v>2.0583190394511151E-2</v>
      </c>
      <c r="F133" s="61">
        <f t="shared" si="21"/>
        <v>3.937007874015748E-3</v>
      </c>
      <c r="G133" s="49">
        <f t="shared" si="16"/>
        <v>-0.75</v>
      </c>
      <c r="H133" s="35">
        <f t="shared" si="22"/>
        <v>-1.5437392795883364E-2</v>
      </c>
    </row>
    <row r="134" spans="1:9" s="29" customFormat="1" x14ac:dyDescent="0.2">
      <c r="A134" s="31"/>
      <c r="B134" s="36" t="s">
        <v>527</v>
      </c>
      <c r="C134" s="40">
        <v>19</v>
      </c>
      <c r="D134" s="48">
        <v>12</v>
      </c>
      <c r="E134" s="38">
        <f t="shared" si="20"/>
        <v>3.2590051457975985E-2</v>
      </c>
      <c r="F134" s="38">
        <f t="shared" si="21"/>
        <v>1.5748031496062992E-2</v>
      </c>
      <c r="G134" s="49">
        <f t="shared" si="16"/>
        <v>-0.36842105263157893</v>
      </c>
      <c r="H134" s="37">
        <f t="shared" si="22"/>
        <v>-1.2006861063464836E-2</v>
      </c>
      <c r="I134" s="4"/>
    </row>
    <row r="135" spans="1:9" x14ac:dyDescent="0.2">
      <c r="B135" s="34" t="s">
        <v>30</v>
      </c>
      <c r="C135" s="33">
        <v>1</v>
      </c>
      <c r="D135" s="48">
        <v>5</v>
      </c>
      <c r="E135" s="61">
        <f t="shared" si="20"/>
        <v>1.7152658662092624E-3</v>
      </c>
      <c r="F135" s="61">
        <f t="shared" si="21"/>
        <v>6.5616797900262466E-3</v>
      </c>
      <c r="G135" s="49">
        <f t="shared" si="16"/>
        <v>4</v>
      </c>
      <c r="H135" s="35">
        <f t="shared" si="22"/>
        <v>6.8610634648370496E-3</v>
      </c>
    </row>
    <row r="136" spans="1:9" x14ac:dyDescent="0.2">
      <c r="B136" s="34" t="s">
        <v>29</v>
      </c>
      <c r="C136" s="33">
        <v>0</v>
      </c>
      <c r="D136" s="48">
        <v>0</v>
      </c>
      <c r="E136" s="61" t="str">
        <f t="shared" si="20"/>
        <v/>
      </c>
      <c r="F136" s="61" t="str">
        <f t="shared" si="21"/>
        <v/>
      </c>
      <c r="G136" s="49" t="str">
        <f t="shared" si="16"/>
        <v xml:space="preserve"> </v>
      </c>
      <c r="H136" s="35" t="str">
        <f t="shared" si="22"/>
        <v/>
      </c>
    </row>
    <row r="137" spans="1:9" x14ac:dyDescent="0.2">
      <c r="B137" s="34" t="s">
        <v>199</v>
      </c>
      <c r="C137" s="33">
        <v>0</v>
      </c>
      <c r="D137" s="48">
        <v>2</v>
      </c>
      <c r="E137" s="61" t="str">
        <f t="shared" si="20"/>
        <v/>
      </c>
      <c r="F137" s="61">
        <f t="shared" si="21"/>
        <v>2.6246719160104987E-3</v>
      </c>
      <c r="G137" s="49">
        <f t="shared" si="16"/>
        <v>1</v>
      </c>
      <c r="H137" s="35" t="str">
        <f t="shared" si="22"/>
        <v/>
      </c>
    </row>
    <row r="138" spans="1:9" x14ac:dyDescent="0.2">
      <c r="B138" s="34" t="s">
        <v>200</v>
      </c>
      <c r="C138" s="33">
        <v>0</v>
      </c>
      <c r="D138" s="48">
        <v>0</v>
      </c>
      <c r="E138" s="61" t="str">
        <f t="shared" si="20"/>
        <v/>
      </c>
      <c r="F138" s="61" t="str">
        <f t="shared" si="21"/>
        <v/>
      </c>
      <c r="G138" s="49" t="str">
        <f t="shared" si="16"/>
        <v xml:space="preserve"> </v>
      </c>
      <c r="H138" s="35" t="str">
        <f t="shared" si="22"/>
        <v/>
      </c>
    </row>
    <row r="139" spans="1:9" x14ac:dyDescent="0.2">
      <c r="B139" s="34" t="s">
        <v>201</v>
      </c>
      <c r="C139" s="33">
        <v>4</v>
      </c>
      <c r="D139" s="48">
        <v>5</v>
      </c>
      <c r="E139" s="61">
        <f t="shared" si="20"/>
        <v>6.8610634648370496E-3</v>
      </c>
      <c r="F139" s="61">
        <f t="shared" si="21"/>
        <v>6.5616797900262466E-3</v>
      </c>
      <c r="G139" s="49">
        <f t="shared" ref="G139:G163" si="27">+IF(AND(C139=0,D139=0)," ",IF(C139=0,1,IF(D139=0,-1,(D139-C139)/C139)))</f>
        <v>0.25</v>
      </c>
      <c r="H139" s="35">
        <f t="shared" si="22"/>
        <v>1.7152658662092624E-3</v>
      </c>
    </row>
    <row r="140" spans="1:9" x14ac:dyDescent="0.2">
      <c r="B140" s="34" t="s">
        <v>202</v>
      </c>
      <c r="C140" s="33">
        <v>6</v>
      </c>
      <c r="D140" s="48">
        <v>1</v>
      </c>
      <c r="E140" s="61">
        <f t="shared" si="20"/>
        <v>1.0291595197255575E-2</v>
      </c>
      <c r="F140" s="61">
        <f t="shared" si="21"/>
        <v>1.3123359580052493E-3</v>
      </c>
      <c r="G140" s="49">
        <f t="shared" si="27"/>
        <v>-0.83333333333333337</v>
      </c>
      <c r="H140" s="35">
        <f t="shared" si="22"/>
        <v>-8.5763293310463125E-3</v>
      </c>
    </row>
    <row r="141" spans="1:9" ht="12.75" customHeight="1" x14ac:dyDescent="0.2">
      <c r="B141" s="34" t="s">
        <v>431</v>
      </c>
      <c r="C141" s="33">
        <v>1</v>
      </c>
      <c r="D141" s="48">
        <v>8</v>
      </c>
      <c r="E141" s="61">
        <f t="shared" si="20"/>
        <v>1.7152658662092624E-3</v>
      </c>
      <c r="F141" s="61">
        <f t="shared" si="21"/>
        <v>1.0498687664041995E-2</v>
      </c>
      <c r="G141" s="49">
        <f t="shared" si="27"/>
        <v>7</v>
      </c>
      <c r="H141" s="35">
        <f t="shared" si="22"/>
        <v>1.2006861063464836E-2</v>
      </c>
    </row>
    <row r="142" spans="1:9" x14ac:dyDescent="0.2">
      <c r="B142" s="34" t="s">
        <v>203</v>
      </c>
      <c r="C142" s="33">
        <v>4</v>
      </c>
      <c r="D142" s="48">
        <v>0</v>
      </c>
      <c r="E142" s="61">
        <f t="shared" si="20"/>
        <v>6.8610634648370496E-3</v>
      </c>
      <c r="F142" s="61" t="str">
        <f t="shared" si="21"/>
        <v/>
      </c>
      <c r="G142" s="49">
        <f t="shared" si="27"/>
        <v>-1</v>
      </c>
      <c r="H142" s="35">
        <f t="shared" si="22"/>
        <v>-6.8610634648370496E-3</v>
      </c>
    </row>
    <row r="143" spans="1:9" ht="14.25" customHeight="1" x14ac:dyDescent="0.2">
      <c r="B143" s="34" t="s">
        <v>204</v>
      </c>
      <c r="C143" s="33">
        <v>0</v>
      </c>
      <c r="D143" s="48">
        <v>2</v>
      </c>
      <c r="E143" s="61" t="str">
        <f t="shared" si="20"/>
        <v/>
      </c>
      <c r="F143" s="61">
        <f t="shared" si="21"/>
        <v>2.6246719160104987E-3</v>
      </c>
      <c r="G143" s="49">
        <f t="shared" si="27"/>
        <v>1</v>
      </c>
      <c r="H143" s="35" t="str">
        <f t="shared" si="22"/>
        <v/>
      </c>
    </row>
    <row r="144" spans="1:9" s="29" customFormat="1" x14ac:dyDescent="0.2">
      <c r="A144" s="31"/>
      <c r="B144" s="36" t="s">
        <v>592</v>
      </c>
      <c r="C144" s="40">
        <v>0</v>
      </c>
      <c r="D144" s="48">
        <v>0</v>
      </c>
      <c r="E144" s="38" t="str">
        <f t="shared" ref="E144" si="28">+IF(C144=0,"",C144/C$74)</f>
        <v/>
      </c>
      <c r="F144" s="38" t="str">
        <f t="shared" ref="F144" si="29">+IF(D144=0,"",D144/D$74)</f>
        <v/>
      </c>
      <c r="G144" s="49" t="str">
        <f t="shared" si="27"/>
        <v xml:space="preserve"> </v>
      </c>
      <c r="H144" s="37" t="str">
        <f t="shared" ref="H144" si="30">+IF(OR(AND(E144=""),(G144="")),"",E144*G144)</f>
        <v/>
      </c>
      <c r="I144" s="4"/>
    </row>
    <row r="145" spans="1:9" s="29" customFormat="1" x14ac:dyDescent="0.2">
      <c r="A145" s="31"/>
      <c r="B145" s="36" t="s">
        <v>568</v>
      </c>
      <c r="C145" s="40">
        <v>0</v>
      </c>
      <c r="D145" s="48">
        <v>0</v>
      </c>
      <c r="E145" s="38" t="str">
        <f t="shared" si="20"/>
        <v/>
      </c>
      <c r="F145" s="38" t="str">
        <f t="shared" si="21"/>
        <v/>
      </c>
      <c r="G145" s="49" t="str">
        <f t="shared" si="27"/>
        <v xml:space="preserve"> </v>
      </c>
      <c r="H145" s="37" t="str">
        <f t="shared" si="22"/>
        <v/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1</v>
      </c>
      <c r="D149" s="48">
        <v>0</v>
      </c>
      <c r="E149" s="61">
        <f t="shared" si="34"/>
        <v>1.7152658662092624E-3</v>
      </c>
      <c r="F149" s="61" t="str">
        <f t="shared" si="35"/>
        <v/>
      </c>
      <c r="G149" s="49">
        <f t="shared" si="27"/>
        <v>-1</v>
      </c>
      <c r="H149" s="35">
        <f t="shared" si="36"/>
        <v>-1.7152658662092624E-3</v>
      </c>
    </row>
    <row r="150" spans="1:9" x14ac:dyDescent="0.2">
      <c r="B150" s="34" t="s">
        <v>34</v>
      </c>
      <c r="C150" s="33">
        <v>2</v>
      </c>
      <c r="D150" s="48">
        <v>6</v>
      </c>
      <c r="E150" s="61">
        <f t="shared" si="34"/>
        <v>3.4305317324185248E-3</v>
      </c>
      <c r="F150" s="61">
        <f t="shared" si="35"/>
        <v>7.874015748031496E-3</v>
      </c>
      <c r="G150" s="49">
        <f t="shared" si="27"/>
        <v>2</v>
      </c>
      <c r="H150" s="35">
        <f t="shared" si="36"/>
        <v>6.8610634648370496E-3</v>
      </c>
    </row>
    <row r="151" spans="1:9" x14ac:dyDescent="0.2">
      <c r="B151" s="34" t="s">
        <v>205</v>
      </c>
      <c r="C151" s="33">
        <v>1</v>
      </c>
      <c r="D151" s="48">
        <v>1</v>
      </c>
      <c r="E151" s="61">
        <f t="shared" si="34"/>
        <v>1.7152658662092624E-3</v>
      </c>
      <c r="F151" s="61">
        <f t="shared" si="35"/>
        <v>1.3123359580052493E-3</v>
      </c>
      <c r="G151" s="49">
        <f t="shared" si="27"/>
        <v>0</v>
      </c>
      <c r="H151" s="35">
        <f t="shared" si="36"/>
        <v>0</v>
      </c>
    </row>
    <row r="152" spans="1:9" x14ac:dyDescent="0.2">
      <c r="B152" s="34" t="s">
        <v>206</v>
      </c>
      <c r="C152" s="33">
        <v>3</v>
      </c>
      <c r="D152" s="48">
        <v>1</v>
      </c>
      <c r="E152" s="61">
        <f t="shared" si="34"/>
        <v>5.1457975986277877E-3</v>
      </c>
      <c r="F152" s="61">
        <f t="shared" si="35"/>
        <v>1.3123359580052493E-3</v>
      </c>
      <c r="G152" s="49">
        <f t="shared" si="27"/>
        <v>-0.66666666666666663</v>
      </c>
      <c r="H152" s="35">
        <f t="shared" si="36"/>
        <v>-3.4305317324185248E-3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0</v>
      </c>
      <c r="D154" s="48">
        <v>0</v>
      </c>
      <c r="E154" s="61" t="str">
        <f t="shared" si="34"/>
        <v/>
      </c>
      <c r="F154" s="61" t="str">
        <f t="shared" si="35"/>
        <v/>
      </c>
      <c r="G154" s="49" t="str">
        <f t="shared" si="27"/>
        <v xml:space="preserve"> </v>
      </c>
      <c r="H154" s="35" t="str">
        <f t="shared" si="36"/>
        <v/>
      </c>
    </row>
    <row r="155" spans="1:9" x14ac:dyDescent="0.2">
      <c r="B155" s="34" t="s">
        <v>606</v>
      </c>
      <c r="C155" s="33">
        <v>1</v>
      </c>
      <c r="D155" s="48">
        <v>2</v>
      </c>
      <c r="E155" s="61">
        <f t="shared" si="34"/>
        <v>1.7152658662092624E-3</v>
      </c>
      <c r="F155" s="61">
        <f t="shared" si="35"/>
        <v>2.6246719160104987E-3</v>
      </c>
      <c r="G155" s="49">
        <f t="shared" si="27"/>
        <v>1</v>
      </c>
      <c r="H155" s="35">
        <f t="shared" si="36"/>
        <v>1.7152658662092624E-3</v>
      </c>
    </row>
    <row r="156" spans="1:9" x14ac:dyDescent="0.2">
      <c r="B156" s="34" t="s">
        <v>39</v>
      </c>
      <c r="C156" s="33">
        <v>0</v>
      </c>
      <c r="D156" s="48">
        <v>0</v>
      </c>
      <c r="E156" s="61" t="str">
        <f t="shared" si="34"/>
        <v/>
      </c>
      <c r="F156" s="61" t="str">
        <f t="shared" si="35"/>
        <v/>
      </c>
      <c r="G156" s="49" t="str">
        <f t="shared" si="27"/>
        <v xml:space="preserve"> </v>
      </c>
      <c r="H156" s="35" t="str">
        <f t="shared" si="36"/>
        <v/>
      </c>
    </row>
    <row r="157" spans="1:9" x14ac:dyDescent="0.2">
      <c r="B157" s="34" t="s">
        <v>37</v>
      </c>
      <c r="C157" s="33">
        <v>0</v>
      </c>
      <c r="D157" s="48">
        <v>0</v>
      </c>
      <c r="E157" s="61" t="str">
        <f t="shared" si="34"/>
        <v/>
      </c>
      <c r="F157" s="61" t="str">
        <f t="shared" si="35"/>
        <v/>
      </c>
      <c r="G157" s="49" t="str">
        <f t="shared" si="27"/>
        <v xml:space="preserve"> </v>
      </c>
      <c r="H157" s="35" t="str">
        <f t="shared" si="36"/>
        <v/>
      </c>
    </row>
    <row r="158" spans="1:9" ht="13.5" customHeight="1" x14ac:dyDescent="0.2">
      <c r="B158" s="34" t="s">
        <v>38</v>
      </c>
      <c r="C158" s="33">
        <v>1</v>
      </c>
      <c r="D158" s="48">
        <v>0</v>
      </c>
      <c r="E158" s="61">
        <f t="shared" si="34"/>
        <v>1.7152658662092624E-3</v>
      </c>
      <c r="F158" s="61" t="str">
        <f t="shared" si="35"/>
        <v/>
      </c>
      <c r="G158" s="49">
        <f t="shared" si="27"/>
        <v>-1</v>
      </c>
      <c r="H158" s="35">
        <f t="shared" si="36"/>
        <v>-1.7152658662092624E-3</v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0</v>
      </c>
      <c r="D160" s="48">
        <v>21</v>
      </c>
      <c r="E160" s="38" t="str">
        <f t="shared" si="34"/>
        <v/>
      </c>
      <c r="F160" s="38">
        <f t="shared" si="35"/>
        <v>2.7559055118110236E-2</v>
      </c>
      <c r="G160" s="49">
        <f t="shared" si="27"/>
        <v>1</v>
      </c>
      <c r="H160" s="37" t="str">
        <f t="shared" si="36"/>
        <v/>
      </c>
      <c r="I160" s="4"/>
    </row>
    <row r="161" spans="1:9" s="29" customFormat="1" x14ac:dyDescent="0.2">
      <c r="A161" s="31"/>
      <c r="B161" s="36" t="s">
        <v>547</v>
      </c>
      <c r="C161" s="40">
        <v>4</v>
      </c>
      <c r="D161" s="48">
        <v>6</v>
      </c>
      <c r="E161" s="38">
        <f t="shared" si="34"/>
        <v>6.8610634648370496E-3</v>
      </c>
      <c r="F161" s="38">
        <f t="shared" si="35"/>
        <v>7.874015748031496E-3</v>
      </c>
      <c r="G161" s="49">
        <f t="shared" si="27"/>
        <v>0.5</v>
      </c>
      <c r="H161" s="37">
        <f t="shared" si="36"/>
        <v>3.4305317324185248E-3</v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1431</v>
      </c>
      <c r="D169" s="44">
        <f>SUM(D170:D339)</f>
        <v>1112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-0.22292103424178897</v>
      </c>
      <c r="H169" s="46">
        <f>+IF(OR(AND(E169=""),(G169="")),"",E169*G169)</f>
        <v>-0.22292103424178897</v>
      </c>
    </row>
    <row r="170" spans="1:9" x14ac:dyDescent="0.2">
      <c r="B170" s="62" t="s">
        <v>433</v>
      </c>
      <c r="C170" s="48">
        <v>9</v>
      </c>
      <c r="D170" s="48">
        <v>23</v>
      </c>
      <c r="E170" s="60">
        <f t="shared" si="45"/>
        <v>6.2893081761006293E-3</v>
      </c>
      <c r="F170" s="60">
        <f t="shared" si="46"/>
        <v>2.0683453237410072E-2</v>
      </c>
      <c r="G170" s="49">
        <f t="shared" ref="G170:G236" si="47">+IF(AND(C170=0,D170=0)," ",IF(C170=0,1,IF(D170=0,-1,(D170-C170)/C170)))</f>
        <v>1.5555555555555556</v>
      </c>
      <c r="H170" s="41">
        <f>+IF(OR(AND(E170=""),(G170="")),"",E170*G170)</f>
        <v>9.7833682739343116E-3</v>
      </c>
    </row>
    <row r="171" spans="1:9" x14ac:dyDescent="0.2">
      <c r="B171" s="63" t="s">
        <v>571</v>
      </c>
      <c r="C171" s="33">
        <v>1</v>
      </c>
      <c r="D171" s="48">
        <v>1</v>
      </c>
      <c r="E171" s="61">
        <f t="shared" si="45"/>
        <v>6.9881201956673651E-4</v>
      </c>
      <c r="F171" s="61">
        <f t="shared" si="46"/>
        <v>8.9928057553956839E-4</v>
      </c>
      <c r="G171" s="49">
        <f t="shared" si="47"/>
        <v>0</v>
      </c>
      <c r="H171" s="35">
        <f t="shared" ref="H171:H238" si="48">+IF(OR(AND(E171=""),(G171="")),"",E171*G171)</f>
        <v>0</v>
      </c>
    </row>
    <row r="172" spans="1:9" x14ac:dyDescent="0.2">
      <c r="B172" s="63" t="s">
        <v>434</v>
      </c>
      <c r="C172" s="33">
        <v>11</v>
      </c>
      <c r="D172" s="48">
        <v>3</v>
      </c>
      <c r="E172" s="61">
        <f t="shared" si="45"/>
        <v>7.6869322152341019E-3</v>
      </c>
      <c r="F172" s="61">
        <f t="shared" si="46"/>
        <v>2.6978417266187052E-3</v>
      </c>
      <c r="G172" s="49">
        <f t="shared" si="47"/>
        <v>-0.72727272727272729</v>
      </c>
      <c r="H172" s="35">
        <f t="shared" si="48"/>
        <v>-5.5904961565338921E-3</v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38</v>
      </c>
      <c r="D174" s="48">
        <v>10</v>
      </c>
      <c r="E174" s="61">
        <f t="shared" si="45"/>
        <v>2.6554856743535988E-2</v>
      </c>
      <c r="F174" s="61">
        <f t="shared" si="46"/>
        <v>8.9928057553956831E-3</v>
      </c>
      <c r="G174" s="49">
        <f t="shared" si="47"/>
        <v>-0.73684210526315785</v>
      </c>
      <c r="H174" s="35">
        <f t="shared" si="48"/>
        <v>-1.9566736547868623E-2</v>
      </c>
    </row>
    <row r="175" spans="1:9" x14ac:dyDescent="0.2">
      <c r="B175" s="63" t="s">
        <v>42</v>
      </c>
      <c r="C175" s="33">
        <v>90</v>
      </c>
      <c r="D175" s="48">
        <v>139</v>
      </c>
      <c r="E175" s="61">
        <f t="shared" si="45"/>
        <v>6.2893081761006289E-2</v>
      </c>
      <c r="F175" s="61">
        <f t="shared" si="46"/>
        <v>0.125</v>
      </c>
      <c r="G175" s="49">
        <f t="shared" si="47"/>
        <v>0.5444444444444444</v>
      </c>
      <c r="H175" s="35">
        <f t="shared" si="48"/>
        <v>3.4241788958770086E-2</v>
      </c>
    </row>
    <row r="176" spans="1:9" x14ac:dyDescent="0.2">
      <c r="B176" s="63" t="s">
        <v>573</v>
      </c>
      <c r="C176" s="33">
        <v>0</v>
      </c>
      <c r="D176" s="48">
        <v>1</v>
      </c>
      <c r="E176" s="61" t="str">
        <f t="shared" si="45"/>
        <v/>
      </c>
      <c r="F176" s="61">
        <f t="shared" si="46"/>
        <v>8.9928057553956839E-4</v>
      </c>
      <c r="G176" s="49">
        <f t="shared" si="47"/>
        <v>1</v>
      </c>
      <c r="H176" s="35" t="str">
        <f t="shared" si="48"/>
        <v/>
      </c>
    </row>
    <row r="177" spans="1:9" x14ac:dyDescent="0.2">
      <c r="B177" s="63" t="s">
        <v>574</v>
      </c>
      <c r="C177" s="33">
        <v>18</v>
      </c>
      <c r="D177" s="48">
        <v>12</v>
      </c>
      <c r="E177" s="61">
        <f t="shared" si="45"/>
        <v>1.2578616352201259E-2</v>
      </c>
      <c r="F177" s="61">
        <f t="shared" si="46"/>
        <v>1.0791366906474821E-2</v>
      </c>
      <c r="G177" s="49">
        <f t="shared" si="47"/>
        <v>-0.33333333333333331</v>
      </c>
      <c r="H177" s="35">
        <f t="shared" si="48"/>
        <v>-4.1928721174004195E-3</v>
      </c>
    </row>
    <row r="178" spans="1:9" x14ac:dyDescent="0.2">
      <c r="B178" s="63" t="s">
        <v>575</v>
      </c>
      <c r="C178" s="33">
        <v>0</v>
      </c>
      <c r="D178" s="48">
        <v>2</v>
      </c>
      <c r="E178" s="61" t="str">
        <f t="shared" si="45"/>
        <v/>
      </c>
      <c r="F178" s="61">
        <f t="shared" si="46"/>
        <v>1.7985611510791368E-3</v>
      </c>
      <c r="G178" s="49">
        <f t="shared" si="47"/>
        <v>1</v>
      </c>
      <c r="H178" s="35" t="str">
        <f t="shared" si="48"/>
        <v/>
      </c>
    </row>
    <row r="179" spans="1:9" x14ac:dyDescent="0.2">
      <c r="B179" s="63" t="s">
        <v>40</v>
      </c>
      <c r="C179" s="33">
        <v>1</v>
      </c>
      <c r="D179" s="48">
        <v>0</v>
      </c>
      <c r="E179" s="61">
        <f t="shared" si="45"/>
        <v>6.9881201956673651E-4</v>
      </c>
      <c r="F179" s="61" t="str">
        <f t="shared" si="46"/>
        <v/>
      </c>
      <c r="G179" s="49">
        <f t="shared" si="47"/>
        <v>-1</v>
      </c>
      <c r="H179" s="35">
        <f t="shared" si="48"/>
        <v>-6.9881201956673651E-4</v>
      </c>
    </row>
    <row r="180" spans="1:9" x14ac:dyDescent="0.2">
      <c r="B180" s="63" t="s">
        <v>208</v>
      </c>
      <c r="C180" s="33">
        <v>0</v>
      </c>
      <c r="D180" s="48">
        <v>1</v>
      </c>
      <c r="E180" s="61" t="str">
        <f t="shared" si="45"/>
        <v/>
      </c>
      <c r="F180" s="61">
        <f t="shared" si="46"/>
        <v>8.9928057553956839E-4</v>
      </c>
      <c r="G180" s="49">
        <f t="shared" si="47"/>
        <v>1</v>
      </c>
      <c r="H180" s="35" t="str">
        <f t="shared" si="48"/>
        <v/>
      </c>
    </row>
    <row r="181" spans="1:9" x14ac:dyDescent="0.2">
      <c r="B181" s="63" t="s">
        <v>45</v>
      </c>
      <c r="C181" s="33">
        <v>6</v>
      </c>
      <c r="D181" s="48">
        <v>2</v>
      </c>
      <c r="E181" s="61">
        <f t="shared" si="45"/>
        <v>4.1928721174004195E-3</v>
      </c>
      <c r="F181" s="61">
        <f t="shared" si="46"/>
        <v>1.7985611510791368E-3</v>
      </c>
      <c r="G181" s="49">
        <f t="shared" si="47"/>
        <v>-0.66666666666666663</v>
      </c>
      <c r="H181" s="35">
        <f t="shared" si="48"/>
        <v>-2.7952480782669461E-3</v>
      </c>
    </row>
    <row r="182" spans="1:9" x14ac:dyDescent="0.2">
      <c r="B182" s="63" t="s">
        <v>43</v>
      </c>
      <c r="C182" s="33">
        <v>6</v>
      </c>
      <c r="D182" s="48">
        <v>2</v>
      </c>
      <c r="E182" s="61">
        <f t="shared" si="45"/>
        <v>4.1928721174004195E-3</v>
      </c>
      <c r="F182" s="61">
        <f t="shared" si="46"/>
        <v>1.7985611510791368E-3</v>
      </c>
      <c r="G182" s="49">
        <f t="shared" si="47"/>
        <v>-0.66666666666666663</v>
      </c>
      <c r="H182" s="35">
        <f t="shared" si="48"/>
        <v>-2.7952480782669461E-3</v>
      </c>
    </row>
    <row r="183" spans="1:9" s="29" customFormat="1" x14ac:dyDescent="0.2">
      <c r="A183" s="31"/>
      <c r="B183" s="64" t="s">
        <v>520</v>
      </c>
      <c r="C183" s="40">
        <v>28</v>
      </c>
      <c r="D183" s="48">
        <v>22</v>
      </c>
      <c r="E183" s="38">
        <f t="shared" si="45"/>
        <v>1.9566736547868623E-2</v>
      </c>
      <c r="F183" s="38">
        <f t="shared" si="46"/>
        <v>1.9784172661870502E-2</v>
      </c>
      <c r="G183" s="49">
        <f t="shared" si="47"/>
        <v>-0.21428571428571427</v>
      </c>
      <c r="H183" s="37">
        <f t="shared" si="48"/>
        <v>-4.1928721174004186E-3</v>
      </c>
      <c r="I183" s="4"/>
    </row>
    <row r="184" spans="1:9" s="29" customFormat="1" x14ac:dyDescent="0.2">
      <c r="A184" s="31"/>
      <c r="B184" s="64" t="s">
        <v>436</v>
      </c>
      <c r="C184" s="40">
        <v>25</v>
      </c>
      <c r="D184" s="48">
        <v>36</v>
      </c>
      <c r="E184" s="38">
        <f t="shared" si="45"/>
        <v>1.7470300489168415E-2</v>
      </c>
      <c r="F184" s="38">
        <f t="shared" si="46"/>
        <v>3.237410071942446E-2</v>
      </c>
      <c r="G184" s="49">
        <f t="shared" si="47"/>
        <v>0.44</v>
      </c>
      <c r="H184" s="37">
        <f t="shared" si="48"/>
        <v>7.6869322152341027E-3</v>
      </c>
      <c r="I184" s="4"/>
    </row>
    <row r="185" spans="1:9" s="29" customFormat="1" x14ac:dyDescent="0.2">
      <c r="A185" s="31"/>
      <c r="B185" s="64" t="s">
        <v>576</v>
      </c>
      <c r="C185" s="40">
        <v>4</v>
      </c>
      <c r="D185" s="48">
        <v>5</v>
      </c>
      <c r="E185" s="38">
        <f t="shared" si="45"/>
        <v>2.7952480782669461E-3</v>
      </c>
      <c r="F185" s="38">
        <f t="shared" si="46"/>
        <v>4.4964028776978415E-3</v>
      </c>
      <c r="G185" s="49">
        <f t="shared" si="47"/>
        <v>0.25</v>
      </c>
      <c r="H185" s="37">
        <f t="shared" si="48"/>
        <v>6.9881201956673651E-4</v>
      </c>
      <c r="I185" s="4"/>
    </row>
    <row r="186" spans="1:9" s="29" customFormat="1" x14ac:dyDescent="0.2">
      <c r="A186" s="31"/>
      <c r="B186" s="64" t="s">
        <v>41</v>
      </c>
      <c r="C186" s="40">
        <v>0</v>
      </c>
      <c r="D186" s="48">
        <v>2</v>
      </c>
      <c r="E186" s="38" t="str">
        <f t="shared" si="45"/>
        <v/>
      </c>
      <c r="F186" s="38">
        <f t="shared" si="46"/>
        <v>1.7985611510791368E-3</v>
      </c>
      <c r="G186" s="49">
        <f t="shared" si="47"/>
        <v>1</v>
      </c>
      <c r="H186" s="37" t="str">
        <f t="shared" si="48"/>
        <v/>
      </c>
      <c r="I186" s="4"/>
    </row>
    <row r="187" spans="1:9" s="29" customFormat="1" x14ac:dyDescent="0.2">
      <c r="A187" s="31"/>
      <c r="B187" s="64" t="s">
        <v>44</v>
      </c>
      <c r="C187" s="40">
        <v>2</v>
      </c>
      <c r="D187" s="48">
        <v>0</v>
      </c>
      <c r="E187" s="38">
        <f t="shared" si="45"/>
        <v>1.397624039133473E-3</v>
      </c>
      <c r="F187" s="38" t="str">
        <f t="shared" si="46"/>
        <v/>
      </c>
      <c r="G187" s="49">
        <f t="shared" si="47"/>
        <v>-1</v>
      </c>
      <c r="H187" s="37">
        <f t="shared" si="48"/>
        <v>-1.397624039133473E-3</v>
      </c>
      <c r="I187" s="4"/>
    </row>
    <row r="188" spans="1:9" s="29" customFormat="1" x14ac:dyDescent="0.2">
      <c r="A188" s="31"/>
      <c r="B188" s="64" t="s">
        <v>521</v>
      </c>
      <c r="C188" s="40">
        <v>0</v>
      </c>
      <c r="D188" s="48">
        <v>0</v>
      </c>
      <c r="E188" s="38" t="str">
        <f t="shared" si="45"/>
        <v/>
      </c>
      <c r="F188" s="38" t="str">
        <f t="shared" si="46"/>
        <v/>
      </c>
      <c r="G188" s="49" t="str">
        <f t="shared" si="47"/>
        <v xml:space="preserve"> </v>
      </c>
      <c r="H188" s="37" t="str">
        <f t="shared" si="48"/>
        <v/>
      </c>
      <c r="I188" s="4"/>
    </row>
    <row r="189" spans="1:9" s="29" customFormat="1" x14ac:dyDescent="0.2">
      <c r="A189" s="31"/>
      <c r="B189" s="64" t="s">
        <v>522</v>
      </c>
      <c r="C189" s="40">
        <v>0</v>
      </c>
      <c r="D189" s="48">
        <v>2</v>
      </c>
      <c r="E189" s="38" t="str">
        <f t="shared" si="45"/>
        <v/>
      </c>
      <c r="F189" s="38">
        <f t="shared" si="46"/>
        <v>1.7985611510791368E-3</v>
      </c>
      <c r="G189" s="49">
        <f t="shared" si="47"/>
        <v>1</v>
      </c>
      <c r="H189" s="37" t="str">
        <f t="shared" si="48"/>
        <v/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1</v>
      </c>
      <c r="D190" s="92">
        <v>0</v>
      </c>
      <c r="E190" s="38">
        <f t="shared" ref="E190" si="49">+IF(C190=0,"",C190/C$169)</f>
        <v>6.9881201956673651E-4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-6.9881201956673651E-4</v>
      </c>
    </row>
    <row r="191" spans="1:9" s="29" customFormat="1" x14ac:dyDescent="0.2">
      <c r="A191" s="31"/>
      <c r="B191" s="64" t="s">
        <v>209</v>
      </c>
      <c r="C191" s="40">
        <v>0</v>
      </c>
      <c r="D191" s="48">
        <v>0</v>
      </c>
      <c r="E191" s="38" t="str">
        <f t="shared" si="45"/>
        <v/>
      </c>
      <c r="F191" s="38" t="str">
        <f t="shared" si="46"/>
        <v/>
      </c>
      <c r="G191" s="49" t="str">
        <f t="shared" si="47"/>
        <v xml:space="preserve"> </v>
      </c>
      <c r="H191" s="37" t="str">
        <f t="shared" si="48"/>
        <v/>
      </c>
      <c r="I191" s="4"/>
    </row>
    <row r="192" spans="1:9" s="29" customFormat="1" x14ac:dyDescent="0.2">
      <c r="A192" s="31"/>
      <c r="B192" s="64" t="s">
        <v>210</v>
      </c>
      <c r="C192" s="40">
        <v>2</v>
      </c>
      <c r="D192" s="48">
        <v>12</v>
      </c>
      <c r="E192" s="38">
        <f t="shared" si="45"/>
        <v>1.397624039133473E-3</v>
      </c>
      <c r="F192" s="38">
        <f t="shared" si="46"/>
        <v>1.0791366906474821E-2</v>
      </c>
      <c r="G192" s="49">
        <f t="shared" si="47"/>
        <v>5</v>
      </c>
      <c r="H192" s="37">
        <f t="shared" si="48"/>
        <v>6.9881201956673647E-3</v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0</v>
      </c>
      <c r="D194" s="48">
        <v>0</v>
      </c>
      <c r="E194" s="38" t="str">
        <f t="shared" si="45"/>
        <v/>
      </c>
      <c r="F194" s="38" t="str">
        <f t="shared" si="46"/>
        <v/>
      </c>
      <c r="G194" s="49" t="str">
        <f t="shared" si="47"/>
        <v xml:space="preserve"> </v>
      </c>
      <c r="H194" s="37" t="str">
        <f t="shared" ref="H194" si="53">+IF(OR(AND(E194=""),(G194="")),"",E194*G194)</f>
        <v/>
      </c>
      <c r="I194" s="4"/>
    </row>
    <row r="195" spans="1:9" s="29" customFormat="1" x14ac:dyDescent="0.2">
      <c r="A195" s="31"/>
      <c r="B195" s="64" t="s">
        <v>212</v>
      </c>
      <c r="C195" s="40">
        <v>0</v>
      </c>
      <c r="D195" s="48">
        <v>3</v>
      </c>
      <c r="E195" s="38" t="str">
        <f t="shared" si="45"/>
        <v/>
      </c>
      <c r="F195" s="38">
        <f t="shared" si="46"/>
        <v>2.6978417266187052E-3</v>
      </c>
      <c r="G195" s="49">
        <f t="shared" si="47"/>
        <v>1</v>
      </c>
      <c r="H195" s="37" t="str">
        <f t="shared" si="48"/>
        <v/>
      </c>
      <c r="I195" s="4"/>
    </row>
    <row r="196" spans="1:9" s="29" customFormat="1" x14ac:dyDescent="0.2">
      <c r="A196" s="31"/>
      <c r="B196" s="64" t="s">
        <v>437</v>
      </c>
      <c r="C196" s="40">
        <v>75</v>
      </c>
      <c r="D196" s="48">
        <v>22</v>
      </c>
      <c r="E196" s="38">
        <f t="shared" si="45"/>
        <v>5.2410901467505239E-2</v>
      </c>
      <c r="F196" s="38">
        <f t="shared" si="46"/>
        <v>1.9784172661870502E-2</v>
      </c>
      <c r="G196" s="49">
        <f t="shared" si="47"/>
        <v>-0.70666666666666667</v>
      </c>
      <c r="H196" s="37">
        <f t="shared" si="48"/>
        <v>-3.7037037037037035E-2</v>
      </c>
      <c r="I196" s="4"/>
    </row>
    <row r="197" spans="1:9" s="29" customFormat="1" x14ac:dyDescent="0.2">
      <c r="A197" s="31"/>
      <c r="B197" s="64" t="s">
        <v>524</v>
      </c>
      <c r="C197" s="40">
        <v>8</v>
      </c>
      <c r="D197" s="48">
        <v>23</v>
      </c>
      <c r="E197" s="38">
        <f t="shared" si="45"/>
        <v>5.5904961565338921E-3</v>
      </c>
      <c r="F197" s="38">
        <f t="shared" si="46"/>
        <v>2.0683453237410072E-2</v>
      </c>
      <c r="G197" s="49">
        <f t="shared" si="47"/>
        <v>1.875</v>
      </c>
      <c r="H197" s="37">
        <f t="shared" si="48"/>
        <v>1.0482180293501047E-2</v>
      </c>
      <c r="I197" s="4"/>
    </row>
    <row r="198" spans="1:9" x14ac:dyDescent="0.2">
      <c r="B198" s="63" t="s">
        <v>213</v>
      </c>
      <c r="C198" s="33">
        <v>88</v>
      </c>
      <c r="D198" s="48">
        <v>79</v>
      </c>
      <c r="E198" s="61">
        <f t="shared" si="45"/>
        <v>6.1495457721872815E-2</v>
      </c>
      <c r="F198" s="61">
        <f t="shared" si="46"/>
        <v>7.1043165467625902E-2</v>
      </c>
      <c r="G198" s="49">
        <f t="shared" si="47"/>
        <v>-0.10227272727272728</v>
      </c>
      <c r="H198" s="35">
        <f t="shared" si="48"/>
        <v>-6.2893081761006293E-3</v>
      </c>
    </row>
    <row r="199" spans="1:9" x14ac:dyDescent="0.2">
      <c r="B199" s="63" t="s">
        <v>214</v>
      </c>
      <c r="C199" s="33">
        <v>6</v>
      </c>
      <c r="D199" s="48">
        <v>12</v>
      </c>
      <c r="E199" s="61">
        <f t="shared" si="45"/>
        <v>4.1928721174004195E-3</v>
      </c>
      <c r="F199" s="61">
        <f t="shared" si="46"/>
        <v>1.0791366906474821E-2</v>
      </c>
      <c r="G199" s="49">
        <f t="shared" si="47"/>
        <v>1</v>
      </c>
      <c r="H199" s="35">
        <f t="shared" si="48"/>
        <v>4.1928721174004195E-3</v>
      </c>
    </row>
    <row r="200" spans="1:9" x14ac:dyDescent="0.2">
      <c r="B200" s="63" t="s">
        <v>215</v>
      </c>
      <c r="C200" s="33">
        <v>39</v>
      </c>
      <c r="D200" s="48">
        <v>25</v>
      </c>
      <c r="E200" s="61">
        <f t="shared" si="45"/>
        <v>2.7253668763102725E-2</v>
      </c>
      <c r="F200" s="61">
        <f t="shared" si="46"/>
        <v>2.2482014388489208E-2</v>
      </c>
      <c r="G200" s="49">
        <f t="shared" si="47"/>
        <v>-0.35897435897435898</v>
      </c>
      <c r="H200" s="35">
        <f t="shared" si="48"/>
        <v>-9.7833682739343116E-3</v>
      </c>
    </row>
    <row r="201" spans="1:9" x14ac:dyDescent="0.2">
      <c r="B201" s="63" t="s">
        <v>216</v>
      </c>
      <c r="C201" s="33">
        <v>8</v>
      </c>
      <c r="D201" s="48">
        <v>6</v>
      </c>
      <c r="E201" s="61">
        <f t="shared" si="45"/>
        <v>5.5904961565338921E-3</v>
      </c>
      <c r="F201" s="61">
        <f t="shared" si="46"/>
        <v>5.3956834532374104E-3</v>
      </c>
      <c r="G201" s="49">
        <f t="shared" si="47"/>
        <v>-0.25</v>
      </c>
      <c r="H201" s="35">
        <f t="shared" si="48"/>
        <v>-1.397624039133473E-3</v>
      </c>
    </row>
    <row r="202" spans="1:9" x14ac:dyDescent="0.2">
      <c r="B202" s="63" t="s">
        <v>438</v>
      </c>
      <c r="C202" s="33">
        <v>1</v>
      </c>
      <c r="D202" s="48">
        <v>1</v>
      </c>
      <c r="E202" s="61">
        <f t="shared" ref="E202:E235" si="54">+IF(C202=0,"",C202/C$169)</f>
        <v>6.9881201956673651E-4</v>
      </c>
      <c r="F202" s="61">
        <f t="shared" ref="F202:F235" si="55">+IF(D202=0,"",D202/D$169)</f>
        <v>8.9928057553956839E-4</v>
      </c>
      <c r="G202" s="49">
        <f t="shared" si="47"/>
        <v>0</v>
      </c>
      <c r="H202" s="35">
        <f t="shared" si="48"/>
        <v>0</v>
      </c>
    </row>
    <row r="203" spans="1:9" x14ac:dyDescent="0.2">
      <c r="B203" s="63" t="s">
        <v>439</v>
      </c>
      <c r="C203" s="33">
        <v>1</v>
      </c>
      <c r="D203" s="48">
        <v>2</v>
      </c>
      <c r="E203" s="61">
        <f t="shared" si="54"/>
        <v>6.9881201956673651E-4</v>
      </c>
      <c r="F203" s="61">
        <f t="shared" si="55"/>
        <v>1.7985611510791368E-3</v>
      </c>
      <c r="G203" s="49">
        <f t="shared" si="47"/>
        <v>1</v>
      </c>
      <c r="H203" s="35">
        <f t="shared" si="48"/>
        <v>6.9881201956673651E-4</v>
      </c>
    </row>
    <row r="204" spans="1:9" x14ac:dyDescent="0.2">
      <c r="B204" s="63" t="s">
        <v>217</v>
      </c>
      <c r="C204" s="33">
        <v>0</v>
      </c>
      <c r="D204" s="48">
        <v>0</v>
      </c>
      <c r="E204" s="61" t="str">
        <f t="shared" si="54"/>
        <v/>
      </c>
      <c r="F204" s="61" t="str">
        <f t="shared" si="55"/>
        <v/>
      </c>
      <c r="G204" s="49" t="str">
        <f t="shared" si="47"/>
        <v xml:space="preserve"> 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4</v>
      </c>
      <c r="D205" s="48">
        <v>1</v>
      </c>
      <c r="E205" s="38">
        <f t="shared" si="54"/>
        <v>2.7952480782669461E-3</v>
      </c>
      <c r="F205" s="38">
        <f t="shared" si="55"/>
        <v>8.9928057553956839E-4</v>
      </c>
      <c r="G205" s="49">
        <f t="shared" si="47"/>
        <v>-0.75</v>
      </c>
      <c r="H205" s="37">
        <f t="shared" si="48"/>
        <v>-2.0964360587002098E-3</v>
      </c>
      <c r="I205" s="4"/>
    </row>
    <row r="206" spans="1:9" s="29" customFormat="1" x14ac:dyDescent="0.2">
      <c r="A206" s="31"/>
      <c r="B206" s="64" t="s">
        <v>218</v>
      </c>
      <c r="C206" s="40">
        <v>2</v>
      </c>
      <c r="D206" s="48">
        <v>2</v>
      </c>
      <c r="E206" s="38">
        <f t="shared" si="54"/>
        <v>1.397624039133473E-3</v>
      </c>
      <c r="F206" s="38">
        <f t="shared" si="55"/>
        <v>1.7985611510791368E-3</v>
      </c>
      <c r="G206" s="49">
        <f t="shared" si="47"/>
        <v>0</v>
      </c>
      <c r="H206" s="37">
        <f t="shared" si="48"/>
        <v>0</v>
      </c>
      <c r="I206" s="4"/>
    </row>
    <row r="207" spans="1:9" s="29" customFormat="1" x14ac:dyDescent="0.2">
      <c r="A207" s="31"/>
      <c r="B207" s="64" t="s">
        <v>219</v>
      </c>
      <c r="C207" s="40">
        <v>21</v>
      </c>
      <c r="D207" s="48">
        <v>66</v>
      </c>
      <c r="E207" s="38">
        <f t="shared" si="54"/>
        <v>1.4675052410901468E-2</v>
      </c>
      <c r="F207" s="38">
        <f t="shared" si="55"/>
        <v>5.935251798561151E-2</v>
      </c>
      <c r="G207" s="49">
        <f t="shared" si="47"/>
        <v>2.1428571428571428</v>
      </c>
      <c r="H207" s="37">
        <f t="shared" si="48"/>
        <v>3.1446540880503145E-2</v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0</v>
      </c>
      <c r="E208" s="38" t="str">
        <f t="shared" si="54"/>
        <v/>
      </c>
      <c r="F208" s="38" t="str">
        <f t="shared" si="55"/>
        <v/>
      </c>
      <c r="G208" s="49" t="str">
        <f t="shared" si="47"/>
        <v xml:space="preserve"> 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1</v>
      </c>
      <c r="D209" s="48">
        <v>0</v>
      </c>
      <c r="E209" s="38">
        <f t="shared" si="54"/>
        <v>6.9881201956673651E-4</v>
      </c>
      <c r="F209" s="38" t="str">
        <f t="shared" si="55"/>
        <v/>
      </c>
      <c r="G209" s="49">
        <f t="shared" si="47"/>
        <v>-1</v>
      </c>
      <c r="H209" s="37">
        <f t="shared" si="48"/>
        <v>-6.9881201956673651E-4</v>
      </c>
      <c r="I209" s="4"/>
    </row>
    <row r="210" spans="1:9" s="29" customFormat="1" x14ac:dyDescent="0.2">
      <c r="A210" s="31"/>
      <c r="B210" s="64" t="s">
        <v>47</v>
      </c>
      <c r="C210" s="40">
        <v>25</v>
      </c>
      <c r="D210" s="48">
        <v>78</v>
      </c>
      <c r="E210" s="38">
        <f t="shared" si="54"/>
        <v>1.7470300489168415E-2</v>
      </c>
      <c r="F210" s="38">
        <f t="shared" si="55"/>
        <v>7.0143884892086325E-2</v>
      </c>
      <c r="G210" s="49">
        <f t="shared" si="47"/>
        <v>2.12</v>
      </c>
      <c r="H210" s="37">
        <f t="shared" si="48"/>
        <v>3.7037037037037042E-2</v>
      </c>
      <c r="I210" s="4"/>
    </row>
    <row r="211" spans="1:9" s="29" customFormat="1" x14ac:dyDescent="0.2">
      <c r="A211" s="31"/>
      <c r="B211" s="64" t="s">
        <v>221</v>
      </c>
      <c r="C211" s="40">
        <v>0</v>
      </c>
      <c r="D211" s="48">
        <v>1</v>
      </c>
      <c r="E211" s="38" t="str">
        <f t="shared" si="54"/>
        <v/>
      </c>
      <c r="F211" s="38">
        <f t="shared" si="55"/>
        <v>8.9928057553956839E-4</v>
      </c>
      <c r="G211" s="49">
        <f t="shared" si="47"/>
        <v>1</v>
      </c>
      <c r="H211" s="37" t="str">
        <f t="shared" si="48"/>
        <v/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1</v>
      </c>
      <c r="E212" s="38" t="str">
        <f t="shared" si="54"/>
        <v/>
      </c>
      <c r="F212" s="38">
        <f t="shared" si="55"/>
        <v>8.9928057553956839E-4</v>
      </c>
      <c r="G212" s="49">
        <f t="shared" si="47"/>
        <v>1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0</v>
      </c>
      <c r="D213" s="48">
        <v>0</v>
      </c>
      <c r="E213" s="38" t="str">
        <f t="shared" si="54"/>
        <v/>
      </c>
      <c r="F213" s="38" t="str">
        <f t="shared" si="55"/>
        <v/>
      </c>
      <c r="G213" s="49" t="str">
        <f t="shared" si="47"/>
        <v xml:space="preserve"> </v>
      </c>
      <c r="H213" s="37" t="str">
        <f t="shared" si="48"/>
        <v/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1</v>
      </c>
      <c r="D218" s="48">
        <v>0</v>
      </c>
      <c r="E218" s="61">
        <f t="shared" si="54"/>
        <v>6.9881201956673651E-4</v>
      </c>
      <c r="F218" s="61" t="str">
        <f t="shared" si="55"/>
        <v/>
      </c>
      <c r="G218" s="49">
        <f t="shared" si="47"/>
        <v>-1</v>
      </c>
      <c r="H218" s="35">
        <f t="shared" si="48"/>
        <v>-6.9881201956673651E-4</v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109</v>
      </c>
      <c r="D222" s="48">
        <v>97</v>
      </c>
      <c r="E222" s="61">
        <f t="shared" si="54"/>
        <v>7.6170510132774288E-2</v>
      </c>
      <c r="F222" s="61">
        <f t="shared" si="55"/>
        <v>8.7230215827338128E-2</v>
      </c>
      <c r="G222" s="49">
        <f t="shared" si="47"/>
        <v>-0.11009174311926606</v>
      </c>
      <c r="H222" s="35">
        <f t="shared" si="48"/>
        <v>-8.385744234800839E-3</v>
      </c>
    </row>
    <row r="223" spans="1:9" x14ac:dyDescent="0.2">
      <c r="B223" s="63" t="s">
        <v>226</v>
      </c>
      <c r="C223" s="33">
        <v>0</v>
      </c>
      <c r="D223" s="48">
        <v>1</v>
      </c>
      <c r="E223" s="61" t="str">
        <f t="shared" si="54"/>
        <v/>
      </c>
      <c r="F223" s="61">
        <f t="shared" si="55"/>
        <v>8.9928057553956839E-4</v>
      </c>
      <c r="G223" s="49">
        <f t="shared" si="47"/>
        <v>1</v>
      </c>
      <c r="H223" s="35" t="str">
        <f t="shared" si="48"/>
        <v/>
      </c>
    </row>
    <row r="224" spans="1:9" x14ac:dyDescent="0.2">
      <c r="B224" s="63" t="s">
        <v>227</v>
      </c>
      <c r="C224" s="33">
        <v>0</v>
      </c>
      <c r="D224" s="48">
        <v>1</v>
      </c>
      <c r="E224" s="61" t="str">
        <f t="shared" si="54"/>
        <v/>
      </c>
      <c r="F224" s="61">
        <f t="shared" si="55"/>
        <v>8.9928057553956839E-4</v>
      </c>
      <c r="G224" s="49">
        <f t="shared" si="47"/>
        <v>1</v>
      </c>
      <c r="H224" s="35" t="str">
        <f t="shared" si="48"/>
        <v/>
      </c>
    </row>
    <row r="225" spans="1:9" x14ac:dyDescent="0.2">
      <c r="B225" s="63" t="s">
        <v>228</v>
      </c>
      <c r="C225" s="33">
        <v>0</v>
      </c>
      <c r="D225" s="48">
        <v>0</v>
      </c>
      <c r="E225" s="61" t="str">
        <f t="shared" si="54"/>
        <v/>
      </c>
      <c r="F225" s="61" t="str">
        <f t="shared" si="55"/>
        <v/>
      </c>
      <c r="G225" s="49" t="str">
        <f t="shared" si="47"/>
        <v xml:space="preserve"> </v>
      </c>
      <c r="H225" s="35" t="str">
        <f t="shared" si="48"/>
        <v/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0</v>
      </c>
      <c r="D227" s="48">
        <v>1</v>
      </c>
      <c r="E227" s="61" t="str">
        <f t="shared" si="54"/>
        <v/>
      </c>
      <c r="F227" s="61">
        <f t="shared" si="55"/>
        <v>8.9928057553956839E-4</v>
      </c>
      <c r="G227" s="49">
        <f t="shared" si="47"/>
        <v>1</v>
      </c>
      <c r="H227" s="35" t="str">
        <f t="shared" si="48"/>
        <v/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1</v>
      </c>
      <c r="D230" s="48">
        <v>2</v>
      </c>
      <c r="E230" s="61">
        <f t="shared" si="54"/>
        <v>6.9881201956673651E-4</v>
      </c>
      <c r="F230" s="61">
        <f t="shared" si="55"/>
        <v>1.7985611510791368E-3</v>
      </c>
      <c r="G230" s="49">
        <f t="shared" si="47"/>
        <v>1</v>
      </c>
      <c r="H230" s="35">
        <f t="shared" si="48"/>
        <v>6.9881201956673651E-4</v>
      </c>
    </row>
    <row r="231" spans="1:9" x14ac:dyDescent="0.2">
      <c r="B231" s="63" t="s">
        <v>51</v>
      </c>
      <c r="C231" s="33">
        <v>0</v>
      </c>
      <c r="D231" s="48">
        <v>1</v>
      </c>
      <c r="E231" s="61" t="str">
        <f t="shared" si="54"/>
        <v/>
      </c>
      <c r="F231" s="61">
        <f t="shared" si="55"/>
        <v>8.9928057553956839E-4</v>
      </c>
      <c r="G231" s="49">
        <f t="shared" si="47"/>
        <v>1</v>
      </c>
      <c r="H231" s="35" t="str">
        <f t="shared" si="48"/>
        <v/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1</v>
      </c>
      <c r="D233" s="48">
        <v>0</v>
      </c>
      <c r="E233" s="61">
        <f t="shared" si="54"/>
        <v>6.9881201956673651E-4</v>
      </c>
      <c r="F233" s="61" t="str">
        <f t="shared" si="55"/>
        <v/>
      </c>
      <c r="G233" s="49">
        <f t="shared" si="47"/>
        <v>-1</v>
      </c>
      <c r="H233" s="35">
        <f t="shared" si="48"/>
        <v>-6.9881201956673651E-4</v>
      </c>
    </row>
    <row r="234" spans="1:9" x14ac:dyDescent="0.2">
      <c r="B234" s="63" t="s">
        <v>231</v>
      </c>
      <c r="C234" s="33">
        <v>9</v>
      </c>
      <c r="D234" s="48">
        <v>7</v>
      </c>
      <c r="E234" s="61">
        <f t="shared" si="54"/>
        <v>6.2893081761006293E-3</v>
      </c>
      <c r="F234" s="61">
        <f t="shared" si="55"/>
        <v>6.2949640287769783E-3</v>
      </c>
      <c r="G234" s="49">
        <f t="shared" si="47"/>
        <v>-0.22222222222222221</v>
      </c>
      <c r="H234" s="35">
        <f t="shared" si="48"/>
        <v>-1.397624039133473E-3</v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49</v>
      </c>
      <c r="D236" s="48">
        <v>44</v>
      </c>
      <c r="E236" s="61">
        <f t="shared" ref="E236:E267" si="65">+IF(C236=0,"",C236/C$169)</f>
        <v>3.4241788958770093E-2</v>
      </c>
      <c r="F236" s="61">
        <f t="shared" ref="F236:F267" si="66">+IF(D236=0,"",D236/D$169)</f>
        <v>3.9568345323741004E-2</v>
      </c>
      <c r="G236" s="49">
        <f t="shared" si="47"/>
        <v>-0.10204081632653061</v>
      </c>
      <c r="H236" s="35">
        <f t="shared" si="48"/>
        <v>-3.4940600978336832E-3</v>
      </c>
    </row>
    <row r="237" spans="1:9" x14ac:dyDescent="0.2">
      <c r="B237" s="63" t="s">
        <v>55</v>
      </c>
      <c r="C237" s="33">
        <v>0</v>
      </c>
      <c r="D237" s="48">
        <v>0</v>
      </c>
      <c r="E237" s="61" t="str">
        <f t="shared" si="65"/>
        <v/>
      </c>
      <c r="F237" s="61" t="str">
        <f t="shared" si="66"/>
        <v/>
      </c>
      <c r="G237" s="49" t="str">
        <f t="shared" ref="G237:G300" si="67">+IF(AND(C237=0,D237=0)," ",IF(C237=0,1,IF(D237=0,-1,(D237-C237)/C237)))</f>
        <v xml:space="preserve"> </v>
      </c>
      <c r="H237" s="35" t="str">
        <f t="shared" si="48"/>
        <v/>
      </c>
    </row>
    <row r="238" spans="1:9" x14ac:dyDescent="0.2">
      <c r="B238" s="63" t="s">
        <v>444</v>
      </c>
      <c r="C238" s="33">
        <v>0</v>
      </c>
      <c r="D238" s="48">
        <v>0</v>
      </c>
      <c r="E238" s="61" t="str">
        <f t="shared" si="65"/>
        <v/>
      </c>
      <c r="F238" s="61" t="str">
        <f t="shared" si="66"/>
        <v/>
      </c>
      <c r="G238" s="49" t="str">
        <f t="shared" si="67"/>
        <v xml:space="preserve"> </v>
      </c>
      <c r="H238" s="35" t="str">
        <f t="shared" si="48"/>
        <v/>
      </c>
    </row>
    <row r="239" spans="1:9" x14ac:dyDescent="0.2">
      <c r="B239" s="63" t="s">
        <v>53</v>
      </c>
      <c r="C239" s="33">
        <v>1</v>
      </c>
      <c r="D239" s="48">
        <v>4</v>
      </c>
      <c r="E239" s="61">
        <f t="shared" si="65"/>
        <v>6.9881201956673651E-4</v>
      </c>
      <c r="F239" s="61">
        <f t="shared" si="66"/>
        <v>3.5971223021582736E-3</v>
      </c>
      <c r="G239" s="49">
        <f t="shared" si="67"/>
        <v>3</v>
      </c>
      <c r="H239" s="35">
        <f t="shared" ref="H239:H306" si="68">+IF(OR(AND(E239=""),(G239="")),"",E239*G239)</f>
        <v>2.0964360587002098E-3</v>
      </c>
    </row>
    <row r="240" spans="1:9" x14ac:dyDescent="0.2">
      <c r="B240" s="63" t="s">
        <v>52</v>
      </c>
      <c r="C240" s="33">
        <v>12</v>
      </c>
      <c r="D240" s="48">
        <v>2</v>
      </c>
      <c r="E240" s="61">
        <f t="shared" si="65"/>
        <v>8.385744234800839E-3</v>
      </c>
      <c r="F240" s="61">
        <f t="shared" si="66"/>
        <v>1.7985611510791368E-3</v>
      </c>
      <c r="G240" s="49">
        <f t="shared" si="67"/>
        <v>-0.83333333333333337</v>
      </c>
      <c r="H240" s="35">
        <f t="shared" si="68"/>
        <v>-6.9881201956673664E-3</v>
      </c>
    </row>
    <row r="241" spans="2:8" x14ac:dyDescent="0.2">
      <c r="B241" s="63" t="s">
        <v>609</v>
      </c>
      <c r="C241" s="33">
        <v>1</v>
      </c>
      <c r="D241" s="48">
        <v>6</v>
      </c>
      <c r="E241" s="61">
        <f t="shared" si="65"/>
        <v>6.9881201956673651E-4</v>
      </c>
      <c r="F241" s="61">
        <f t="shared" si="66"/>
        <v>5.3956834532374104E-3</v>
      </c>
      <c r="G241" s="49">
        <f t="shared" si="67"/>
        <v>5</v>
      </c>
      <c r="H241" s="35">
        <f t="shared" si="68"/>
        <v>3.4940600978336823E-3</v>
      </c>
    </row>
    <row r="242" spans="2:8" x14ac:dyDescent="0.2">
      <c r="B242" s="63" t="s">
        <v>54</v>
      </c>
      <c r="C242" s="33">
        <v>4</v>
      </c>
      <c r="D242" s="48">
        <v>3</v>
      </c>
      <c r="E242" s="61">
        <f t="shared" si="65"/>
        <v>2.7952480782669461E-3</v>
      </c>
      <c r="F242" s="61">
        <f t="shared" si="66"/>
        <v>2.6978417266187052E-3</v>
      </c>
      <c r="G242" s="49">
        <f t="shared" si="67"/>
        <v>-0.25</v>
      </c>
      <c r="H242" s="35">
        <f t="shared" si="68"/>
        <v>-6.9881201956673651E-4</v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1</v>
      </c>
      <c r="D244" s="48">
        <v>1</v>
      </c>
      <c r="E244" s="61">
        <f t="shared" si="65"/>
        <v>6.9881201956673651E-4</v>
      </c>
      <c r="F244" s="61">
        <f t="shared" si="66"/>
        <v>8.9928057553956839E-4</v>
      </c>
      <c r="G244" s="49">
        <f t="shared" si="67"/>
        <v>0</v>
      </c>
      <c r="H244" s="35">
        <f t="shared" si="68"/>
        <v>0</v>
      </c>
    </row>
    <row r="245" spans="2:8" x14ac:dyDescent="0.2">
      <c r="B245" s="63" t="s">
        <v>334</v>
      </c>
      <c r="C245" s="33">
        <v>0</v>
      </c>
      <c r="D245" s="48">
        <v>0</v>
      </c>
      <c r="E245" s="61" t="str">
        <f t="shared" si="65"/>
        <v/>
      </c>
      <c r="F245" s="61" t="str">
        <f t="shared" si="66"/>
        <v/>
      </c>
      <c r="G245" s="49" t="str">
        <f t="shared" si="67"/>
        <v xml:space="preserve"> </v>
      </c>
      <c r="H245" s="35" t="str">
        <f t="shared" si="68"/>
        <v/>
      </c>
    </row>
    <row r="246" spans="2:8" x14ac:dyDescent="0.2">
      <c r="B246" s="63" t="s">
        <v>233</v>
      </c>
      <c r="C246" s="33">
        <v>0</v>
      </c>
      <c r="D246" s="48">
        <v>1</v>
      </c>
      <c r="E246" s="61" t="str">
        <f t="shared" si="65"/>
        <v/>
      </c>
      <c r="F246" s="61">
        <f t="shared" si="66"/>
        <v>8.9928057553956839E-4</v>
      </c>
      <c r="G246" s="49">
        <f t="shared" si="67"/>
        <v>1</v>
      </c>
      <c r="H246" s="35" t="str">
        <f t="shared" si="68"/>
        <v/>
      </c>
    </row>
    <row r="247" spans="2:8" x14ac:dyDescent="0.2">
      <c r="B247" s="63" t="s">
        <v>234</v>
      </c>
      <c r="C247" s="33">
        <v>23</v>
      </c>
      <c r="D247" s="48">
        <v>2</v>
      </c>
      <c r="E247" s="61">
        <f t="shared" si="65"/>
        <v>1.6072676450034941E-2</v>
      </c>
      <c r="F247" s="61">
        <f t="shared" si="66"/>
        <v>1.7985611510791368E-3</v>
      </c>
      <c r="G247" s="49">
        <f t="shared" si="67"/>
        <v>-0.91304347826086951</v>
      </c>
      <c r="H247" s="35">
        <f t="shared" si="68"/>
        <v>-1.4675052410901467E-2</v>
      </c>
    </row>
    <row r="248" spans="2:8" x14ac:dyDescent="0.2">
      <c r="B248" s="63" t="s">
        <v>446</v>
      </c>
      <c r="C248" s="33">
        <v>0</v>
      </c>
      <c r="D248" s="48">
        <v>1</v>
      </c>
      <c r="E248" s="61" t="str">
        <f t="shared" si="65"/>
        <v/>
      </c>
      <c r="F248" s="61">
        <f t="shared" si="66"/>
        <v>8.9928057553956839E-4</v>
      </c>
      <c r="G248" s="49">
        <f t="shared" si="67"/>
        <v>1</v>
      </c>
      <c r="H248" s="35" t="str">
        <f t="shared" si="68"/>
        <v/>
      </c>
    </row>
    <row r="249" spans="2:8" x14ac:dyDescent="0.2">
      <c r="B249" s="63" t="s">
        <v>235</v>
      </c>
      <c r="C249" s="33">
        <v>0</v>
      </c>
      <c r="D249" s="48">
        <v>0</v>
      </c>
      <c r="E249" s="61" t="str">
        <f t="shared" si="65"/>
        <v/>
      </c>
      <c r="F249" s="61" t="str">
        <f t="shared" si="66"/>
        <v/>
      </c>
      <c r="G249" s="49" t="str">
        <f t="shared" si="67"/>
        <v xml:space="preserve"> </v>
      </c>
      <c r="H249" s="35" t="str">
        <f t="shared" si="68"/>
        <v/>
      </c>
    </row>
    <row r="250" spans="2:8" x14ac:dyDescent="0.2">
      <c r="B250" s="63" t="s">
        <v>447</v>
      </c>
      <c r="C250" s="33">
        <v>0</v>
      </c>
      <c r="D250" s="48">
        <v>1</v>
      </c>
      <c r="E250" s="61" t="str">
        <f t="shared" si="65"/>
        <v/>
      </c>
      <c r="F250" s="61">
        <f t="shared" si="66"/>
        <v>8.9928057553956839E-4</v>
      </c>
      <c r="G250" s="49">
        <f t="shared" si="67"/>
        <v>1</v>
      </c>
      <c r="H250" s="35" t="str">
        <f t="shared" si="68"/>
        <v/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0</v>
      </c>
      <c r="D252" s="48">
        <v>0</v>
      </c>
      <c r="E252" s="61" t="str">
        <f t="shared" si="65"/>
        <v/>
      </c>
      <c r="F252" s="61" t="str">
        <f t="shared" si="66"/>
        <v/>
      </c>
      <c r="G252" s="49" t="str">
        <f t="shared" si="67"/>
        <v xml:space="preserve"> </v>
      </c>
      <c r="H252" s="35" t="str">
        <f t="shared" si="68"/>
        <v/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0</v>
      </c>
      <c r="D254" s="48">
        <v>1</v>
      </c>
      <c r="E254" s="61" t="str">
        <f t="shared" si="65"/>
        <v/>
      </c>
      <c r="F254" s="61">
        <f t="shared" si="66"/>
        <v>8.9928057553956839E-4</v>
      </c>
      <c r="G254" s="49">
        <f t="shared" si="67"/>
        <v>1</v>
      </c>
      <c r="H254" s="35" t="str">
        <f t="shared" si="68"/>
        <v/>
      </c>
    </row>
    <row r="255" spans="2:8" x14ac:dyDescent="0.2">
      <c r="B255" s="63" t="s">
        <v>610</v>
      </c>
      <c r="C255" s="33">
        <v>0</v>
      </c>
      <c r="D255" s="48">
        <v>0</v>
      </c>
      <c r="E255" s="61" t="str">
        <f t="shared" si="65"/>
        <v/>
      </c>
      <c r="F255" s="61" t="str">
        <f t="shared" si="66"/>
        <v/>
      </c>
      <c r="G255" s="49" t="str">
        <f t="shared" si="67"/>
        <v xml:space="preserve"> 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1</v>
      </c>
      <c r="D257" s="48">
        <v>0</v>
      </c>
      <c r="E257" s="38">
        <f t="shared" si="65"/>
        <v>6.9881201956673651E-4</v>
      </c>
      <c r="F257" s="38" t="str">
        <f t="shared" si="66"/>
        <v/>
      </c>
      <c r="G257" s="49">
        <f t="shared" si="67"/>
        <v>-1</v>
      </c>
      <c r="H257" s="37">
        <f t="shared" si="68"/>
        <v>-6.9881201956673651E-4</v>
      </c>
      <c r="I257" s="4"/>
    </row>
    <row r="258" spans="1:9" s="29" customFormat="1" x14ac:dyDescent="0.2">
      <c r="A258" s="31"/>
      <c r="B258" s="64" t="s">
        <v>453</v>
      </c>
      <c r="C258" s="40">
        <v>3</v>
      </c>
      <c r="D258" s="48">
        <v>2</v>
      </c>
      <c r="E258" s="38">
        <f t="shared" si="65"/>
        <v>2.0964360587002098E-3</v>
      </c>
      <c r="F258" s="38">
        <f t="shared" si="66"/>
        <v>1.7985611510791368E-3</v>
      </c>
      <c r="G258" s="49">
        <f t="shared" si="67"/>
        <v>-0.33333333333333331</v>
      </c>
      <c r="H258" s="37">
        <f t="shared" si="68"/>
        <v>-6.9881201956673651E-4</v>
      </c>
      <c r="I258" s="4"/>
    </row>
    <row r="259" spans="1:9" s="29" customFormat="1" x14ac:dyDescent="0.2">
      <c r="A259" s="31"/>
      <c r="B259" s="64" t="s">
        <v>454</v>
      </c>
      <c r="C259" s="40">
        <v>38</v>
      </c>
      <c r="D259" s="48">
        <v>3</v>
      </c>
      <c r="E259" s="38">
        <f t="shared" si="65"/>
        <v>2.6554856743535988E-2</v>
      </c>
      <c r="F259" s="38">
        <f t="shared" si="66"/>
        <v>2.6978417266187052E-3</v>
      </c>
      <c r="G259" s="49">
        <f t="shared" si="67"/>
        <v>-0.92105263157894735</v>
      </c>
      <c r="H259" s="37">
        <f t="shared" si="68"/>
        <v>-2.4458420684835776E-2</v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0</v>
      </c>
      <c r="D261" s="48">
        <v>0</v>
      </c>
      <c r="E261" s="38" t="str">
        <f t="shared" si="65"/>
        <v/>
      </c>
      <c r="F261" s="38" t="str">
        <f t="shared" si="66"/>
        <v/>
      </c>
      <c r="G261" s="49" t="str">
        <f t="shared" si="67"/>
        <v xml:space="preserve"> </v>
      </c>
      <c r="H261" s="37" t="str">
        <f t="shared" si="68"/>
        <v/>
      </c>
      <c r="I261" s="4"/>
    </row>
    <row r="262" spans="1:9" s="29" customFormat="1" x14ac:dyDescent="0.2">
      <c r="A262" s="31"/>
      <c r="B262" s="64" t="s">
        <v>57</v>
      </c>
      <c r="C262" s="40">
        <v>0</v>
      </c>
      <c r="D262" s="48">
        <v>0</v>
      </c>
      <c r="E262" s="38" t="str">
        <f t="shared" si="65"/>
        <v/>
      </c>
      <c r="F262" s="38" t="str">
        <f t="shared" si="66"/>
        <v/>
      </c>
      <c r="G262" s="49" t="str">
        <f t="shared" si="67"/>
        <v xml:space="preserve"> </v>
      </c>
      <c r="H262" s="37" t="str">
        <f t="shared" si="68"/>
        <v/>
      </c>
      <c r="I262" s="4"/>
    </row>
    <row r="263" spans="1:9" s="29" customFormat="1" x14ac:dyDescent="0.2">
      <c r="A263" s="31"/>
      <c r="B263" s="64" t="s">
        <v>237</v>
      </c>
      <c r="C263" s="40">
        <v>4</v>
      </c>
      <c r="D263" s="48">
        <v>2</v>
      </c>
      <c r="E263" s="38">
        <f t="shared" si="65"/>
        <v>2.7952480782669461E-3</v>
      </c>
      <c r="F263" s="38">
        <f t="shared" si="66"/>
        <v>1.7985611510791368E-3</v>
      </c>
      <c r="G263" s="49">
        <f t="shared" si="67"/>
        <v>-0.5</v>
      </c>
      <c r="H263" s="37">
        <f t="shared" si="68"/>
        <v>-1.397624039133473E-3</v>
      </c>
      <c r="I263" s="4"/>
    </row>
    <row r="264" spans="1:9" s="29" customFormat="1" x14ac:dyDescent="0.2">
      <c r="A264" s="31"/>
      <c r="B264" s="64" t="s">
        <v>611</v>
      </c>
      <c r="C264" s="40">
        <v>0</v>
      </c>
      <c r="D264" s="48">
        <v>1</v>
      </c>
      <c r="E264" s="38" t="str">
        <f t="shared" si="65"/>
        <v/>
      </c>
      <c r="F264" s="38">
        <f t="shared" si="66"/>
        <v>8.9928057553956839E-4</v>
      </c>
      <c r="G264" s="49">
        <f t="shared" si="67"/>
        <v>1</v>
      </c>
      <c r="H264" s="37" t="str">
        <f t="shared" si="68"/>
        <v/>
      </c>
      <c r="I264" s="4"/>
    </row>
    <row r="265" spans="1:9" s="29" customFormat="1" x14ac:dyDescent="0.2">
      <c r="A265" s="31"/>
      <c r="B265" s="64" t="s">
        <v>531</v>
      </c>
      <c r="C265" s="40">
        <v>166</v>
      </c>
      <c r="D265" s="48">
        <v>0</v>
      </c>
      <c r="E265" s="38">
        <f t="shared" si="65"/>
        <v>0.11600279524807827</v>
      </c>
      <c r="F265" s="38" t="str">
        <f t="shared" si="66"/>
        <v/>
      </c>
      <c r="G265" s="49">
        <f t="shared" si="67"/>
        <v>-1</v>
      </c>
      <c r="H265" s="37">
        <f t="shared" si="68"/>
        <v>-0.11600279524807827</v>
      </c>
      <c r="I265" s="4"/>
    </row>
    <row r="266" spans="1:9" s="29" customFormat="1" x14ac:dyDescent="0.2">
      <c r="A266" s="31"/>
      <c r="B266" s="64" t="s">
        <v>532</v>
      </c>
      <c r="C266" s="40">
        <v>17</v>
      </c>
      <c r="D266" s="48">
        <v>28</v>
      </c>
      <c r="E266" s="38">
        <f t="shared" si="65"/>
        <v>1.1879804332634521E-2</v>
      </c>
      <c r="F266" s="38">
        <f t="shared" si="66"/>
        <v>2.5179856115107913E-2</v>
      </c>
      <c r="G266" s="49">
        <f t="shared" si="67"/>
        <v>0.6470588235294118</v>
      </c>
      <c r="H266" s="37">
        <f t="shared" si="68"/>
        <v>7.6869322152341027E-3</v>
      </c>
      <c r="I266" s="4"/>
    </row>
    <row r="267" spans="1:9" s="29" customFormat="1" x14ac:dyDescent="0.2">
      <c r="A267" s="31"/>
      <c r="B267" s="64" t="s">
        <v>612</v>
      </c>
      <c r="C267" s="40">
        <v>1</v>
      </c>
      <c r="D267" s="48">
        <v>0</v>
      </c>
      <c r="E267" s="38">
        <f t="shared" si="65"/>
        <v>6.9881201956673651E-4</v>
      </c>
      <c r="F267" s="38" t="str">
        <f t="shared" si="66"/>
        <v/>
      </c>
      <c r="G267" s="49">
        <f t="shared" si="67"/>
        <v>-1</v>
      </c>
      <c r="H267" s="37">
        <f t="shared" si="68"/>
        <v>-6.9881201956673651E-4</v>
      </c>
      <c r="I267" s="4"/>
    </row>
    <row r="268" spans="1:9" s="29" customFormat="1" x14ac:dyDescent="0.2">
      <c r="A268" s="31"/>
      <c r="B268" s="64" t="s">
        <v>533</v>
      </c>
      <c r="C268" s="40">
        <v>3</v>
      </c>
      <c r="D268" s="48">
        <v>0</v>
      </c>
      <c r="E268" s="38">
        <f t="shared" ref="E268:E295" si="69">+IF(C268=0,"",C268/C$169)</f>
        <v>2.0964360587002098E-3</v>
      </c>
      <c r="F268" s="38" t="str">
        <f t="shared" ref="F268:F295" si="70">+IF(D268=0,"",D268/D$169)</f>
        <v/>
      </c>
      <c r="G268" s="49">
        <f t="shared" si="67"/>
        <v>-1</v>
      </c>
      <c r="H268" s="37">
        <f t="shared" si="68"/>
        <v>-2.0964360587002098E-3</v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1</v>
      </c>
      <c r="E269" s="38" t="str">
        <f t="shared" si="69"/>
        <v/>
      </c>
      <c r="F269" s="38">
        <f t="shared" si="70"/>
        <v>8.9928057553956839E-4</v>
      </c>
      <c r="G269" s="49">
        <f t="shared" si="67"/>
        <v>1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1</v>
      </c>
      <c r="D270" s="48">
        <v>90</v>
      </c>
      <c r="E270" s="38">
        <f t="shared" si="69"/>
        <v>6.9881201956673651E-4</v>
      </c>
      <c r="F270" s="38">
        <f t="shared" si="70"/>
        <v>8.0935251798561147E-2</v>
      </c>
      <c r="G270" s="49">
        <f t="shared" si="67"/>
        <v>89</v>
      </c>
      <c r="H270" s="37">
        <f t="shared" si="68"/>
        <v>6.2194269741439552E-2</v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0</v>
      </c>
      <c r="D274" s="48">
        <v>0</v>
      </c>
      <c r="E274" s="38" t="str">
        <f t="shared" si="71"/>
        <v/>
      </c>
      <c r="F274" s="38" t="str">
        <f t="shared" si="72"/>
        <v/>
      </c>
      <c r="G274" s="49" t="str">
        <f t="shared" si="73"/>
        <v xml:space="preserve"> </v>
      </c>
      <c r="H274" s="37" t="str">
        <f t="shared" si="74"/>
        <v/>
      </c>
    </row>
    <row r="275" spans="1:9" x14ac:dyDescent="0.2">
      <c r="B275" s="63" t="s">
        <v>64</v>
      </c>
      <c r="C275" s="33">
        <v>19</v>
      </c>
      <c r="D275" s="48">
        <v>11</v>
      </c>
      <c r="E275" s="61">
        <f t="shared" si="69"/>
        <v>1.3277428371767994E-2</v>
      </c>
      <c r="F275" s="61">
        <f t="shared" si="70"/>
        <v>9.892086330935251E-3</v>
      </c>
      <c r="G275" s="49">
        <f t="shared" si="67"/>
        <v>-0.42105263157894735</v>
      </c>
      <c r="H275" s="35">
        <f t="shared" si="68"/>
        <v>-5.5904961565338921E-3</v>
      </c>
    </row>
    <row r="276" spans="1:9" x14ac:dyDescent="0.2">
      <c r="B276" s="63" t="s">
        <v>61</v>
      </c>
      <c r="C276" s="33">
        <v>5</v>
      </c>
      <c r="D276" s="48">
        <v>4</v>
      </c>
      <c r="E276" s="61">
        <f t="shared" si="69"/>
        <v>3.4940600978336828E-3</v>
      </c>
      <c r="F276" s="61">
        <f t="shared" si="70"/>
        <v>3.5971223021582736E-3</v>
      </c>
      <c r="G276" s="49">
        <f t="shared" si="67"/>
        <v>-0.2</v>
      </c>
      <c r="H276" s="35">
        <f t="shared" si="68"/>
        <v>-6.9881201956673662E-4</v>
      </c>
    </row>
    <row r="277" spans="1:9" x14ac:dyDescent="0.2">
      <c r="B277" s="63" t="s">
        <v>238</v>
      </c>
      <c r="C277" s="33">
        <v>0</v>
      </c>
      <c r="D277" s="48">
        <v>1</v>
      </c>
      <c r="E277" s="61" t="str">
        <f t="shared" si="69"/>
        <v/>
      </c>
      <c r="F277" s="61">
        <f t="shared" si="70"/>
        <v>8.9928057553956839E-4</v>
      </c>
      <c r="G277" s="49">
        <f t="shared" si="67"/>
        <v>1</v>
      </c>
      <c r="H277" s="35" t="str">
        <f t="shared" si="68"/>
        <v/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0</v>
      </c>
      <c r="D279" s="48">
        <v>0</v>
      </c>
      <c r="E279" s="38" t="str">
        <f t="shared" si="69"/>
        <v/>
      </c>
      <c r="F279" s="38" t="str">
        <f t="shared" si="70"/>
        <v/>
      </c>
      <c r="G279" s="49" t="str">
        <f t="shared" si="67"/>
        <v xml:space="preserve"> </v>
      </c>
      <c r="H279" s="37" t="str">
        <f t="shared" si="68"/>
        <v/>
      </c>
      <c r="I279" s="4"/>
    </row>
    <row r="280" spans="1:9" s="29" customFormat="1" x14ac:dyDescent="0.2">
      <c r="A280" s="31"/>
      <c r="B280" s="64" t="s">
        <v>62</v>
      </c>
      <c r="C280" s="40">
        <v>0</v>
      </c>
      <c r="D280" s="48">
        <v>0</v>
      </c>
      <c r="E280" s="38" t="str">
        <f t="shared" si="69"/>
        <v/>
      </c>
      <c r="F280" s="38" t="str">
        <f t="shared" si="70"/>
        <v/>
      </c>
      <c r="G280" s="49" t="str">
        <f t="shared" si="67"/>
        <v xml:space="preserve"> </v>
      </c>
      <c r="H280" s="37" t="str">
        <f t="shared" si="68"/>
        <v/>
      </c>
      <c r="I280" s="4"/>
    </row>
    <row r="281" spans="1:9" s="29" customFormat="1" x14ac:dyDescent="0.2">
      <c r="A281" s="31"/>
      <c r="B281" s="64" t="s">
        <v>455</v>
      </c>
      <c r="C281" s="40">
        <v>2</v>
      </c>
      <c r="D281" s="48">
        <v>3</v>
      </c>
      <c r="E281" s="38">
        <f t="shared" si="69"/>
        <v>1.397624039133473E-3</v>
      </c>
      <c r="F281" s="38">
        <f t="shared" si="70"/>
        <v>2.6978417266187052E-3</v>
      </c>
      <c r="G281" s="49">
        <f t="shared" si="67"/>
        <v>0.5</v>
      </c>
      <c r="H281" s="37">
        <f t="shared" si="68"/>
        <v>6.9881201956673651E-4</v>
      </c>
      <c r="I281" s="4"/>
    </row>
    <row r="282" spans="1:9" s="29" customFormat="1" x14ac:dyDescent="0.2">
      <c r="A282" s="31"/>
      <c r="B282" s="64" t="s">
        <v>59</v>
      </c>
      <c r="C282" s="40">
        <v>2</v>
      </c>
      <c r="D282" s="48">
        <v>2</v>
      </c>
      <c r="E282" s="38">
        <f t="shared" si="69"/>
        <v>1.397624039133473E-3</v>
      </c>
      <c r="F282" s="38">
        <f t="shared" si="70"/>
        <v>1.7985611510791368E-3</v>
      </c>
      <c r="G282" s="49">
        <f t="shared" si="67"/>
        <v>0</v>
      </c>
      <c r="H282" s="37">
        <f t="shared" si="68"/>
        <v>0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10</v>
      </c>
      <c r="D285" s="48">
        <v>0</v>
      </c>
      <c r="E285" s="38">
        <f t="shared" si="75"/>
        <v>6.9881201956673656E-3</v>
      </c>
      <c r="F285" s="38" t="str">
        <f t="shared" si="76"/>
        <v/>
      </c>
      <c r="G285" s="49">
        <f t="shared" si="77"/>
        <v>-1</v>
      </c>
      <c r="H285" s="37">
        <f t="shared" si="78"/>
        <v>-6.9881201956673656E-3</v>
      </c>
      <c r="I285" s="4"/>
    </row>
    <row r="286" spans="1:9" s="29" customFormat="1" x14ac:dyDescent="0.2">
      <c r="A286" s="31"/>
      <c r="B286" s="64" t="s">
        <v>239</v>
      </c>
      <c r="C286" s="40">
        <v>0</v>
      </c>
      <c r="D286" s="48">
        <v>0</v>
      </c>
      <c r="E286" s="38" t="str">
        <f t="shared" si="75"/>
        <v/>
      </c>
      <c r="F286" s="38" t="str">
        <f t="shared" si="76"/>
        <v/>
      </c>
      <c r="G286" s="49" t="str">
        <f t="shared" si="77"/>
        <v xml:space="preserve"> </v>
      </c>
      <c r="H286" s="37" t="str">
        <f t="shared" si="78"/>
        <v/>
      </c>
      <c r="I286" s="4"/>
    </row>
    <row r="287" spans="1:9" s="29" customFormat="1" x14ac:dyDescent="0.2">
      <c r="A287" s="31"/>
      <c r="B287" s="64" t="s">
        <v>456</v>
      </c>
      <c r="C287" s="40">
        <v>3</v>
      </c>
      <c r="D287" s="48">
        <v>2</v>
      </c>
      <c r="E287" s="38">
        <f t="shared" si="75"/>
        <v>2.0964360587002098E-3</v>
      </c>
      <c r="F287" s="38">
        <f t="shared" si="76"/>
        <v>1.7985611510791368E-3</v>
      </c>
      <c r="G287" s="49">
        <f t="shared" si="77"/>
        <v>-0.33333333333333331</v>
      </c>
      <c r="H287" s="37">
        <f t="shared" si="78"/>
        <v>-6.9881201956673651E-4</v>
      </c>
      <c r="I287" s="4"/>
    </row>
    <row r="288" spans="1:9" s="29" customFormat="1" x14ac:dyDescent="0.2">
      <c r="A288" s="31"/>
      <c r="B288" s="64" t="s">
        <v>65</v>
      </c>
      <c r="C288" s="40">
        <v>9</v>
      </c>
      <c r="D288" s="48">
        <v>2</v>
      </c>
      <c r="E288" s="38">
        <f t="shared" si="69"/>
        <v>6.2893081761006293E-3</v>
      </c>
      <c r="F288" s="38">
        <f t="shared" si="70"/>
        <v>1.7985611510791368E-3</v>
      </c>
      <c r="G288" s="49">
        <f t="shared" si="67"/>
        <v>-0.77777777777777779</v>
      </c>
      <c r="H288" s="37">
        <f t="shared" si="68"/>
        <v>-4.8916841369671558E-3</v>
      </c>
      <c r="I288" s="4"/>
    </row>
    <row r="289" spans="1:9" s="29" customFormat="1" x14ac:dyDescent="0.2">
      <c r="A289" s="31"/>
      <c r="B289" s="64" t="s">
        <v>537</v>
      </c>
      <c r="C289" s="40">
        <v>1</v>
      </c>
      <c r="D289" s="48">
        <v>2</v>
      </c>
      <c r="E289" s="38">
        <f t="shared" si="69"/>
        <v>6.9881201956673651E-4</v>
      </c>
      <c r="F289" s="38">
        <f t="shared" si="70"/>
        <v>1.7985611510791368E-3</v>
      </c>
      <c r="G289" s="49">
        <f t="shared" si="67"/>
        <v>1</v>
      </c>
      <c r="H289" s="37">
        <f t="shared" si="68"/>
        <v>6.9881201956673651E-4</v>
      </c>
      <c r="I289" s="4"/>
    </row>
    <row r="290" spans="1:9" s="29" customFormat="1" x14ac:dyDescent="0.2">
      <c r="A290" s="31"/>
      <c r="B290" s="64" t="s">
        <v>538</v>
      </c>
      <c r="C290" s="40">
        <v>0</v>
      </c>
      <c r="D290" s="48">
        <v>0</v>
      </c>
      <c r="E290" s="38" t="str">
        <f t="shared" si="69"/>
        <v/>
      </c>
      <c r="F290" s="38" t="str">
        <f t="shared" si="70"/>
        <v/>
      </c>
      <c r="G290" s="49" t="str">
        <f t="shared" si="67"/>
        <v xml:space="preserve"> </v>
      </c>
      <c r="H290" s="37" t="str">
        <f t="shared" si="68"/>
        <v/>
      </c>
      <c r="I290" s="4"/>
    </row>
    <row r="291" spans="1:9" s="29" customFormat="1" x14ac:dyDescent="0.2">
      <c r="A291" s="31"/>
      <c r="B291" s="64" t="s">
        <v>66</v>
      </c>
      <c r="C291" s="40">
        <v>4</v>
      </c>
      <c r="D291" s="48">
        <v>11</v>
      </c>
      <c r="E291" s="38">
        <f t="shared" si="69"/>
        <v>2.7952480782669461E-3</v>
      </c>
      <c r="F291" s="38">
        <f t="shared" si="70"/>
        <v>9.892086330935251E-3</v>
      </c>
      <c r="G291" s="49">
        <f t="shared" si="67"/>
        <v>1.75</v>
      </c>
      <c r="H291" s="37">
        <f t="shared" si="68"/>
        <v>4.8916841369671558E-3</v>
      </c>
      <c r="I291" s="4"/>
    </row>
    <row r="292" spans="1:9" s="29" customFormat="1" x14ac:dyDescent="0.2">
      <c r="A292" s="31"/>
      <c r="B292" s="64" t="s">
        <v>613</v>
      </c>
      <c r="C292" s="40">
        <v>0</v>
      </c>
      <c r="D292" s="48">
        <v>0</v>
      </c>
      <c r="E292" s="38" t="str">
        <f t="shared" si="69"/>
        <v/>
      </c>
      <c r="F292" s="38" t="str">
        <f t="shared" si="70"/>
        <v/>
      </c>
      <c r="G292" s="49" t="str">
        <f t="shared" si="67"/>
        <v xml:space="preserve"> </v>
      </c>
      <c r="H292" s="37" t="str">
        <f t="shared" si="68"/>
        <v/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0</v>
      </c>
      <c r="D294" s="48">
        <v>0</v>
      </c>
      <c r="E294" s="38" t="str">
        <f t="shared" si="69"/>
        <v/>
      </c>
      <c r="F294" s="38" t="str">
        <f t="shared" si="70"/>
        <v/>
      </c>
      <c r="G294" s="49" t="str">
        <f t="shared" si="67"/>
        <v xml:space="preserve"> </v>
      </c>
      <c r="H294" s="37" t="str">
        <f t="shared" si="68"/>
        <v/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23</v>
      </c>
      <c r="D296" s="48">
        <v>0</v>
      </c>
      <c r="E296" s="38">
        <f t="shared" ref="E296:E297" si="79">+IF(C296=0,"",C296/C$169)</f>
        <v>1.6072676450034941E-2</v>
      </c>
      <c r="F296" s="38" t="str">
        <f t="shared" ref="F296:F297" si="80">+IF(D296=0,"",D296/D$169)</f>
        <v/>
      </c>
      <c r="G296" s="49">
        <f t="shared" si="67"/>
        <v>-1</v>
      </c>
      <c r="H296" s="37">
        <f t="shared" ref="H296:H297" si="81">+IF(OR(AND(E296=""),(G296="")),"",E296*G296)</f>
        <v>-1.6072676450034941E-2</v>
      </c>
      <c r="I296" s="4"/>
    </row>
    <row r="297" spans="1:9" s="29" customFormat="1" x14ac:dyDescent="0.2">
      <c r="A297" s="31"/>
      <c r="B297" s="64" t="s">
        <v>596</v>
      </c>
      <c r="C297" s="40">
        <v>4</v>
      </c>
      <c r="D297" s="48">
        <v>11</v>
      </c>
      <c r="E297" s="38">
        <f t="shared" si="79"/>
        <v>2.7952480782669461E-3</v>
      </c>
      <c r="F297" s="38">
        <f t="shared" si="80"/>
        <v>9.892086330935251E-3</v>
      </c>
      <c r="G297" s="49">
        <f t="shared" si="67"/>
        <v>1.75</v>
      </c>
      <c r="H297" s="37">
        <f t="shared" si="81"/>
        <v>4.8916841369671558E-3</v>
      </c>
      <c r="I297" s="4"/>
    </row>
    <row r="298" spans="1:9" x14ac:dyDescent="0.2">
      <c r="B298" s="63" t="s">
        <v>457</v>
      </c>
      <c r="C298" s="33">
        <v>0</v>
      </c>
      <c r="D298" s="48">
        <v>0</v>
      </c>
      <c r="E298" s="61" t="str">
        <f t="shared" ref="E298:E306" si="82">+IF(C298=0,"",C298/C$169)</f>
        <v/>
      </c>
      <c r="F298" s="61" t="str">
        <f t="shared" ref="F298:F306" si="83">+IF(D298=0,"",D298/D$169)</f>
        <v/>
      </c>
      <c r="G298" s="49" t="str">
        <f t="shared" si="67"/>
        <v xml:space="preserve"> </v>
      </c>
      <c r="H298" s="35" t="str">
        <f t="shared" si="68"/>
        <v/>
      </c>
    </row>
    <row r="299" spans="1:9" x14ac:dyDescent="0.2">
      <c r="B299" s="63" t="s">
        <v>458</v>
      </c>
      <c r="C299" s="33">
        <v>2</v>
      </c>
      <c r="D299" s="48">
        <v>2</v>
      </c>
      <c r="E299" s="61">
        <f t="shared" si="82"/>
        <v>1.397624039133473E-3</v>
      </c>
      <c r="F299" s="61">
        <f t="shared" si="83"/>
        <v>1.7985611510791368E-3</v>
      </c>
      <c r="G299" s="49">
        <f t="shared" si="67"/>
        <v>0</v>
      </c>
      <c r="H299" s="35">
        <f t="shared" si="68"/>
        <v>0</v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0</v>
      </c>
      <c r="E300" s="38" t="str">
        <f t="shared" si="82"/>
        <v/>
      </c>
      <c r="F300" s="38" t="str">
        <f t="shared" si="83"/>
        <v/>
      </c>
      <c r="G300" s="49" t="str">
        <f t="shared" si="67"/>
        <v xml:space="preserve"> 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3</v>
      </c>
      <c r="D301" s="48">
        <v>4</v>
      </c>
      <c r="E301" s="38">
        <f t="shared" si="82"/>
        <v>2.0964360587002098E-3</v>
      </c>
      <c r="F301" s="38">
        <f t="shared" si="83"/>
        <v>3.5971223021582736E-3</v>
      </c>
      <c r="G301" s="49">
        <f t="shared" ref="G301:G339" si="84">+IF(AND(C301=0,D301=0)," ",IF(C301=0,1,IF(D301=0,-1,(D301-C301)/C301)))</f>
        <v>0.33333333333333331</v>
      </c>
      <c r="H301" s="37">
        <f t="shared" si="68"/>
        <v>6.9881201956673651E-4</v>
      </c>
      <c r="I301" s="4"/>
    </row>
    <row r="302" spans="1:9" s="29" customFormat="1" x14ac:dyDescent="0.2">
      <c r="A302" s="31"/>
      <c r="B302" s="64" t="s">
        <v>460</v>
      </c>
      <c r="C302" s="40">
        <v>10</v>
      </c>
      <c r="D302" s="48">
        <v>3</v>
      </c>
      <c r="E302" s="38">
        <f t="shared" si="82"/>
        <v>6.9881201956673656E-3</v>
      </c>
      <c r="F302" s="38">
        <f t="shared" si="83"/>
        <v>2.6978417266187052E-3</v>
      </c>
      <c r="G302" s="49">
        <f t="shared" si="84"/>
        <v>-0.7</v>
      </c>
      <c r="H302" s="37">
        <f t="shared" si="68"/>
        <v>-4.8916841369671558E-3</v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354</v>
      </c>
      <c r="D304" s="48">
        <v>122</v>
      </c>
      <c r="E304" s="38">
        <f t="shared" si="82"/>
        <v>0.24737945492662475</v>
      </c>
      <c r="F304" s="38">
        <f t="shared" si="83"/>
        <v>0.10971223021582734</v>
      </c>
      <c r="G304" s="49">
        <f t="shared" si="84"/>
        <v>-0.65536723163841804</v>
      </c>
      <c r="H304" s="37">
        <f t="shared" si="68"/>
        <v>-0.16212438853948288</v>
      </c>
      <c r="I304" s="4"/>
    </row>
    <row r="305" spans="1:9" s="29" customFormat="1" x14ac:dyDescent="0.2">
      <c r="A305" s="31"/>
      <c r="B305" s="64" t="s">
        <v>240</v>
      </c>
      <c r="C305" s="40">
        <v>0</v>
      </c>
      <c r="D305" s="48">
        <v>0</v>
      </c>
      <c r="E305" s="38" t="str">
        <f t="shared" si="82"/>
        <v/>
      </c>
      <c r="F305" s="38" t="str">
        <f t="shared" si="83"/>
        <v/>
      </c>
      <c r="G305" s="49" t="str">
        <f t="shared" si="84"/>
        <v xml:space="preserve"> </v>
      </c>
      <c r="H305" s="37" t="str">
        <f t="shared" si="68"/>
        <v/>
      </c>
      <c r="I305" s="4"/>
    </row>
    <row r="306" spans="1:9" s="29" customFormat="1" x14ac:dyDescent="0.2">
      <c r="A306" s="31"/>
      <c r="B306" s="64" t="s">
        <v>241</v>
      </c>
      <c r="C306" s="40">
        <v>0</v>
      </c>
      <c r="D306" s="48">
        <v>0</v>
      </c>
      <c r="E306" s="38" t="str">
        <f t="shared" si="82"/>
        <v/>
      </c>
      <c r="F306" s="38" t="str">
        <f t="shared" si="83"/>
        <v/>
      </c>
      <c r="G306" s="49" t="str">
        <f t="shared" si="84"/>
        <v xml:space="preserve"> </v>
      </c>
      <c r="H306" s="37" t="str">
        <f t="shared" si="68"/>
        <v/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0</v>
      </c>
      <c r="D308" s="48">
        <v>0</v>
      </c>
      <c r="E308" s="61" t="str">
        <f t="shared" si="85"/>
        <v/>
      </c>
      <c r="F308" s="61" t="str">
        <f t="shared" si="86"/>
        <v/>
      </c>
      <c r="G308" s="49" t="str">
        <f t="shared" si="84"/>
        <v xml:space="preserve"> </v>
      </c>
      <c r="H308" s="35" t="str">
        <f t="shared" si="87"/>
        <v/>
      </c>
    </row>
    <row r="309" spans="1:9" x14ac:dyDescent="0.2">
      <c r="B309" s="63" t="s">
        <v>463</v>
      </c>
      <c r="C309" s="33">
        <v>0</v>
      </c>
      <c r="D309" s="48">
        <v>1</v>
      </c>
      <c r="E309" s="61" t="str">
        <f t="shared" si="85"/>
        <v/>
      </c>
      <c r="F309" s="61">
        <f t="shared" si="86"/>
        <v>8.9928057553956839E-4</v>
      </c>
      <c r="G309" s="49">
        <f t="shared" si="84"/>
        <v>1</v>
      </c>
      <c r="H309" s="35" t="str">
        <f t="shared" si="87"/>
        <v/>
      </c>
    </row>
    <row r="310" spans="1:9" x14ac:dyDescent="0.2">
      <c r="B310" s="63" t="s">
        <v>464</v>
      </c>
      <c r="C310" s="33">
        <v>0</v>
      </c>
      <c r="D310" s="48">
        <v>0</v>
      </c>
      <c r="E310" s="61" t="str">
        <f t="shared" si="85"/>
        <v/>
      </c>
      <c r="F310" s="61" t="str">
        <f t="shared" si="86"/>
        <v/>
      </c>
      <c r="G310" s="49" t="str">
        <f t="shared" si="84"/>
        <v xml:space="preserve"> </v>
      </c>
      <c r="H310" s="35" t="str">
        <f t="shared" si="87"/>
        <v/>
      </c>
    </row>
    <row r="311" spans="1:9" x14ac:dyDescent="0.2">
      <c r="B311" s="63" t="s">
        <v>465</v>
      </c>
      <c r="C311" s="33">
        <v>0</v>
      </c>
      <c r="D311" s="48">
        <v>0</v>
      </c>
      <c r="E311" s="61" t="str">
        <f t="shared" si="85"/>
        <v/>
      </c>
      <c r="F311" s="61" t="str">
        <f t="shared" si="86"/>
        <v/>
      </c>
      <c r="G311" s="49" t="str">
        <f t="shared" si="84"/>
        <v xml:space="preserve"> </v>
      </c>
      <c r="H311" s="35" t="str">
        <f t="shared" si="87"/>
        <v/>
      </c>
    </row>
    <row r="312" spans="1:9" x14ac:dyDescent="0.2">
      <c r="B312" s="63" t="s">
        <v>466</v>
      </c>
      <c r="C312" s="33">
        <v>0</v>
      </c>
      <c r="D312" s="48">
        <v>0</v>
      </c>
      <c r="E312" s="61" t="str">
        <f t="shared" si="85"/>
        <v/>
      </c>
      <c r="F312" s="61" t="str">
        <f t="shared" si="86"/>
        <v/>
      </c>
      <c r="G312" s="49" t="str">
        <f t="shared" si="84"/>
        <v xml:space="preserve"> </v>
      </c>
      <c r="H312" s="35" t="str">
        <f t="shared" si="87"/>
        <v/>
      </c>
    </row>
    <row r="313" spans="1:9" x14ac:dyDescent="0.2">
      <c r="B313" s="63" t="s">
        <v>467</v>
      </c>
      <c r="C313" s="33">
        <v>3</v>
      </c>
      <c r="D313" s="48">
        <v>0</v>
      </c>
      <c r="E313" s="61">
        <f t="shared" si="85"/>
        <v>2.0964360587002098E-3</v>
      </c>
      <c r="F313" s="61" t="str">
        <f t="shared" si="86"/>
        <v/>
      </c>
      <c r="G313" s="49">
        <f t="shared" si="84"/>
        <v>-1</v>
      </c>
      <c r="H313" s="35">
        <f t="shared" si="87"/>
        <v>-2.0964360587002098E-3</v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6</v>
      </c>
      <c r="D315" s="48">
        <v>17</v>
      </c>
      <c r="E315" s="61">
        <f t="shared" si="85"/>
        <v>4.1928721174004195E-3</v>
      </c>
      <c r="F315" s="61">
        <f t="shared" si="86"/>
        <v>1.5287769784172662E-2</v>
      </c>
      <c r="G315" s="49">
        <f t="shared" si="84"/>
        <v>1.8333333333333333</v>
      </c>
      <c r="H315" s="35">
        <f t="shared" si="87"/>
        <v>7.6869322152341019E-3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0</v>
      </c>
      <c r="D317" s="48">
        <v>2</v>
      </c>
      <c r="E317" s="61" t="str">
        <f t="shared" si="85"/>
        <v/>
      </c>
      <c r="F317" s="61">
        <f t="shared" si="86"/>
        <v>1.7985611510791368E-3</v>
      </c>
      <c r="G317" s="49">
        <f t="shared" si="84"/>
        <v>1</v>
      </c>
      <c r="H317" s="35" t="str">
        <f t="shared" si="87"/>
        <v/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0</v>
      </c>
      <c r="D319" s="48">
        <v>0</v>
      </c>
      <c r="E319" s="61" t="str">
        <f t="shared" si="85"/>
        <v/>
      </c>
      <c r="F319" s="61" t="str">
        <f t="shared" si="86"/>
        <v/>
      </c>
      <c r="G319" s="49" t="str">
        <f t="shared" si="84"/>
        <v xml:space="preserve"> </v>
      </c>
      <c r="H319" s="35" t="str">
        <f t="shared" si="87"/>
        <v/>
      </c>
    </row>
    <row r="320" spans="1:9" x14ac:dyDescent="0.2">
      <c r="B320" s="63" t="s">
        <v>471</v>
      </c>
      <c r="C320" s="33">
        <v>1</v>
      </c>
      <c r="D320" s="48">
        <v>2</v>
      </c>
      <c r="E320" s="61">
        <f t="shared" si="85"/>
        <v>6.9881201956673651E-4</v>
      </c>
      <c r="F320" s="61">
        <f t="shared" si="86"/>
        <v>1.7985611510791368E-3</v>
      </c>
      <c r="G320" s="49">
        <f t="shared" si="84"/>
        <v>1</v>
      </c>
      <c r="H320" s="35">
        <f t="shared" si="87"/>
        <v>6.9881201956673651E-4</v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3</v>
      </c>
      <c r="D324" s="48">
        <v>9</v>
      </c>
      <c r="E324" s="38">
        <f t="shared" si="85"/>
        <v>2.0964360587002098E-3</v>
      </c>
      <c r="F324" s="38">
        <f t="shared" si="86"/>
        <v>8.0935251798561151E-3</v>
      </c>
      <c r="G324" s="49">
        <f t="shared" si="84"/>
        <v>2</v>
      </c>
      <c r="H324" s="37">
        <f t="shared" si="87"/>
        <v>4.1928721174004195E-3</v>
      </c>
      <c r="I324" s="4"/>
    </row>
    <row r="325" spans="1:9" x14ac:dyDescent="0.2">
      <c r="B325" s="63" t="s">
        <v>475</v>
      </c>
      <c r="C325" s="33">
        <v>0</v>
      </c>
      <c r="D325" s="48">
        <v>0</v>
      </c>
      <c r="E325" s="61" t="str">
        <f t="shared" si="85"/>
        <v/>
      </c>
      <c r="F325" s="61" t="str">
        <f t="shared" si="86"/>
        <v/>
      </c>
      <c r="G325" s="49" t="str">
        <f t="shared" si="84"/>
        <v xml:space="preserve"> 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0</v>
      </c>
      <c r="D329" s="48">
        <v>0</v>
      </c>
      <c r="E329" s="61" t="str">
        <f t="shared" si="85"/>
        <v/>
      </c>
      <c r="F329" s="61" t="str">
        <f t="shared" si="86"/>
        <v/>
      </c>
      <c r="G329" s="49" t="str">
        <f t="shared" si="84"/>
        <v xml:space="preserve"> </v>
      </c>
      <c r="H329" s="35" t="str">
        <f t="shared" si="87"/>
        <v/>
      </c>
    </row>
    <row r="330" spans="1:9" x14ac:dyDescent="0.2">
      <c r="B330" s="63" t="s">
        <v>480</v>
      </c>
      <c r="C330" s="33">
        <v>0</v>
      </c>
      <c r="D330" s="48">
        <v>1</v>
      </c>
      <c r="E330" s="61" t="str">
        <f t="shared" si="85"/>
        <v/>
      </c>
      <c r="F330" s="61">
        <f t="shared" si="86"/>
        <v>8.9928057553956839E-4</v>
      </c>
      <c r="G330" s="49">
        <f t="shared" si="84"/>
        <v>1</v>
      </c>
      <c r="H330" s="35" t="str">
        <f t="shared" si="87"/>
        <v/>
      </c>
    </row>
    <row r="331" spans="1:9" x14ac:dyDescent="0.2">
      <c r="B331" s="63" t="s">
        <v>481</v>
      </c>
      <c r="C331" s="33">
        <v>0</v>
      </c>
      <c r="D331" s="48">
        <v>0</v>
      </c>
      <c r="E331" s="61" t="str">
        <f t="shared" si="85"/>
        <v/>
      </c>
      <c r="F331" s="61" t="str">
        <f t="shared" si="86"/>
        <v/>
      </c>
      <c r="G331" s="49" t="str">
        <f t="shared" si="84"/>
        <v xml:space="preserve"> 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0</v>
      </c>
      <c r="E333" s="61" t="str">
        <f t="shared" si="85"/>
        <v/>
      </c>
      <c r="F333" s="61" t="str">
        <f t="shared" si="86"/>
        <v/>
      </c>
      <c r="G333" s="49" t="str">
        <f t="shared" si="84"/>
        <v xml:space="preserve"> </v>
      </c>
      <c r="H333" s="35" t="str">
        <f t="shared" si="87"/>
        <v/>
      </c>
    </row>
    <row r="334" spans="1:9" x14ac:dyDescent="0.2">
      <c r="B334" s="63" t="s">
        <v>244</v>
      </c>
      <c r="C334" s="33">
        <v>0</v>
      </c>
      <c r="D334" s="48">
        <v>0</v>
      </c>
      <c r="E334" s="61" t="str">
        <f t="shared" si="85"/>
        <v/>
      </c>
      <c r="F334" s="61" t="str">
        <f t="shared" si="86"/>
        <v/>
      </c>
      <c r="G334" s="49" t="str">
        <f t="shared" si="84"/>
        <v xml:space="preserve"> </v>
      </c>
      <c r="H334" s="35" t="str">
        <f t="shared" si="87"/>
        <v/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0</v>
      </c>
      <c r="D337" s="48">
        <v>0</v>
      </c>
      <c r="E337" s="38" t="str">
        <f t="shared" si="85"/>
        <v/>
      </c>
      <c r="F337" s="38" t="str">
        <f t="shared" si="86"/>
        <v/>
      </c>
      <c r="G337" s="49" t="str">
        <f t="shared" si="84"/>
        <v xml:space="preserve"> </v>
      </c>
      <c r="H337" s="37" t="str">
        <f t="shared" si="87"/>
        <v/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0</v>
      </c>
      <c r="D339" s="48">
        <v>0</v>
      </c>
      <c r="E339" s="38" t="str">
        <f t="shared" si="85"/>
        <v/>
      </c>
      <c r="F339" s="38" t="str">
        <f t="shared" si="86"/>
        <v/>
      </c>
      <c r="G339" s="49" t="str">
        <f t="shared" si="84"/>
        <v xml:space="preserve"> </v>
      </c>
      <c r="H339" s="37" t="str">
        <f t="shared" si="87"/>
        <v/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2727</v>
      </c>
      <c r="D345" s="44">
        <f>SUM(D346:D564)</f>
        <v>2887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5.8672533920058674E-2</v>
      </c>
      <c r="H345" s="46">
        <f>+IF(OR(AND(E345=""),(G345="")),"",E345*G345)</f>
        <v>5.8672533920058674E-2</v>
      </c>
    </row>
    <row r="346" spans="1:9" x14ac:dyDescent="0.2">
      <c r="B346" s="47" t="s">
        <v>74</v>
      </c>
      <c r="C346" s="48">
        <v>23</v>
      </c>
      <c r="D346" s="48">
        <v>34</v>
      </c>
      <c r="E346" s="60">
        <f t="shared" si="88"/>
        <v>8.4341767510084341E-3</v>
      </c>
      <c r="F346" s="60">
        <f t="shared" si="89"/>
        <v>1.1776931070315206E-2</v>
      </c>
      <c r="G346" s="49">
        <f t="shared" ref="G346:G410" si="90">+IF(AND(C346=0,D346=0)," ",IF(C346=0,1,IF(D346=0,-1,(D346-C346)/C346)))</f>
        <v>0.47826086956521741</v>
      </c>
      <c r="H346" s="41">
        <f>+IF(OR(AND(E346=""),(G346="")),"",E346*G346)</f>
        <v>4.0337367070040339E-3</v>
      </c>
    </row>
    <row r="347" spans="1:9" x14ac:dyDescent="0.2">
      <c r="B347" s="34" t="s">
        <v>77</v>
      </c>
      <c r="C347" s="33">
        <v>4</v>
      </c>
      <c r="D347" s="48">
        <v>8</v>
      </c>
      <c r="E347" s="61">
        <f t="shared" si="88"/>
        <v>1.4668133480014668E-3</v>
      </c>
      <c r="F347" s="61">
        <f t="shared" si="89"/>
        <v>2.7710426047800486E-3</v>
      </c>
      <c r="G347" s="49">
        <f t="shared" si="90"/>
        <v>1</v>
      </c>
      <c r="H347" s="35">
        <f t="shared" ref="H347:H413" si="91">+IF(OR(AND(E347=""),(G347="")),"",E347*G347)</f>
        <v>1.4668133480014668E-3</v>
      </c>
    </row>
    <row r="348" spans="1:9" x14ac:dyDescent="0.2">
      <c r="B348" s="34" t="s">
        <v>70</v>
      </c>
      <c r="C348" s="33">
        <v>8</v>
      </c>
      <c r="D348" s="48">
        <v>75</v>
      </c>
      <c r="E348" s="61">
        <f t="shared" si="88"/>
        <v>2.9336266960029336E-3</v>
      </c>
      <c r="F348" s="61">
        <f t="shared" si="89"/>
        <v>2.5978524419812955E-2</v>
      </c>
      <c r="G348" s="49">
        <f t="shared" si="90"/>
        <v>8.375</v>
      </c>
      <c r="H348" s="35">
        <f t="shared" si="91"/>
        <v>2.456912357902457E-2</v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0</v>
      </c>
      <c r="D350" s="48">
        <v>0</v>
      </c>
      <c r="E350" s="61" t="str">
        <f t="shared" si="88"/>
        <v/>
      </c>
      <c r="F350" s="61" t="str">
        <f t="shared" si="89"/>
        <v/>
      </c>
      <c r="G350" s="49" t="str">
        <f t="shared" si="90"/>
        <v xml:space="preserve"> </v>
      </c>
      <c r="H350" s="35" t="str">
        <f t="shared" si="91"/>
        <v/>
      </c>
    </row>
    <row r="351" spans="1:9" x14ac:dyDescent="0.2">
      <c r="B351" s="34" t="s">
        <v>483</v>
      </c>
      <c r="C351" s="33">
        <v>65</v>
      </c>
      <c r="D351" s="48">
        <v>94</v>
      </c>
      <c r="E351" s="61">
        <f t="shared" si="88"/>
        <v>2.3835716905023837E-2</v>
      </c>
      <c r="F351" s="61">
        <f t="shared" si="89"/>
        <v>3.2559750606165568E-2</v>
      </c>
      <c r="G351" s="49">
        <f t="shared" si="90"/>
        <v>0.44615384615384618</v>
      </c>
      <c r="H351" s="35">
        <f t="shared" si="91"/>
        <v>1.0634396773010635E-2</v>
      </c>
    </row>
    <row r="352" spans="1:9" x14ac:dyDescent="0.2">
      <c r="B352" s="34" t="s">
        <v>80</v>
      </c>
      <c r="C352" s="33">
        <v>25</v>
      </c>
      <c r="D352" s="48">
        <v>44</v>
      </c>
      <c r="E352" s="61">
        <f t="shared" si="88"/>
        <v>9.1675834250091667E-3</v>
      </c>
      <c r="F352" s="61">
        <f t="shared" si="89"/>
        <v>1.5240734326290266E-2</v>
      </c>
      <c r="G352" s="49">
        <f t="shared" si="90"/>
        <v>0.76</v>
      </c>
      <c r="H352" s="35">
        <f t="shared" si="91"/>
        <v>6.9673634030069671E-3</v>
      </c>
    </row>
    <row r="353" spans="1:9" x14ac:dyDescent="0.2">
      <c r="B353" s="34" t="s">
        <v>578</v>
      </c>
      <c r="C353" s="33">
        <v>8</v>
      </c>
      <c r="D353" s="48">
        <v>1</v>
      </c>
      <c r="E353" s="61">
        <f t="shared" si="88"/>
        <v>2.9336266960029336E-3</v>
      </c>
      <c r="F353" s="61">
        <f t="shared" si="89"/>
        <v>3.4638032559750607E-4</v>
      </c>
      <c r="G353" s="49">
        <f t="shared" si="90"/>
        <v>-0.875</v>
      </c>
      <c r="H353" s="35">
        <f t="shared" si="91"/>
        <v>-2.5669233590025669E-3</v>
      </c>
    </row>
    <row r="354" spans="1:9" x14ac:dyDescent="0.2">
      <c r="B354" s="34" t="s">
        <v>79</v>
      </c>
      <c r="C354" s="33">
        <v>5</v>
      </c>
      <c r="D354" s="48">
        <v>1</v>
      </c>
      <c r="E354" s="61">
        <f t="shared" si="88"/>
        <v>1.8335166850018336E-3</v>
      </c>
      <c r="F354" s="61">
        <f t="shared" si="89"/>
        <v>3.4638032559750607E-4</v>
      </c>
      <c r="G354" s="49">
        <f t="shared" si="90"/>
        <v>-0.8</v>
      </c>
      <c r="H354" s="35">
        <f t="shared" si="91"/>
        <v>-1.466813348001467E-3</v>
      </c>
    </row>
    <row r="355" spans="1:9" x14ac:dyDescent="0.2">
      <c r="B355" s="34" t="s">
        <v>247</v>
      </c>
      <c r="C355" s="33">
        <v>3</v>
      </c>
      <c r="D355" s="48">
        <v>2</v>
      </c>
      <c r="E355" s="61">
        <f t="shared" si="88"/>
        <v>1.1001100110011001E-3</v>
      </c>
      <c r="F355" s="61">
        <f t="shared" si="89"/>
        <v>6.9276065119501214E-4</v>
      </c>
      <c r="G355" s="49">
        <f t="shared" si="90"/>
        <v>-0.33333333333333331</v>
      </c>
      <c r="H355" s="35">
        <f t="shared" si="91"/>
        <v>-3.6670333700036665E-4</v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87</v>
      </c>
      <c r="D357" s="48">
        <v>36</v>
      </c>
      <c r="E357" s="61">
        <f t="shared" si="88"/>
        <v>3.1903190319031903E-2</v>
      </c>
      <c r="F357" s="61">
        <f t="shared" si="89"/>
        <v>1.2469691721510218E-2</v>
      </c>
      <c r="G357" s="49">
        <f t="shared" si="90"/>
        <v>-0.58620689655172409</v>
      </c>
      <c r="H357" s="35">
        <f t="shared" si="91"/>
        <v>-1.8701870187018702E-2</v>
      </c>
    </row>
    <row r="358" spans="1:9" x14ac:dyDescent="0.2">
      <c r="B358" s="34" t="s">
        <v>579</v>
      </c>
      <c r="C358" s="33">
        <v>25</v>
      </c>
      <c r="D358" s="48">
        <v>16</v>
      </c>
      <c r="E358" s="61">
        <f t="shared" si="88"/>
        <v>9.1675834250091667E-3</v>
      </c>
      <c r="F358" s="61">
        <f t="shared" si="89"/>
        <v>5.5420852095600971E-3</v>
      </c>
      <c r="G358" s="49">
        <f t="shared" si="90"/>
        <v>-0.36</v>
      </c>
      <c r="H358" s="35">
        <f t="shared" si="91"/>
        <v>-3.3003300330032999E-3</v>
      </c>
    </row>
    <row r="359" spans="1:9" x14ac:dyDescent="0.2">
      <c r="B359" s="34" t="s">
        <v>71</v>
      </c>
      <c r="C359" s="33">
        <v>0</v>
      </c>
      <c r="D359" s="48">
        <v>0</v>
      </c>
      <c r="E359" s="61" t="str">
        <f t="shared" si="88"/>
        <v/>
      </c>
      <c r="F359" s="61" t="str">
        <f t="shared" si="89"/>
        <v/>
      </c>
      <c r="G359" s="49" t="str">
        <f t="shared" si="90"/>
        <v xml:space="preserve"> </v>
      </c>
      <c r="H359" s="35" t="str">
        <f t="shared" si="91"/>
        <v/>
      </c>
    </row>
    <row r="360" spans="1:9" x14ac:dyDescent="0.2">
      <c r="B360" s="34" t="s">
        <v>78</v>
      </c>
      <c r="C360" s="33">
        <v>102</v>
      </c>
      <c r="D360" s="48">
        <v>33</v>
      </c>
      <c r="E360" s="61">
        <f t="shared" si="88"/>
        <v>3.7403740374037403E-2</v>
      </c>
      <c r="F360" s="61">
        <f t="shared" si="89"/>
        <v>1.14305507447177E-2</v>
      </c>
      <c r="G360" s="49">
        <f t="shared" si="90"/>
        <v>-0.67647058823529416</v>
      </c>
      <c r="H360" s="35">
        <f t="shared" si="91"/>
        <v>-2.5302530253025302E-2</v>
      </c>
    </row>
    <row r="361" spans="1:9" x14ac:dyDescent="0.2">
      <c r="B361" s="34" t="s">
        <v>616</v>
      </c>
      <c r="C361" s="33">
        <v>3</v>
      </c>
      <c r="D361" s="48">
        <v>4</v>
      </c>
      <c r="E361" s="61">
        <f t="shared" si="88"/>
        <v>1.1001100110011001E-3</v>
      </c>
      <c r="F361" s="61">
        <f t="shared" si="89"/>
        <v>1.3855213023900243E-3</v>
      </c>
      <c r="G361" s="49">
        <f t="shared" si="90"/>
        <v>0.33333333333333331</v>
      </c>
      <c r="H361" s="35">
        <f t="shared" si="91"/>
        <v>3.6670333700036665E-4</v>
      </c>
    </row>
    <row r="362" spans="1:9" s="29" customFormat="1" x14ac:dyDescent="0.2">
      <c r="A362" s="31"/>
      <c r="B362" s="36" t="s">
        <v>589</v>
      </c>
      <c r="C362" s="40">
        <v>9</v>
      </c>
      <c r="D362" s="48">
        <v>0</v>
      </c>
      <c r="E362" s="38">
        <f t="shared" si="88"/>
        <v>3.3003300330033004E-3</v>
      </c>
      <c r="F362" s="38" t="str">
        <f t="shared" si="89"/>
        <v/>
      </c>
      <c r="G362" s="49">
        <f t="shared" si="90"/>
        <v>-1</v>
      </c>
      <c r="H362" s="37">
        <f t="shared" ref="H362" si="92">+IF(OR(AND(E362=""),(G362="")),"",E362*G362)</f>
        <v>-3.3003300330033004E-3</v>
      </c>
      <c r="I362" s="4"/>
    </row>
    <row r="363" spans="1:9" x14ac:dyDescent="0.2">
      <c r="B363" s="34" t="s">
        <v>72</v>
      </c>
      <c r="C363" s="33">
        <v>2</v>
      </c>
      <c r="D363" s="48">
        <v>1</v>
      </c>
      <c r="E363" s="61">
        <f t="shared" si="88"/>
        <v>7.334066740007334E-4</v>
      </c>
      <c r="F363" s="61">
        <f t="shared" si="89"/>
        <v>3.4638032559750607E-4</v>
      </c>
      <c r="G363" s="49">
        <f t="shared" si="90"/>
        <v>-0.5</v>
      </c>
      <c r="H363" s="35">
        <f t="shared" si="91"/>
        <v>-3.667033370003667E-4</v>
      </c>
    </row>
    <row r="364" spans="1:9" x14ac:dyDescent="0.2">
      <c r="B364" s="34" t="s">
        <v>248</v>
      </c>
      <c r="C364" s="33">
        <v>0</v>
      </c>
      <c r="D364" s="48">
        <v>1</v>
      </c>
      <c r="E364" s="61" t="str">
        <f t="shared" si="88"/>
        <v/>
      </c>
      <c r="F364" s="61">
        <f t="shared" si="89"/>
        <v>3.4638032559750607E-4</v>
      </c>
      <c r="G364" s="49">
        <f t="shared" si="90"/>
        <v>1</v>
      </c>
      <c r="H364" s="35" t="str">
        <f t="shared" si="91"/>
        <v/>
      </c>
    </row>
    <row r="365" spans="1:9" x14ac:dyDescent="0.2">
      <c r="B365" s="34" t="s">
        <v>249</v>
      </c>
      <c r="C365" s="33">
        <v>564</v>
      </c>
      <c r="D365" s="48">
        <v>903</v>
      </c>
      <c r="E365" s="61">
        <f t="shared" si="88"/>
        <v>0.20682068206820681</v>
      </c>
      <c r="F365" s="61">
        <f t="shared" si="89"/>
        <v>0.312781434014548</v>
      </c>
      <c r="G365" s="49">
        <f t="shared" si="90"/>
        <v>0.60106382978723405</v>
      </c>
      <c r="H365" s="35">
        <f t="shared" si="91"/>
        <v>0.1243124312431243</v>
      </c>
    </row>
    <row r="366" spans="1:9" x14ac:dyDescent="0.2">
      <c r="B366" s="34" t="s">
        <v>250</v>
      </c>
      <c r="C366" s="33">
        <v>22</v>
      </c>
      <c r="D366" s="48">
        <v>6</v>
      </c>
      <c r="E366" s="61">
        <f t="shared" si="88"/>
        <v>8.0674734140080678E-3</v>
      </c>
      <c r="F366" s="61">
        <f t="shared" si="89"/>
        <v>2.0782819535850364E-3</v>
      </c>
      <c r="G366" s="49">
        <f t="shared" si="90"/>
        <v>-0.72727272727272729</v>
      </c>
      <c r="H366" s="35">
        <f t="shared" si="91"/>
        <v>-5.8672533920058672E-3</v>
      </c>
    </row>
    <row r="367" spans="1:9" x14ac:dyDescent="0.2">
      <c r="B367" s="34" t="s">
        <v>75</v>
      </c>
      <c r="C367" s="33">
        <v>0</v>
      </c>
      <c r="D367" s="48">
        <v>3</v>
      </c>
      <c r="E367" s="61" t="str">
        <f t="shared" si="88"/>
        <v/>
      </c>
      <c r="F367" s="61">
        <f t="shared" si="89"/>
        <v>1.0391409767925182E-3</v>
      </c>
      <c r="G367" s="49">
        <f t="shared" si="90"/>
        <v>1</v>
      </c>
      <c r="H367" s="35" t="str">
        <f t="shared" si="91"/>
        <v/>
      </c>
    </row>
    <row r="368" spans="1:9" x14ac:dyDescent="0.2">
      <c r="B368" s="34" t="s">
        <v>76</v>
      </c>
      <c r="C368" s="33">
        <v>2</v>
      </c>
      <c r="D368" s="48">
        <v>4</v>
      </c>
      <c r="E368" s="61">
        <f t="shared" si="88"/>
        <v>7.334066740007334E-4</v>
      </c>
      <c r="F368" s="61">
        <f t="shared" si="89"/>
        <v>1.3855213023900243E-3</v>
      </c>
      <c r="G368" s="49">
        <f t="shared" si="90"/>
        <v>1</v>
      </c>
      <c r="H368" s="35">
        <f t="shared" si="91"/>
        <v>7.334066740007334E-4</v>
      </c>
    </row>
    <row r="369" spans="1:8" x14ac:dyDescent="0.2">
      <c r="B369" s="34" t="s">
        <v>580</v>
      </c>
      <c r="C369" s="33">
        <v>420</v>
      </c>
      <c r="D369" s="48">
        <v>45</v>
      </c>
      <c r="E369" s="61">
        <f t="shared" si="88"/>
        <v>0.15401540154015403</v>
      </c>
      <c r="F369" s="61">
        <f t="shared" si="89"/>
        <v>1.5587114651887772E-2</v>
      </c>
      <c r="G369" s="49">
        <f t="shared" si="90"/>
        <v>-0.8928571428571429</v>
      </c>
      <c r="H369" s="35">
        <f t="shared" si="91"/>
        <v>-0.13751375137513752</v>
      </c>
    </row>
    <row r="370" spans="1:8" x14ac:dyDescent="0.2">
      <c r="B370" s="34" t="s">
        <v>85</v>
      </c>
      <c r="C370" s="33">
        <v>1</v>
      </c>
      <c r="D370" s="48">
        <v>2</v>
      </c>
      <c r="E370" s="61">
        <f t="shared" si="88"/>
        <v>3.667033370003667E-4</v>
      </c>
      <c r="F370" s="61">
        <f t="shared" si="89"/>
        <v>6.9276065119501214E-4</v>
      </c>
      <c r="G370" s="49">
        <f t="shared" si="90"/>
        <v>1</v>
      </c>
      <c r="H370" s="35">
        <f t="shared" si="91"/>
        <v>3.667033370003667E-4</v>
      </c>
    </row>
    <row r="371" spans="1:8" x14ac:dyDescent="0.2">
      <c r="B371" s="34" t="s">
        <v>84</v>
      </c>
      <c r="C371" s="33">
        <v>0</v>
      </c>
      <c r="D371" s="48">
        <v>0</v>
      </c>
      <c r="E371" s="61" t="str">
        <f t="shared" si="88"/>
        <v/>
      </c>
      <c r="F371" s="61" t="str">
        <f t="shared" si="89"/>
        <v/>
      </c>
      <c r="G371" s="49" t="str">
        <f t="shared" si="90"/>
        <v xml:space="preserve"> </v>
      </c>
      <c r="H371" s="35" t="str">
        <f t="shared" si="91"/>
        <v/>
      </c>
    </row>
    <row r="372" spans="1:8" x14ac:dyDescent="0.2">
      <c r="B372" s="34" t="s">
        <v>73</v>
      </c>
      <c r="C372" s="33">
        <v>1</v>
      </c>
      <c r="D372" s="48">
        <v>2</v>
      </c>
      <c r="E372" s="61">
        <f t="shared" si="88"/>
        <v>3.667033370003667E-4</v>
      </c>
      <c r="F372" s="61">
        <f t="shared" si="89"/>
        <v>6.9276065119501214E-4</v>
      </c>
      <c r="G372" s="49">
        <f t="shared" si="90"/>
        <v>1</v>
      </c>
      <c r="H372" s="35">
        <f t="shared" si="91"/>
        <v>3.667033370003667E-4</v>
      </c>
    </row>
    <row r="373" spans="1:8" x14ac:dyDescent="0.2">
      <c r="B373" s="34" t="s">
        <v>251</v>
      </c>
      <c r="C373" s="33">
        <v>1</v>
      </c>
      <c r="D373" s="48">
        <v>0</v>
      </c>
      <c r="E373" s="61">
        <f t="shared" si="88"/>
        <v>3.667033370003667E-4</v>
      </c>
      <c r="F373" s="61" t="str">
        <f t="shared" si="89"/>
        <v/>
      </c>
      <c r="G373" s="49">
        <f t="shared" si="90"/>
        <v>-1</v>
      </c>
      <c r="H373" s="35">
        <f t="shared" si="91"/>
        <v>-3.667033370003667E-4</v>
      </c>
    </row>
    <row r="374" spans="1:8" x14ac:dyDescent="0.2">
      <c r="B374" s="34" t="s">
        <v>335</v>
      </c>
      <c r="C374" s="33">
        <v>0</v>
      </c>
      <c r="D374" s="48">
        <v>2</v>
      </c>
      <c r="E374" s="61" t="str">
        <f t="shared" si="88"/>
        <v/>
      </c>
      <c r="F374" s="61">
        <f t="shared" si="89"/>
        <v>6.9276065119501214E-4</v>
      </c>
      <c r="G374" s="49">
        <f t="shared" si="90"/>
        <v>1</v>
      </c>
      <c r="H374" s="35" t="str">
        <f t="shared" si="91"/>
        <v/>
      </c>
    </row>
    <row r="375" spans="1:8" x14ac:dyDescent="0.2">
      <c r="B375" s="34" t="s">
        <v>336</v>
      </c>
      <c r="C375" s="33">
        <v>0</v>
      </c>
      <c r="D375" s="48">
        <v>3</v>
      </c>
      <c r="E375" s="61" t="str">
        <f t="shared" si="88"/>
        <v/>
      </c>
      <c r="F375" s="61">
        <f t="shared" si="89"/>
        <v>1.0391409767925182E-3</v>
      </c>
      <c r="G375" s="49">
        <f t="shared" si="90"/>
        <v>1</v>
      </c>
      <c r="H375" s="35" t="str">
        <f t="shared" si="91"/>
        <v/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27</v>
      </c>
      <c r="D377" s="92">
        <v>3</v>
      </c>
      <c r="E377" s="38">
        <f t="shared" si="93"/>
        <v>9.9009900990099011E-3</v>
      </c>
      <c r="F377" s="38">
        <f t="shared" si="94"/>
        <v>1.0391409767925182E-3</v>
      </c>
      <c r="G377" s="93">
        <f t="shared" si="95"/>
        <v>-0.88888888888888884</v>
      </c>
      <c r="H377" s="37">
        <f t="shared" si="96"/>
        <v>-8.8008800880088004E-3</v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17</v>
      </c>
      <c r="E378" s="38" t="str">
        <f t="shared" ref="E378:E381" si="97">+IF(C378=0,"",C378/C$345)</f>
        <v/>
      </c>
      <c r="F378" s="38">
        <f t="shared" ref="F378:F381" si="98">+IF(D378=0,"",D378/D$345)</f>
        <v>5.888465535157603E-3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28</v>
      </c>
      <c r="D379" s="48">
        <v>91</v>
      </c>
      <c r="E379" s="61">
        <f t="shared" si="97"/>
        <v>1.0267693436010267E-2</v>
      </c>
      <c r="F379" s="61">
        <f t="shared" si="98"/>
        <v>3.1520609629373052E-2</v>
      </c>
      <c r="G379" s="49">
        <f t="shared" si="99"/>
        <v>2.25</v>
      </c>
      <c r="H379" s="35">
        <f t="shared" si="100"/>
        <v>2.3102310231023101E-2</v>
      </c>
    </row>
    <row r="380" spans="1:8" x14ac:dyDescent="0.2">
      <c r="B380" s="34" t="s">
        <v>486</v>
      </c>
      <c r="C380" s="33">
        <v>1</v>
      </c>
      <c r="D380" s="48">
        <v>3</v>
      </c>
      <c r="E380" s="61">
        <f t="shared" si="97"/>
        <v>3.667033370003667E-4</v>
      </c>
      <c r="F380" s="61">
        <f t="shared" si="98"/>
        <v>1.0391409767925182E-3</v>
      </c>
      <c r="G380" s="49">
        <f t="shared" si="99"/>
        <v>2</v>
      </c>
      <c r="H380" s="35">
        <f t="shared" si="100"/>
        <v>7.334066740007334E-4</v>
      </c>
    </row>
    <row r="381" spans="1:8" x14ac:dyDescent="0.2">
      <c r="B381" s="34" t="s">
        <v>487</v>
      </c>
      <c r="C381" s="33">
        <v>10</v>
      </c>
      <c r="D381" s="48">
        <v>20</v>
      </c>
      <c r="E381" s="61">
        <f t="shared" si="97"/>
        <v>3.6670333700036671E-3</v>
      </c>
      <c r="F381" s="61">
        <f t="shared" si="98"/>
        <v>6.9276065119501214E-3</v>
      </c>
      <c r="G381" s="49">
        <f t="shared" si="99"/>
        <v>1</v>
      </c>
      <c r="H381" s="35">
        <f t="shared" si="100"/>
        <v>3.6670333700036671E-3</v>
      </c>
    </row>
    <row r="382" spans="1:8" x14ac:dyDescent="0.2">
      <c r="B382" s="34" t="s">
        <v>252</v>
      </c>
      <c r="C382" s="33">
        <v>0</v>
      </c>
      <c r="D382" s="48">
        <v>1</v>
      </c>
      <c r="E382" s="61" t="str">
        <f t="shared" ref="E382:E413" si="101">+IF(C382=0,"",C382/C$345)</f>
        <v/>
      </c>
      <c r="F382" s="61">
        <f t="shared" ref="F382:F413" si="102">+IF(D382=0,"",D382/D$345)</f>
        <v>3.4638032559750607E-4</v>
      </c>
      <c r="G382" s="49">
        <f t="shared" si="90"/>
        <v>1</v>
      </c>
      <c r="H382" s="35" t="str">
        <f t="shared" si="91"/>
        <v/>
      </c>
    </row>
    <row r="383" spans="1:8" x14ac:dyDescent="0.2">
      <c r="B383" s="34" t="s">
        <v>253</v>
      </c>
      <c r="C383" s="33">
        <v>9</v>
      </c>
      <c r="D383" s="48">
        <v>29</v>
      </c>
      <c r="E383" s="61">
        <f t="shared" si="101"/>
        <v>3.3003300330033004E-3</v>
      </c>
      <c r="F383" s="61">
        <f t="shared" si="102"/>
        <v>1.0045029442327675E-2</v>
      </c>
      <c r="G383" s="49">
        <f t="shared" si="90"/>
        <v>2.2222222222222223</v>
      </c>
      <c r="H383" s="35">
        <f t="shared" si="91"/>
        <v>7.3340667400073343E-3</v>
      </c>
    </row>
    <row r="384" spans="1:8" x14ac:dyDescent="0.2">
      <c r="B384" s="34" t="s">
        <v>488</v>
      </c>
      <c r="C384" s="33">
        <v>1</v>
      </c>
      <c r="D384" s="48">
        <v>2</v>
      </c>
      <c r="E384" s="61">
        <f t="shared" si="101"/>
        <v>3.667033370003667E-4</v>
      </c>
      <c r="F384" s="61">
        <f t="shared" si="102"/>
        <v>6.9276065119501214E-4</v>
      </c>
      <c r="G384" s="49">
        <f t="shared" si="90"/>
        <v>1</v>
      </c>
      <c r="H384" s="35">
        <f t="shared" si="91"/>
        <v>3.667033370003667E-4</v>
      </c>
    </row>
    <row r="385" spans="1:9" s="29" customFormat="1" x14ac:dyDescent="0.2">
      <c r="A385" s="31"/>
      <c r="B385" s="36" t="s">
        <v>593</v>
      </c>
      <c r="C385" s="40">
        <v>72</v>
      </c>
      <c r="D385" s="48">
        <v>34</v>
      </c>
      <c r="E385" s="38">
        <f t="shared" si="101"/>
        <v>2.6402640264026403E-2</v>
      </c>
      <c r="F385" s="38">
        <f t="shared" si="102"/>
        <v>1.1776931070315206E-2</v>
      </c>
      <c r="G385" s="49">
        <f t="shared" si="90"/>
        <v>-0.52777777777777779</v>
      </c>
      <c r="H385" s="37">
        <f t="shared" ref="H385" si="103">+IF(OR(AND(E385=""),(G385="")),"",E385*G385)</f>
        <v>-1.3934726806013936E-2</v>
      </c>
      <c r="I385" s="4"/>
    </row>
    <row r="386" spans="1:9" x14ac:dyDescent="0.2">
      <c r="B386" s="34" t="s">
        <v>489</v>
      </c>
      <c r="C386" s="33">
        <v>116</v>
      </c>
      <c r="D386" s="48">
        <v>170</v>
      </c>
      <c r="E386" s="61">
        <f t="shared" si="101"/>
        <v>4.2537587092042535E-2</v>
      </c>
      <c r="F386" s="61">
        <f t="shared" si="102"/>
        <v>5.8884655351576033E-2</v>
      </c>
      <c r="G386" s="49">
        <f t="shared" si="90"/>
        <v>0.46551724137931033</v>
      </c>
      <c r="H386" s="35">
        <f t="shared" si="91"/>
        <v>1.9801980198019799E-2</v>
      </c>
    </row>
    <row r="387" spans="1:9" x14ac:dyDescent="0.2">
      <c r="B387" s="34" t="s">
        <v>93</v>
      </c>
      <c r="C387" s="33">
        <v>27</v>
      </c>
      <c r="D387" s="48">
        <v>43</v>
      </c>
      <c r="E387" s="61">
        <f t="shared" si="101"/>
        <v>9.9009900990099011E-3</v>
      </c>
      <c r="F387" s="61">
        <f t="shared" si="102"/>
        <v>1.489435400069276E-2</v>
      </c>
      <c r="G387" s="49">
        <f t="shared" si="90"/>
        <v>0.59259259259259256</v>
      </c>
      <c r="H387" s="35">
        <f t="shared" si="91"/>
        <v>5.8672533920058672E-3</v>
      </c>
    </row>
    <row r="388" spans="1:9" x14ac:dyDescent="0.2">
      <c r="B388" s="34" t="s">
        <v>86</v>
      </c>
      <c r="C388" s="33">
        <v>54</v>
      </c>
      <c r="D388" s="48">
        <v>92</v>
      </c>
      <c r="E388" s="61">
        <f t="shared" si="101"/>
        <v>1.9801980198019802E-2</v>
      </c>
      <c r="F388" s="61">
        <f t="shared" si="102"/>
        <v>3.1866989954970559E-2</v>
      </c>
      <c r="G388" s="49">
        <f t="shared" si="90"/>
        <v>0.70370370370370372</v>
      </c>
      <c r="H388" s="35">
        <f t="shared" si="91"/>
        <v>1.3934726806013936E-2</v>
      </c>
    </row>
    <row r="389" spans="1:9" x14ac:dyDescent="0.2">
      <c r="B389" s="34" t="s">
        <v>92</v>
      </c>
      <c r="C389" s="33">
        <v>33</v>
      </c>
      <c r="D389" s="48">
        <v>35</v>
      </c>
      <c r="E389" s="61">
        <f t="shared" si="101"/>
        <v>1.2101210121012101E-2</v>
      </c>
      <c r="F389" s="61">
        <f t="shared" si="102"/>
        <v>1.2123311395912712E-2</v>
      </c>
      <c r="G389" s="49">
        <f t="shared" si="90"/>
        <v>6.0606060606060608E-2</v>
      </c>
      <c r="H389" s="35">
        <f t="shared" si="91"/>
        <v>7.334066740007334E-4</v>
      </c>
    </row>
    <row r="390" spans="1:9" x14ac:dyDescent="0.2">
      <c r="B390" s="34" t="s">
        <v>95</v>
      </c>
      <c r="C390" s="33">
        <v>0</v>
      </c>
      <c r="D390" s="48">
        <v>0</v>
      </c>
      <c r="E390" s="61" t="str">
        <f t="shared" si="101"/>
        <v/>
      </c>
      <c r="F390" s="61" t="str">
        <f t="shared" si="102"/>
        <v/>
      </c>
      <c r="G390" s="49" t="str">
        <f t="shared" si="90"/>
        <v xml:space="preserve"> </v>
      </c>
      <c r="H390" s="35" t="str">
        <f t="shared" si="91"/>
        <v/>
      </c>
    </row>
    <row r="391" spans="1:9" x14ac:dyDescent="0.2">
      <c r="B391" s="34" t="s">
        <v>96</v>
      </c>
      <c r="C391" s="33">
        <v>31</v>
      </c>
      <c r="D391" s="48">
        <v>3</v>
      </c>
      <c r="E391" s="61">
        <f t="shared" si="101"/>
        <v>1.1367803447011368E-2</v>
      </c>
      <c r="F391" s="61">
        <f t="shared" si="102"/>
        <v>1.0391409767925182E-3</v>
      </c>
      <c r="G391" s="49">
        <f t="shared" si="90"/>
        <v>-0.90322580645161288</v>
      </c>
      <c r="H391" s="35">
        <f t="shared" si="91"/>
        <v>-1.0267693436010267E-2</v>
      </c>
    </row>
    <row r="392" spans="1:9" x14ac:dyDescent="0.2">
      <c r="B392" s="34" t="s">
        <v>254</v>
      </c>
      <c r="C392" s="33">
        <v>3</v>
      </c>
      <c r="D392" s="48">
        <v>3</v>
      </c>
      <c r="E392" s="61">
        <f t="shared" si="101"/>
        <v>1.1001100110011001E-3</v>
      </c>
      <c r="F392" s="61">
        <f t="shared" si="102"/>
        <v>1.0391409767925182E-3</v>
      </c>
      <c r="G392" s="49">
        <f t="shared" si="90"/>
        <v>0</v>
      </c>
      <c r="H392" s="35">
        <f t="shared" si="91"/>
        <v>0</v>
      </c>
    </row>
    <row r="393" spans="1:9" x14ac:dyDescent="0.2">
      <c r="B393" s="34" t="s">
        <v>255</v>
      </c>
      <c r="C393" s="33">
        <v>5</v>
      </c>
      <c r="D393" s="48">
        <v>4</v>
      </c>
      <c r="E393" s="61">
        <f t="shared" si="101"/>
        <v>1.8335166850018336E-3</v>
      </c>
      <c r="F393" s="61">
        <f t="shared" si="102"/>
        <v>1.3855213023900243E-3</v>
      </c>
      <c r="G393" s="49">
        <f t="shared" si="90"/>
        <v>-0.2</v>
      </c>
      <c r="H393" s="35">
        <f t="shared" si="91"/>
        <v>-3.6670333700036676E-4</v>
      </c>
    </row>
    <row r="394" spans="1:9" x14ac:dyDescent="0.2">
      <c r="B394" s="34" t="s">
        <v>581</v>
      </c>
      <c r="C394" s="33">
        <v>2</v>
      </c>
      <c r="D394" s="48">
        <v>6</v>
      </c>
      <c r="E394" s="61">
        <f t="shared" si="101"/>
        <v>7.334066740007334E-4</v>
      </c>
      <c r="F394" s="61">
        <f t="shared" si="102"/>
        <v>2.0782819535850364E-3</v>
      </c>
      <c r="G394" s="49">
        <f t="shared" si="90"/>
        <v>2</v>
      </c>
      <c r="H394" s="35">
        <f t="shared" si="91"/>
        <v>1.4668133480014668E-3</v>
      </c>
    </row>
    <row r="395" spans="1:9" x14ac:dyDescent="0.2">
      <c r="B395" s="34" t="s">
        <v>582</v>
      </c>
      <c r="C395" s="33">
        <v>3</v>
      </c>
      <c r="D395" s="48">
        <v>6</v>
      </c>
      <c r="E395" s="61">
        <f t="shared" si="101"/>
        <v>1.1001100110011001E-3</v>
      </c>
      <c r="F395" s="61">
        <f t="shared" si="102"/>
        <v>2.0782819535850364E-3</v>
      </c>
      <c r="G395" s="49">
        <f t="shared" si="90"/>
        <v>1</v>
      </c>
      <c r="H395" s="35">
        <f t="shared" si="91"/>
        <v>1.1001100110011001E-3</v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4</v>
      </c>
      <c r="D397" s="48">
        <v>5</v>
      </c>
      <c r="E397" s="61">
        <f t="shared" si="101"/>
        <v>1.4668133480014668E-3</v>
      </c>
      <c r="F397" s="61">
        <f t="shared" si="102"/>
        <v>1.7319016279875303E-3</v>
      </c>
      <c r="G397" s="49">
        <f t="shared" si="90"/>
        <v>0.25</v>
      </c>
      <c r="H397" s="35">
        <f t="shared" si="91"/>
        <v>3.667033370003667E-4</v>
      </c>
    </row>
    <row r="398" spans="1:9" x14ac:dyDescent="0.2">
      <c r="B398" s="34" t="s">
        <v>94</v>
      </c>
      <c r="C398" s="33">
        <v>8</v>
      </c>
      <c r="D398" s="48">
        <v>54</v>
      </c>
      <c r="E398" s="61">
        <f t="shared" si="101"/>
        <v>2.9336266960029336E-3</v>
      </c>
      <c r="F398" s="61">
        <f t="shared" si="102"/>
        <v>1.8704537582265326E-2</v>
      </c>
      <c r="G398" s="49">
        <f t="shared" si="90"/>
        <v>5.75</v>
      </c>
      <c r="H398" s="35">
        <f t="shared" si="91"/>
        <v>1.6868353502016868E-2</v>
      </c>
    </row>
    <row r="399" spans="1:9" x14ac:dyDescent="0.2">
      <c r="B399" s="34" t="s">
        <v>257</v>
      </c>
      <c r="C399" s="33">
        <v>13</v>
      </c>
      <c r="D399" s="48">
        <v>44</v>
      </c>
      <c r="E399" s="61">
        <f t="shared" si="101"/>
        <v>4.7671433810047674E-3</v>
      </c>
      <c r="F399" s="61">
        <f t="shared" si="102"/>
        <v>1.5240734326290266E-2</v>
      </c>
      <c r="G399" s="49">
        <f t="shared" si="90"/>
        <v>2.3846153846153846</v>
      </c>
      <c r="H399" s="35">
        <f t="shared" si="91"/>
        <v>1.1367803447011368E-2</v>
      </c>
    </row>
    <row r="400" spans="1:9" x14ac:dyDescent="0.2">
      <c r="B400" s="34" t="s">
        <v>583</v>
      </c>
      <c r="C400" s="33">
        <v>2</v>
      </c>
      <c r="D400" s="48">
        <v>3</v>
      </c>
      <c r="E400" s="61">
        <f t="shared" si="101"/>
        <v>7.334066740007334E-4</v>
      </c>
      <c r="F400" s="61">
        <f t="shared" si="102"/>
        <v>1.0391409767925182E-3</v>
      </c>
      <c r="G400" s="49">
        <f t="shared" si="90"/>
        <v>0.5</v>
      </c>
      <c r="H400" s="35">
        <f t="shared" si="91"/>
        <v>3.667033370003667E-4</v>
      </c>
    </row>
    <row r="401" spans="1:9" x14ac:dyDescent="0.2">
      <c r="B401" s="34" t="s">
        <v>88</v>
      </c>
      <c r="C401" s="33">
        <v>5</v>
      </c>
      <c r="D401" s="48">
        <v>10</v>
      </c>
      <c r="E401" s="61">
        <f t="shared" si="101"/>
        <v>1.8335166850018336E-3</v>
      </c>
      <c r="F401" s="61">
        <f t="shared" si="102"/>
        <v>3.4638032559750607E-3</v>
      </c>
      <c r="G401" s="49">
        <f t="shared" si="90"/>
        <v>1</v>
      </c>
      <c r="H401" s="35">
        <f t="shared" si="91"/>
        <v>1.8335166850018336E-3</v>
      </c>
    </row>
    <row r="402" spans="1:9" s="29" customFormat="1" x14ac:dyDescent="0.2">
      <c r="A402" s="31"/>
      <c r="B402" s="36" t="s">
        <v>542</v>
      </c>
      <c r="C402" s="40">
        <v>0</v>
      </c>
      <c r="D402" s="48">
        <v>0</v>
      </c>
      <c r="E402" s="38" t="str">
        <f t="shared" si="101"/>
        <v/>
      </c>
      <c r="F402" s="38" t="str">
        <f t="shared" si="102"/>
        <v/>
      </c>
      <c r="G402" s="49" t="str">
        <f t="shared" si="90"/>
        <v xml:space="preserve"> </v>
      </c>
      <c r="H402" s="37" t="str">
        <f t="shared" si="91"/>
        <v/>
      </c>
      <c r="I402" s="4"/>
    </row>
    <row r="403" spans="1:9" x14ac:dyDescent="0.2">
      <c r="B403" s="34" t="s">
        <v>258</v>
      </c>
      <c r="C403" s="33">
        <v>1</v>
      </c>
      <c r="D403" s="48">
        <v>0</v>
      </c>
      <c r="E403" s="61">
        <f t="shared" si="101"/>
        <v>3.667033370003667E-4</v>
      </c>
      <c r="F403" s="61" t="str">
        <f t="shared" si="102"/>
        <v/>
      </c>
      <c r="G403" s="49">
        <f t="shared" si="90"/>
        <v>-1</v>
      </c>
      <c r="H403" s="35">
        <f t="shared" si="91"/>
        <v>-3.667033370003667E-4</v>
      </c>
    </row>
    <row r="404" spans="1:9" x14ac:dyDescent="0.2">
      <c r="B404" s="34" t="s">
        <v>259</v>
      </c>
      <c r="C404" s="33">
        <v>0</v>
      </c>
      <c r="D404" s="48">
        <v>0</v>
      </c>
      <c r="E404" s="61" t="str">
        <f t="shared" si="101"/>
        <v/>
      </c>
      <c r="F404" s="61" t="str">
        <f t="shared" si="102"/>
        <v/>
      </c>
      <c r="G404" s="49" t="str">
        <f t="shared" si="90"/>
        <v xml:space="preserve"> </v>
      </c>
      <c r="H404" s="35" t="str">
        <f t="shared" si="91"/>
        <v/>
      </c>
    </row>
    <row r="405" spans="1:9" x14ac:dyDescent="0.2">
      <c r="B405" s="34" t="s">
        <v>584</v>
      </c>
      <c r="C405" s="33">
        <v>12</v>
      </c>
      <c r="D405" s="48">
        <v>14</v>
      </c>
      <c r="E405" s="61">
        <f t="shared" si="101"/>
        <v>4.4004400440044002E-3</v>
      </c>
      <c r="F405" s="61">
        <f t="shared" si="102"/>
        <v>4.8493245583650845E-3</v>
      </c>
      <c r="G405" s="49">
        <f t="shared" si="90"/>
        <v>0.16666666666666666</v>
      </c>
      <c r="H405" s="35">
        <f t="shared" si="91"/>
        <v>7.334066740007333E-4</v>
      </c>
    </row>
    <row r="406" spans="1:9" x14ac:dyDescent="0.2">
      <c r="B406" s="34" t="s">
        <v>87</v>
      </c>
      <c r="C406" s="33">
        <v>0</v>
      </c>
      <c r="D406" s="48">
        <v>0</v>
      </c>
      <c r="E406" s="61" t="str">
        <f t="shared" si="101"/>
        <v/>
      </c>
      <c r="F406" s="61" t="str">
        <f t="shared" si="102"/>
        <v/>
      </c>
      <c r="G406" s="49" t="str">
        <f t="shared" si="90"/>
        <v xml:space="preserve"> </v>
      </c>
      <c r="H406" s="35" t="str">
        <f t="shared" si="91"/>
        <v/>
      </c>
    </row>
    <row r="407" spans="1:9" x14ac:dyDescent="0.2">
      <c r="B407" s="34" t="s">
        <v>260</v>
      </c>
      <c r="C407" s="33">
        <v>0</v>
      </c>
      <c r="D407" s="48">
        <v>1</v>
      </c>
      <c r="E407" s="61" t="str">
        <f t="shared" si="101"/>
        <v/>
      </c>
      <c r="F407" s="61">
        <f t="shared" si="102"/>
        <v>3.4638032559750607E-4</v>
      </c>
      <c r="G407" s="49">
        <f t="shared" si="90"/>
        <v>1</v>
      </c>
      <c r="H407" s="35" t="str">
        <f t="shared" si="91"/>
        <v/>
      </c>
    </row>
    <row r="408" spans="1:9" x14ac:dyDescent="0.2">
      <c r="B408" s="34" t="s">
        <v>91</v>
      </c>
      <c r="C408" s="33">
        <v>0</v>
      </c>
      <c r="D408" s="48">
        <v>0</v>
      </c>
      <c r="E408" s="61" t="str">
        <f t="shared" si="101"/>
        <v/>
      </c>
      <c r="F408" s="61" t="str">
        <f t="shared" si="102"/>
        <v/>
      </c>
      <c r="G408" s="49" t="str">
        <f t="shared" si="90"/>
        <v xml:space="preserve"> </v>
      </c>
      <c r="H408" s="35" t="str">
        <f t="shared" si="91"/>
        <v/>
      </c>
    </row>
    <row r="409" spans="1:9" x14ac:dyDescent="0.2">
      <c r="B409" s="34" t="s">
        <v>90</v>
      </c>
      <c r="C409" s="33">
        <v>63</v>
      </c>
      <c r="D409" s="48">
        <v>190</v>
      </c>
      <c r="E409" s="61">
        <f t="shared" si="101"/>
        <v>2.3102310231023101E-2</v>
      </c>
      <c r="F409" s="61">
        <f t="shared" si="102"/>
        <v>6.581226186352615E-2</v>
      </c>
      <c r="G409" s="49">
        <f t="shared" si="90"/>
        <v>2.0158730158730158</v>
      </c>
      <c r="H409" s="35">
        <f t="shared" si="91"/>
        <v>4.657132379904657E-2</v>
      </c>
    </row>
    <row r="410" spans="1:9" x14ac:dyDescent="0.2">
      <c r="B410" s="34" t="s">
        <v>491</v>
      </c>
      <c r="C410" s="33">
        <v>0</v>
      </c>
      <c r="D410" s="48">
        <v>0</v>
      </c>
      <c r="E410" s="61" t="str">
        <f t="shared" si="101"/>
        <v/>
      </c>
      <c r="F410" s="61" t="str">
        <f t="shared" si="102"/>
        <v/>
      </c>
      <c r="G410" s="49" t="str">
        <f t="shared" si="90"/>
        <v xml:space="preserve"> </v>
      </c>
      <c r="H410" s="35" t="str">
        <f t="shared" si="91"/>
        <v/>
      </c>
    </row>
    <row r="411" spans="1:9" x14ac:dyDescent="0.2">
      <c r="B411" s="34" t="s">
        <v>261</v>
      </c>
      <c r="C411" s="33">
        <v>28</v>
      </c>
      <c r="D411" s="48">
        <v>13</v>
      </c>
      <c r="E411" s="61">
        <f t="shared" si="101"/>
        <v>1.0267693436010267E-2</v>
      </c>
      <c r="F411" s="61">
        <f t="shared" si="102"/>
        <v>4.5029442327675787E-3</v>
      </c>
      <c r="G411" s="49">
        <f t="shared" ref="G411:G477" si="104">+IF(AND(C411=0,D411=0)," ",IF(C411=0,1,IF(D411=0,-1,(D411-C411)/C411)))</f>
        <v>-0.5357142857142857</v>
      </c>
      <c r="H411" s="35">
        <f t="shared" si="91"/>
        <v>-5.5005500550055E-3</v>
      </c>
    </row>
    <row r="412" spans="1:9" x14ac:dyDescent="0.2">
      <c r="B412" s="34" t="s">
        <v>262</v>
      </c>
      <c r="C412" s="33">
        <v>8</v>
      </c>
      <c r="D412" s="48">
        <v>10</v>
      </c>
      <c r="E412" s="61">
        <f t="shared" si="101"/>
        <v>2.9336266960029336E-3</v>
      </c>
      <c r="F412" s="61">
        <f t="shared" si="102"/>
        <v>3.4638032559750607E-3</v>
      </c>
      <c r="G412" s="49">
        <f t="shared" si="104"/>
        <v>0.25</v>
      </c>
      <c r="H412" s="35">
        <f t="shared" si="91"/>
        <v>7.334066740007334E-4</v>
      </c>
    </row>
    <row r="413" spans="1:9" x14ac:dyDescent="0.2">
      <c r="B413" s="34" t="s">
        <v>492</v>
      </c>
      <c r="C413" s="33">
        <v>1</v>
      </c>
      <c r="D413" s="48">
        <v>32</v>
      </c>
      <c r="E413" s="61">
        <f t="shared" si="101"/>
        <v>3.667033370003667E-4</v>
      </c>
      <c r="F413" s="61">
        <f t="shared" si="102"/>
        <v>1.1084170419120194E-2</v>
      </c>
      <c r="G413" s="49">
        <f t="shared" si="104"/>
        <v>31</v>
      </c>
      <c r="H413" s="35">
        <f t="shared" si="91"/>
        <v>1.1367803447011368E-2</v>
      </c>
    </row>
    <row r="414" spans="1:9" x14ac:dyDescent="0.2">
      <c r="B414" s="34" t="s">
        <v>89</v>
      </c>
      <c r="C414" s="33">
        <v>0</v>
      </c>
      <c r="D414" s="48">
        <v>0</v>
      </c>
      <c r="E414" s="61" t="str">
        <f t="shared" ref="E414:E480" si="105">+IF(C414=0,"",C414/C$345)</f>
        <v/>
      </c>
      <c r="F414" s="61" t="str">
        <f t="shared" ref="F414:F480" si="106">+IF(D414=0,"",D414/D$345)</f>
        <v/>
      </c>
      <c r="G414" s="49" t="str">
        <f t="shared" si="104"/>
        <v xml:space="preserve"> </v>
      </c>
      <c r="H414" s="35" t="str">
        <f t="shared" ref="H414:H480" si="107">+IF(OR(AND(E414=""),(G414="")),"",E414*G414)</f>
        <v/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4</v>
      </c>
      <c r="D417" s="48">
        <v>14</v>
      </c>
      <c r="E417" s="38">
        <f t="shared" si="105"/>
        <v>1.4668133480014668E-3</v>
      </c>
      <c r="F417" s="38">
        <f t="shared" si="106"/>
        <v>4.8493245583650845E-3</v>
      </c>
      <c r="G417" s="49">
        <f t="shared" si="104"/>
        <v>2.5</v>
      </c>
      <c r="H417" s="37">
        <f t="shared" si="107"/>
        <v>3.6670333700036671E-3</v>
      </c>
      <c r="I417" s="4"/>
    </row>
    <row r="418" spans="1:9" s="29" customFormat="1" x14ac:dyDescent="0.2">
      <c r="A418" s="31"/>
      <c r="B418" s="36" t="s">
        <v>544</v>
      </c>
      <c r="C418" s="40">
        <v>15</v>
      </c>
      <c r="D418" s="48">
        <v>7</v>
      </c>
      <c r="E418" s="38">
        <f t="shared" si="105"/>
        <v>5.5005500550055009E-3</v>
      </c>
      <c r="F418" s="38">
        <f t="shared" si="106"/>
        <v>2.4246622791825423E-3</v>
      </c>
      <c r="G418" s="49">
        <f t="shared" si="104"/>
        <v>-0.53333333333333333</v>
      </c>
      <c r="H418" s="37">
        <f t="shared" si="107"/>
        <v>-2.9336266960029336E-3</v>
      </c>
      <c r="I418" s="4"/>
    </row>
    <row r="419" spans="1:9" s="29" customFormat="1" x14ac:dyDescent="0.2">
      <c r="A419" s="31"/>
      <c r="B419" s="36" t="s">
        <v>545</v>
      </c>
      <c r="C419" s="40">
        <v>0</v>
      </c>
      <c r="D419" s="48">
        <v>0</v>
      </c>
      <c r="E419" s="38" t="str">
        <f t="shared" si="105"/>
        <v/>
      </c>
      <c r="F419" s="38" t="str">
        <f t="shared" si="106"/>
        <v/>
      </c>
      <c r="G419" s="49" t="str">
        <f t="shared" si="104"/>
        <v xml:space="preserve"> </v>
      </c>
      <c r="H419" s="37" t="str">
        <f t="shared" si="107"/>
        <v/>
      </c>
      <c r="I419" s="4"/>
    </row>
    <row r="420" spans="1:9" s="29" customFormat="1" x14ac:dyDescent="0.2">
      <c r="A420" s="31"/>
      <c r="B420" s="36" t="s">
        <v>264</v>
      </c>
      <c r="C420" s="40">
        <v>2</v>
      </c>
      <c r="D420" s="48">
        <v>2</v>
      </c>
      <c r="E420" s="38">
        <f t="shared" si="105"/>
        <v>7.334066740007334E-4</v>
      </c>
      <c r="F420" s="38">
        <f t="shared" si="106"/>
        <v>6.9276065119501214E-4</v>
      </c>
      <c r="G420" s="49">
        <f t="shared" si="104"/>
        <v>0</v>
      </c>
      <c r="H420" s="37">
        <f t="shared" si="107"/>
        <v>0</v>
      </c>
      <c r="I420" s="4"/>
    </row>
    <row r="421" spans="1:9" s="29" customFormat="1" x14ac:dyDescent="0.2">
      <c r="A421" s="31"/>
      <c r="B421" s="36" t="s">
        <v>265</v>
      </c>
      <c r="C421" s="40">
        <v>3</v>
      </c>
      <c r="D421" s="48">
        <v>9</v>
      </c>
      <c r="E421" s="38">
        <f t="shared" si="105"/>
        <v>1.1001100110011001E-3</v>
      </c>
      <c r="F421" s="38">
        <f t="shared" si="106"/>
        <v>3.1174229303775544E-3</v>
      </c>
      <c r="G421" s="49">
        <f t="shared" si="104"/>
        <v>2</v>
      </c>
      <c r="H421" s="37">
        <f t="shared" si="107"/>
        <v>2.2002200220022001E-3</v>
      </c>
      <c r="I421" s="4"/>
    </row>
    <row r="422" spans="1:9" s="29" customFormat="1" x14ac:dyDescent="0.2">
      <c r="A422" s="31"/>
      <c r="B422" s="36" t="s">
        <v>493</v>
      </c>
      <c r="C422" s="40">
        <v>1</v>
      </c>
      <c r="D422" s="48">
        <v>1</v>
      </c>
      <c r="E422" s="38">
        <f t="shared" si="105"/>
        <v>3.667033370003667E-4</v>
      </c>
      <c r="F422" s="38">
        <f t="shared" si="106"/>
        <v>3.4638032559750607E-4</v>
      </c>
      <c r="G422" s="49">
        <f t="shared" si="104"/>
        <v>0</v>
      </c>
      <c r="H422" s="37">
        <f t="shared" si="107"/>
        <v>0</v>
      </c>
      <c r="I422" s="4"/>
    </row>
    <row r="423" spans="1:9" s="29" customFormat="1" x14ac:dyDescent="0.2">
      <c r="A423" s="31"/>
      <c r="B423" s="36" t="s">
        <v>266</v>
      </c>
      <c r="C423" s="40">
        <v>1</v>
      </c>
      <c r="D423" s="48">
        <v>4</v>
      </c>
      <c r="E423" s="38">
        <f t="shared" si="105"/>
        <v>3.667033370003667E-4</v>
      </c>
      <c r="F423" s="38">
        <f t="shared" si="106"/>
        <v>1.3855213023900243E-3</v>
      </c>
      <c r="G423" s="49">
        <f t="shared" si="104"/>
        <v>3</v>
      </c>
      <c r="H423" s="37">
        <f t="shared" si="107"/>
        <v>1.1001100110011001E-3</v>
      </c>
      <c r="I423" s="4"/>
    </row>
    <row r="424" spans="1:9" s="29" customFormat="1" x14ac:dyDescent="0.2">
      <c r="A424" s="31"/>
      <c r="B424" s="36" t="s">
        <v>494</v>
      </c>
      <c r="C424" s="40">
        <v>1</v>
      </c>
      <c r="D424" s="48">
        <v>0</v>
      </c>
      <c r="E424" s="38">
        <f t="shared" si="105"/>
        <v>3.667033370003667E-4</v>
      </c>
      <c r="F424" s="38" t="str">
        <f t="shared" si="106"/>
        <v/>
      </c>
      <c r="G424" s="49">
        <f t="shared" si="104"/>
        <v>-1</v>
      </c>
      <c r="H424" s="37">
        <f t="shared" si="107"/>
        <v>-3.667033370003667E-4</v>
      </c>
      <c r="I424" s="4"/>
    </row>
    <row r="425" spans="1:9" s="29" customFormat="1" x14ac:dyDescent="0.2">
      <c r="A425" s="31"/>
      <c r="B425" s="36" t="s">
        <v>548</v>
      </c>
      <c r="C425" s="40">
        <v>4</v>
      </c>
      <c r="D425" s="48">
        <v>14</v>
      </c>
      <c r="E425" s="38">
        <f t="shared" si="105"/>
        <v>1.4668133480014668E-3</v>
      </c>
      <c r="F425" s="38">
        <f t="shared" si="106"/>
        <v>4.8493245583650845E-3</v>
      </c>
      <c r="G425" s="49">
        <f t="shared" si="104"/>
        <v>2.5</v>
      </c>
      <c r="H425" s="37">
        <f t="shared" si="107"/>
        <v>3.6670333700036671E-3</v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2</v>
      </c>
      <c r="E429" s="38" t="str">
        <f t="shared" si="105"/>
        <v/>
      </c>
      <c r="F429" s="38">
        <f t="shared" si="106"/>
        <v>6.9276065119501214E-4</v>
      </c>
      <c r="G429" s="49">
        <f t="shared" si="104"/>
        <v>1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2</v>
      </c>
      <c r="D430" s="48">
        <v>13</v>
      </c>
      <c r="E430" s="61">
        <f t="shared" si="105"/>
        <v>7.334066740007334E-4</v>
      </c>
      <c r="F430" s="61">
        <f t="shared" si="106"/>
        <v>4.5029442327675787E-3</v>
      </c>
      <c r="G430" s="49">
        <f t="shared" si="104"/>
        <v>5.5</v>
      </c>
      <c r="H430" s="35">
        <f t="shared" si="107"/>
        <v>4.0337367070040339E-3</v>
      </c>
    </row>
    <row r="431" spans="1:9" x14ac:dyDescent="0.2">
      <c r="B431" s="34" t="s">
        <v>269</v>
      </c>
      <c r="C431" s="33">
        <v>6</v>
      </c>
      <c r="D431" s="48">
        <v>3</v>
      </c>
      <c r="E431" s="61">
        <f t="shared" si="105"/>
        <v>2.2002200220022001E-3</v>
      </c>
      <c r="F431" s="61">
        <f t="shared" si="106"/>
        <v>1.0391409767925182E-3</v>
      </c>
      <c r="G431" s="49">
        <f t="shared" si="104"/>
        <v>-0.5</v>
      </c>
      <c r="H431" s="35">
        <f t="shared" si="107"/>
        <v>-1.1001100110011001E-3</v>
      </c>
    </row>
    <row r="432" spans="1:9" x14ac:dyDescent="0.2">
      <c r="B432" s="34" t="s">
        <v>98</v>
      </c>
      <c r="C432" s="33">
        <v>145</v>
      </c>
      <c r="D432" s="48">
        <v>36</v>
      </c>
      <c r="E432" s="61">
        <f t="shared" si="105"/>
        <v>5.3171983865053174E-2</v>
      </c>
      <c r="F432" s="61">
        <f t="shared" si="106"/>
        <v>1.2469691721510218E-2</v>
      </c>
      <c r="G432" s="49">
        <f t="shared" si="104"/>
        <v>-0.75172413793103443</v>
      </c>
      <c r="H432" s="35">
        <f t="shared" si="107"/>
        <v>-3.9970663733039972E-2</v>
      </c>
    </row>
    <row r="433" spans="1:9" x14ac:dyDescent="0.2">
      <c r="B433" s="34" t="s">
        <v>99</v>
      </c>
      <c r="C433" s="33">
        <v>0</v>
      </c>
      <c r="D433" s="48">
        <v>0</v>
      </c>
      <c r="E433" s="61" t="str">
        <f t="shared" si="105"/>
        <v/>
      </c>
      <c r="F433" s="61" t="str">
        <f t="shared" si="106"/>
        <v/>
      </c>
      <c r="G433" s="49" t="str">
        <f t="shared" si="104"/>
        <v xml:space="preserve"> </v>
      </c>
      <c r="H433" s="35" t="str">
        <f t="shared" si="107"/>
        <v/>
      </c>
    </row>
    <row r="434" spans="1:9" x14ac:dyDescent="0.2">
      <c r="B434" s="34" t="s">
        <v>100</v>
      </c>
      <c r="C434" s="33">
        <v>4</v>
      </c>
      <c r="D434" s="48">
        <v>5</v>
      </c>
      <c r="E434" s="61">
        <f t="shared" si="105"/>
        <v>1.4668133480014668E-3</v>
      </c>
      <c r="F434" s="61">
        <f t="shared" si="106"/>
        <v>1.7319016279875303E-3</v>
      </c>
      <c r="G434" s="49">
        <f t="shared" si="104"/>
        <v>0.25</v>
      </c>
      <c r="H434" s="35">
        <f t="shared" si="107"/>
        <v>3.667033370003667E-4</v>
      </c>
    </row>
    <row r="435" spans="1:9" x14ac:dyDescent="0.2">
      <c r="B435" s="34" t="s">
        <v>270</v>
      </c>
      <c r="C435" s="33">
        <v>0</v>
      </c>
      <c r="D435" s="48">
        <v>0</v>
      </c>
      <c r="E435" s="61" t="str">
        <f t="shared" si="105"/>
        <v/>
      </c>
      <c r="F435" s="61" t="str">
        <f t="shared" si="106"/>
        <v/>
      </c>
      <c r="G435" s="49" t="str">
        <f t="shared" si="104"/>
        <v xml:space="preserve"> 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3</v>
      </c>
      <c r="D437" s="48">
        <v>0</v>
      </c>
      <c r="E437" s="38">
        <f t="shared" si="105"/>
        <v>1.1001100110011001E-3</v>
      </c>
      <c r="F437" s="38" t="str">
        <f t="shared" si="106"/>
        <v/>
      </c>
      <c r="G437" s="49">
        <f t="shared" si="104"/>
        <v>-1</v>
      </c>
      <c r="H437" s="37">
        <f t="shared" si="107"/>
        <v>-1.1001100110011001E-3</v>
      </c>
      <c r="I437" s="4"/>
    </row>
    <row r="438" spans="1:9" s="29" customFormat="1" x14ac:dyDescent="0.2">
      <c r="A438" s="31"/>
      <c r="B438" s="36" t="s">
        <v>97</v>
      </c>
      <c r="C438" s="40">
        <v>3</v>
      </c>
      <c r="D438" s="48">
        <v>1</v>
      </c>
      <c r="E438" s="38">
        <f t="shared" si="105"/>
        <v>1.1001100110011001E-3</v>
      </c>
      <c r="F438" s="38">
        <f t="shared" si="106"/>
        <v>3.4638032559750607E-4</v>
      </c>
      <c r="G438" s="49">
        <f t="shared" si="104"/>
        <v>-0.66666666666666663</v>
      </c>
      <c r="H438" s="37">
        <f t="shared" si="107"/>
        <v>-7.334066740007333E-4</v>
      </c>
      <c r="I438" s="4"/>
    </row>
    <row r="439" spans="1:9" s="29" customFormat="1" x14ac:dyDescent="0.2">
      <c r="A439" s="31"/>
      <c r="B439" s="36" t="s">
        <v>551</v>
      </c>
      <c r="C439" s="40">
        <v>43</v>
      </c>
      <c r="D439" s="48">
        <v>7</v>
      </c>
      <c r="E439" s="38">
        <f t="shared" si="105"/>
        <v>1.5768243491015767E-2</v>
      </c>
      <c r="F439" s="38">
        <f t="shared" si="106"/>
        <v>2.4246622791825423E-3</v>
      </c>
      <c r="G439" s="49">
        <f t="shared" si="104"/>
        <v>-0.83720930232558144</v>
      </c>
      <c r="H439" s="37">
        <f t="shared" si="107"/>
        <v>-1.3201320132013201E-2</v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1</v>
      </c>
      <c r="E440" s="38" t="str">
        <f t="shared" si="105"/>
        <v/>
      </c>
      <c r="F440" s="38">
        <f t="shared" si="106"/>
        <v>3.4638032559750607E-4</v>
      </c>
      <c r="G440" s="49">
        <f t="shared" si="104"/>
        <v>1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0</v>
      </c>
      <c r="D442" s="48">
        <v>1</v>
      </c>
      <c r="E442" s="61" t="str">
        <f t="shared" si="105"/>
        <v/>
      </c>
      <c r="F442" s="61">
        <f t="shared" si="106"/>
        <v>3.4638032559750607E-4</v>
      </c>
      <c r="G442" s="49">
        <f t="shared" si="104"/>
        <v>1</v>
      </c>
      <c r="H442" s="35" t="str">
        <f t="shared" si="107"/>
        <v/>
      </c>
    </row>
    <row r="443" spans="1:9" x14ac:dyDescent="0.2">
      <c r="B443" s="34" t="s">
        <v>104</v>
      </c>
      <c r="C443" s="33">
        <v>0</v>
      </c>
      <c r="D443" s="48">
        <v>1</v>
      </c>
      <c r="E443" s="61" t="str">
        <f t="shared" si="105"/>
        <v/>
      </c>
      <c r="F443" s="61">
        <f t="shared" si="106"/>
        <v>3.4638032559750607E-4</v>
      </c>
      <c r="G443" s="49">
        <f t="shared" si="104"/>
        <v>1</v>
      </c>
      <c r="H443" s="35" t="str">
        <f t="shared" si="107"/>
        <v/>
      </c>
    </row>
    <row r="444" spans="1:9" x14ac:dyDescent="0.2">
      <c r="B444" s="34" t="s">
        <v>113</v>
      </c>
      <c r="C444" s="33">
        <v>9</v>
      </c>
      <c r="D444" s="48">
        <v>0</v>
      </c>
      <c r="E444" s="61">
        <f t="shared" si="105"/>
        <v>3.3003300330033004E-3</v>
      </c>
      <c r="F444" s="61" t="str">
        <f t="shared" si="106"/>
        <v/>
      </c>
      <c r="G444" s="49">
        <f t="shared" si="104"/>
        <v>-1</v>
      </c>
      <c r="H444" s="35">
        <f t="shared" si="107"/>
        <v>-3.3003300330033004E-3</v>
      </c>
    </row>
    <row r="445" spans="1:9" x14ac:dyDescent="0.2">
      <c r="B445" s="34" t="s">
        <v>112</v>
      </c>
      <c r="C445" s="33">
        <v>8</v>
      </c>
      <c r="D445" s="48">
        <v>10</v>
      </c>
      <c r="E445" s="61">
        <f t="shared" si="105"/>
        <v>2.9336266960029336E-3</v>
      </c>
      <c r="F445" s="61">
        <f t="shared" si="106"/>
        <v>3.4638032559750607E-3</v>
      </c>
      <c r="G445" s="49">
        <f t="shared" si="104"/>
        <v>0.25</v>
      </c>
      <c r="H445" s="35">
        <f t="shared" si="107"/>
        <v>7.334066740007334E-4</v>
      </c>
    </row>
    <row r="446" spans="1:9" x14ac:dyDescent="0.2">
      <c r="B446" s="34" t="s">
        <v>271</v>
      </c>
      <c r="C446" s="33">
        <v>12</v>
      </c>
      <c r="D446" s="48">
        <v>2</v>
      </c>
      <c r="E446" s="61">
        <f t="shared" si="105"/>
        <v>4.4004400440044002E-3</v>
      </c>
      <c r="F446" s="61">
        <f t="shared" si="106"/>
        <v>6.9276065119501214E-4</v>
      </c>
      <c r="G446" s="49">
        <f t="shared" si="104"/>
        <v>-0.83333333333333337</v>
      </c>
      <c r="H446" s="35">
        <f t="shared" si="107"/>
        <v>-3.6670333700036671E-3</v>
      </c>
    </row>
    <row r="447" spans="1:9" x14ac:dyDescent="0.2">
      <c r="B447" s="34" t="s">
        <v>496</v>
      </c>
      <c r="C447" s="33">
        <v>1</v>
      </c>
      <c r="D447" s="48">
        <v>0</v>
      </c>
      <c r="E447" s="61">
        <f t="shared" si="105"/>
        <v>3.667033370003667E-4</v>
      </c>
      <c r="F447" s="61" t="str">
        <f t="shared" si="106"/>
        <v/>
      </c>
      <c r="G447" s="49">
        <f t="shared" si="104"/>
        <v>-1</v>
      </c>
      <c r="H447" s="35">
        <f t="shared" si="107"/>
        <v>-3.667033370003667E-4</v>
      </c>
    </row>
    <row r="448" spans="1:9" x14ac:dyDescent="0.2">
      <c r="B448" s="34" t="s">
        <v>497</v>
      </c>
      <c r="C448" s="33">
        <v>3</v>
      </c>
      <c r="D448" s="48">
        <v>6</v>
      </c>
      <c r="E448" s="61">
        <f t="shared" si="105"/>
        <v>1.1001100110011001E-3</v>
      </c>
      <c r="F448" s="61">
        <f t="shared" si="106"/>
        <v>2.0782819535850364E-3</v>
      </c>
      <c r="G448" s="49">
        <f t="shared" si="104"/>
        <v>1</v>
      </c>
      <c r="H448" s="35">
        <f t="shared" si="107"/>
        <v>1.1001100110011001E-3</v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59</v>
      </c>
      <c r="D450" s="48">
        <v>5</v>
      </c>
      <c r="E450" s="61">
        <f t="shared" si="105"/>
        <v>2.1635496883021636E-2</v>
      </c>
      <c r="F450" s="61">
        <f t="shared" si="106"/>
        <v>1.7319016279875303E-3</v>
      </c>
      <c r="G450" s="49">
        <f t="shared" si="104"/>
        <v>-0.9152542372881356</v>
      </c>
      <c r="H450" s="35">
        <f t="shared" si="107"/>
        <v>-1.9801980198019802E-2</v>
      </c>
    </row>
    <row r="451" spans="2:8" x14ac:dyDescent="0.2">
      <c r="B451" s="34" t="s">
        <v>617</v>
      </c>
      <c r="C451" s="33">
        <v>0</v>
      </c>
      <c r="D451" s="48">
        <v>1</v>
      </c>
      <c r="E451" s="61" t="str">
        <f t="shared" si="105"/>
        <v/>
      </c>
      <c r="F451" s="61">
        <f t="shared" si="106"/>
        <v>3.4638032559750607E-4</v>
      </c>
      <c r="G451" s="49">
        <f t="shared" si="104"/>
        <v>1</v>
      </c>
      <c r="H451" s="35" t="str">
        <f t="shared" si="107"/>
        <v/>
      </c>
    </row>
    <row r="452" spans="2:8" x14ac:dyDescent="0.2">
      <c r="B452" s="34" t="s">
        <v>109</v>
      </c>
      <c r="C452" s="33">
        <v>0</v>
      </c>
      <c r="D452" s="48">
        <v>0</v>
      </c>
      <c r="E452" s="61" t="str">
        <f t="shared" si="105"/>
        <v/>
      </c>
      <c r="F452" s="61" t="str">
        <f t="shared" si="106"/>
        <v/>
      </c>
      <c r="G452" s="49" t="str">
        <f t="shared" si="104"/>
        <v xml:space="preserve"> </v>
      </c>
      <c r="H452" s="35" t="str">
        <f t="shared" si="107"/>
        <v/>
      </c>
    </row>
    <row r="453" spans="2:8" x14ac:dyDescent="0.2">
      <c r="B453" s="34" t="s">
        <v>418</v>
      </c>
      <c r="C453" s="33">
        <v>0</v>
      </c>
      <c r="D453" s="48">
        <v>0</v>
      </c>
      <c r="E453" s="61" t="str">
        <f t="shared" si="105"/>
        <v/>
      </c>
      <c r="F453" s="61" t="str">
        <f t="shared" si="106"/>
        <v/>
      </c>
      <c r="G453" s="49" t="str">
        <f t="shared" si="104"/>
        <v xml:space="preserve"> </v>
      </c>
      <c r="H453" s="35" t="str">
        <f t="shared" si="107"/>
        <v/>
      </c>
    </row>
    <row r="454" spans="2:8" x14ac:dyDescent="0.2">
      <c r="B454" s="34" t="s">
        <v>107</v>
      </c>
      <c r="C454" s="33">
        <v>27</v>
      </c>
      <c r="D454" s="48">
        <v>25</v>
      </c>
      <c r="E454" s="61">
        <f t="shared" si="105"/>
        <v>9.9009900990099011E-3</v>
      </c>
      <c r="F454" s="61">
        <f t="shared" si="106"/>
        <v>8.6595081399376515E-3</v>
      </c>
      <c r="G454" s="49">
        <f t="shared" si="104"/>
        <v>-7.407407407407407E-2</v>
      </c>
      <c r="H454" s="35">
        <f t="shared" si="107"/>
        <v>-7.334066740007334E-4</v>
      </c>
    </row>
    <row r="455" spans="2:8" x14ac:dyDescent="0.2">
      <c r="B455" s="34" t="s">
        <v>272</v>
      </c>
      <c r="C455" s="33">
        <v>2</v>
      </c>
      <c r="D455" s="48">
        <v>2</v>
      </c>
      <c r="E455" s="61">
        <f t="shared" si="105"/>
        <v>7.334066740007334E-4</v>
      </c>
      <c r="F455" s="61">
        <f t="shared" si="106"/>
        <v>6.9276065119501214E-4</v>
      </c>
      <c r="G455" s="49">
        <f t="shared" si="104"/>
        <v>0</v>
      </c>
      <c r="H455" s="35">
        <f t="shared" si="107"/>
        <v>0</v>
      </c>
    </row>
    <row r="456" spans="2:8" x14ac:dyDescent="0.2">
      <c r="B456" s="34" t="s">
        <v>106</v>
      </c>
      <c r="C456" s="33">
        <v>0</v>
      </c>
      <c r="D456" s="48">
        <v>1</v>
      </c>
      <c r="E456" s="61" t="str">
        <f t="shared" si="105"/>
        <v/>
      </c>
      <c r="F456" s="61">
        <f t="shared" si="106"/>
        <v>3.4638032559750607E-4</v>
      </c>
      <c r="G456" s="49">
        <f t="shared" si="104"/>
        <v>1</v>
      </c>
      <c r="H456" s="35" t="str">
        <f t="shared" si="107"/>
        <v/>
      </c>
    </row>
    <row r="457" spans="2:8" x14ac:dyDescent="0.2">
      <c r="B457" s="34" t="s">
        <v>337</v>
      </c>
      <c r="C457" s="33">
        <v>0</v>
      </c>
      <c r="D457" s="48">
        <v>0</v>
      </c>
      <c r="E457" s="61" t="str">
        <f t="shared" si="105"/>
        <v/>
      </c>
      <c r="F457" s="61" t="str">
        <f t="shared" si="106"/>
        <v/>
      </c>
      <c r="G457" s="49" t="str">
        <f t="shared" si="104"/>
        <v xml:space="preserve"> </v>
      </c>
      <c r="H457" s="35" t="str">
        <f t="shared" si="107"/>
        <v/>
      </c>
    </row>
    <row r="458" spans="2:8" x14ac:dyDescent="0.2">
      <c r="B458" s="34" t="s">
        <v>116</v>
      </c>
      <c r="C458" s="33">
        <v>2</v>
      </c>
      <c r="D458" s="48">
        <v>2</v>
      </c>
      <c r="E458" s="61">
        <f t="shared" si="105"/>
        <v>7.334066740007334E-4</v>
      </c>
      <c r="F458" s="61">
        <f t="shared" si="106"/>
        <v>6.9276065119501214E-4</v>
      </c>
      <c r="G458" s="49">
        <f t="shared" si="104"/>
        <v>0</v>
      </c>
      <c r="H458" s="35">
        <f t="shared" si="107"/>
        <v>0</v>
      </c>
    </row>
    <row r="459" spans="2:8" x14ac:dyDescent="0.2">
      <c r="B459" s="34" t="s">
        <v>103</v>
      </c>
      <c r="C459" s="33">
        <v>0</v>
      </c>
      <c r="D459" s="48">
        <v>2</v>
      </c>
      <c r="E459" s="61" t="str">
        <f t="shared" si="105"/>
        <v/>
      </c>
      <c r="F459" s="61">
        <f t="shared" si="106"/>
        <v>6.9276065119501214E-4</v>
      </c>
      <c r="G459" s="49">
        <f t="shared" si="104"/>
        <v>1</v>
      </c>
      <c r="H459" s="35" t="str">
        <f t="shared" si="107"/>
        <v/>
      </c>
    </row>
    <row r="460" spans="2:8" x14ac:dyDescent="0.2">
      <c r="B460" s="34" t="s">
        <v>273</v>
      </c>
      <c r="C460" s="33">
        <v>11</v>
      </c>
      <c r="D460" s="48">
        <v>62</v>
      </c>
      <c r="E460" s="61">
        <f t="shared" si="105"/>
        <v>4.0337367070040339E-3</v>
      </c>
      <c r="F460" s="61">
        <f t="shared" si="106"/>
        <v>2.1475580187045377E-2</v>
      </c>
      <c r="G460" s="49">
        <f t="shared" si="104"/>
        <v>4.6363636363636367</v>
      </c>
      <c r="H460" s="35">
        <f t="shared" si="107"/>
        <v>1.8701870187018705E-2</v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0</v>
      </c>
      <c r="D462" s="48">
        <v>0</v>
      </c>
      <c r="E462" s="61" t="str">
        <f t="shared" si="105"/>
        <v/>
      </c>
      <c r="F462" s="61" t="str">
        <f t="shared" si="106"/>
        <v/>
      </c>
      <c r="G462" s="49" t="str">
        <f t="shared" si="104"/>
        <v xml:space="preserve"> </v>
      </c>
      <c r="H462" s="35" t="str">
        <f t="shared" si="107"/>
        <v/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0</v>
      </c>
      <c r="D464" s="48">
        <v>0</v>
      </c>
      <c r="E464" s="61" t="str">
        <f t="shared" si="105"/>
        <v/>
      </c>
      <c r="F464" s="61" t="str">
        <f t="shared" si="106"/>
        <v/>
      </c>
      <c r="G464" s="49" t="str">
        <f t="shared" si="104"/>
        <v xml:space="preserve"> </v>
      </c>
      <c r="H464" s="35" t="str">
        <f t="shared" si="107"/>
        <v/>
      </c>
    </row>
    <row r="465" spans="2:8" x14ac:dyDescent="0.2">
      <c r="B465" s="34" t="s">
        <v>105</v>
      </c>
      <c r="C465" s="33">
        <v>0</v>
      </c>
      <c r="D465" s="48">
        <v>2</v>
      </c>
      <c r="E465" s="61" t="str">
        <f t="shared" si="105"/>
        <v/>
      </c>
      <c r="F465" s="61">
        <f t="shared" si="106"/>
        <v>6.9276065119501214E-4</v>
      </c>
      <c r="G465" s="49">
        <f t="shared" si="104"/>
        <v>1</v>
      </c>
      <c r="H465" s="35" t="str">
        <f t="shared" si="107"/>
        <v/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39</v>
      </c>
      <c r="D468" s="48">
        <v>22</v>
      </c>
      <c r="E468" s="61">
        <f t="shared" si="105"/>
        <v>1.4301430143014302E-2</v>
      </c>
      <c r="F468" s="61">
        <f t="shared" si="106"/>
        <v>7.6203671631451331E-3</v>
      </c>
      <c r="G468" s="49">
        <f t="shared" si="104"/>
        <v>-0.4358974358974359</v>
      </c>
      <c r="H468" s="35">
        <f t="shared" si="107"/>
        <v>-6.2339567290062344E-3</v>
      </c>
    </row>
    <row r="469" spans="2:8" x14ac:dyDescent="0.2">
      <c r="B469" s="34" t="s">
        <v>500</v>
      </c>
      <c r="C469" s="33">
        <v>0</v>
      </c>
      <c r="D469" s="48">
        <v>0</v>
      </c>
      <c r="E469" s="61" t="str">
        <f t="shared" si="105"/>
        <v/>
      </c>
      <c r="F469" s="61" t="str">
        <f t="shared" si="106"/>
        <v/>
      </c>
      <c r="G469" s="49" t="str">
        <f t="shared" si="104"/>
        <v xml:space="preserve"> </v>
      </c>
      <c r="H469" s="35" t="str">
        <f t="shared" si="107"/>
        <v/>
      </c>
    </row>
    <row r="470" spans="2:8" x14ac:dyDescent="0.2">
      <c r="B470" s="34" t="s">
        <v>275</v>
      </c>
      <c r="C470" s="33">
        <v>29</v>
      </c>
      <c r="D470" s="48">
        <v>11</v>
      </c>
      <c r="E470" s="61">
        <f t="shared" si="105"/>
        <v>1.0634396773010634E-2</v>
      </c>
      <c r="F470" s="61">
        <f t="shared" si="106"/>
        <v>3.8101835815725666E-3</v>
      </c>
      <c r="G470" s="49">
        <f t="shared" si="104"/>
        <v>-0.62068965517241381</v>
      </c>
      <c r="H470" s="35">
        <f t="shared" si="107"/>
        <v>-6.6006600660066007E-3</v>
      </c>
    </row>
    <row r="471" spans="2:8" x14ac:dyDescent="0.2">
      <c r="B471" s="34" t="s">
        <v>276</v>
      </c>
      <c r="C471" s="33">
        <v>0</v>
      </c>
      <c r="D471" s="48">
        <v>0</v>
      </c>
      <c r="E471" s="61" t="str">
        <f t="shared" si="105"/>
        <v/>
      </c>
      <c r="F471" s="61" t="str">
        <f t="shared" si="106"/>
        <v/>
      </c>
      <c r="G471" s="49" t="str">
        <f t="shared" si="104"/>
        <v xml:space="preserve"> </v>
      </c>
      <c r="H471" s="35" t="str">
        <f t="shared" si="107"/>
        <v/>
      </c>
    </row>
    <row r="472" spans="2:8" x14ac:dyDescent="0.2">
      <c r="B472" s="34" t="s">
        <v>501</v>
      </c>
      <c r="C472" s="33">
        <v>1</v>
      </c>
      <c r="D472" s="48">
        <v>0</v>
      </c>
      <c r="E472" s="61">
        <f t="shared" si="105"/>
        <v>3.667033370003667E-4</v>
      </c>
      <c r="F472" s="61" t="str">
        <f t="shared" si="106"/>
        <v/>
      </c>
      <c r="G472" s="49">
        <f t="shared" si="104"/>
        <v>-1</v>
      </c>
      <c r="H472" s="35">
        <f t="shared" si="107"/>
        <v>-3.667033370003667E-4</v>
      </c>
    </row>
    <row r="473" spans="2:8" x14ac:dyDescent="0.2">
      <c r="B473" s="34" t="s">
        <v>277</v>
      </c>
      <c r="C473" s="33">
        <v>4</v>
      </c>
      <c r="D473" s="48">
        <v>22</v>
      </c>
      <c r="E473" s="61">
        <f t="shared" si="105"/>
        <v>1.4668133480014668E-3</v>
      </c>
      <c r="F473" s="61">
        <f t="shared" si="106"/>
        <v>7.6203671631451331E-3</v>
      </c>
      <c r="G473" s="49">
        <f t="shared" si="104"/>
        <v>4.5</v>
      </c>
      <c r="H473" s="35">
        <f t="shared" si="107"/>
        <v>6.6006600660066007E-3</v>
      </c>
    </row>
    <row r="474" spans="2:8" x14ac:dyDescent="0.2">
      <c r="B474" s="34" t="s">
        <v>278</v>
      </c>
      <c r="C474" s="33">
        <v>0</v>
      </c>
      <c r="D474" s="48">
        <v>1</v>
      </c>
      <c r="E474" s="61" t="str">
        <f t="shared" si="105"/>
        <v/>
      </c>
      <c r="F474" s="61">
        <f t="shared" si="106"/>
        <v>3.4638032559750607E-4</v>
      </c>
      <c r="G474" s="49">
        <f t="shared" si="104"/>
        <v>1</v>
      </c>
      <c r="H474" s="35" t="str">
        <f t="shared" si="107"/>
        <v/>
      </c>
    </row>
    <row r="475" spans="2:8" x14ac:dyDescent="0.2">
      <c r="B475" s="34" t="s">
        <v>279</v>
      </c>
      <c r="C475" s="33">
        <v>0</v>
      </c>
      <c r="D475" s="48">
        <v>3</v>
      </c>
      <c r="E475" s="61" t="str">
        <f t="shared" si="105"/>
        <v/>
      </c>
      <c r="F475" s="61">
        <f t="shared" si="106"/>
        <v>1.0391409767925182E-3</v>
      </c>
      <c r="G475" s="49">
        <f t="shared" si="104"/>
        <v>1</v>
      </c>
      <c r="H475" s="35" t="str">
        <f t="shared" si="107"/>
        <v/>
      </c>
    </row>
    <row r="476" spans="2:8" x14ac:dyDescent="0.2">
      <c r="B476" s="34" t="s">
        <v>102</v>
      </c>
      <c r="C476" s="33">
        <v>9</v>
      </c>
      <c r="D476" s="48">
        <v>3</v>
      </c>
      <c r="E476" s="61">
        <f t="shared" si="105"/>
        <v>3.3003300330033004E-3</v>
      </c>
      <c r="F476" s="61">
        <f t="shared" si="106"/>
        <v>1.0391409767925182E-3</v>
      </c>
      <c r="G476" s="49">
        <f t="shared" si="104"/>
        <v>-0.66666666666666663</v>
      </c>
      <c r="H476" s="35">
        <f t="shared" si="107"/>
        <v>-2.2002200220022001E-3</v>
      </c>
    </row>
    <row r="477" spans="2:8" x14ac:dyDescent="0.2">
      <c r="B477" s="34" t="s">
        <v>280</v>
      </c>
      <c r="C477" s="33">
        <v>1</v>
      </c>
      <c r="D477" s="48">
        <v>0</v>
      </c>
      <c r="E477" s="61">
        <f t="shared" si="105"/>
        <v>3.667033370003667E-4</v>
      </c>
      <c r="F477" s="61" t="str">
        <f t="shared" si="106"/>
        <v/>
      </c>
      <c r="G477" s="49">
        <f t="shared" si="104"/>
        <v>-1</v>
      </c>
      <c r="H477" s="35">
        <f t="shared" si="107"/>
        <v>-3.667033370003667E-4</v>
      </c>
    </row>
    <row r="478" spans="2:8" x14ac:dyDescent="0.2">
      <c r="B478" s="34" t="s">
        <v>281</v>
      </c>
      <c r="C478" s="33">
        <v>7</v>
      </c>
      <c r="D478" s="48">
        <v>7</v>
      </c>
      <c r="E478" s="61">
        <f t="shared" si="105"/>
        <v>2.5669233590025669E-3</v>
      </c>
      <c r="F478" s="61">
        <f t="shared" si="106"/>
        <v>2.4246622791825423E-3</v>
      </c>
      <c r="G478" s="49">
        <f t="shared" ref="G478:G541" si="112">+IF(AND(C478=0,D478=0)," ",IF(C478=0,1,IF(D478=0,-1,(D478-C478)/C478)))</f>
        <v>0</v>
      </c>
      <c r="H478" s="35">
        <f t="shared" si="107"/>
        <v>0</v>
      </c>
    </row>
    <row r="479" spans="2:8" x14ac:dyDescent="0.2">
      <c r="B479" s="34" t="s">
        <v>502</v>
      </c>
      <c r="C479" s="33">
        <v>25</v>
      </c>
      <c r="D479" s="48">
        <v>10</v>
      </c>
      <c r="E479" s="61">
        <f t="shared" si="105"/>
        <v>9.1675834250091667E-3</v>
      </c>
      <c r="F479" s="61">
        <f t="shared" si="106"/>
        <v>3.4638032559750607E-3</v>
      </c>
      <c r="G479" s="49">
        <f t="shared" si="112"/>
        <v>-0.6</v>
      </c>
      <c r="H479" s="35">
        <f t="shared" si="107"/>
        <v>-5.5005500550055E-3</v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1</v>
      </c>
      <c r="D481" s="48">
        <v>1</v>
      </c>
      <c r="E481" s="61">
        <f t="shared" ref="E481:E512" si="113">+IF(C481=0,"",C481/C$345)</f>
        <v>3.667033370003667E-4</v>
      </c>
      <c r="F481" s="61">
        <f t="shared" ref="F481:F512" si="114">+IF(D481=0,"",D481/D$345)</f>
        <v>3.4638032559750607E-4</v>
      </c>
      <c r="G481" s="49">
        <f t="shared" si="112"/>
        <v>0</v>
      </c>
      <c r="H481" s="35">
        <f t="shared" ref="H481:H540" si="115">+IF(OR(AND(E481=""),(G481="")),"",E481*G481)</f>
        <v>0</v>
      </c>
    </row>
    <row r="482" spans="2:8" x14ac:dyDescent="0.2">
      <c r="B482" s="34" t="s">
        <v>284</v>
      </c>
      <c r="C482" s="33">
        <v>0</v>
      </c>
      <c r="D482" s="48">
        <v>0</v>
      </c>
      <c r="E482" s="61" t="str">
        <f t="shared" si="113"/>
        <v/>
      </c>
      <c r="F482" s="61" t="str">
        <f t="shared" si="114"/>
        <v/>
      </c>
      <c r="G482" s="49" t="str">
        <f t="shared" si="112"/>
        <v xml:space="preserve"> </v>
      </c>
      <c r="H482" s="35" t="str">
        <f t="shared" si="115"/>
        <v/>
      </c>
    </row>
    <row r="483" spans="2:8" x14ac:dyDescent="0.2">
      <c r="B483" s="34" t="s">
        <v>285</v>
      </c>
      <c r="C483" s="33">
        <v>2</v>
      </c>
      <c r="D483" s="48">
        <v>0</v>
      </c>
      <c r="E483" s="61">
        <f t="shared" si="113"/>
        <v>7.334066740007334E-4</v>
      </c>
      <c r="F483" s="61" t="str">
        <f t="shared" si="114"/>
        <v/>
      </c>
      <c r="G483" s="49">
        <f t="shared" si="112"/>
        <v>-1</v>
      </c>
      <c r="H483" s="35">
        <f t="shared" si="115"/>
        <v>-7.334066740007334E-4</v>
      </c>
    </row>
    <row r="484" spans="2:8" x14ac:dyDescent="0.2">
      <c r="B484" s="34" t="s">
        <v>125</v>
      </c>
      <c r="C484" s="33">
        <v>0</v>
      </c>
      <c r="D484" s="48">
        <v>1</v>
      </c>
      <c r="E484" s="61" t="str">
        <f t="shared" si="113"/>
        <v/>
      </c>
      <c r="F484" s="61">
        <f t="shared" si="114"/>
        <v>3.4638032559750607E-4</v>
      </c>
      <c r="G484" s="49">
        <f t="shared" si="112"/>
        <v>1</v>
      </c>
      <c r="H484" s="35" t="str">
        <f t="shared" si="115"/>
        <v/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20</v>
      </c>
      <c r="D486" s="48">
        <v>1</v>
      </c>
      <c r="E486" s="61">
        <f t="shared" si="113"/>
        <v>7.3340667400073343E-3</v>
      </c>
      <c r="F486" s="61">
        <f t="shared" si="114"/>
        <v>3.4638032559750607E-4</v>
      </c>
      <c r="G486" s="49">
        <f t="shared" si="112"/>
        <v>-0.95</v>
      </c>
      <c r="H486" s="35">
        <f t="shared" si="115"/>
        <v>-6.9673634030069671E-3</v>
      </c>
    </row>
    <row r="487" spans="2:8" x14ac:dyDescent="0.2">
      <c r="B487" s="34" t="s">
        <v>287</v>
      </c>
      <c r="C487" s="33">
        <v>1</v>
      </c>
      <c r="D487" s="48">
        <v>0</v>
      </c>
      <c r="E487" s="61">
        <f t="shared" si="113"/>
        <v>3.667033370003667E-4</v>
      </c>
      <c r="F487" s="61" t="str">
        <f t="shared" si="114"/>
        <v/>
      </c>
      <c r="G487" s="49">
        <f t="shared" si="112"/>
        <v>-1</v>
      </c>
      <c r="H487" s="35">
        <f t="shared" si="115"/>
        <v>-3.667033370003667E-4</v>
      </c>
    </row>
    <row r="488" spans="2:8" ht="14.25" customHeight="1" x14ac:dyDescent="0.2">
      <c r="B488" s="34" t="s">
        <v>288</v>
      </c>
      <c r="C488" s="33">
        <v>0</v>
      </c>
      <c r="D488" s="48">
        <v>0</v>
      </c>
      <c r="E488" s="61" t="str">
        <f t="shared" si="113"/>
        <v/>
      </c>
      <c r="F488" s="61" t="str">
        <f t="shared" si="114"/>
        <v/>
      </c>
      <c r="G488" s="49" t="str">
        <f t="shared" si="112"/>
        <v xml:space="preserve"> </v>
      </c>
      <c r="H488" s="35" t="str">
        <f t="shared" si="115"/>
        <v/>
      </c>
    </row>
    <row r="489" spans="2:8" x14ac:dyDescent="0.2">
      <c r="B489" s="34" t="s">
        <v>123</v>
      </c>
      <c r="C489" s="33">
        <v>31</v>
      </c>
      <c r="D489" s="48">
        <v>2</v>
      </c>
      <c r="E489" s="61">
        <f t="shared" si="113"/>
        <v>1.1367803447011368E-2</v>
      </c>
      <c r="F489" s="61">
        <f t="shared" si="114"/>
        <v>6.9276065119501214E-4</v>
      </c>
      <c r="G489" s="49">
        <f t="shared" si="112"/>
        <v>-0.93548387096774188</v>
      </c>
      <c r="H489" s="35">
        <f t="shared" si="115"/>
        <v>-1.0634396773010634E-2</v>
      </c>
    </row>
    <row r="490" spans="2:8" x14ac:dyDescent="0.2">
      <c r="B490" s="34" t="s">
        <v>289</v>
      </c>
      <c r="C490" s="33">
        <v>0</v>
      </c>
      <c r="D490" s="48">
        <v>0</v>
      </c>
      <c r="E490" s="61" t="str">
        <f t="shared" si="113"/>
        <v/>
      </c>
      <c r="F490" s="61" t="str">
        <f t="shared" si="114"/>
        <v/>
      </c>
      <c r="G490" s="49" t="str">
        <f t="shared" si="112"/>
        <v xml:space="preserve"> </v>
      </c>
      <c r="H490" s="35" t="str">
        <f t="shared" si="115"/>
        <v/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1</v>
      </c>
      <c r="D495" s="48">
        <v>1</v>
      </c>
      <c r="E495" s="61">
        <f t="shared" si="113"/>
        <v>3.667033370003667E-4</v>
      </c>
      <c r="F495" s="61">
        <f t="shared" si="114"/>
        <v>3.4638032559750607E-4</v>
      </c>
      <c r="G495" s="49">
        <f t="shared" si="112"/>
        <v>0</v>
      </c>
      <c r="H495" s="35">
        <f t="shared" si="115"/>
        <v>0</v>
      </c>
    </row>
    <row r="496" spans="2:8" x14ac:dyDescent="0.2">
      <c r="B496" s="34" t="s">
        <v>294</v>
      </c>
      <c r="C496" s="33">
        <v>0</v>
      </c>
      <c r="D496" s="48">
        <v>1</v>
      </c>
      <c r="E496" s="61" t="str">
        <f t="shared" si="113"/>
        <v/>
      </c>
      <c r="F496" s="61">
        <f t="shared" si="114"/>
        <v>3.4638032559750607E-4</v>
      </c>
      <c r="G496" s="49">
        <f t="shared" si="112"/>
        <v>1</v>
      </c>
      <c r="H496" s="35" t="str">
        <f t="shared" si="115"/>
        <v/>
      </c>
    </row>
    <row r="497" spans="2:8" x14ac:dyDescent="0.2">
      <c r="B497" s="34" t="s">
        <v>503</v>
      </c>
      <c r="C497" s="33">
        <v>0</v>
      </c>
      <c r="D497" s="48">
        <v>0</v>
      </c>
      <c r="E497" s="61" t="str">
        <f t="shared" si="113"/>
        <v/>
      </c>
      <c r="F497" s="61" t="str">
        <f t="shared" si="114"/>
        <v/>
      </c>
      <c r="G497" s="49" t="str">
        <f t="shared" si="112"/>
        <v xml:space="preserve"> </v>
      </c>
      <c r="H497" s="35" t="str">
        <f t="shared" si="115"/>
        <v/>
      </c>
    </row>
    <row r="498" spans="2:8" x14ac:dyDescent="0.2">
      <c r="B498" s="34" t="s">
        <v>129</v>
      </c>
      <c r="C498" s="33">
        <v>0</v>
      </c>
      <c r="D498" s="48">
        <v>0</v>
      </c>
      <c r="E498" s="61" t="str">
        <f t="shared" si="113"/>
        <v/>
      </c>
      <c r="F498" s="61" t="str">
        <f t="shared" si="114"/>
        <v/>
      </c>
      <c r="G498" s="49" t="str">
        <f t="shared" si="112"/>
        <v xml:space="preserve"> </v>
      </c>
      <c r="H498" s="35" t="str">
        <f t="shared" si="115"/>
        <v/>
      </c>
    </row>
    <row r="499" spans="2:8" x14ac:dyDescent="0.2">
      <c r="B499" s="34" t="s">
        <v>504</v>
      </c>
      <c r="C499" s="33">
        <v>5</v>
      </c>
      <c r="D499" s="48">
        <v>23</v>
      </c>
      <c r="E499" s="61">
        <f t="shared" si="113"/>
        <v>1.8335166850018336E-3</v>
      </c>
      <c r="F499" s="61">
        <f t="shared" si="114"/>
        <v>7.9667474887426398E-3</v>
      </c>
      <c r="G499" s="49">
        <f t="shared" si="112"/>
        <v>3.6</v>
      </c>
      <c r="H499" s="35">
        <f t="shared" si="115"/>
        <v>6.6006600660066007E-3</v>
      </c>
    </row>
    <row r="500" spans="2:8" x14ac:dyDescent="0.2">
      <c r="B500" s="34" t="s">
        <v>122</v>
      </c>
      <c r="C500" s="33">
        <v>57</v>
      </c>
      <c r="D500" s="48">
        <v>21</v>
      </c>
      <c r="E500" s="61">
        <f t="shared" si="113"/>
        <v>2.0902090209020903E-2</v>
      </c>
      <c r="F500" s="61">
        <f t="shared" si="114"/>
        <v>7.2739868375476273E-3</v>
      </c>
      <c r="G500" s="49">
        <f t="shared" si="112"/>
        <v>-0.63157894736842102</v>
      </c>
      <c r="H500" s="35">
        <f t="shared" si="115"/>
        <v>-1.3201320132013201E-2</v>
      </c>
    </row>
    <row r="501" spans="2:8" x14ac:dyDescent="0.2">
      <c r="B501" s="34" t="s">
        <v>295</v>
      </c>
      <c r="C501" s="33">
        <v>0</v>
      </c>
      <c r="D501" s="48">
        <v>0</v>
      </c>
      <c r="E501" s="61" t="str">
        <f t="shared" si="113"/>
        <v/>
      </c>
      <c r="F501" s="61" t="str">
        <f t="shared" si="114"/>
        <v/>
      </c>
      <c r="G501" s="49" t="str">
        <f t="shared" si="112"/>
        <v xml:space="preserve"> </v>
      </c>
      <c r="H501" s="35" t="str">
        <f t="shared" si="115"/>
        <v/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7</v>
      </c>
      <c r="D503" s="48">
        <v>1</v>
      </c>
      <c r="E503" s="61">
        <f t="shared" si="113"/>
        <v>2.5669233590025669E-3</v>
      </c>
      <c r="F503" s="61">
        <f t="shared" si="114"/>
        <v>3.4638032559750607E-4</v>
      </c>
      <c r="G503" s="49">
        <f t="shared" si="112"/>
        <v>-0.8571428571428571</v>
      </c>
      <c r="H503" s="35">
        <f t="shared" si="115"/>
        <v>-2.2002200220022001E-3</v>
      </c>
    </row>
    <row r="504" spans="2:8" ht="12" customHeight="1" x14ac:dyDescent="0.2">
      <c r="B504" s="34" t="s">
        <v>297</v>
      </c>
      <c r="C504" s="33">
        <v>2</v>
      </c>
      <c r="D504" s="48">
        <v>13</v>
      </c>
      <c r="E504" s="61">
        <f t="shared" si="113"/>
        <v>7.334066740007334E-4</v>
      </c>
      <c r="F504" s="61">
        <f t="shared" si="114"/>
        <v>4.5029442327675787E-3</v>
      </c>
      <c r="G504" s="49">
        <f t="shared" si="112"/>
        <v>5.5</v>
      </c>
      <c r="H504" s="35">
        <f t="shared" si="115"/>
        <v>4.0337367070040339E-3</v>
      </c>
    </row>
    <row r="505" spans="2:8" x14ac:dyDescent="0.2">
      <c r="B505" s="34" t="s">
        <v>117</v>
      </c>
      <c r="C505" s="33">
        <v>0</v>
      </c>
      <c r="D505" s="48">
        <v>1</v>
      </c>
      <c r="E505" s="61" t="str">
        <f t="shared" si="113"/>
        <v/>
      </c>
      <c r="F505" s="61">
        <f t="shared" si="114"/>
        <v>3.4638032559750607E-4</v>
      </c>
      <c r="G505" s="49">
        <f t="shared" si="112"/>
        <v>1</v>
      </c>
      <c r="H505" s="35" t="str">
        <f t="shared" si="115"/>
        <v/>
      </c>
    </row>
    <row r="506" spans="2:8" x14ac:dyDescent="0.2">
      <c r="B506" s="34" t="s">
        <v>505</v>
      </c>
      <c r="C506" s="33">
        <v>3</v>
      </c>
      <c r="D506" s="48">
        <v>1</v>
      </c>
      <c r="E506" s="61">
        <f t="shared" si="113"/>
        <v>1.1001100110011001E-3</v>
      </c>
      <c r="F506" s="61">
        <f t="shared" si="114"/>
        <v>3.4638032559750607E-4</v>
      </c>
      <c r="G506" s="49">
        <f t="shared" si="112"/>
        <v>-0.66666666666666663</v>
      </c>
      <c r="H506" s="35">
        <f t="shared" si="115"/>
        <v>-7.334066740007333E-4</v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1</v>
      </c>
      <c r="D508" s="48">
        <v>0</v>
      </c>
      <c r="E508" s="61">
        <f t="shared" si="113"/>
        <v>3.667033370003667E-4</v>
      </c>
      <c r="F508" s="61" t="str">
        <f t="shared" si="114"/>
        <v/>
      </c>
      <c r="G508" s="49">
        <f t="shared" si="112"/>
        <v>-1</v>
      </c>
      <c r="H508" s="35">
        <f t="shared" si="115"/>
        <v>-3.667033370003667E-4</v>
      </c>
    </row>
    <row r="509" spans="2:8" x14ac:dyDescent="0.2">
      <c r="B509" s="34" t="s">
        <v>506</v>
      </c>
      <c r="C509" s="33">
        <v>0</v>
      </c>
      <c r="D509" s="48">
        <v>0</v>
      </c>
      <c r="E509" s="61" t="str">
        <f t="shared" si="113"/>
        <v/>
      </c>
      <c r="F509" s="61" t="str">
        <f t="shared" si="114"/>
        <v/>
      </c>
      <c r="G509" s="49" t="str">
        <f t="shared" si="112"/>
        <v xml:space="preserve"> </v>
      </c>
      <c r="H509" s="35" t="str">
        <f t="shared" si="115"/>
        <v/>
      </c>
    </row>
    <row r="510" spans="2:8" x14ac:dyDescent="0.2">
      <c r="B510" s="34" t="s">
        <v>507</v>
      </c>
      <c r="C510" s="33">
        <v>1</v>
      </c>
      <c r="D510" s="48">
        <v>0</v>
      </c>
      <c r="E510" s="61">
        <f t="shared" si="113"/>
        <v>3.667033370003667E-4</v>
      </c>
      <c r="F510" s="61" t="str">
        <f t="shared" si="114"/>
        <v/>
      </c>
      <c r="G510" s="49">
        <f t="shared" si="112"/>
        <v>-1</v>
      </c>
      <c r="H510" s="35">
        <f t="shared" si="115"/>
        <v>-3.667033370003667E-4</v>
      </c>
    </row>
    <row r="511" spans="2:8" x14ac:dyDescent="0.2">
      <c r="B511" s="34" t="s">
        <v>300</v>
      </c>
      <c r="C511" s="33">
        <v>0</v>
      </c>
      <c r="D511" s="48">
        <v>0</v>
      </c>
      <c r="E511" s="61" t="str">
        <f t="shared" si="113"/>
        <v/>
      </c>
      <c r="F511" s="61" t="str">
        <f t="shared" si="114"/>
        <v/>
      </c>
      <c r="G511" s="49" t="str">
        <f t="shared" si="112"/>
        <v xml:space="preserve"> </v>
      </c>
      <c r="H511" s="35" t="str">
        <f t="shared" si="115"/>
        <v/>
      </c>
    </row>
    <row r="512" spans="2:8" x14ac:dyDescent="0.2">
      <c r="B512" s="34" t="s">
        <v>301</v>
      </c>
      <c r="C512" s="33">
        <v>0</v>
      </c>
      <c r="D512" s="48">
        <v>0</v>
      </c>
      <c r="E512" s="61" t="str">
        <f t="shared" si="113"/>
        <v/>
      </c>
      <c r="F512" s="61" t="str">
        <f t="shared" si="114"/>
        <v/>
      </c>
      <c r="G512" s="49" t="str">
        <f t="shared" si="112"/>
        <v xml:space="preserve"> </v>
      </c>
      <c r="H512" s="35" t="str">
        <f t="shared" si="115"/>
        <v/>
      </c>
    </row>
    <row r="513" spans="1:9" x14ac:dyDescent="0.2">
      <c r="B513" s="34" t="s">
        <v>302</v>
      </c>
      <c r="C513" s="33">
        <v>1</v>
      </c>
      <c r="D513" s="48">
        <v>0</v>
      </c>
      <c r="E513" s="61">
        <f t="shared" ref="E513:E540" si="116">+IF(C513=0,"",C513/C$345)</f>
        <v>3.667033370003667E-4</v>
      </c>
      <c r="F513" s="61" t="str">
        <f t="shared" ref="F513:F540" si="117">+IF(D513=0,"",D513/D$345)</f>
        <v/>
      </c>
      <c r="G513" s="49">
        <f t="shared" si="112"/>
        <v>-1</v>
      </c>
      <c r="H513" s="35">
        <f t="shared" si="115"/>
        <v>-3.667033370003667E-4</v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0</v>
      </c>
      <c r="D517" s="48">
        <v>0</v>
      </c>
      <c r="E517" s="61" t="str">
        <f t="shared" si="116"/>
        <v/>
      </c>
      <c r="F517" s="61" t="str">
        <f t="shared" si="117"/>
        <v/>
      </c>
      <c r="G517" s="49" t="str">
        <f t="shared" si="112"/>
        <v xml:space="preserve"> </v>
      </c>
      <c r="H517" s="35" t="str">
        <f t="shared" si="115"/>
        <v/>
      </c>
    </row>
    <row r="518" spans="1:9" x14ac:dyDescent="0.2">
      <c r="B518" s="34" t="s">
        <v>120</v>
      </c>
      <c r="C518" s="33">
        <v>0</v>
      </c>
      <c r="D518" s="48">
        <v>1</v>
      </c>
      <c r="E518" s="61" t="str">
        <f t="shared" si="116"/>
        <v/>
      </c>
      <c r="F518" s="61">
        <f t="shared" si="117"/>
        <v>3.4638032559750607E-4</v>
      </c>
      <c r="G518" s="49">
        <f t="shared" si="112"/>
        <v>1</v>
      </c>
      <c r="H518" s="35" t="str">
        <f t="shared" si="115"/>
        <v/>
      </c>
    </row>
    <row r="519" spans="1:9" x14ac:dyDescent="0.2">
      <c r="B519" s="34" t="s">
        <v>304</v>
      </c>
      <c r="C519" s="33">
        <v>0</v>
      </c>
      <c r="D519" s="48">
        <v>0</v>
      </c>
      <c r="E519" s="61" t="str">
        <f t="shared" si="116"/>
        <v/>
      </c>
      <c r="F519" s="61" t="str">
        <f t="shared" si="117"/>
        <v/>
      </c>
      <c r="G519" s="49" t="str">
        <f t="shared" si="112"/>
        <v xml:space="preserve"> </v>
      </c>
      <c r="H519" s="35" t="str">
        <f t="shared" si="115"/>
        <v/>
      </c>
    </row>
    <row r="520" spans="1:9" x14ac:dyDescent="0.2">
      <c r="B520" s="34" t="s">
        <v>305</v>
      </c>
      <c r="C520" s="33">
        <v>0</v>
      </c>
      <c r="D520" s="48">
        <v>0</v>
      </c>
      <c r="E520" s="61" t="str">
        <f t="shared" si="116"/>
        <v/>
      </c>
      <c r="F520" s="61" t="str">
        <f t="shared" si="117"/>
        <v/>
      </c>
      <c r="G520" s="49" t="str">
        <f t="shared" si="112"/>
        <v xml:space="preserve"> </v>
      </c>
      <c r="H520" s="35" t="str">
        <f t="shared" si="115"/>
        <v/>
      </c>
    </row>
    <row r="521" spans="1:9" x14ac:dyDescent="0.2">
      <c r="B521" s="34" t="s">
        <v>128</v>
      </c>
      <c r="C521" s="33">
        <v>1</v>
      </c>
      <c r="D521" s="48">
        <v>0</v>
      </c>
      <c r="E521" s="61">
        <f t="shared" si="116"/>
        <v>3.667033370003667E-4</v>
      </c>
      <c r="F521" s="61" t="str">
        <f t="shared" si="117"/>
        <v/>
      </c>
      <c r="G521" s="49">
        <f t="shared" si="112"/>
        <v>-1</v>
      </c>
      <c r="H521" s="35">
        <f t="shared" si="115"/>
        <v>-3.667033370003667E-4</v>
      </c>
    </row>
    <row r="522" spans="1:9" x14ac:dyDescent="0.2">
      <c r="B522" s="34" t="s">
        <v>508</v>
      </c>
      <c r="C522" s="33">
        <v>0</v>
      </c>
      <c r="D522" s="48">
        <v>0</v>
      </c>
      <c r="E522" s="61" t="str">
        <f t="shared" si="116"/>
        <v/>
      </c>
      <c r="F522" s="61" t="str">
        <f t="shared" si="117"/>
        <v/>
      </c>
      <c r="G522" s="49" t="str">
        <f t="shared" si="112"/>
        <v xml:space="preserve"> </v>
      </c>
      <c r="H522" s="35" t="str">
        <f t="shared" si="115"/>
        <v/>
      </c>
    </row>
    <row r="523" spans="1:9" s="29" customFormat="1" x14ac:dyDescent="0.2">
      <c r="A523" s="31"/>
      <c r="B523" s="36" t="s">
        <v>560</v>
      </c>
      <c r="C523" s="40">
        <v>8</v>
      </c>
      <c r="D523" s="48">
        <v>18</v>
      </c>
      <c r="E523" s="38">
        <f t="shared" si="116"/>
        <v>2.9336266960029336E-3</v>
      </c>
      <c r="F523" s="38">
        <f t="shared" si="117"/>
        <v>6.2348458607551088E-3</v>
      </c>
      <c r="G523" s="49">
        <f t="shared" si="112"/>
        <v>1.25</v>
      </c>
      <c r="H523" s="37">
        <f t="shared" si="115"/>
        <v>3.6670333700036671E-3</v>
      </c>
      <c r="I523" s="4"/>
    </row>
    <row r="524" spans="1:9" x14ac:dyDescent="0.2">
      <c r="B524" s="34" t="s">
        <v>135</v>
      </c>
      <c r="C524" s="33">
        <v>33</v>
      </c>
      <c r="D524" s="48">
        <v>26</v>
      </c>
      <c r="E524" s="61">
        <f t="shared" si="116"/>
        <v>1.2101210121012101E-2</v>
      </c>
      <c r="F524" s="61">
        <f t="shared" si="117"/>
        <v>9.0058884655351574E-3</v>
      </c>
      <c r="G524" s="49">
        <f t="shared" si="112"/>
        <v>-0.21212121212121213</v>
      </c>
      <c r="H524" s="35">
        <f t="shared" si="115"/>
        <v>-2.5669233590025669E-3</v>
      </c>
    </row>
    <row r="525" spans="1:9" x14ac:dyDescent="0.2">
      <c r="B525" s="34" t="s">
        <v>509</v>
      </c>
      <c r="C525" s="33">
        <v>0</v>
      </c>
      <c r="D525" s="48">
        <v>0</v>
      </c>
      <c r="E525" s="61" t="str">
        <f t="shared" si="116"/>
        <v/>
      </c>
      <c r="F525" s="61" t="str">
        <f t="shared" si="117"/>
        <v/>
      </c>
      <c r="G525" s="49" t="str">
        <f t="shared" si="112"/>
        <v xml:space="preserve"> </v>
      </c>
      <c r="H525" s="35" t="str">
        <f t="shared" si="115"/>
        <v/>
      </c>
    </row>
    <row r="526" spans="1:9" x14ac:dyDescent="0.2">
      <c r="B526" s="34" t="s">
        <v>133</v>
      </c>
      <c r="C526" s="33">
        <v>1</v>
      </c>
      <c r="D526" s="48">
        <v>0</v>
      </c>
      <c r="E526" s="61">
        <f t="shared" si="116"/>
        <v>3.667033370003667E-4</v>
      </c>
      <c r="F526" s="61" t="str">
        <f t="shared" si="117"/>
        <v/>
      </c>
      <c r="G526" s="49">
        <f t="shared" si="112"/>
        <v>-1</v>
      </c>
      <c r="H526" s="35">
        <f t="shared" si="115"/>
        <v>-3.667033370003667E-4</v>
      </c>
    </row>
    <row r="527" spans="1:9" x14ac:dyDescent="0.2">
      <c r="B527" s="34" t="s">
        <v>338</v>
      </c>
      <c r="C527" s="33">
        <v>38</v>
      </c>
      <c r="D527" s="48">
        <v>20</v>
      </c>
      <c r="E527" s="61">
        <f t="shared" si="116"/>
        <v>1.3934726806013934E-2</v>
      </c>
      <c r="F527" s="61">
        <f t="shared" si="117"/>
        <v>6.9276065119501214E-3</v>
      </c>
      <c r="G527" s="49">
        <f t="shared" si="112"/>
        <v>-0.47368421052631576</v>
      </c>
      <c r="H527" s="35">
        <f t="shared" si="115"/>
        <v>-6.6006600660065999E-3</v>
      </c>
    </row>
    <row r="528" spans="1:9" x14ac:dyDescent="0.2">
      <c r="B528" s="34" t="s">
        <v>339</v>
      </c>
      <c r="C528" s="33">
        <v>8</v>
      </c>
      <c r="D528" s="48">
        <v>13</v>
      </c>
      <c r="E528" s="61">
        <f t="shared" si="116"/>
        <v>2.9336266960029336E-3</v>
      </c>
      <c r="F528" s="61">
        <f t="shared" si="117"/>
        <v>4.5029442327675787E-3</v>
      </c>
      <c r="G528" s="49">
        <f t="shared" si="112"/>
        <v>0.625</v>
      </c>
      <c r="H528" s="35">
        <f t="shared" si="115"/>
        <v>1.8335166850018336E-3</v>
      </c>
    </row>
    <row r="529" spans="2:8" x14ac:dyDescent="0.2">
      <c r="B529" s="34" t="s">
        <v>510</v>
      </c>
      <c r="C529" s="33">
        <v>0</v>
      </c>
      <c r="D529" s="48">
        <v>0</v>
      </c>
      <c r="E529" s="61" t="str">
        <f t="shared" si="116"/>
        <v/>
      </c>
      <c r="F529" s="61" t="str">
        <f t="shared" si="117"/>
        <v/>
      </c>
      <c r="G529" s="49" t="str">
        <f t="shared" si="112"/>
        <v xml:space="preserve"> </v>
      </c>
      <c r="H529" s="35" t="str">
        <f t="shared" si="115"/>
        <v/>
      </c>
    </row>
    <row r="530" spans="2:8" x14ac:dyDescent="0.2">
      <c r="B530" s="34" t="s">
        <v>137</v>
      </c>
      <c r="C530" s="33">
        <v>0</v>
      </c>
      <c r="D530" s="48">
        <v>2</v>
      </c>
      <c r="E530" s="61" t="str">
        <f t="shared" si="116"/>
        <v/>
      </c>
      <c r="F530" s="61">
        <f t="shared" si="117"/>
        <v>6.9276065119501214E-4</v>
      </c>
      <c r="G530" s="49">
        <f t="shared" si="112"/>
        <v>1</v>
      </c>
      <c r="H530" s="35" t="str">
        <f t="shared" si="115"/>
        <v/>
      </c>
    </row>
    <row r="531" spans="2:8" x14ac:dyDescent="0.2">
      <c r="B531" s="34" t="s">
        <v>340</v>
      </c>
      <c r="C531" s="33">
        <v>2</v>
      </c>
      <c r="D531" s="48">
        <v>23</v>
      </c>
      <c r="E531" s="61">
        <f t="shared" si="116"/>
        <v>7.334066740007334E-4</v>
      </c>
      <c r="F531" s="61">
        <f t="shared" si="117"/>
        <v>7.9667474887426398E-3</v>
      </c>
      <c r="G531" s="49">
        <f t="shared" si="112"/>
        <v>10.5</v>
      </c>
      <c r="H531" s="35">
        <f t="shared" si="115"/>
        <v>7.7007700770077006E-3</v>
      </c>
    </row>
    <row r="532" spans="2:8" x14ac:dyDescent="0.2">
      <c r="B532" s="34" t="s">
        <v>141</v>
      </c>
      <c r="C532" s="33">
        <v>0</v>
      </c>
      <c r="D532" s="48">
        <v>0</v>
      </c>
      <c r="E532" s="61" t="str">
        <f t="shared" si="116"/>
        <v/>
      </c>
      <c r="F532" s="61" t="str">
        <f t="shared" si="117"/>
        <v/>
      </c>
      <c r="G532" s="49" t="str">
        <f t="shared" si="112"/>
        <v xml:space="preserve"> </v>
      </c>
      <c r="H532" s="35" t="str">
        <f t="shared" si="115"/>
        <v/>
      </c>
    </row>
    <row r="533" spans="2:8" x14ac:dyDescent="0.2">
      <c r="B533" s="34" t="s">
        <v>134</v>
      </c>
      <c r="C533" s="33">
        <v>0</v>
      </c>
      <c r="D533" s="48">
        <v>0</v>
      </c>
      <c r="E533" s="61" t="str">
        <f t="shared" si="116"/>
        <v/>
      </c>
      <c r="F533" s="61" t="str">
        <f t="shared" si="117"/>
        <v/>
      </c>
      <c r="G533" s="49" t="str">
        <f t="shared" si="112"/>
        <v xml:space="preserve"> </v>
      </c>
      <c r="H533" s="35" t="str">
        <f t="shared" si="115"/>
        <v/>
      </c>
    </row>
    <row r="534" spans="2:8" x14ac:dyDescent="0.2">
      <c r="B534" s="34" t="s">
        <v>306</v>
      </c>
      <c r="C534" s="33">
        <v>0</v>
      </c>
      <c r="D534" s="48">
        <v>0</v>
      </c>
      <c r="E534" s="61" t="str">
        <f t="shared" si="116"/>
        <v/>
      </c>
      <c r="F534" s="61" t="str">
        <f t="shared" si="117"/>
        <v/>
      </c>
      <c r="G534" s="49" t="str">
        <f t="shared" si="112"/>
        <v xml:space="preserve"> </v>
      </c>
      <c r="H534" s="35" t="str">
        <f t="shared" si="115"/>
        <v/>
      </c>
    </row>
    <row r="535" spans="2:8" x14ac:dyDescent="0.2">
      <c r="B535" s="34" t="s">
        <v>130</v>
      </c>
      <c r="C535" s="33">
        <v>0</v>
      </c>
      <c r="D535" s="48">
        <v>0</v>
      </c>
      <c r="E535" s="61" t="str">
        <f t="shared" si="116"/>
        <v/>
      </c>
      <c r="F535" s="61" t="str">
        <f t="shared" si="117"/>
        <v/>
      </c>
      <c r="G535" s="49" t="str">
        <f t="shared" si="112"/>
        <v xml:space="preserve"> 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0</v>
      </c>
      <c r="D537" s="48">
        <v>0</v>
      </c>
      <c r="E537" s="61" t="str">
        <f t="shared" si="116"/>
        <v/>
      </c>
      <c r="F537" s="61" t="str">
        <f t="shared" si="117"/>
        <v/>
      </c>
      <c r="G537" s="49" t="str">
        <f t="shared" si="112"/>
        <v xml:space="preserve"> </v>
      </c>
      <c r="H537" s="35" t="str">
        <f t="shared" si="115"/>
        <v/>
      </c>
    </row>
    <row r="538" spans="2:8" x14ac:dyDescent="0.2">
      <c r="B538" s="34" t="s">
        <v>308</v>
      </c>
      <c r="C538" s="33">
        <v>2</v>
      </c>
      <c r="D538" s="48">
        <v>1</v>
      </c>
      <c r="E538" s="61">
        <f t="shared" si="116"/>
        <v>7.334066740007334E-4</v>
      </c>
      <c r="F538" s="61">
        <f t="shared" si="117"/>
        <v>3.4638032559750607E-4</v>
      </c>
      <c r="G538" s="49">
        <f t="shared" si="112"/>
        <v>-0.5</v>
      </c>
      <c r="H538" s="35">
        <f t="shared" si="115"/>
        <v>-3.667033370003667E-4</v>
      </c>
    </row>
    <row r="539" spans="2:8" x14ac:dyDescent="0.2">
      <c r="B539" s="34" t="s">
        <v>309</v>
      </c>
      <c r="C539" s="33">
        <v>0</v>
      </c>
      <c r="D539" s="48">
        <v>0</v>
      </c>
      <c r="E539" s="61" t="str">
        <f t="shared" si="116"/>
        <v/>
      </c>
      <c r="F539" s="61" t="str">
        <f t="shared" si="117"/>
        <v/>
      </c>
      <c r="G539" s="49" t="str">
        <f t="shared" si="112"/>
        <v xml:space="preserve"> </v>
      </c>
      <c r="H539" s="35" t="str">
        <f t="shared" si="115"/>
        <v/>
      </c>
    </row>
    <row r="540" spans="2:8" ht="14.25" customHeight="1" x14ac:dyDescent="0.2">
      <c r="B540" s="34" t="s">
        <v>511</v>
      </c>
      <c r="C540" s="33">
        <v>0</v>
      </c>
      <c r="D540" s="48">
        <v>0</v>
      </c>
      <c r="E540" s="61" t="str">
        <f t="shared" si="116"/>
        <v/>
      </c>
      <c r="F540" s="61" t="str">
        <f t="shared" si="117"/>
        <v/>
      </c>
      <c r="G540" s="49" t="str">
        <f t="shared" si="112"/>
        <v xml:space="preserve"> </v>
      </c>
      <c r="H540" s="35" t="str">
        <f t="shared" si="115"/>
        <v/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11</v>
      </c>
      <c r="D542" s="48">
        <v>22</v>
      </c>
      <c r="E542" s="61">
        <f t="shared" si="118"/>
        <v>4.0337367070040339E-3</v>
      </c>
      <c r="F542" s="61">
        <f t="shared" si="119"/>
        <v>7.6203671631451331E-3</v>
      </c>
      <c r="G542" s="49">
        <f t="shared" ref="G542:G564" si="121">+IF(AND(C542=0,D542=0)," ",IF(C542=0,1,IF(D542=0,-1,(D542-C542)/C542)))</f>
        <v>1</v>
      </c>
      <c r="H542" s="35">
        <f t="shared" si="120"/>
        <v>4.0337367070040339E-3</v>
      </c>
    </row>
    <row r="543" spans="2:8" x14ac:dyDescent="0.2">
      <c r="B543" s="34" t="s">
        <v>311</v>
      </c>
      <c r="C543" s="33">
        <v>0</v>
      </c>
      <c r="D543" s="48">
        <v>0</v>
      </c>
      <c r="E543" s="61" t="str">
        <f t="shared" si="118"/>
        <v/>
      </c>
      <c r="F543" s="61" t="str">
        <f t="shared" si="119"/>
        <v/>
      </c>
      <c r="G543" s="49" t="str">
        <f t="shared" si="121"/>
        <v xml:space="preserve"> </v>
      </c>
      <c r="H543" s="35" t="str">
        <f t="shared" si="120"/>
        <v/>
      </c>
    </row>
    <row r="544" spans="2:8" x14ac:dyDescent="0.2">
      <c r="B544" s="34" t="s">
        <v>312</v>
      </c>
      <c r="C544" s="33">
        <v>1</v>
      </c>
      <c r="D544" s="48">
        <v>0</v>
      </c>
      <c r="E544" s="61">
        <f t="shared" si="118"/>
        <v>3.667033370003667E-4</v>
      </c>
      <c r="F544" s="61" t="str">
        <f t="shared" si="119"/>
        <v/>
      </c>
      <c r="G544" s="49">
        <f t="shared" si="121"/>
        <v>-1</v>
      </c>
      <c r="H544" s="35">
        <f t="shared" si="120"/>
        <v>-3.667033370003667E-4</v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7</v>
      </c>
      <c r="D547" s="48">
        <v>17</v>
      </c>
      <c r="E547" s="61">
        <f t="shared" si="118"/>
        <v>2.5669233590025669E-3</v>
      </c>
      <c r="F547" s="61">
        <f t="shared" si="119"/>
        <v>5.888465535157603E-3</v>
      </c>
      <c r="G547" s="49">
        <f t="shared" si="121"/>
        <v>1.4285714285714286</v>
      </c>
      <c r="H547" s="35">
        <f t="shared" si="120"/>
        <v>3.6670333700036671E-3</v>
      </c>
    </row>
    <row r="548" spans="1:9" x14ac:dyDescent="0.2">
      <c r="B548" s="34" t="s">
        <v>142</v>
      </c>
      <c r="C548" s="33">
        <v>4</v>
      </c>
      <c r="D548" s="48">
        <v>14</v>
      </c>
      <c r="E548" s="61">
        <f t="shared" si="118"/>
        <v>1.4668133480014668E-3</v>
      </c>
      <c r="F548" s="61">
        <f t="shared" si="119"/>
        <v>4.8493245583650845E-3</v>
      </c>
      <c r="G548" s="49">
        <f t="shared" si="121"/>
        <v>2.5</v>
      </c>
      <c r="H548" s="35">
        <f t="shared" si="120"/>
        <v>3.6670333700036671E-3</v>
      </c>
    </row>
    <row r="549" spans="1:9" x14ac:dyDescent="0.2">
      <c r="B549" s="34" t="s">
        <v>314</v>
      </c>
      <c r="C549" s="33">
        <v>25</v>
      </c>
      <c r="D549" s="48">
        <v>62</v>
      </c>
      <c r="E549" s="61">
        <f t="shared" si="118"/>
        <v>9.1675834250091667E-3</v>
      </c>
      <c r="F549" s="61">
        <f t="shared" si="119"/>
        <v>2.1475580187045377E-2</v>
      </c>
      <c r="G549" s="49">
        <f t="shared" si="121"/>
        <v>1.48</v>
      </c>
      <c r="H549" s="35">
        <f t="shared" si="120"/>
        <v>1.3568023469013566E-2</v>
      </c>
    </row>
    <row r="550" spans="1:9" s="29" customFormat="1" x14ac:dyDescent="0.2">
      <c r="A550" s="31"/>
      <c r="B550" s="36" t="s">
        <v>554</v>
      </c>
      <c r="C550" s="40">
        <v>1</v>
      </c>
      <c r="D550" s="48">
        <v>6</v>
      </c>
      <c r="E550" s="38">
        <f t="shared" si="118"/>
        <v>3.667033370003667E-4</v>
      </c>
      <c r="F550" s="38">
        <f t="shared" si="119"/>
        <v>2.0782819535850364E-3</v>
      </c>
      <c r="G550" s="49">
        <f t="shared" si="121"/>
        <v>5</v>
      </c>
      <c r="H550" s="37">
        <f t="shared" si="120"/>
        <v>1.8335166850018336E-3</v>
      </c>
      <c r="I550" s="4"/>
    </row>
    <row r="551" spans="1:9" x14ac:dyDescent="0.2">
      <c r="B551" s="34" t="s">
        <v>131</v>
      </c>
      <c r="C551" s="33">
        <v>0</v>
      </c>
      <c r="D551" s="48">
        <v>0</v>
      </c>
      <c r="E551" s="61" t="str">
        <f t="shared" si="118"/>
        <v/>
      </c>
      <c r="F551" s="61" t="str">
        <f t="shared" si="119"/>
        <v/>
      </c>
      <c r="G551" s="49" t="str">
        <f t="shared" si="121"/>
        <v xml:space="preserve"> </v>
      </c>
      <c r="H551" s="35" t="str">
        <f t="shared" si="120"/>
        <v/>
      </c>
    </row>
    <row r="552" spans="1:9" x14ac:dyDescent="0.2">
      <c r="B552" s="34" t="s">
        <v>315</v>
      </c>
      <c r="C552" s="33">
        <v>0</v>
      </c>
      <c r="D552" s="48">
        <v>0</v>
      </c>
      <c r="E552" s="61" t="str">
        <f t="shared" si="118"/>
        <v/>
      </c>
      <c r="F552" s="61" t="str">
        <f t="shared" si="119"/>
        <v/>
      </c>
      <c r="G552" s="49" t="str">
        <f t="shared" si="121"/>
        <v xml:space="preserve"> 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0</v>
      </c>
      <c r="D553" s="48">
        <v>1</v>
      </c>
      <c r="E553" s="61" t="str">
        <f t="shared" si="118"/>
        <v/>
      </c>
      <c r="F553" s="61">
        <f t="shared" si="119"/>
        <v>3.4638032559750607E-4</v>
      </c>
      <c r="G553" s="49">
        <f t="shared" si="121"/>
        <v>1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0</v>
      </c>
      <c r="D554" s="48">
        <v>0</v>
      </c>
      <c r="E554" s="61" t="str">
        <f t="shared" si="118"/>
        <v/>
      </c>
      <c r="F554" s="61" t="str">
        <f t="shared" si="119"/>
        <v/>
      </c>
      <c r="G554" s="49" t="str">
        <f t="shared" si="121"/>
        <v xml:space="preserve"> </v>
      </c>
      <c r="H554" s="35" t="str">
        <f t="shared" si="120"/>
        <v/>
      </c>
    </row>
    <row r="555" spans="1:9" x14ac:dyDescent="0.2">
      <c r="B555" s="34" t="s">
        <v>132</v>
      </c>
      <c r="C555" s="33">
        <v>0</v>
      </c>
      <c r="D555" s="48">
        <v>1</v>
      </c>
      <c r="E555" s="61" t="str">
        <f t="shared" si="118"/>
        <v/>
      </c>
      <c r="F555" s="61">
        <f t="shared" si="119"/>
        <v>3.4638032559750607E-4</v>
      </c>
      <c r="G555" s="49">
        <f t="shared" si="121"/>
        <v>1</v>
      </c>
      <c r="H555" s="35" t="str">
        <f t="shared" si="120"/>
        <v/>
      </c>
    </row>
    <row r="556" spans="1:9" ht="13.5" customHeight="1" x14ac:dyDescent="0.2">
      <c r="B556" s="34" t="s">
        <v>139</v>
      </c>
      <c r="C556" s="33">
        <v>3</v>
      </c>
      <c r="D556" s="48">
        <v>10</v>
      </c>
      <c r="E556" s="61">
        <f t="shared" si="118"/>
        <v>1.1001100110011001E-3</v>
      </c>
      <c r="F556" s="61">
        <f t="shared" si="119"/>
        <v>3.4638032559750607E-3</v>
      </c>
      <c r="G556" s="49">
        <f t="shared" si="121"/>
        <v>2.3333333333333335</v>
      </c>
      <c r="H556" s="35">
        <f t="shared" si="120"/>
        <v>2.5669233590025669E-3</v>
      </c>
    </row>
    <row r="557" spans="1:9" x14ac:dyDescent="0.2">
      <c r="B557" s="34" t="s">
        <v>513</v>
      </c>
      <c r="C557" s="33">
        <v>2</v>
      </c>
      <c r="D557" s="48">
        <v>0</v>
      </c>
      <c r="E557" s="61">
        <f t="shared" si="118"/>
        <v>7.334066740007334E-4</v>
      </c>
      <c r="F557" s="61" t="str">
        <f t="shared" si="119"/>
        <v/>
      </c>
      <c r="G557" s="49">
        <f t="shared" si="121"/>
        <v>-1</v>
      </c>
      <c r="H557" s="35">
        <f t="shared" si="120"/>
        <v>-7.334066740007334E-4</v>
      </c>
    </row>
    <row r="558" spans="1:9" x14ac:dyDescent="0.2">
      <c r="B558" s="34" t="s">
        <v>317</v>
      </c>
      <c r="C558" s="33">
        <v>3</v>
      </c>
      <c r="D558" s="48">
        <v>0</v>
      </c>
      <c r="E558" s="61">
        <f t="shared" si="118"/>
        <v>1.1001100110011001E-3</v>
      </c>
      <c r="F558" s="61" t="str">
        <f t="shared" si="119"/>
        <v/>
      </c>
      <c r="G558" s="49">
        <f t="shared" si="121"/>
        <v>-1</v>
      </c>
      <c r="H558" s="35">
        <f t="shared" si="120"/>
        <v>-1.1001100110011001E-3</v>
      </c>
    </row>
    <row r="559" spans="1:9" x14ac:dyDescent="0.2">
      <c r="B559" s="34" t="s">
        <v>318</v>
      </c>
      <c r="C559" s="33">
        <v>0</v>
      </c>
      <c r="D559" s="48">
        <v>1</v>
      </c>
      <c r="E559" s="61" t="str">
        <f t="shared" si="118"/>
        <v/>
      </c>
      <c r="F559" s="61">
        <f t="shared" si="119"/>
        <v>3.4638032559750607E-4</v>
      </c>
      <c r="G559" s="49">
        <f t="shared" si="121"/>
        <v>1</v>
      </c>
      <c r="H559" s="35" t="str">
        <f t="shared" si="120"/>
        <v/>
      </c>
    </row>
    <row r="560" spans="1:9" ht="13.5" customHeight="1" x14ac:dyDescent="0.2">
      <c r="B560" s="34" t="s">
        <v>319</v>
      </c>
      <c r="C560" s="33">
        <v>0</v>
      </c>
      <c r="D560" s="48">
        <v>0</v>
      </c>
      <c r="E560" s="61" t="str">
        <f t="shared" si="118"/>
        <v/>
      </c>
      <c r="F560" s="61" t="str">
        <f t="shared" si="119"/>
        <v/>
      </c>
      <c r="G560" s="49" t="str">
        <f t="shared" si="121"/>
        <v xml:space="preserve"> </v>
      </c>
      <c r="H560" s="35" t="str">
        <f t="shared" si="120"/>
        <v/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11</v>
      </c>
      <c r="D562" s="48">
        <v>3</v>
      </c>
      <c r="E562" s="61">
        <f t="shared" si="118"/>
        <v>4.0337367070040339E-3</v>
      </c>
      <c r="F562" s="61">
        <f t="shared" si="119"/>
        <v>1.0391409767925182E-3</v>
      </c>
      <c r="G562" s="49">
        <f t="shared" si="121"/>
        <v>-0.72727272727272729</v>
      </c>
      <c r="H562" s="35">
        <f t="shared" si="120"/>
        <v>-2.9336266960029336E-3</v>
      </c>
    </row>
    <row r="563" spans="1:9" x14ac:dyDescent="0.2">
      <c r="B563" s="34" t="s">
        <v>514</v>
      </c>
      <c r="C563" s="33">
        <v>0</v>
      </c>
      <c r="D563" s="48">
        <v>1</v>
      </c>
      <c r="E563" s="61" t="str">
        <f t="shared" si="118"/>
        <v/>
      </c>
      <c r="F563" s="61">
        <f t="shared" si="119"/>
        <v>3.4638032559750607E-4</v>
      </c>
      <c r="G563" s="49">
        <f t="shared" si="121"/>
        <v>1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0</v>
      </c>
      <c r="E564" s="61" t="str">
        <f t="shared" si="118"/>
        <v/>
      </c>
      <c r="F564" s="61" t="str">
        <f t="shared" si="119"/>
        <v/>
      </c>
      <c r="G564" s="49" t="str">
        <f t="shared" si="121"/>
        <v xml:space="preserve"> 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1808</v>
      </c>
      <c r="D570" s="27">
        <f>SUM(D571:D596)</f>
        <v>2001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0.10674778761061947</v>
      </c>
      <c r="H570" s="28">
        <f>+IF(OR(AND(E570=""),(G570="")),"",E570*G570)</f>
        <v>0.10674778761061947</v>
      </c>
    </row>
    <row r="571" spans="1:9" x14ac:dyDescent="0.2">
      <c r="B571" s="34" t="s">
        <v>322</v>
      </c>
      <c r="C571" s="33">
        <v>2</v>
      </c>
      <c r="D571" s="48">
        <v>2</v>
      </c>
      <c r="E571" s="61">
        <f t="shared" si="124"/>
        <v>1.1061946902654867E-3</v>
      </c>
      <c r="F571" s="61">
        <f t="shared" si="125"/>
        <v>9.9950024987506244E-4</v>
      </c>
      <c r="G571" s="49">
        <f t="shared" ref="G571:G596" si="126">+IF(AND(C571=0,D571=0)," ",IF(C571=0,1,IF(D571=0,-1,(D571-C571)/C571)))</f>
        <v>0</v>
      </c>
      <c r="H571" s="24">
        <f>+IF(OR(AND(E571=""),(G571="")),"",E571*G571)</f>
        <v>0</v>
      </c>
    </row>
    <row r="572" spans="1:9" x14ac:dyDescent="0.2">
      <c r="B572" s="34" t="s">
        <v>144</v>
      </c>
      <c r="C572" s="33">
        <v>51</v>
      </c>
      <c r="D572" s="48">
        <v>95</v>
      </c>
      <c r="E572" s="61">
        <f t="shared" si="124"/>
        <v>2.820796460176991E-2</v>
      </c>
      <c r="F572" s="61">
        <f t="shared" si="125"/>
        <v>4.7476261869065464E-2</v>
      </c>
      <c r="G572" s="49">
        <f t="shared" si="126"/>
        <v>0.86274509803921573</v>
      </c>
      <c r="H572" s="24">
        <f t="shared" ref="H572:H596" si="127">+IF(OR(AND(E572=""),(G572="")),"",E572*G572)</f>
        <v>2.4336283185840708E-2</v>
      </c>
    </row>
    <row r="573" spans="1:9" x14ac:dyDescent="0.2">
      <c r="B573" s="34" t="s">
        <v>586</v>
      </c>
      <c r="C573" s="33">
        <v>521</v>
      </c>
      <c r="D573" s="48">
        <v>449</v>
      </c>
      <c r="E573" s="61">
        <f t="shared" si="124"/>
        <v>0.28816371681415931</v>
      </c>
      <c r="F573" s="61">
        <f t="shared" si="125"/>
        <v>0.22438780609695153</v>
      </c>
      <c r="G573" s="49">
        <f t="shared" si="126"/>
        <v>-0.13819577735124761</v>
      </c>
      <c r="H573" s="24">
        <f t="shared" si="127"/>
        <v>-3.9823008849557529E-2</v>
      </c>
    </row>
    <row r="574" spans="1:9" x14ac:dyDescent="0.2">
      <c r="B574" s="34" t="s">
        <v>323</v>
      </c>
      <c r="C574" s="33">
        <v>371</v>
      </c>
      <c r="D574" s="48">
        <v>538</v>
      </c>
      <c r="E574" s="61">
        <f t="shared" si="124"/>
        <v>0.20519911504424779</v>
      </c>
      <c r="F574" s="61">
        <f t="shared" si="125"/>
        <v>0.26886556721639182</v>
      </c>
      <c r="G574" s="49">
        <f t="shared" si="126"/>
        <v>0.45013477088948789</v>
      </c>
      <c r="H574" s="24">
        <f t="shared" si="127"/>
        <v>9.2367256637168146E-2</v>
      </c>
    </row>
    <row r="575" spans="1:9" x14ac:dyDescent="0.2">
      <c r="B575" s="34" t="s">
        <v>145</v>
      </c>
      <c r="C575" s="33">
        <v>1</v>
      </c>
      <c r="D575" s="48">
        <v>29</v>
      </c>
      <c r="E575" s="61">
        <f t="shared" si="124"/>
        <v>5.5309734513274336E-4</v>
      </c>
      <c r="F575" s="61">
        <f t="shared" si="125"/>
        <v>1.4492753623188406E-2</v>
      </c>
      <c r="G575" s="49">
        <f t="shared" si="126"/>
        <v>28</v>
      </c>
      <c r="H575" s="24">
        <f t="shared" si="127"/>
        <v>1.5486725663716814E-2</v>
      </c>
    </row>
    <row r="576" spans="1:9" x14ac:dyDescent="0.2">
      <c r="B576" s="34" t="s">
        <v>618</v>
      </c>
      <c r="C576" s="33">
        <v>1</v>
      </c>
      <c r="D576" s="48">
        <v>5</v>
      </c>
      <c r="E576" s="61">
        <f t="shared" si="124"/>
        <v>5.5309734513274336E-4</v>
      </c>
      <c r="F576" s="61">
        <f t="shared" si="125"/>
        <v>2.4987506246876563E-3</v>
      </c>
      <c r="G576" s="49">
        <f t="shared" si="126"/>
        <v>4</v>
      </c>
      <c r="H576" s="24">
        <f t="shared" si="127"/>
        <v>2.2123893805309734E-3</v>
      </c>
    </row>
    <row r="577" spans="1:9" s="29" customFormat="1" x14ac:dyDescent="0.2">
      <c r="A577" s="31"/>
      <c r="B577" s="36" t="s">
        <v>146</v>
      </c>
      <c r="C577" s="40">
        <v>0</v>
      </c>
      <c r="D577" s="48">
        <v>0</v>
      </c>
      <c r="E577" s="38" t="str">
        <f t="shared" si="124"/>
        <v/>
      </c>
      <c r="F577" s="38" t="str">
        <f t="shared" si="125"/>
        <v/>
      </c>
      <c r="G577" s="49" t="str">
        <f t="shared" si="126"/>
        <v xml:space="preserve"> </v>
      </c>
      <c r="H577" s="39" t="str">
        <f t="shared" si="127"/>
        <v/>
      </c>
      <c r="I577" s="4"/>
    </row>
    <row r="578" spans="1:9" s="29" customFormat="1" x14ac:dyDescent="0.2">
      <c r="A578" s="31"/>
      <c r="B578" s="36" t="s">
        <v>324</v>
      </c>
      <c r="C578" s="40">
        <v>2</v>
      </c>
      <c r="D578" s="48">
        <v>6</v>
      </c>
      <c r="E578" s="38">
        <f t="shared" si="124"/>
        <v>1.1061946902654867E-3</v>
      </c>
      <c r="F578" s="38">
        <f t="shared" si="125"/>
        <v>2.9985007496251873E-3</v>
      </c>
      <c r="G578" s="49">
        <f t="shared" si="126"/>
        <v>2</v>
      </c>
      <c r="H578" s="39">
        <f t="shared" si="127"/>
        <v>2.2123893805309734E-3</v>
      </c>
      <c r="I578" s="4"/>
    </row>
    <row r="579" spans="1:9" s="29" customFormat="1" x14ac:dyDescent="0.2">
      <c r="A579" s="31"/>
      <c r="B579" s="36" t="s">
        <v>325</v>
      </c>
      <c r="C579" s="40">
        <v>2</v>
      </c>
      <c r="D579" s="48">
        <v>0</v>
      </c>
      <c r="E579" s="38">
        <f t="shared" si="124"/>
        <v>1.1061946902654867E-3</v>
      </c>
      <c r="F579" s="38" t="str">
        <f t="shared" si="125"/>
        <v/>
      </c>
      <c r="G579" s="49">
        <f t="shared" si="126"/>
        <v>-1</v>
      </c>
      <c r="H579" s="39">
        <f t="shared" si="127"/>
        <v>-1.1061946902654867E-3</v>
      </c>
      <c r="I579" s="4"/>
    </row>
    <row r="580" spans="1:9" s="29" customFormat="1" x14ac:dyDescent="0.2">
      <c r="A580" s="31"/>
      <c r="B580" s="36" t="s">
        <v>516</v>
      </c>
      <c r="C580" s="40">
        <v>1</v>
      </c>
      <c r="D580" s="48">
        <v>12</v>
      </c>
      <c r="E580" s="38">
        <f t="shared" si="124"/>
        <v>5.5309734513274336E-4</v>
      </c>
      <c r="F580" s="38">
        <f t="shared" si="125"/>
        <v>5.9970014992503746E-3</v>
      </c>
      <c r="G580" s="49">
        <f t="shared" si="126"/>
        <v>11</v>
      </c>
      <c r="H580" s="39">
        <f t="shared" si="127"/>
        <v>6.0840707964601769E-3</v>
      </c>
      <c r="I580" s="4"/>
    </row>
    <row r="581" spans="1:9" s="29" customFormat="1" x14ac:dyDescent="0.2">
      <c r="A581" s="31"/>
      <c r="B581" s="36" t="s">
        <v>546</v>
      </c>
      <c r="C581" s="40">
        <v>4</v>
      </c>
      <c r="D581" s="48">
        <v>7</v>
      </c>
      <c r="E581" s="38">
        <f t="shared" si="124"/>
        <v>2.2123893805309734E-3</v>
      </c>
      <c r="F581" s="38">
        <f t="shared" si="125"/>
        <v>3.4982508745627187E-3</v>
      </c>
      <c r="G581" s="49">
        <f t="shared" si="126"/>
        <v>0.75</v>
      </c>
      <c r="H581" s="39">
        <f t="shared" si="127"/>
        <v>1.6592920353982301E-3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1</v>
      </c>
      <c r="D583" s="48">
        <v>0</v>
      </c>
      <c r="E583" s="38">
        <f t="shared" si="124"/>
        <v>5.5309734513274336E-4</v>
      </c>
      <c r="F583" s="38" t="str">
        <f t="shared" si="125"/>
        <v/>
      </c>
      <c r="G583" s="49">
        <f t="shared" si="126"/>
        <v>-1</v>
      </c>
      <c r="H583" s="39">
        <f t="shared" si="127"/>
        <v>-5.5309734513274336E-4</v>
      </c>
      <c r="I583" s="4"/>
    </row>
    <row r="584" spans="1:9" s="29" customFormat="1" x14ac:dyDescent="0.2">
      <c r="A584" s="31"/>
      <c r="B584" s="36" t="s">
        <v>327</v>
      </c>
      <c r="C584" s="40">
        <v>36</v>
      </c>
      <c r="D584" s="48">
        <v>12</v>
      </c>
      <c r="E584" s="38">
        <f t="shared" si="124"/>
        <v>1.9911504424778761E-2</v>
      </c>
      <c r="F584" s="38">
        <f t="shared" si="125"/>
        <v>5.9970014992503746E-3</v>
      </c>
      <c r="G584" s="49">
        <f t="shared" si="126"/>
        <v>-0.66666666666666663</v>
      </c>
      <c r="H584" s="39">
        <f t="shared" si="127"/>
        <v>-1.3274336283185841E-2</v>
      </c>
      <c r="I584" s="4"/>
    </row>
    <row r="585" spans="1:9" s="29" customFormat="1" x14ac:dyDescent="0.2">
      <c r="A585" s="31"/>
      <c r="B585" s="36" t="s">
        <v>147</v>
      </c>
      <c r="C585" s="40">
        <v>134</v>
      </c>
      <c r="D585" s="48">
        <v>39</v>
      </c>
      <c r="E585" s="38">
        <f t="shared" si="124"/>
        <v>7.4115044247787615E-2</v>
      </c>
      <c r="F585" s="38">
        <f t="shared" si="125"/>
        <v>1.9490254872563718E-2</v>
      </c>
      <c r="G585" s="49">
        <f t="shared" si="126"/>
        <v>-0.70895522388059706</v>
      </c>
      <c r="H585" s="39">
        <f t="shared" si="127"/>
        <v>-5.2544247787610625E-2</v>
      </c>
      <c r="I585" s="4"/>
    </row>
    <row r="586" spans="1:9" s="29" customFormat="1" x14ac:dyDescent="0.2">
      <c r="A586" s="31"/>
      <c r="B586" s="36" t="s">
        <v>148</v>
      </c>
      <c r="C586" s="40">
        <v>2</v>
      </c>
      <c r="D586" s="48">
        <v>1</v>
      </c>
      <c r="E586" s="38">
        <f t="shared" si="124"/>
        <v>1.1061946902654867E-3</v>
      </c>
      <c r="F586" s="38">
        <f t="shared" si="125"/>
        <v>4.9975012493753122E-4</v>
      </c>
      <c r="G586" s="49">
        <f t="shared" si="126"/>
        <v>-0.5</v>
      </c>
      <c r="H586" s="39">
        <f t="shared" si="127"/>
        <v>-5.5309734513274336E-4</v>
      </c>
      <c r="I586" s="4"/>
    </row>
    <row r="587" spans="1:9" ht="13.5" customHeight="1" x14ac:dyDescent="0.2">
      <c r="B587" s="34" t="s">
        <v>328</v>
      </c>
      <c r="C587" s="33">
        <v>142</v>
      </c>
      <c r="D587" s="48">
        <v>488</v>
      </c>
      <c r="E587" s="61">
        <f t="shared" si="124"/>
        <v>7.8539823008849555E-2</v>
      </c>
      <c r="F587" s="61">
        <f t="shared" si="125"/>
        <v>0.24387806096951525</v>
      </c>
      <c r="G587" s="49">
        <f t="shared" si="126"/>
        <v>2.436619718309859</v>
      </c>
      <c r="H587" s="24">
        <f t="shared" si="127"/>
        <v>0.1913716814159292</v>
      </c>
    </row>
    <row r="588" spans="1:9" x14ac:dyDescent="0.2">
      <c r="B588" s="34" t="s">
        <v>149</v>
      </c>
      <c r="C588" s="33">
        <v>379</v>
      </c>
      <c r="D588" s="48">
        <v>217</v>
      </c>
      <c r="E588" s="61">
        <f t="shared" si="124"/>
        <v>0.20962389380530974</v>
      </c>
      <c r="F588" s="61">
        <f t="shared" si="125"/>
        <v>0.10844577711144428</v>
      </c>
      <c r="G588" s="49">
        <f t="shared" si="126"/>
        <v>-0.42744063324538256</v>
      </c>
      <c r="H588" s="24">
        <f t="shared" si="127"/>
        <v>-8.9601769911504425E-2</v>
      </c>
    </row>
    <row r="589" spans="1:9" ht="13.5" customHeight="1" x14ac:dyDescent="0.2">
      <c r="B589" s="34" t="s">
        <v>329</v>
      </c>
      <c r="C589" s="33">
        <v>0</v>
      </c>
      <c r="D589" s="48">
        <v>2</v>
      </c>
      <c r="E589" s="61" t="str">
        <f t="shared" si="124"/>
        <v/>
      </c>
      <c r="F589" s="61">
        <f t="shared" si="125"/>
        <v>9.9950024987506244E-4</v>
      </c>
      <c r="G589" s="49">
        <f t="shared" si="126"/>
        <v>1</v>
      </c>
      <c r="H589" s="24" t="str">
        <f t="shared" si="127"/>
        <v/>
      </c>
    </row>
    <row r="590" spans="1:9" ht="12" customHeight="1" x14ac:dyDescent="0.2">
      <c r="B590" s="34" t="s">
        <v>150</v>
      </c>
      <c r="C590" s="33">
        <v>21</v>
      </c>
      <c r="D590" s="48">
        <v>4</v>
      </c>
      <c r="E590" s="61">
        <f t="shared" si="124"/>
        <v>1.1615044247787611E-2</v>
      </c>
      <c r="F590" s="61">
        <f t="shared" si="125"/>
        <v>1.9990004997501249E-3</v>
      </c>
      <c r="G590" s="49">
        <f t="shared" si="126"/>
        <v>-0.80952380952380953</v>
      </c>
      <c r="H590" s="24">
        <f t="shared" si="127"/>
        <v>-9.4026548672566379E-3</v>
      </c>
    </row>
    <row r="591" spans="1:9" ht="13.5" customHeight="1" x14ac:dyDescent="0.2">
      <c r="B591" s="34" t="s">
        <v>151</v>
      </c>
      <c r="C591" s="33">
        <v>14</v>
      </c>
      <c r="D591" s="48">
        <v>5</v>
      </c>
      <c r="E591" s="61">
        <f t="shared" si="124"/>
        <v>7.743362831858407E-3</v>
      </c>
      <c r="F591" s="61">
        <f t="shared" si="125"/>
        <v>2.4987506246876563E-3</v>
      </c>
      <c r="G591" s="49">
        <f t="shared" si="126"/>
        <v>-0.6428571428571429</v>
      </c>
      <c r="H591" s="24">
        <f t="shared" si="127"/>
        <v>-4.9778761061946902E-3</v>
      </c>
    </row>
    <row r="592" spans="1:9" ht="13.5" customHeight="1" x14ac:dyDescent="0.2">
      <c r="B592" s="34" t="s">
        <v>330</v>
      </c>
      <c r="C592" s="33">
        <v>34</v>
      </c>
      <c r="D592" s="48">
        <v>16</v>
      </c>
      <c r="E592" s="61">
        <f t="shared" si="124"/>
        <v>1.8805309734513276E-2</v>
      </c>
      <c r="F592" s="61">
        <f t="shared" si="125"/>
        <v>7.9960019990004995E-3</v>
      </c>
      <c r="G592" s="49">
        <f t="shared" si="126"/>
        <v>-0.52941176470588236</v>
      </c>
      <c r="H592" s="24">
        <f t="shared" si="127"/>
        <v>-9.9557522123893821E-3</v>
      </c>
    </row>
    <row r="593" spans="2:8" x14ac:dyDescent="0.2">
      <c r="B593" s="34" t="s">
        <v>331</v>
      </c>
      <c r="C593" s="33">
        <v>0</v>
      </c>
      <c r="D593" s="48">
        <v>0</v>
      </c>
      <c r="E593" s="61" t="str">
        <f t="shared" si="124"/>
        <v/>
      </c>
      <c r="F593" s="61" t="str">
        <f t="shared" si="125"/>
        <v/>
      </c>
      <c r="G593" s="49" t="str">
        <f t="shared" si="126"/>
        <v xml:space="preserve"> </v>
      </c>
      <c r="H593" s="24" t="str">
        <f t="shared" si="127"/>
        <v/>
      </c>
    </row>
    <row r="594" spans="2:8" ht="13.5" customHeight="1" x14ac:dyDescent="0.2">
      <c r="B594" s="34" t="s">
        <v>332</v>
      </c>
      <c r="C594" s="33">
        <v>6</v>
      </c>
      <c r="D594" s="48">
        <v>50</v>
      </c>
      <c r="E594" s="61">
        <f t="shared" si="124"/>
        <v>3.3185840707964601E-3</v>
      </c>
      <c r="F594" s="61">
        <f t="shared" si="125"/>
        <v>2.498750624687656E-2</v>
      </c>
      <c r="G594" s="49">
        <f t="shared" si="126"/>
        <v>7.333333333333333</v>
      </c>
      <c r="H594" s="24">
        <f t="shared" si="127"/>
        <v>2.4336283185840708E-2</v>
      </c>
    </row>
    <row r="595" spans="2:8" x14ac:dyDescent="0.2">
      <c r="B595" s="34" t="s">
        <v>333</v>
      </c>
      <c r="C595" s="33">
        <v>79</v>
      </c>
      <c r="D595" s="48">
        <v>13</v>
      </c>
      <c r="E595" s="61">
        <f t="shared" si="124"/>
        <v>4.3694690265486724E-2</v>
      </c>
      <c r="F595" s="61">
        <f t="shared" si="125"/>
        <v>6.4967516241879056E-3</v>
      </c>
      <c r="G595" s="49">
        <f t="shared" si="126"/>
        <v>-0.83544303797468356</v>
      </c>
      <c r="H595" s="24">
        <f t="shared" si="127"/>
        <v>-3.6504424778761063E-2</v>
      </c>
    </row>
    <row r="596" spans="2:8" x14ac:dyDescent="0.2">
      <c r="B596" s="34" t="s">
        <v>517</v>
      </c>
      <c r="C596" s="33">
        <v>4</v>
      </c>
      <c r="D596" s="48">
        <v>11</v>
      </c>
      <c r="E596" s="61">
        <f t="shared" si="124"/>
        <v>2.2123893805309734E-3</v>
      </c>
      <c r="F596" s="61">
        <f t="shared" si="125"/>
        <v>5.4972513743128436E-3</v>
      </c>
      <c r="G596" s="49">
        <f t="shared" si="126"/>
        <v>1.75</v>
      </c>
      <c r="H596" s="24">
        <f t="shared" si="127"/>
        <v>3.8716814159292035E-3</v>
      </c>
    </row>
    <row r="597" spans="2:8" x14ac:dyDescent="0.2">
      <c r="B597" s="7" t="s">
        <v>384</v>
      </c>
      <c r="C597" s="8"/>
      <c r="D597" s="8"/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402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366</v>
      </c>
      <c r="C8" s="43">
        <f>+C18+C74+C169+C345+C570</f>
        <v>1347</v>
      </c>
      <c r="D8" s="44">
        <f>+D18+D74+D169+D345+D570</f>
        <v>673</v>
      </c>
      <c r="E8" s="45">
        <f>SUM(E9:E13)</f>
        <v>1</v>
      </c>
      <c r="F8" s="45">
        <f>SUM(F9:F13)</f>
        <v>1</v>
      </c>
      <c r="G8" s="45">
        <f t="shared" ref="G8:G13" si="0">+(D8-C8)/C8</f>
        <v>-0.50037119524870077</v>
      </c>
      <c r="H8" s="46">
        <f>SUM(H9:H13)</f>
        <v>-0.50037119524870077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11</v>
      </c>
      <c r="D9" s="51">
        <f>+D18</f>
        <v>13</v>
      </c>
      <c r="E9" s="52">
        <f t="shared" ref="E9:F13" si="1">+C9/C$8</f>
        <v>8.1662954714179659E-3</v>
      </c>
      <c r="F9" s="52">
        <f t="shared" si="1"/>
        <v>1.9316493313521546E-2</v>
      </c>
      <c r="G9" s="52">
        <f t="shared" si="0"/>
        <v>0.18181818181818182</v>
      </c>
      <c r="H9" s="53">
        <f>+E9*G9</f>
        <v>1.4847809948032667E-3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132</v>
      </c>
      <c r="D10" s="33">
        <f>+D74</f>
        <v>110</v>
      </c>
      <c r="E10" s="35">
        <f t="shared" si="1"/>
        <v>9.7995545657015584E-2</v>
      </c>
      <c r="F10" s="35">
        <f t="shared" si="1"/>
        <v>0.16344725111441308</v>
      </c>
      <c r="G10" s="35">
        <f t="shared" si="0"/>
        <v>-0.16666666666666666</v>
      </c>
      <c r="H10" s="55">
        <f>+E10*G10</f>
        <v>-1.6332590942835928E-2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532</v>
      </c>
      <c r="D11" s="33">
        <f>+D169</f>
        <v>207</v>
      </c>
      <c r="E11" s="35">
        <f t="shared" si="1"/>
        <v>0.39495174461766891</v>
      </c>
      <c r="F11" s="35">
        <f t="shared" si="1"/>
        <v>0.30757800891530462</v>
      </c>
      <c r="G11" s="35">
        <f t="shared" si="0"/>
        <v>-0.61090225563909772</v>
      </c>
      <c r="H11" s="55">
        <f>+E11*G11</f>
        <v>-0.24127691165553081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530</v>
      </c>
      <c r="D12" s="33">
        <f>+D345</f>
        <v>260</v>
      </c>
      <c r="E12" s="35">
        <f t="shared" si="1"/>
        <v>0.39346696362286565</v>
      </c>
      <c r="F12" s="35">
        <f t="shared" si="1"/>
        <v>0.38632986627043092</v>
      </c>
      <c r="G12" s="35">
        <f t="shared" si="0"/>
        <v>-0.50943396226415094</v>
      </c>
      <c r="H12" s="55">
        <f>+E12*G12</f>
        <v>-0.200445434298441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142</v>
      </c>
      <c r="D13" s="57">
        <f>+D570</f>
        <v>83</v>
      </c>
      <c r="E13" s="58">
        <f t="shared" si="1"/>
        <v>0.10541945063103192</v>
      </c>
      <c r="F13" s="58">
        <f t="shared" si="1"/>
        <v>0.12332838038632987</v>
      </c>
      <c r="G13" s="58">
        <f t="shared" si="0"/>
        <v>-0.41549295774647887</v>
      </c>
      <c r="H13" s="59">
        <f>+E13*G13</f>
        <v>-4.3801039346696359E-2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11</v>
      </c>
      <c r="D18" s="44">
        <f>SUM(D19:D68)</f>
        <v>13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0.18181818181818182</v>
      </c>
      <c r="H18" s="46">
        <f>+IF(OR(AND(E18=""),(G18="")),"",E18*G18)</f>
        <v>0.18181818181818182</v>
      </c>
    </row>
    <row r="19" spans="1:9" x14ac:dyDescent="0.2">
      <c r="B19" s="47" t="s">
        <v>0</v>
      </c>
      <c r="C19" s="48">
        <v>4</v>
      </c>
      <c r="D19" s="48">
        <v>0</v>
      </c>
      <c r="E19" s="41">
        <f>+IF(C19=0,"",C19/C$18)</f>
        <v>0.36363636363636365</v>
      </c>
      <c r="F19" s="41" t="str">
        <f>+IF(D19=0,"",D19/D$18)</f>
        <v/>
      </c>
      <c r="G19" s="49">
        <f>+IF(AND(C19=0,D19=0)," ",IF(C19=0,1,IF(D19=0,-1,(D19-C19)/C19)))</f>
        <v>-1</v>
      </c>
      <c r="H19" s="41">
        <f>+IF(OR(AND(E19=""),(G19="")),"",E19*G19)</f>
        <v>-0.36363636363636365</v>
      </c>
    </row>
    <row r="20" spans="1:9" x14ac:dyDescent="0.2">
      <c r="B20" s="34" t="s">
        <v>152</v>
      </c>
      <c r="C20" s="33">
        <v>0</v>
      </c>
      <c r="D20" s="48">
        <v>4</v>
      </c>
      <c r="E20" s="35" t="str">
        <f t="shared" ref="E20:E68" si="2">+IF(C20=0,"",C20/C$18)</f>
        <v/>
      </c>
      <c r="F20" s="35">
        <f t="shared" ref="F20:F68" si="3">+IF(D20=0,"",D20/D$18)</f>
        <v>0.30769230769230771</v>
      </c>
      <c r="G20" s="49">
        <f t="shared" ref="G20:G68" si="4">+IF(AND(C20=0,D20=0)," ",IF(C20=0,1,IF(D20=0,-1,(D20-C20)/C20)))</f>
        <v>1</v>
      </c>
      <c r="H20" s="35" t="str">
        <f t="shared" ref="H20:H68" si="5">+IF(OR(AND(E20=""),(G20="")),"",E20*G20)</f>
        <v/>
      </c>
    </row>
    <row r="21" spans="1:9" ht="25.5" customHeight="1" x14ac:dyDescent="0.2">
      <c r="B21" s="34" t="s">
        <v>1</v>
      </c>
      <c r="C21" s="33">
        <v>0</v>
      </c>
      <c r="D21" s="48">
        <v>0</v>
      </c>
      <c r="E21" s="35" t="str">
        <f t="shared" si="2"/>
        <v/>
      </c>
      <c r="F21" s="35" t="str">
        <f t="shared" si="3"/>
        <v/>
      </c>
      <c r="G21" s="49" t="str">
        <f t="shared" si="4"/>
        <v xml:space="preserve"> </v>
      </c>
      <c r="H21" s="35" t="str">
        <f t="shared" si="5"/>
        <v/>
      </c>
    </row>
    <row r="22" spans="1:9" ht="24" x14ac:dyDescent="0.2">
      <c r="B22" s="34" t="s">
        <v>420</v>
      </c>
      <c r="C22" s="33">
        <v>2</v>
      </c>
      <c r="D22" s="48">
        <v>2</v>
      </c>
      <c r="E22" s="35">
        <f t="shared" si="2"/>
        <v>0.18181818181818182</v>
      </c>
      <c r="F22" s="35">
        <f t="shared" si="3"/>
        <v>0.15384615384615385</v>
      </c>
      <c r="G22" s="49">
        <f t="shared" si="4"/>
        <v>0</v>
      </c>
      <c r="H22" s="35">
        <f t="shared" si="5"/>
        <v>0</v>
      </c>
    </row>
    <row r="23" spans="1:9" x14ac:dyDescent="0.2">
      <c r="B23" s="34" t="s">
        <v>153</v>
      </c>
      <c r="C23" s="33">
        <v>0</v>
      </c>
      <c r="D23" s="48">
        <v>0</v>
      </c>
      <c r="E23" s="35" t="str">
        <f t="shared" si="2"/>
        <v/>
      </c>
      <c r="F23" s="35" t="str">
        <f t="shared" si="3"/>
        <v/>
      </c>
      <c r="G23" s="49" t="str">
        <f t="shared" si="4"/>
        <v xml:space="preserve"> </v>
      </c>
      <c r="H23" s="35" t="str">
        <f t="shared" si="5"/>
        <v/>
      </c>
    </row>
    <row r="24" spans="1:9" ht="37.5" customHeight="1" x14ac:dyDescent="0.2">
      <c r="B24" s="34" t="s">
        <v>154</v>
      </c>
      <c r="C24" s="33">
        <v>0</v>
      </c>
      <c r="D24" s="48">
        <v>0</v>
      </c>
      <c r="E24" s="35" t="str">
        <f t="shared" si="2"/>
        <v/>
      </c>
      <c r="F24" s="35" t="str">
        <f t="shared" si="3"/>
        <v/>
      </c>
      <c r="G24" s="49" t="str">
        <f t="shared" si="4"/>
        <v xml:space="preserve"> </v>
      </c>
      <c r="H24" s="35" t="str">
        <f t="shared" si="5"/>
        <v/>
      </c>
    </row>
    <row r="25" spans="1:9" s="29" customFormat="1" x14ac:dyDescent="0.2">
      <c r="A25" s="31"/>
      <c r="B25" s="36" t="s">
        <v>518</v>
      </c>
      <c r="C25" s="40">
        <v>0</v>
      </c>
      <c r="D25" s="48">
        <v>0</v>
      </c>
      <c r="E25" s="37" t="str">
        <f t="shared" ref="E25" si="6">+IF(C25=0,"",C25/C$18)</f>
        <v/>
      </c>
      <c r="F25" s="37" t="str">
        <f t="shared" ref="F25" si="7">+IF(D25=0,"",D25/D$18)</f>
        <v/>
      </c>
      <c r="G25" s="49" t="str">
        <f t="shared" si="4"/>
        <v xml:space="preserve"> </v>
      </c>
      <c r="H25" s="37" t="str">
        <f t="shared" ref="H25" si="8">+IF(OR(AND(E25=""),(G25="")),"",E25*G25)</f>
        <v/>
      </c>
      <c r="I25" s="4"/>
    </row>
    <row r="26" spans="1:9" x14ac:dyDescent="0.2">
      <c r="B26" s="34" t="s">
        <v>2</v>
      </c>
      <c r="C26" s="33">
        <v>0</v>
      </c>
      <c r="D26" s="48">
        <v>0</v>
      </c>
      <c r="E26" s="35" t="str">
        <f t="shared" si="2"/>
        <v/>
      </c>
      <c r="F26" s="35" t="str">
        <f t="shared" si="3"/>
        <v/>
      </c>
      <c r="G26" s="49" t="str">
        <f t="shared" si="4"/>
        <v xml:space="preserve"> </v>
      </c>
      <c r="H26" s="35" t="str">
        <f t="shared" si="5"/>
        <v/>
      </c>
    </row>
    <row r="27" spans="1:9" x14ac:dyDescent="0.2">
      <c r="B27" s="34" t="s">
        <v>561</v>
      </c>
      <c r="C27" s="33">
        <v>0</v>
      </c>
      <c r="D27" s="48">
        <v>0</v>
      </c>
      <c r="E27" s="35" t="str">
        <f t="shared" si="2"/>
        <v/>
      </c>
      <c r="F27" s="35" t="str">
        <f t="shared" si="3"/>
        <v/>
      </c>
      <c r="G27" s="49" t="str">
        <f t="shared" si="4"/>
        <v xml:space="preserve"> </v>
      </c>
      <c r="H27" s="35" t="str">
        <f t="shared" si="5"/>
        <v/>
      </c>
    </row>
    <row r="28" spans="1:9" x14ac:dyDescent="0.2">
      <c r="B28" s="34" t="s">
        <v>3</v>
      </c>
      <c r="C28" s="33">
        <v>0</v>
      </c>
      <c r="D28" s="48">
        <v>0</v>
      </c>
      <c r="E28" s="35" t="str">
        <f t="shared" si="2"/>
        <v/>
      </c>
      <c r="F28" s="35" t="str">
        <f t="shared" si="3"/>
        <v/>
      </c>
      <c r="G28" s="49" t="str">
        <f t="shared" si="4"/>
        <v xml:space="preserve"> </v>
      </c>
      <c r="H28" s="35" t="str">
        <f t="shared" si="5"/>
        <v/>
      </c>
    </row>
    <row r="29" spans="1:9" x14ac:dyDescent="0.2">
      <c r="B29" s="34" t="s">
        <v>5</v>
      </c>
      <c r="C29" s="33">
        <v>1</v>
      </c>
      <c r="D29" s="48">
        <v>1</v>
      </c>
      <c r="E29" s="35">
        <f t="shared" si="2"/>
        <v>9.0909090909090912E-2</v>
      </c>
      <c r="F29" s="35">
        <f t="shared" si="3"/>
        <v>7.6923076923076927E-2</v>
      </c>
      <c r="G29" s="49">
        <f t="shared" si="4"/>
        <v>0</v>
      </c>
      <c r="H29" s="35">
        <f t="shared" si="5"/>
        <v>0</v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0</v>
      </c>
      <c r="D31" s="48">
        <v>0</v>
      </c>
      <c r="E31" s="35" t="str">
        <f t="shared" si="2"/>
        <v/>
      </c>
      <c r="F31" s="35" t="str">
        <f t="shared" si="3"/>
        <v/>
      </c>
      <c r="G31" s="49" t="str">
        <f t="shared" si="4"/>
        <v xml:space="preserve"> </v>
      </c>
      <c r="H31" s="35" t="str">
        <f t="shared" si="5"/>
        <v/>
      </c>
    </row>
    <row r="32" spans="1:9" x14ac:dyDescent="0.2">
      <c r="B32" s="34" t="s">
        <v>4</v>
      </c>
      <c r="C32" s="33">
        <v>0</v>
      </c>
      <c r="D32" s="48">
        <v>0</v>
      </c>
      <c r="E32" s="35" t="str">
        <f t="shared" si="2"/>
        <v/>
      </c>
      <c r="F32" s="35" t="str">
        <f t="shared" si="3"/>
        <v/>
      </c>
      <c r="G32" s="49" t="str">
        <f t="shared" si="4"/>
        <v xml:space="preserve"> </v>
      </c>
      <c r="H32" s="35" t="str">
        <f t="shared" si="5"/>
        <v/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1</v>
      </c>
      <c r="D35" s="48">
        <v>0</v>
      </c>
      <c r="E35" s="35">
        <f t="shared" si="2"/>
        <v>9.0909090909090912E-2</v>
      </c>
      <c r="F35" s="35" t="str">
        <f t="shared" si="3"/>
        <v/>
      </c>
      <c r="G35" s="49">
        <f t="shared" si="4"/>
        <v>-1</v>
      </c>
      <c r="H35" s="35">
        <f t="shared" si="5"/>
        <v>-9.0909090909090912E-2</v>
      </c>
    </row>
    <row r="36" spans="2:8" x14ac:dyDescent="0.2">
      <c r="B36" s="34" t="s">
        <v>159</v>
      </c>
      <c r="C36" s="33">
        <v>0</v>
      </c>
      <c r="D36" s="48">
        <v>0</v>
      </c>
      <c r="E36" s="35" t="str">
        <f t="shared" si="2"/>
        <v/>
      </c>
      <c r="F36" s="35" t="str">
        <f t="shared" si="3"/>
        <v/>
      </c>
      <c r="G36" s="49" t="str">
        <f t="shared" si="4"/>
        <v xml:space="preserve"> </v>
      </c>
      <c r="H36" s="35" t="str">
        <f t="shared" si="5"/>
        <v/>
      </c>
    </row>
    <row r="37" spans="2:8" x14ac:dyDescent="0.2">
      <c r="B37" s="34" t="s">
        <v>160</v>
      </c>
      <c r="C37" s="33">
        <v>1</v>
      </c>
      <c r="D37" s="48">
        <v>0</v>
      </c>
      <c r="E37" s="35">
        <f t="shared" si="2"/>
        <v>9.0909090909090912E-2</v>
      </c>
      <c r="F37" s="35" t="str">
        <f t="shared" si="3"/>
        <v/>
      </c>
      <c r="G37" s="49">
        <f t="shared" si="4"/>
        <v>-1</v>
      </c>
      <c r="H37" s="35">
        <f t="shared" si="5"/>
        <v>-9.0909090909090912E-2</v>
      </c>
    </row>
    <row r="38" spans="2:8" x14ac:dyDescent="0.2">
      <c r="B38" s="34" t="s">
        <v>7</v>
      </c>
      <c r="C38" s="33">
        <v>1</v>
      </c>
      <c r="D38" s="48">
        <v>0</v>
      </c>
      <c r="E38" s="35">
        <f t="shared" si="2"/>
        <v>9.0909090909090912E-2</v>
      </c>
      <c r="F38" s="35" t="str">
        <f t="shared" si="3"/>
        <v/>
      </c>
      <c r="G38" s="49">
        <f t="shared" si="4"/>
        <v>-1</v>
      </c>
      <c r="H38" s="35">
        <f t="shared" si="5"/>
        <v>-9.0909090909090912E-2</v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0</v>
      </c>
      <c r="D40" s="48">
        <v>0</v>
      </c>
      <c r="E40" s="35" t="str">
        <f t="shared" si="2"/>
        <v/>
      </c>
      <c r="F40" s="35" t="str">
        <f t="shared" si="3"/>
        <v/>
      </c>
      <c r="G40" s="49" t="str">
        <f t="shared" si="4"/>
        <v xml:space="preserve"> 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1</v>
      </c>
      <c r="E42" s="35" t="str">
        <f t="shared" si="2"/>
        <v/>
      </c>
      <c r="F42" s="35">
        <f t="shared" si="3"/>
        <v>7.6923076923076927E-2</v>
      </c>
      <c r="G42" s="49">
        <f t="shared" si="4"/>
        <v>1</v>
      </c>
      <c r="H42" s="35" t="str">
        <f t="shared" si="5"/>
        <v/>
      </c>
    </row>
    <row r="43" spans="2:8" x14ac:dyDescent="0.2">
      <c r="B43" s="34" t="s">
        <v>165</v>
      </c>
      <c r="C43" s="33">
        <v>0</v>
      </c>
      <c r="D43" s="48">
        <v>0</v>
      </c>
      <c r="E43" s="35" t="str">
        <f t="shared" si="2"/>
        <v/>
      </c>
      <c r="F43" s="35" t="str">
        <f t="shared" si="3"/>
        <v/>
      </c>
      <c r="G43" s="49" t="str">
        <f t="shared" si="4"/>
        <v xml:space="preserve"> </v>
      </c>
      <c r="H43" s="35" t="str">
        <f t="shared" si="5"/>
        <v/>
      </c>
    </row>
    <row r="44" spans="2:8" x14ac:dyDescent="0.2">
      <c r="B44" s="34" t="s">
        <v>166</v>
      </c>
      <c r="C44" s="33">
        <v>0</v>
      </c>
      <c r="D44" s="48">
        <v>0</v>
      </c>
      <c r="E44" s="35" t="str">
        <f t="shared" si="2"/>
        <v/>
      </c>
      <c r="F44" s="35" t="str">
        <f t="shared" si="3"/>
        <v/>
      </c>
      <c r="G44" s="49" t="str">
        <f t="shared" si="4"/>
        <v xml:space="preserve"> </v>
      </c>
      <c r="H44" s="35" t="str">
        <f t="shared" si="5"/>
        <v/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0</v>
      </c>
      <c r="E46" s="35" t="str">
        <f t="shared" si="2"/>
        <v/>
      </c>
      <c r="F46" s="35" t="str">
        <f t="shared" si="3"/>
        <v/>
      </c>
      <c r="G46" s="49" t="str">
        <f t="shared" si="4"/>
        <v xml:space="preserve"> </v>
      </c>
      <c r="H46" s="35" t="str">
        <f t="shared" si="5"/>
        <v/>
      </c>
    </row>
    <row r="47" spans="2:8" x14ac:dyDescent="0.2">
      <c r="B47" s="34" t="s">
        <v>167</v>
      </c>
      <c r="C47" s="33">
        <v>0</v>
      </c>
      <c r="D47" s="48">
        <v>0</v>
      </c>
      <c r="E47" s="35" t="str">
        <f t="shared" si="2"/>
        <v/>
      </c>
      <c r="F47" s="35" t="str">
        <f t="shared" si="3"/>
        <v/>
      </c>
      <c r="G47" s="49" t="str">
        <f t="shared" si="4"/>
        <v xml:space="preserve"> </v>
      </c>
      <c r="H47" s="35" t="str">
        <f t="shared" si="5"/>
        <v/>
      </c>
    </row>
    <row r="48" spans="2:8" x14ac:dyDescent="0.2">
      <c r="B48" s="34" t="s">
        <v>562</v>
      </c>
      <c r="C48" s="33">
        <v>0</v>
      </c>
      <c r="D48" s="48">
        <v>0</v>
      </c>
      <c r="E48" s="35" t="str">
        <f t="shared" si="2"/>
        <v/>
      </c>
      <c r="F48" s="35" t="str">
        <f t="shared" si="3"/>
        <v/>
      </c>
      <c r="G48" s="49" t="str">
        <f t="shared" si="4"/>
        <v xml:space="preserve"> </v>
      </c>
      <c r="H48" s="35" t="str">
        <f t="shared" si="5"/>
        <v/>
      </c>
    </row>
    <row r="49" spans="1:9" x14ac:dyDescent="0.2">
      <c r="B49" s="34" t="s">
        <v>9</v>
      </c>
      <c r="C49" s="33">
        <v>0</v>
      </c>
      <c r="D49" s="48">
        <v>3</v>
      </c>
      <c r="E49" s="35" t="str">
        <f t="shared" si="2"/>
        <v/>
      </c>
      <c r="F49" s="35">
        <f t="shared" si="3"/>
        <v>0.23076923076923078</v>
      </c>
      <c r="G49" s="49">
        <f t="shared" si="4"/>
        <v>1</v>
      </c>
      <c r="H49" s="35" t="str">
        <f t="shared" si="5"/>
        <v/>
      </c>
    </row>
    <row r="50" spans="1:9" x14ac:dyDescent="0.2">
      <c r="B50" s="34" t="s">
        <v>563</v>
      </c>
      <c r="C50" s="33">
        <v>0</v>
      </c>
      <c r="D50" s="48">
        <v>0</v>
      </c>
      <c r="E50" s="35" t="str">
        <f t="shared" si="2"/>
        <v/>
      </c>
      <c r="F50" s="35" t="str">
        <f t="shared" si="3"/>
        <v/>
      </c>
      <c r="G50" s="49" t="str">
        <f t="shared" si="4"/>
        <v xml:space="preserve"> </v>
      </c>
      <c r="H50" s="35" t="str">
        <f t="shared" si="5"/>
        <v/>
      </c>
    </row>
    <row r="51" spans="1:9" x14ac:dyDescent="0.2">
      <c r="B51" s="34" t="s">
        <v>12</v>
      </c>
      <c r="C51" s="33">
        <v>0</v>
      </c>
      <c r="D51" s="48">
        <v>0</v>
      </c>
      <c r="E51" s="35" t="str">
        <f t="shared" si="2"/>
        <v/>
      </c>
      <c r="F51" s="35" t="str">
        <f t="shared" si="3"/>
        <v/>
      </c>
      <c r="G51" s="49" t="str">
        <f t="shared" si="4"/>
        <v xml:space="preserve"> </v>
      </c>
      <c r="H51" s="35" t="str">
        <f t="shared" si="5"/>
        <v/>
      </c>
    </row>
    <row r="52" spans="1:9" x14ac:dyDescent="0.2">
      <c r="B52" s="34" t="s">
        <v>11</v>
      </c>
      <c r="C52" s="33">
        <v>0</v>
      </c>
      <c r="D52" s="48">
        <v>0</v>
      </c>
      <c r="E52" s="35" t="str">
        <f t="shared" si="2"/>
        <v/>
      </c>
      <c r="F52" s="35" t="str">
        <f t="shared" si="3"/>
        <v/>
      </c>
      <c r="G52" s="49" t="str">
        <f t="shared" si="4"/>
        <v xml:space="preserve"> </v>
      </c>
      <c r="H52" s="35" t="str">
        <f t="shared" si="5"/>
        <v/>
      </c>
    </row>
    <row r="53" spans="1:9" x14ac:dyDescent="0.2">
      <c r="B53" s="34" t="s">
        <v>422</v>
      </c>
      <c r="C53" s="33">
        <v>0</v>
      </c>
      <c r="D53" s="48">
        <v>0</v>
      </c>
      <c r="E53" s="35" t="str">
        <f t="shared" si="2"/>
        <v/>
      </c>
      <c r="F53" s="35" t="str">
        <f t="shared" si="3"/>
        <v/>
      </c>
      <c r="G53" s="49" t="str">
        <f t="shared" si="4"/>
        <v xml:space="preserve"> </v>
      </c>
      <c r="H53" s="35" t="str">
        <f t="shared" si="5"/>
        <v/>
      </c>
    </row>
    <row r="54" spans="1:9" x14ac:dyDescent="0.2">
      <c r="B54" s="34" t="s">
        <v>10</v>
      </c>
      <c r="C54" s="33">
        <v>0</v>
      </c>
      <c r="D54" s="48">
        <v>0</v>
      </c>
      <c r="E54" s="35" t="str">
        <f t="shared" si="2"/>
        <v/>
      </c>
      <c r="F54" s="35" t="str">
        <f t="shared" si="3"/>
        <v/>
      </c>
      <c r="G54" s="49" t="str">
        <f t="shared" si="4"/>
        <v xml:space="preserve"> </v>
      </c>
      <c r="H54" s="35" t="str">
        <f t="shared" si="5"/>
        <v/>
      </c>
    </row>
    <row r="55" spans="1:9" x14ac:dyDescent="0.2">
      <c r="B55" s="34" t="s">
        <v>168</v>
      </c>
      <c r="C55" s="33">
        <v>0</v>
      </c>
      <c r="D55" s="48">
        <v>0</v>
      </c>
      <c r="E55" s="35" t="str">
        <f t="shared" si="2"/>
        <v/>
      </c>
      <c r="F55" s="35" t="str">
        <f t="shared" si="3"/>
        <v/>
      </c>
      <c r="G55" s="49" t="str">
        <f t="shared" si="4"/>
        <v xml:space="preserve"> </v>
      </c>
      <c r="H55" s="35" t="str">
        <f t="shared" si="5"/>
        <v/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0</v>
      </c>
      <c r="D58" s="48">
        <v>1</v>
      </c>
      <c r="E58" s="35" t="str">
        <f t="shared" si="9"/>
        <v/>
      </c>
      <c r="F58" s="35">
        <f t="shared" si="10"/>
        <v>7.6923076923076927E-2</v>
      </c>
      <c r="G58" s="49">
        <f t="shared" si="11"/>
        <v>1</v>
      </c>
      <c r="H58" s="35" t="str">
        <f t="shared" si="12"/>
        <v/>
      </c>
    </row>
    <row r="59" spans="1:9" x14ac:dyDescent="0.2">
      <c r="B59" s="34" t="s">
        <v>169</v>
      </c>
      <c r="C59" s="33">
        <v>0</v>
      </c>
      <c r="D59" s="48">
        <v>0</v>
      </c>
      <c r="E59" s="35" t="str">
        <f t="shared" si="9"/>
        <v/>
      </c>
      <c r="F59" s="35" t="str">
        <f t="shared" si="10"/>
        <v/>
      </c>
      <c r="G59" s="49" t="str">
        <f t="shared" si="11"/>
        <v xml:space="preserve"> </v>
      </c>
      <c r="H59" s="35" t="str">
        <f t="shared" si="12"/>
        <v/>
      </c>
    </row>
    <row r="60" spans="1:9" x14ac:dyDescent="0.2">
      <c r="B60" s="34" t="s">
        <v>423</v>
      </c>
      <c r="C60" s="33">
        <v>0</v>
      </c>
      <c r="D60" s="48">
        <v>1</v>
      </c>
      <c r="E60" s="35" t="str">
        <f t="shared" si="2"/>
        <v/>
      </c>
      <c r="F60" s="35">
        <f t="shared" si="3"/>
        <v>7.6923076923076927E-2</v>
      </c>
      <c r="G60" s="49">
        <f t="shared" si="4"/>
        <v>1</v>
      </c>
      <c r="H60" s="35" t="str">
        <f t="shared" si="5"/>
        <v/>
      </c>
    </row>
    <row r="61" spans="1:9" x14ac:dyDescent="0.2">
      <c r="B61" s="34" t="s">
        <v>170</v>
      </c>
      <c r="C61" s="33">
        <v>0</v>
      </c>
      <c r="D61" s="48">
        <v>0</v>
      </c>
      <c r="E61" s="35" t="str">
        <f t="shared" si="2"/>
        <v/>
      </c>
      <c r="F61" s="35" t="str">
        <f t="shared" si="3"/>
        <v/>
      </c>
      <c r="G61" s="49" t="str">
        <f t="shared" si="4"/>
        <v xml:space="preserve"> </v>
      </c>
      <c r="H61" s="35" t="str">
        <f t="shared" si="5"/>
        <v/>
      </c>
    </row>
    <row r="62" spans="1:9" x14ac:dyDescent="0.2">
      <c r="B62" s="34" t="s">
        <v>171</v>
      </c>
      <c r="C62" s="33">
        <v>0</v>
      </c>
      <c r="D62" s="48">
        <v>0</v>
      </c>
      <c r="E62" s="35" t="str">
        <f t="shared" si="2"/>
        <v/>
      </c>
      <c r="F62" s="35" t="str">
        <f t="shared" si="3"/>
        <v/>
      </c>
      <c r="G62" s="49" t="str">
        <f t="shared" si="4"/>
        <v xml:space="preserve"> 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0</v>
      </c>
      <c r="D63" s="48">
        <v>0</v>
      </c>
      <c r="E63" s="37" t="str">
        <f t="shared" ref="E63:E64" si="13">+IF(C63=0,"",C63/C$18)</f>
        <v/>
      </c>
      <c r="F63" s="37" t="str">
        <f t="shared" ref="F63:F64" si="14">+IF(D63=0,"",D63/D$18)</f>
        <v/>
      </c>
      <c r="G63" s="49" t="str">
        <f t="shared" si="4"/>
        <v xml:space="preserve"> </v>
      </c>
      <c r="H63" s="37" t="str">
        <f t="shared" ref="H63:H64" si="15">+IF(OR(AND(E63=""),(G63="")),"",E63*G63)</f>
        <v/>
      </c>
      <c r="I63" s="4"/>
    </row>
    <row r="64" spans="1:9" s="29" customFormat="1" x14ac:dyDescent="0.2">
      <c r="A64" s="31"/>
      <c r="B64" s="36" t="s">
        <v>588</v>
      </c>
      <c r="C64" s="40">
        <v>0</v>
      </c>
      <c r="D64" s="48">
        <v>0</v>
      </c>
      <c r="E64" s="37" t="str">
        <f t="shared" si="13"/>
        <v/>
      </c>
      <c r="F64" s="37" t="str">
        <f t="shared" si="14"/>
        <v/>
      </c>
      <c r="G64" s="49" t="str">
        <f t="shared" si="4"/>
        <v xml:space="preserve"> </v>
      </c>
      <c r="H64" s="37" t="str">
        <f t="shared" si="15"/>
        <v/>
      </c>
      <c r="I64" s="4"/>
    </row>
    <row r="65" spans="1:9" x14ac:dyDescent="0.2">
      <c r="B65" s="34" t="s">
        <v>172</v>
      </c>
      <c r="C65" s="33">
        <v>0</v>
      </c>
      <c r="D65" s="48">
        <v>0</v>
      </c>
      <c r="E65" s="35" t="str">
        <f t="shared" si="2"/>
        <v/>
      </c>
      <c r="F65" s="35" t="str">
        <f t="shared" si="3"/>
        <v/>
      </c>
      <c r="G65" s="49" t="str">
        <f t="shared" si="4"/>
        <v xml:space="preserve"> </v>
      </c>
      <c r="H65" s="35" t="str">
        <f t="shared" si="5"/>
        <v/>
      </c>
    </row>
    <row r="66" spans="1:9" x14ac:dyDescent="0.2">
      <c r="B66" s="34" t="s">
        <v>15</v>
      </c>
      <c r="C66" s="33">
        <v>0</v>
      </c>
      <c r="D66" s="48">
        <v>0</v>
      </c>
      <c r="E66" s="35" t="str">
        <f t="shared" si="2"/>
        <v/>
      </c>
      <c r="F66" s="35" t="str">
        <f t="shared" si="3"/>
        <v/>
      </c>
      <c r="G66" s="49" t="str">
        <f t="shared" si="4"/>
        <v xml:space="preserve"> </v>
      </c>
      <c r="H66" s="35" t="str">
        <f t="shared" si="5"/>
        <v/>
      </c>
    </row>
    <row r="67" spans="1:9" x14ac:dyDescent="0.2">
      <c r="B67" s="34" t="s">
        <v>173</v>
      </c>
      <c r="C67" s="33">
        <v>0</v>
      </c>
      <c r="D67" s="48">
        <v>0</v>
      </c>
      <c r="E67" s="35" t="str">
        <f t="shared" si="2"/>
        <v/>
      </c>
      <c r="F67" s="35" t="str">
        <f t="shared" si="3"/>
        <v/>
      </c>
      <c r="G67" s="49" t="str">
        <f t="shared" si="4"/>
        <v xml:space="preserve"> </v>
      </c>
      <c r="H67" s="35" t="str">
        <f t="shared" si="5"/>
        <v/>
      </c>
    </row>
    <row r="68" spans="1:9" ht="13.5" customHeight="1" x14ac:dyDescent="0.2">
      <c r="B68" s="34" t="s">
        <v>174</v>
      </c>
      <c r="C68" s="33">
        <v>1</v>
      </c>
      <c r="D68" s="48">
        <v>0</v>
      </c>
      <c r="E68" s="35">
        <f t="shared" si="2"/>
        <v>9.0909090909090912E-2</v>
      </c>
      <c r="F68" s="35" t="str">
        <f t="shared" si="3"/>
        <v/>
      </c>
      <c r="G68" s="49">
        <f t="shared" si="4"/>
        <v>-1</v>
      </c>
      <c r="H68" s="35">
        <f t="shared" si="5"/>
        <v>-9.0909090909090912E-2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132</v>
      </c>
      <c r="D74" s="44">
        <f>SUM(D75:D163)</f>
        <v>110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-0.16666666666666666</v>
      </c>
      <c r="H74" s="46">
        <f>+IF(OR(AND(E74=""),(G74="")),"",E74*G74)</f>
        <v>-0.16666666666666666</v>
      </c>
    </row>
    <row r="75" spans="1:9" x14ac:dyDescent="0.2">
      <c r="B75" s="47" t="s">
        <v>424</v>
      </c>
      <c r="C75" s="48">
        <v>2</v>
      </c>
      <c r="D75" s="48">
        <v>0</v>
      </c>
      <c r="E75" s="60">
        <f>+IF(C75=0,"",C75/C$74)</f>
        <v>1.5151515151515152E-2</v>
      </c>
      <c r="F75" s="60" t="str">
        <f>+IF(D75=0,"",D75/D$74)</f>
        <v/>
      </c>
      <c r="G75" s="49">
        <f t="shared" ref="G75:G138" si="16">+IF(AND(C75=0,D75=0)," ",IF(C75=0,1,IF(D75=0,-1,(D75-C75)/C75)))</f>
        <v>-1</v>
      </c>
      <c r="H75" s="41">
        <f>+IF(OR(AND(E75=""),(G75="")),"",E75*G75)</f>
        <v>-1.5151515151515152E-2</v>
      </c>
    </row>
    <row r="76" spans="1:9" x14ac:dyDescent="0.2">
      <c r="B76" s="34" t="s">
        <v>565</v>
      </c>
      <c r="C76" s="33">
        <v>2</v>
      </c>
      <c r="D76" s="48">
        <v>19</v>
      </c>
      <c r="E76" s="61">
        <f t="shared" ref="E76:E81" si="17">+IF(C76=0,"",C76/C$74)</f>
        <v>1.5151515151515152E-2</v>
      </c>
      <c r="F76" s="61">
        <f t="shared" ref="F76:F81" si="18">+IF(D76=0,"",D76/D$74)</f>
        <v>0.17272727272727273</v>
      </c>
      <c r="G76" s="49">
        <f t="shared" si="16"/>
        <v>8.5</v>
      </c>
      <c r="H76" s="35">
        <f t="shared" ref="H76:H81" si="19">+IF(OR(AND(E76=""),(G76="")),"",E76*G76)</f>
        <v>0.12878787878787878</v>
      </c>
    </row>
    <row r="77" spans="1:9" s="29" customFormat="1" x14ac:dyDescent="0.2">
      <c r="A77" s="31"/>
      <c r="B77" s="36" t="s">
        <v>519</v>
      </c>
      <c r="C77" s="40">
        <v>0</v>
      </c>
      <c r="D77" s="48">
        <v>0</v>
      </c>
      <c r="E77" s="38" t="str">
        <f t="shared" si="17"/>
        <v/>
      </c>
      <c r="F77" s="38" t="str">
        <f t="shared" si="18"/>
        <v/>
      </c>
      <c r="G77" s="49" t="str">
        <f t="shared" si="16"/>
        <v xml:space="preserve"> </v>
      </c>
      <c r="H77" s="37" t="str">
        <f t="shared" si="19"/>
        <v/>
      </c>
      <c r="I77" s="4"/>
    </row>
    <row r="78" spans="1:9" x14ac:dyDescent="0.2">
      <c r="B78" s="34" t="s">
        <v>566</v>
      </c>
      <c r="C78" s="33">
        <v>1</v>
      </c>
      <c r="D78" s="48">
        <v>3</v>
      </c>
      <c r="E78" s="61">
        <f t="shared" si="17"/>
        <v>7.575757575757576E-3</v>
      </c>
      <c r="F78" s="61">
        <f t="shared" si="18"/>
        <v>2.7272727272727271E-2</v>
      </c>
      <c r="G78" s="49">
        <f t="shared" si="16"/>
        <v>2</v>
      </c>
      <c r="H78" s="35">
        <f t="shared" si="19"/>
        <v>1.5151515151515152E-2</v>
      </c>
    </row>
    <row r="79" spans="1:9" x14ac:dyDescent="0.2">
      <c r="B79" s="34" t="s">
        <v>175</v>
      </c>
      <c r="C79" s="33">
        <v>6</v>
      </c>
      <c r="D79" s="48">
        <v>2</v>
      </c>
      <c r="E79" s="61">
        <f t="shared" si="17"/>
        <v>4.5454545454545456E-2</v>
      </c>
      <c r="F79" s="61">
        <f t="shared" si="18"/>
        <v>1.8181818181818181E-2</v>
      </c>
      <c r="G79" s="49">
        <f t="shared" si="16"/>
        <v>-0.66666666666666663</v>
      </c>
      <c r="H79" s="35">
        <f t="shared" si="19"/>
        <v>-3.0303030303030304E-2</v>
      </c>
    </row>
    <row r="80" spans="1:9" x14ac:dyDescent="0.2">
      <c r="B80" s="34" t="s">
        <v>16</v>
      </c>
      <c r="C80" s="33">
        <v>1</v>
      </c>
      <c r="D80" s="48">
        <v>0</v>
      </c>
      <c r="E80" s="61">
        <f t="shared" si="17"/>
        <v>7.575757575757576E-3</v>
      </c>
      <c r="F80" s="61" t="str">
        <f t="shared" si="18"/>
        <v/>
      </c>
      <c r="G80" s="49">
        <f t="shared" si="16"/>
        <v>-1</v>
      </c>
      <c r="H80" s="35">
        <f t="shared" si="19"/>
        <v>-7.575757575757576E-3</v>
      </c>
    </row>
    <row r="81" spans="1:9" s="29" customFormat="1" x14ac:dyDescent="0.2">
      <c r="A81" s="31"/>
      <c r="B81" s="36" t="s">
        <v>35</v>
      </c>
      <c r="C81" s="40">
        <v>0</v>
      </c>
      <c r="D81" s="48">
        <v>0</v>
      </c>
      <c r="E81" s="38" t="str">
        <f t="shared" si="17"/>
        <v/>
      </c>
      <c r="F81" s="38" t="str">
        <f t="shared" si="18"/>
        <v/>
      </c>
      <c r="G81" s="49" t="str">
        <f t="shared" si="16"/>
        <v xml:space="preserve"> </v>
      </c>
      <c r="H81" s="37" t="str">
        <f t="shared" si="19"/>
        <v/>
      </c>
      <c r="I81" s="4"/>
    </row>
    <row r="82" spans="1:9" x14ac:dyDescent="0.2">
      <c r="B82" s="34" t="s">
        <v>176</v>
      </c>
      <c r="C82" s="33">
        <v>0</v>
      </c>
      <c r="D82" s="48">
        <v>0</v>
      </c>
      <c r="E82" s="61" t="str">
        <f t="shared" ref="E82:E146" si="20">+IF(C82=0,"",C82/C$74)</f>
        <v/>
      </c>
      <c r="F82" s="61" t="str">
        <f t="shared" ref="F82:F146" si="21">+IF(D82=0,"",D82/D$74)</f>
        <v/>
      </c>
      <c r="G82" s="49" t="str">
        <f t="shared" si="16"/>
        <v xml:space="preserve"> </v>
      </c>
      <c r="H82" s="35" t="str">
        <f t="shared" ref="H82:H146" si="22">+IF(OR(AND(E82=""),(G82="")),"",E82*G82)</f>
        <v/>
      </c>
    </row>
    <row r="83" spans="1:9" x14ac:dyDescent="0.2">
      <c r="B83" s="34" t="s">
        <v>177</v>
      </c>
      <c r="C83" s="33">
        <v>0</v>
      </c>
      <c r="D83" s="48">
        <v>1</v>
      </c>
      <c r="E83" s="61" t="str">
        <f t="shared" si="20"/>
        <v/>
      </c>
      <c r="F83" s="61">
        <f t="shared" si="21"/>
        <v>9.0909090909090905E-3</v>
      </c>
      <c r="G83" s="49">
        <f t="shared" si="16"/>
        <v>1</v>
      </c>
      <c r="H83" s="35" t="str">
        <f t="shared" si="22"/>
        <v/>
      </c>
    </row>
    <row r="84" spans="1:9" x14ac:dyDescent="0.2">
      <c r="B84" s="34" t="s">
        <v>425</v>
      </c>
      <c r="C84" s="33">
        <v>0</v>
      </c>
      <c r="D84" s="48">
        <v>0</v>
      </c>
      <c r="E84" s="61" t="str">
        <f t="shared" si="20"/>
        <v/>
      </c>
      <c r="F84" s="61" t="str">
        <f t="shared" si="21"/>
        <v/>
      </c>
      <c r="G84" s="49" t="str">
        <f t="shared" si="16"/>
        <v xml:space="preserve"> </v>
      </c>
      <c r="H84" s="35" t="str">
        <f t="shared" si="22"/>
        <v/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1</v>
      </c>
      <c r="D86" s="48">
        <v>8</v>
      </c>
      <c r="E86" s="61">
        <f t="shared" si="20"/>
        <v>7.575757575757576E-3</v>
      </c>
      <c r="F86" s="61">
        <f t="shared" si="21"/>
        <v>7.2727272727272724E-2</v>
      </c>
      <c r="G86" s="49">
        <f t="shared" si="16"/>
        <v>7</v>
      </c>
      <c r="H86" s="35">
        <f t="shared" si="22"/>
        <v>5.3030303030303032E-2</v>
      </c>
    </row>
    <row r="87" spans="1:9" x14ac:dyDescent="0.2">
      <c r="B87" s="34" t="s">
        <v>17</v>
      </c>
      <c r="C87" s="33">
        <v>0</v>
      </c>
      <c r="D87" s="48">
        <v>0</v>
      </c>
      <c r="E87" s="61" t="str">
        <f t="shared" si="20"/>
        <v/>
      </c>
      <c r="F87" s="61" t="str">
        <f t="shared" si="21"/>
        <v/>
      </c>
      <c r="G87" s="49" t="str">
        <f t="shared" si="16"/>
        <v xml:space="preserve"> </v>
      </c>
      <c r="H87" s="35" t="str">
        <f t="shared" si="22"/>
        <v/>
      </c>
    </row>
    <row r="88" spans="1:9" x14ac:dyDescent="0.2">
      <c r="B88" s="34" t="s">
        <v>180</v>
      </c>
      <c r="C88" s="33">
        <v>10</v>
      </c>
      <c r="D88" s="48">
        <v>5</v>
      </c>
      <c r="E88" s="61">
        <f t="shared" si="20"/>
        <v>7.575757575757576E-2</v>
      </c>
      <c r="F88" s="61">
        <f t="shared" si="21"/>
        <v>4.5454545454545456E-2</v>
      </c>
      <c r="G88" s="49">
        <f t="shared" si="16"/>
        <v>-0.5</v>
      </c>
      <c r="H88" s="35">
        <f t="shared" si="22"/>
        <v>-3.787878787878788E-2</v>
      </c>
    </row>
    <row r="89" spans="1:9" s="29" customFormat="1" x14ac:dyDescent="0.2">
      <c r="A89" s="31"/>
      <c r="B89" s="36" t="s">
        <v>567</v>
      </c>
      <c r="C89" s="40">
        <v>31</v>
      </c>
      <c r="D89" s="48">
        <v>24</v>
      </c>
      <c r="E89" s="38">
        <f t="shared" si="20"/>
        <v>0.23484848484848486</v>
      </c>
      <c r="F89" s="38">
        <f t="shared" si="21"/>
        <v>0.21818181818181817</v>
      </c>
      <c r="G89" s="49">
        <f t="shared" si="16"/>
        <v>-0.22580645161290322</v>
      </c>
      <c r="H89" s="37">
        <f t="shared" si="22"/>
        <v>-5.3030303030303032E-2</v>
      </c>
      <c r="I89" s="4"/>
    </row>
    <row r="90" spans="1:9" s="29" customFormat="1" x14ac:dyDescent="0.2">
      <c r="A90" s="31"/>
      <c r="B90" s="36" t="s">
        <v>181</v>
      </c>
      <c r="C90" s="40">
        <v>0</v>
      </c>
      <c r="D90" s="48">
        <v>2</v>
      </c>
      <c r="E90" s="38" t="str">
        <f t="shared" si="20"/>
        <v/>
      </c>
      <c r="F90" s="38">
        <f t="shared" si="21"/>
        <v>1.8181818181818181E-2</v>
      </c>
      <c r="G90" s="49">
        <f t="shared" si="16"/>
        <v>1</v>
      </c>
      <c r="H90" s="37" t="str">
        <f t="shared" si="22"/>
        <v/>
      </c>
      <c r="I90" s="4"/>
    </row>
    <row r="91" spans="1:9" s="29" customFormat="1" x14ac:dyDescent="0.2">
      <c r="A91" s="31"/>
      <c r="B91" s="36" t="s">
        <v>182</v>
      </c>
      <c r="C91" s="40">
        <v>0</v>
      </c>
      <c r="D91" s="48">
        <v>0</v>
      </c>
      <c r="E91" s="38" t="str">
        <f t="shared" si="20"/>
        <v/>
      </c>
      <c r="F91" s="38" t="str">
        <f t="shared" si="21"/>
        <v/>
      </c>
      <c r="G91" s="49" t="str">
        <f t="shared" si="16"/>
        <v xml:space="preserve"> </v>
      </c>
      <c r="H91" s="37" t="str">
        <f t="shared" si="22"/>
        <v/>
      </c>
      <c r="I91" s="4"/>
    </row>
    <row r="92" spans="1:9" s="29" customFormat="1" x14ac:dyDescent="0.2">
      <c r="A92" s="31"/>
      <c r="B92" s="36" t="s">
        <v>21</v>
      </c>
      <c r="C92" s="40">
        <v>1</v>
      </c>
      <c r="D92" s="48">
        <v>0</v>
      </c>
      <c r="E92" s="38">
        <f t="shared" si="20"/>
        <v>7.575757575757576E-3</v>
      </c>
      <c r="F92" s="38" t="str">
        <f t="shared" si="21"/>
        <v/>
      </c>
      <c r="G92" s="49">
        <f t="shared" si="16"/>
        <v>-1</v>
      </c>
      <c r="H92" s="37">
        <f t="shared" si="22"/>
        <v>-7.575757575757576E-3</v>
      </c>
      <c r="I92" s="4"/>
    </row>
    <row r="93" spans="1:9" s="29" customFormat="1" x14ac:dyDescent="0.2">
      <c r="A93" s="31"/>
      <c r="B93" s="36" t="s">
        <v>426</v>
      </c>
      <c r="C93" s="40">
        <v>0</v>
      </c>
      <c r="D93" s="48">
        <v>0</v>
      </c>
      <c r="E93" s="38" t="str">
        <f t="shared" si="20"/>
        <v/>
      </c>
      <c r="F93" s="38" t="str">
        <f t="shared" si="21"/>
        <v/>
      </c>
      <c r="G93" s="49" t="str">
        <f t="shared" si="16"/>
        <v xml:space="preserve"> </v>
      </c>
      <c r="H93" s="37" t="str">
        <f t="shared" si="22"/>
        <v/>
      </c>
      <c r="I93" s="4"/>
    </row>
    <row r="94" spans="1:9" s="29" customFormat="1" x14ac:dyDescent="0.2">
      <c r="A94" s="31"/>
      <c r="B94" s="36" t="s">
        <v>183</v>
      </c>
      <c r="C94" s="40">
        <v>0</v>
      </c>
      <c r="D94" s="48">
        <v>0</v>
      </c>
      <c r="E94" s="38" t="str">
        <f t="shared" si="20"/>
        <v/>
      </c>
      <c r="F94" s="38" t="str">
        <f t="shared" si="21"/>
        <v/>
      </c>
      <c r="G94" s="49" t="str">
        <f t="shared" si="16"/>
        <v xml:space="preserve"> </v>
      </c>
      <c r="H94" s="37" t="str">
        <f t="shared" si="22"/>
        <v/>
      </c>
      <c r="I94" s="4"/>
    </row>
    <row r="95" spans="1:9" s="29" customFormat="1" x14ac:dyDescent="0.2">
      <c r="A95" s="31"/>
      <c r="B95" s="36" t="s">
        <v>523</v>
      </c>
      <c r="C95" s="40">
        <v>0</v>
      </c>
      <c r="D95" s="48">
        <v>0</v>
      </c>
      <c r="E95" s="38" t="str">
        <f t="shared" si="20"/>
        <v/>
      </c>
      <c r="F95" s="38" t="str">
        <f t="shared" si="21"/>
        <v/>
      </c>
      <c r="G95" s="49" t="str">
        <f t="shared" si="16"/>
        <v xml:space="preserve"> </v>
      </c>
      <c r="H95" s="37" t="str">
        <f t="shared" si="22"/>
        <v/>
      </c>
      <c r="I95" s="4"/>
    </row>
    <row r="96" spans="1:9" s="29" customFormat="1" x14ac:dyDescent="0.2">
      <c r="A96" s="31"/>
      <c r="B96" s="36" t="s">
        <v>602</v>
      </c>
      <c r="C96" s="40">
        <v>0</v>
      </c>
      <c r="D96" s="48">
        <v>0</v>
      </c>
      <c r="E96" s="38" t="str">
        <f t="shared" si="20"/>
        <v/>
      </c>
      <c r="F96" s="38" t="str">
        <f t="shared" si="21"/>
        <v/>
      </c>
      <c r="G96" s="49" t="str">
        <f t="shared" si="16"/>
        <v xml:space="preserve"> </v>
      </c>
      <c r="H96" s="37" t="str">
        <f t="shared" si="22"/>
        <v/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0</v>
      </c>
      <c r="D98" s="48">
        <v>0</v>
      </c>
      <c r="E98" s="38" t="str">
        <f t="shared" si="23"/>
        <v/>
      </c>
      <c r="F98" s="38" t="str">
        <f t="shared" si="24"/>
        <v/>
      </c>
      <c r="G98" s="49" t="str">
        <f t="shared" si="25"/>
        <v xml:space="preserve"> </v>
      </c>
      <c r="H98" s="37" t="str">
        <f t="shared" si="26"/>
        <v/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0</v>
      </c>
      <c r="D100" s="48">
        <v>0</v>
      </c>
      <c r="E100" s="38" t="str">
        <f t="shared" si="23"/>
        <v/>
      </c>
      <c r="F100" s="38" t="str">
        <f t="shared" si="24"/>
        <v/>
      </c>
      <c r="G100" s="49" t="str">
        <f t="shared" si="25"/>
        <v xml:space="preserve"> </v>
      </c>
      <c r="H100" s="37" t="str">
        <f t="shared" si="26"/>
        <v/>
      </c>
    </row>
    <row r="101" spans="1:9" x14ac:dyDescent="0.2">
      <c r="B101" s="34" t="s">
        <v>185</v>
      </c>
      <c r="C101" s="33">
        <v>0</v>
      </c>
      <c r="D101" s="48">
        <v>0</v>
      </c>
      <c r="E101" s="61" t="str">
        <f t="shared" si="20"/>
        <v/>
      </c>
      <c r="F101" s="61" t="str">
        <f t="shared" si="21"/>
        <v/>
      </c>
      <c r="G101" s="49" t="str">
        <f t="shared" si="16"/>
        <v xml:space="preserve"> </v>
      </c>
      <c r="H101" s="35" t="str">
        <f t="shared" si="22"/>
        <v/>
      </c>
    </row>
    <row r="102" spans="1:9" x14ac:dyDescent="0.2">
      <c r="B102" s="34" t="s">
        <v>603</v>
      </c>
      <c r="C102" s="33">
        <v>1</v>
      </c>
      <c r="D102" s="48">
        <v>1</v>
      </c>
      <c r="E102" s="61">
        <f t="shared" si="20"/>
        <v>7.575757575757576E-3</v>
      </c>
      <c r="F102" s="61">
        <f t="shared" si="21"/>
        <v>9.0909090909090905E-3</v>
      </c>
      <c r="G102" s="49">
        <f t="shared" si="16"/>
        <v>0</v>
      </c>
      <c r="H102" s="35">
        <f t="shared" si="22"/>
        <v>0</v>
      </c>
    </row>
    <row r="103" spans="1:9" x14ac:dyDescent="0.2">
      <c r="B103" s="34" t="s">
        <v>427</v>
      </c>
      <c r="C103" s="33">
        <v>2</v>
      </c>
      <c r="D103" s="48">
        <v>1</v>
      </c>
      <c r="E103" s="61">
        <f t="shared" si="20"/>
        <v>1.5151515151515152E-2</v>
      </c>
      <c r="F103" s="61">
        <f t="shared" si="21"/>
        <v>9.0909090909090905E-3</v>
      </c>
      <c r="G103" s="49">
        <f t="shared" si="16"/>
        <v>-0.5</v>
      </c>
      <c r="H103" s="35">
        <f t="shared" si="22"/>
        <v>-7.575757575757576E-3</v>
      </c>
    </row>
    <row r="104" spans="1:9" x14ac:dyDescent="0.2">
      <c r="B104" s="34" t="s">
        <v>18</v>
      </c>
      <c r="C104" s="33">
        <v>1</v>
      </c>
      <c r="D104" s="48">
        <v>0</v>
      </c>
      <c r="E104" s="61">
        <f t="shared" si="20"/>
        <v>7.575757575757576E-3</v>
      </c>
      <c r="F104" s="61" t="str">
        <f t="shared" si="21"/>
        <v/>
      </c>
      <c r="G104" s="49">
        <f t="shared" si="16"/>
        <v>-1</v>
      </c>
      <c r="H104" s="35">
        <f t="shared" si="22"/>
        <v>-7.575757575757576E-3</v>
      </c>
    </row>
    <row r="105" spans="1:9" x14ac:dyDescent="0.2">
      <c r="B105" s="34" t="s">
        <v>20</v>
      </c>
      <c r="C105" s="33">
        <v>0</v>
      </c>
      <c r="D105" s="48">
        <v>0</v>
      </c>
      <c r="E105" s="61" t="str">
        <f t="shared" si="20"/>
        <v/>
      </c>
      <c r="F105" s="61" t="str">
        <f t="shared" si="21"/>
        <v/>
      </c>
      <c r="G105" s="49" t="str">
        <f t="shared" si="16"/>
        <v xml:space="preserve"> </v>
      </c>
      <c r="H105" s="35" t="str">
        <f t="shared" si="22"/>
        <v/>
      </c>
    </row>
    <row r="106" spans="1:9" x14ac:dyDescent="0.2">
      <c r="B106" s="34" t="s">
        <v>186</v>
      </c>
      <c r="C106" s="33">
        <v>1</v>
      </c>
      <c r="D106" s="48">
        <v>0</v>
      </c>
      <c r="E106" s="61">
        <f t="shared" si="20"/>
        <v>7.575757575757576E-3</v>
      </c>
      <c r="F106" s="61" t="str">
        <f t="shared" si="21"/>
        <v/>
      </c>
      <c r="G106" s="49">
        <f t="shared" si="16"/>
        <v>-1</v>
      </c>
      <c r="H106" s="35">
        <f t="shared" si="22"/>
        <v>-7.575757575757576E-3</v>
      </c>
    </row>
    <row r="107" spans="1:9" s="29" customFormat="1" x14ac:dyDescent="0.2">
      <c r="A107" s="31"/>
      <c r="B107" s="36" t="s">
        <v>564</v>
      </c>
      <c r="C107" s="40">
        <v>1</v>
      </c>
      <c r="D107" s="48">
        <v>0</v>
      </c>
      <c r="E107" s="38">
        <f t="shared" si="20"/>
        <v>7.575757575757576E-3</v>
      </c>
      <c r="F107" s="38" t="str">
        <f t="shared" si="21"/>
        <v/>
      </c>
      <c r="G107" s="49">
        <f t="shared" si="16"/>
        <v>-1</v>
      </c>
      <c r="H107" s="37">
        <f t="shared" si="22"/>
        <v>-7.575757575757576E-3</v>
      </c>
      <c r="I107" s="4"/>
    </row>
    <row r="108" spans="1:9" x14ac:dyDescent="0.2">
      <c r="B108" s="34" t="s">
        <v>187</v>
      </c>
      <c r="C108" s="33">
        <v>0</v>
      </c>
      <c r="D108" s="48">
        <v>3</v>
      </c>
      <c r="E108" s="61" t="str">
        <f t="shared" si="20"/>
        <v/>
      </c>
      <c r="F108" s="61">
        <f t="shared" si="21"/>
        <v>2.7272727272727271E-2</v>
      </c>
      <c r="G108" s="49">
        <f t="shared" si="16"/>
        <v>1</v>
      </c>
      <c r="H108" s="35" t="str">
        <f t="shared" si="22"/>
        <v/>
      </c>
    </row>
    <row r="109" spans="1:9" x14ac:dyDescent="0.2">
      <c r="B109" s="34" t="s">
        <v>188</v>
      </c>
      <c r="C109" s="33">
        <v>6</v>
      </c>
      <c r="D109" s="48">
        <v>2</v>
      </c>
      <c r="E109" s="61">
        <f t="shared" si="20"/>
        <v>4.5454545454545456E-2</v>
      </c>
      <c r="F109" s="61">
        <f t="shared" si="21"/>
        <v>1.8181818181818181E-2</v>
      </c>
      <c r="G109" s="49">
        <f t="shared" si="16"/>
        <v>-0.66666666666666663</v>
      </c>
      <c r="H109" s="35">
        <f t="shared" si="22"/>
        <v>-3.0303030303030304E-2</v>
      </c>
    </row>
    <row r="110" spans="1:9" x14ac:dyDescent="0.2">
      <c r="B110" s="34" t="s">
        <v>604</v>
      </c>
      <c r="C110" s="33">
        <v>0</v>
      </c>
      <c r="D110" s="48">
        <v>0</v>
      </c>
      <c r="E110" s="61" t="str">
        <f t="shared" si="20"/>
        <v/>
      </c>
      <c r="F110" s="61" t="str">
        <f t="shared" si="21"/>
        <v/>
      </c>
      <c r="G110" s="49" t="str">
        <f t="shared" si="16"/>
        <v xml:space="preserve"> </v>
      </c>
      <c r="H110" s="35" t="str">
        <f t="shared" si="22"/>
        <v/>
      </c>
    </row>
    <row r="111" spans="1:9" x14ac:dyDescent="0.2">
      <c r="B111" s="34" t="s">
        <v>605</v>
      </c>
      <c r="C111" s="33">
        <v>0</v>
      </c>
      <c r="D111" s="48">
        <v>0</v>
      </c>
      <c r="E111" s="61" t="str">
        <f t="shared" si="20"/>
        <v/>
      </c>
      <c r="F111" s="61" t="str">
        <f t="shared" si="21"/>
        <v/>
      </c>
      <c r="G111" s="49" t="str">
        <f t="shared" si="16"/>
        <v xml:space="preserve"> </v>
      </c>
      <c r="H111" s="35" t="str">
        <f t="shared" si="22"/>
        <v/>
      </c>
    </row>
    <row r="112" spans="1:9" x14ac:dyDescent="0.2">
      <c r="B112" s="34" t="s">
        <v>189</v>
      </c>
      <c r="C112" s="33">
        <v>0</v>
      </c>
      <c r="D112" s="48">
        <v>5</v>
      </c>
      <c r="E112" s="61" t="str">
        <f t="shared" si="20"/>
        <v/>
      </c>
      <c r="F112" s="61">
        <f t="shared" si="21"/>
        <v>4.5454545454545456E-2</v>
      </c>
      <c r="G112" s="49">
        <f t="shared" si="16"/>
        <v>1</v>
      </c>
      <c r="H112" s="35" t="str">
        <f t="shared" si="22"/>
        <v/>
      </c>
    </row>
    <row r="113" spans="2:8" x14ac:dyDescent="0.2">
      <c r="B113" s="34" t="s">
        <v>190</v>
      </c>
      <c r="C113" s="33">
        <v>0</v>
      </c>
      <c r="D113" s="48">
        <v>3</v>
      </c>
      <c r="E113" s="61" t="str">
        <f t="shared" si="20"/>
        <v/>
      </c>
      <c r="F113" s="61">
        <f t="shared" si="21"/>
        <v>2.7272727272727271E-2</v>
      </c>
      <c r="G113" s="49">
        <f t="shared" si="16"/>
        <v>1</v>
      </c>
      <c r="H113" s="35" t="str">
        <f t="shared" si="22"/>
        <v/>
      </c>
    </row>
    <row r="114" spans="2:8" x14ac:dyDescent="0.2">
      <c r="B114" s="34" t="s">
        <v>191</v>
      </c>
      <c r="C114" s="33">
        <v>0</v>
      </c>
      <c r="D114" s="48">
        <v>0</v>
      </c>
      <c r="E114" s="61" t="str">
        <f t="shared" si="20"/>
        <v/>
      </c>
      <c r="F114" s="61" t="str">
        <f t="shared" si="21"/>
        <v/>
      </c>
      <c r="G114" s="49" t="str">
        <f t="shared" si="16"/>
        <v xml:space="preserve"> </v>
      </c>
      <c r="H114" s="35" t="str">
        <f t="shared" si="22"/>
        <v/>
      </c>
    </row>
    <row r="115" spans="2:8" x14ac:dyDescent="0.2">
      <c r="B115" s="34" t="s">
        <v>27</v>
      </c>
      <c r="C115" s="33">
        <v>1</v>
      </c>
      <c r="D115" s="48">
        <v>4</v>
      </c>
      <c r="E115" s="61">
        <f t="shared" si="20"/>
        <v>7.575757575757576E-3</v>
      </c>
      <c r="F115" s="61">
        <f t="shared" si="21"/>
        <v>3.6363636363636362E-2</v>
      </c>
      <c r="G115" s="49">
        <f t="shared" si="16"/>
        <v>3</v>
      </c>
      <c r="H115" s="35">
        <f t="shared" si="22"/>
        <v>2.2727272727272728E-2</v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0</v>
      </c>
      <c r="D118" s="48">
        <v>0</v>
      </c>
      <c r="E118" s="61" t="str">
        <f t="shared" si="20"/>
        <v/>
      </c>
      <c r="F118" s="61" t="str">
        <f t="shared" si="21"/>
        <v/>
      </c>
      <c r="G118" s="49" t="str">
        <f t="shared" si="16"/>
        <v xml:space="preserve"> </v>
      </c>
      <c r="H118" s="35" t="str">
        <f t="shared" si="22"/>
        <v/>
      </c>
    </row>
    <row r="119" spans="2:8" x14ac:dyDescent="0.2">
      <c r="B119" s="34" t="s">
        <v>24</v>
      </c>
      <c r="C119" s="33">
        <v>0</v>
      </c>
      <c r="D119" s="48">
        <v>1</v>
      </c>
      <c r="E119" s="61" t="str">
        <f t="shared" si="20"/>
        <v/>
      </c>
      <c r="F119" s="61">
        <f t="shared" si="21"/>
        <v>9.0909090909090905E-3</v>
      </c>
      <c r="G119" s="49">
        <f t="shared" si="16"/>
        <v>1</v>
      </c>
      <c r="H119" s="35" t="str">
        <f t="shared" si="22"/>
        <v/>
      </c>
    </row>
    <row r="120" spans="2:8" x14ac:dyDescent="0.2">
      <c r="B120" s="34" t="s">
        <v>194</v>
      </c>
      <c r="C120" s="33">
        <v>0</v>
      </c>
      <c r="D120" s="48">
        <v>0</v>
      </c>
      <c r="E120" s="61" t="str">
        <f t="shared" si="20"/>
        <v/>
      </c>
      <c r="F120" s="61" t="str">
        <f t="shared" si="21"/>
        <v/>
      </c>
      <c r="G120" s="49" t="str">
        <f t="shared" si="16"/>
        <v xml:space="preserve"> </v>
      </c>
      <c r="H120" s="35" t="str">
        <f t="shared" si="22"/>
        <v/>
      </c>
    </row>
    <row r="121" spans="2:8" x14ac:dyDescent="0.2">
      <c r="B121" s="34" t="s">
        <v>25</v>
      </c>
      <c r="C121" s="33">
        <v>0</v>
      </c>
      <c r="D121" s="48">
        <v>1</v>
      </c>
      <c r="E121" s="61" t="str">
        <f t="shared" si="20"/>
        <v/>
      </c>
      <c r="F121" s="61">
        <f t="shared" si="21"/>
        <v>9.0909090909090905E-3</v>
      </c>
      <c r="G121" s="49">
        <f t="shared" si="16"/>
        <v>1</v>
      </c>
      <c r="H121" s="35" t="str">
        <f t="shared" si="22"/>
        <v/>
      </c>
    </row>
    <row r="122" spans="2:8" x14ac:dyDescent="0.2">
      <c r="B122" s="34" t="s">
        <v>23</v>
      </c>
      <c r="C122" s="33">
        <v>0</v>
      </c>
      <c r="D122" s="48">
        <v>0</v>
      </c>
      <c r="E122" s="61" t="str">
        <f t="shared" si="20"/>
        <v/>
      </c>
      <c r="F122" s="61" t="str">
        <f t="shared" si="21"/>
        <v/>
      </c>
      <c r="G122" s="49" t="str">
        <f t="shared" si="16"/>
        <v xml:space="preserve"> </v>
      </c>
      <c r="H122" s="35" t="str">
        <f t="shared" si="22"/>
        <v/>
      </c>
    </row>
    <row r="123" spans="2:8" x14ac:dyDescent="0.2">
      <c r="B123" s="34" t="s">
        <v>26</v>
      </c>
      <c r="C123" s="33">
        <v>6</v>
      </c>
      <c r="D123" s="48">
        <v>5</v>
      </c>
      <c r="E123" s="61">
        <f t="shared" si="20"/>
        <v>4.5454545454545456E-2</v>
      </c>
      <c r="F123" s="61">
        <f t="shared" si="21"/>
        <v>4.5454545454545456E-2</v>
      </c>
      <c r="G123" s="49">
        <f t="shared" si="16"/>
        <v>-0.16666666666666666</v>
      </c>
      <c r="H123" s="35">
        <f t="shared" si="22"/>
        <v>-7.575757575757576E-3</v>
      </c>
    </row>
    <row r="124" spans="2:8" x14ac:dyDescent="0.2">
      <c r="B124" s="34" t="s">
        <v>195</v>
      </c>
      <c r="C124" s="33">
        <v>1</v>
      </c>
      <c r="D124" s="48">
        <v>2</v>
      </c>
      <c r="E124" s="61">
        <f t="shared" si="20"/>
        <v>7.575757575757576E-3</v>
      </c>
      <c r="F124" s="61">
        <f t="shared" si="21"/>
        <v>1.8181818181818181E-2</v>
      </c>
      <c r="G124" s="49">
        <f t="shared" si="16"/>
        <v>1</v>
      </c>
      <c r="H124" s="35">
        <f t="shared" si="22"/>
        <v>7.575757575757576E-3</v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2</v>
      </c>
      <c r="D126" s="48">
        <v>1</v>
      </c>
      <c r="E126" s="61">
        <f t="shared" si="20"/>
        <v>1.5151515151515152E-2</v>
      </c>
      <c r="F126" s="61">
        <f t="shared" si="21"/>
        <v>9.0909090909090905E-3</v>
      </c>
      <c r="G126" s="49">
        <f t="shared" si="16"/>
        <v>-0.5</v>
      </c>
      <c r="H126" s="35">
        <f t="shared" si="22"/>
        <v>-7.575757575757576E-3</v>
      </c>
    </row>
    <row r="127" spans="2:8" x14ac:dyDescent="0.2">
      <c r="B127" s="34" t="s">
        <v>196</v>
      </c>
      <c r="C127" s="33">
        <v>1</v>
      </c>
      <c r="D127" s="48">
        <v>3</v>
      </c>
      <c r="E127" s="61">
        <f t="shared" si="20"/>
        <v>7.575757575757576E-3</v>
      </c>
      <c r="F127" s="61">
        <f t="shared" si="21"/>
        <v>2.7272727272727271E-2</v>
      </c>
      <c r="G127" s="49">
        <f t="shared" si="16"/>
        <v>2</v>
      </c>
      <c r="H127" s="35">
        <f t="shared" si="22"/>
        <v>1.5151515151515152E-2</v>
      </c>
    </row>
    <row r="128" spans="2:8" x14ac:dyDescent="0.2">
      <c r="B128" s="34" t="s">
        <v>429</v>
      </c>
      <c r="C128" s="33">
        <v>0</v>
      </c>
      <c r="D128" s="48">
        <v>0</v>
      </c>
      <c r="E128" s="61" t="str">
        <f t="shared" si="20"/>
        <v/>
      </c>
      <c r="F128" s="61" t="str">
        <f t="shared" si="21"/>
        <v/>
      </c>
      <c r="G128" s="49" t="str">
        <f t="shared" si="16"/>
        <v xml:space="preserve"> </v>
      </c>
      <c r="H128" s="35" t="str">
        <f t="shared" si="22"/>
        <v/>
      </c>
    </row>
    <row r="129" spans="1:9" x14ac:dyDescent="0.2">
      <c r="B129" s="34" t="s">
        <v>430</v>
      </c>
      <c r="C129" s="33">
        <v>3</v>
      </c>
      <c r="D129" s="48">
        <v>3</v>
      </c>
      <c r="E129" s="61">
        <f t="shared" si="20"/>
        <v>2.2727272727272728E-2</v>
      </c>
      <c r="F129" s="61">
        <f t="shared" si="21"/>
        <v>2.7272727272727271E-2</v>
      </c>
      <c r="G129" s="49">
        <f t="shared" si="16"/>
        <v>0</v>
      </c>
      <c r="H129" s="35">
        <f t="shared" si="22"/>
        <v>0</v>
      </c>
    </row>
    <row r="130" spans="1:9" x14ac:dyDescent="0.2">
      <c r="B130" s="34" t="s">
        <v>197</v>
      </c>
      <c r="C130" s="33">
        <v>1</v>
      </c>
      <c r="D130" s="48">
        <v>1</v>
      </c>
      <c r="E130" s="61">
        <f t="shared" si="20"/>
        <v>7.575757575757576E-3</v>
      </c>
      <c r="F130" s="61">
        <f t="shared" si="21"/>
        <v>9.0909090909090905E-3</v>
      </c>
      <c r="G130" s="49">
        <f t="shared" si="16"/>
        <v>0</v>
      </c>
      <c r="H130" s="35">
        <f t="shared" si="22"/>
        <v>0</v>
      </c>
    </row>
    <row r="131" spans="1:9" x14ac:dyDescent="0.2">
      <c r="B131" s="34" t="s">
        <v>198</v>
      </c>
      <c r="C131" s="33">
        <v>1</v>
      </c>
      <c r="D131" s="48">
        <v>1</v>
      </c>
      <c r="E131" s="61">
        <f t="shared" si="20"/>
        <v>7.575757575757576E-3</v>
      </c>
      <c r="F131" s="61">
        <f t="shared" si="21"/>
        <v>9.0909090909090905E-3</v>
      </c>
      <c r="G131" s="49">
        <f t="shared" si="16"/>
        <v>0</v>
      </c>
      <c r="H131" s="35">
        <f t="shared" si="22"/>
        <v>0</v>
      </c>
    </row>
    <row r="132" spans="1:9" x14ac:dyDescent="0.2">
      <c r="B132" s="34" t="s">
        <v>28</v>
      </c>
      <c r="C132" s="33">
        <v>2</v>
      </c>
      <c r="D132" s="48">
        <v>0</v>
      </c>
      <c r="E132" s="61">
        <f t="shared" si="20"/>
        <v>1.5151515151515152E-2</v>
      </c>
      <c r="F132" s="61" t="str">
        <f t="shared" si="21"/>
        <v/>
      </c>
      <c r="G132" s="49">
        <f t="shared" si="16"/>
        <v>-1</v>
      </c>
      <c r="H132" s="35">
        <f t="shared" si="22"/>
        <v>-1.5151515151515152E-2</v>
      </c>
    </row>
    <row r="133" spans="1:9" x14ac:dyDescent="0.2">
      <c r="B133" s="34" t="s">
        <v>32</v>
      </c>
      <c r="C133" s="33">
        <v>0</v>
      </c>
      <c r="D133" s="48">
        <v>0</v>
      </c>
      <c r="E133" s="61" t="str">
        <f t="shared" si="20"/>
        <v/>
      </c>
      <c r="F133" s="61" t="str">
        <f t="shared" si="21"/>
        <v/>
      </c>
      <c r="G133" s="49" t="str">
        <f t="shared" si="16"/>
        <v xml:space="preserve"> </v>
      </c>
      <c r="H133" s="35" t="str">
        <f t="shared" si="22"/>
        <v/>
      </c>
    </row>
    <row r="134" spans="1:9" s="29" customFormat="1" x14ac:dyDescent="0.2">
      <c r="A134" s="31"/>
      <c r="B134" s="36" t="s">
        <v>527</v>
      </c>
      <c r="C134" s="40">
        <v>0</v>
      </c>
      <c r="D134" s="48">
        <v>0</v>
      </c>
      <c r="E134" s="38" t="str">
        <f t="shared" si="20"/>
        <v/>
      </c>
      <c r="F134" s="38" t="str">
        <f t="shared" si="21"/>
        <v/>
      </c>
      <c r="G134" s="49" t="str">
        <f t="shared" si="16"/>
        <v xml:space="preserve"> </v>
      </c>
      <c r="H134" s="37" t="str">
        <f t="shared" si="22"/>
        <v/>
      </c>
      <c r="I134" s="4"/>
    </row>
    <row r="135" spans="1:9" x14ac:dyDescent="0.2">
      <c r="B135" s="34" t="s">
        <v>30</v>
      </c>
      <c r="C135" s="33">
        <v>0</v>
      </c>
      <c r="D135" s="48">
        <v>1</v>
      </c>
      <c r="E135" s="61" t="str">
        <f t="shared" si="20"/>
        <v/>
      </c>
      <c r="F135" s="61">
        <f t="shared" si="21"/>
        <v>9.0909090909090905E-3</v>
      </c>
      <c r="G135" s="49">
        <f t="shared" si="16"/>
        <v>1</v>
      </c>
      <c r="H135" s="35" t="str">
        <f t="shared" si="22"/>
        <v/>
      </c>
    </row>
    <row r="136" spans="1:9" x14ac:dyDescent="0.2">
      <c r="B136" s="34" t="s">
        <v>29</v>
      </c>
      <c r="C136" s="33">
        <v>0</v>
      </c>
      <c r="D136" s="48">
        <v>0</v>
      </c>
      <c r="E136" s="61" t="str">
        <f t="shared" si="20"/>
        <v/>
      </c>
      <c r="F136" s="61" t="str">
        <f t="shared" si="21"/>
        <v/>
      </c>
      <c r="G136" s="49" t="str">
        <f t="shared" si="16"/>
        <v xml:space="preserve"> </v>
      </c>
      <c r="H136" s="35" t="str">
        <f t="shared" si="22"/>
        <v/>
      </c>
    </row>
    <row r="137" spans="1:9" x14ac:dyDescent="0.2">
      <c r="B137" s="34" t="s">
        <v>199</v>
      </c>
      <c r="C137" s="33">
        <v>0</v>
      </c>
      <c r="D137" s="48">
        <v>0</v>
      </c>
      <c r="E137" s="61" t="str">
        <f t="shared" si="20"/>
        <v/>
      </c>
      <c r="F137" s="61" t="str">
        <f t="shared" si="21"/>
        <v/>
      </c>
      <c r="G137" s="49" t="str">
        <f t="shared" si="16"/>
        <v xml:space="preserve"> </v>
      </c>
      <c r="H137" s="35" t="str">
        <f t="shared" si="22"/>
        <v/>
      </c>
    </row>
    <row r="138" spans="1:9" x14ac:dyDescent="0.2">
      <c r="B138" s="34" t="s">
        <v>200</v>
      </c>
      <c r="C138" s="33">
        <v>0</v>
      </c>
      <c r="D138" s="48">
        <v>0</v>
      </c>
      <c r="E138" s="61" t="str">
        <f t="shared" si="20"/>
        <v/>
      </c>
      <c r="F138" s="61" t="str">
        <f t="shared" si="21"/>
        <v/>
      </c>
      <c r="G138" s="49" t="str">
        <f t="shared" si="16"/>
        <v xml:space="preserve"> </v>
      </c>
      <c r="H138" s="35" t="str">
        <f t="shared" si="22"/>
        <v/>
      </c>
    </row>
    <row r="139" spans="1:9" x14ac:dyDescent="0.2">
      <c r="B139" s="34" t="s">
        <v>201</v>
      </c>
      <c r="C139" s="33">
        <v>1</v>
      </c>
      <c r="D139" s="48">
        <v>0</v>
      </c>
      <c r="E139" s="61">
        <f t="shared" si="20"/>
        <v>7.575757575757576E-3</v>
      </c>
      <c r="F139" s="61" t="str">
        <f t="shared" si="21"/>
        <v/>
      </c>
      <c r="G139" s="49">
        <f t="shared" ref="G139:G163" si="27">+IF(AND(C139=0,D139=0)," ",IF(C139=0,1,IF(D139=0,-1,(D139-C139)/C139)))</f>
        <v>-1</v>
      </c>
      <c r="H139" s="35">
        <f t="shared" si="22"/>
        <v>-7.575757575757576E-3</v>
      </c>
    </row>
    <row r="140" spans="1:9" x14ac:dyDescent="0.2">
      <c r="B140" s="34" t="s">
        <v>202</v>
      </c>
      <c r="C140" s="33">
        <v>1</v>
      </c>
      <c r="D140" s="48">
        <v>1</v>
      </c>
      <c r="E140" s="61">
        <f t="shared" si="20"/>
        <v>7.575757575757576E-3</v>
      </c>
      <c r="F140" s="61">
        <f t="shared" si="21"/>
        <v>9.0909090909090905E-3</v>
      </c>
      <c r="G140" s="49">
        <f t="shared" si="27"/>
        <v>0</v>
      </c>
      <c r="H140" s="35">
        <f t="shared" si="22"/>
        <v>0</v>
      </c>
    </row>
    <row r="141" spans="1:9" ht="12.75" customHeight="1" x14ac:dyDescent="0.2">
      <c r="B141" s="34" t="s">
        <v>431</v>
      </c>
      <c r="C141" s="33">
        <v>0</v>
      </c>
      <c r="D141" s="48">
        <v>2</v>
      </c>
      <c r="E141" s="61" t="str">
        <f t="shared" si="20"/>
        <v/>
      </c>
      <c r="F141" s="61">
        <f t="shared" si="21"/>
        <v>1.8181818181818181E-2</v>
      </c>
      <c r="G141" s="49">
        <f t="shared" si="27"/>
        <v>1</v>
      </c>
      <c r="H141" s="35" t="str">
        <f t="shared" si="22"/>
        <v/>
      </c>
    </row>
    <row r="142" spans="1:9" x14ac:dyDescent="0.2">
      <c r="B142" s="34" t="s">
        <v>203</v>
      </c>
      <c r="C142" s="33">
        <v>0</v>
      </c>
      <c r="D142" s="48">
        <v>0</v>
      </c>
      <c r="E142" s="61" t="str">
        <f t="shared" si="20"/>
        <v/>
      </c>
      <c r="F142" s="61" t="str">
        <f t="shared" si="21"/>
        <v/>
      </c>
      <c r="G142" s="49" t="str">
        <f t="shared" si="27"/>
        <v xml:space="preserve"> </v>
      </c>
      <c r="H142" s="35" t="str">
        <f t="shared" si="22"/>
        <v/>
      </c>
    </row>
    <row r="143" spans="1:9" ht="14.25" customHeight="1" x14ac:dyDescent="0.2">
      <c r="B143" s="34" t="s">
        <v>204</v>
      </c>
      <c r="C143" s="33">
        <v>0</v>
      </c>
      <c r="D143" s="48">
        <v>3</v>
      </c>
      <c r="E143" s="61" t="str">
        <f t="shared" si="20"/>
        <v/>
      </c>
      <c r="F143" s="61">
        <f t="shared" si="21"/>
        <v>2.7272727272727271E-2</v>
      </c>
      <c r="G143" s="49">
        <f t="shared" si="27"/>
        <v>1</v>
      </c>
      <c r="H143" s="35" t="str">
        <f t="shared" si="22"/>
        <v/>
      </c>
    </row>
    <row r="144" spans="1:9" s="29" customFormat="1" x14ac:dyDescent="0.2">
      <c r="A144" s="31"/>
      <c r="B144" s="36" t="s">
        <v>592</v>
      </c>
      <c r="C144" s="40">
        <v>0</v>
      </c>
      <c r="D144" s="48">
        <v>0</v>
      </c>
      <c r="E144" s="38" t="str">
        <f t="shared" ref="E144" si="28">+IF(C144=0,"",C144/C$74)</f>
        <v/>
      </c>
      <c r="F144" s="38" t="str">
        <f t="shared" ref="F144" si="29">+IF(D144=0,"",D144/D$74)</f>
        <v/>
      </c>
      <c r="G144" s="49" t="str">
        <f t="shared" si="27"/>
        <v xml:space="preserve"> </v>
      </c>
      <c r="H144" s="37" t="str">
        <f t="shared" ref="H144" si="30">+IF(OR(AND(E144=""),(G144="")),"",E144*G144)</f>
        <v/>
      </c>
      <c r="I144" s="4"/>
    </row>
    <row r="145" spans="1:9" s="29" customFormat="1" x14ac:dyDescent="0.2">
      <c r="A145" s="31"/>
      <c r="B145" s="36" t="s">
        <v>568</v>
      </c>
      <c r="C145" s="40">
        <v>0</v>
      </c>
      <c r="D145" s="48">
        <v>0</v>
      </c>
      <c r="E145" s="38" t="str">
        <f t="shared" si="20"/>
        <v/>
      </c>
      <c r="F145" s="38" t="str">
        <f t="shared" si="21"/>
        <v/>
      </c>
      <c r="G145" s="49" t="str">
        <f t="shared" si="27"/>
        <v xml:space="preserve"> </v>
      </c>
      <c r="H145" s="37" t="str">
        <f t="shared" si="22"/>
        <v/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0</v>
      </c>
      <c r="D149" s="48">
        <v>0</v>
      </c>
      <c r="E149" s="61" t="str">
        <f t="shared" si="34"/>
        <v/>
      </c>
      <c r="F149" s="61" t="str">
        <f t="shared" si="35"/>
        <v/>
      </c>
      <c r="G149" s="49" t="str">
        <f t="shared" si="27"/>
        <v xml:space="preserve"> </v>
      </c>
      <c r="H149" s="35" t="str">
        <f t="shared" si="36"/>
        <v/>
      </c>
    </row>
    <row r="150" spans="1:9" x14ac:dyDescent="0.2">
      <c r="B150" s="34" t="s">
        <v>34</v>
      </c>
      <c r="C150" s="33">
        <v>0</v>
      </c>
      <c r="D150" s="48">
        <v>0</v>
      </c>
      <c r="E150" s="61" t="str">
        <f t="shared" si="34"/>
        <v/>
      </c>
      <c r="F150" s="61" t="str">
        <f t="shared" si="35"/>
        <v/>
      </c>
      <c r="G150" s="49" t="str">
        <f t="shared" si="27"/>
        <v xml:space="preserve"> </v>
      </c>
      <c r="H150" s="35" t="str">
        <f t="shared" si="36"/>
        <v/>
      </c>
    </row>
    <row r="151" spans="1:9" x14ac:dyDescent="0.2">
      <c r="B151" s="34" t="s">
        <v>205</v>
      </c>
      <c r="C151" s="33">
        <v>0</v>
      </c>
      <c r="D151" s="48">
        <v>1</v>
      </c>
      <c r="E151" s="61" t="str">
        <f t="shared" si="34"/>
        <v/>
      </c>
      <c r="F151" s="61">
        <f t="shared" si="35"/>
        <v>9.0909090909090905E-3</v>
      </c>
      <c r="G151" s="49">
        <f t="shared" si="27"/>
        <v>1</v>
      </c>
      <c r="H151" s="35" t="str">
        <f t="shared" si="36"/>
        <v/>
      </c>
    </row>
    <row r="152" spans="1:9" x14ac:dyDescent="0.2">
      <c r="B152" s="34" t="s">
        <v>206</v>
      </c>
      <c r="C152" s="33">
        <v>1</v>
      </c>
      <c r="D152" s="48">
        <v>0</v>
      </c>
      <c r="E152" s="61">
        <f t="shared" si="34"/>
        <v>7.575757575757576E-3</v>
      </c>
      <c r="F152" s="61" t="str">
        <f t="shared" si="35"/>
        <v/>
      </c>
      <c r="G152" s="49">
        <f t="shared" si="27"/>
        <v>-1</v>
      </c>
      <c r="H152" s="35">
        <f t="shared" si="36"/>
        <v>-7.575757575757576E-3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0</v>
      </c>
      <c r="D154" s="48">
        <v>0</v>
      </c>
      <c r="E154" s="61" t="str">
        <f t="shared" si="34"/>
        <v/>
      </c>
      <c r="F154" s="61" t="str">
        <f t="shared" si="35"/>
        <v/>
      </c>
      <c r="G154" s="49" t="str">
        <f t="shared" si="27"/>
        <v xml:space="preserve"> </v>
      </c>
      <c r="H154" s="35" t="str">
        <f t="shared" si="36"/>
        <v/>
      </c>
    </row>
    <row r="155" spans="1:9" x14ac:dyDescent="0.2">
      <c r="B155" s="34" t="s">
        <v>606</v>
      </c>
      <c r="C155" s="33">
        <v>0</v>
      </c>
      <c r="D155" s="48">
        <v>0</v>
      </c>
      <c r="E155" s="61" t="str">
        <f t="shared" si="34"/>
        <v/>
      </c>
      <c r="F155" s="61" t="str">
        <f t="shared" si="35"/>
        <v/>
      </c>
      <c r="G155" s="49" t="str">
        <f t="shared" si="27"/>
        <v xml:space="preserve"> </v>
      </c>
      <c r="H155" s="35" t="str">
        <f t="shared" si="36"/>
        <v/>
      </c>
    </row>
    <row r="156" spans="1:9" x14ac:dyDescent="0.2">
      <c r="B156" s="34" t="s">
        <v>39</v>
      </c>
      <c r="C156" s="33">
        <v>0</v>
      </c>
      <c r="D156" s="48">
        <v>0</v>
      </c>
      <c r="E156" s="61" t="str">
        <f t="shared" si="34"/>
        <v/>
      </c>
      <c r="F156" s="61" t="str">
        <f t="shared" si="35"/>
        <v/>
      </c>
      <c r="G156" s="49" t="str">
        <f t="shared" si="27"/>
        <v xml:space="preserve"> </v>
      </c>
      <c r="H156" s="35" t="str">
        <f t="shared" si="36"/>
        <v/>
      </c>
    </row>
    <row r="157" spans="1:9" x14ac:dyDescent="0.2">
      <c r="B157" s="34" t="s">
        <v>37</v>
      </c>
      <c r="C157" s="33">
        <v>0</v>
      </c>
      <c r="D157" s="48">
        <v>0</v>
      </c>
      <c r="E157" s="61" t="str">
        <f t="shared" si="34"/>
        <v/>
      </c>
      <c r="F157" s="61" t="str">
        <f t="shared" si="35"/>
        <v/>
      </c>
      <c r="G157" s="49" t="str">
        <f t="shared" si="27"/>
        <v xml:space="preserve"> </v>
      </c>
      <c r="H157" s="35" t="str">
        <f t="shared" si="36"/>
        <v/>
      </c>
    </row>
    <row r="158" spans="1:9" ht="13.5" customHeight="1" x14ac:dyDescent="0.2">
      <c r="B158" s="34" t="s">
        <v>38</v>
      </c>
      <c r="C158" s="33">
        <v>1</v>
      </c>
      <c r="D158" s="48">
        <v>0</v>
      </c>
      <c r="E158" s="61">
        <f t="shared" si="34"/>
        <v>7.575757575757576E-3</v>
      </c>
      <c r="F158" s="61" t="str">
        <f t="shared" si="35"/>
        <v/>
      </c>
      <c r="G158" s="49">
        <f t="shared" si="27"/>
        <v>-1</v>
      </c>
      <c r="H158" s="35">
        <f t="shared" si="36"/>
        <v>-7.575757575757576E-3</v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43</v>
      </c>
      <c r="D160" s="48">
        <v>1</v>
      </c>
      <c r="E160" s="38">
        <f t="shared" si="34"/>
        <v>0.32575757575757575</v>
      </c>
      <c r="F160" s="38">
        <f t="shared" si="35"/>
        <v>9.0909090909090905E-3</v>
      </c>
      <c r="G160" s="49">
        <f t="shared" si="27"/>
        <v>-0.97674418604651159</v>
      </c>
      <c r="H160" s="37">
        <f t="shared" si="36"/>
        <v>-0.31818181818181818</v>
      </c>
      <c r="I160" s="4"/>
    </row>
    <row r="161" spans="1:9" s="29" customFormat="1" x14ac:dyDescent="0.2">
      <c r="A161" s="31"/>
      <c r="B161" s="36" t="s">
        <v>547</v>
      </c>
      <c r="C161" s="40">
        <v>0</v>
      </c>
      <c r="D161" s="48">
        <v>0</v>
      </c>
      <c r="E161" s="38" t="str">
        <f t="shared" si="34"/>
        <v/>
      </c>
      <c r="F161" s="38" t="str">
        <f t="shared" si="35"/>
        <v/>
      </c>
      <c r="G161" s="49" t="str">
        <f t="shared" si="27"/>
        <v xml:space="preserve"> </v>
      </c>
      <c r="H161" s="37" t="str">
        <f t="shared" si="36"/>
        <v/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532</v>
      </c>
      <c r="D169" s="44">
        <f>SUM(D170:D339)</f>
        <v>207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-0.61090225563909772</v>
      </c>
      <c r="H169" s="46">
        <f>+IF(OR(AND(E169=""),(G169="")),"",E169*G169)</f>
        <v>-0.61090225563909772</v>
      </c>
    </row>
    <row r="170" spans="1:9" x14ac:dyDescent="0.2">
      <c r="B170" s="62" t="s">
        <v>433</v>
      </c>
      <c r="C170" s="48">
        <v>3</v>
      </c>
      <c r="D170" s="48">
        <v>0</v>
      </c>
      <c r="E170" s="60">
        <f t="shared" si="45"/>
        <v>5.6390977443609019E-3</v>
      </c>
      <c r="F170" s="60" t="str">
        <f t="shared" si="46"/>
        <v/>
      </c>
      <c r="G170" s="49">
        <f t="shared" ref="G170:G236" si="47">+IF(AND(C170=0,D170=0)," ",IF(C170=0,1,IF(D170=0,-1,(D170-C170)/C170)))</f>
        <v>-1</v>
      </c>
      <c r="H170" s="41">
        <f>+IF(OR(AND(E170=""),(G170="")),"",E170*G170)</f>
        <v>-5.6390977443609019E-3</v>
      </c>
    </row>
    <row r="171" spans="1:9" x14ac:dyDescent="0.2">
      <c r="B171" s="63" t="s">
        <v>571</v>
      </c>
      <c r="C171" s="33">
        <v>0</v>
      </c>
      <c r="D171" s="48">
        <v>0</v>
      </c>
      <c r="E171" s="61" t="str">
        <f t="shared" si="45"/>
        <v/>
      </c>
      <c r="F171" s="61" t="str">
        <f t="shared" si="46"/>
        <v/>
      </c>
      <c r="G171" s="49" t="str">
        <f t="shared" si="47"/>
        <v xml:space="preserve"> </v>
      </c>
      <c r="H171" s="35" t="str">
        <f t="shared" ref="H171:H238" si="48">+IF(OR(AND(E171=""),(G171="")),"",E171*G171)</f>
        <v/>
      </c>
    </row>
    <row r="172" spans="1:9" x14ac:dyDescent="0.2">
      <c r="B172" s="63" t="s">
        <v>434</v>
      </c>
      <c r="C172" s="33">
        <v>0</v>
      </c>
      <c r="D172" s="48">
        <v>0</v>
      </c>
      <c r="E172" s="61" t="str">
        <f t="shared" si="45"/>
        <v/>
      </c>
      <c r="F172" s="61" t="str">
        <f t="shared" si="46"/>
        <v/>
      </c>
      <c r="G172" s="49" t="str">
        <f t="shared" si="47"/>
        <v xml:space="preserve"> </v>
      </c>
      <c r="H172" s="35" t="str">
        <f t="shared" si="48"/>
        <v/>
      </c>
    </row>
    <row r="173" spans="1:9" x14ac:dyDescent="0.2">
      <c r="B173" s="63" t="s">
        <v>435</v>
      </c>
      <c r="C173" s="33">
        <v>0</v>
      </c>
      <c r="D173" s="48">
        <v>1</v>
      </c>
      <c r="E173" s="61" t="str">
        <f t="shared" si="45"/>
        <v/>
      </c>
      <c r="F173" s="61">
        <f t="shared" si="46"/>
        <v>4.830917874396135E-3</v>
      </c>
      <c r="G173" s="49">
        <f t="shared" si="47"/>
        <v>1</v>
      </c>
      <c r="H173" s="35" t="str">
        <f t="shared" si="48"/>
        <v/>
      </c>
    </row>
    <row r="174" spans="1:9" x14ac:dyDescent="0.2">
      <c r="B174" s="63" t="s">
        <v>572</v>
      </c>
      <c r="C174" s="33">
        <v>1</v>
      </c>
      <c r="D174" s="48">
        <v>2</v>
      </c>
      <c r="E174" s="61">
        <f t="shared" si="45"/>
        <v>1.8796992481203006E-3</v>
      </c>
      <c r="F174" s="61">
        <f t="shared" si="46"/>
        <v>9.6618357487922701E-3</v>
      </c>
      <c r="G174" s="49">
        <f t="shared" si="47"/>
        <v>1</v>
      </c>
      <c r="H174" s="35">
        <f t="shared" si="48"/>
        <v>1.8796992481203006E-3</v>
      </c>
    </row>
    <row r="175" spans="1:9" x14ac:dyDescent="0.2">
      <c r="B175" s="63" t="s">
        <v>42</v>
      </c>
      <c r="C175" s="33">
        <v>62</v>
      </c>
      <c r="D175" s="48">
        <v>14</v>
      </c>
      <c r="E175" s="61">
        <f t="shared" si="45"/>
        <v>0.11654135338345864</v>
      </c>
      <c r="F175" s="61">
        <f t="shared" si="46"/>
        <v>6.7632850241545889E-2</v>
      </c>
      <c r="G175" s="49">
        <f t="shared" si="47"/>
        <v>-0.77419354838709675</v>
      </c>
      <c r="H175" s="35">
        <f t="shared" si="48"/>
        <v>-9.0225563909774431E-2</v>
      </c>
    </row>
    <row r="176" spans="1:9" x14ac:dyDescent="0.2">
      <c r="B176" s="63" t="s">
        <v>573</v>
      </c>
      <c r="C176" s="33">
        <v>0</v>
      </c>
      <c r="D176" s="48">
        <v>0</v>
      </c>
      <c r="E176" s="61" t="str">
        <f t="shared" si="45"/>
        <v/>
      </c>
      <c r="F176" s="61" t="str">
        <f t="shared" si="46"/>
        <v/>
      </c>
      <c r="G176" s="49" t="str">
        <f t="shared" si="47"/>
        <v xml:space="preserve"> </v>
      </c>
      <c r="H176" s="35" t="str">
        <f t="shared" si="48"/>
        <v/>
      </c>
    </row>
    <row r="177" spans="1:9" x14ac:dyDescent="0.2">
      <c r="B177" s="63" t="s">
        <v>574</v>
      </c>
      <c r="C177" s="33">
        <v>0</v>
      </c>
      <c r="D177" s="48">
        <v>0</v>
      </c>
      <c r="E177" s="61" t="str">
        <f t="shared" si="45"/>
        <v/>
      </c>
      <c r="F177" s="61" t="str">
        <f t="shared" si="46"/>
        <v/>
      </c>
      <c r="G177" s="49" t="str">
        <f t="shared" si="47"/>
        <v xml:space="preserve"> </v>
      </c>
      <c r="H177" s="35" t="str">
        <f t="shared" si="48"/>
        <v/>
      </c>
    </row>
    <row r="178" spans="1:9" x14ac:dyDescent="0.2">
      <c r="B178" s="63" t="s">
        <v>575</v>
      </c>
      <c r="C178" s="33">
        <v>0</v>
      </c>
      <c r="D178" s="48">
        <v>0</v>
      </c>
      <c r="E178" s="61" t="str">
        <f t="shared" si="45"/>
        <v/>
      </c>
      <c r="F178" s="61" t="str">
        <f t="shared" si="46"/>
        <v/>
      </c>
      <c r="G178" s="49" t="str">
        <f t="shared" si="47"/>
        <v xml:space="preserve"> </v>
      </c>
      <c r="H178" s="35" t="str">
        <f t="shared" si="48"/>
        <v/>
      </c>
    </row>
    <row r="179" spans="1:9" x14ac:dyDescent="0.2">
      <c r="B179" s="63" t="s">
        <v>40</v>
      </c>
      <c r="C179" s="33">
        <v>0</v>
      </c>
      <c r="D179" s="48">
        <v>0</v>
      </c>
      <c r="E179" s="61" t="str">
        <f t="shared" si="45"/>
        <v/>
      </c>
      <c r="F179" s="61" t="str">
        <f t="shared" si="46"/>
        <v/>
      </c>
      <c r="G179" s="49" t="str">
        <f t="shared" si="47"/>
        <v xml:space="preserve"> </v>
      </c>
      <c r="H179" s="35" t="str">
        <f t="shared" si="48"/>
        <v/>
      </c>
    </row>
    <row r="180" spans="1:9" x14ac:dyDescent="0.2">
      <c r="B180" s="63" t="s">
        <v>208</v>
      </c>
      <c r="C180" s="33">
        <v>0</v>
      </c>
      <c r="D180" s="48">
        <v>5</v>
      </c>
      <c r="E180" s="61" t="str">
        <f t="shared" si="45"/>
        <v/>
      </c>
      <c r="F180" s="61">
        <f t="shared" si="46"/>
        <v>2.4154589371980676E-2</v>
      </c>
      <c r="G180" s="49">
        <f t="shared" si="47"/>
        <v>1</v>
      </c>
      <c r="H180" s="35" t="str">
        <f t="shared" si="48"/>
        <v/>
      </c>
    </row>
    <row r="181" spans="1:9" x14ac:dyDescent="0.2">
      <c r="B181" s="63" t="s">
        <v>45</v>
      </c>
      <c r="C181" s="33">
        <v>1</v>
      </c>
      <c r="D181" s="48">
        <v>0</v>
      </c>
      <c r="E181" s="61">
        <f t="shared" si="45"/>
        <v>1.8796992481203006E-3</v>
      </c>
      <c r="F181" s="61" t="str">
        <f t="shared" si="46"/>
        <v/>
      </c>
      <c r="G181" s="49">
        <f t="shared" si="47"/>
        <v>-1</v>
      </c>
      <c r="H181" s="35">
        <f t="shared" si="48"/>
        <v>-1.8796992481203006E-3</v>
      </c>
    </row>
    <row r="182" spans="1:9" x14ac:dyDescent="0.2">
      <c r="B182" s="63" t="s">
        <v>43</v>
      </c>
      <c r="C182" s="33">
        <v>0</v>
      </c>
      <c r="D182" s="48">
        <v>0</v>
      </c>
      <c r="E182" s="61" t="str">
        <f t="shared" si="45"/>
        <v/>
      </c>
      <c r="F182" s="61" t="str">
        <f t="shared" si="46"/>
        <v/>
      </c>
      <c r="G182" s="49" t="str">
        <f t="shared" si="47"/>
        <v xml:space="preserve"> </v>
      </c>
      <c r="H182" s="35" t="str">
        <f t="shared" si="48"/>
        <v/>
      </c>
    </row>
    <row r="183" spans="1:9" s="29" customFormat="1" x14ac:dyDescent="0.2">
      <c r="A183" s="31"/>
      <c r="B183" s="64" t="s">
        <v>520</v>
      </c>
      <c r="C183" s="40">
        <v>18</v>
      </c>
      <c r="D183" s="48">
        <v>4</v>
      </c>
      <c r="E183" s="38">
        <f t="shared" si="45"/>
        <v>3.3834586466165412E-2</v>
      </c>
      <c r="F183" s="38">
        <f t="shared" si="46"/>
        <v>1.932367149758454E-2</v>
      </c>
      <c r="G183" s="49">
        <f t="shared" si="47"/>
        <v>-0.77777777777777779</v>
      </c>
      <c r="H183" s="37">
        <f t="shared" si="48"/>
        <v>-2.6315789473684209E-2</v>
      </c>
      <c r="I183" s="4"/>
    </row>
    <row r="184" spans="1:9" s="29" customFormat="1" x14ac:dyDescent="0.2">
      <c r="A184" s="31"/>
      <c r="B184" s="64" t="s">
        <v>436</v>
      </c>
      <c r="C184" s="40">
        <v>42</v>
      </c>
      <c r="D184" s="48">
        <v>0</v>
      </c>
      <c r="E184" s="38">
        <f t="shared" si="45"/>
        <v>7.8947368421052627E-2</v>
      </c>
      <c r="F184" s="38" t="str">
        <f t="shared" si="46"/>
        <v/>
      </c>
      <c r="G184" s="49">
        <f t="shared" si="47"/>
        <v>-1</v>
      </c>
      <c r="H184" s="37">
        <f t="shared" si="48"/>
        <v>-7.8947368421052627E-2</v>
      </c>
      <c r="I184" s="4"/>
    </row>
    <row r="185" spans="1:9" s="29" customFormat="1" x14ac:dyDescent="0.2">
      <c r="A185" s="31"/>
      <c r="B185" s="64" t="s">
        <v>576</v>
      </c>
      <c r="C185" s="40">
        <v>0</v>
      </c>
      <c r="D185" s="48">
        <v>3</v>
      </c>
      <c r="E185" s="38" t="str">
        <f t="shared" si="45"/>
        <v/>
      </c>
      <c r="F185" s="38">
        <f t="shared" si="46"/>
        <v>1.4492753623188406E-2</v>
      </c>
      <c r="G185" s="49">
        <f t="shared" si="47"/>
        <v>1</v>
      </c>
      <c r="H185" s="37" t="str">
        <f t="shared" si="48"/>
        <v/>
      </c>
      <c r="I185" s="4"/>
    </row>
    <row r="186" spans="1:9" s="29" customFormat="1" x14ac:dyDescent="0.2">
      <c r="A186" s="31"/>
      <c r="B186" s="64" t="s">
        <v>41</v>
      </c>
      <c r="C186" s="40">
        <v>0</v>
      </c>
      <c r="D186" s="48">
        <v>0</v>
      </c>
      <c r="E186" s="38" t="str">
        <f t="shared" si="45"/>
        <v/>
      </c>
      <c r="F186" s="38" t="str">
        <f t="shared" si="46"/>
        <v/>
      </c>
      <c r="G186" s="49" t="str">
        <f t="shared" si="47"/>
        <v xml:space="preserve"> </v>
      </c>
      <c r="H186" s="37" t="str">
        <f t="shared" si="48"/>
        <v/>
      </c>
      <c r="I186" s="4"/>
    </row>
    <row r="187" spans="1:9" s="29" customFormat="1" x14ac:dyDescent="0.2">
      <c r="A187" s="31"/>
      <c r="B187" s="64" t="s">
        <v>44</v>
      </c>
      <c r="C187" s="40">
        <v>0</v>
      </c>
      <c r="D187" s="48">
        <v>0</v>
      </c>
      <c r="E187" s="38" t="str">
        <f t="shared" si="45"/>
        <v/>
      </c>
      <c r="F187" s="38" t="str">
        <f t="shared" si="46"/>
        <v/>
      </c>
      <c r="G187" s="49" t="str">
        <f t="shared" si="47"/>
        <v xml:space="preserve"> </v>
      </c>
      <c r="H187" s="37" t="str">
        <f t="shared" si="48"/>
        <v/>
      </c>
      <c r="I187" s="4"/>
    </row>
    <row r="188" spans="1:9" s="29" customFormat="1" x14ac:dyDescent="0.2">
      <c r="A188" s="31"/>
      <c r="B188" s="64" t="s">
        <v>521</v>
      </c>
      <c r="C188" s="40">
        <v>1</v>
      </c>
      <c r="D188" s="48">
        <v>1</v>
      </c>
      <c r="E188" s="38">
        <f t="shared" si="45"/>
        <v>1.8796992481203006E-3</v>
      </c>
      <c r="F188" s="38">
        <f t="shared" si="46"/>
        <v>4.830917874396135E-3</v>
      </c>
      <c r="G188" s="49">
        <f t="shared" si="47"/>
        <v>0</v>
      </c>
      <c r="H188" s="37">
        <f t="shared" si="48"/>
        <v>0</v>
      </c>
      <c r="I188" s="4"/>
    </row>
    <row r="189" spans="1:9" s="29" customFormat="1" x14ac:dyDescent="0.2">
      <c r="A189" s="31"/>
      <c r="B189" s="64" t="s">
        <v>522</v>
      </c>
      <c r="C189" s="40">
        <v>0</v>
      </c>
      <c r="D189" s="48">
        <v>0</v>
      </c>
      <c r="E189" s="38" t="str">
        <f t="shared" si="45"/>
        <v/>
      </c>
      <c r="F189" s="38" t="str">
        <f t="shared" si="46"/>
        <v/>
      </c>
      <c r="G189" s="49" t="str">
        <f t="shared" si="47"/>
        <v xml:space="preserve"> </v>
      </c>
      <c r="H189" s="37" t="str">
        <f t="shared" si="48"/>
        <v/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1</v>
      </c>
      <c r="D190" s="92">
        <v>0</v>
      </c>
      <c r="E190" s="38">
        <f t="shared" ref="E190" si="49">+IF(C190=0,"",C190/C$169)</f>
        <v>1.8796992481203006E-3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-1.8796992481203006E-3</v>
      </c>
    </row>
    <row r="191" spans="1:9" s="29" customFormat="1" x14ac:dyDescent="0.2">
      <c r="A191" s="31"/>
      <c r="B191" s="64" t="s">
        <v>209</v>
      </c>
      <c r="C191" s="40">
        <v>1</v>
      </c>
      <c r="D191" s="48">
        <v>0</v>
      </c>
      <c r="E191" s="38">
        <f t="shared" si="45"/>
        <v>1.8796992481203006E-3</v>
      </c>
      <c r="F191" s="38" t="str">
        <f t="shared" si="46"/>
        <v/>
      </c>
      <c r="G191" s="49">
        <f t="shared" si="47"/>
        <v>-1</v>
      </c>
      <c r="H191" s="37">
        <f t="shared" si="48"/>
        <v>-1.8796992481203006E-3</v>
      </c>
      <c r="I191" s="4"/>
    </row>
    <row r="192" spans="1:9" s="29" customFormat="1" x14ac:dyDescent="0.2">
      <c r="A192" s="31"/>
      <c r="B192" s="64" t="s">
        <v>210</v>
      </c>
      <c r="C192" s="40">
        <v>0</v>
      </c>
      <c r="D192" s="48">
        <v>0</v>
      </c>
      <c r="E192" s="38" t="str">
        <f t="shared" si="45"/>
        <v/>
      </c>
      <c r="F192" s="38" t="str">
        <f t="shared" si="46"/>
        <v/>
      </c>
      <c r="G192" s="49" t="str">
        <f t="shared" si="47"/>
        <v xml:space="preserve"> </v>
      </c>
      <c r="H192" s="37" t="str">
        <f t="shared" si="48"/>
        <v/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0</v>
      </c>
      <c r="D194" s="48">
        <v>0</v>
      </c>
      <c r="E194" s="38" t="str">
        <f t="shared" si="45"/>
        <v/>
      </c>
      <c r="F194" s="38" t="str">
        <f t="shared" si="46"/>
        <v/>
      </c>
      <c r="G194" s="49" t="str">
        <f t="shared" si="47"/>
        <v xml:space="preserve"> </v>
      </c>
      <c r="H194" s="37" t="str">
        <f t="shared" ref="H194" si="53">+IF(OR(AND(E194=""),(G194="")),"",E194*G194)</f>
        <v/>
      </c>
      <c r="I194" s="4"/>
    </row>
    <row r="195" spans="1:9" s="29" customFormat="1" x14ac:dyDescent="0.2">
      <c r="A195" s="31"/>
      <c r="B195" s="64" t="s">
        <v>212</v>
      </c>
      <c r="C195" s="40">
        <v>0</v>
      </c>
      <c r="D195" s="48">
        <v>0</v>
      </c>
      <c r="E195" s="38" t="str">
        <f t="shared" si="45"/>
        <v/>
      </c>
      <c r="F195" s="38" t="str">
        <f t="shared" si="46"/>
        <v/>
      </c>
      <c r="G195" s="49" t="str">
        <f t="shared" si="47"/>
        <v xml:space="preserve"> </v>
      </c>
      <c r="H195" s="37" t="str">
        <f t="shared" si="48"/>
        <v/>
      </c>
      <c r="I195" s="4"/>
    </row>
    <row r="196" spans="1:9" s="29" customFormat="1" x14ac:dyDescent="0.2">
      <c r="A196" s="31"/>
      <c r="B196" s="64" t="s">
        <v>437</v>
      </c>
      <c r="C196" s="40">
        <v>58</v>
      </c>
      <c r="D196" s="48">
        <v>6</v>
      </c>
      <c r="E196" s="38">
        <f t="shared" si="45"/>
        <v>0.10902255639097744</v>
      </c>
      <c r="F196" s="38">
        <f t="shared" si="46"/>
        <v>2.8985507246376812E-2</v>
      </c>
      <c r="G196" s="49">
        <f t="shared" si="47"/>
        <v>-0.89655172413793105</v>
      </c>
      <c r="H196" s="37">
        <f t="shared" si="48"/>
        <v>-9.7744360902255634E-2</v>
      </c>
      <c r="I196" s="4"/>
    </row>
    <row r="197" spans="1:9" s="29" customFormat="1" x14ac:dyDescent="0.2">
      <c r="A197" s="31"/>
      <c r="B197" s="64" t="s">
        <v>524</v>
      </c>
      <c r="C197" s="40">
        <v>8</v>
      </c>
      <c r="D197" s="48">
        <v>36</v>
      </c>
      <c r="E197" s="38">
        <f t="shared" si="45"/>
        <v>1.5037593984962405E-2</v>
      </c>
      <c r="F197" s="38">
        <f t="shared" si="46"/>
        <v>0.17391304347826086</v>
      </c>
      <c r="G197" s="49">
        <f t="shared" si="47"/>
        <v>3.5</v>
      </c>
      <c r="H197" s="37">
        <f t="shared" si="48"/>
        <v>5.2631578947368418E-2</v>
      </c>
      <c r="I197" s="4"/>
    </row>
    <row r="198" spans="1:9" x14ac:dyDescent="0.2">
      <c r="B198" s="63" t="s">
        <v>213</v>
      </c>
      <c r="C198" s="33">
        <v>0</v>
      </c>
      <c r="D198" s="48">
        <v>0</v>
      </c>
      <c r="E198" s="61" t="str">
        <f t="shared" si="45"/>
        <v/>
      </c>
      <c r="F198" s="61" t="str">
        <f t="shared" si="46"/>
        <v/>
      </c>
      <c r="G198" s="49" t="str">
        <f t="shared" si="47"/>
        <v xml:space="preserve"> </v>
      </c>
      <c r="H198" s="35" t="str">
        <f t="shared" si="48"/>
        <v/>
      </c>
    </row>
    <row r="199" spans="1:9" x14ac:dyDescent="0.2">
      <c r="B199" s="63" t="s">
        <v>214</v>
      </c>
      <c r="C199" s="33">
        <v>1</v>
      </c>
      <c r="D199" s="48">
        <v>1</v>
      </c>
      <c r="E199" s="61">
        <f t="shared" si="45"/>
        <v>1.8796992481203006E-3</v>
      </c>
      <c r="F199" s="61">
        <f t="shared" si="46"/>
        <v>4.830917874396135E-3</v>
      </c>
      <c r="G199" s="49">
        <f t="shared" si="47"/>
        <v>0</v>
      </c>
      <c r="H199" s="35">
        <f t="shared" si="48"/>
        <v>0</v>
      </c>
    </row>
    <row r="200" spans="1:9" x14ac:dyDescent="0.2">
      <c r="B200" s="63" t="s">
        <v>215</v>
      </c>
      <c r="C200" s="33">
        <v>0</v>
      </c>
      <c r="D200" s="48">
        <v>0</v>
      </c>
      <c r="E200" s="61" t="str">
        <f t="shared" si="45"/>
        <v/>
      </c>
      <c r="F200" s="61" t="str">
        <f t="shared" si="46"/>
        <v/>
      </c>
      <c r="G200" s="49" t="str">
        <f t="shared" si="47"/>
        <v xml:space="preserve"> </v>
      </c>
      <c r="H200" s="35" t="str">
        <f t="shared" si="48"/>
        <v/>
      </c>
    </row>
    <row r="201" spans="1:9" x14ac:dyDescent="0.2">
      <c r="B201" s="63" t="s">
        <v>216</v>
      </c>
      <c r="C201" s="33">
        <v>0</v>
      </c>
      <c r="D201" s="48">
        <v>0</v>
      </c>
      <c r="E201" s="61" t="str">
        <f t="shared" si="45"/>
        <v/>
      </c>
      <c r="F201" s="61" t="str">
        <f t="shared" si="46"/>
        <v/>
      </c>
      <c r="G201" s="49" t="str">
        <f t="shared" si="47"/>
        <v xml:space="preserve"> </v>
      </c>
      <c r="H201" s="35" t="str">
        <f t="shared" si="48"/>
        <v/>
      </c>
    </row>
    <row r="202" spans="1:9" x14ac:dyDescent="0.2">
      <c r="B202" s="63" t="s">
        <v>438</v>
      </c>
      <c r="C202" s="33">
        <v>1</v>
      </c>
      <c r="D202" s="48">
        <v>0</v>
      </c>
      <c r="E202" s="61">
        <f t="shared" ref="E202:E235" si="54">+IF(C202=0,"",C202/C$169)</f>
        <v>1.8796992481203006E-3</v>
      </c>
      <c r="F202" s="61" t="str">
        <f t="shared" ref="F202:F235" si="55">+IF(D202=0,"",D202/D$169)</f>
        <v/>
      </c>
      <c r="G202" s="49">
        <f t="shared" si="47"/>
        <v>-1</v>
      </c>
      <c r="H202" s="35">
        <f t="shared" si="48"/>
        <v>-1.8796992481203006E-3</v>
      </c>
    </row>
    <row r="203" spans="1:9" x14ac:dyDescent="0.2">
      <c r="B203" s="63" t="s">
        <v>439</v>
      </c>
      <c r="C203" s="33">
        <v>0</v>
      </c>
      <c r="D203" s="48">
        <v>0</v>
      </c>
      <c r="E203" s="61" t="str">
        <f t="shared" si="54"/>
        <v/>
      </c>
      <c r="F203" s="61" t="str">
        <f t="shared" si="55"/>
        <v/>
      </c>
      <c r="G203" s="49" t="str">
        <f t="shared" si="47"/>
        <v xml:space="preserve"> </v>
      </c>
      <c r="H203" s="35" t="str">
        <f t="shared" si="48"/>
        <v/>
      </c>
    </row>
    <row r="204" spans="1:9" x14ac:dyDescent="0.2">
      <c r="B204" s="63" t="s">
        <v>217</v>
      </c>
      <c r="C204" s="33">
        <v>0</v>
      </c>
      <c r="D204" s="48">
        <v>0</v>
      </c>
      <c r="E204" s="61" t="str">
        <f t="shared" si="54"/>
        <v/>
      </c>
      <c r="F204" s="61" t="str">
        <f t="shared" si="55"/>
        <v/>
      </c>
      <c r="G204" s="49" t="str">
        <f t="shared" si="47"/>
        <v xml:space="preserve"> 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1</v>
      </c>
      <c r="D205" s="48">
        <v>0</v>
      </c>
      <c r="E205" s="38">
        <f t="shared" si="54"/>
        <v>1.8796992481203006E-3</v>
      </c>
      <c r="F205" s="38" t="str">
        <f t="shared" si="55"/>
        <v/>
      </c>
      <c r="G205" s="49">
        <f t="shared" si="47"/>
        <v>-1</v>
      </c>
      <c r="H205" s="37">
        <f t="shared" si="48"/>
        <v>-1.8796992481203006E-3</v>
      </c>
      <c r="I205" s="4"/>
    </row>
    <row r="206" spans="1:9" s="29" customFormat="1" x14ac:dyDescent="0.2">
      <c r="A206" s="31"/>
      <c r="B206" s="64" t="s">
        <v>218</v>
      </c>
      <c r="C206" s="40">
        <v>17</v>
      </c>
      <c r="D206" s="48">
        <v>0</v>
      </c>
      <c r="E206" s="38">
        <f t="shared" si="54"/>
        <v>3.1954887218045111E-2</v>
      </c>
      <c r="F206" s="38" t="str">
        <f t="shared" si="55"/>
        <v/>
      </c>
      <c r="G206" s="49">
        <f t="shared" si="47"/>
        <v>-1</v>
      </c>
      <c r="H206" s="37">
        <f t="shared" si="48"/>
        <v>-3.1954887218045111E-2</v>
      </c>
      <c r="I206" s="4"/>
    </row>
    <row r="207" spans="1:9" s="29" customFormat="1" x14ac:dyDescent="0.2">
      <c r="A207" s="31"/>
      <c r="B207" s="64" t="s">
        <v>219</v>
      </c>
      <c r="C207" s="40">
        <v>0</v>
      </c>
      <c r="D207" s="48">
        <v>0</v>
      </c>
      <c r="E207" s="38" t="str">
        <f t="shared" si="54"/>
        <v/>
      </c>
      <c r="F207" s="38" t="str">
        <f t="shared" si="55"/>
        <v/>
      </c>
      <c r="G207" s="49" t="str">
        <f t="shared" si="47"/>
        <v xml:space="preserve"> </v>
      </c>
      <c r="H207" s="37" t="str">
        <f t="shared" si="48"/>
        <v/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0</v>
      </c>
      <c r="E208" s="38" t="str">
        <f t="shared" si="54"/>
        <v/>
      </c>
      <c r="F208" s="38" t="str">
        <f t="shared" si="55"/>
        <v/>
      </c>
      <c r="G208" s="49" t="str">
        <f t="shared" si="47"/>
        <v xml:space="preserve"> 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0</v>
      </c>
      <c r="D209" s="48">
        <v>0</v>
      </c>
      <c r="E209" s="38" t="str">
        <f t="shared" si="54"/>
        <v/>
      </c>
      <c r="F209" s="38" t="str">
        <f t="shared" si="55"/>
        <v/>
      </c>
      <c r="G209" s="49" t="str">
        <f t="shared" si="47"/>
        <v xml:space="preserve"> </v>
      </c>
      <c r="H209" s="37" t="str">
        <f t="shared" si="48"/>
        <v/>
      </c>
      <c r="I209" s="4"/>
    </row>
    <row r="210" spans="1:9" s="29" customFormat="1" x14ac:dyDescent="0.2">
      <c r="A210" s="31"/>
      <c r="B210" s="64" t="s">
        <v>47</v>
      </c>
      <c r="C210" s="40">
        <v>37</v>
      </c>
      <c r="D210" s="48">
        <v>7</v>
      </c>
      <c r="E210" s="38">
        <f t="shared" si="54"/>
        <v>6.9548872180451124E-2</v>
      </c>
      <c r="F210" s="38">
        <f t="shared" si="55"/>
        <v>3.3816425120772944E-2</v>
      </c>
      <c r="G210" s="49">
        <f t="shared" si="47"/>
        <v>-0.81081081081081086</v>
      </c>
      <c r="H210" s="37">
        <f t="shared" si="48"/>
        <v>-5.6390977443609019E-2</v>
      </c>
      <c r="I210" s="4"/>
    </row>
    <row r="211" spans="1:9" s="29" customFormat="1" x14ac:dyDescent="0.2">
      <c r="A211" s="31"/>
      <c r="B211" s="64" t="s">
        <v>221</v>
      </c>
      <c r="C211" s="40">
        <v>0</v>
      </c>
      <c r="D211" s="48">
        <v>0</v>
      </c>
      <c r="E211" s="38" t="str">
        <f t="shared" si="54"/>
        <v/>
      </c>
      <c r="F211" s="38" t="str">
        <f t="shared" si="55"/>
        <v/>
      </c>
      <c r="G211" s="49" t="str">
        <f t="shared" si="47"/>
        <v xml:space="preserve"> </v>
      </c>
      <c r="H211" s="37" t="str">
        <f t="shared" si="48"/>
        <v/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0</v>
      </c>
      <c r="E212" s="38" t="str">
        <f t="shared" si="54"/>
        <v/>
      </c>
      <c r="F212" s="38" t="str">
        <f t="shared" si="55"/>
        <v/>
      </c>
      <c r="G212" s="49" t="str">
        <f t="shared" si="47"/>
        <v xml:space="preserve"> 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0</v>
      </c>
      <c r="D213" s="48">
        <v>0</v>
      </c>
      <c r="E213" s="38" t="str">
        <f t="shared" si="54"/>
        <v/>
      </c>
      <c r="F213" s="38" t="str">
        <f t="shared" si="55"/>
        <v/>
      </c>
      <c r="G213" s="49" t="str">
        <f t="shared" si="47"/>
        <v xml:space="preserve"> </v>
      </c>
      <c r="H213" s="37" t="str">
        <f t="shared" si="48"/>
        <v/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74</v>
      </c>
      <c r="D222" s="48">
        <v>0</v>
      </c>
      <c r="E222" s="61">
        <f t="shared" si="54"/>
        <v>0.13909774436090225</v>
      </c>
      <c r="F222" s="61" t="str">
        <f t="shared" si="55"/>
        <v/>
      </c>
      <c r="G222" s="49">
        <f t="shared" si="47"/>
        <v>-1</v>
      </c>
      <c r="H222" s="35">
        <f t="shared" si="48"/>
        <v>-0.13909774436090225</v>
      </c>
    </row>
    <row r="223" spans="1:9" x14ac:dyDescent="0.2">
      <c r="B223" s="63" t="s">
        <v>226</v>
      </c>
      <c r="C223" s="33">
        <v>0</v>
      </c>
      <c r="D223" s="48">
        <v>0</v>
      </c>
      <c r="E223" s="61" t="str">
        <f t="shared" si="54"/>
        <v/>
      </c>
      <c r="F223" s="61" t="str">
        <f t="shared" si="55"/>
        <v/>
      </c>
      <c r="G223" s="49" t="str">
        <f t="shared" si="47"/>
        <v xml:space="preserve"> </v>
      </c>
      <c r="H223" s="35" t="str">
        <f t="shared" si="48"/>
        <v/>
      </c>
    </row>
    <row r="224" spans="1:9" x14ac:dyDescent="0.2">
      <c r="B224" s="63" t="s">
        <v>227</v>
      </c>
      <c r="C224" s="33">
        <v>0</v>
      </c>
      <c r="D224" s="48">
        <v>0</v>
      </c>
      <c r="E224" s="61" t="str">
        <f t="shared" si="54"/>
        <v/>
      </c>
      <c r="F224" s="61" t="str">
        <f t="shared" si="55"/>
        <v/>
      </c>
      <c r="G224" s="49" t="str">
        <f t="shared" si="47"/>
        <v xml:space="preserve"> </v>
      </c>
      <c r="H224" s="35" t="str">
        <f t="shared" si="48"/>
        <v/>
      </c>
    </row>
    <row r="225" spans="1:9" x14ac:dyDescent="0.2">
      <c r="B225" s="63" t="s">
        <v>228</v>
      </c>
      <c r="C225" s="33">
        <v>0</v>
      </c>
      <c r="D225" s="48">
        <v>0</v>
      </c>
      <c r="E225" s="61" t="str">
        <f t="shared" si="54"/>
        <v/>
      </c>
      <c r="F225" s="61" t="str">
        <f t="shared" si="55"/>
        <v/>
      </c>
      <c r="G225" s="49" t="str">
        <f t="shared" si="47"/>
        <v xml:space="preserve"> </v>
      </c>
      <c r="H225" s="35" t="str">
        <f t="shared" si="48"/>
        <v/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0</v>
      </c>
      <c r="D227" s="48">
        <v>0</v>
      </c>
      <c r="E227" s="61" t="str">
        <f t="shared" si="54"/>
        <v/>
      </c>
      <c r="F227" s="61" t="str">
        <f t="shared" si="55"/>
        <v/>
      </c>
      <c r="G227" s="49" t="str">
        <f t="shared" si="47"/>
        <v xml:space="preserve"> </v>
      </c>
      <c r="H227" s="35" t="str">
        <f t="shared" si="48"/>
        <v/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0</v>
      </c>
      <c r="D230" s="48">
        <v>0</v>
      </c>
      <c r="E230" s="61" t="str">
        <f t="shared" si="54"/>
        <v/>
      </c>
      <c r="F230" s="61" t="str">
        <f t="shared" si="55"/>
        <v/>
      </c>
      <c r="G230" s="49" t="str">
        <f t="shared" si="47"/>
        <v xml:space="preserve"> </v>
      </c>
      <c r="H230" s="35" t="str">
        <f t="shared" si="48"/>
        <v/>
      </c>
    </row>
    <row r="231" spans="1:9" x14ac:dyDescent="0.2">
      <c r="B231" s="63" t="s">
        <v>51</v>
      </c>
      <c r="C231" s="33">
        <v>1</v>
      </c>
      <c r="D231" s="48">
        <v>1</v>
      </c>
      <c r="E231" s="61">
        <f t="shared" si="54"/>
        <v>1.8796992481203006E-3</v>
      </c>
      <c r="F231" s="61">
        <f t="shared" si="55"/>
        <v>4.830917874396135E-3</v>
      </c>
      <c r="G231" s="49">
        <f t="shared" si="47"/>
        <v>0</v>
      </c>
      <c r="H231" s="35">
        <f t="shared" si="48"/>
        <v>0</v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0</v>
      </c>
      <c r="D233" s="48">
        <v>0</v>
      </c>
      <c r="E233" s="61" t="str">
        <f t="shared" si="54"/>
        <v/>
      </c>
      <c r="F233" s="61" t="str">
        <f t="shared" si="55"/>
        <v/>
      </c>
      <c r="G233" s="49" t="str">
        <f t="shared" si="47"/>
        <v xml:space="preserve"> </v>
      </c>
      <c r="H233" s="35" t="str">
        <f t="shared" si="48"/>
        <v/>
      </c>
    </row>
    <row r="234" spans="1:9" x14ac:dyDescent="0.2">
      <c r="B234" s="63" t="s">
        <v>231</v>
      </c>
      <c r="C234" s="33">
        <v>0</v>
      </c>
      <c r="D234" s="48">
        <v>0</v>
      </c>
      <c r="E234" s="61" t="str">
        <f t="shared" si="54"/>
        <v/>
      </c>
      <c r="F234" s="61" t="str">
        <f t="shared" si="55"/>
        <v/>
      </c>
      <c r="G234" s="49" t="str">
        <f t="shared" si="47"/>
        <v xml:space="preserve"> </v>
      </c>
      <c r="H234" s="35" t="str">
        <f t="shared" si="48"/>
        <v/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1</v>
      </c>
      <c r="D236" s="48">
        <v>1</v>
      </c>
      <c r="E236" s="61">
        <f t="shared" ref="E236:E267" si="65">+IF(C236=0,"",C236/C$169)</f>
        <v>1.8796992481203006E-3</v>
      </c>
      <c r="F236" s="61">
        <f t="shared" ref="F236:F267" si="66">+IF(D236=0,"",D236/D$169)</f>
        <v>4.830917874396135E-3</v>
      </c>
      <c r="G236" s="49">
        <f t="shared" si="47"/>
        <v>0</v>
      </c>
      <c r="H236" s="35">
        <f t="shared" si="48"/>
        <v>0</v>
      </c>
    </row>
    <row r="237" spans="1:9" x14ac:dyDescent="0.2">
      <c r="B237" s="63" t="s">
        <v>55</v>
      </c>
      <c r="C237" s="33">
        <v>0</v>
      </c>
      <c r="D237" s="48">
        <v>0</v>
      </c>
      <c r="E237" s="61" t="str">
        <f t="shared" si="65"/>
        <v/>
      </c>
      <c r="F237" s="61" t="str">
        <f t="shared" si="66"/>
        <v/>
      </c>
      <c r="G237" s="49" t="str">
        <f t="shared" ref="G237:G300" si="67">+IF(AND(C237=0,D237=0)," ",IF(C237=0,1,IF(D237=0,-1,(D237-C237)/C237)))</f>
        <v xml:space="preserve"> </v>
      </c>
      <c r="H237" s="35" t="str">
        <f t="shared" si="48"/>
        <v/>
      </c>
    </row>
    <row r="238" spans="1:9" x14ac:dyDescent="0.2">
      <c r="B238" s="63" t="s">
        <v>444</v>
      </c>
      <c r="C238" s="33">
        <v>0</v>
      </c>
      <c r="D238" s="48">
        <v>0</v>
      </c>
      <c r="E238" s="61" t="str">
        <f t="shared" si="65"/>
        <v/>
      </c>
      <c r="F238" s="61" t="str">
        <f t="shared" si="66"/>
        <v/>
      </c>
      <c r="G238" s="49" t="str">
        <f t="shared" si="67"/>
        <v xml:space="preserve"> </v>
      </c>
      <c r="H238" s="35" t="str">
        <f t="shared" si="48"/>
        <v/>
      </c>
    </row>
    <row r="239" spans="1:9" x14ac:dyDescent="0.2">
      <c r="B239" s="63" t="s">
        <v>53</v>
      </c>
      <c r="C239" s="33">
        <v>0</v>
      </c>
      <c r="D239" s="48">
        <v>2</v>
      </c>
      <c r="E239" s="61" t="str">
        <f t="shared" si="65"/>
        <v/>
      </c>
      <c r="F239" s="61">
        <f t="shared" si="66"/>
        <v>9.6618357487922701E-3</v>
      </c>
      <c r="G239" s="49">
        <f t="shared" si="67"/>
        <v>1</v>
      </c>
      <c r="H239" s="35" t="str">
        <f t="shared" ref="H239:H306" si="68">+IF(OR(AND(E239=""),(G239="")),"",E239*G239)</f>
        <v/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0</v>
      </c>
      <c r="D241" s="48">
        <v>0</v>
      </c>
      <c r="E241" s="61" t="str">
        <f t="shared" si="65"/>
        <v/>
      </c>
      <c r="F241" s="61" t="str">
        <f t="shared" si="66"/>
        <v/>
      </c>
      <c r="G241" s="49" t="str">
        <f t="shared" si="67"/>
        <v xml:space="preserve"> </v>
      </c>
      <c r="H241" s="35" t="str">
        <f t="shared" si="68"/>
        <v/>
      </c>
    </row>
    <row r="242" spans="2:8" x14ac:dyDescent="0.2">
      <c r="B242" s="63" t="s">
        <v>54</v>
      </c>
      <c r="C242" s="33">
        <v>0</v>
      </c>
      <c r="D242" s="48">
        <v>0</v>
      </c>
      <c r="E242" s="61" t="str">
        <f t="shared" si="65"/>
        <v/>
      </c>
      <c r="F242" s="61" t="str">
        <f t="shared" si="66"/>
        <v/>
      </c>
      <c r="G242" s="49" t="str">
        <f t="shared" si="67"/>
        <v xml:space="preserve"> </v>
      </c>
      <c r="H242" s="35" t="str">
        <f t="shared" si="68"/>
        <v/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0</v>
      </c>
      <c r="D244" s="48">
        <v>0</v>
      </c>
      <c r="E244" s="61" t="str">
        <f t="shared" si="65"/>
        <v/>
      </c>
      <c r="F244" s="61" t="str">
        <f t="shared" si="66"/>
        <v/>
      </c>
      <c r="G244" s="49" t="str">
        <f t="shared" si="67"/>
        <v xml:space="preserve"> </v>
      </c>
      <c r="H244" s="35" t="str">
        <f t="shared" si="68"/>
        <v/>
      </c>
    </row>
    <row r="245" spans="2:8" x14ac:dyDescent="0.2">
      <c r="B245" s="63" t="s">
        <v>334</v>
      </c>
      <c r="C245" s="33">
        <v>0</v>
      </c>
      <c r="D245" s="48">
        <v>1</v>
      </c>
      <c r="E245" s="61" t="str">
        <f t="shared" si="65"/>
        <v/>
      </c>
      <c r="F245" s="61">
        <f t="shared" si="66"/>
        <v>4.830917874396135E-3</v>
      </c>
      <c r="G245" s="49">
        <f t="shared" si="67"/>
        <v>1</v>
      </c>
      <c r="H245" s="35" t="str">
        <f t="shared" si="68"/>
        <v/>
      </c>
    </row>
    <row r="246" spans="2:8" x14ac:dyDescent="0.2">
      <c r="B246" s="63" t="s">
        <v>233</v>
      </c>
      <c r="C246" s="33">
        <v>0</v>
      </c>
      <c r="D246" s="48">
        <v>0</v>
      </c>
      <c r="E246" s="61" t="str">
        <f t="shared" si="65"/>
        <v/>
      </c>
      <c r="F246" s="61" t="str">
        <f t="shared" si="66"/>
        <v/>
      </c>
      <c r="G246" s="49" t="str">
        <f t="shared" si="67"/>
        <v xml:space="preserve"> </v>
      </c>
      <c r="H246" s="35" t="str">
        <f t="shared" si="68"/>
        <v/>
      </c>
    </row>
    <row r="247" spans="2:8" x14ac:dyDescent="0.2">
      <c r="B247" s="63" t="s">
        <v>234</v>
      </c>
      <c r="C247" s="33">
        <v>1</v>
      </c>
      <c r="D247" s="48">
        <v>0</v>
      </c>
      <c r="E247" s="61">
        <f t="shared" si="65"/>
        <v>1.8796992481203006E-3</v>
      </c>
      <c r="F247" s="61" t="str">
        <f t="shared" si="66"/>
        <v/>
      </c>
      <c r="G247" s="49">
        <f t="shared" si="67"/>
        <v>-1</v>
      </c>
      <c r="H247" s="35">
        <f t="shared" si="68"/>
        <v>-1.8796992481203006E-3</v>
      </c>
    </row>
    <row r="248" spans="2:8" x14ac:dyDescent="0.2">
      <c r="B248" s="63" t="s">
        <v>446</v>
      </c>
      <c r="C248" s="33">
        <v>26</v>
      </c>
      <c r="D248" s="48">
        <v>0</v>
      </c>
      <c r="E248" s="61">
        <f t="shared" si="65"/>
        <v>4.8872180451127817E-2</v>
      </c>
      <c r="F248" s="61" t="str">
        <f t="shared" si="66"/>
        <v/>
      </c>
      <c r="G248" s="49">
        <f t="shared" si="67"/>
        <v>-1</v>
      </c>
      <c r="H248" s="35">
        <f t="shared" si="68"/>
        <v>-4.8872180451127817E-2</v>
      </c>
    </row>
    <row r="249" spans="2:8" x14ac:dyDescent="0.2">
      <c r="B249" s="63" t="s">
        <v>235</v>
      </c>
      <c r="C249" s="33">
        <v>0</v>
      </c>
      <c r="D249" s="48">
        <v>0</v>
      </c>
      <c r="E249" s="61" t="str">
        <f t="shared" si="65"/>
        <v/>
      </c>
      <c r="F249" s="61" t="str">
        <f t="shared" si="66"/>
        <v/>
      </c>
      <c r="G249" s="49" t="str">
        <f t="shared" si="67"/>
        <v xml:space="preserve"> </v>
      </c>
      <c r="H249" s="35" t="str">
        <f t="shared" si="68"/>
        <v/>
      </c>
    </row>
    <row r="250" spans="2:8" x14ac:dyDescent="0.2">
      <c r="B250" s="63" t="s">
        <v>447</v>
      </c>
      <c r="C250" s="33">
        <v>0</v>
      </c>
      <c r="D250" s="48">
        <v>0</v>
      </c>
      <c r="E250" s="61" t="str">
        <f t="shared" si="65"/>
        <v/>
      </c>
      <c r="F250" s="61" t="str">
        <f t="shared" si="66"/>
        <v/>
      </c>
      <c r="G250" s="49" t="str">
        <f t="shared" si="67"/>
        <v xml:space="preserve"> </v>
      </c>
      <c r="H250" s="35" t="str">
        <f t="shared" si="68"/>
        <v/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1</v>
      </c>
      <c r="D252" s="48">
        <v>0</v>
      </c>
      <c r="E252" s="61">
        <f t="shared" si="65"/>
        <v>1.8796992481203006E-3</v>
      </c>
      <c r="F252" s="61" t="str">
        <f t="shared" si="66"/>
        <v/>
      </c>
      <c r="G252" s="49">
        <f t="shared" si="67"/>
        <v>-1</v>
      </c>
      <c r="H252" s="35">
        <f t="shared" si="68"/>
        <v>-1.8796992481203006E-3</v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0</v>
      </c>
      <c r="D254" s="48">
        <v>0</v>
      </c>
      <c r="E254" s="61" t="str">
        <f t="shared" si="65"/>
        <v/>
      </c>
      <c r="F254" s="61" t="str">
        <f t="shared" si="66"/>
        <v/>
      </c>
      <c r="G254" s="49" t="str">
        <f t="shared" si="67"/>
        <v xml:space="preserve"> </v>
      </c>
      <c r="H254" s="35" t="str">
        <f t="shared" si="68"/>
        <v/>
      </c>
    </row>
    <row r="255" spans="2:8" x14ac:dyDescent="0.2">
      <c r="B255" s="63" t="s">
        <v>610</v>
      </c>
      <c r="C255" s="33">
        <v>0</v>
      </c>
      <c r="D255" s="48">
        <v>0</v>
      </c>
      <c r="E255" s="61" t="str">
        <f t="shared" si="65"/>
        <v/>
      </c>
      <c r="F255" s="61" t="str">
        <f t="shared" si="66"/>
        <v/>
      </c>
      <c r="G255" s="49" t="str">
        <f t="shared" si="67"/>
        <v xml:space="preserve"> 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0</v>
      </c>
      <c r="D257" s="48">
        <v>0</v>
      </c>
      <c r="E257" s="38" t="str">
        <f t="shared" si="65"/>
        <v/>
      </c>
      <c r="F257" s="38" t="str">
        <f t="shared" si="66"/>
        <v/>
      </c>
      <c r="G257" s="49" t="str">
        <f t="shared" si="67"/>
        <v xml:space="preserve"> </v>
      </c>
      <c r="H257" s="37" t="str">
        <f t="shared" si="68"/>
        <v/>
      </c>
      <c r="I257" s="4"/>
    </row>
    <row r="258" spans="1:9" s="29" customFormat="1" x14ac:dyDescent="0.2">
      <c r="A258" s="31"/>
      <c r="B258" s="64" t="s">
        <v>453</v>
      </c>
      <c r="C258" s="40">
        <v>0</v>
      </c>
      <c r="D258" s="48">
        <v>0</v>
      </c>
      <c r="E258" s="38" t="str">
        <f t="shared" si="65"/>
        <v/>
      </c>
      <c r="F258" s="38" t="str">
        <f t="shared" si="66"/>
        <v/>
      </c>
      <c r="G258" s="49" t="str">
        <f t="shared" si="67"/>
        <v xml:space="preserve"> </v>
      </c>
      <c r="H258" s="37" t="str">
        <f t="shared" si="68"/>
        <v/>
      </c>
      <c r="I258" s="4"/>
    </row>
    <row r="259" spans="1:9" s="29" customFormat="1" x14ac:dyDescent="0.2">
      <c r="A259" s="31"/>
      <c r="B259" s="64" t="s">
        <v>454</v>
      </c>
      <c r="C259" s="40">
        <v>0</v>
      </c>
      <c r="D259" s="48">
        <v>0</v>
      </c>
      <c r="E259" s="38" t="str">
        <f t="shared" si="65"/>
        <v/>
      </c>
      <c r="F259" s="38" t="str">
        <f t="shared" si="66"/>
        <v/>
      </c>
      <c r="G259" s="49" t="str">
        <f t="shared" si="67"/>
        <v xml:space="preserve"> </v>
      </c>
      <c r="H259" s="37" t="str">
        <f t="shared" si="68"/>
        <v/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0</v>
      </c>
      <c r="D261" s="48">
        <v>0</v>
      </c>
      <c r="E261" s="38" t="str">
        <f t="shared" si="65"/>
        <v/>
      </c>
      <c r="F261" s="38" t="str">
        <f t="shared" si="66"/>
        <v/>
      </c>
      <c r="G261" s="49" t="str">
        <f t="shared" si="67"/>
        <v xml:space="preserve"> </v>
      </c>
      <c r="H261" s="37" t="str">
        <f t="shared" si="68"/>
        <v/>
      </c>
      <c r="I261" s="4"/>
    </row>
    <row r="262" spans="1:9" s="29" customFormat="1" x14ac:dyDescent="0.2">
      <c r="A262" s="31"/>
      <c r="B262" s="64" t="s">
        <v>57</v>
      </c>
      <c r="C262" s="40">
        <v>0</v>
      </c>
      <c r="D262" s="48">
        <v>0</v>
      </c>
      <c r="E262" s="38" t="str">
        <f t="shared" si="65"/>
        <v/>
      </c>
      <c r="F262" s="38" t="str">
        <f t="shared" si="66"/>
        <v/>
      </c>
      <c r="G262" s="49" t="str">
        <f t="shared" si="67"/>
        <v xml:space="preserve"> </v>
      </c>
      <c r="H262" s="37" t="str">
        <f t="shared" si="68"/>
        <v/>
      </c>
      <c r="I262" s="4"/>
    </row>
    <row r="263" spans="1:9" s="29" customFormat="1" x14ac:dyDescent="0.2">
      <c r="A263" s="31"/>
      <c r="B263" s="64" t="s">
        <v>237</v>
      </c>
      <c r="C263" s="40">
        <v>11</v>
      </c>
      <c r="D263" s="48">
        <v>0</v>
      </c>
      <c r="E263" s="38">
        <f t="shared" si="65"/>
        <v>2.0676691729323307E-2</v>
      </c>
      <c r="F263" s="38" t="str">
        <f t="shared" si="66"/>
        <v/>
      </c>
      <c r="G263" s="49">
        <f t="shared" si="67"/>
        <v>-1</v>
      </c>
      <c r="H263" s="37">
        <f t="shared" si="68"/>
        <v>-2.0676691729323307E-2</v>
      </c>
      <c r="I263" s="4"/>
    </row>
    <row r="264" spans="1:9" s="29" customFormat="1" x14ac:dyDescent="0.2">
      <c r="A264" s="31"/>
      <c r="B264" s="64" t="s">
        <v>611</v>
      </c>
      <c r="C264" s="40">
        <v>0</v>
      </c>
      <c r="D264" s="48">
        <v>0</v>
      </c>
      <c r="E264" s="38" t="str">
        <f t="shared" si="65"/>
        <v/>
      </c>
      <c r="F264" s="38" t="str">
        <f t="shared" si="66"/>
        <v/>
      </c>
      <c r="G264" s="49" t="str">
        <f t="shared" si="67"/>
        <v xml:space="preserve"> </v>
      </c>
      <c r="H264" s="37" t="str">
        <f t="shared" si="68"/>
        <v/>
      </c>
      <c r="I264" s="4"/>
    </row>
    <row r="265" spans="1:9" s="29" customFormat="1" x14ac:dyDescent="0.2">
      <c r="A265" s="31"/>
      <c r="B265" s="64" t="s">
        <v>531</v>
      </c>
      <c r="C265" s="40">
        <v>0</v>
      </c>
      <c r="D265" s="48">
        <v>0</v>
      </c>
      <c r="E265" s="38" t="str">
        <f t="shared" si="65"/>
        <v/>
      </c>
      <c r="F265" s="38" t="str">
        <f t="shared" si="66"/>
        <v/>
      </c>
      <c r="G265" s="49" t="str">
        <f t="shared" si="67"/>
        <v xml:space="preserve"> </v>
      </c>
      <c r="H265" s="37" t="str">
        <f t="shared" si="68"/>
        <v/>
      </c>
      <c r="I265" s="4"/>
    </row>
    <row r="266" spans="1:9" s="29" customFormat="1" x14ac:dyDescent="0.2">
      <c r="A266" s="31"/>
      <c r="B266" s="64" t="s">
        <v>532</v>
      </c>
      <c r="C266" s="40">
        <v>0</v>
      </c>
      <c r="D266" s="48">
        <v>3</v>
      </c>
      <c r="E266" s="38" t="str">
        <f t="shared" si="65"/>
        <v/>
      </c>
      <c r="F266" s="38">
        <f t="shared" si="66"/>
        <v>1.4492753623188406E-2</v>
      </c>
      <c r="G266" s="49">
        <f t="shared" si="67"/>
        <v>1</v>
      </c>
      <c r="H266" s="37" t="str">
        <f t="shared" si="68"/>
        <v/>
      </c>
      <c r="I266" s="4"/>
    </row>
    <row r="267" spans="1:9" s="29" customFormat="1" x14ac:dyDescent="0.2">
      <c r="A267" s="31"/>
      <c r="B267" s="64" t="s">
        <v>612</v>
      </c>
      <c r="C267" s="40">
        <v>0</v>
      </c>
      <c r="D267" s="48">
        <v>11</v>
      </c>
      <c r="E267" s="38" t="str">
        <f t="shared" si="65"/>
        <v/>
      </c>
      <c r="F267" s="38">
        <f t="shared" si="66"/>
        <v>5.3140096618357488E-2</v>
      </c>
      <c r="G267" s="49">
        <f t="shared" si="67"/>
        <v>1</v>
      </c>
      <c r="H267" s="37" t="str">
        <f t="shared" si="68"/>
        <v/>
      </c>
      <c r="I267" s="4"/>
    </row>
    <row r="268" spans="1:9" s="29" customFormat="1" x14ac:dyDescent="0.2">
      <c r="A268" s="31"/>
      <c r="B268" s="64" t="s">
        <v>533</v>
      </c>
      <c r="C268" s="40">
        <v>0</v>
      </c>
      <c r="D268" s="48">
        <v>1</v>
      </c>
      <c r="E268" s="38" t="str">
        <f t="shared" ref="E268:E295" si="69">+IF(C268=0,"",C268/C$169)</f>
        <v/>
      </c>
      <c r="F268" s="38">
        <f t="shared" ref="F268:F295" si="70">+IF(D268=0,"",D268/D$169)</f>
        <v>4.830917874396135E-3</v>
      </c>
      <c r="G268" s="49">
        <f t="shared" si="67"/>
        <v>1</v>
      </c>
      <c r="H268" s="37" t="str">
        <f t="shared" si="68"/>
        <v/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1</v>
      </c>
      <c r="E269" s="38" t="str">
        <f t="shared" si="69"/>
        <v/>
      </c>
      <c r="F269" s="38">
        <f t="shared" si="70"/>
        <v>4.830917874396135E-3</v>
      </c>
      <c r="G269" s="49">
        <f t="shared" si="67"/>
        <v>1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0</v>
      </c>
      <c r="D270" s="48">
        <v>5</v>
      </c>
      <c r="E270" s="38" t="str">
        <f t="shared" si="69"/>
        <v/>
      </c>
      <c r="F270" s="38">
        <f t="shared" si="70"/>
        <v>2.4154589371980676E-2</v>
      </c>
      <c r="G270" s="49">
        <f t="shared" si="67"/>
        <v>1</v>
      </c>
      <c r="H270" s="37" t="str">
        <f t="shared" si="68"/>
        <v/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1</v>
      </c>
      <c r="D274" s="48">
        <v>3</v>
      </c>
      <c r="E274" s="38">
        <f t="shared" si="71"/>
        <v>1.8796992481203006E-3</v>
      </c>
      <c r="F274" s="38">
        <f t="shared" si="72"/>
        <v>1.4492753623188406E-2</v>
      </c>
      <c r="G274" s="49">
        <f t="shared" si="73"/>
        <v>2</v>
      </c>
      <c r="H274" s="37">
        <f t="shared" si="74"/>
        <v>3.7593984962406013E-3</v>
      </c>
    </row>
    <row r="275" spans="1:9" x14ac:dyDescent="0.2">
      <c r="B275" s="63" t="s">
        <v>64</v>
      </c>
      <c r="C275" s="33">
        <v>2</v>
      </c>
      <c r="D275" s="48">
        <v>0</v>
      </c>
      <c r="E275" s="61">
        <f t="shared" si="69"/>
        <v>3.7593984962406013E-3</v>
      </c>
      <c r="F275" s="61" t="str">
        <f t="shared" si="70"/>
        <v/>
      </c>
      <c r="G275" s="49">
        <f t="shared" si="67"/>
        <v>-1</v>
      </c>
      <c r="H275" s="35">
        <f t="shared" si="68"/>
        <v>-3.7593984962406013E-3</v>
      </c>
    </row>
    <row r="276" spans="1:9" x14ac:dyDescent="0.2">
      <c r="B276" s="63" t="s">
        <v>61</v>
      </c>
      <c r="C276" s="33">
        <v>1</v>
      </c>
      <c r="D276" s="48">
        <v>2</v>
      </c>
      <c r="E276" s="61">
        <f t="shared" si="69"/>
        <v>1.8796992481203006E-3</v>
      </c>
      <c r="F276" s="61">
        <f t="shared" si="70"/>
        <v>9.6618357487922701E-3</v>
      </c>
      <c r="G276" s="49">
        <f t="shared" si="67"/>
        <v>1</v>
      </c>
      <c r="H276" s="35">
        <f t="shared" si="68"/>
        <v>1.8796992481203006E-3</v>
      </c>
    </row>
    <row r="277" spans="1:9" x14ac:dyDescent="0.2">
      <c r="B277" s="63" t="s">
        <v>238</v>
      </c>
      <c r="C277" s="33">
        <v>0</v>
      </c>
      <c r="D277" s="48">
        <v>0</v>
      </c>
      <c r="E277" s="61" t="str">
        <f t="shared" si="69"/>
        <v/>
      </c>
      <c r="F277" s="61" t="str">
        <f t="shared" si="70"/>
        <v/>
      </c>
      <c r="G277" s="49" t="str">
        <f t="shared" si="67"/>
        <v xml:space="preserve"> </v>
      </c>
      <c r="H277" s="35" t="str">
        <f t="shared" si="68"/>
        <v/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9</v>
      </c>
      <c r="D279" s="48">
        <v>0</v>
      </c>
      <c r="E279" s="38">
        <f t="shared" si="69"/>
        <v>1.6917293233082706E-2</v>
      </c>
      <c r="F279" s="38" t="str">
        <f t="shared" si="70"/>
        <v/>
      </c>
      <c r="G279" s="49">
        <f t="shared" si="67"/>
        <v>-1</v>
      </c>
      <c r="H279" s="37">
        <f t="shared" si="68"/>
        <v>-1.6917293233082706E-2</v>
      </c>
      <c r="I279" s="4"/>
    </row>
    <row r="280" spans="1:9" s="29" customFormat="1" x14ac:dyDescent="0.2">
      <c r="A280" s="31"/>
      <c r="B280" s="64" t="s">
        <v>62</v>
      </c>
      <c r="C280" s="40">
        <v>0</v>
      </c>
      <c r="D280" s="48">
        <v>0</v>
      </c>
      <c r="E280" s="38" t="str">
        <f t="shared" si="69"/>
        <v/>
      </c>
      <c r="F280" s="38" t="str">
        <f t="shared" si="70"/>
        <v/>
      </c>
      <c r="G280" s="49" t="str">
        <f t="shared" si="67"/>
        <v xml:space="preserve"> </v>
      </c>
      <c r="H280" s="37" t="str">
        <f t="shared" si="68"/>
        <v/>
      </c>
      <c r="I280" s="4"/>
    </row>
    <row r="281" spans="1:9" s="29" customFormat="1" x14ac:dyDescent="0.2">
      <c r="A281" s="31"/>
      <c r="B281" s="64" t="s">
        <v>455</v>
      </c>
      <c r="C281" s="40">
        <v>0</v>
      </c>
      <c r="D281" s="48">
        <v>0</v>
      </c>
      <c r="E281" s="38" t="str">
        <f t="shared" si="69"/>
        <v/>
      </c>
      <c r="F281" s="38" t="str">
        <f t="shared" si="70"/>
        <v/>
      </c>
      <c r="G281" s="49" t="str">
        <f t="shared" si="67"/>
        <v xml:space="preserve"> </v>
      </c>
      <c r="H281" s="37" t="str">
        <f t="shared" si="68"/>
        <v/>
      </c>
      <c r="I281" s="4"/>
    </row>
    <row r="282" spans="1:9" s="29" customFormat="1" x14ac:dyDescent="0.2">
      <c r="A282" s="31"/>
      <c r="B282" s="64" t="s">
        <v>59</v>
      </c>
      <c r="C282" s="40">
        <v>2</v>
      </c>
      <c r="D282" s="48">
        <v>0</v>
      </c>
      <c r="E282" s="38">
        <f t="shared" si="69"/>
        <v>3.7593984962406013E-3</v>
      </c>
      <c r="F282" s="38" t="str">
        <f t="shared" si="70"/>
        <v/>
      </c>
      <c r="G282" s="49">
        <f t="shared" si="67"/>
        <v>-1</v>
      </c>
      <c r="H282" s="37">
        <f t="shared" si="68"/>
        <v>-3.7593984962406013E-3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0</v>
      </c>
      <c r="D285" s="48">
        <v>0</v>
      </c>
      <c r="E285" s="38" t="str">
        <f t="shared" si="75"/>
        <v/>
      </c>
      <c r="F285" s="38" t="str">
        <f t="shared" si="76"/>
        <v/>
      </c>
      <c r="G285" s="49" t="str">
        <f t="shared" si="77"/>
        <v xml:space="preserve"> </v>
      </c>
      <c r="H285" s="37" t="str">
        <f t="shared" si="78"/>
        <v/>
      </c>
      <c r="I285" s="4"/>
    </row>
    <row r="286" spans="1:9" s="29" customFormat="1" x14ac:dyDescent="0.2">
      <c r="A286" s="31"/>
      <c r="B286" s="64" t="s">
        <v>239</v>
      </c>
      <c r="C286" s="40">
        <v>0</v>
      </c>
      <c r="D286" s="48">
        <v>1</v>
      </c>
      <c r="E286" s="38" t="str">
        <f t="shared" si="75"/>
        <v/>
      </c>
      <c r="F286" s="38">
        <f t="shared" si="76"/>
        <v>4.830917874396135E-3</v>
      </c>
      <c r="G286" s="49">
        <f t="shared" si="77"/>
        <v>1</v>
      </c>
      <c r="H286" s="37" t="str">
        <f t="shared" si="78"/>
        <v/>
      </c>
      <c r="I286" s="4"/>
    </row>
    <row r="287" spans="1:9" s="29" customFormat="1" x14ac:dyDescent="0.2">
      <c r="A287" s="31"/>
      <c r="B287" s="64" t="s">
        <v>456</v>
      </c>
      <c r="C287" s="40">
        <v>1</v>
      </c>
      <c r="D287" s="48">
        <v>6</v>
      </c>
      <c r="E287" s="38">
        <f t="shared" si="75"/>
        <v>1.8796992481203006E-3</v>
      </c>
      <c r="F287" s="38">
        <f t="shared" si="76"/>
        <v>2.8985507246376812E-2</v>
      </c>
      <c r="G287" s="49">
        <f t="shared" si="77"/>
        <v>5</v>
      </c>
      <c r="H287" s="37">
        <f t="shared" si="78"/>
        <v>9.3984962406015032E-3</v>
      </c>
      <c r="I287" s="4"/>
    </row>
    <row r="288" spans="1:9" s="29" customFormat="1" x14ac:dyDescent="0.2">
      <c r="A288" s="31"/>
      <c r="B288" s="64" t="s">
        <v>65</v>
      </c>
      <c r="C288" s="40">
        <v>1</v>
      </c>
      <c r="D288" s="48">
        <v>0</v>
      </c>
      <c r="E288" s="38">
        <f t="shared" si="69"/>
        <v>1.8796992481203006E-3</v>
      </c>
      <c r="F288" s="38" t="str">
        <f t="shared" si="70"/>
        <v/>
      </c>
      <c r="G288" s="49">
        <f t="shared" si="67"/>
        <v>-1</v>
      </c>
      <c r="H288" s="37">
        <f t="shared" si="68"/>
        <v>-1.8796992481203006E-3</v>
      </c>
      <c r="I288" s="4"/>
    </row>
    <row r="289" spans="1:9" s="29" customFormat="1" x14ac:dyDescent="0.2">
      <c r="A289" s="31"/>
      <c r="B289" s="64" t="s">
        <v>537</v>
      </c>
      <c r="C289" s="40">
        <v>1</v>
      </c>
      <c r="D289" s="48">
        <v>0</v>
      </c>
      <c r="E289" s="38">
        <f t="shared" si="69"/>
        <v>1.8796992481203006E-3</v>
      </c>
      <c r="F289" s="38" t="str">
        <f t="shared" si="70"/>
        <v/>
      </c>
      <c r="G289" s="49">
        <f t="shared" si="67"/>
        <v>-1</v>
      </c>
      <c r="H289" s="37">
        <f t="shared" si="68"/>
        <v>-1.8796992481203006E-3</v>
      </c>
      <c r="I289" s="4"/>
    </row>
    <row r="290" spans="1:9" s="29" customFormat="1" x14ac:dyDescent="0.2">
      <c r="A290" s="31"/>
      <c r="B290" s="64" t="s">
        <v>538</v>
      </c>
      <c r="C290" s="40">
        <v>0</v>
      </c>
      <c r="D290" s="48">
        <v>0</v>
      </c>
      <c r="E290" s="38" t="str">
        <f t="shared" si="69"/>
        <v/>
      </c>
      <c r="F290" s="38" t="str">
        <f t="shared" si="70"/>
        <v/>
      </c>
      <c r="G290" s="49" t="str">
        <f t="shared" si="67"/>
        <v xml:space="preserve"> </v>
      </c>
      <c r="H290" s="37" t="str">
        <f t="shared" si="68"/>
        <v/>
      </c>
      <c r="I290" s="4"/>
    </row>
    <row r="291" spans="1:9" s="29" customFormat="1" x14ac:dyDescent="0.2">
      <c r="A291" s="31"/>
      <c r="B291" s="64" t="s">
        <v>66</v>
      </c>
      <c r="C291" s="40">
        <v>0</v>
      </c>
      <c r="D291" s="48">
        <v>0</v>
      </c>
      <c r="E291" s="38" t="str">
        <f t="shared" si="69"/>
        <v/>
      </c>
      <c r="F291" s="38" t="str">
        <f t="shared" si="70"/>
        <v/>
      </c>
      <c r="G291" s="49" t="str">
        <f t="shared" si="67"/>
        <v xml:space="preserve"> </v>
      </c>
      <c r="H291" s="37" t="str">
        <f t="shared" si="68"/>
        <v/>
      </c>
      <c r="I291" s="4"/>
    </row>
    <row r="292" spans="1:9" s="29" customFormat="1" x14ac:dyDescent="0.2">
      <c r="A292" s="31"/>
      <c r="B292" s="64" t="s">
        <v>613</v>
      </c>
      <c r="C292" s="40">
        <v>0</v>
      </c>
      <c r="D292" s="48">
        <v>0</v>
      </c>
      <c r="E292" s="38" t="str">
        <f t="shared" si="69"/>
        <v/>
      </c>
      <c r="F292" s="38" t="str">
        <f t="shared" si="70"/>
        <v/>
      </c>
      <c r="G292" s="49" t="str">
        <f t="shared" si="67"/>
        <v xml:space="preserve"> </v>
      </c>
      <c r="H292" s="37" t="str">
        <f t="shared" si="68"/>
        <v/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0</v>
      </c>
      <c r="D294" s="48">
        <v>0</v>
      </c>
      <c r="E294" s="38" t="str">
        <f t="shared" si="69"/>
        <v/>
      </c>
      <c r="F294" s="38" t="str">
        <f t="shared" si="70"/>
        <v/>
      </c>
      <c r="G294" s="49" t="str">
        <f t="shared" si="67"/>
        <v xml:space="preserve"> </v>
      </c>
      <c r="H294" s="37" t="str">
        <f t="shared" si="68"/>
        <v/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1</v>
      </c>
      <c r="D296" s="48">
        <v>0</v>
      </c>
      <c r="E296" s="38">
        <f t="shared" ref="E296:E297" si="79">+IF(C296=0,"",C296/C$169)</f>
        <v>1.8796992481203006E-3</v>
      </c>
      <c r="F296" s="38" t="str">
        <f t="shared" ref="F296:F297" si="80">+IF(D296=0,"",D296/D$169)</f>
        <v/>
      </c>
      <c r="G296" s="49">
        <f t="shared" si="67"/>
        <v>-1</v>
      </c>
      <c r="H296" s="37">
        <f t="shared" ref="H296:H297" si="81">+IF(OR(AND(E296=""),(G296="")),"",E296*G296)</f>
        <v>-1.8796992481203006E-3</v>
      </c>
      <c r="I296" s="4"/>
    </row>
    <row r="297" spans="1:9" s="29" customFormat="1" x14ac:dyDescent="0.2">
      <c r="A297" s="31"/>
      <c r="B297" s="64" t="s">
        <v>596</v>
      </c>
      <c r="C297" s="40">
        <v>59</v>
      </c>
      <c r="D297" s="48">
        <v>18</v>
      </c>
      <c r="E297" s="38">
        <f t="shared" si="79"/>
        <v>0.11090225563909774</v>
      </c>
      <c r="F297" s="38">
        <f t="shared" si="80"/>
        <v>8.6956521739130432E-2</v>
      </c>
      <c r="G297" s="49">
        <f t="shared" si="67"/>
        <v>-0.69491525423728817</v>
      </c>
      <c r="H297" s="37">
        <f t="shared" si="81"/>
        <v>-7.7067669172932327E-2</v>
      </c>
      <c r="I297" s="4"/>
    </row>
    <row r="298" spans="1:9" x14ac:dyDescent="0.2">
      <c r="B298" s="63" t="s">
        <v>457</v>
      </c>
      <c r="C298" s="33">
        <v>0</v>
      </c>
      <c r="D298" s="48">
        <v>0</v>
      </c>
      <c r="E298" s="61" t="str">
        <f t="shared" ref="E298:E306" si="82">+IF(C298=0,"",C298/C$169)</f>
        <v/>
      </c>
      <c r="F298" s="61" t="str">
        <f t="shared" ref="F298:F306" si="83">+IF(D298=0,"",D298/D$169)</f>
        <v/>
      </c>
      <c r="G298" s="49" t="str">
        <f t="shared" si="67"/>
        <v xml:space="preserve"> </v>
      </c>
      <c r="H298" s="35" t="str">
        <f t="shared" si="68"/>
        <v/>
      </c>
    </row>
    <row r="299" spans="1:9" x14ac:dyDescent="0.2">
      <c r="B299" s="63" t="s">
        <v>458</v>
      </c>
      <c r="C299" s="33">
        <v>0</v>
      </c>
      <c r="D299" s="48">
        <v>0</v>
      </c>
      <c r="E299" s="61" t="str">
        <f t="shared" si="82"/>
        <v/>
      </c>
      <c r="F299" s="61" t="str">
        <f t="shared" si="83"/>
        <v/>
      </c>
      <c r="G299" s="49" t="str">
        <f t="shared" si="67"/>
        <v xml:space="preserve"> </v>
      </c>
      <c r="H299" s="35" t="str">
        <f t="shared" si="68"/>
        <v/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0</v>
      </c>
      <c r="E300" s="38" t="str">
        <f t="shared" si="82"/>
        <v/>
      </c>
      <c r="F300" s="38" t="str">
        <f t="shared" si="83"/>
        <v/>
      </c>
      <c r="G300" s="49" t="str">
        <f t="shared" si="67"/>
        <v xml:space="preserve"> 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35</v>
      </c>
      <c r="D301" s="48">
        <v>4</v>
      </c>
      <c r="E301" s="38">
        <f t="shared" si="82"/>
        <v>6.5789473684210523E-2</v>
      </c>
      <c r="F301" s="38">
        <f t="shared" si="83"/>
        <v>1.932367149758454E-2</v>
      </c>
      <c r="G301" s="49">
        <f t="shared" ref="G301:G339" si="84">+IF(AND(C301=0,D301=0)," ",IF(C301=0,1,IF(D301=0,-1,(D301-C301)/C301)))</f>
        <v>-0.88571428571428568</v>
      </c>
      <c r="H301" s="37">
        <f t="shared" si="68"/>
        <v>-5.827067669172932E-2</v>
      </c>
      <c r="I301" s="4"/>
    </row>
    <row r="302" spans="1:9" s="29" customFormat="1" x14ac:dyDescent="0.2">
      <c r="A302" s="31"/>
      <c r="B302" s="64" t="s">
        <v>460</v>
      </c>
      <c r="C302" s="40">
        <v>0</v>
      </c>
      <c r="D302" s="48">
        <v>0</v>
      </c>
      <c r="E302" s="38" t="str">
        <f t="shared" si="82"/>
        <v/>
      </c>
      <c r="F302" s="38" t="str">
        <f t="shared" si="83"/>
        <v/>
      </c>
      <c r="G302" s="49" t="str">
        <f t="shared" si="84"/>
        <v xml:space="preserve"> </v>
      </c>
      <c r="H302" s="37" t="str">
        <f t="shared" si="68"/>
        <v/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45</v>
      </c>
      <c r="D304" s="48">
        <v>67</v>
      </c>
      <c r="E304" s="38">
        <f t="shared" si="82"/>
        <v>8.4586466165413529E-2</v>
      </c>
      <c r="F304" s="38">
        <f t="shared" si="83"/>
        <v>0.32367149758454106</v>
      </c>
      <c r="G304" s="49">
        <f t="shared" si="84"/>
        <v>0.48888888888888887</v>
      </c>
      <c r="H304" s="37">
        <f t="shared" si="68"/>
        <v>4.1353383458646614E-2</v>
      </c>
      <c r="I304" s="4"/>
    </row>
    <row r="305" spans="1:9" s="29" customFormat="1" x14ac:dyDescent="0.2">
      <c r="A305" s="31"/>
      <c r="B305" s="64" t="s">
        <v>240</v>
      </c>
      <c r="C305" s="40">
        <v>0</v>
      </c>
      <c r="D305" s="48">
        <v>0</v>
      </c>
      <c r="E305" s="38" t="str">
        <f t="shared" si="82"/>
        <v/>
      </c>
      <c r="F305" s="38" t="str">
        <f t="shared" si="83"/>
        <v/>
      </c>
      <c r="G305" s="49" t="str">
        <f t="shared" si="84"/>
        <v xml:space="preserve"> </v>
      </c>
      <c r="H305" s="37" t="str">
        <f t="shared" si="68"/>
        <v/>
      </c>
      <c r="I305" s="4"/>
    </row>
    <row r="306" spans="1:9" s="29" customFormat="1" x14ac:dyDescent="0.2">
      <c r="A306" s="31"/>
      <c r="B306" s="64" t="s">
        <v>241</v>
      </c>
      <c r="C306" s="40">
        <v>0</v>
      </c>
      <c r="D306" s="48">
        <v>0</v>
      </c>
      <c r="E306" s="38" t="str">
        <f t="shared" si="82"/>
        <v/>
      </c>
      <c r="F306" s="38" t="str">
        <f t="shared" si="83"/>
        <v/>
      </c>
      <c r="G306" s="49" t="str">
        <f t="shared" si="84"/>
        <v xml:space="preserve"> </v>
      </c>
      <c r="H306" s="37" t="str">
        <f t="shared" si="68"/>
        <v/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0</v>
      </c>
      <c r="D308" s="48">
        <v>0</v>
      </c>
      <c r="E308" s="61" t="str">
        <f t="shared" si="85"/>
        <v/>
      </c>
      <c r="F308" s="61" t="str">
        <f t="shared" si="86"/>
        <v/>
      </c>
      <c r="G308" s="49" t="str">
        <f t="shared" si="84"/>
        <v xml:space="preserve"> </v>
      </c>
      <c r="H308" s="35" t="str">
        <f t="shared" si="87"/>
        <v/>
      </c>
    </row>
    <row r="309" spans="1:9" x14ac:dyDescent="0.2">
      <c r="B309" s="63" t="s">
        <v>463</v>
      </c>
      <c r="C309" s="33">
        <v>0</v>
      </c>
      <c r="D309" s="48">
        <v>0</v>
      </c>
      <c r="E309" s="61" t="str">
        <f t="shared" si="85"/>
        <v/>
      </c>
      <c r="F309" s="61" t="str">
        <f t="shared" si="86"/>
        <v/>
      </c>
      <c r="G309" s="49" t="str">
        <f t="shared" si="84"/>
        <v xml:space="preserve"> </v>
      </c>
      <c r="H309" s="35" t="str">
        <f t="shared" si="87"/>
        <v/>
      </c>
    </row>
    <row r="310" spans="1:9" x14ac:dyDescent="0.2">
      <c r="B310" s="63" t="s">
        <v>464</v>
      </c>
      <c r="C310" s="33">
        <v>0</v>
      </c>
      <c r="D310" s="48">
        <v>0</v>
      </c>
      <c r="E310" s="61" t="str">
        <f t="shared" si="85"/>
        <v/>
      </c>
      <c r="F310" s="61" t="str">
        <f t="shared" si="86"/>
        <v/>
      </c>
      <c r="G310" s="49" t="str">
        <f t="shared" si="84"/>
        <v xml:space="preserve"> </v>
      </c>
      <c r="H310" s="35" t="str">
        <f t="shared" si="87"/>
        <v/>
      </c>
    </row>
    <row r="311" spans="1:9" x14ac:dyDescent="0.2">
      <c r="B311" s="63" t="s">
        <v>465</v>
      </c>
      <c r="C311" s="33">
        <v>0</v>
      </c>
      <c r="D311" s="48">
        <v>0</v>
      </c>
      <c r="E311" s="61" t="str">
        <f t="shared" si="85"/>
        <v/>
      </c>
      <c r="F311" s="61" t="str">
        <f t="shared" si="86"/>
        <v/>
      </c>
      <c r="G311" s="49" t="str">
        <f t="shared" si="84"/>
        <v xml:space="preserve"> </v>
      </c>
      <c r="H311" s="35" t="str">
        <f t="shared" si="87"/>
        <v/>
      </c>
    </row>
    <row r="312" spans="1:9" x14ac:dyDescent="0.2">
      <c r="B312" s="63" t="s">
        <v>466</v>
      </c>
      <c r="C312" s="33">
        <v>1</v>
      </c>
      <c r="D312" s="48">
        <v>0</v>
      </c>
      <c r="E312" s="61">
        <f t="shared" si="85"/>
        <v>1.8796992481203006E-3</v>
      </c>
      <c r="F312" s="61" t="str">
        <f t="shared" si="86"/>
        <v/>
      </c>
      <c r="G312" s="49">
        <f t="shared" si="84"/>
        <v>-1</v>
      </c>
      <c r="H312" s="35">
        <f t="shared" si="87"/>
        <v>-1.8796992481203006E-3</v>
      </c>
    </row>
    <row r="313" spans="1:9" x14ac:dyDescent="0.2">
      <c r="B313" s="63" t="s">
        <v>467</v>
      </c>
      <c r="C313" s="33">
        <v>0</v>
      </c>
      <c r="D313" s="48">
        <v>0</v>
      </c>
      <c r="E313" s="61" t="str">
        <f t="shared" si="85"/>
        <v/>
      </c>
      <c r="F313" s="61" t="str">
        <f t="shared" si="86"/>
        <v/>
      </c>
      <c r="G313" s="49" t="str">
        <f t="shared" si="84"/>
        <v xml:space="preserve"> </v>
      </c>
      <c r="H313" s="35" t="str">
        <f t="shared" si="87"/>
        <v/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3</v>
      </c>
      <c r="D315" s="48">
        <v>0</v>
      </c>
      <c r="E315" s="61">
        <f t="shared" si="85"/>
        <v>5.6390977443609019E-3</v>
      </c>
      <c r="F315" s="61" t="str">
        <f t="shared" si="86"/>
        <v/>
      </c>
      <c r="G315" s="49">
        <f t="shared" si="84"/>
        <v>-1</v>
      </c>
      <c r="H315" s="35">
        <f t="shared" si="87"/>
        <v>-5.6390977443609019E-3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0</v>
      </c>
      <c r="D317" s="48">
        <v>0</v>
      </c>
      <c r="E317" s="61" t="str">
        <f t="shared" si="85"/>
        <v/>
      </c>
      <c r="F317" s="61" t="str">
        <f t="shared" si="86"/>
        <v/>
      </c>
      <c r="G317" s="49" t="str">
        <f t="shared" si="84"/>
        <v xml:space="preserve"> </v>
      </c>
      <c r="H317" s="35" t="str">
        <f t="shared" si="87"/>
        <v/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0</v>
      </c>
      <c r="D319" s="48">
        <v>0</v>
      </c>
      <c r="E319" s="61" t="str">
        <f t="shared" si="85"/>
        <v/>
      </c>
      <c r="F319" s="61" t="str">
        <f t="shared" si="86"/>
        <v/>
      </c>
      <c r="G319" s="49" t="str">
        <f t="shared" si="84"/>
        <v xml:space="preserve"> </v>
      </c>
      <c r="H319" s="35" t="str">
        <f t="shared" si="87"/>
        <v/>
      </c>
    </row>
    <row r="320" spans="1:9" x14ac:dyDescent="0.2">
      <c r="B320" s="63" t="s">
        <v>471</v>
      </c>
      <c r="C320" s="33">
        <v>0</v>
      </c>
      <c r="D320" s="48">
        <v>0</v>
      </c>
      <c r="E320" s="61" t="str">
        <f t="shared" si="85"/>
        <v/>
      </c>
      <c r="F320" s="61" t="str">
        <f t="shared" si="86"/>
        <v/>
      </c>
      <c r="G320" s="49" t="str">
        <f t="shared" si="84"/>
        <v xml:space="preserve"> </v>
      </c>
      <c r="H320" s="35" t="str">
        <f t="shared" si="87"/>
        <v/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2</v>
      </c>
      <c r="D324" s="48">
        <v>0</v>
      </c>
      <c r="E324" s="38">
        <f t="shared" si="85"/>
        <v>3.7593984962406013E-3</v>
      </c>
      <c r="F324" s="38" t="str">
        <f t="shared" si="86"/>
        <v/>
      </c>
      <c r="G324" s="49">
        <f t="shared" si="84"/>
        <v>-1</v>
      </c>
      <c r="H324" s="37">
        <f t="shared" si="87"/>
        <v>-3.7593984962406013E-3</v>
      </c>
      <c r="I324" s="4"/>
    </row>
    <row r="325" spans="1:9" x14ac:dyDescent="0.2">
      <c r="B325" s="63" t="s">
        <v>475</v>
      </c>
      <c r="C325" s="33">
        <v>0</v>
      </c>
      <c r="D325" s="48">
        <v>0</v>
      </c>
      <c r="E325" s="61" t="str">
        <f t="shared" si="85"/>
        <v/>
      </c>
      <c r="F325" s="61" t="str">
        <f t="shared" si="86"/>
        <v/>
      </c>
      <c r="G325" s="49" t="str">
        <f t="shared" si="84"/>
        <v xml:space="preserve"> 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0</v>
      </c>
      <c r="D329" s="48">
        <v>0</v>
      </c>
      <c r="E329" s="61" t="str">
        <f t="shared" si="85"/>
        <v/>
      </c>
      <c r="F329" s="61" t="str">
        <f t="shared" si="86"/>
        <v/>
      </c>
      <c r="G329" s="49" t="str">
        <f t="shared" si="84"/>
        <v xml:space="preserve"> </v>
      </c>
      <c r="H329" s="35" t="str">
        <f t="shared" si="87"/>
        <v/>
      </c>
    </row>
    <row r="330" spans="1:9" x14ac:dyDescent="0.2">
      <c r="B330" s="63" t="s">
        <v>480</v>
      </c>
      <c r="C330" s="33">
        <v>0</v>
      </c>
      <c r="D330" s="48">
        <v>0</v>
      </c>
      <c r="E330" s="61" t="str">
        <f t="shared" si="85"/>
        <v/>
      </c>
      <c r="F330" s="61" t="str">
        <f t="shared" si="86"/>
        <v/>
      </c>
      <c r="G330" s="49" t="str">
        <f t="shared" si="84"/>
        <v xml:space="preserve"> </v>
      </c>
      <c r="H330" s="35" t="str">
        <f t="shared" si="87"/>
        <v/>
      </c>
    </row>
    <row r="331" spans="1:9" x14ac:dyDescent="0.2">
      <c r="B331" s="63" t="s">
        <v>481</v>
      </c>
      <c r="C331" s="33">
        <v>0</v>
      </c>
      <c r="D331" s="48">
        <v>0</v>
      </c>
      <c r="E331" s="61" t="str">
        <f t="shared" si="85"/>
        <v/>
      </c>
      <c r="F331" s="61" t="str">
        <f t="shared" si="86"/>
        <v/>
      </c>
      <c r="G331" s="49" t="str">
        <f t="shared" si="84"/>
        <v xml:space="preserve"> 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0</v>
      </c>
      <c r="E333" s="61" t="str">
        <f t="shared" si="85"/>
        <v/>
      </c>
      <c r="F333" s="61" t="str">
        <f t="shared" si="86"/>
        <v/>
      </c>
      <c r="G333" s="49" t="str">
        <f t="shared" si="84"/>
        <v xml:space="preserve"> </v>
      </c>
      <c r="H333" s="35" t="str">
        <f t="shared" si="87"/>
        <v/>
      </c>
    </row>
    <row r="334" spans="1:9" x14ac:dyDescent="0.2">
      <c r="B334" s="63" t="s">
        <v>244</v>
      </c>
      <c r="C334" s="33">
        <v>0</v>
      </c>
      <c r="D334" s="48">
        <v>0</v>
      </c>
      <c r="E334" s="61" t="str">
        <f t="shared" si="85"/>
        <v/>
      </c>
      <c r="F334" s="61" t="str">
        <f t="shared" si="86"/>
        <v/>
      </c>
      <c r="G334" s="49" t="str">
        <f t="shared" si="84"/>
        <v xml:space="preserve"> </v>
      </c>
      <c r="H334" s="35" t="str">
        <f t="shared" si="87"/>
        <v/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0</v>
      </c>
      <c r="D337" s="48">
        <v>0</v>
      </c>
      <c r="E337" s="38" t="str">
        <f t="shared" si="85"/>
        <v/>
      </c>
      <c r="F337" s="38" t="str">
        <f t="shared" si="86"/>
        <v/>
      </c>
      <c r="G337" s="49" t="str">
        <f t="shared" si="84"/>
        <v xml:space="preserve"> </v>
      </c>
      <c r="H337" s="37" t="str">
        <f t="shared" si="87"/>
        <v/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0</v>
      </c>
      <c r="D339" s="48">
        <v>0</v>
      </c>
      <c r="E339" s="38" t="str">
        <f t="shared" si="85"/>
        <v/>
      </c>
      <c r="F339" s="38" t="str">
        <f t="shared" si="86"/>
        <v/>
      </c>
      <c r="G339" s="49" t="str">
        <f t="shared" si="84"/>
        <v xml:space="preserve"> </v>
      </c>
      <c r="H339" s="37" t="str">
        <f t="shared" si="87"/>
        <v/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530</v>
      </c>
      <c r="D345" s="44">
        <f>SUM(D346:D564)</f>
        <v>260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-0.50943396226415094</v>
      </c>
      <c r="H345" s="46">
        <f>+IF(OR(AND(E345=""),(G345="")),"",E345*G345)</f>
        <v>-0.50943396226415094</v>
      </c>
    </row>
    <row r="346" spans="1:9" x14ac:dyDescent="0.2">
      <c r="B346" s="47" t="s">
        <v>74</v>
      </c>
      <c r="C346" s="48">
        <v>2</v>
      </c>
      <c r="D346" s="48">
        <v>0</v>
      </c>
      <c r="E346" s="60">
        <f t="shared" si="88"/>
        <v>3.7735849056603774E-3</v>
      </c>
      <c r="F346" s="60" t="str">
        <f t="shared" si="89"/>
        <v/>
      </c>
      <c r="G346" s="49">
        <f t="shared" ref="G346:G410" si="90">+IF(AND(C346=0,D346=0)," ",IF(C346=0,1,IF(D346=0,-1,(D346-C346)/C346)))</f>
        <v>-1</v>
      </c>
      <c r="H346" s="41">
        <f>+IF(OR(AND(E346=""),(G346="")),"",E346*G346)</f>
        <v>-3.7735849056603774E-3</v>
      </c>
    </row>
    <row r="347" spans="1:9" x14ac:dyDescent="0.2">
      <c r="B347" s="34" t="s">
        <v>77</v>
      </c>
      <c r="C347" s="33">
        <v>0</v>
      </c>
      <c r="D347" s="48">
        <v>1</v>
      </c>
      <c r="E347" s="61" t="str">
        <f t="shared" si="88"/>
        <v/>
      </c>
      <c r="F347" s="61">
        <f t="shared" si="89"/>
        <v>3.8461538461538464E-3</v>
      </c>
      <c r="G347" s="49">
        <f t="shared" si="90"/>
        <v>1</v>
      </c>
      <c r="H347" s="35" t="str">
        <f t="shared" ref="H347:H413" si="91">+IF(OR(AND(E347=""),(G347="")),"",E347*G347)</f>
        <v/>
      </c>
    </row>
    <row r="348" spans="1:9" x14ac:dyDescent="0.2">
      <c r="B348" s="34" t="s">
        <v>70</v>
      </c>
      <c r="C348" s="33">
        <v>0</v>
      </c>
      <c r="D348" s="48">
        <v>0</v>
      </c>
      <c r="E348" s="61" t="str">
        <f t="shared" si="88"/>
        <v/>
      </c>
      <c r="F348" s="61" t="str">
        <f t="shared" si="89"/>
        <v/>
      </c>
      <c r="G348" s="49" t="str">
        <f t="shared" si="90"/>
        <v xml:space="preserve"> </v>
      </c>
      <c r="H348" s="35" t="str">
        <f t="shared" si="91"/>
        <v/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0</v>
      </c>
      <c r="D350" s="48">
        <v>0</v>
      </c>
      <c r="E350" s="61" t="str">
        <f t="shared" si="88"/>
        <v/>
      </c>
      <c r="F350" s="61" t="str">
        <f t="shared" si="89"/>
        <v/>
      </c>
      <c r="G350" s="49" t="str">
        <f t="shared" si="90"/>
        <v xml:space="preserve"> </v>
      </c>
      <c r="H350" s="35" t="str">
        <f t="shared" si="91"/>
        <v/>
      </c>
    </row>
    <row r="351" spans="1:9" x14ac:dyDescent="0.2">
      <c r="B351" s="34" t="s">
        <v>483</v>
      </c>
      <c r="C351" s="33">
        <v>4</v>
      </c>
      <c r="D351" s="48">
        <v>3</v>
      </c>
      <c r="E351" s="61">
        <f t="shared" si="88"/>
        <v>7.5471698113207548E-3</v>
      </c>
      <c r="F351" s="61">
        <f t="shared" si="89"/>
        <v>1.1538461538461539E-2</v>
      </c>
      <c r="G351" s="49">
        <f t="shared" si="90"/>
        <v>-0.25</v>
      </c>
      <c r="H351" s="35">
        <f t="shared" si="91"/>
        <v>-1.8867924528301887E-3</v>
      </c>
    </row>
    <row r="352" spans="1:9" x14ac:dyDescent="0.2">
      <c r="B352" s="34" t="s">
        <v>80</v>
      </c>
      <c r="C352" s="33">
        <v>0</v>
      </c>
      <c r="D352" s="48">
        <v>1</v>
      </c>
      <c r="E352" s="61" t="str">
        <f t="shared" si="88"/>
        <v/>
      </c>
      <c r="F352" s="61">
        <f t="shared" si="89"/>
        <v>3.8461538461538464E-3</v>
      </c>
      <c r="G352" s="49">
        <f t="shared" si="90"/>
        <v>1</v>
      </c>
      <c r="H352" s="35" t="str">
        <f t="shared" si="91"/>
        <v/>
      </c>
    </row>
    <row r="353" spans="1:9" x14ac:dyDescent="0.2">
      <c r="B353" s="34" t="s">
        <v>578</v>
      </c>
      <c r="C353" s="33">
        <v>1</v>
      </c>
      <c r="D353" s="48">
        <v>0</v>
      </c>
      <c r="E353" s="61">
        <f t="shared" si="88"/>
        <v>1.8867924528301887E-3</v>
      </c>
      <c r="F353" s="61" t="str">
        <f t="shared" si="89"/>
        <v/>
      </c>
      <c r="G353" s="49">
        <f t="shared" si="90"/>
        <v>-1</v>
      </c>
      <c r="H353" s="35">
        <f t="shared" si="91"/>
        <v>-1.8867924528301887E-3</v>
      </c>
    </row>
    <row r="354" spans="1:9" x14ac:dyDescent="0.2">
      <c r="B354" s="34" t="s">
        <v>79</v>
      </c>
      <c r="C354" s="33">
        <v>0</v>
      </c>
      <c r="D354" s="48">
        <v>1</v>
      </c>
      <c r="E354" s="61" t="str">
        <f t="shared" si="88"/>
        <v/>
      </c>
      <c r="F354" s="61">
        <f t="shared" si="89"/>
        <v>3.8461538461538464E-3</v>
      </c>
      <c r="G354" s="49">
        <f t="shared" si="90"/>
        <v>1</v>
      </c>
      <c r="H354" s="35" t="str">
        <f t="shared" si="91"/>
        <v/>
      </c>
    </row>
    <row r="355" spans="1:9" x14ac:dyDescent="0.2">
      <c r="B355" s="34" t="s">
        <v>247</v>
      </c>
      <c r="C355" s="33">
        <v>1</v>
      </c>
      <c r="D355" s="48">
        <v>0</v>
      </c>
      <c r="E355" s="61">
        <f t="shared" si="88"/>
        <v>1.8867924528301887E-3</v>
      </c>
      <c r="F355" s="61" t="str">
        <f t="shared" si="89"/>
        <v/>
      </c>
      <c r="G355" s="49">
        <f t="shared" si="90"/>
        <v>-1</v>
      </c>
      <c r="H355" s="35">
        <f t="shared" si="91"/>
        <v>-1.8867924528301887E-3</v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11</v>
      </c>
      <c r="D357" s="48">
        <v>5</v>
      </c>
      <c r="E357" s="61">
        <f t="shared" si="88"/>
        <v>2.0754716981132074E-2</v>
      </c>
      <c r="F357" s="61">
        <f t="shared" si="89"/>
        <v>1.9230769230769232E-2</v>
      </c>
      <c r="G357" s="49">
        <f t="shared" si="90"/>
        <v>-0.54545454545454541</v>
      </c>
      <c r="H357" s="35">
        <f t="shared" si="91"/>
        <v>-1.1320754716981131E-2</v>
      </c>
    </row>
    <row r="358" spans="1:9" x14ac:dyDescent="0.2">
      <c r="B358" s="34" t="s">
        <v>579</v>
      </c>
      <c r="C358" s="33">
        <v>3</v>
      </c>
      <c r="D358" s="48">
        <v>0</v>
      </c>
      <c r="E358" s="61">
        <f t="shared" si="88"/>
        <v>5.6603773584905656E-3</v>
      </c>
      <c r="F358" s="61" t="str">
        <f t="shared" si="89"/>
        <v/>
      </c>
      <c r="G358" s="49">
        <f t="shared" si="90"/>
        <v>-1</v>
      </c>
      <c r="H358" s="35">
        <f t="shared" si="91"/>
        <v>-5.6603773584905656E-3</v>
      </c>
    </row>
    <row r="359" spans="1:9" x14ac:dyDescent="0.2">
      <c r="B359" s="34" t="s">
        <v>71</v>
      </c>
      <c r="C359" s="33">
        <v>0</v>
      </c>
      <c r="D359" s="48">
        <v>0</v>
      </c>
      <c r="E359" s="61" t="str">
        <f t="shared" si="88"/>
        <v/>
      </c>
      <c r="F359" s="61" t="str">
        <f t="shared" si="89"/>
        <v/>
      </c>
      <c r="G359" s="49" t="str">
        <f t="shared" si="90"/>
        <v xml:space="preserve"> </v>
      </c>
      <c r="H359" s="35" t="str">
        <f t="shared" si="91"/>
        <v/>
      </c>
    </row>
    <row r="360" spans="1:9" x14ac:dyDescent="0.2">
      <c r="B360" s="34" t="s">
        <v>78</v>
      </c>
      <c r="C360" s="33">
        <v>16</v>
      </c>
      <c r="D360" s="48">
        <v>31</v>
      </c>
      <c r="E360" s="61">
        <f t="shared" si="88"/>
        <v>3.0188679245283019E-2</v>
      </c>
      <c r="F360" s="61">
        <f t="shared" si="89"/>
        <v>0.11923076923076924</v>
      </c>
      <c r="G360" s="49">
        <f t="shared" si="90"/>
        <v>0.9375</v>
      </c>
      <c r="H360" s="35">
        <f t="shared" si="91"/>
        <v>2.8301886792452831E-2</v>
      </c>
    </row>
    <row r="361" spans="1:9" x14ac:dyDescent="0.2">
      <c r="B361" s="34" t="s">
        <v>616</v>
      </c>
      <c r="C361" s="33">
        <v>6</v>
      </c>
      <c r="D361" s="48">
        <v>11</v>
      </c>
      <c r="E361" s="61">
        <f t="shared" si="88"/>
        <v>1.1320754716981131E-2</v>
      </c>
      <c r="F361" s="61">
        <f t="shared" si="89"/>
        <v>4.230769230769231E-2</v>
      </c>
      <c r="G361" s="49">
        <f t="shared" si="90"/>
        <v>0.83333333333333337</v>
      </c>
      <c r="H361" s="35">
        <f t="shared" si="91"/>
        <v>9.433962264150943E-3</v>
      </c>
    </row>
    <row r="362" spans="1:9" s="29" customFormat="1" x14ac:dyDescent="0.2">
      <c r="A362" s="31"/>
      <c r="B362" s="36" t="s">
        <v>589</v>
      </c>
      <c r="C362" s="40">
        <v>0</v>
      </c>
      <c r="D362" s="48">
        <v>0</v>
      </c>
      <c r="E362" s="38" t="str">
        <f t="shared" si="88"/>
        <v/>
      </c>
      <c r="F362" s="38" t="str">
        <f t="shared" si="89"/>
        <v/>
      </c>
      <c r="G362" s="49" t="str">
        <f t="shared" si="90"/>
        <v xml:space="preserve"> </v>
      </c>
      <c r="H362" s="37" t="str">
        <f t="shared" ref="H362" si="92">+IF(OR(AND(E362=""),(G362="")),"",E362*G362)</f>
        <v/>
      </c>
      <c r="I362" s="4"/>
    </row>
    <row r="363" spans="1:9" x14ac:dyDescent="0.2">
      <c r="B363" s="34" t="s">
        <v>72</v>
      </c>
      <c r="C363" s="33">
        <v>0</v>
      </c>
      <c r="D363" s="48">
        <v>0</v>
      </c>
      <c r="E363" s="61" t="str">
        <f t="shared" si="88"/>
        <v/>
      </c>
      <c r="F363" s="61" t="str">
        <f t="shared" si="89"/>
        <v/>
      </c>
      <c r="G363" s="49" t="str">
        <f t="shared" si="90"/>
        <v xml:space="preserve"> </v>
      </c>
      <c r="H363" s="35" t="str">
        <f t="shared" si="91"/>
        <v/>
      </c>
    </row>
    <row r="364" spans="1:9" x14ac:dyDescent="0.2">
      <c r="B364" s="34" t="s">
        <v>248</v>
      </c>
      <c r="C364" s="33">
        <v>0</v>
      </c>
      <c r="D364" s="48">
        <v>0</v>
      </c>
      <c r="E364" s="61" t="str">
        <f t="shared" si="88"/>
        <v/>
      </c>
      <c r="F364" s="61" t="str">
        <f t="shared" si="89"/>
        <v/>
      </c>
      <c r="G364" s="49" t="str">
        <f t="shared" si="90"/>
        <v xml:space="preserve"> </v>
      </c>
      <c r="H364" s="35" t="str">
        <f t="shared" si="91"/>
        <v/>
      </c>
    </row>
    <row r="365" spans="1:9" x14ac:dyDescent="0.2">
      <c r="B365" s="34" t="s">
        <v>249</v>
      </c>
      <c r="C365" s="33">
        <v>13</v>
      </c>
      <c r="D365" s="48">
        <v>12</v>
      </c>
      <c r="E365" s="61">
        <f t="shared" si="88"/>
        <v>2.4528301886792454E-2</v>
      </c>
      <c r="F365" s="61">
        <f t="shared" si="89"/>
        <v>4.6153846153846156E-2</v>
      </c>
      <c r="G365" s="49">
        <f t="shared" si="90"/>
        <v>-7.6923076923076927E-2</v>
      </c>
      <c r="H365" s="35">
        <f t="shared" si="91"/>
        <v>-1.8867924528301889E-3</v>
      </c>
    </row>
    <row r="366" spans="1:9" x14ac:dyDescent="0.2">
      <c r="B366" s="34" t="s">
        <v>250</v>
      </c>
      <c r="C366" s="33">
        <v>0</v>
      </c>
      <c r="D366" s="48">
        <v>0</v>
      </c>
      <c r="E366" s="61" t="str">
        <f t="shared" si="88"/>
        <v/>
      </c>
      <c r="F366" s="61" t="str">
        <f t="shared" si="89"/>
        <v/>
      </c>
      <c r="G366" s="49" t="str">
        <f t="shared" si="90"/>
        <v xml:space="preserve"> </v>
      </c>
      <c r="H366" s="35" t="str">
        <f t="shared" si="91"/>
        <v/>
      </c>
    </row>
    <row r="367" spans="1:9" x14ac:dyDescent="0.2">
      <c r="B367" s="34" t="s">
        <v>75</v>
      </c>
      <c r="C367" s="33">
        <v>0</v>
      </c>
      <c r="D367" s="48">
        <v>0</v>
      </c>
      <c r="E367" s="61" t="str">
        <f t="shared" si="88"/>
        <v/>
      </c>
      <c r="F367" s="61" t="str">
        <f t="shared" si="89"/>
        <v/>
      </c>
      <c r="G367" s="49" t="str">
        <f t="shared" si="90"/>
        <v xml:space="preserve"> </v>
      </c>
      <c r="H367" s="35" t="str">
        <f t="shared" si="91"/>
        <v/>
      </c>
    </row>
    <row r="368" spans="1:9" x14ac:dyDescent="0.2">
      <c r="B368" s="34" t="s">
        <v>76</v>
      </c>
      <c r="C368" s="33">
        <v>0</v>
      </c>
      <c r="D368" s="48">
        <v>0</v>
      </c>
      <c r="E368" s="61" t="str">
        <f t="shared" si="88"/>
        <v/>
      </c>
      <c r="F368" s="61" t="str">
        <f t="shared" si="89"/>
        <v/>
      </c>
      <c r="G368" s="49" t="str">
        <f t="shared" si="90"/>
        <v xml:space="preserve"> </v>
      </c>
      <c r="H368" s="35" t="str">
        <f t="shared" si="91"/>
        <v/>
      </c>
    </row>
    <row r="369" spans="1:8" x14ac:dyDescent="0.2">
      <c r="B369" s="34" t="s">
        <v>580</v>
      </c>
      <c r="C369" s="33">
        <v>1</v>
      </c>
      <c r="D369" s="48">
        <v>0</v>
      </c>
      <c r="E369" s="61">
        <f t="shared" si="88"/>
        <v>1.8867924528301887E-3</v>
      </c>
      <c r="F369" s="61" t="str">
        <f t="shared" si="89"/>
        <v/>
      </c>
      <c r="G369" s="49">
        <f t="shared" si="90"/>
        <v>-1</v>
      </c>
      <c r="H369" s="35">
        <f t="shared" si="91"/>
        <v>-1.8867924528301887E-3</v>
      </c>
    </row>
    <row r="370" spans="1:8" x14ac:dyDescent="0.2">
      <c r="B370" s="34" t="s">
        <v>85</v>
      </c>
      <c r="C370" s="33">
        <v>0</v>
      </c>
      <c r="D370" s="48">
        <v>0</v>
      </c>
      <c r="E370" s="61" t="str">
        <f t="shared" si="88"/>
        <v/>
      </c>
      <c r="F370" s="61" t="str">
        <f t="shared" si="89"/>
        <v/>
      </c>
      <c r="G370" s="49" t="str">
        <f t="shared" si="90"/>
        <v xml:space="preserve"> </v>
      </c>
      <c r="H370" s="35" t="str">
        <f t="shared" si="91"/>
        <v/>
      </c>
    </row>
    <row r="371" spans="1:8" x14ac:dyDescent="0.2">
      <c r="B371" s="34" t="s">
        <v>84</v>
      </c>
      <c r="C371" s="33">
        <v>0</v>
      </c>
      <c r="D371" s="48">
        <v>0</v>
      </c>
      <c r="E371" s="61" t="str">
        <f t="shared" si="88"/>
        <v/>
      </c>
      <c r="F371" s="61" t="str">
        <f t="shared" si="89"/>
        <v/>
      </c>
      <c r="G371" s="49" t="str">
        <f t="shared" si="90"/>
        <v xml:space="preserve"> </v>
      </c>
      <c r="H371" s="35" t="str">
        <f t="shared" si="91"/>
        <v/>
      </c>
    </row>
    <row r="372" spans="1:8" x14ac:dyDescent="0.2">
      <c r="B372" s="34" t="s">
        <v>73</v>
      </c>
      <c r="C372" s="33">
        <v>0</v>
      </c>
      <c r="D372" s="48">
        <v>0</v>
      </c>
      <c r="E372" s="61" t="str">
        <f t="shared" si="88"/>
        <v/>
      </c>
      <c r="F372" s="61" t="str">
        <f t="shared" si="89"/>
        <v/>
      </c>
      <c r="G372" s="49" t="str">
        <f t="shared" si="90"/>
        <v xml:space="preserve"> </v>
      </c>
      <c r="H372" s="35" t="str">
        <f t="shared" si="91"/>
        <v/>
      </c>
    </row>
    <row r="373" spans="1:8" x14ac:dyDescent="0.2">
      <c r="B373" s="34" t="s">
        <v>251</v>
      </c>
      <c r="C373" s="33">
        <v>0</v>
      </c>
      <c r="D373" s="48">
        <v>0</v>
      </c>
      <c r="E373" s="61" t="str">
        <f t="shared" si="88"/>
        <v/>
      </c>
      <c r="F373" s="61" t="str">
        <f t="shared" si="89"/>
        <v/>
      </c>
      <c r="G373" s="49" t="str">
        <f t="shared" si="90"/>
        <v xml:space="preserve"> </v>
      </c>
      <c r="H373" s="35" t="str">
        <f t="shared" si="91"/>
        <v/>
      </c>
    </row>
    <row r="374" spans="1:8" x14ac:dyDescent="0.2">
      <c r="B374" s="34" t="s">
        <v>335</v>
      </c>
      <c r="C374" s="33">
        <v>1</v>
      </c>
      <c r="D374" s="48">
        <v>7</v>
      </c>
      <c r="E374" s="61">
        <f t="shared" si="88"/>
        <v>1.8867924528301887E-3</v>
      </c>
      <c r="F374" s="61">
        <f t="shared" si="89"/>
        <v>2.6923076923076925E-2</v>
      </c>
      <c r="G374" s="49">
        <f t="shared" si="90"/>
        <v>6</v>
      </c>
      <c r="H374" s="35">
        <f t="shared" si="91"/>
        <v>1.1320754716981133E-2</v>
      </c>
    </row>
    <row r="375" spans="1:8" x14ac:dyDescent="0.2">
      <c r="B375" s="34" t="s">
        <v>336</v>
      </c>
      <c r="C375" s="33">
        <v>0</v>
      </c>
      <c r="D375" s="48">
        <v>0</v>
      </c>
      <c r="E375" s="61" t="str">
        <f t="shared" si="88"/>
        <v/>
      </c>
      <c r="F375" s="61" t="str">
        <f t="shared" si="89"/>
        <v/>
      </c>
      <c r="G375" s="49" t="str">
        <f t="shared" si="90"/>
        <v xml:space="preserve"> </v>
      </c>
      <c r="H375" s="35" t="str">
        <f t="shared" si="91"/>
        <v/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0</v>
      </c>
      <c r="D377" s="92">
        <v>0</v>
      </c>
      <c r="E377" s="38" t="str">
        <f t="shared" si="93"/>
        <v/>
      </c>
      <c r="F377" s="38" t="str">
        <f t="shared" si="94"/>
        <v/>
      </c>
      <c r="G377" s="93" t="str">
        <f t="shared" si="95"/>
        <v xml:space="preserve"> </v>
      </c>
      <c r="H377" s="37" t="str">
        <f t="shared" si="96"/>
        <v/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8</v>
      </c>
      <c r="E378" s="38" t="str">
        <f t="shared" ref="E378:E381" si="97">+IF(C378=0,"",C378/C$345)</f>
        <v/>
      </c>
      <c r="F378" s="38">
        <f t="shared" ref="F378:F381" si="98">+IF(D378=0,"",D378/D$345)</f>
        <v>3.0769230769230771E-2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7</v>
      </c>
      <c r="D379" s="48">
        <v>2</v>
      </c>
      <c r="E379" s="61">
        <f t="shared" si="97"/>
        <v>1.3207547169811321E-2</v>
      </c>
      <c r="F379" s="61">
        <f t="shared" si="98"/>
        <v>7.6923076923076927E-3</v>
      </c>
      <c r="G379" s="49">
        <f t="shared" si="99"/>
        <v>-0.7142857142857143</v>
      </c>
      <c r="H379" s="35">
        <f t="shared" si="100"/>
        <v>-9.4339622641509448E-3</v>
      </c>
    </row>
    <row r="380" spans="1:8" x14ac:dyDescent="0.2">
      <c r="B380" s="34" t="s">
        <v>486</v>
      </c>
      <c r="C380" s="33">
        <v>16</v>
      </c>
      <c r="D380" s="48">
        <v>3</v>
      </c>
      <c r="E380" s="61">
        <f t="shared" si="97"/>
        <v>3.0188679245283019E-2</v>
      </c>
      <c r="F380" s="61">
        <f t="shared" si="98"/>
        <v>1.1538461538461539E-2</v>
      </c>
      <c r="G380" s="49">
        <f t="shared" si="99"/>
        <v>-0.8125</v>
      </c>
      <c r="H380" s="35">
        <f t="shared" si="100"/>
        <v>-2.4528301886792454E-2</v>
      </c>
    </row>
    <row r="381" spans="1:8" x14ac:dyDescent="0.2">
      <c r="B381" s="34" t="s">
        <v>487</v>
      </c>
      <c r="C381" s="33">
        <v>9</v>
      </c>
      <c r="D381" s="48">
        <v>19</v>
      </c>
      <c r="E381" s="61">
        <f t="shared" si="97"/>
        <v>1.6981132075471698E-2</v>
      </c>
      <c r="F381" s="61">
        <f t="shared" si="98"/>
        <v>7.3076923076923081E-2</v>
      </c>
      <c r="G381" s="49">
        <f t="shared" si="99"/>
        <v>1.1111111111111112</v>
      </c>
      <c r="H381" s="35">
        <f t="shared" si="100"/>
        <v>1.8867924528301886E-2</v>
      </c>
    </row>
    <row r="382" spans="1:8" x14ac:dyDescent="0.2">
      <c r="B382" s="34" t="s">
        <v>252</v>
      </c>
      <c r="C382" s="33">
        <v>0</v>
      </c>
      <c r="D382" s="48">
        <v>0</v>
      </c>
      <c r="E382" s="61" t="str">
        <f t="shared" ref="E382:E413" si="101">+IF(C382=0,"",C382/C$345)</f>
        <v/>
      </c>
      <c r="F382" s="61" t="str">
        <f t="shared" ref="F382:F413" si="102">+IF(D382=0,"",D382/D$345)</f>
        <v/>
      </c>
      <c r="G382" s="49" t="str">
        <f t="shared" si="90"/>
        <v xml:space="preserve"> </v>
      </c>
      <c r="H382" s="35" t="str">
        <f t="shared" si="91"/>
        <v/>
      </c>
    </row>
    <row r="383" spans="1:8" x14ac:dyDescent="0.2">
      <c r="B383" s="34" t="s">
        <v>253</v>
      </c>
      <c r="C383" s="33">
        <v>1</v>
      </c>
      <c r="D383" s="48">
        <v>1</v>
      </c>
      <c r="E383" s="61">
        <f t="shared" si="101"/>
        <v>1.8867924528301887E-3</v>
      </c>
      <c r="F383" s="61">
        <f t="shared" si="102"/>
        <v>3.8461538461538464E-3</v>
      </c>
      <c r="G383" s="49">
        <f t="shared" si="90"/>
        <v>0</v>
      </c>
      <c r="H383" s="35">
        <f t="shared" si="91"/>
        <v>0</v>
      </c>
    </row>
    <row r="384" spans="1:8" x14ac:dyDescent="0.2">
      <c r="B384" s="34" t="s">
        <v>488</v>
      </c>
      <c r="C384" s="33">
        <v>0</v>
      </c>
      <c r="D384" s="48">
        <v>0</v>
      </c>
      <c r="E384" s="61" t="str">
        <f t="shared" si="101"/>
        <v/>
      </c>
      <c r="F384" s="61" t="str">
        <f t="shared" si="102"/>
        <v/>
      </c>
      <c r="G384" s="49" t="str">
        <f t="shared" si="90"/>
        <v xml:space="preserve"> 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11</v>
      </c>
      <c r="D385" s="48">
        <v>5</v>
      </c>
      <c r="E385" s="38">
        <f t="shared" si="101"/>
        <v>2.0754716981132074E-2</v>
      </c>
      <c r="F385" s="38">
        <f t="shared" si="102"/>
        <v>1.9230769230769232E-2</v>
      </c>
      <c r="G385" s="49">
        <f t="shared" si="90"/>
        <v>-0.54545454545454541</v>
      </c>
      <c r="H385" s="37">
        <f t="shared" ref="H385" si="103">+IF(OR(AND(E385=""),(G385="")),"",E385*G385)</f>
        <v>-1.1320754716981131E-2</v>
      </c>
      <c r="I385" s="4"/>
    </row>
    <row r="386" spans="1:9" x14ac:dyDescent="0.2">
      <c r="B386" s="34" t="s">
        <v>489</v>
      </c>
      <c r="C386" s="33">
        <v>26</v>
      </c>
      <c r="D386" s="48">
        <v>7</v>
      </c>
      <c r="E386" s="61">
        <f t="shared" si="101"/>
        <v>4.9056603773584909E-2</v>
      </c>
      <c r="F386" s="61">
        <f t="shared" si="102"/>
        <v>2.6923076923076925E-2</v>
      </c>
      <c r="G386" s="49">
        <f t="shared" si="90"/>
        <v>-0.73076923076923073</v>
      </c>
      <c r="H386" s="35">
        <f t="shared" si="91"/>
        <v>-3.5849056603773584E-2</v>
      </c>
    </row>
    <row r="387" spans="1:9" x14ac:dyDescent="0.2">
      <c r="B387" s="34" t="s">
        <v>93</v>
      </c>
      <c r="C387" s="33">
        <v>4</v>
      </c>
      <c r="D387" s="48">
        <v>2</v>
      </c>
      <c r="E387" s="61">
        <f t="shared" si="101"/>
        <v>7.5471698113207548E-3</v>
      </c>
      <c r="F387" s="61">
        <f t="shared" si="102"/>
        <v>7.6923076923076927E-3</v>
      </c>
      <c r="G387" s="49">
        <f t="shared" si="90"/>
        <v>-0.5</v>
      </c>
      <c r="H387" s="35">
        <f t="shared" si="91"/>
        <v>-3.7735849056603774E-3</v>
      </c>
    </row>
    <row r="388" spans="1:9" x14ac:dyDescent="0.2">
      <c r="B388" s="34" t="s">
        <v>86</v>
      </c>
      <c r="C388" s="33">
        <v>143</v>
      </c>
      <c r="D388" s="48">
        <v>13</v>
      </c>
      <c r="E388" s="61">
        <f t="shared" si="101"/>
        <v>0.26981132075471698</v>
      </c>
      <c r="F388" s="61">
        <f t="shared" si="102"/>
        <v>0.05</v>
      </c>
      <c r="G388" s="49">
        <f t="shared" si="90"/>
        <v>-0.90909090909090906</v>
      </c>
      <c r="H388" s="35">
        <f t="shared" si="91"/>
        <v>-0.24528301886792453</v>
      </c>
    </row>
    <row r="389" spans="1:9" x14ac:dyDescent="0.2">
      <c r="B389" s="34" t="s">
        <v>92</v>
      </c>
      <c r="C389" s="33">
        <v>18</v>
      </c>
      <c r="D389" s="48">
        <v>3</v>
      </c>
      <c r="E389" s="61">
        <f t="shared" si="101"/>
        <v>3.3962264150943396E-2</v>
      </c>
      <c r="F389" s="61">
        <f t="shared" si="102"/>
        <v>1.1538461538461539E-2</v>
      </c>
      <c r="G389" s="49">
        <f t="shared" si="90"/>
        <v>-0.83333333333333337</v>
      </c>
      <c r="H389" s="35">
        <f t="shared" si="91"/>
        <v>-2.8301886792452831E-2</v>
      </c>
    </row>
    <row r="390" spans="1:9" x14ac:dyDescent="0.2">
      <c r="B390" s="34" t="s">
        <v>95</v>
      </c>
      <c r="C390" s="33">
        <v>0</v>
      </c>
      <c r="D390" s="48">
        <v>0</v>
      </c>
      <c r="E390" s="61" t="str">
        <f t="shared" si="101"/>
        <v/>
      </c>
      <c r="F390" s="61" t="str">
        <f t="shared" si="102"/>
        <v/>
      </c>
      <c r="G390" s="49" t="str">
        <f t="shared" si="90"/>
        <v xml:space="preserve"> </v>
      </c>
      <c r="H390" s="35" t="str">
        <f t="shared" si="91"/>
        <v/>
      </c>
    </row>
    <row r="391" spans="1:9" x14ac:dyDescent="0.2">
      <c r="B391" s="34" t="s">
        <v>96</v>
      </c>
      <c r="C391" s="33">
        <v>0</v>
      </c>
      <c r="D391" s="48">
        <v>0</v>
      </c>
      <c r="E391" s="61" t="str">
        <f t="shared" si="101"/>
        <v/>
      </c>
      <c r="F391" s="61" t="str">
        <f t="shared" si="102"/>
        <v/>
      </c>
      <c r="G391" s="49" t="str">
        <f t="shared" si="90"/>
        <v xml:space="preserve"> </v>
      </c>
      <c r="H391" s="35" t="str">
        <f t="shared" si="91"/>
        <v/>
      </c>
    </row>
    <row r="392" spans="1:9" x14ac:dyDescent="0.2">
      <c r="B392" s="34" t="s">
        <v>254</v>
      </c>
      <c r="C392" s="33">
        <v>0</v>
      </c>
      <c r="D392" s="48">
        <v>2</v>
      </c>
      <c r="E392" s="61" t="str">
        <f t="shared" si="101"/>
        <v/>
      </c>
      <c r="F392" s="61">
        <f t="shared" si="102"/>
        <v>7.6923076923076927E-3</v>
      </c>
      <c r="G392" s="49">
        <f t="shared" si="90"/>
        <v>1</v>
      </c>
      <c r="H392" s="35" t="str">
        <f t="shared" si="91"/>
        <v/>
      </c>
    </row>
    <row r="393" spans="1:9" x14ac:dyDescent="0.2">
      <c r="B393" s="34" t="s">
        <v>255</v>
      </c>
      <c r="C393" s="33">
        <v>0</v>
      </c>
      <c r="D393" s="48">
        <v>0</v>
      </c>
      <c r="E393" s="61" t="str">
        <f t="shared" si="101"/>
        <v/>
      </c>
      <c r="F393" s="61" t="str">
        <f t="shared" si="102"/>
        <v/>
      </c>
      <c r="G393" s="49" t="str">
        <f t="shared" si="90"/>
        <v xml:space="preserve"> </v>
      </c>
      <c r="H393" s="35" t="str">
        <f t="shared" si="91"/>
        <v/>
      </c>
    </row>
    <row r="394" spans="1:9" x14ac:dyDescent="0.2">
      <c r="B394" s="34" t="s">
        <v>581</v>
      </c>
      <c r="C394" s="33">
        <v>0</v>
      </c>
      <c r="D394" s="48">
        <v>0</v>
      </c>
      <c r="E394" s="61" t="str">
        <f t="shared" si="101"/>
        <v/>
      </c>
      <c r="F394" s="61" t="str">
        <f t="shared" si="102"/>
        <v/>
      </c>
      <c r="G394" s="49" t="str">
        <f t="shared" si="90"/>
        <v xml:space="preserve"> </v>
      </c>
      <c r="H394" s="35" t="str">
        <f t="shared" si="91"/>
        <v/>
      </c>
    </row>
    <row r="395" spans="1:9" x14ac:dyDescent="0.2">
      <c r="B395" s="34" t="s">
        <v>582</v>
      </c>
      <c r="C395" s="33">
        <v>1</v>
      </c>
      <c r="D395" s="48">
        <v>1</v>
      </c>
      <c r="E395" s="61">
        <f t="shared" si="101"/>
        <v>1.8867924528301887E-3</v>
      </c>
      <c r="F395" s="61">
        <f t="shared" si="102"/>
        <v>3.8461538461538464E-3</v>
      </c>
      <c r="G395" s="49">
        <f t="shared" si="90"/>
        <v>0</v>
      </c>
      <c r="H395" s="35">
        <f t="shared" si="91"/>
        <v>0</v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1</v>
      </c>
      <c r="D397" s="48">
        <v>0</v>
      </c>
      <c r="E397" s="61">
        <f t="shared" si="101"/>
        <v>1.8867924528301887E-3</v>
      </c>
      <c r="F397" s="61" t="str">
        <f t="shared" si="102"/>
        <v/>
      </c>
      <c r="G397" s="49">
        <f t="shared" si="90"/>
        <v>-1</v>
      </c>
      <c r="H397" s="35">
        <f t="shared" si="91"/>
        <v>-1.8867924528301887E-3</v>
      </c>
    </row>
    <row r="398" spans="1:9" x14ac:dyDescent="0.2">
      <c r="B398" s="34" t="s">
        <v>94</v>
      </c>
      <c r="C398" s="33">
        <v>2</v>
      </c>
      <c r="D398" s="48">
        <v>2</v>
      </c>
      <c r="E398" s="61">
        <f t="shared" si="101"/>
        <v>3.7735849056603774E-3</v>
      </c>
      <c r="F398" s="61">
        <f t="shared" si="102"/>
        <v>7.6923076923076927E-3</v>
      </c>
      <c r="G398" s="49">
        <f t="shared" si="90"/>
        <v>0</v>
      </c>
      <c r="H398" s="35">
        <f t="shared" si="91"/>
        <v>0</v>
      </c>
    </row>
    <row r="399" spans="1:9" x14ac:dyDescent="0.2">
      <c r="B399" s="34" t="s">
        <v>257</v>
      </c>
      <c r="C399" s="33">
        <v>6</v>
      </c>
      <c r="D399" s="48">
        <v>0</v>
      </c>
      <c r="E399" s="61">
        <f t="shared" si="101"/>
        <v>1.1320754716981131E-2</v>
      </c>
      <c r="F399" s="61" t="str">
        <f t="shared" si="102"/>
        <v/>
      </c>
      <c r="G399" s="49">
        <f t="shared" si="90"/>
        <v>-1</v>
      </c>
      <c r="H399" s="35">
        <f t="shared" si="91"/>
        <v>-1.1320754716981131E-2</v>
      </c>
    </row>
    <row r="400" spans="1:9" x14ac:dyDescent="0.2">
      <c r="B400" s="34" t="s">
        <v>583</v>
      </c>
      <c r="C400" s="33">
        <v>0</v>
      </c>
      <c r="D400" s="48">
        <v>0</v>
      </c>
      <c r="E400" s="61" t="str">
        <f t="shared" si="101"/>
        <v/>
      </c>
      <c r="F400" s="61" t="str">
        <f t="shared" si="102"/>
        <v/>
      </c>
      <c r="G400" s="49" t="str">
        <f t="shared" si="90"/>
        <v xml:space="preserve"> </v>
      </c>
      <c r="H400" s="35" t="str">
        <f t="shared" si="91"/>
        <v/>
      </c>
    </row>
    <row r="401" spans="1:9" x14ac:dyDescent="0.2">
      <c r="B401" s="34" t="s">
        <v>88</v>
      </c>
      <c r="C401" s="33">
        <v>1</v>
      </c>
      <c r="D401" s="48">
        <v>0</v>
      </c>
      <c r="E401" s="61">
        <f t="shared" si="101"/>
        <v>1.8867924528301887E-3</v>
      </c>
      <c r="F401" s="61" t="str">
        <f t="shared" si="102"/>
        <v/>
      </c>
      <c r="G401" s="49">
        <f t="shared" si="90"/>
        <v>-1</v>
      </c>
      <c r="H401" s="35">
        <f t="shared" si="91"/>
        <v>-1.8867924528301887E-3</v>
      </c>
    </row>
    <row r="402" spans="1:9" s="29" customFormat="1" x14ac:dyDescent="0.2">
      <c r="A402" s="31"/>
      <c r="B402" s="36" t="s">
        <v>542</v>
      </c>
      <c r="C402" s="40">
        <v>0</v>
      </c>
      <c r="D402" s="48">
        <v>0</v>
      </c>
      <c r="E402" s="38" t="str">
        <f t="shared" si="101"/>
        <v/>
      </c>
      <c r="F402" s="38" t="str">
        <f t="shared" si="102"/>
        <v/>
      </c>
      <c r="G402" s="49" t="str">
        <f t="shared" si="90"/>
        <v xml:space="preserve"> </v>
      </c>
      <c r="H402" s="37" t="str">
        <f t="shared" si="91"/>
        <v/>
      </c>
      <c r="I402" s="4"/>
    </row>
    <row r="403" spans="1:9" x14ac:dyDescent="0.2">
      <c r="B403" s="34" t="s">
        <v>258</v>
      </c>
      <c r="C403" s="33">
        <v>0</v>
      </c>
      <c r="D403" s="48">
        <v>0</v>
      </c>
      <c r="E403" s="61" t="str">
        <f t="shared" si="101"/>
        <v/>
      </c>
      <c r="F403" s="61" t="str">
        <f t="shared" si="102"/>
        <v/>
      </c>
      <c r="G403" s="49" t="str">
        <f t="shared" si="90"/>
        <v xml:space="preserve"> </v>
      </c>
      <c r="H403" s="35" t="str">
        <f t="shared" si="91"/>
        <v/>
      </c>
    </row>
    <row r="404" spans="1:9" x14ac:dyDescent="0.2">
      <c r="B404" s="34" t="s">
        <v>259</v>
      </c>
      <c r="C404" s="33">
        <v>0</v>
      </c>
      <c r="D404" s="48">
        <v>0</v>
      </c>
      <c r="E404" s="61" t="str">
        <f t="shared" si="101"/>
        <v/>
      </c>
      <c r="F404" s="61" t="str">
        <f t="shared" si="102"/>
        <v/>
      </c>
      <c r="G404" s="49" t="str">
        <f t="shared" si="90"/>
        <v xml:space="preserve"> </v>
      </c>
      <c r="H404" s="35" t="str">
        <f t="shared" si="91"/>
        <v/>
      </c>
    </row>
    <row r="405" spans="1:9" x14ac:dyDescent="0.2">
      <c r="B405" s="34" t="s">
        <v>584</v>
      </c>
      <c r="C405" s="33">
        <v>0</v>
      </c>
      <c r="D405" s="48">
        <v>0</v>
      </c>
      <c r="E405" s="61" t="str">
        <f t="shared" si="101"/>
        <v/>
      </c>
      <c r="F405" s="61" t="str">
        <f t="shared" si="102"/>
        <v/>
      </c>
      <c r="G405" s="49" t="str">
        <f t="shared" si="90"/>
        <v xml:space="preserve"> </v>
      </c>
      <c r="H405" s="35" t="str">
        <f t="shared" si="91"/>
        <v/>
      </c>
    </row>
    <row r="406" spans="1:9" x14ac:dyDescent="0.2">
      <c r="B406" s="34" t="s">
        <v>87</v>
      </c>
      <c r="C406" s="33">
        <v>0</v>
      </c>
      <c r="D406" s="48">
        <v>0</v>
      </c>
      <c r="E406" s="61" t="str">
        <f t="shared" si="101"/>
        <v/>
      </c>
      <c r="F406" s="61" t="str">
        <f t="shared" si="102"/>
        <v/>
      </c>
      <c r="G406" s="49" t="str">
        <f t="shared" si="90"/>
        <v xml:space="preserve"> </v>
      </c>
      <c r="H406" s="35" t="str">
        <f t="shared" si="91"/>
        <v/>
      </c>
    </row>
    <row r="407" spans="1:9" x14ac:dyDescent="0.2">
      <c r="B407" s="34" t="s">
        <v>260</v>
      </c>
      <c r="C407" s="33">
        <v>0</v>
      </c>
      <c r="D407" s="48">
        <v>0</v>
      </c>
      <c r="E407" s="61" t="str">
        <f t="shared" si="101"/>
        <v/>
      </c>
      <c r="F407" s="61" t="str">
        <f t="shared" si="102"/>
        <v/>
      </c>
      <c r="G407" s="49" t="str">
        <f t="shared" si="90"/>
        <v xml:space="preserve"> </v>
      </c>
      <c r="H407" s="35" t="str">
        <f t="shared" si="91"/>
        <v/>
      </c>
    </row>
    <row r="408" spans="1:9" x14ac:dyDescent="0.2">
      <c r="B408" s="34" t="s">
        <v>91</v>
      </c>
      <c r="C408" s="33">
        <v>0</v>
      </c>
      <c r="D408" s="48">
        <v>0</v>
      </c>
      <c r="E408" s="61" t="str">
        <f t="shared" si="101"/>
        <v/>
      </c>
      <c r="F408" s="61" t="str">
        <f t="shared" si="102"/>
        <v/>
      </c>
      <c r="G408" s="49" t="str">
        <f t="shared" si="90"/>
        <v xml:space="preserve"> </v>
      </c>
      <c r="H408" s="35" t="str">
        <f t="shared" si="91"/>
        <v/>
      </c>
    </row>
    <row r="409" spans="1:9" x14ac:dyDescent="0.2">
      <c r="B409" s="34" t="s">
        <v>90</v>
      </c>
      <c r="C409" s="33">
        <v>36</v>
      </c>
      <c r="D409" s="48">
        <v>1</v>
      </c>
      <c r="E409" s="61">
        <f t="shared" si="101"/>
        <v>6.7924528301886791E-2</v>
      </c>
      <c r="F409" s="61">
        <f t="shared" si="102"/>
        <v>3.8461538461538464E-3</v>
      </c>
      <c r="G409" s="49">
        <f t="shared" si="90"/>
        <v>-0.97222222222222221</v>
      </c>
      <c r="H409" s="35">
        <f t="shared" si="91"/>
        <v>-6.6037735849056603E-2</v>
      </c>
    </row>
    <row r="410" spans="1:9" x14ac:dyDescent="0.2">
      <c r="B410" s="34" t="s">
        <v>491</v>
      </c>
      <c r="C410" s="33">
        <v>0</v>
      </c>
      <c r="D410" s="48">
        <v>0</v>
      </c>
      <c r="E410" s="61" t="str">
        <f t="shared" si="101"/>
        <v/>
      </c>
      <c r="F410" s="61" t="str">
        <f t="shared" si="102"/>
        <v/>
      </c>
      <c r="G410" s="49" t="str">
        <f t="shared" si="90"/>
        <v xml:space="preserve"> </v>
      </c>
      <c r="H410" s="35" t="str">
        <f t="shared" si="91"/>
        <v/>
      </c>
    </row>
    <row r="411" spans="1:9" x14ac:dyDescent="0.2">
      <c r="B411" s="34" t="s">
        <v>261</v>
      </c>
      <c r="C411" s="33">
        <v>6</v>
      </c>
      <c r="D411" s="48">
        <v>1</v>
      </c>
      <c r="E411" s="61">
        <f t="shared" si="101"/>
        <v>1.1320754716981131E-2</v>
      </c>
      <c r="F411" s="61">
        <f t="shared" si="102"/>
        <v>3.8461538461538464E-3</v>
      </c>
      <c r="G411" s="49">
        <f t="shared" ref="G411:G477" si="104">+IF(AND(C411=0,D411=0)," ",IF(C411=0,1,IF(D411=0,-1,(D411-C411)/C411)))</f>
        <v>-0.83333333333333337</v>
      </c>
      <c r="H411" s="35">
        <f t="shared" si="91"/>
        <v>-9.433962264150943E-3</v>
      </c>
    </row>
    <row r="412" spans="1:9" x14ac:dyDescent="0.2">
      <c r="B412" s="34" t="s">
        <v>262</v>
      </c>
      <c r="C412" s="33">
        <v>0</v>
      </c>
      <c r="D412" s="48">
        <v>0</v>
      </c>
      <c r="E412" s="61" t="str">
        <f t="shared" si="101"/>
        <v/>
      </c>
      <c r="F412" s="61" t="str">
        <f t="shared" si="102"/>
        <v/>
      </c>
      <c r="G412" s="49" t="str">
        <f t="shared" si="104"/>
        <v xml:space="preserve"> </v>
      </c>
      <c r="H412" s="35" t="str">
        <f t="shared" si="91"/>
        <v/>
      </c>
    </row>
    <row r="413" spans="1:9" x14ac:dyDescent="0.2">
      <c r="B413" s="34" t="s">
        <v>492</v>
      </c>
      <c r="C413" s="33">
        <v>2</v>
      </c>
      <c r="D413" s="48">
        <v>0</v>
      </c>
      <c r="E413" s="61">
        <f t="shared" si="101"/>
        <v>3.7735849056603774E-3</v>
      </c>
      <c r="F413" s="61" t="str">
        <f t="shared" si="102"/>
        <v/>
      </c>
      <c r="G413" s="49">
        <f t="shared" si="104"/>
        <v>-1</v>
      </c>
      <c r="H413" s="35">
        <f t="shared" si="91"/>
        <v>-3.7735849056603774E-3</v>
      </c>
    </row>
    <row r="414" spans="1:9" x14ac:dyDescent="0.2">
      <c r="B414" s="34" t="s">
        <v>89</v>
      </c>
      <c r="C414" s="33">
        <v>0</v>
      </c>
      <c r="D414" s="48">
        <v>0</v>
      </c>
      <c r="E414" s="61" t="str">
        <f t="shared" ref="E414:E480" si="105">+IF(C414=0,"",C414/C$345)</f>
        <v/>
      </c>
      <c r="F414" s="61" t="str">
        <f t="shared" ref="F414:F480" si="106">+IF(D414=0,"",D414/D$345)</f>
        <v/>
      </c>
      <c r="G414" s="49" t="str">
        <f t="shared" si="104"/>
        <v xml:space="preserve"> </v>
      </c>
      <c r="H414" s="35" t="str">
        <f t="shared" ref="H414:H480" si="107">+IF(OR(AND(E414=""),(G414="")),"",E414*G414)</f>
        <v/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0</v>
      </c>
      <c r="D417" s="48">
        <v>0</v>
      </c>
      <c r="E417" s="38" t="str">
        <f t="shared" si="105"/>
        <v/>
      </c>
      <c r="F417" s="38" t="str">
        <f t="shared" si="106"/>
        <v/>
      </c>
      <c r="G417" s="49" t="str">
        <f t="shared" si="104"/>
        <v xml:space="preserve"> </v>
      </c>
      <c r="H417" s="37" t="str">
        <f t="shared" si="107"/>
        <v/>
      </c>
      <c r="I417" s="4"/>
    </row>
    <row r="418" spans="1:9" s="29" customFormat="1" x14ac:dyDescent="0.2">
      <c r="A418" s="31"/>
      <c r="B418" s="36" t="s">
        <v>544</v>
      </c>
      <c r="C418" s="40">
        <v>0</v>
      </c>
      <c r="D418" s="48">
        <v>0</v>
      </c>
      <c r="E418" s="38" t="str">
        <f t="shared" si="105"/>
        <v/>
      </c>
      <c r="F418" s="38" t="str">
        <f t="shared" si="106"/>
        <v/>
      </c>
      <c r="G418" s="49" t="str">
        <f t="shared" si="104"/>
        <v xml:space="preserve"> </v>
      </c>
      <c r="H418" s="37" t="str">
        <f t="shared" si="107"/>
        <v/>
      </c>
      <c r="I418" s="4"/>
    </row>
    <row r="419" spans="1:9" s="29" customFormat="1" x14ac:dyDescent="0.2">
      <c r="A419" s="31"/>
      <c r="B419" s="36" t="s">
        <v>545</v>
      </c>
      <c r="C419" s="40">
        <v>0</v>
      </c>
      <c r="D419" s="48">
        <v>0</v>
      </c>
      <c r="E419" s="38" t="str">
        <f t="shared" si="105"/>
        <v/>
      </c>
      <c r="F419" s="38" t="str">
        <f t="shared" si="106"/>
        <v/>
      </c>
      <c r="G419" s="49" t="str">
        <f t="shared" si="104"/>
        <v xml:space="preserve"> </v>
      </c>
      <c r="H419" s="37" t="str">
        <f t="shared" si="107"/>
        <v/>
      </c>
      <c r="I419" s="4"/>
    </row>
    <row r="420" spans="1:9" s="29" customFormat="1" x14ac:dyDescent="0.2">
      <c r="A420" s="31"/>
      <c r="B420" s="36" t="s">
        <v>264</v>
      </c>
      <c r="C420" s="40">
        <v>0</v>
      </c>
      <c r="D420" s="48">
        <v>0</v>
      </c>
      <c r="E420" s="38" t="str">
        <f t="shared" si="105"/>
        <v/>
      </c>
      <c r="F420" s="38" t="str">
        <f t="shared" si="106"/>
        <v/>
      </c>
      <c r="G420" s="49" t="str">
        <f t="shared" si="104"/>
        <v xml:space="preserve"> </v>
      </c>
      <c r="H420" s="37" t="str">
        <f t="shared" si="107"/>
        <v/>
      </c>
      <c r="I420" s="4"/>
    </row>
    <row r="421" spans="1:9" s="29" customFormat="1" x14ac:dyDescent="0.2">
      <c r="A421" s="31"/>
      <c r="B421" s="36" t="s">
        <v>265</v>
      </c>
      <c r="C421" s="40">
        <v>0</v>
      </c>
      <c r="D421" s="48">
        <v>1</v>
      </c>
      <c r="E421" s="38" t="str">
        <f t="shared" si="105"/>
        <v/>
      </c>
      <c r="F421" s="38">
        <f t="shared" si="106"/>
        <v>3.8461538461538464E-3</v>
      </c>
      <c r="G421" s="49">
        <f t="shared" si="104"/>
        <v>1</v>
      </c>
      <c r="H421" s="37" t="str">
        <f t="shared" si="107"/>
        <v/>
      </c>
      <c r="I421" s="4"/>
    </row>
    <row r="422" spans="1:9" s="29" customFormat="1" x14ac:dyDescent="0.2">
      <c r="A422" s="31"/>
      <c r="B422" s="36" t="s">
        <v>493</v>
      </c>
      <c r="C422" s="40">
        <v>0</v>
      </c>
      <c r="D422" s="48">
        <v>0</v>
      </c>
      <c r="E422" s="38" t="str">
        <f t="shared" si="105"/>
        <v/>
      </c>
      <c r="F422" s="38" t="str">
        <f t="shared" si="106"/>
        <v/>
      </c>
      <c r="G422" s="49" t="str">
        <f t="shared" si="104"/>
        <v xml:space="preserve"> </v>
      </c>
      <c r="H422" s="37" t="str">
        <f t="shared" si="107"/>
        <v/>
      </c>
      <c r="I422" s="4"/>
    </row>
    <row r="423" spans="1:9" s="29" customFormat="1" x14ac:dyDescent="0.2">
      <c r="A423" s="31"/>
      <c r="B423" s="36" t="s">
        <v>266</v>
      </c>
      <c r="C423" s="40">
        <v>0</v>
      </c>
      <c r="D423" s="48">
        <v>0</v>
      </c>
      <c r="E423" s="38" t="str">
        <f t="shared" si="105"/>
        <v/>
      </c>
      <c r="F423" s="38" t="str">
        <f t="shared" si="106"/>
        <v/>
      </c>
      <c r="G423" s="49" t="str">
        <f t="shared" si="104"/>
        <v xml:space="preserve"> </v>
      </c>
      <c r="H423" s="37" t="str">
        <f t="shared" si="107"/>
        <v/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0</v>
      </c>
      <c r="E424" s="38" t="str">
        <f t="shared" si="105"/>
        <v/>
      </c>
      <c r="F424" s="38" t="str">
        <f t="shared" si="106"/>
        <v/>
      </c>
      <c r="G424" s="49" t="str">
        <f t="shared" si="104"/>
        <v xml:space="preserve"> 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0</v>
      </c>
      <c r="D425" s="48">
        <v>0</v>
      </c>
      <c r="E425" s="38" t="str">
        <f t="shared" si="105"/>
        <v/>
      </c>
      <c r="F425" s="38" t="str">
        <f t="shared" si="106"/>
        <v/>
      </c>
      <c r="G425" s="49" t="str">
        <f t="shared" si="104"/>
        <v xml:space="preserve"> </v>
      </c>
      <c r="H425" s="37" t="str">
        <f t="shared" si="107"/>
        <v/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0</v>
      </c>
      <c r="E429" s="38" t="str">
        <f t="shared" si="105"/>
        <v/>
      </c>
      <c r="F429" s="38" t="str">
        <f t="shared" si="106"/>
        <v/>
      </c>
      <c r="G429" s="49" t="str">
        <f t="shared" si="104"/>
        <v xml:space="preserve"> 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0</v>
      </c>
      <c r="D430" s="48">
        <v>0</v>
      </c>
      <c r="E430" s="61" t="str">
        <f t="shared" si="105"/>
        <v/>
      </c>
      <c r="F430" s="61" t="str">
        <f t="shared" si="106"/>
        <v/>
      </c>
      <c r="G430" s="49" t="str">
        <f t="shared" si="104"/>
        <v xml:space="preserve"> </v>
      </c>
      <c r="H430" s="35" t="str">
        <f t="shared" si="107"/>
        <v/>
      </c>
    </row>
    <row r="431" spans="1:9" x14ac:dyDescent="0.2">
      <c r="B431" s="34" t="s">
        <v>269</v>
      </c>
      <c r="C431" s="33">
        <v>51</v>
      </c>
      <c r="D431" s="48">
        <v>5</v>
      </c>
      <c r="E431" s="61">
        <f t="shared" si="105"/>
        <v>9.6226415094339629E-2</v>
      </c>
      <c r="F431" s="61">
        <f t="shared" si="106"/>
        <v>1.9230769230769232E-2</v>
      </c>
      <c r="G431" s="49">
        <f t="shared" si="104"/>
        <v>-0.90196078431372551</v>
      </c>
      <c r="H431" s="35">
        <f t="shared" si="107"/>
        <v>-8.6792452830188688E-2</v>
      </c>
    </row>
    <row r="432" spans="1:9" x14ac:dyDescent="0.2">
      <c r="B432" s="34" t="s">
        <v>98</v>
      </c>
      <c r="C432" s="33">
        <v>14</v>
      </c>
      <c r="D432" s="48">
        <v>4</v>
      </c>
      <c r="E432" s="61">
        <f t="shared" si="105"/>
        <v>2.6415094339622643E-2</v>
      </c>
      <c r="F432" s="61">
        <f t="shared" si="106"/>
        <v>1.5384615384615385E-2</v>
      </c>
      <c r="G432" s="49">
        <f t="shared" si="104"/>
        <v>-0.7142857142857143</v>
      </c>
      <c r="H432" s="35">
        <f t="shared" si="107"/>
        <v>-1.886792452830189E-2</v>
      </c>
    </row>
    <row r="433" spans="1:9" x14ac:dyDescent="0.2">
      <c r="B433" s="34" t="s">
        <v>99</v>
      </c>
      <c r="C433" s="33">
        <v>0</v>
      </c>
      <c r="D433" s="48">
        <v>0</v>
      </c>
      <c r="E433" s="61" t="str">
        <f t="shared" si="105"/>
        <v/>
      </c>
      <c r="F433" s="61" t="str">
        <f t="shared" si="106"/>
        <v/>
      </c>
      <c r="G433" s="49" t="str">
        <f t="shared" si="104"/>
        <v xml:space="preserve"> </v>
      </c>
      <c r="H433" s="35" t="str">
        <f t="shared" si="107"/>
        <v/>
      </c>
    </row>
    <row r="434" spans="1:9" x14ac:dyDescent="0.2">
      <c r="B434" s="34" t="s">
        <v>100</v>
      </c>
      <c r="C434" s="33">
        <v>20</v>
      </c>
      <c r="D434" s="48">
        <v>3</v>
      </c>
      <c r="E434" s="61">
        <f t="shared" si="105"/>
        <v>3.7735849056603772E-2</v>
      </c>
      <c r="F434" s="61">
        <f t="shared" si="106"/>
        <v>1.1538461538461539E-2</v>
      </c>
      <c r="G434" s="49">
        <f t="shared" si="104"/>
        <v>-0.85</v>
      </c>
      <c r="H434" s="35">
        <f t="shared" si="107"/>
        <v>-3.2075471698113207E-2</v>
      </c>
    </row>
    <row r="435" spans="1:9" x14ac:dyDescent="0.2">
      <c r="B435" s="34" t="s">
        <v>270</v>
      </c>
      <c r="C435" s="33">
        <v>0</v>
      </c>
      <c r="D435" s="48">
        <v>0</v>
      </c>
      <c r="E435" s="61" t="str">
        <f t="shared" si="105"/>
        <v/>
      </c>
      <c r="F435" s="61" t="str">
        <f t="shared" si="106"/>
        <v/>
      </c>
      <c r="G435" s="49" t="str">
        <f t="shared" si="104"/>
        <v xml:space="preserve"> 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0</v>
      </c>
      <c r="D437" s="48">
        <v>0</v>
      </c>
      <c r="E437" s="38" t="str">
        <f t="shared" si="105"/>
        <v/>
      </c>
      <c r="F437" s="38" t="str">
        <f t="shared" si="106"/>
        <v/>
      </c>
      <c r="G437" s="49" t="str">
        <f t="shared" si="104"/>
        <v xml:space="preserve"> </v>
      </c>
      <c r="H437" s="37" t="str">
        <f t="shared" si="107"/>
        <v/>
      </c>
      <c r="I437" s="4"/>
    </row>
    <row r="438" spans="1:9" s="29" customFormat="1" x14ac:dyDescent="0.2">
      <c r="A438" s="31"/>
      <c r="B438" s="36" t="s">
        <v>97</v>
      </c>
      <c r="C438" s="40">
        <v>0</v>
      </c>
      <c r="D438" s="48">
        <v>1</v>
      </c>
      <c r="E438" s="38" t="str">
        <f t="shared" si="105"/>
        <v/>
      </c>
      <c r="F438" s="38">
        <f t="shared" si="106"/>
        <v>3.8461538461538464E-3</v>
      </c>
      <c r="G438" s="49">
        <f t="shared" si="104"/>
        <v>1</v>
      </c>
      <c r="H438" s="37" t="str">
        <f t="shared" si="107"/>
        <v/>
      </c>
      <c r="I438" s="4"/>
    </row>
    <row r="439" spans="1:9" s="29" customFormat="1" x14ac:dyDescent="0.2">
      <c r="A439" s="31"/>
      <c r="B439" s="36" t="s">
        <v>551</v>
      </c>
      <c r="C439" s="40">
        <v>1</v>
      </c>
      <c r="D439" s="48">
        <v>0</v>
      </c>
      <c r="E439" s="38">
        <f t="shared" si="105"/>
        <v>1.8867924528301887E-3</v>
      </c>
      <c r="F439" s="38" t="str">
        <f t="shared" si="106"/>
        <v/>
      </c>
      <c r="G439" s="49">
        <f t="shared" si="104"/>
        <v>-1</v>
      </c>
      <c r="H439" s="37">
        <f t="shared" si="107"/>
        <v>-1.8867924528301887E-3</v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0</v>
      </c>
      <c r="E440" s="38" t="str">
        <f t="shared" si="105"/>
        <v/>
      </c>
      <c r="F440" s="38" t="str">
        <f t="shared" si="106"/>
        <v/>
      </c>
      <c r="G440" s="49" t="str">
        <f t="shared" si="104"/>
        <v xml:space="preserve"> 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0</v>
      </c>
      <c r="D442" s="48">
        <v>0</v>
      </c>
      <c r="E442" s="61" t="str">
        <f t="shared" si="105"/>
        <v/>
      </c>
      <c r="F442" s="61" t="str">
        <f t="shared" si="106"/>
        <v/>
      </c>
      <c r="G442" s="49" t="str">
        <f t="shared" si="104"/>
        <v xml:space="preserve"> </v>
      </c>
      <c r="H442" s="35" t="str">
        <f t="shared" si="107"/>
        <v/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0</v>
      </c>
      <c r="D444" s="48">
        <v>0</v>
      </c>
      <c r="E444" s="61" t="str">
        <f t="shared" si="105"/>
        <v/>
      </c>
      <c r="F444" s="61" t="str">
        <f t="shared" si="106"/>
        <v/>
      </c>
      <c r="G444" s="49" t="str">
        <f t="shared" si="104"/>
        <v xml:space="preserve"> </v>
      </c>
      <c r="H444" s="35" t="str">
        <f t="shared" si="107"/>
        <v/>
      </c>
    </row>
    <row r="445" spans="1:9" x14ac:dyDescent="0.2">
      <c r="B445" s="34" t="s">
        <v>112</v>
      </c>
      <c r="C445" s="33">
        <v>0</v>
      </c>
      <c r="D445" s="48">
        <v>3</v>
      </c>
      <c r="E445" s="61" t="str">
        <f t="shared" si="105"/>
        <v/>
      </c>
      <c r="F445" s="61">
        <f t="shared" si="106"/>
        <v>1.1538461538461539E-2</v>
      </c>
      <c r="G445" s="49">
        <f t="shared" si="104"/>
        <v>1</v>
      </c>
      <c r="H445" s="35" t="str">
        <f t="shared" si="107"/>
        <v/>
      </c>
    </row>
    <row r="446" spans="1:9" x14ac:dyDescent="0.2">
      <c r="B446" s="34" t="s">
        <v>271</v>
      </c>
      <c r="C446" s="33">
        <v>0</v>
      </c>
      <c r="D446" s="48">
        <v>0</v>
      </c>
      <c r="E446" s="61" t="str">
        <f t="shared" si="105"/>
        <v/>
      </c>
      <c r="F446" s="61" t="str">
        <f t="shared" si="106"/>
        <v/>
      </c>
      <c r="G446" s="49" t="str">
        <f t="shared" si="104"/>
        <v xml:space="preserve"> </v>
      </c>
      <c r="H446" s="35" t="str">
        <f t="shared" si="107"/>
        <v/>
      </c>
    </row>
    <row r="447" spans="1:9" x14ac:dyDescent="0.2">
      <c r="B447" s="34" t="s">
        <v>496</v>
      </c>
      <c r="C447" s="33">
        <v>12</v>
      </c>
      <c r="D447" s="48">
        <v>0</v>
      </c>
      <c r="E447" s="61">
        <f t="shared" si="105"/>
        <v>2.2641509433962263E-2</v>
      </c>
      <c r="F447" s="61" t="str">
        <f t="shared" si="106"/>
        <v/>
      </c>
      <c r="G447" s="49">
        <f t="shared" si="104"/>
        <v>-1</v>
      </c>
      <c r="H447" s="35">
        <f t="shared" si="107"/>
        <v>-2.2641509433962263E-2</v>
      </c>
    </row>
    <row r="448" spans="1:9" x14ac:dyDescent="0.2">
      <c r="B448" s="34" t="s">
        <v>497</v>
      </c>
      <c r="C448" s="33">
        <v>6</v>
      </c>
      <c r="D448" s="48">
        <v>0</v>
      </c>
      <c r="E448" s="61">
        <f t="shared" si="105"/>
        <v>1.1320754716981131E-2</v>
      </c>
      <c r="F448" s="61" t="str">
        <f t="shared" si="106"/>
        <v/>
      </c>
      <c r="G448" s="49">
        <f t="shared" si="104"/>
        <v>-1</v>
      </c>
      <c r="H448" s="35">
        <f t="shared" si="107"/>
        <v>-1.1320754716981131E-2</v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0</v>
      </c>
      <c r="D450" s="48">
        <v>0</v>
      </c>
      <c r="E450" s="61" t="str">
        <f t="shared" si="105"/>
        <v/>
      </c>
      <c r="F450" s="61" t="str">
        <f t="shared" si="106"/>
        <v/>
      </c>
      <c r="G450" s="49" t="str">
        <f t="shared" si="104"/>
        <v xml:space="preserve"> </v>
      </c>
      <c r="H450" s="35" t="str">
        <f t="shared" si="107"/>
        <v/>
      </c>
    </row>
    <row r="451" spans="2:8" x14ac:dyDescent="0.2">
      <c r="B451" s="34" t="s">
        <v>617</v>
      </c>
      <c r="C451" s="33">
        <v>0</v>
      </c>
      <c r="D451" s="48">
        <v>0</v>
      </c>
      <c r="E451" s="61" t="str">
        <f t="shared" si="105"/>
        <v/>
      </c>
      <c r="F451" s="61" t="str">
        <f t="shared" si="106"/>
        <v/>
      </c>
      <c r="G451" s="49" t="str">
        <f t="shared" si="104"/>
        <v xml:space="preserve"> </v>
      </c>
      <c r="H451" s="35" t="str">
        <f t="shared" si="107"/>
        <v/>
      </c>
    </row>
    <row r="452" spans="2:8" x14ac:dyDescent="0.2">
      <c r="B452" s="34" t="s">
        <v>109</v>
      </c>
      <c r="C452" s="33">
        <v>0</v>
      </c>
      <c r="D452" s="48">
        <v>0</v>
      </c>
      <c r="E452" s="61" t="str">
        <f t="shared" si="105"/>
        <v/>
      </c>
      <c r="F452" s="61" t="str">
        <f t="shared" si="106"/>
        <v/>
      </c>
      <c r="G452" s="49" t="str">
        <f t="shared" si="104"/>
        <v xml:space="preserve"> </v>
      </c>
      <c r="H452" s="35" t="str">
        <f t="shared" si="107"/>
        <v/>
      </c>
    </row>
    <row r="453" spans="2:8" x14ac:dyDescent="0.2">
      <c r="B453" s="34" t="s">
        <v>418</v>
      </c>
      <c r="C453" s="33">
        <v>0</v>
      </c>
      <c r="D453" s="48">
        <v>0</v>
      </c>
      <c r="E453" s="61" t="str">
        <f t="shared" si="105"/>
        <v/>
      </c>
      <c r="F453" s="61" t="str">
        <f t="shared" si="106"/>
        <v/>
      </c>
      <c r="G453" s="49" t="str">
        <f t="shared" si="104"/>
        <v xml:space="preserve"> </v>
      </c>
      <c r="H453" s="35" t="str">
        <f t="shared" si="107"/>
        <v/>
      </c>
    </row>
    <row r="454" spans="2:8" x14ac:dyDescent="0.2">
      <c r="B454" s="34" t="s">
        <v>107</v>
      </c>
      <c r="C454" s="33">
        <v>0</v>
      </c>
      <c r="D454" s="48">
        <v>0</v>
      </c>
      <c r="E454" s="61" t="str">
        <f t="shared" si="105"/>
        <v/>
      </c>
      <c r="F454" s="61" t="str">
        <f t="shared" si="106"/>
        <v/>
      </c>
      <c r="G454" s="49" t="str">
        <f t="shared" si="104"/>
        <v xml:space="preserve"> </v>
      </c>
      <c r="H454" s="35" t="str">
        <f t="shared" si="107"/>
        <v/>
      </c>
    </row>
    <row r="455" spans="2:8" x14ac:dyDescent="0.2">
      <c r="B455" s="34" t="s">
        <v>272</v>
      </c>
      <c r="C455" s="33">
        <v>0</v>
      </c>
      <c r="D455" s="48">
        <v>0</v>
      </c>
      <c r="E455" s="61" t="str">
        <f t="shared" si="105"/>
        <v/>
      </c>
      <c r="F455" s="61" t="str">
        <f t="shared" si="106"/>
        <v/>
      </c>
      <c r="G455" s="49" t="str">
        <f t="shared" si="104"/>
        <v xml:space="preserve"> </v>
      </c>
      <c r="H455" s="35" t="str">
        <f t="shared" si="107"/>
        <v/>
      </c>
    </row>
    <row r="456" spans="2:8" x14ac:dyDescent="0.2">
      <c r="B456" s="34" t="s">
        <v>106</v>
      </c>
      <c r="C456" s="33">
        <v>0</v>
      </c>
      <c r="D456" s="48">
        <v>0</v>
      </c>
      <c r="E456" s="61" t="str">
        <f t="shared" si="105"/>
        <v/>
      </c>
      <c r="F456" s="61" t="str">
        <f t="shared" si="106"/>
        <v/>
      </c>
      <c r="G456" s="49" t="str">
        <f t="shared" si="104"/>
        <v xml:space="preserve"> </v>
      </c>
      <c r="H456" s="35" t="str">
        <f t="shared" si="107"/>
        <v/>
      </c>
    </row>
    <row r="457" spans="2:8" x14ac:dyDescent="0.2">
      <c r="B457" s="34" t="s">
        <v>337</v>
      </c>
      <c r="C457" s="33">
        <v>0</v>
      </c>
      <c r="D457" s="48">
        <v>0</v>
      </c>
      <c r="E457" s="61" t="str">
        <f t="shared" si="105"/>
        <v/>
      </c>
      <c r="F457" s="61" t="str">
        <f t="shared" si="106"/>
        <v/>
      </c>
      <c r="G457" s="49" t="str">
        <f t="shared" si="104"/>
        <v xml:space="preserve"> </v>
      </c>
      <c r="H457" s="35" t="str">
        <f t="shared" si="107"/>
        <v/>
      </c>
    </row>
    <row r="458" spans="2:8" x14ac:dyDescent="0.2">
      <c r="B458" s="34" t="s">
        <v>116</v>
      </c>
      <c r="C458" s="33">
        <v>2</v>
      </c>
      <c r="D458" s="48">
        <v>1</v>
      </c>
      <c r="E458" s="61">
        <f t="shared" si="105"/>
        <v>3.7735849056603774E-3</v>
      </c>
      <c r="F458" s="61">
        <f t="shared" si="106"/>
        <v>3.8461538461538464E-3</v>
      </c>
      <c r="G458" s="49">
        <f t="shared" si="104"/>
        <v>-0.5</v>
      </c>
      <c r="H458" s="35">
        <f t="shared" si="107"/>
        <v>-1.8867924528301887E-3</v>
      </c>
    </row>
    <row r="459" spans="2:8" x14ac:dyDescent="0.2">
      <c r="B459" s="34" t="s">
        <v>103</v>
      </c>
      <c r="C459" s="33">
        <v>1</v>
      </c>
      <c r="D459" s="48">
        <v>0</v>
      </c>
      <c r="E459" s="61">
        <f t="shared" si="105"/>
        <v>1.8867924528301887E-3</v>
      </c>
      <c r="F459" s="61" t="str">
        <f t="shared" si="106"/>
        <v/>
      </c>
      <c r="G459" s="49">
        <f t="shared" si="104"/>
        <v>-1</v>
      </c>
      <c r="H459" s="35">
        <f t="shared" si="107"/>
        <v>-1.8867924528301887E-3</v>
      </c>
    </row>
    <row r="460" spans="2:8" x14ac:dyDescent="0.2">
      <c r="B460" s="34" t="s">
        <v>273</v>
      </c>
      <c r="C460" s="33">
        <v>7</v>
      </c>
      <c r="D460" s="48">
        <v>0</v>
      </c>
      <c r="E460" s="61">
        <f t="shared" si="105"/>
        <v>1.3207547169811321E-2</v>
      </c>
      <c r="F460" s="61" t="str">
        <f t="shared" si="106"/>
        <v/>
      </c>
      <c r="G460" s="49">
        <f t="shared" si="104"/>
        <v>-1</v>
      </c>
      <c r="H460" s="35">
        <f t="shared" si="107"/>
        <v>-1.3207547169811321E-2</v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0</v>
      </c>
      <c r="D462" s="48">
        <v>0</v>
      </c>
      <c r="E462" s="61" t="str">
        <f t="shared" si="105"/>
        <v/>
      </c>
      <c r="F462" s="61" t="str">
        <f t="shared" si="106"/>
        <v/>
      </c>
      <c r="G462" s="49" t="str">
        <f t="shared" si="104"/>
        <v xml:space="preserve"> </v>
      </c>
      <c r="H462" s="35" t="str">
        <f t="shared" si="107"/>
        <v/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0</v>
      </c>
      <c r="D464" s="48">
        <v>0</v>
      </c>
      <c r="E464" s="61" t="str">
        <f t="shared" si="105"/>
        <v/>
      </c>
      <c r="F464" s="61" t="str">
        <f t="shared" si="106"/>
        <v/>
      </c>
      <c r="G464" s="49" t="str">
        <f t="shared" si="104"/>
        <v xml:space="preserve"> </v>
      </c>
      <c r="H464" s="35" t="str">
        <f t="shared" si="107"/>
        <v/>
      </c>
    </row>
    <row r="465" spans="2:8" x14ac:dyDescent="0.2">
      <c r="B465" s="34" t="s">
        <v>105</v>
      </c>
      <c r="C465" s="33">
        <v>0</v>
      </c>
      <c r="D465" s="48">
        <v>0</v>
      </c>
      <c r="E465" s="61" t="str">
        <f t="shared" si="105"/>
        <v/>
      </c>
      <c r="F465" s="61" t="str">
        <f t="shared" si="106"/>
        <v/>
      </c>
      <c r="G465" s="49" t="str">
        <f t="shared" si="104"/>
        <v xml:space="preserve"> </v>
      </c>
      <c r="H465" s="35" t="str">
        <f t="shared" si="107"/>
        <v/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0</v>
      </c>
      <c r="D468" s="48">
        <v>1</v>
      </c>
      <c r="E468" s="61" t="str">
        <f t="shared" si="105"/>
        <v/>
      </c>
      <c r="F468" s="61">
        <f t="shared" si="106"/>
        <v>3.8461538461538464E-3</v>
      </c>
      <c r="G468" s="49">
        <f t="shared" si="104"/>
        <v>1</v>
      </c>
      <c r="H468" s="35" t="str">
        <f t="shared" si="107"/>
        <v/>
      </c>
    </row>
    <row r="469" spans="2:8" x14ac:dyDescent="0.2">
      <c r="B469" s="34" t="s">
        <v>500</v>
      </c>
      <c r="C469" s="33">
        <v>0</v>
      </c>
      <c r="D469" s="48">
        <v>0</v>
      </c>
      <c r="E469" s="61" t="str">
        <f t="shared" si="105"/>
        <v/>
      </c>
      <c r="F469" s="61" t="str">
        <f t="shared" si="106"/>
        <v/>
      </c>
      <c r="G469" s="49" t="str">
        <f t="shared" si="104"/>
        <v xml:space="preserve"> </v>
      </c>
      <c r="H469" s="35" t="str">
        <f t="shared" si="107"/>
        <v/>
      </c>
    </row>
    <row r="470" spans="2:8" x14ac:dyDescent="0.2">
      <c r="B470" s="34" t="s">
        <v>275</v>
      </c>
      <c r="C470" s="33">
        <v>0</v>
      </c>
      <c r="D470" s="48">
        <v>0</v>
      </c>
      <c r="E470" s="61" t="str">
        <f t="shared" si="105"/>
        <v/>
      </c>
      <c r="F470" s="61" t="str">
        <f t="shared" si="106"/>
        <v/>
      </c>
      <c r="G470" s="49" t="str">
        <f t="shared" si="104"/>
        <v xml:space="preserve"> </v>
      </c>
      <c r="H470" s="35" t="str">
        <f t="shared" si="107"/>
        <v/>
      </c>
    </row>
    <row r="471" spans="2:8" x14ac:dyDescent="0.2">
      <c r="B471" s="34" t="s">
        <v>276</v>
      </c>
      <c r="C471" s="33">
        <v>0</v>
      </c>
      <c r="D471" s="48">
        <v>0</v>
      </c>
      <c r="E471" s="61" t="str">
        <f t="shared" si="105"/>
        <v/>
      </c>
      <c r="F471" s="61" t="str">
        <f t="shared" si="106"/>
        <v/>
      </c>
      <c r="G471" s="49" t="str">
        <f t="shared" si="104"/>
        <v xml:space="preserve"> </v>
      </c>
      <c r="H471" s="35" t="str">
        <f t="shared" si="107"/>
        <v/>
      </c>
    </row>
    <row r="472" spans="2:8" x14ac:dyDescent="0.2">
      <c r="B472" s="34" t="s">
        <v>501</v>
      </c>
      <c r="C472" s="33">
        <v>0</v>
      </c>
      <c r="D472" s="48">
        <v>0</v>
      </c>
      <c r="E472" s="61" t="str">
        <f t="shared" si="105"/>
        <v/>
      </c>
      <c r="F472" s="61" t="str">
        <f t="shared" si="106"/>
        <v/>
      </c>
      <c r="G472" s="49" t="str">
        <f t="shared" si="104"/>
        <v xml:space="preserve"> </v>
      </c>
      <c r="H472" s="35" t="str">
        <f t="shared" si="107"/>
        <v/>
      </c>
    </row>
    <row r="473" spans="2:8" x14ac:dyDescent="0.2">
      <c r="B473" s="34" t="s">
        <v>277</v>
      </c>
      <c r="C473" s="33">
        <v>1</v>
      </c>
      <c r="D473" s="48">
        <v>0</v>
      </c>
      <c r="E473" s="61">
        <f t="shared" si="105"/>
        <v>1.8867924528301887E-3</v>
      </c>
      <c r="F473" s="61" t="str">
        <f t="shared" si="106"/>
        <v/>
      </c>
      <c r="G473" s="49">
        <f t="shared" si="104"/>
        <v>-1</v>
      </c>
      <c r="H473" s="35">
        <f t="shared" si="107"/>
        <v>-1.8867924528301887E-3</v>
      </c>
    </row>
    <row r="474" spans="2:8" x14ac:dyDescent="0.2">
      <c r="B474" s="34" t="s">
        <v>278</v>
      </c>
      <c r="C474" s="33">
        <v>0</v>
      </c>
      <c r="D474" s="48">
        <v>0</v>
      </c>
      <c r="E474" s="61" t="str">
        <f t="shared" si="105"/>
        <v/>
      </c>
      <c r="F474" s="61" t="str">
        <f t="shared" si="106"/>
        <v/>
      </c>
      <c r="G474" s="49" t="str">
        <f t="shared" si="104"/>
        <v xml:space="preserve"> </v>
      </c>
      <c r="H474" s="35" t="str">
        <f t="shared" si="107"/>
        <v/>
      </c>
    </row>
    <row r="475" spans="2:8" x14ac:dyDescent="0.2">
      <c r="B475" s="34" t="s">
        <v>279</v>
      </c>
      <c r="C475" s="33">
        <v>0</v>
      </c>
      <c r="D475" s="48">
        <v>0</v>
      </c>
      <c r="E475" s="61" t="str">
        <f t="shared" si="105"/>
        <v/>
      </c>
      <c r="F475" s="61" t="str">
        <f t="shared" si="106"/>
        <v/>
      </c>
      <c r="G475" s="49" t="str">
        <f t="shared" si="104"/>
        <v xml:space="preserve"> </v>
      </c>
      <c r="H475" s="35" t="str">
        <f t="shared" si="107"/>
        <v/>
      </c>
    </row>
    <row r="476" spans="2:8" x14ac:dyDescent="0.2">
      <c r="B476" s="34" t="s">
        <v>102</v>
      </c>
      <c r="C476" s="33">
        <v>0</v>
      </c>
      <c r="D476" s="48">
        <v>0</v>
      </c>
      <c r="E476" s="61" t="str">
        <f t="shared" si="105"/>
        <v/>
      </c>
      <c r="F476" s="61" t="str">
        <f t="shared" si="106"/>
        <v/>
      </c>
      <c r="G476" s="49" t="str">
        <f t="shared" si="104"/>
        <v xml:space="preserve"> </v>
      </c>
      <c r="H476" s="35" t="str">
        <f t="shared" si="107"/>
        <v/>
      </c>
    </row>
    <row r="477" spans="2:8" x14ac:dyDescent="0.2">
      <c r="B477" s="34" t="s">
        <v>280</v>
      </c>
      <c r="C477" s="33">
        <v>0</v>
      </c>
      <c r="D477" s="48">
        <v>0</v>
      </c>
      <c r="E477" s="61" t="str">
        <f t="shared" si="105"/>
        <v/>
      </c>
      <c r="F477" s="61" t="str">
        <f t="shared" si="106"/>
        <v/>
      </c>
      <c r="G477" s="49" t="str">
        <f t="shared" si="104"/>
        <v xml:space="preserve"> </v>
      </c>
      <c r="H477" s="35" t="str">
        <f t="shared" si="107"/>
        <v/>
      </c>
    </row>
    <row r="478" spans="2:8" x14ac:dyDescent="0.2">
      <c r="B478" s="34" t="s">
        <v>281</v>
      </c>
      <c r="C478" s="33">
        <v>0</v>
      </c>
      <c r="D478" s="48">
        <v>0</v>
      </c>
      <c r="E478" s="61" t="str">
        <f t="shared" si="105"/>
        <v/>
      </c>
      <c r="F478" s="61" t="str">
        <f t="shared" si="106"/>
        <v/>
      </c>
      <c r="G478" s="49" t="str">
        <f t="shared" ref="G478:G541" si="112">+IF(AND(C478=0,D478=0)," ",IF(C478=0,1,IF(D478=0,-1,(D478-C478)/C478)))</f>
        <v xml:space="preserve"> </v>
      </c>
      <c r="H478" s="35" t="str">
        <f t="shared" si="107"/>
        <v/>
      </c>
    </row>
    <row r="479" spans="2:8" x14ac:dyDescent="0.2">
      <c r="B479" s="34" t="s">
        <v>502</v>
      </c>
      <c r="C479" s="33">
        <v>2</v>
      </c>
      <c r="D479" s="48">
        <v>0</v>
      </c>
      <c r="E479" s="61">
        <f t="shared" si="105"/>
        <v>3.7735849056603774E-3</v>
      </c>
      <c r="F479" s="61" t="str">
        <f t="shared" si="106"/>
        <v/>
      </c>
      <c r="G479" s="49">
        <f t="shared" si="112"/>
        <v>-1</v>
      </c>
      <c r="H479" s="35">
        <f t="shared" si="107"/>
        <v>-3.7735849056603774E-3</v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0</v>
      </c>
      <c r="D481" s="48">
        <v>0</v>
      </c>
      <c r="E481" s="61" t="str">
        <f t="shared" ref="E481:E512" si="113">+IF(C481=0,"",C481/C$345)</f>
        <v/>
      </c>
      <c r="F481" s="61" t="str">
        <f t="shared" ref="F481:F512" si="114">+IF(D481=0,"",D481/D$345)</f>
        <v/>
      </c>
      <c r="G481" s="49" t="str">
        <f t="shared" si="112"/>
        <v xml:space="preserve"> </v>
      </c>
      <c r="H481" s="35" t="str">
        <f t="shared" ref="H481:H540" si="115">+IF(OR(AND(E481=""),(G481="")),"",E481*G481)</f>
        <v/>
      </c>
    </row>
    <row r="482" spans="2:8" x14ac:dyDescent="0.2">
      <c r="B482" s="34" t="s">
        <v>284</v>
      </c>
      <c r="C482" s="33">
        <v>0</v>
      </c>
      <c r="D482" s="48">
        <v>0</v>
      </c>
      <c r="E482" s="61" t="str">
        <f t="shared" si="113"/>
        <v/>
      </c>
      <c r="F482" s="61" t="str">
        <f t="shared" si="114"/>
        <v/>
      </c>
      <c r="G482" s="49" t="str">
        <f t="shared" si="112"/>
        <v xml:space="preserve"> </v>
      </c>
      <c r="H482" s="35" t="str">
        <f t="shared" si="115"/>
        <v/>
      </c>
    </row>
    <row r="483" spans="2:8" x14ac:dyDescent="0.2">
      <c r="B483" s="34" t="s">
        <v>285</v>
      </c>
      <c r="C483" s="33">
        <v>0</v>
      </c>
      <c r="D483" s="48">
        <v>0</v>
      </c>
      <c r="E483" s="61" t="str">
        <f t="shared" si="113"/>
        <v/>
      </c>
      <c r="F483" s="61" t="str">
        <f t="shared" si="114"/>
        <v/>
      </c>
      <c r="G483" s="49" t="str">
        <f t="shared" si="112"/>
        <v xml:space="preserve"> </v>
      </c>
      <c r="H483" s="35" t="str">
        <f t="shared" si="115"/>
        <v/>
      </c>
    </row>
    <row r="484" spans="2:8" x14ac:dyDescent="0.2">
      <c r="B484" s="34" t="s">
        <v>125</v>
      </c>
      <c r="C484" s="33">
        <v>0</v>
      </c>
      <c r="D484" s="48">
        <v>0</v>
      </c>
      <c r="E484" s="61" t="str">
        <f t="shared" si="113"/>
        <v/>
      </c>
      <c r="F484" s="61" t="str">
        <f t="shared" si="114"/>
        <v/>
      </c>
      <c r="G484" s="49" t="str">
        <f t="shared" si="112"/>
        <v xml:space="preserve"> </v>
      </c>
      <c r="H484" s="35" t="str">
        <f t="shared" si="115"/>
        <v/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0</v>
      </c>
      <c r="D486" s="48">
        <v>0</v>
      </c>
      <c r="E486" s="61" t="str">
        <f t="shared" si="113"/>
        <v/>
      </c>
      <c r="F486" s="61" t="str">
        <f t="shared" si="114"/>
        <v/>
      </c>
      <c r="G486" s="49" t="str">
        <f t="shared" si="112"/>
        <v xml:space="preserve"> </v>
      </c>
      <c r="H486" s="35" t="str">
        <f t="shared" si="115"/>
        <v/>
      </c>
    </row>
    <row r="487" spans="2:8" x14ac:dyDescent="0.2">
      <c r="B487" s="34" t="s">
        <v>287</v>
      </c>
      <c r="C487" s="33">
        <v>0</v>
      </c>
      <c r="D487" s="48">
        <v>0</v>
      </c>
      <c r="E487" s="61" t="str">
        <f t="shared" si="113"/>
        <v/>
      </c>
      <c r="F487" s="61" t="str">
        <f t="shared" si="114"/>
        <v/>
      </c>
      <c r="G487" s="49" t="str">
        <f t="shared" si="112"/>
        <v xml:space="preserve"> </v>
      </c>
      <c r="H487" s="35" t="str">
        <f t="shared" si="115"/>
        <v/>
      </c>
    </row>
    <row r="488" spans="2:8" ht="14.25" customHeight="1" x14ac:dyDescent="0.2">
      <c r="B488" s="34" t="s">
        <v>288</v>
      </c>
      <c r="C488" s="33">
        <v>0</v>
      </c>
      <c r="D488" s="48">
        <v>0</v>
      </c>
      <c r="E488" s="61" t="str">
        <f t="shared" si="113"/>
        <v/>
      </c>
      <c r="F488" s="61" t="str">
        <f t="shared" si="114"/>
        <v/>
      </c>
      <c r="G488" s="49" t="str">
        <f t="shared" si="112"/>
        <v xml:space="preserve"> </v>
      </c>
      <c r="H488" s="35" t="str">
        <f t="shared" si="115"/>
        <v/>
      </c>
    </row>
    <row r="489" spans="2:8" x14ac:dyDescent="0.2">
      <c r="B489" s="34" t="s">
        <v>123</v>
      </c>
      <c r="C489" s="33">
        <v>0</v>
      </c>
      <c r="D489" s="48">
        <v>0</v>
      </c>
      <c r="E489" s="61" t="str">
        <f t="shared" si="113"/>
        <v/>
      </c>
      <c r="F489" s="61" t="str">
        <f t="shared" si="114"/>
        <v/>
      </c>
      <c r="G489" s="49" t="str">
        <f t="shared" si="112"/>
        <v xml:space="preserve"> </v>
      </c>
      <c r="H489" s="35" t="str">
        <f t="shared" si="115"/>
        <v/>
      </c>
    </row>
    <row r="490" spans="2:8" x14ac:dyDescent="0.2">
      <c r="B490" s="34" t="s">
        <v>289</v>
      </c>
      <c r="C490" s="33">
        <v>0</v>
      </c>
      <c r="D490" s="48">
        <v>0</v>
      </c>
      <c r="E490" s="61" t="str">
        <f t="shared" si="113"/>
        <v/>
      </c>
      <c r="F490" s="61" t="str">
        <f t="shared" si="114"/>
        <v/>
      </c>
      <c r="G490" s="49" t="str">
        <f t="shared" si="112"/>
        <v xml:space="preserve"> </v>
      </c>
      <c r="H490" s="35" t="str">
        <f t="shared" si="115"/>
        <v/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0</v>
      </c>
      <c r="D495" s="48">
        <v>0</v>
      </c>
      <c r="E495" s="61" t="str">
        <f t="shared" si="113"/>
        <v/>
      </c>
      <c r="F495" s="61" t="str">
        <f t="shared" si="114"/>
        <v/>
      </c>
      <c r="G495" s="49" t="str">
        <f t="shared" si="112"/>
        <v xml:space="preserve"> </v>
      </c>
      <c r="H495" s="35" t="str">
        <f t="shared" si="115"/>
        <v/>
      </c>
    </row>
    <row r="496" spans="2:8" x14ac:dyDescent="0.2">
      <c r="B496" s="34" t="s">
        <v>294</v>
      </c>
      <c r="C496" s="33">
        <v>0</v>
      </c>
      <c r="D496" s="48">
        <v>0</v>
      </c>
      <c r="E496" s="61" t="str">
        <f t="shared" si="113"/>
        <v/>
      </c>
      <c r="F496" s="61" t="str">
        <f t="shared" si="114"/>
        <v/>
      </c>
      <c r="G496" s="49" t="str">
        <f t="shared" si="112"/>
        <v xml:space="preserve"> </v>
      </c>
      <c r="H496" s="35" t="str">
        <f t="shared" si="115"/>
        <v/>
      </c>
    </row>
    <row r="497" spans="2:8" x14ac:dyDescent="0.2">
      <c r="B497" s="34" t="s">
        <v>503</v>
      </c>
      <c r="C497" s="33">
        <v>0</v>
      </c>
      <c r="D497" s="48">
        <v>0</v>
      </c>
      <c r="E497" s="61" t="str">
        <f t="shared" si="113"/>
        <v/>
      </c>
      <c r="F497" s="61" t="str">
        <f t="shared" si="114"/>
        <v/>
      </c>
      <c r="G497" s="49" t="str">
        <f t="shared" si="112"/>
        <v xml:space="preserve"> </v>
      </c>
      <c r="H497" s="35" t="str">
        <f t="shared" si="115"/>
        <v/>
      </c>
    </row>
    <row r="498" spans="2:8" x14ac:dyDescent="0.2">
      <c r="B498" s="34" t="s">
        <v>129</v>
      </c>
      <c r="C498" s="33">
        <v>0</v>
      </c>
      <c r="D498" s="48">
        <v>0</v>
      </c>
      <c r="E498" s="61" t="str">
        <f t="shared" si="113"/>
        <v/>
      </c>
      <c r="F498" s="61" t="str">
        <f t="shared" si="114"/>
        <v/>
      </c>
      <c r="G498" s="49" t="str">
        <f t="shared" si="112"/>
        <v xml:space="preserve"> </v>
      </c>
      <c r="H498" s="35" t="str">
        <f t="shared" si="115"/>
        <v/>
      </c>
    </row>
    <row r="499" spans="2:8" x14ac:dyDescent="0.2">
      <c r="B499" s="34" t="s">
        <v>504</v>
      </c>
      <c r="C499" s="33">
        <v>0</v>
      </c>
      <c r="D499" s="48">
        <v>0</v>
      </c>
      <c r="E499" s="61" t="str">
        <f t="shared" si="113"/>
        <v/>
      </c>
      <c r="F499" s="61" t="str">
        <f t="shared" si="114"/>
        <v/>
      </c>
      <c r="G499" s="49" t="str">
        <f t="shared" si="112"/>
        <v xml:space="preserve"> </v>
      </c>
      <c r="H499" s="35" t="str">
        <f t="shared" si="115"/>
        <v/>
      </c>
    </row>
    <row r="500" spans="2:8" x14ac:dyDescent="0.2">
      <c r="B500" s="34" t="s">
        <v>122</v>
      </c>
      <c r="C500" s="33">
        <v>0</v>
      </c>
      <c r="D500" s="48">
        <v>4</v>
      </c>
      <c r="E500" s="61" t="str">
        <f t="shared" si="113"/>
        <v/>
      </c>
      <c r="F500" s="61">
        <f t="shared" si="114"/>
        <v>1.5384615384615385E-2</v>
      </c>
      <c r="G500" s="49">
        <f t="shared" si="112"/>
        <v>1</v>
      </c>
      <c r="H500" s="35" t="str">
        <f t="shared" si="115"/>
        <v/>
      </c>
    </row>
    <row r="501" spans="2:8" x14ac:dyDescent="0.2">
      <c r="B501" s="34" t="s">
        <v>295</v>
      </c>
      <c r="C501" s="33">
        <v>0</v>
      </c>
      <c r="D501" s="48">
        <v>0</v>
      </c>
      <c r="E501" s="61" t="str">
        <f t="shared" si="113"/>
        <v/>
      </c>
      <c r="F501" s="61" t="str">
        <f t="shared" si="114"/>
        <v/>
      </c>
      <c r="G501" s="49" t="str">
        <f t="shared" si="112"/>
        <v xml:space="preserve"> </v>
      </c>
      <c r="H501" s="35" t="str">
        <f t="shared" si="115"/>
        <v/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1</v>
      </c>
      <c r="D503" s="48">
        <v>0</v>
      </c>
      <c r="E503" s="61">
        <f t="shared" si="113"/>
        <v>1.8867924528301887E-3</v>
      </c>
      <c r="F503" s="61" t="str">
        <f t="shared" si="114"/>
        <v/>
      </c>
      <c r="G503" s="49">
        <f t="shared" si="112"/>
        <v>-1</v>
      </c>
      <c r="H503" s="35">
        <f t="shared" si="115"/>
        <v>-1.8867924528301887E-3</v>
      </c>
    </row>
    <row r="504" spans="2:8" ht="12" customHeight="1" x14ac:dyDescent="0.2">
      <c r="B504" s="34" t="s">
        <v>297</v>
      </c>
      <c r="C504" s="33">
        <v>1</v>
      </c>
      <c r="D504" s="48">
        <v>1</v>
      </c>
      <c r="E504" s="61">
        <f t="shared" si="113"/>
        <v>1.8867924528301887E-3</v>
      </c>
      <c r="F504" s="61">
        <f t="shared" si="114"/>
        <v>3.8461538461538464E-3</v>
      </c>
      <c r="G504" s="49">
        <f t="shared" si="112"/>
        <v>0</v>
      </c>
      <c r="H504" s="35">
        <f t="shared" si="115"/>
        <v>0</v>
      </c>
    </row>
    <row r="505" spans="2:8" x14ac:dyDescent="0.2">
      <c r="B505" s="34" t="s">
        <v>117</v>
      </c>
      <c r="C505" s="33">
        <v>6</v>
      </c>
      <c r="D505" s="48">
        <v>0</v>
      </c>
      <c r="E505" s="61">
        <f t="shared" si="113"/>
        <v>1.1320754716981131E-2</v>
      </c>
      <c r="F505" s="61" t="str">
        <f t="shared" si="114"/>
        <v/>
      </c>
      <c r="G505" s="49">
        <f t="shared" si="112"/>
        <v>-1</v>
      </c>
      <c r="H505" s="35">
        <f t="shared" si="115"/>
        <v>-1.1320754716981131E-2</v>
      </c>
    </row>
    <row r="506" spans="2:8" x14ac:dyDescent="0.2">
      <c r="B506" s="34" t="s">
        <v>505</v>
      </c>
      <c r="C506" s="33">
        <v>0</v>
      </c>
      <c r="D506" s="48">
        <v>0</v>
      </c>
      <c r="E506" s="61" t="str">
        <f t="shared" si="113"/>
        <v/>
      </c>
      <c r="F506" s="61" t="str">
        <f t="shared" si="114"/>
        <v/>
      </c>
      <c r="G506" s="49" t="str">
        <f t="shared" si="112"/>
        <v xml:space="preserve"> </v>
      </c>
      <c r="H506" s="35" t="str">
        <f t="shared" si="115"/>
        <v/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0</v>
      </c>
      <c r="D509" s="48">
        <v>0</v>
      </c>
      <c r="E509" s="61" t="str">
        <f t="shared" si="113"/>
        <v/>
      </c>
      <c r="F509" s="61" t="str">
        <f t="shared" si="114"/>
        <v/>
      </c>
      <c r="G509" s="49" t="str">
        <f t="shared" si="112"/>
        <v xml:space="preserve"> </v>
      </c>
      <c r="H509" s="35" t="str">
        <f t="shared" si="115"/>
        <v/>
      </c>
    </row>
    <row r="510" spans="2:8" x14ac:dyDescent="0.2">
      <c r="B510" s="34" t="s">
        <v>507</v>
      </c>
      <c r="C510" s="33">
        <v>0</v>
      </c>
      <c r="D510" s="48">
        <v>0</v>
      </c>
      <c r="E510" s="61" t="str">
        <f t="shared" si="113"/>
        <v/>
      </c>
      <c r="F510" s="61" t="str">
        <f t="shared" si="114"/>
        <v/>
      </c>
      <c r="G510" s="49" t="str">
        <f t="shared" si="112"/>
        <v xml:space="preserve"> </v>
      </c>
      <c r="H510" s="35" t="str">
        <f t="shared" si="115"/>
        <v/>
      </c>
    </row>
    <row r="511" spans="2:8" x14ac:dyDescent="0.2">
      <c r="B511" s="34" t="s">
        <v>300</v>
      </c>
      <c r="C511" s="33">
        <v>0</v>
      </c>
      <c r="D511" s="48">
        <v>0</v>
      </c>
      <c r="E511" s="61" t="str">
        <f t="shared" si="113"/>
        <v/>
      </c>
      <c r="F511" s="61" t="str">
        <f t="shared" si="114"/>
        <v/>
      </c>
      <c r="G511" s="49" t="str">
        <f t="shared" si="112"/>
        <v xml:space="preserve"> </v>
      </c>
      <c r="H511" s="35" t="str">
        <f t="shared" si="115"/>
        <v/>
      </c>
    </row>
    <row r="512" spans="2:8" x14ac:dyDescent="0.2">
      <c r="B512" s="34" t="s">
        <v>301</v>
      </c>
      <c r="C512" s="33">
        <v>0</v>
      </c>
      <c r="D512" s="48">
        <v>0</v>
      </c>
      <c r="E512" s="61" t="str">
        <f t="shared" si="113"/>
        <v/>
      </c>
      <c r="F512" s="61" t="str">
        <f t="shared" si="114"/>
        <v/>
      </c>
      <c r="G512" s="49" t="str">
        <f t="shared" si="112"/>
        <v xml:space="preserve"> </v>
      </c>
      <c r="H512" s="35" t="str">
        <f t="shared" si="115"/>
        <v/>
      </c>
    </row>
    <row r="513" spans="1:9" x14ac:dyDescent="0.2">
      <c r="B513" s="34" t="s">
        <v>302</v>
      </c>
      <c r="C513" s="33">
        <v>0</v>
      </c>
      <c r="D513" s="48">
        <v>0</v>
      </c>
      <c r="E513" s="61" t="str">
        <f t="shared" ref="E513:E540" si="116">+IF(C513=0,"",C513/C$345)</f>
        <v/>
      </c>
      <c r="F513" s="61" t="str">
        <f t="shared" ref="F513:F540" si="117">+IF(D513=0,"",D513/D$345)</f>
        <v/>
      </c>
      <c r="G513" s="49" t="str">
        <f t="shared" si="112"/>
        <v xml:space="preserve"> </v>
      </c>
      <c r="H513" s="35" t="str">
        <f t="shared" si="115"/>
        <v/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0</v>
      </c>
      <c r="D517" s="48">
        <v>0</v>
      </c>
      <c r="E517" s="61" t="str">
        <f t="shared" si="116"/>
        <v/>
      </c>
      <c r="F517" s="61" t="str">
        <f t="shared" si="117"/>
        <v/>
      </c>
      <c r="G517" s="49" t="str">
        <f t="shared" si="112"/>
        <v xml:space="preserve"> </v>
      </c>
      <c r="H517" s="35" t="str">
        <f t="shared" si="115"/>
        <v/>
      </c>
    </row>
    <row r="518" spans="1:9" x14ac:dyDescent="0.2">
      <c r="B518" s="34" t="s">
        <v>120</v>
      </c>
      <c r="C518" s="33">
        <v>0</v>
      </c>
      <c r="D518" s="48">
        <v>10</v>
      </c>
      <c r="E518" s="61" t="str">
        <f t="shared" si="116"/>
        <v/>
      </c>
      <c r="F518" s="61">
        <f t="shared" si="117"/>
        <v>3.8461538461538464E-2</v>
      </c>
      <c r="G518" s="49">
        <f t="shared" si="112"/>
        <v>1</v>
      </c>
      <c r="H518" s="35" t="str">
        <f t="shared" si="115"/>
        <v/>
      </c>
    </row>
    <row r="519" spans="1:9" x14ac:dyDescent="0.2">
      <c r="B519" s="34" t="s">
        <v>304</v>
      </c>
      <c r="C519" s="33">
        <v>0</v>
      </c>
      <c r="D519" s="48">
        <v>0</v>
      </c>
      <c r="E519" s="61" t="str">
        <f t="shared" si="116"/>
        <v/>
      </c>
      <c r="F519" s="61" t="str">
        <f t="shared" si="117"/>
        <v/>
      </c>
      <c r="G519" s="49" t="str">
        <f t="shared" si="112"/>
        <v xml:space="preserve"> </v>
      </c>
      <c r="H519" s="35" t="str">
        <f t="shared" si="115"/>
        <v/>
      </c>
    </row>
    <row r="520" spans="1:9" x14ac:dyDescent="0.2">
      <c r="B520" s="34" t="s">
        <v>305</v>
      </c>
      <c r="C520" s="33">
        <v>0</v>
      </c>
      <c r="D520" s="48">
        <v>0</v>
      </c>
      <c r="E520" s="61" t="str">
        <f t="shared" si="116"/>
        <v/>
      </c>
      <c r="F520" s="61" t="str">
        <f t="shared" si="117"/>
        <v/>
      </c>
      <c r="G520" s="49" t="str">
        <f t="shared" si="112"/>
        <v xml:space="preserve"> </v>
      </c>
      <c r="H520" s="35" t="str">
        <f t="shared" si="115"/>
        <v/>
      </c>
    </row>
    <row r="521" spans="1:9" x14ac:dyDescent="0.2">
      <c r="B521" s="34" t="s">
        <v>128</v>
      </c>
      <c r="C521" s="33">
        <v>0</v>
      </c>
      <c r="D521" s="48">
        <v>0</v>
      </c>
      <c r="E521" s="61" t="str">
        <f t="shared" si="116"/>
        <v/>
      </c>
      <c r="F521" s="61" t="str">
        <f t="shared" si="117"/>
        <v/>
      </c>
      <c r="G521" s="49" t="str">
        <f t="shared" si="112"/>
        <v xml:space="preserve"> </v>
      </c>
      <c r="H521" s="35" t="str">
        <f t="shared" si="115"/>
        <v/>
      </c>
    </row>
    <row r="522" spans="1:9" x14ac:dyDescent="0.2">
      <c r="B522" s="34" t="s">
        <v>508</v>
      </c>
      <c r="C522" s="33">
        <v>0</v>
      </c>
      <c r="D522" s="48">
        <v>0</v>
      </c>
      <c r="E522" s="61" t="str">
        <f t="shared" si="116"/>
        <v/>
      </c>
      <c r="F522" s="61" t="str">
        <f t="shared" si="117"/>
        <v/>
      </c>
      <c r="G522" s="49" t="str">
        <f t="shared" si="112"/>
        <v xml:space="preserve"> </v>
      </c>
      <c r="H522" s="35" t="str">
        <f t="shared" si="115"/>
        <v/>
      </c>
    </row>
    <row r="523" spans="1:9" s="29" customFormat="1" x14ac:dyDescent="0.2">
      <c r="A523" s="31"/>
      <c r="B523" s="36" t="s">
        <v>560</v>
      </c>
      <c r="C523" s="40">
        <v>2</v>
      </c>
      <c r="D523" s="48">
        <v>67</v>
      </c>
      <c r="E523" s="38">
        <f t="shared" si="116"/>
        <v>3.7735849056603774E-3</v>
      </c>
      <c r="F523" s="38">
        <f t="shared" si="117"/>
        <v>0.25769230769230766</v>
      </c>
      <c r="G523" s="49">
        <f t="shared" si="112"/>
        <v>32.5</v>
      </c>
      <c r="H523" s="37">
        <f t="shared" si="115"/>
        <v>0.12264150943396226</v>
      </c>
      <c r="I523" s="4"/>
    </row>
    <row r="524" spans="1:9" x14ac:dyDescent="0.2">
      <c r="B524" s="34" t="s">
        <v>135</v>
      </c>
      <c r="C524" s="33">
        <v>1</v>
      </c>
      <c r="D524" s="48">
        <v>1</v>
      </c>
      <c r="E524" s="61">
        <f t="shared" si="116"/>
        <v>1.8867924528301887E-3</v>
      </c>
      <c r="F524" s="61">
        <f t="shared" si="117"/>
        <v>3.8461538461538464E-3</v>
      </c>
      <c r="G524" s="49">
        <f t="shared" si="112"/>
        <v>0</v>
      </c>
      <c r="H524" s="35">
        <f t="shared" si="115"/>
        <v>0</v>
      </c>
    </row>
    <row r="525" spans="1:9" x14ac:dyDescent="0.2">
      <c r="B525" s="34" t="s">
        <v>509</v>
      </c>
      <c r="C525" s="33">
        <v>0</v>
      </c>
      <c r="D525" s="48">
        <v>0</v>
      </c>
      <c r="E525" s="61" t="str">
        <f t="shared" si="116"/>
        <v/>
      </c>
      <c r="F525" s="61" t="str">
        <f t="shared" si="117"/>
        <v/>
      </c>
      <c r="G525" s="49" t="str">
        <f t="shared" si="112"/>
        <v xml:space="preserve"> </v>
      </c>
      <c r="H525" s="35" t="str">
        <f t="shared" si="115"/>
        <v/>
      </c>
    </row>
    <row r="526" spans="1:9" x14ac:dyDescent="0.2">
      <c r="B526" s="34" t="s">
        <v>133</v>
      </c>
      <c r="C526" s="33">
        <v>0</v>
      </c>
      <c r="D526" s="48">
        <v>1</v>
      </c>
      <c r="E526" s="61" t="str">
        <f t="shared" si="116"/>
        <v/>
      </c>
      <c r="F526" s="61">
        <f t="shared" si="117"/>
        <v>3.8461538461538464E-3</v>
      </c>
      <c r="G526" s="49">
        <f t="shared" si="112"/>
        <v>1</v>
      </c>
      <c r="H526" s="35" t="str">
        <f t="shared" si="115"/>
        <v/>
      </c>
    </row>
    <row r="527" spans="1:9" x14ac:dyDescent="0.2">
      <c r="B527" s="34" t="s">
        <v>338</v>
      </c>
      <c r="C527" s="33">
        <v>26</v>
      </c>
      <c r="D527" s="48">
        <v>2</v>
      </c>
      <c r="E527" s="61">
        <f t="shared" si="116"/>
        <v>4.9056603773584909E-2</v>
      </c>
      <c r="F527" s="61">
        <f t="shared" si="117"/>
        <v>7.6923076923076927E-3</v>
      </c>
      <c r="G527" s="49">
        <f t="shared" si="112"/>
        <v>-0.92307692307692313</v>
      </c>
      <c r="H527" s="35">
        <f t="shared" si="115"/>
        <v>-4.5283018867924532E-2</v>
      </c>
    </row>
    <row r="528" spans="1:9" x14ac:dyDescent="0.2">
      <c r="B528" s="34" t="s">
        <v>339</v>
      </c>
      <c r="C528" s="33">
        <v>1</v>
      </c>
      <c r="D528" s="48">
        <v>5</v>
      </c>
      <c r="E528" s="61">
        <f t="shared" si="116"/>
        <v>1.8867924528301887E-3</v>
      </c>
      <c r="F528" s="61">
        <f t="shared" si="117"/>
        <v>1.9230769230769232E-2</v>
      </c>
      <c r="G528" s="49">
        <f t="shared" si="112"/>
        <v>4</v>
      </c>
      <c r="H528" s="35">
        <f t="shared" si="115"/>
        <v>7.5471698113207548E-3</v>
      </c>
    </row>
    <row r="529" spans="2:8" x14ac:dyDescent="0.2">
      <c r="B529" s="34" t="s">
        <v>510</v>
      </c>
      <c r="C529" s="33">
        <v>0</v>
      </c>
      <c r="D529" s="48">
        <v>0</v>
      </c>
      <c r="E529" s="61" t="str">
        <f t="shared" si="116"/>
        <v/>
      </c>
      <c r="F529" s="61" t="str">
        <f t="shared" si="117"/>
        <v/>
      </c>
      <c r="G529" s="49" t="str">
        <f t="shared" si="112"/>
        <v xml:space="preserve"> </v>
      </c>
      <c r="H529" s="35" t="str">
        <f t="shared" si="115"/>
        <v/>
      </c>
    </row>
    <row r="530" spans="2:8" x14ac:dyDescent="0.2">
      <c r="B530" s="34" t="s">
        <v>137</v>
      </c>
      <c r="C530" s="33">
        <v>0</v>
      </c>
      <c r="D530" s="48">
        <v>0</v>
      </c>
      <c r="E530" s="61" t="str">
        <f t="shared" si="116"/>
        <v/>
      </c>
      <c r="F530" s="61" t="str">
        <f t="shared" si="117"/>
        <v/>
      </c>
      <c r="G530" s="49" t="str">
        <f t="shared" si="112"/>
        <v xml:space="preserve"> </v>
      </c>
      <c r="H530" s="35" t="str">
        <f t="shared" si="115"/>
        <v/>
      </c>
    </row>
    <row r="531" spans="2:8" x14ac:dyDescent="0.2">
      <c r="B531" s="34" t="s">
        <v>340</v>
      </c>
      <c r="C531" s="33">
        <v>1</v>
      </c>
      <c r="D531" s="48">
        <v>1</v>
      </c>
      <c r="E531" s="61">
        <f t="shared" si="116"/>
        <v>1.8867924528301887E-3</v>
      </c>
      <c r="F531" s="61">
        <f t="shared" si="117"/>
        <v>3.8461538461538464E-3</v>
      </c>
      <c r="G531" s="49">
        <f t="shared" si="112"/>
        <v>0</v>
      </c>
      <c r="H531" s="35">
        <f t="shared" si="115"/>
        <v>0</v>
      </c>
    </row>
    <row r="532" spans="2:8" x14ac:dyDescent="0.2">
      <c r="B532" s="34" t="s">
        <v>141</v>
      </c>
      <c r="C532" s="33">
        <v>0</v>
      </c>
      <c r="D532" s="48">
        <v>0</v>
      </c>
      <c r="E532" s="61" t="str">
        <f t="shared" si="116"/>
        <v/>
      </c>
      <c r="F532" s="61" t="str">
        <f t="shared" si="117"/>
        <v/>
      </c>
      <c r="G532" s="49" t="str">
        <f t="shared" si="112"/>
        <v xml:space="preserve"> </v>
      </c>
      <c r="H532" s="35" t="str">
        <f t="shared" si="115"/>
        <v/>
      </c>
    </row>
    <row r="533" spans="2:8" x14ac:dyDescent="0.2">
      <c r="B533" s="34" t="s">
        <v>134</v>
      </c>
      <c r="C533" s="33">
        <v>0</v>
      </c>
      <c r="D533" s="48">
        <v>0</v>
      </c>
      <c r="E533" s="61" t="str">
        <f t="shared" si="116"/>
        <v/>
      </c>
      <c r="F533" s="61" t="str">
        <f t="shared" si="117"/>
        <v/>
      </c>
      <c r="G533" s="49" t="str">
        <f t="shared" si="112"/>
        <v xml:space="preserve"> </v>
      </c>
      <c r="H533" s="35" t="str">
        <f t="shared" si="115"/>
        <v/>
      </c>
    </row>
    <row r="534" spans="2:8" x14ac:dyDescent="0.2">
      <c r="B534" s="34" t="s">
        <v>306</v>
      </c>
      <c r="C534" s="33">
        <v>0</v>
      </c>
      <c r="D534" s="48">
        <v>0</v>
      </c>
      <c r="E534" s="61" t="str">
        <f t="shared" si="116"/>
        <v/>
      </c>
      <c r="F534" s="61" t="str">
        <f t="shared" si="117"/>
        <v/>
      </c>
      <c r="G534" s="49" t="str">
        <f t="shared" si="112"/>
        <v xml:space="preserve"> </v>
      </c>
      <c r="H534" s="35" t="str">
        <f t="shared" si="115"/>
        <v/>
      </c>
    </row>
    <row r="535" spans="2:8" x14ac:dyDescent="0.2">
      <c r="B535" s="34" t="s">
        <v>130</v>
      </c>
      <c r="C535" s="33">
        <v>0</v>
      </c>
      <c r="D535" s="48">
        <v>0</v>
      </c>
      <c r="E535" s="61" t="str">
        <f t="shared" si="116"/>
        <v/>
      </c>
      <c r="F535" s="61" t="str">
        <f t="shared" si="117"/>
        <v/>
      </c>
      <c r="G535" s="49" t="str">
        <f t="shared" si="112"/>
        <v xml:space="preserve"> 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0</v>
      </c>
      <c r="D537" s="48">
        <v>0</v>
      </c>
      <c r="E537" s="61" t="str">
        <f t="shared" si="116"/>
        <v/>
      </c>
      <c r="F537" s="61" t="str">
        <f t="shared" si="117"/>
        <v/>
      </c>
      <c r="G537" s="49" t="str">
        <f t="shared" si="112"/>
        <v xml:space="preserve"> </v>
      </c>
      <c r="H537" s="35" t="str">
        <f t="shared" si="115"/>
        <v/>
      </c>
    </row>
    <row r="538" spans="2:8" x14ac:dyDescent="0.2">
      <c r="B538" s="34" t="s">
        <v>308</v>
      </c>
      <c r="C538" s="33">
        <v>0</v>
      </c>
      <c r="D538" s="48">
        <v>0</v>
      </c>
      <c r="E538" s="61" t="str">
        <f t="shared" si="116"/>
        <v/>
      </c>
      <c r="F538" s="61" t="str">
        <f t="shared" si="117"/>
        <v/>
      </c>
      <c r="G538" s="49" t="str">
        <f t="shared" si="112"/>
        <v xml:space="preserve"> </v>
      </c>
      <c r="H538" s="35" t="str">
        <f t="shared" si="115"/>
        <v/>
      </c>
    </row>
    <row r="539" spans="2:8" x14ac:dyDescent="0.2">
      <c r="B539" s="34" t="s">
        <v>309</v>
      </c>
      <c r="C539" s="33">
        <v>0</v>
      </c>
      <c r="D539" s="48">
        <v>0</v>
      </c>
      <c r="E539" s="61" t="str">
        <f t="shared" si="116"/>
        <v/>
      </c>
      <c r="F539" s="61" t="str">
        <f t="shared" si="117"/>
        <v/>
      </c>
      <c r="G539" s="49" t="str">
        <f t="shared" si="112"/>
        <v xml:space="preserve"> </v>
      </c>
      <c r="H539" s="35" t="str">
        <f t="shared" si="115"/>
        <v/>
      </c>
    </row>
    <row r="540" spans="2:8" ht="14.25" customHeight="1" x14ac:dyDescent="0.2">
      <c r="B540" s="34" t="s">
        <v>511</v>
      </c>
      <c r="C540" s="33">
        <v>0</v>
      </c>
      <c r="D540" s="48">
        <v>0</v>
      </c>
      <c r="E540" s="61" t="str">
        <f t="shared" si="116"/>
        <v/>
      </c>
      <c r="F540" s="61" t="str">
        <f t="shared" si="117"/>
        <v/>
      </c>
      <c r="G540" s="49" t="str">
        <f t="shared" si="112"/>
        <v xml:space="preserve"> </v>
      </c>
      <c r="H540" s="35" t="str">
        <f t="shared" si="115"/>
        <v/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1</v>
      </c>
      <c r="D542" s="48">
        <v>0</v>
      </c>
      <c r="E542" s="61">
        <f t="shared" si="118"/>
        <v>1.8867924528301887E-3</v>
      </c>
      <c r="F542" s="61" t="str">
        <f t="shared" si="119"/>
        <v/>
      </c>
      <c r="G542" s="49">
        <f t="shared" ref="G542:G564" si="121">+IF(AND(C542=0,D542=0)," ",IF(C542=0,1,IF(D542=0,-1,(D542-C542)/C542)))</f>
        <v>-1</v>
      </c>
      <c r="H542" s="35">
        <f t="shared" si="120"/>
        <v>-1.8867924528301887E-3</v>
      </c>
    </row>
    <row r="543" spans="2:8" x14ac:dyDescent="0.2">
      <c r="B543" s="34" t="s">
        <v>311</v>
      </c>
      <c r="C543" s="33">
        <v>0</v>
      </c>
      <c r="D543" s="48">
        <v>0</v>
      </c>
      <c r="E543" s="61" t="str">
        <f t="shared" si="118"/>
        <v/>
      </c>
      <c r="F543" s="61" t="str">
        <f t="shared" si="119"/>
        <v/>
      </c>
      <c r="G543" s="49" t="str">
        <f t="shared" si="121"/>
        <v xml:space="preserve"> </v>
      </c>
      <c r="H543" s="35" t="str">
        <f t="shared" si="120"/>
        <v/>
      </c>
    </row>
    <row r="544" spans="2:8" x14ac:dyDescent="0.2">
      <c r="B544" s="34" t="s">
        <v>312</v>
      </c>
      <c r="C544" s="33">
        <v>17</v>
      </c>
      <c r="D544" s="48">
        <v>0</v>
      </c>
      <c r="E544" s="61">
        <f t="shared" si="118"/>
        <v>3.2075471698113207E-2</v>
      </c>
      <c r="F544" s="61" t="str">
        <f t="shared" si="119"/>
        <v/>
      </c>
      <c r="G544" s="49">
        <f t="shared" si="121"/>
        <v>-1</v>
      </c>
      <c r="H544" s="35">
        <f t="shared" si="120"/>
        <v>-3.2075471698113207E-2</v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2</v>
      </c>
      <c r="D547" s="48">
        <v>1</v>
      </c>
      <c r="E547" s="61">
        <f t="shared" si="118"/>
        <v>3.7735849056603774E-3</v>
      </c>
      <c r="F547" s="61">
        <f t="shared" si="119"/>
        <v>3.8461538461538464E-3</v>
      </c>
      <c r="G547" s="49">
        <f t="shared" si="121"/>
        <v>-0.5</v>
      </c>
      <c r="H547" s="35">
        <f t="shared" si="120"/>
        <v>-1.8867924528301887E-3</v>
      </c>
    </row>
    <row r="548" spans="1:9" x14ac:dyDescent="0.2">
      <c r="B548" s="34" t="s">
        <v>142</v>
      </c>
      <c r="C548" s="33">
        <v>1</v>
      </c>
      <c r="D548" s="48">
        <v>1</v>
      </c>
      <c r="E548" s="61">
        <f t="shared" si="118"/>
        <v>1.8867924528301887E-3</v>
      </c>
      <c r="F548" s="61">
        <f t="shared" si="119"/>
        <v>3.8461538461538464E-3</v>
      </c>
      <c r="G548" s="49">
        <f t="shared" si="121"/>
        <v>0</v>
      </c>
      <c r="H548" s="35">
        <f t="shared" si="120"/>
        <v>0</v>
      </c>
    </row>
    <row r="549" spans="1:9" x14ac:dyDescent="0.2">
      <c r="B549" s="34" t="s">
        <v>314</v>
      </c>
      <c r="C549" s="33">
        <v>3</v>
      </c>
      <c r="D549" s="48">
        <v>1</v>
      </c>
      <c r="E549" s="61">
        <f t="shared" si="118"/>
        <v>5.6603773584905656E-3</v>
      </c>
      <c r="F549" s="61">
        <f t="shared" si="119"/>
        <v>3.8461538461538464E-3</v>
      </c>
      <c r="G549" s="49">
        <f t="shared" si="121"/>
        <v>-0.66666666666666663</v>
      </c>
      <c r="H549" s="35">
        <f t="shared" si="120"/>
        <v>-3.773584905660377E-3</v>
      </c>
    </row>
    <row r="550" spans="1:9" s="29" customFormat="1" x14ac:dyDescent="0.2">
      <c r="A550" s="31"/>
      <c r="B550" s="36" t="s">
        <v>554</v>
      </c>
      <c r="C550" s="40">
        <v>1</v>
      </c>
      <c r="D550" s="48">
        <v>0</v>
      </c>
      <c r="E550" s="38">
        <f t="shared" si="118"/>
        <v>1.8867924528301887E-3</v>
      </c>
      <c r="F550" s="38" t="str">
        <f t="shared" si="119"/>
        <v/>
      </c>
      <c r="G550" s="49">
        <f t="shared" si="121"/>
        <v>-1</v>
      </c>
      <c r="H550" s="37">
        <f t="shared" si="120"/>
        <v>-1.8867924528301887E-3</v>
      </c>
      <c r="I550" s="4"/>
    </row>
    <row r="551" spans="1:9" x14ac:dyDescent="0.2">
      <c r="B551" s="34" t="s">
        <v>131</v>
      </c>
      <c r="C551" s="33">
        <v>0</v>
      </c>
      <c r="D551" s="48">
        <v>0</v>
      </c>
      <c r="E551" s="61" t="str">
        <f t="shared" si="118"/>
        <v/>
      </c>
      <c r="F551" s="61" t="str">
        <f t="shared" si="119"/>
        <v/>
      </c>
      <c r="G551" s="49" t="str">
        <f t="shared" si="121"/>
        <v xml:space="preserve"> </v>
      </c>
      <c r="H551" s="35" t="str">
        <f t="shared" si="120"/>
        <v/>
      </c>
    </row>
    <row r="552" spans="1:9" x14ac:dyDescent="0.2">
      <c r="B552" s="34" t="s">
        <v>315</v>
      </c>
      <c r="C552" s="33">
        <v>0</v>
      </c>
      <c r="D552" s="48">
        <v>0</v>
      </c>
      <c r="E552" s="61" t="str">
        <f t="shared" si="118"/>
        <v/>
      </c>
      <c r="F552" s="61" t="str">
        <f t="shared" si="119"/>
        <v/>
      </c>
      <c r="G552" s="49" t="str">
        <f t="shared" si="121"/>
        <v xml:space="preserve"> 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0</v>
      </c>
      <c r="D553" s="48">
        <v>1</v>
      </c>
      <c r="E553" s="61" t="str">
        <f t="shared" si="118"/>
        <v/>
      </c>
      <c r="F553" s="61">
        <f t="shared" si="119"/>
        <v>3.8461538461538464E-3</v>
      </c>
      <c r="G553" s="49">
        <f t="shared" si="121"/>
        <v>1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0</v>
      </c>
      <c r="D554" s="48">
        <v>0</v>
      </c>
      <c r="E554" s="61" t="str">
        <f t="shared" si="118"/>
        <v/>
      </c>
      <c r="F554" s="61" t="str">
        <f t="shared" si="119"/>
        <v/>
      </c>
      <c r="G554" s="49" t="str">
        <f t="shared" si="121"/>
        <v xml:space="preserve"> </v>
      </c>
      <c r="H554" s="35" t="str">
        <f t="shared" si="120"/>
        <v/>
      </c>
    </row>
    <row r="555" spans="1:9" x14ac:dyDescent="0.2">
      <c r="B555" s="34" t="s">
        <v>132</v>
      </c>
      <c r="C555" s="33">
        <v>0</v>
      </c>
      <c r="D555" s="48">
        <v>0</v>
      </c>
      <c r="E555" s="61" t="str">
        <f t="shared" si="118"/>
        <v/>
      </c>
      <c r="F555" s="61" t="str">
        <f t="shared" si="119"/>
        <v/>
      </c>
      <c r="G555" s="49" t="str">
        <f t="shared" si="121"/>
        <v xml:space="preserve"> </v>
      </c>
      <c r="H555" s="35" t="str">
        <f t="shared" si="120"/>
        <v/>
      </c>
    </row>
    <row r="556" spans="1:9" ht="13.5" customHeight="1" x14ac:dyDescent="0.2">
      <c r="B556" s="34" t="s">
        <v>139</v>
      </c>
      <c r="C556" s="33">
        <v>0</v>
      </c>
      <c r="D556" s="48">
        <v>0</v>
      </c>
      <c r="E556" s="61" t="str">
        <f t="shared" si="118"/>
        <v/>
      </c>
      <c r="F556" s="61" t="str">
        <f t="shared" si="119"/>
        <v/>
      </c>
      <c r="G556" s="49" t="str">
        <f t="shared" si="121"/>
        <v xml:space="preserve"> </v>
      </c>
      <c r="H556" s="35" t="str">
        <f t="shared" si="120"/>
        <v/>
      </c>
    </row>
    <row r="557" spans="1:9" x14ac:dyDescent="0.2">
      <c r="B557" s="34" t="s">
        <v>513</v>
      </c>
      <c r="C557" s="33">
        <v>0</v>
      </c>
      <c r="D557" s="48">
        <v>0</v>
      </c>
      <c r="E557" s="61" t="str">
        <f t="shared" si="118"/>
        <v/>
      </c>
      <c r="F557" s="61" t="str">
        <f t="shared" si="119"/>
        <v/>
      </c>
      <c r="G557" s="49" t="str">
        <f t="shared" si="121"/>
        <v xml:space="preserve"> </v>
      </c>
      <c r="H557" s="35" t="str">
        <f t="shared" si="120"/>
        <v/>
      </c>
    </row>
    <row r="558" spans="1:9" x14ac:dyDescent="0.2">
      <c r="B558" s="34" t="s">
        <v>317</v>
      </c>
      <c r="C558" s="33">
        <v>0</v>
      </c>
      <c r="D558" s="48">
        <v>0</v>
      </c>
      <c r="E558" s="61" t="str">
        <f t="shared" si="118"/>
        <v/>
      </c>
      <c r="F558" s="61" t="str">
        <f t="shared" si="119"/>
        <v/>
      </c>
      <c r="G558" s="49" t="str">
        <f t="shared" si="121"/>
        <v xml:space="preserve"> </v>
      </c>
      <c r="H558" s="35" t="str">
        <f t="shared" si="120"/>
        <v/>
      </c>
    </row>
    <row r="559" spans="1:9" x14ac:dyDescent="0.2">
      <c r="B559" s="34" t="s">
        <v>318</v>
      </c>
      <c r="C559" s="33">
        <v>0</v>
      </c>
      <c r="D559" s="48">
        <v>1</v>
      </c>
      <c r="E559" s="61" t="str">
        <f t="shared" si="118"/>
        <v/>
      </c>
      <c r="F559" s="61">
        <f t="shared" si="119"/>
        <v>3.8461538461538464E-3</v>
      </c>
      <c r="G559" s="49">
        <f t="shared" si="121"/>
        <v>1</v>
      </c>
      <c r="H559" s="35" t="str">
        <f t="shared" si="120"/>
        <v/>
      </c>
    </row>
    <row r="560" spans="1:9" ht="13.5" customHeight="1" x14ac:dyDescent="0.2">
      <c r="B560" s="34" t="s">
        <v>319</v>
      </c>
      <c r="C560" s="33">
        <v>0</v>
      </c>
      <c r="D560" s="48">
        <v>0</v>
      </c>
      <c r="E560" s="61" t="str">
        <f t="shared" si="118"/>
        <v/>
      </c>
      <c r="F560" s="61" t="str">
        <f t="shared" si="119"/>
        <v/>
      </c>
      <c r="G560" s="49" t="str">
        <f t="shared" si="121"/>
        <v xml:space="preserve"> </v>
      </c>
      <c r="H560" s="35" t="str">
        <f t="shared" si="120"/>
        <v/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0</v>
      </c>
      <c r="D562" s="48">
        <v>1</v>
      </c>
      <c r="E562" s="61" t="str">
        <f t="shared" si="118"/>
        <v/>
      </c>
      <c r="F562" s="61">
        <f t="shared" si="119"/>
        <v>3.8461538461538464E-3</v>
      </c>
      <c r="G562" s="49">
        <f t="shared" si="121"/>
        <v>1</v>
      </c>
      <c r="H562" s="35" t="str">
        <f t="shared" si="120"/>
        <v/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1</v>
      </c>
      <c r="E564" s="61" t="str">
        <f t="shared" si="118"/>
        <v/>
      </c>
      <c r="F564" s="61">
        <f t="shared" si="119"/>
        <v>3.8461538461538464E-3</v>
      </c>
      <c r="G564" s="49">
        <f t="shared" si="121"/>
        <v>1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142</v>
      </c>
      <c r="D570" s="27">
        <f>SUM(D571:D596)</f>
        <v>83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-0.41549295774647887</v>
      </c>
      <c r="H570" s="28">
        <f>+IF(OR(AND(E570=""),(G570="")),"",E570*G570)</f>
        <v>-0.41549295774647887</v>
      </c>
    </row>
    <row r="571" spans="1:9" x14ac:dyDescent="0.2">
      <c r="B571" s="34" t="s">
        <v>322</v>
      </c>
      <c r="C571" s="33">
        <v>0</v>
      </c>
      <c r="D571" s="48">
        <v>1</v>
      </c>
      <c r="E571" s="61" t="str">
        <f t="shared" si="124"/>
        <v/>
      </c>
      <c r="F571" s="61">
        <f t="shared" si="125"/>
        <v>1.2048192771084338E-2</v>
      </c>
      <c r="G571" s="49">
        <f t="shared" ref="G571:G596" si="126">+IF(AND(C571=0,D571=0)," ",IF(C571=0,1,IF(D571=0,-1,(D571-C571)/C571)))</f>
        <v>1</v>
      </c>
      <c r="H571" s="24" t="str">
        <f>+IF(OR(AND(E571=""),(G571="")),"",E571*G571)</f>
        <v/>
      </c>
    </row>
    <row r="572" spans="1:9" x14ac:dyDescent="0.2">
      <c r="B572" s="34" t="s">
        <v>144</v>
      </c>
      <c r="C572" s="33">
        <v>1</v>
      </c>
      <c r="D572" s="48">
        <v>2</v>
      </c>
      <c r="E572" s="61">
        <f t="shared" si="124"/>
        <v>7.0422535211267607E-3</v>
      </c>
      <c r="F572" s="61">
        <f t="shared" si="125"/>
        <v>2.4096385542168676E-2</v>
      </c>
      <c r="G572" s="49">
        <f t="shared" si="126"/>
        <v>1</v>
      </c>
      <c r="H572" s="24">
        <f t="shared" ref="H572:H596" si="127">+IF(OR(AND(E572=""),(G572="")),"",E572*G572)</f>
        <v>7.0422535211267607E-3</v>
      </c>
    </row>
    <row r="573" spans="1:9" x14ac:dyDescent="0.2">
      <c r="B573" s="34" t="s">
        <v>586</v>
      </c>
      <c r="C573" s="33">
        <v>45</v>
      </c>
      <c r="D573" s="48">
        <v>13</v>
      </c>
      <c r="E573" s="61">
        <f t="shared" si="124"/>
        <v>0.31690140845070425</v>
      </c>
      <c r="F573" s="61">
        <f t="shared" si="125"/>
        <v>0.15662650602409639</v>
      </c>
      <c r="G573" s="49">
        <f t="shared" si="126"/>
        <v>-0.71111111111111114</v>
      </c>
      <c r="H573" s="24">
        <f t="shared" si="127"/>
        <v>-0.22535211267605637</v>
      </c>
    </row>
    <row r="574" spans="1:9" x14ac:dyDescent="0.2">
      <c r="B574" s="34" t="s">
        <v>323</v>
      </c>
      <c r="C574" s="33">
        <v>14</v>
      </c>
      <c r="D574" s="48">
        <v>10</v>
      </c>
      <c r="E574" s="61">
        <f t="shared" si="124"/>
        <v>9.8591549295774641E-2</v>
      </c>
      <c r="F574" s="61">
        <f t="shared" si="125"/>
        <v>0.12048192771084337</v>
      </c>
      <c r="G574" s="49">
        <f t="shared" si="126"/>
        <v>-0.2857142857142857</v>
      </c>
      <c r="H574" s="24">
        <f t="shared" si="127"/>
        <v>-2.8169014084507039E-2</v>
      </c>
    </row>
    <row r="575" spans="1:9" x14ac:dyDescent="0.2">
      <c r="B575" s="34" t="s">
        <v>145</v>
      </c>
      <c r="C575" s="33">
        <v>0</v>
      </c>
      <c r="D575" s="48">
        <v>1</v>
      </c>
      <c r="E575" s="61" t="str">
        <f t="shared" si="124"/>
        <v/>
      </c>
      <c r="F575" s="61">
        <f t="shared" si="125"/>
        <v>1.2048192771084338E-2</v>
      </c>
      <c r="G575" s="49">
        <f t="shared" si="126"/>
        <v>1</v>
      </c>
      <c r="H575" s="24" t="str">
        <f t="shared" si="127"/>
        <v/>
      </c>
    </row>
    <row r="576" spans="1:9" x14ac:dyDescent="0.2">
      <c r="B576" s="34" t="s">
        <v>618</v>
      </c>
      <c r="C576" s="33">
        <v>0</v>
      </c>
      <c r="D576" s="48">
        <v>0</v>
      </c>
      <c r="E576" s="61" t="str">
        <f t="shared" si="124"/>
        <v/>
      </c>
      <c r="F576" s="61" t="str">
        <f t="shared" si="125"/>
        <v/>
      </c>
      <c r="G576" s="49" t="str">
        <f t="shared" si="126"/>
        <v xml:space="preserve"> </v>
      </c>
      <c r="H576" s="24" t="str">
        <f t="shared" si="127"/>
        <v/>
      </c>
    </row>
    <row r="577" spans="1:9" s="29" customFormat="1" x14ac:dyDescent="0.2">
      <c r="A577" s="31"/>
      <c r="B577" s="36" t="s">
        <v>146</v>
      </c>
      <c r="C577" s="40">
        <v>0</v>
      </c>
      <c r="D577" s="48">
        <v>0</v>
      </c>
      <c r="E577" s="38" t="str">
        <f t="shared" si="124"/>
        <v/>
      </c>
      <c r="F577" s="38" t="str">
        <f t="shared" si="125"/>
        <v/>
      </c>
      <c r="G577" s="49" t="str">
        <f t="shared" si="126"/>
        <v xml:space="preserve"> </v>
      </c>
      <c r="H577" s="39" t="str">
        <f t="shared" si="127"/>
        <v/>
      </c>
      <c r="I577" s="4"/>
    </row>
    <row r="578" spans="1:9" s="29" customFormat="1" x14ac:dyDescent="0.2">
      <c r="A578" s="31"/>
      <c r="B578" s="36" t="s">
        <v>324</v>
      </c>
      <c r="C578" s="40">
        <v>0</v>
      </c>
      <c r="D578" s="48">
        <v>0</v>
      </c>
      <c r="E578" s="38" t="str">
        <f t="shared" si="124"/>
        <v/>
      </c>
      <c r="F578" s="38" t="str">
        <f t="shared" si="125"/>
        <v/>
      </c>
      <c r="G578" s="49" t="str">
        <f t="shared" si="126"/>
        <v xml:space="preserve"> </v>
      </c>
      <c r="H578" s="39" t="str">
        <f t="shared" si="127"/>
        <v/>
      </c>
      <c r="I578" s="4"/>
    </row>
    <row r="579" spans="1:9" s="29" customFormat="1" x14ac:dyDescent="0.2">
      <c r="A579" s="31"/>
      <c r="B579" s="36" t="s">
        <v>325</v>
      </c>
      <c r="C579" s="40">
        <v>0</v>
      </c>
      <c r="D579" s="48">
        <v>0</v>
      </c>
      <c r="E579" s="38" t="str">
        <f t="shared" si="124"/>
        <v/>
      </c>
      <c r="F579" s="38" t="str">
        <f t="shared" si="125"/>
        <v/>
      </c>
      <c r="G579" s="49" t="str">
        <f t="shared" si="126"/>
        <v xml:space="preserve"> </v>
      </c>
      <c r="H579" s="39" t="str">
        <f t="shared" si="127"/>
        <v/>
      </c>
      <c r="I579" s="4"/>
    </row>
    <row r="580" spans="1:9" s="29" customFormat="1" x14ac:dyDescent="0.2">
      <c r="A580" s="31"/>
      <c r="B580" s="36" t="s">
        <v>516</v>
      </c>
      <c r="C580" s="40">
        <v>0</v>
      </c>
      <c r="D580" s="48">
        <v>0</v>
      </c>
      <c r="E580" s="38" t="str">
        <f t="shared" si="124"/>
        <v/>
      </c>
      <c r="F580" s="38" t="str">
        <f t="shared" si="125"/>
        <v/>
      </c>
      <c r="G580" s="49" t="str">
        <f t="shared" si="126"/>
        <v xml:space="preserve"> </v>
      </c>
      <c r="H580" s="39" t="str">
        <f t="shared" si="127"/>
        <v/>
      </c>
      <c r="I580" s="4"/>
    </row>
    <row r="581" spans="1:9" s="29" customFormat="1" x14ac:dyDescent="0.2">
      <c r="A581" s="31"/>
      <c r="B581" s="36" t="s">
        <v>546</v>
      </c>
      <c r="C581" s="40">
        <v>0</v>
      </c>
      <c r="D581" s="48">
        <v>0</v>
      </c>
      <c r="E581" s="38" t="str">
        <f t="shared" si="124"/>
        <v/>
      </c>
      <c r="F581" s="38" t="str">
        <f t="shared" si="125"/>
        <v/>
      </c>
      <c r="G581" s="49" t="str">
        <f t="shared" si="126"/>
        <v xml:space="preserve"> </v>
      </c>
      <c r="H581" s="39" t="str">
        <f t="shared" si="127"/>
        <v/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0</v>
      </c>
      <c r="D583" s="48">
        <v>0</v>
      </c>
      <c r="E583" s="38" t="str">
        <f t="shared" si="124"/>
        <v/>
      </c>
      <c r="F583" s="38" t="str">
        <f t="shared" si="125"/>
        <v/>
      </c>
      <c r="G583" s="49" t="str">
        <f t="shared" si="126"/>
        <v xml:space="preserve"> </v>
      </c>
      <c r="H583" s="39" t="str">
        <f t="shared" si="127"/>
        <v/>
      </c>
      <c r="I583" s="4"/>
    </row>
    <row r="584" spans="1:9" s="29" customFormat="1" x14ac:dyDescent="0.2">
      <c r="A584" s="31"/>
      <c r="B584" s="36" t="s">
        <v>327</v>
      </c>
      <c r="C584" s="40">
        <v>1</v>
      </c>
      <c r="D584" s="48">
        <v>0</v>
      </c>
      <c r="E584" s="38">
        <f t="shared" si="124"/>
        <v>7.0422535211267607E-3</v>
      </c>
      <c r="F584" s="38" t="str">
        <f t="shared" si="125"/>
        <v/>
      </c>
      <c r="G584" s="49">
        <f t="shared" si="126"/>
        <v>-1</v>
      </c>
      <c r="H584" s="39">
        <f t="shared" si="127"/>
        <v>-7.0422535211267607E-3</v>
      </c>
      <c r="I584" s="4"/>
    </row>
    <row r="585" spans="1:9" s="29" customFormat="1" x14ac:dyDescent="0.2">
      <c r="A585" s="31"/>
      <c r="B585" s="36" t="s">
        <v>147</v>
      </c>
      <c r="C585" s="40">
        <v>33</v>
      </c>
      <c r="D585" s="48">
        <v>39</v>
      </c>
      <c r="E585" s="38">
        <f t="shared" si="124"/>
        <v>0.23239436619718309</v>
      </c>
      <c r="F585" s="38">
        <f t="shared" si="125"/>
        <v>0.46987951807228917</v>
      </c>
      <c r="G585" s="49">
        <f t="shared" si="126"/>
        <v>0.18181818181818182</v>
      </c>
      <c r="H585" s="39">
        <f t="shared" si="127"/>
        <v>4.2253521126760563E-2</v>
      </c>
      <c r="I585" s="4"/>
    </row>
    <row r="586" spans="1:9" s="29" customFormat="1" x14ac:dyDescent="0.2">
      <c r="A586" s="31"/>
      <c r="B586" s="36" t="s">
        <v>148</v>
      </c>
      <c r="C586" s="40">
        <v>0</v>
      </c>
      <c r="D586" s="48">
        <v>0</v>
      </c>
      <c r="E586" s="38" t="str">
        <f t="shared" si="124"/>
        <v/>
      </c>
      <c r="F586" s="38" t="str">
        <f t="shared" si="125"/>
        <v/>
      </c>
      <c r="G586" s="49" t="str">
        <f t="shared" si="126"/>
        <v xml:space="preserve"> </v>
      </c>
      <c r="H586" s="39" t="str">
        <f t="shared" si="127"/>
        <v/>
      </c>
      <c r="I586" s="4"/>
    </row>
    <row r="587" spans="1:9" ht="13.5" customHeight="1" x14ac:dyDescent="0.2">
      <c r="B587" s="34" t="s">
        <v>328</v>
      </c>
      <c r="C587" s="33">
        <v>25</v>
      </c>
      <c r="D587" s="48">
        <v>2</v>
      </c>
      <c r="E587" s="61">
        <f t="shared" si="124"/>
        <v>0.176056338028169</v>
      </c>
      <c r="F587" s="61">
        <f t="shared" si="125"/>
        <v>2.4096385542168676E-2</v>
      </c>
      <c r="G587" s="49">
        <f t="shared" si="126"/>
        <v>-0.92</v>
      </c>
      <c r="H587" s="24">
        <f t="shared" si="127"/>
        <v>-0.1619718309859155</v>
      </c>
    </row>
    <row r="588" spans="1:9" x14ac:dyDescent="0.2">
      <c r="B588" s="34" t="s">
        <v>149</v>
      </c>
      <c r="C588" s="33">
        <v>16</v>
      </c>
      <c r="D588" s="48">
        <v>13</v>
      </c>
      <c r="E588" s="61">
        <f t="shared" si="124"/>
        <v>0.11267605633802817</v>
      </c>
      <c r="F588" s="61">
        <f t="shared" si="125"/>
        <v>0.15662650602409639</v>
      </c>
      <c r="G588" s="49">
        <f t="shared" si="126"/>
        <v>-0.1875</v>
      </c>
      <c r="H588" s="24">
        <f t="shared" si="127"/>
        <v>-2.1126760563380281E-2</v>
      </c>
    </row>
    <row r="589" spans="1:9" ht="13.5" customHeight="1" x14ac:dyDescent="0.2">
      <c r="B589" s="34" t="s">
        <v>329</v>
      </c>
      <c r="C589" s="33">
        <v>1</v>
      </c>
      <c r="D589" s="48">
        <v>1</v>
      </c>
      <c r="E589" s="61">
        <f t="shared" si="124"/>
        <v>7.0422535211267607E-3</v>
      </c>
      <c r="F589" s="61">
        <f t="shared" si="125"/>
        <v>1.2048192771084338E-2</v>
      </c>
      <c r="G589" s="49">
        <f t="shared" si="126"/>
        <v>0</v>
      </c>
      <c r="H589" s="24">
        <f t="shared" si="127"/>
        <v>0</v>
      </c>
    </row>
    <row r="590" spans="1:9" ht="12" customHeight="1" x14ac:dyDescent="0.2">
      <c r="B590" s="34" t="s">
        <v>150</v>
      </c>
      <c r="C590" s="33">
        <v>1</v>
      </c>
      <c r="D590" s="48">
        <v>0</v>
      </c>
      <c r="E590" s="61">
        <f t="shared" si="124"/>
        <v>7.0422535211267607E-3</v>
      </c>
      <c r="F590" s="61" t="str">
        <f t="shared" si="125"/>
        <v/>
      </c>
      <c r="G590" s="49">
        <f t="shared" si="126"/>
        <v>-1</v>
      </c>
      <c r="H590" s="24">
        <f t="shared" si="127"/>
        <v>-7.0422535211267607E-3</v>
      </c>
    </row>
    <row r="591" spans="1:9" ht="13.5" customHeight="1" x14ac:dyDescent="0.2">
      <c r="B591" s="34" t="s">
        <v>151</v>
      </c>
      <c r="C591" s="33">
        <v>0</v>
      </c>
      <c r="D591" s="48">
        <v>0</v>
      </c>
      <c r="E591" s="61" t="str">
        <f t="shared" si="124"/>
        <v/>
      </c>
      <c r="F591" s="61" t="str">
        <f t="shared" si="125"/>
        <v/>
      </c>
      <c r="G591" s="49" t="str">
        <f t="shared" si="126"/>
        <v xml:space="preserve"> </v>
      </c>
      <c r="H591" s="24" t="str">
        <f t="shared" si="127"/>
        <v/>
      </c>
    </row>
    <row r="592" spans="1:9" ht="13.5" customHeight="1" x14ac:dyDescent="0.2">
      <c r="B592" s="34" t="s">
        <v>330</v>
      </c>
      <c r="C592" s="33">
        <v>1</v>
      </c>
      <c r="D592" s="48">
        <v>0</v>
      </c>
      <c r="E592" s="61">
        <f t="shared" si="124"/>
        <v>7.0422535211267607E-3</v>
      </c>
      <c r="F592" s="61" t="str">
        <f t="shared" si="125"/>
        <v/>
      </c>
      <c r="G592" s="49">
        <f t="shared" si="126"/>
        <v>-1</v>
      </c>
      <c r="H592" s="24">
        <f t="shared" si="127"/>
        <v>-7.0422535211267607E-3</v>
      </c>
    </row>
    <row r="593" spans="2:8" x14ac:dyDescent="0.2">
      <c r="B593" s="34" t="s">
        <v>331</v>
      </c>
      <c r="C593" s="33">
        <v>0</v>
      </c>
      <c r="D593" s="48">
        <v>0</v>
      </c>
      <c r="E593" s="61" t="str">
        <f t="shared" si="124"/>
        <v/>
      </c>
      <c r="F593" s="61" t="str">
        <f t="shared" si="125"/>
        <v/>
      </c>
      <c r="G593" s="49" t="str">
        <f t="shared" si="126"/>
        <v xml:space="preserve"> </v>
      </c>
      <c r="H593" s="24" t="str">
        <f t="shared" si="127"/>
        <v/>
      </c>
    </row>
    <row r="594" spans="2:8" ht="13.5" customHeight="1" x14ac:dyDescent="0.2">
      <c r="B594" s="34" t="s">
        <v>332</v>
      </c>
      <c r="C594" s="33">
        <v>2</v>
      </c>
      <c r="D594" s="48">
        <v>0</v>
      </c>
      <c r="E594" s="61">
        <f t="shared" si="124"/>
        <v>1.4084507042253521E-2</v>
      </c>
      <c r="F594" s="61" t="str">
        <f t="shared" si="125"/>
        <v/>
      </c>
      <c r="G594" s="49">
        <f t="shared" si="126"/>
        <v>-1</v>
      </c>
      <c r="H594" s="24">
        <f t="shared" si="127"/>
        <v>-1.4084507042253521E-2</v>
      </c>
    </row>
    <row r="595" spans="2:8" x14ac:dyDescent="0.2">
      <c r="B595" s="34" t="s">
        <v>333</v>
      </c>
      <c r="C595" s="33">
        <v>2</v>
      </c>
      <c r="D595" s="48">
        <v>0</v>
      </c>
      <c r="E595" s="61">
        <f t="shared" si="124"/>
        <v>1.4084507042253521E-2</v>
      </c>
      <c r="F595" s="61" t="str">
        <f t="shared" si="125"/>
        <v/>
      </c>
      <c r="G595" s="49">
        <f t="shared" si="126"/>
        <v>-1</v>
      </c>
      <c r="H595" s="24">
        <f t="shared" si="127"/>
        <v>-1.4084507042253521E-2</v>
      </c>
    </row>
    <row r="596" spans="2:8" x14ac:dyDescent="0.2">
      <c r="B596" s="34" t="s">
        <v>517</v>
      </c>
      <c r="C596" s="33">
        <v>0</v>
      </c>
      <c r="D596" s="48">
        <v>1</v>
      </c>
      <c r="E596" s="61" t="str">
        <f t="shared" si="124"/>
        <v/>
      </c>
      <c r="F596" s="61">
        <f t="shared" si="125"/>
        <v>1.2048192771084338E-2</v>
      </c>
      <c r="G596" s="49">
        <f t="shared" si="126"/>
        <v>1</v>
      </c>
      <c r="H596" s="24" t="str">
        <f t="shared" si="127"/>
        <v/>
      </c>
    </row>
    <row r="597" spans="2:8" x14ac:dyDescent="0.2">
      <c r="B597" s="7" t="s">
        <v>384</v>
      </c>
      <c r="C597" s="8"/>
      <c r="D597" s="8"/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385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383</v>
      </c>
      <c r="C8" s="43">
        <f>+C18+C74+C169+C345+C570</f>
        <v>867</v>
      </c>
      <c r="D8" s="44">
        <f>+D18+D74+D169+D345+D570</f>
        <v>596</v>
      </c>
      <c r="E8" s="45">
        <f>SUM(E9:E13)</f>
        <v>1</v>
      </c>
      <c r="F8" s="45">
        <f>SUM(F9:F13)</f>
        <v>1</v>
      </c>
      <c r="G8" s="45">
        <f t="shared" ref="G8:G13" si="0">+(D8-C8)/C8</f>
        <v>-0.31257208765859285</v>
      </c>
      <c r="H8" s="46" t="e">
        <f>SUM(H9:H13)</f>
        <v>#DIV/0!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0</v>
      </c>
      <c r="D9" s="51">
        <f>+D18</f>
        <v>3</v>
      </c>
      <c r="E9" s="52">
        <f t="shared" ref="E9:F13" si="1">+C9/C$8</f>
        <v>0</v>
      </c>
      <c r="F9" s="52">
        <f t="shared" si="1"/>
        <v>5.0335570469798654E-3</v>
      </c>
      <c r="G9" s="52" t="e">
        <f t="shared" si="0"/>
        <v>#DIV/0!</v>
      </c>
      <c r="H9" s="53" t="e">
        <f>+E9*G9</f>
        <v>#DIV/0!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72</v>
      </c>
      <c r="D10" s="33">
        <f>+D74</f>
        <v>33</v>
      </c>
      <c r="E10" s="35">
        <f t="shared" si="1"/>
        <v>8.3044982698961933E-2</v>
      </c>
      <c r="F10" s="35">
        <f t="shared" si="1"/>
        <v>5.5369127516778527E-2</v>
      </c>
      <c r="G10" s="35">
        <f t="shared" si="0"/>
        <v>-0.54166666666666663</v>
      </c>
      <c r="H10" s="55">
        <f>+E10*G10</f>
        <v>-4.4982698961937712E-2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158</v>
      </c>
      <c r="D11" s="33">
        <f>+D169</f>
        <v>146</v>
      </c>
      <c r="E11" s="35">
        <f t="shared" si="1"/>
        <v>0.18223760092272204</v>
      </c>
      <c r="F11" s="35">
        <f t="shared" si="1"/>
        <v>0.24496644295302014</v>
      </c>
      <c r="G11" s="35">
        <f t="shared" si="0"/>
        <v>-7.5949367088607597E-2</v>
      </c>
      <c r="H11" s="55">
        <f>+E11*G11</f>
        <v>-1.384083044982699E-2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353</v>
      </c>
      <c r="D12" s="33">
        <f>+D345</f>
        <v>188</v>
      </c>
      <c r="E12" s="35">
        <f t="shared" si="1"/>
        <v>0.4071510957324106</v>
      </c>
      <c r="F12" s="35">
        <f t="shared" si="1"/>
        <v>0.31543624161073824</v>
      </c>
      <c r="G12" s="35">
        <f t="shared" si="0"/>
        <v>-0.46742209631728043</v>
      </c>
      <c r="H12" s="55">
        <f>+E12*G12</f>
        <v>-0.19031141868512108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284</v>
      </c>
      <c r="D13" s="57">
        <f>+D570</f>
        <v>226</v>
      </c>
      <c r="E13" s="58">
        <f t="shared" si="1"/>
        <v>0.32756632064590541</v>
      </c>
      <c r="F13" s="58">
        <f t="shared" si="1"/>
        <v>0.37919463087248323</v>
      </c>
      <c r="G13" s="58">
        <f t="shared" si="0"/>
        <v>-0.20422535211267606</v>
      </c>
      <c r="H13" s="59">
        <f>+E13*G13</f>
        <v>-6.6897347174163777E-2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0</v>
      </c>
      <c r="D18" s="44">
        <f>SUM(D19:D68)</f>
        <v>3</v>
      </c>
      <c r="E18" s="45" t="str">
        <f>+IF(C18=0,"",C18/C$18)</f>
        <v/>
      </c>
      <c r="F18" s="45">
        <f>+IF(D18=0,"",D18/D$18)</f>
        <v>1</v>
      </c>
      <c r="G18" s="45" t="str">
        <f>+IF(OR(AND(D18=0),(C18=0)),"0",((D18-C18)/C18))</f>
        <v>0</v>
      </c>
      <c r="H18" s="46" t="str">
        <f>+IF(OR(AND(E18=""),(G18="")),"",E18*G18)</f>
        <v/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0</v>
      </c>
      <c r="D20" s="48">
        <v>0</v>
      </c>
      <c r="E20" s="35" t="str">
        <f t="shared" ref="E20:E68" si="2">+IF(C20=0,"",C20/C$18)</f>
        <v/>
      </c>
      <c r="F20" s="35" t="str">
        <f t="shared" ref="F20:F68" si="3">+IF(D20=0,"",D20/D$18)</f>
        <v/>
      </c>
      <c r="G20" s="49" t="str">
        <f t="shared" ref="G20:G68" si="4">+IF(AND(C20=0,D20=0)," ",IF(C20=0,1,IF(D20=0,-1,(D20-C20)/C20)))</f>
        <v xml:space="preserve"> </v>
      </c>
      <c r="H20" s="35" t="str">
        <f t="shared" ref="H20:H68" si="5">+IF(OR(AND(E20=""),(G20="")),"",E20*G20)</f>
        <v/>
      </c>
    </row>
    <row r="21" spans="1:9" ht="25.5" customHeight="1" x14ac:dyDescent="0.2">
      <c r="B21" s="34" t="s">
        <v>1</v>
      </c>
      <c r="C21" s="33">
        <v>0</v>
      </c>
      <c r="D21" s="48">
        <v>0</v>
      </c>
      <c r="E21" s="35" t="str">
        <f t="shared" si="2"/>
        <v/>
      </c>
      <c r="F21" s="35" t="str">
        <f t="shared" si="3"/>
        <v/>
      </c>
      <c r="G21" s="49" t="str">
        <f t="shared" si="4"/>
        <v xml:space="preserve"> </v>
      </c>
      <c r="H21" s="35" t="str">
        <f t="shared" si="5"/>
        <v/>
      </c>
    </row>
    <row r="22" spans="1:9" ht="24" x14ac:dyDescent="0.2">
      <c r="B22" s="34" t="s">
        <v>420</v>
      </c>
      <c r="C22" s="33">
        <v>0</v>
      </c>
      <c r="D22" s="48">
        <v>0</v>
      </c>
      <c r="E22" s="35" t="str">
        <f t="shared" si="2"/>
        <v/>
      </c>
      <c r="F22" s="35" t="str">
        <f t="shared" si="3"/>
        <v/>
      </c>
      <c r="G22" s="49" t="str">
        <f t="shared" si="4"/>
        <v xml:space="preserve"> </v>
      </c>
      <c r="H22" s="35" t="str">
        <f t="shared" si="5"/>
        <v/>
      </c>
    </row>
    <row r="23" spans="1:9" x14ac:dyDescent="0.2">
      <c r="B23" s="34" t="s">
        <v>153</v>
      </c>
      <c r="C23" s="33">
        <v>0</v>
      </c>
      <c r="D23" s="48">
        <v>0</v>
      </c>
      <c r="E23" s="35" t="str">
        <f t="shared" si="2"/>
        <v/>
      </c>
      <c r="F23" s="35" t="str">
        <f t="shared" si="3"/>
        <v/>
      </c>
      <c r="G23" s="49" t="str">
        <f t="shared" si="4"/>
        <v xml:space="preserve"> </v>
      </c>
      <c r="H23" s="35" t="str">
        <f t="shared" si="5"/>
        <v/>
      </c>
    </row>
    <row r="24" spans="1:9" ht="37.5" customHeight="1" x14ac:dyDescent="0.2">
      <c r="B24" s="34" t="s">
        <v>154</v>
      </c>
      <c r="C24" s="33">
        <v>0</v>
      </c>
      <c r="D24" s="48">
        <v>0</v>
      </c>
      <c r="E24" s="35" t="str">
        <f t="shared" si="2"/>
        <v/>
      </c>
      <c r="F24" s="35" t="str">
        <f t="shared" si="3"/>
        <v/>
      </c>
      <c r="G24" s="49" t="str">
        <f t="shared" si="4"/>
        <v xml:space="preserve"> </v>
      </c>
      <c r="H24" s="35" t="str">
        <f t="shared" si="5"/>
        <v/>
      </c>
    </row>
    <row r="25" spans="1:9" s="29" customFormat="1" x14ac:dyDescent="0.2">
      <c r="A25" s="31"/>
      <c r="B25" s="36" t="s">
        <v>518</v>
      </c>
      <c r="C25" s="40">
        <v>0</v>
      </c>
      <c r="D25" s="48">
        <v>0</v>
      </c>
      <c r="E25" s="37" t="str">
        <f t="shared" ref="E25" si="6">+IF(C25=0,"",C25/C$18)</f>
        <v/>
      </c>
      <c r="F25" s="37" t="str">
        <f t="shared" ref="F25" si="7">+IF(D25=0,"",D25/D$18)</f>
        <v/>
      </c>
      <c r="G25" s="49" t="str">
        <f t="shared" si="4"/>
        <v xml:space="preserve"> </v>
      </c>
      <c r="H25" s="37" t="str">
        <f t="shared" ref="H25" si="8">+IF(OR(AND(E25=""),(G25="")),"",E25*G25)</f>
        <v/>
      </c>
      <c r="I25" s="4"/>
    </row>
    <row r="26" spans="1:9" x14ac:dyDescent="0.2">
      <c r="B26" s="34" t="s">
        <v>2</v>
      </c>
      <c r="C26" s="33">
        <v>0</v>
      </c>
      <c r="D26" s="48">
        <v>0</v>
      </c>
      <c r="E26" s="35" t="str">
        <f t="shared" si="2"/>
        <v/>
      </c>
      <c r="F26" s="35" t="str">
        <f t="shared" si="3"/>
        <v/>
      </c>
      <c r="G26" s="49" t="str">
        <f t="shared" si="4"/>
        <v xml:space="preserve"> </v>
      </c>
      <c r="H26" s="35" t="str">
        <f t="shared" si="5"/>
        <v/>
      </c>
    </row>
    <row r="27" spans="1:9" x14ac:dyDescent="0.2">
      <c r="B27" s="34" t="s">
        <v>561</v>
      </c>
      <c r="C27" s="33">
        <v>0</v>
      </c>
      <c r="D27" s="48">
        <v>0</v>
      </c>
      <c r="E27" s="35" t="str">
        <f t="shared" si="2"/>
        <v/>
      </c>
      <c r="F27" s="35" t="str">
        <f t="shared" si="3"/>
        <v/>
      </c>
      <c r="G27" s="49" t="str">
        <f t="shared" si="4"/>
        <v xml:space="preserve"> </v>
      </c>
      <c r="H27" s="35" t="str">
        <f t="shared" si="5"/>
        <v/>
      </c>
    </row>
    <row r="28" spans="1:9" x14ac:dyDescent="0.2">
      <c r="B28" s="34" t="s">
        <v>3</v>
      </c>
      <c r="C28" s="33">
        <v>0</v>
      </c>
      <c r="D28" s="48">
        <v>0</v>
      </c>
      <c r="E28" s="35" t="str">
        <f t="shared" si="2"/>
        <v/>
      </c>
      <c r="F28" s="35" t="str">
        <f t="shared" si="3"/>
        <v/>
      </c>
      <c r="G28" s="49" t="str">
        <f t="shared" si="4"/>
        <v xml:space="preserve"> </v>
      </c>
      <c r="H28" s="35" t="str">
        <f t="shared" si="5"/>
        <v/>
      </c>
    </row>
    <row r="29" spans="1:9" x14ac:dyDescent="0.2">
      <c r="B29" s="34" t="s">
        <v>5</v>
      </c>
      <c r="C29" s="33">
        <v>0</v>
      </c>
      <c r="D29" s="48">
        <v>1</v>
      </c>
      <c r="E29" s="35" t="str">
        <f t="shared" si="2"/>
        <v/>
      </c>
      <c r="F29" s="35">
        <f t="shared" si="3"/>
        <v>0.33333333333333331</v>
      </c>
      <c r="G29" s="49">
        <f t="shared" si="4"/>
        <v>1</v>
      </c>
      <c r="H29" s="35" t="str">
        <f t="shared" si="5"/>
        <v/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0</v>
      </c>
      <c r="D31" s="48">
        <v>0</v>
      </c>
      <c r="E31" s="35" t="str">
        <f t="shared" si="2"/>
        <v/>
      </c>
      <c r="F31" s="35" t="str">
        <f t="shared" si="3"/>
        <v/>
      </c>
      <c r="G31" s="49" t="str">
        <f t="shared" si="4"/>
        <v xml:space="preserve"> </v>
      </c>
      <c r="H31" s="35" t="str">
        <f t="shared" si="5"/>
        <v/>
      </c>
    </row>
    <row r="32" spans="1:9" x14ac:dyDescent="0.2">
      <c r="B32" s="34" t="s">
        <v>4</v>
      </c>
      <c r="C32" s="33">
        <v>0</v>
      </c>
      <c r="D32" s="48">
        <v>0</v>
      </c>
      <c r="E32" s="35" t="str">
        <f t="shared" si="2"/>
        <v/>
      </c>
      <c r="F32" s="35" t="str">
        <f t="shared" si="3"/>
        <v/>
      </c>
      <c r="G32" s="49" t="str">
        <f t="shared" si="4"/>
        <v xml:space="preserve"> </v>
      </c>
      <c r="H32" s="35" t="str">
        <f t="shared" si="5"/>
        <v/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0</v>
      </c>
      <c r="D35" s="48">
        <v>0</v>
      </c>
      <c r="E35" s="35" t="str">
        <f t="shared" si="2"/>
        <v/>
      </c>
      <c r="F35" s="35" t="str">
        <f t="shared" si="3"/>
        <v/>
      </c>
      <c r="G35" s="49" t="str">
        <f t="shared" si="4"/>
        <v xml:space="preserve"> </v>
      </c>
      <c r="H35" s="35" t="str">
        <f t="shared" si="5"/>
        <v/>
      </c>
    </row>
    <row r="36" spans="2:8" x14ac:dyDescent="0.2">
      <c r="B36" s="34" t="s">
        <v>159</v>
      </c>
      <c r="C36" s="33">
        <v>0</v>
      </c>
      <c r="D36" s="48">
        <v>0</v>
      </c>
      <c r="E36" s="35" t="str">
        <f t="shared" si="2"/>
        <v/>
      </c>
      <c r="F36" s="35" t="str">
        <f t="shared" si="3"/>
        <v/>
      </c>
      <c r="G36" s="49" t="str">
        <f t="shared" si="4"/>
        <v xml:space="preserve"> </v>
      </c>
      <c r="H36" s="35" t="str">
        <f t="shared" si="5"/>
        <v/>
      </c>
    </row>
    <row r="37" spans="2:8" x14ac:dyDescent="0.2">
      <c r="B37" s="34" t="s">
        <v>160</v>
      </c>
      <c r="C37" s="33">
        <v>0</v>
      </c>
      <c r="D37" s="48">
        <v>0</v>
      </c>
      <c r="E37" s="35" t="str">
        <f t="shared" si="2"/>
        <v/>
      </c>
      <c r="F37" s="35" t="str">
        <f t="shared" si="3"/>
        <v/>
      </c>
      <c r="G37" s="49" t="str">
        <f t="shared" si="4"/>
        <v xml:space="preserve"> </v>
      </c>
      <c r="H37" s="35" t="str">
        <f t="shared" si="5"/>
        <v/>
      </c>
    </row>
    <row r="38" spans="2:8" x14ac:dyDescent="0.2">
      <c r="B38" s="34" t="s">
        <v>7</v>
      </c>
      <c r="C38" s="33">
        <v>0</v>
      </c>
      <c r="D38" s="48">
        <v>0</v>
      </c>
      <c r="E38" s="35" t="str">
        <f t="shared" si="2"/>
        <v/>
      </c>
      <c r="F38" s="35" t="str">
        <f t="shared" si="3"/>
        <v/>
      </c>
      <c r="G38" s="49" t="str">
        <f t="shared" si="4"/>
        <v xml:space="preserve"> </v>
      </c>
      <c r="H38" s="35" t="str">
        <f t="shared" si="5"/>
        <v/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0</v>
      </c>
      <c r="D40" s="48">
        <v>0</v>
      </c>
      <c r="E40" s="35" t="str">
        <f t="shared" si="2"/>
        <v/>
      </c>
      <c r="F40" s="35" t="str">
        <f t="shared" si="3"/>
        <v/>
      </c>
      <c r="G40" s="49" t="str">
        <f t="shared" si="4"/>
        <v xml:space="preserve"> 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0</v>
      </c>
      <c r="D43" s="48">
        <v>0</v>
      </c>
      <c r="E43" s="35" t="str">
        <f t="shared" si="2"/>
        <v/>
      </c>
      <c r="F43" s="35" t="str">
        <f t="shared" si="3"/>
        <v/>
      </c>
      <c r="G43" s="49" t="str">
        <f t="shared" si="4"/>
        <v xml:space="preserve"> </v>
      </c>
      <c r="H43" s="35" t="str">
        <f t="shared" si="5"/>
        <v/>
      </c>
    </row>
    <row r="44" spans="2:8" x14ac:dyDescent="0.2">
      <c r="B44" s="34" t="s">
        <v>166</v>
      </c>
      <c r="C44" s="33">
        <v>0</v>
      </c>
      <c r="D44" s="48">
        <v>0</v>
      </c>
      <c r="E44" s="35" t="str">
        <f t="shared" si="2"/>
        <v/>
      </c>
      <c r="F44" s="35" t="str">
        <f t="shared" si="3"/>
        <v/>
      </c>
      <c r="G44" s="49" t="str">
        <f t="shared" si="4"/>
        <v xml:space="preserve"> </v>
      </c>
      <c r="H44" s="35" t="str">
        <f t="shared" si="5"/>
        <v/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0</v>
      </c>
      <c r="E46" s="35" t="str">
        <f t="shared" si="2"/>
        <v/>
      </c>
      <c r="F46" s="35" t="str">
        <f t="shared" si="3"/>
        <v/>
      </c>
      <c r="G46" s="49" t="str">
        <f t="shared" si="4"/>
        <v xml:space="preserve"> </v>
      </c>
      <c r="H46" s="35" t="str">
        <f t="shared" si="5"/>
        <v/>
      </c>
    </row>
    <row r="47" spans="2:8" x14ac:dyDescent="0.2">
      <c r="B47" s="34" t="s">
        <v>167</v>
      </c>
      <c r="C47" s="33">
        <v>0</v>
      </c>
      <c r="D47" s="48">
        <v>0</v>
      </c>
      <c r="E47" s="35" t="str">
        <f t="shared" si="2"/>
        <v/>
      </c>
      <c r="F47" s="35" t="str">
        <f t="shared" si="3"/>
        <v/>
      </c>
      <c r="G47" s="49" t="str">
        <f t="shared" si="4"/>
        <v xml:space="preserve"> </v>
      </c>
      <c r="H47" s="35" t="str">
        <f t="shared" si="5"/>
        <v/>
      </c>
    </row>
    <row r="48" spans="2:8" x14ac:dyDescent="0.2">
      <c r="B48" s="34" t="s">
        <v>562</v>
      </c>
      <c r="C48" s="33">
        <v>0</v>
      </c>
      <c r="D48" s="48">
        <v>0</v>
      </c>
      <c r="E48" s="35" t="str">
        <f t="shared" si="2"/>
        <v/>
      </c>
      <c r="F48" s="35" t="str">
        <f t="shared" si="3"/>
        <v/>
      </c>
      <c r="G48" s="49" t="str">
        <f t="shared" si="4"/>
        <v xml:space="preserve"> </v>
      </c>
      <c r="H48" s="35" t="str">
        <f t="shared" si="5"/>
        <v/>
      </c>
    </row>
    <row r="49" spans="1:9" x14ac:dyDescent="0.2">
      <c r="B49" s="34" t="s">
        <v>9</v>
      </c>
      <c r="C49" s="33">
        <v>0</v>
      </c>
      <c r="D49" s="48">
        <v>0</v>
      </c>
      <c r="E49" s="35" t="str">
        <f t="shared" si="2"/>
        <v/>
      </c>
      <c r="F49" s="35" t="str">
        <f t="shared" si="3"/>
        <v/>
      </c>
      <c r="G49" s="49" t="str">
        <f t="shared" si="4"/>
        <v xml:space="preserve"> </v>
      </c>
      <c r="H49" s="35" t="str">
        <f t="shared" si="5"/>
        <v/>
      </c>
    </row>
    <row r="50" spans="1:9" x14ac:dyDescent="0.2">
      <c r="B50" s="34" t="s">
        <v>563</v>
      </c>
      <c r="C50" s="33">
        <v>0</v>
      </c>
      <c r="D50" s="48">
        <v>0</v>
      </c>
      <c r="E50" s="35" t="str">
        <f t="shared" si="2"/>
        <v/>
      </c>
      <c r="F50" s="35" t="str">
        <f t="shared" si="3"/>
        <v/>
      </c>
      <c r="G50" s="49" t="str">
        <f t="shared" si="4"/>
        <v xml:space="preserve"> </v>
      </c>
      <c r="H50" s="35" t="str">
        <f t="shared" si="5"/>
        <v/>
      </c>
    </row>
    <row r="51" spans="1:9" x14ac:dyDescent="0.2">
      <c r="B51" s="34" t="s">
        <v>12</v>
      </c>
      <c r="C51" s="33">
        <v>0</v>
      </c>
      <c r="D51" s="48">
        <v>0</v>
      </c>
      <c r="E51" s="35" t="str">
        <f t="shared" si="2"/>
        <v/>
      </c>
      <c r="F51" s="35" t="str">
        <f t="shared" si="3"/>
        <v/>
      </c>
      <c r="G51" s="49" t="str">
        <f t="shared" si="4"/>
        <v xml:space="preserve"> </v>
      </c>
      <c r="H51" s="35" t="str">
        <f t="shared" si="5"/>
        <v/>
      </c>
    </row>
    <row r="52" spans="1:9" x14ac:dyDescent="0.2">
      <c r="B52" s="34" t="s">
        <v>11</v>
      </c>
      <c r="C52" s="33">
        <v>0</v>
      </c>
      <c r="D52" s="48">
        <v>0</v>
      </c>
      <c r="E52" s="35" t="str">
        <f t="shared" si="2"/>
        <v/>
      </c>
      <c r="F52" s="35" t="str">
        <f t="shared" si="3"/>
        <v/>
      </c>
      <c r="G52" s="49" t="str">
        <f t="shared" si="4"/>
        <v xml:space="preserve"> </v>
      </c>
      <c r="H52" s="35" t="str">
        <f t="shared" si="5"/>
        <v/>
      </c>
    </row>
    <row r="53" spans="1:9" x14ac:dyDescent="0.2">
      <c r="B53" s="34" t="s">
        <v>422</v>
      </c>
      <c r="C53" s="33">
        <v>0</v>
      </c>
      <c r="D53" s="48">
        <v>0</v>
      </c>
      <c r="E53" s="35" t="str">
        <f t="shared" si="2"/>
        <v/>
      </c>
      <c r="F53" s="35" t="str">
        <f t="shared" si="3"/>
        <v/>
      </c>
      <c r="G53" s="49" t="str">
        <f t="shared" si="4"/>
        <v xml:space="preserve"> </v>
      </c>
      <c r="H53" s="35" t="str">
        <f t="shared" si="5"/>
        <v/>
      </c>
    </row>
    <row r="54" spans="1:9" x14ac:dyDescent="0.2">
      <c r="B54" s="34" t="s">
        <v>10</v>
      </c>
      <c r="C54" s="33">
        <v>0</v>
      </c>
      <c r="D54" s="48">
        <v>1</v>
      </c>
      <c r="E54" s="35" t="str">
        <f t="shared" si="2"/>
        <v/>
      </c>
      <c r="F54" s="35">
        <f t="shared" si="3"/>
        <v>0.33333333333333331</v>
      </c>
      <c r="G54" s="49">
        <f t="shared" si="4"/>
        <v>1</v>
      </c>
      <c r="H54" s="35" t="str">
        <f t="shared" si="5"/>
        <v/>
      </c>
    </row>
    <row r="55" spans="1:9" x14ac:dyDescent="0.2">
      <c r="B55" s="34" t="s">
        <v>168</v>
      </c>
      <c r="C55" s="33">
        <v>0</v>
      </c>
      <c r="D55" s="48">
        <v>0</v>
      </c>
      <c r="E55" s="35" t="str">
        <f t="shared" si="2"/>
        <v/>
      </c>
      <c r="F55" s="35" t="str">
        <f t="shared" si="3"/>
        <v/>
      </c>
      <c r="G55" s="49" t="str">
        <f t="shared" si="4"/>
        <v xml:space="preserve"> </v>
      </c>
      <c r="H55" s="35" t="str">
        <f t="shared" si="5"/>
        <v/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0</v>
      </c>
      <c r="D58" s="48">
        <v>0</v>
      </c>
      <c r="E58" s="35" t="str">
        <f t="shared" si="9"/>
        <v/>
      </c>
      <c r="F58" s="35" t="str">
        <f t="shared" si="10"/>
        <v/>
      </c>
      <c r="G58" s="49" t="str">
        <f t="shared" si="11"/>
        <v xml:space="preserve"> </v>
      </c>
      <c r="H58" s="35" t="str">
        <f t="shared" si="12"/>
        <v/>
      </c>
    </row>
    <row r="59" spans="1:9" x14ac:dyDescent="0.2">
      <c r="B59" s="34" t="s">
        <v>169</v>
      </c>
      <c r="C59" s="33">
        <v>0</v>
      </c>
      <c r="D59" s="48">
        <v>0</v>
      </c>
      <c r="E59" s="35" t="str">
        <f t="shared" si="9"/>
        <v/>
      </c>
      <c r="F59" s="35" t="str">
        <f t="shared" si="10"/>
        <v/>
      </c>
      <c r="G59" s="49" t="str">
        <f t="shared" si="11"/>
        <v xml:space="preserve"> </v>
      </c>
      <c r="H59" s="35" t="str">
        <f t="shared" si="12"/>
        <v/>
      </c>
    </row>
    <row r="60" spans="1:9" x14ac:dyDescent="0.2">
      <c r="B60" s="34" t="s">
        <v>423</v>
      </c>
      <c r="C60" s="33">
        <v>0</v>
      </c>
      <c r="D60" s="48">
        <v>0</v>
      </c>
      <c r="E60" s="35" t="str">
        <f t="shared" si="2"/>
        <v/>
      </c>
      <c r="F60" s="35" t="str">
        <f t="shared" si="3"/>
        <v/>
      </c>
      <c r="G60" s="49" t="str">
        <f t="shared" si="4"/>
        <v xml:space="preserve"> </v>
      </c>
      <c r="H60" s="35" t="str">
        <f t="shared" si="5"/>
        <v/>
      </c>
    </row>
    <row r="61" spans="1:9" x14ac:dyDescent="0.2">
      <c r="B61" s="34" t="s">
        <v>170</v>
      </c>
      <c r="C61" s="33">
        <v>0</v>
      </c>
      <c r="D61" s="48">
        <v>0</v>
      </c>
      <c r="E61" s="35" t="str">
        <f t="shared" si="2"/>
        <v/>
      </c>
      <c r="F61" s="35" t="str">
        <f t="shared" si="3"/>
        <v/>
      </c>
      <c r="G61" s="49" t="str">
        <f t="shared" si="4"/>
        <v xml:space="preserve"> </v>
      </c>
      <c r="H61" s="35" t="str">
        <f t="shared" si="5"/>
        <v/>
      </c>
    </row>
    <row r="62" spans="1:9" x14ac:dyDescent="0.2">
      <c r="B62" s="34" t="s">
        <v>171</v>
      </c>
      <c r="C62" s="33">
        <v>0</v>
      </c>
      <c r="D62" s="48">
        <v>0</v>
      </c>
      <c r="E62" s="35" t="str">
        <f t="shared" si="2"/>
        <v/>
      </c>
      <c r="F62" s="35" t="str">
        <f t="shared" si="3"/>
        <v/>
      </c>
      <c r="G62" s="49" t="str">
        <f t="shared" si="4"/>
        <v xml:space="preserve"> 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0</v>
      </c>
      <c r="D63" s="48">
        <v>0</v>
      </c>
      <c r="E63" s="37" t="str">
        <f t="shared" ref="E63:E64" si="13">+IF(C63=0,"",C63/C$18)</f>
        <v/>
      </c>
      <c r="F63" s="37" t="str">
        <f t="shared" ref="F63:F64" si="14">+IF(D63=0,"",D63/D$18)</f>
        <v/>
      </c>
      <c r="G63" s="49" t="str">
        <f t="shared" si="4"/>
        <v xml:space="preserve"> </v>
      </c>
      <c r="H63" s="37" t="str">
        <f t="shared" ref="H63:H64" si="15">+IF(OR(AND(E63=""),(G63="")),"",E63*G63)</f>
        <v/>
      </c>
      <c r="I63" s="4"/>
    </row>
    <row r="64" spans="1:9" s="29" customFormat="1" x14ac:dyDescent="0.2">
      <c r="A64" s="31"/>
      <c r="B64" s="36" t="s">
        <v>588</v>
      </c>
      <c r="C64" s="40">
        <v>0</v>
      </c>
      <c r="D64" s="48">
        <v>0</v>
      </c>
      <c r="E64" s="37" t="str">
        <f t="shared" si="13"/>
        <v/>
      </c>
      <c r="F64" s="37" t="str">
        <f t="shared" si="14"/>
        <v/>
      </c>
      <c r="G64" s="49" t="str">
        <f t="shared" si="4"/>
        <v xml:space="preserve"> </v>
      </c>
      <c r="H64" s="37" t="str">
        <f t="shared" si="15"/>
        <v/>
      </c>
      <c r="I64" s="4"/>
    </row>
    <row r="65" spans="1:9" x14ac:dyDescent="0.2">
      <c r="B65" s="34" t="s">
        <v>172</v>
      </c>
      <c r="C65" s="33">
        <v>0</v>
      </c>
      <c r="D65" s="48">
        <v>1</v>
      </c>
      <c r="E65" s="35" t="str">
        <f t="shared" si="2"/>
        <v/>
      </c>
      <c r="F65" s="35">
        <f t="shared" si="3"/>
        <v>0.33333333333333331</v>
      </c>
      <c r="G65" s="49">
        <f t="shared" si="4"/>
        <v>1</v>
      </c>
      <c r="H65" s="35" t="str">
        <f t="shared" si="5"/>
        <v/>
      </c>
    </row>
    <row r="66" spans="1:9" x14ac:dyDescent="0.2">
      <c r="B66" s="34" t="s">
        <v>15</v>
      </c>
      <c r="C66" s="33">
        <v>0</v>
      </c>
      <c r="D66" s="48">
        <v>0</v>
      </c>
      <c r="E66" s="35" t="str">
        <f t="shared" si="2"/>
        <v/>
      </c>
      <c r="F66" s="35" t="str">
        <f t="shared" si="3"/>
        <v/>
      </c>
      <c r="G66" s="49" t="str">
        <f t="shared" si="4"/>
        <v xml:space="preserve"> </v>
      </c>
      <c r="H66" s="35" t="str">
        <f t="shared" si="5"/>
        <v/>
      </c>
    </row>
    <row r="67" spans="1:9" x14ac:dyDescent="0.2">
      <c r="B67" s="34" t="s">
        <v>173</v>
      </c>
      <c r="C67" s="33">
        <v>0</v>
      </c>
      <c r="D67" s="48">
        <v>0</v>
      </c>
      <c r="E67" s="35" t="str">
        <f t="shared" si="2"/>
        <v/>
      </c>
      <c r="F67" s="35" t="str">
        <f t="shared" si="3"/>
        <v/>
      </c>
      <c r="G67" s="49" t="str">
        <f t="shared" si="4"/>
        <v xml:space="preserve"> </v>
      </c>
      <c r="H67" s="35" t="str">
        <f t="shared" si="5"/>
        <v/>
      </c>
    </row>
    <row r="68" spans="1:9" ht="13.5" customHeight="1" x14ac:dyDescent="0.2">
      <c r="B68" s="34" t="s">
        <v>174</v>
      </c>
      <c r="C68" s="33">
        <v>0</v>
      </c>
      <c r="D68" s="48">
        <v>0</v>
      </c>
      <c r="E68" s="35" t="str">
        <f t="shared" si="2"/>
        <v/>
      </c>
      <c r="F68" s="35" t="str">
        <f t="shared" si="3"/>
        <v/>
      </c>
      <c r="G68" s="49" t="str">
        <f t="shared" si="4"/>
        <v xml:space="preserve"> </v>
      </c>
      <c r="H68" s="35" t="str">
        <f t="shared" si="5"/>
        <v/>
      </c>
    </row>
    <row r="69" spans="1:9" x14ac:dyDescent="0.2">
      <c r="B69" s="4"/>
      <c r="C69" s="4"/>
      <c r="D69" s="4"/>
      <c r="G69" s="11"/>
    </row>
    <row r="70" spans="1:9" x14ac:dyDescent="0.2">
      <c r="B70" s="4"/>
      <c r="C70" s="4"/>
      <c r="D70" s="4"/>
      <c r="G70" s="11"/>
    </row>
    <row r="71" spans="1:9" ht="15.75" thickBot="1" x14ac:dyDescent="0.25">
      <c r="B71" s="16"/>
      <c r="C71" s="12"/>
      <c r="D71" s="12"/>
      <c r="E71" s="12"/>
      <c r="F71" s="12"/>
      <c r="G71" s="11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72</v>
      </c>
      <c r="D74" s="44">
        <f>SUM(D75:D163)</f>
        <v>33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-0.54166666666666663</v>
      </c>
      <c r="H74" s="46">
        <f>+IF(OR(AND(E74=""),(G74="")),"",E74*G74)</f>
        <v>-0.54166666666666663</v>
      </c>
    </row>
    <row r="75" spans="1:9" x14ac:dyDescent="0.2">
      <c r="B75" s="47" t="s">
        <v>424</v>
      </c>
      <c r="C75" s="48">
        <v>0</v>
      </c>
      <c r="D75" s="48">
        <v>0</v>
      </c>
      <c r="E75" s="60" t="str">
        <f>+IF(C75=0,"",C75/C$74)</f>
        <v/>
      </c>
      <c r="F75" s="60" t="str">
        <f>+IF(D75=0,"",D75/D$74)</f>
        <v/>
      </c>
      <c r="G75" s="49" t="str">
        <f t="shared" ref="G75:G138" si="16">+IF(AND(C75=0,D75=0)," ",IF(C75=0,1,IF(D75=0,-1,(D75-C75)/C75)))</f>
        <v xml:space="preserve"> </v>
      </c>
      <c r="H75" s="41" t="str">
        <f>+IF(OR(AND(E75=""),(G75="")),"",E75*G75)</f>
        <v/>
      </c>
    </row>
    <row r="76" spans="1:9" x14ac:dyDescent="0.2">
      <c r="B76" s="34" t="s">
        <v>565</v>
      </c>
      <c r="C76" s="33">
        <v>0</v>
      </c>
      <c r="D76" s="48">
        <v>1</v>
      </c>
      <c r="E76" s="61" t="str">
        <f t="shared" ref="E76:E81" si="17">+IF(C76=0,"",C76/C$74)</f>
        <v/>
      </c>
      <c r="F76" s="61">
        <f t="shared" ref="F76:F81" si="18">+IF(D76=0,"",D76/D$74)</f>
        <v>3.0303030303030304E-2</v>
      </c>
      <c r="G76" s="49">
        <f t="shared" si="16"/>
        <v>1</v>
      </c>
      <c r="H76" s="35" t="str">
        <f t="shared" ref="H76:H81" si="19">+IF(OR(AND(E76=""),(G76="")),"",E76*G76)</f>
        <v/>
      </c>
    </row>
    <row r="77" spans="1:9" s="29" customFormat="1" x14ac:dyDescent="0.2">
      <c r="A77" s="31"/>
      <c r="B77" s="36" t="s">
        <v>519</v>
      </c>
      <c r="C77" s="40">
        <v>0</v>
      </c>
      <c r="D77" s="48">
        <v>0</v>
      </c>
      <c r="E77" s="38" t="str">
        <f t="shared" si="17"/>
        <v/>
      </c>
      <c r="F77" s="38" t="str">
        <f t="shared" si="18"/>
        <v/>
      </c>
      <c r="G77" s="49" t="str">
        <f t="shared" si="16"/>
        <v xml:space="preserve"> </v>
      </c>
      <c r="H77" s="37" t="str">
        <f t="shared" si="19"/>
        <v/>
      </c>
      <c r="I77" s="4"/>
    </row>
    <row r="78" spans="1:9" x14ac:dyDescent="0.2">
      <c r="B78" s="34" t="s">
        <v>566</v>
      </c>
      <c r="C78" s="33">
        <v>0</v>
      </c>
      <c r="D78" s="48">
        <v>0</v>
      </c>
      <c r="E78" s="61" t="str">
        <f t="shared" si="17"/>
        <v/>
      </c>
      <c r="F78" s="61" t="str">
        <f t="shared" si="18"/>
        <v/>
      </c>
      <c r="G78" s="49" t="str">
        <f t="shared" si="16"/>
        <v xml:space="preserve"> </v>
      </c>
      <c r="H78" s="35" t="str">
        <f t="shared" si="19"/>
        <v/>
      </c>
    </row>
    <row r="79" spans="1:9" x14ac:dyDescent="0.2">
      <c r="B79" s="34" t="s">
        <v>175</v>
      </c>
      <c r="C79" s="33">
        <v>0</v>
      </c>
      <c r="D79" s="48">
        <v>0</v>
      </c>
      <c r="E79" s="61" t="str">
        <f t="shared" si="17"/>
        <v/>
      </c>
      <c r="F79" s="61" t="str">
        <f t="shared" si="18"/>
        <v/>
      </c>
      <c r="G79" s="49" t="str">
        <f t="shared" si="16"/>
        <v xml:space="preserve"> </v>
      </c>
      <c r="H79" s="35" t="str">
        <f t="shared" si="19"/>
        <v/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2</v>
      </c>
      <c r="D81" s="48">
        <v>0</v>
      </c>
      <c r="E81" s="38">
        <f t="shared" si="17"/>
        <v>2.7777777777777776E-2</v>
      </c>
      <c r="F81" s="38" t="str">
        <f t="shared" si="18"/>
        <v/>
      </c>
      <c r="G81" s="49">
        <f t="shared" si="16"/>
        <v>-1</v>
      </c>
      <c r="H81" s="37">
        <f t="shared" si="19"/>
        <v>-2.7777777777777776E-2</v>
      </c>
      <c r="I81" s="4"/>
    </row>
    <row r="82" spans="1:9" x14ac:dyDescent="0.2">
      <c r="B82" s="34" t="s">
        <v>176</v>
      </c>
      <c r="C82" s="33">
        <v>0</v>
      </c>
      <c r="D82" s="48">
        <v>0</v>
      </c>
      <c r="E82" s="61" t="str">
        <f t="shared" ref="E82:E146" si="20">+IF(C82=0,"",C82/C$74)</f>
        <v/>
      </c>
      <c r="F82" s="61" t="str">
        <f t="shared" ref="F82:F146" si="21">+IF(D82=0,"",D82/D$74)</f>
        <v/>
      </c>
      <c r="G82" s="49" t="str">
        <f t="shared" si="16"/>
        <v xml:space="preserve"> </v>
      </c>
      <c r="H82" s="35" t="str">
        <f t="shared" ref="H82:H146" si="22">+IF(OR(AND(E82=""),(G82="")),"",E82*G82)</f>
        <v/>
      </c>
    </row>
    <row r="83" spans="1:9" x14ac:dyDescent="0.2">
      <c r="B83" s="34" t="s">
        <v>177</v>
      </c>
      <c r="C83" s="33">
        <v>0</v>
      </c>
      <c r="D83" s="48">
        <v>0</v>
      </c>
      <c r="E83" s="61" t="str">
        <f t="shared" si="20"/>
        <v/>
      </c>
      <c r="F83" s="61" t="str">
        <f t="shared" si="21"/>
        <v/>
      </c>
      <c r="G83" s="49" t="str">
        <f t="shared" si="16"/>
        <v xml:space="preserve"> </v>
      </c>
      <c r="H83" s="35" t="str">
        <f t="shared" si="22"/>
        <v/>
      </c>
    </row>
    <row r="84" spans="1:9" x14ac:dyDescent="0.2">
      <c r="B84" s="34" t="s">
        <v>425</v>
      </c>
      <c r="C84" s="33">
        <v>0</v>
      </c>
      <c r="D84" s="48">
        <v>0</v>
      </c>
      <c r="E84" s="61" t="str">
        <f t="shared" si="20"/>
        <v/>
      </c>
      <c r="F84" s="61" t="str">
        <f t="shared" si="21"/>
        <v/>
      </c>
      <c r="G84" s="49" t="str">
        <f t="shared" si="16"/>
        <v xml:space="preserve"> </v>
      </c>
      <c r="H84" s="35" t="str">
        <f t="shared" si="22"/>
        <v/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1</v>
      </c>
      <c r="D86" s="48">
        <v>0</v>
      </c>
      <c r="E86" s="61">
        <f t="shared" si="20"/>
        <v>1.3888888888888888E-2</v>
      </c>
      <c r="F86" s="61" t="str">
        <f t="shared" si="21"/>
        <v/>
      </c>
      <c r="G86" s="49">
        <f t="shared" si="16"/>
        <v>-1</v>
      </c>
      <c r="H86" s="35">
        <f t="shared" si="22"/>
        <v>-1.3888888888888888E-2</v>
      </c>
    </row>
    <row r="87" spans="1:9" x14ac:dyDescent="0.2">
      <c r="B87" s="34" t="s">
        <v>17</v>
      </c>
      <c r="C87" s="33">
        <v>0</v>
      </c>
      <c r="D87" s="48">
        <v>1</v>
      </c>
      <c r="E87" s="61" t="str">
        <f t="shared" si="20"/>
        <v/>
      </c>
      <c r="F87" s="61">
        <f t="shared" si="21"/>
        <v>3.0303030303030304E-2</v>
      </c>
      <c r="G87" s="49">
        <f t="shared" si="16"/>
        <v>1</v>
      </c>
      <c r="H87" s="35" t="str">
        <f t="shared" si="22"/>
        <v/>
      </c>
    </row>
    <row r="88" spans="1:9" x14ac:dyDescent="0.2">
      <c r="B88" s="34" t="s">
        <v>180</v>
      </c>
      <c r="C88" s="33">
        <v>0</v>
      </c>
      <c r="D88" s="48">
        <v>0</v>
      </c>
      <c r="E88" s="61" t="str">
        <f t="shared" si="20"/>
        <v/>
      </c>
      <c r="F88" s="61" t="str">
        <f t="shared" si="21"/>
        <v/>
      </c>
      <c r="G88" s="49" t="str">
        <f t="shared" si="16"/>
        <v xml:space="preserve"> </v>
      </c>
      <c r="H88" s="35" t="str">
        <f t="shared" si="22"/>
        <v/>
      </c>
    </row>
    <row r="89" spans="1:9" s="29" customFormat="1" x14ac:dyDescent="0.2">
      <c r="A89" s="31"/>
      <c r="B89" s="36" t="s">
        <v>567</v>
      </c>
      <c r="C89" s="40">
        <v>1</v>
      </c>
      <c r="D89" s="48">
        <v>2</v>
      </c>
      <c r="E89" s="38">
        <f t="shared" si="20"/>
        <v>1.3888888888888888E-2</v>
      </c>
      <c r="F89" s="38">
        <f t="shared" si="21"/>
        <v>6.0606060606060608E-2</v>
      </c>
      <c r="G89" s="49">
        <f t="shared" si="16"/>
        <v>1</v>
      </c>
      <c r="H89" s="37">
        <f t="shared" si="22"/>
        <v>1.3888888888888888E-2</v>
      </c>
      <c r="I89" s="4"/>
    </row>
    <row r="90" spans="1:9" s="29" customFormat="1" x14ac:dyDescent="0.2">
      <c r="A90" s="31"/>
      <c r="B90" s="36" t="s">
        <v>181</v>
      </c>
      <c r="C90" s="40">
        <v>0</v>
      </c>
      <c r="D90" s="48">
        <v>1</v>
      </c>
      <c r="E90" s="38" t="str">
        <f t="shared" si="20"/>
        <v/>
      </c>
      <c r="F90" s="38">
        <f t="shared" si="21"/>
        <v>3.0303030303030304E-2</v>
      </c>
      <c r="G90" s="49">
        <f t="shared" si="16"/>
        <v>1</v>
      </c>
      <c r="H90" s="37" t="str">
        <f t="shared" si="22"/>
        <v/>
      </c>
      <c r="I90" s="4"/>
    </row>
    <row r="91" spans="1:9" s="29" customFormat="1" x14ac:dyDescent="0.2">
      <c r="A91" s="31"/>
      <c r="B91" s="36" t="s">
        <v>182</v>
      </c>
      <c r="C91" s="40">
        <v>0</v>
      </c>
      <c r="D91" s="48">
        <v>0</v>
      </c>
      <c r="E91" s="38" t="str">
        <f t="shared" si="20"/>
        <v/>
      </c>
      <c r="F91" s="38" t="str">
        <f t="shared" si="21"/>
        <v/>
      </c>
      <c r="G91" s="49" t="str">
        <f t="shared" si="16"/>
        <v xml:space="preserve"> </v>
      </c>
      <c r="H91" s="37" t="str">
        <f t="shared" si="22"/>
        <v/>
      </c>
      <c r="I91" s="4"/>
    </row>
    <row r="92" spans="1:9" s="29" customFormat="1" x14ac:dyDescent="0.2">
      <c r="A92" s="31"/>
      <c r="B92" s="36" t="s">
        <v>21</v>
      </c>
      <c r="C92" s="40">
        <v>0</v>
      </c>
      <c r="D92" s="48">
        <v>0</v>
      </c>
      <c r="E92" s="38" t="str">
        <f t="shared" si="20"/>
        <v/>
      </c>
      <c r="F92" s="38" t="str">
        <f t="shared" si="21"/>
        <v/>
      </c>
      <c r="G92" s="49" t="str">
        <f t="shared" si="16"/>
        <v xml:space="preserve"> </v>
      </c>
      <c r="H92" s="37" t="str">
        <f t="shared" si="22"/>
        <v/>
      </c>
      <c r="I92" s="4"/>
    </row>
    <row r="93" spans="1:9" s="29" customFormat="1" x14ac:dyDescent="0.2">
      <c r="A93" s="31"/>
      <c r="B93" s="36" t="s">
        <v>426</v>
      </c>
      <c r="C93" s="40">
        <v>0</v>
      </c>
      <c r="D93" s="48">
        <v>0</v>
      </c>
      <c r="E93" s="38" t="str">
        <f t="shared" si="20"/>
        <v/>
      </c>
      <c r="F93" s="38" t="str">
        <f t="shared" si="21"/>
        <v/>
      </c>
      <c r="G93" s="49" t="str">
        <f t="shared" si="16"/>
        <v xml:space="preserve"> </v>
      </c>
      <c r="H93" s="37" t="str">
        <f t="shared" si="22"/>
        <v/>
      </c>
      <c r="I93" s="4"/>
    </row>
    <row r="94" spans="1:9" s="29" customFormat="1" x14ac:dyDescent="0.2">
      <c r="A94" s="31"/>
      <c r="B94" s="36" t="s">
        <v>183</v>
      </c>
      <c r="C94" s="40">
        <v>0</v>
      </c>
      <c r="D94" s="48">
        <v>0</v>
      </c>
      <c r="E94" s="38" t="str">
        <f t="shared" si="20"/>
        <v/>
      </c>
      <c r="F94" s="38" t="str">
        <f t="shared" si="21"/>
        <v/>
      </c>
      <c r="G94" s="49" t="str">
        <f t="shared" si="16"/>
        <v xml:space="preserve"> </v>
      </c>
      <c r="H94" s="37" t="str">
        <f t="shared" si="22"/>
        <v/>
      </c>
      <c r="I94" s="4"/>
    </row>
    <row r="95" spans="1:9" s="29" customFormat="1" x14ac:dyDescent="0.2">
      <c r="A95" s="31"/>
      <c r="B95" s="36" t="s">
        <v>523</v>
      </c>
      <c r="C95" s="40">
        <v>0</v>
      </c>
      <c r="D95" s="48">
        <v>0</v>
      </c>
      <c r="E95" s="38" t="str">
        <f t="shared" si="20"/>
        <v/>
      </c>
      <c r="F95" s="38" t="str">
        <f t="shared" si="21"/>
        <v/>
      </c>
      <c r="G95" s="49" t="str">
        <f t="shared" si="16"/>
        <v xml:space="preserve"> </v>
      </c>
      <c r="H95" s="37" t="str">
        <f t="shared" si="22"/>
        <v/>
      </c>
      <c r="I95" s="4"/>
    </row>
    <row r="96" spans="1:9" s="29" customFormat="1" x14ac:dyDescent="0.2">
      <c r="A96" s="31"/>
      <c r="B96" s="36" t="s">
        <v>602</v>
      </c>
      <c r="C96" s="40">
        <v>0</v>
      </c>
      <c r="D96" s="48">
        <v>0</v>
      </c>
      <c r="E96" s="38" t="str">
        <f t="shared" si="20"/>
        <v/>
      </c>
      <c r="F96" s="38" t="str">
        <f t="shared" si="21"/>
        <v/>
      </c>
      <c r="G96" s="49" t="str">
        <f t="shared" si="16"/>
        <v xml:space="preserve"> </v>
      </c>
      <c r="H96" s="37" t="str">
        <f t="shared" si="22"/>
        <v/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0</v>
      </c>
      <c r="D98" s="48">
        <v>0</v>
      </c>
      <c r="E98" s="38" t="str">
        <f t="shared" si="23"/>
        <v/>
      </c>
      <c r="F98" s="38" t="str">
        <f t="shared" si="24"/>
        <v/>
      </c>
      <c r="G98" s="49" t="str">
        <f t="shared" si="25"/>
        <v xml:space="preserve"> </v>
      </c>
      <c r="H98" s="37" t="str">
        <f t="shared" si="26"/>
        <v/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0</v>
      </c>
      <c r="D100" s="48">
        <v>0</v>
      </c>
      <c r="E100" s="38" t="str">
        <f t="shared" si="23"/>
        <v/>
      </c>
      <c r="F100" s="38" t="str">
        <f t="shared" si="24"/>
        <v/>
      </c>
      <c r="G100" s="49" t="str">
        <f t="shared" si="25"/>
        <v xml:space="preserve"> </v>
      </c>
      <c r="H100" s="37" t="str">
        <f t="shared" si="26"/>
        <v/>
      </c>
    </row>
    <row r="101" spans="1:9" x14ac:dyDescent="0.2">
      <c r="B101" s="34" t="s">
        <v>185</v>
      </c>
      <c r="C101" s="33">
        <v>0</v>
      </c>
      <c r="D101" s="48">
        <v>0</v>
      </c>
      <c r="E101" s="61" t="str">
        <f t="shared" si="20"/>
        <v/>
      </c>
      <c r="F101" s="61" t="str">
        <f t="shared" si="21"/>
        <v/>
      </c>
      <c r="G101" s="49" t="str">
        <f t="shared" si="16"/>
        <v xml:space="preserve"> </v>
      </c>
      <c r="H101" s="35" t="str">
        <f t="shared" si="22"/>
        <v/>
      </c>
    </row>
    <row r="102" spans="1:9" x14ac:dyDescent="0.2">
      <c r="B102" s="34" t="s">
        <v>603</v>
      </c>
      <c r="C102" s="33">
        <v>0</v>
      </c>
      <c r="D102" s="48">
        <v>0</v>
      </c>
      <c r="E102" s="61" t="str">
        <f t="shared" si="20"/>
        <v/>
      </c>
      <c r="F102" s="61" t="str">
        <f t="shared" si="21"/>
        <v/>
      </c>
      <c r="G102" s="49" t="str">
        <f t="shared" si="16"/>
        <v xml:space="preserve"> </v>
      </c>
      <c r="H102" s="35" t="str">
        <f t="shared" si="22"/>
        <v/>
      </c>
    </row>
    <row r="103" spans="1:9" x14ac:dyDescent="0.2">
      <c r="B103" s="34" t="s">
        <v>427</v>
      </c>
      <c r="C103" s="33">
        <v>0</v>
      </c>
      <c r="D103" s="48">
        <v>0</v>
      </c>
      <c r="E103" s="61" t="str">
        <f t="shared" si="20"/>
        <v/>
      </c>
      <c r="F103" s="61" t="str">
        <f t="shared" si="21"/>
        <v/>
      </c>
      <c r="G103" s="49" t="str">
        <f t="shared" si="16"/>
        <v xml:space="preserve"> </v>
      </c>
      <c r="H103" s="35" t="str">
        <f t="shared" si="22"/>
        <v/>
      </c>
    </row>
    <row r="104" spans="1:9" x14ac:dyDescent="0.2">
      <c r="B104" s="34" t="s">
        <v>18</v>
      </c>
      <c r="C104" s="33">
        <v>0</v>
      </c>
      <c r="D104" s="48">
        <v>1</v>
      </c>
      <c r="E104" s="61" t="str">
        <f t="shared" si="20"/>
        <v/>
      </c>
      <c r="F104" s="61">
        <f t="shared" si="21"/>
        <v>3.0303030303030304E-2</v>
      </c>
      <c r="G104" s="49">
        <f t="shared" si="16"/>
        <v>1</v>
      </c>
      <c r="H104" s="35" t="str">
        <f t="shared" si="22"/>
        <v/>
      </c>
    </row>
    <row r="105" spans="1:9" x14ac:dyDescent="0.2">
      <c r="B105" s="34" t="s">
        <v>20</v>
      </c>
      <c r="C105" s="33">
        <v>0</v>
      </c>
      <c r="D105" s="48">
        <v>0</v>
      </c>
      <c r="E105" s="61" t="str">
        <f t="shared" si="20"/>
        <v/>
      </c>
      <c r="F105" s="61" t="str">
        <f t="shared" si="21"/>
        <v/>
      </c>
      <c r="G105" s="49" t="str">
        <f t="shared" si="16"/>
        <v xml:space="preserve"> </v>
      </c>
      <c r="H105" s="35" t="str">
        <f t="shared" si="22"/>
        <v/>
      </c>
    </row>
    <row r="106" spans="1:9" x14ac:dyDescent="0.2">
      <c r="B106" s="34" t="s">
        <v>186</v>
      </c>
      <c r="C106" s="33">
        <v>0</v>
      </c>
      <c r="D106" s="48">
        <v>0</v>
      </c>
      <c r="E106" s="61" t="str">
        <f t="shared" si="20"/>
        <v/>
      </c>
      <c r="F106" s="61" t="str">
        <f t="shared" si="21"/>
        <v/>
      </c>
      <c r="G106" s="49" t="str">
        <f t="shared" si="16"/>
        <v xml:space="preserve"> </v>
      </c>
      <c r="H106" s="35" t="str">
        <f t="shared" si="22"/>
        <v/>
      </c>
    </row>
    <row r="107" spans="1:9" s="29" customFormat="1" x14ac:dyDescent="0.2">
      <c r="A107" s="31"/>
      <c r="B107" s="36" t="s">
        <v>564</v>
      </c>
      <c r="C107" s="40">
        <v>0</v>
      </c>
      <c r="D107" s="48">
        <v>0</v>
      </c>
      <c r="E107" s="38" t="str">
        <f t="shared" si="20"/>
        <v/>
      </c>
      <c r="F107" s="38" t="str">
        <f t="shared" si="21"/>
        <v/>
      </c>
      <c r="G107" s="49" t="str">
        <f t="shared" si="16"/>
        <v xml:space="preserve"> </v>
      </c>
      <c r="H107" s="37" t="str">
        <f t="shared" si="22"/>
        <v/>
      </c>
      <c r="I107" s="4"/>
    </row>
    <row r="108" spans="1:9" x14ac:dyDescent="0.2">
      <c r="B108" s="34" t="s">
        <v>187</v>
      </c>
      <c r="C108" s="33">
        <v>0</v>
      </c>
      <c r="D108" s="48">
        <v>0</v>
      </c>
      <c r="E108" s="61" t="str">
        <f t="shared" si="20"/>
        <v/>
      </c>
      <c r="F108" s="61" t="str">
        <f t="shared" si="21"/>
        <v/>
      </c>
      <c r="G108" s="49" t="str">
        <f t="shared" si="16"/>
        <v xml:space="preserve"> </v>
      </c>
      <c r="H108" s="35" t="str">
        <f t="shared" si="22"/>
        <v/>
      </c>
    </row>
    <row r="109" spans="1:9" x14ac:dyDescent="0.2">
      <c r="B109" s="34" t="s">
        <v>188</v>
      </c>
      <c r="C109" s="33">
        <v>48</v>
      </c>
      <c r="D109" s="48">
        <v>9</v>
      </c>
      <c r="E109" s="61">
        <f t="shared" si="20"/>
        <v>0.66666666666666663</v>
      </c>
      <c r="F109" s="61">
        <f t="shared" si="21"/>
        <v>0.27272727272727271</v>
      </c>
      <c r="G109" s="49">
        <f t="shared" si="16"/>
        <v>-0.8125</v>
      </c>
      <c r="H109" s="35">
        <f t="shared" si="22"/>
        <v>-0.54166666666666663</v>
      </c>
    </row>
    <row r="110" spans="1:9" x14ac:dyDescent="0.2">
      <c r="B110" s="34" t="s">
        <v>604</v>
      </c>
      <c r="C110" s="33">
        <v>0</v>
      </c>
      <c r="D110" s="48">
        <v>0</v>
      </c>
      <c r="E110" s="61" t="str">
        <f t="shared" si="20"/>
        <v/>
      </c>
      <c r="F110" s="61" t="str">
        <f t="shared" si="21"/>
        <v/>
      </c>
      <c r="G110" s="49" t="str">
        <f t="shared" si="16"/>
        <v xml:space="preserve"> </v>
      </c>
      <c r="H110" s="35" t="str">
        <f t="shared" si="22"/>
        <v/>
      </c>
    </row>
    <row r="111" spans="1:9" x14ac:dyDescent="0.2">
      <c r="B111" s="34" t="s">
        <v>605</v>
      </c>
      <c r="C111" s="33">
        <v>5</v>
      </c>
      <c r="D111" s="48">
        <v>0</v>
      </c>
      <c r="E111" s="61">
        <f t="shared" si="20"/>
        <v>6.9444444444444448E-2</v>
      </c>
      <c r="F111" s="61" t="str">
        <f t="shared" si="21"/>
        <v/>
      </c>
      <c r="G111" s="49">
        <f t="shared" si="16"/>
        <v>-1</v>
      </c>
      <c r="H111" s="35">
        <f t="shared" si="22"/>
        <v>-6.9444444444444448E-2</v>
      </c>
    </row>
    <row r="112" spans="1:9" x14ac:dyDescent="0.2">
      <c r="B112" s="34" t="s">
        <v>189</v>
      </c>
      <c r="C112" s="33">
        <v>0</v>
      </c>
      <c r="D112" s="48">
        <v>0</v>
      </c>
      <c r="E112" s="61" t="str">
        <f t="shared" si="20"/>
        <v/>
      </c>
      <c r="F112" s="61" t="str">
        <f t="shared" si="21"/>
        <v/>
      </c>
      <c r="G112" s="49" t="str">
        <f t="shared" si="16"/>
        <v xml:space="preserve"> </v>
      </c>
      <c r="H112" s="35" t="str">
        <f t="shared" si="22"/>
        <v/>
      </c>
    </row>
    <row r="113" spans="2:8" x14ac:dyDescent="0.2">
      <c r="B113" s="34" t="s">
        <v>190</v>
      </c>
      <c r="C113" s="33">
        <v>1</v>
      </c>
      <c r="D113" s="48">
        <v>1</v>
      </c>
      <c r="E113" s="61">
        <f t="shared" si="20"/>
        <v>1.3888888888888888E-2</v>
      </c>
      <c r="F113" s="61">
        <f t="shared" si="21"/>
        <v>3.0303030303030304E-2</v>
      </c>
      <c r="G113" s="49">
        <f t="shared" si="16"/>
        <v>0</v>
      </c>
      <c r="H113" s="35">
        <f t="shared" si="22"/>
        <v>0</v>
      </c>
    </row>
    <row r="114" spans="2:8" x14ac:dyDescent="0.2">
      <c r="B114" s="34" t="s">
        <v>191</v>
      </c>
      <c r="C114" s="33">
        <v>0</v>
      </c>
      <c r="D114" s="48">
        <v>0</v>
      </c>
      <c r="E114" s="61" t="str">
        <f t="shared" si="20"/>
        <v/>
      </c>
      <c r="F114" s="61" t="str">
        <f t="shared" si="21"/>
        <v/>
      </c>
      <c r="G114" s="49" t="str">
        <f t="shared" si="16"/>
        <v xml:space="preserve"> </v>
      </c>
      <c r="H114" s="35" t="str">
        <f t="shared" si="22"/>
        <v/>
      </c>
    </row>
    <row r="115" spans="2:8" x14ac:dyDescent="0.2">
      <c r="B115" s="34" t="s">
        <v>27</v>
      </c>
      <c r="C115" s="33">
        <v>0</v>
      </c>
      <c r="D115" s="48">
        <v>0</v>
      </c>
      <c r="E115" s="61" t="str">
        <f t="shared" si="20"/>
        <v/>
      </c>
      <c r="F115" s="61" t="str">
        <f t="shared" si="21"/>
        <v/>
      </c>
      <c r="G115" s="49" t="str">
        <f t="shared" si="16"/>
        <v xml:space="preserve"> </v>
      </c>
      <c r="H115" s="35" t="str">
        <f t="shared" si="22"/>
        <v/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2</v>
      </c>
      <c r="D118" s="48">
        <v>0</v>
      </c>
      <c r="E118" s="61">
        <f t="shared" si="20"/>
        <v>2.7777777777777776E-2</v>
      </c>
      <c r="F118" s="61" t="str">
        <f t="shared" si="21"/>
        <v/>
      </c>
      <c r="G118" s="49">
        <f t="shared" si="16"/>
        <v>-1</v>
      </c>
      <c r="H118" s="35">
        <f t="shared" si="22"/>
        <v>-2.7777777777777776E-2</v>
      </c>
    </row>
    <row r="119" spans="2:8" x14ac:dyDescent="0.2">
      <c r="B119" s="34" t="s">
        <v>24</v>
      </c>
      <c r="C119" s="33">
        <v>0</v>
      </c>
      <c r="D119" s="48">
        <v>1</v>
      </c>
      <c r="E119" s="61" t="str">
        <f t="shared" si="20"/>
        <v/>
      </c>
      <c r="F119" s="61">
        <f t="shared" si="21"/>
        <v>3.0303030303030304E-2</v>
      </c>
      <c r="G119" s="49">
        <f t="shared" si="16"/>
        <v>1</v>
      </c>
      <c r="H119" s="35" t="str">
        <f t="shared" si="22"/>
        <v/>
      </c>
    </row>
    <row r="120" spans="2:8" x14ac:dyDescent="0.2">
      <c r="B120" s="34" t="s">
        <v>194</v>
      </c>
      <c r="C120" s="33">
        <v>0</v>
      </c>
      <c r="D120" s="48">
        <v>0</v>
      </c>
      <c r="E120" s="61" t="str">
        <f t="shared" si="20"/>
        <v/>
      </c>
      <c r="F120" s="61" t="str">
        <f t="shared" si="21"/>
        <v/>
      </c>
      <c r="G120" s="49" t="str">
        <f t="shared" si="16"/>
        <v xml:space="preserve"> </v>
      </c>
      <c r="H120" s="35" t="str">
        <f t="shared" si="22"/>
        <v/>
      </c>
    </row>
    <row r="121" spans="2:8" x14ac:dyDescent="0.2">
      <c r="B121" s="34" t="s">
        <v>25</v>
      </c>
      <c r="C121" s="33">
        <v>0</v>
      </c>
      <c r="D121" s="48">
        <v>1</v>
      </c>
      <c r="E121" s="61" t="str">
        <f t="shared" si="20"/>
        <v/>
      </c>
      <c r="F121" s="61">
        <f t="shared" si="21"/>
        <v>3.0303030303030304E-2</v>
      </c>
      <c r="G121" s="49">
        <f t="shared" si="16"/>
        <v>1</v>
      </c>
      <c r="H121" s="35" t="str">
        <f t="shared" si="22"/>
        <v/>
      </c>
    </row>
    <row r="122" spans="2:8" x14ac:dyDescent="0.2">
      <c r="B122" s="34" t="s">
        <v>23</v>
      </c>
      <c r="C122" s="33">
        <v>0</v>
      </c>
      <c r="D122" s="48">
        <v>0</v>
      </c>
      <c r="E122" s="61" t="str">
        <f t="shared" si="20"/>
        <v/>
      </c>
      <c r="F122" s="61" t="str">
        <f t="shared" si="21"/>
        <v/>
      </c>
      <c r="G122" s="49" t="str">
        <f t="shared" si="16"/>
        <v xml:space="preserve"> </v>
      </c>
      <c r="H122" s="35" t="str">
        <f t="shared" si="22"/>
        <v/>
      </c>
    </row>
    <row r="123" spans="2:8" x14ac:dyDescent="0.2">
      <c r="B123" s="34" t="s">
        <v>26</v>
      </c>
      <c r="C123" s="33">
        <v>1</v>
      </c>
      <c r="D123" s="48">
        <v>0</v>
      </c>
      <c r="E123" s="61">
        <f t="shared" si="20"/>
        <v>1.3888888888888888E-2</v>
      </c>
      <c r="F123" s="61" t="str">
        <f t="shared" si="21"/>
        <v/>
      </c>
      <c r="G123" s="49">
        <f t="shared" si="16"/>
        <v>-1</v>
      </c>
      <c r="H123" s="35">
        <f t="shared" si="22"/>
        <v>-1.3888888888888888E-2</v>
      </c>
    </row>
    <row r="124" spans="2:8" x14ac:dyDescent="0.2">
      <c r="B124" s="34" t="s">
        <v>195</v>
      </c>
      <c r="C124" s="33">
        <v>3</v>
      </c>
      <c r="D124" s="48">
        <v>1</v>
      </c>
      <c r="E124" s="61">
        <f t="shared" si="20"/>
        <v>4.1666666666666664E-2</v>
      </c>
      <c r="F124" s="61">
        <f t="shared" si="21"/>
        <v>3.0303030303030304E-2</v>
      </c>
      <c r="G124" s="49">
        <f t="shared" si="16"/>
        <v>-0.66666666666666663</v>
      </c>
      <c r="H124" s="35">
        <f t="shared" si="22"/>
        <v>-2.7777777777777776E-2</v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0</v>
      </c>
      <c r="D126" s="48">
        <v>1</v>
      </c>
      <c r="E126" s="61" t="str">
        <f t="shared" si="20"/>
        <v/>
      </c>
      <c r="F126" s="61">
        <f t="shared" si="21"/>
        <v>3.0303030303030304E-2</v>
      </c>
      <c r="G126" s="49">
        <f t="shared" si="16"/>
        <v>1</v>
      </c>
      <c r="H126" s="35" t="str">
        <f t="shared" si="22"/>
        <v/>
      </c>
    </row>
    <row r="127" spans="2:8" x14ac:dyDescent="0.2">
      <c r="B127" s="34" t="s">
        <v>196</v>
      </c>
      <c r="C127" s="33">
        <v>1</v>
      </c>
      <c r="D127" s="48">
        <v>0</v>
      </c>
      <c r="E127" s="61">
        <f t="shared" si="20"/>
        <v>1.3888888888888888E-2</v>
      </c>
      <c r="F127" s="61" t="str">
        <f t="shared" si="21"/>
        <v/>
      </c>
      <c r="G127" s="49">
        <f t="shared" si="16"/>
        <v>-1</v>
      </c>
      <c r="H127" s="35">
        <f t="shared" si="22"/>
        <v>-1.3888888888888888E-2</v>
      </c>
    </row>
    <row r="128" spans="2:8" x14ac:dyDescent="0.2">
      <c r="B128" s="34" t="s">
        <v>429</v>
      </c>
      <c r="C128" s="33">
        <v>0</v>
      </c>
      <c r="D128" s="48">
        <v>0</v>
      </c>
      <c r="E128" s="61" t="str">
        <f t="shared" si="20"/>
        <v/>
      </c>
      <c r="F128" s="61" t="str">
        <f t="shared" si="21"/>
        <v/>
      </c>
      <c r="G128" s="49" t="str">
        <f t="shared" si="16"/>
        <v xml:space="preserve"> </v>
      </c>
      <c r="H128" s="35" t="str">
        <f t="shared" si="22"/>
        <v/>
      </c>
    </row>
    <row r="129" spans="1:9" x14ac:dyDescent="0.2">
      <c r="B129" s="34" t="s">
        <v>430</v>
      </c>
      <c r="C129" s="33">
        <v>2</v>
      </c>
      <c r="D129" s="48">
        <v>2</v>
      </c>
      <c r="E129" s="61">
        <f t="shared" si="20"/>
        <v>2.7777777777777776E-2</v>
      </c>
      <c r="F129" s="61">
        <f t="shared" si="21"/>
        <v>6.0606060606060608E-2</v>
      </c>
      <c r="G129" s="49">
        <f t="shared" si="16"/>
        <v>0</v>
      </c>
      <c r="H129" s="35">
        <f t="shared" si="22"/>
        <v>0</v>
      </c>
    </row>
    <row r="130" spans="1:9" x14ac:dyDescent="0.2">
      <c r="B130" s="34" t="s">
        <v>197</v>
      </c>
      <c r="C130" s="33">
        <v>2</v>
      </c>
      <c r="D130" s="48">
        <v>1</v>
      </c>
      <c r="E130" s="61">
        <f t="shared" si="20"/>
        <v>2.7777777777777776E-2</v>
      </c>
      <c r="F130" s="61">
        <f t="shared" si="21"/>
        <v>3.0303030303030304E-2</v>
      </c>
      <c r="G130" s="49">
        <f t="shared" si="16"/>
        <v>-0.5</v>
      </c>
      <c r="H130" s="35">
        <f t="shared" si="22"/>
        <v>-1.3888888888888888E-2</v>
      </c>
    </row>
    <row r="131" spans="1:9" x14ac:dyDescent="0.2">
      <c r="B131" s="34" t="s">
        <v>198</v>
      </c>
      <c r="C131" s="33">
        <v>0</v>
      </c>
      <c r="D131" s="48">
        <v>1</v>
      </c>
      <c r="E131" s="61" t="str">
        <f t="shared" si="20"/>
        <v/>
      </c>
      <c r="F131" s="61">
        <f t="shared" si="21"/>
        <v>3.0303030303030304E-2</v>
      </c>
      <c r="G131" s="49">
        <f t="shared" si="16"/>
        <v>1</v>
      </c>
      <c r="H131" s="35" t="str">
        <f t="shared" si="22"/>
        <v/>
      </c>
    </row>
    <row r="132" spans="1:9" x14ac:dyDescent="0.2">
      <c r="B132" s="34" t="s">
        <v>28</v>
      </c>
      <c r="C132" s="33">
        <v>1</v>
      </c>
      <c r="D132" s="48">
        <v>1</v>
      </c>
      <c r="E132" s="61">
        <f t="shared" si="20"/>
        <v>1.3888888888888888E-2</v>
      </c>
      <c r="F132" s="61">
        <f t="shared" si="21"/>
        <v>3.0303030303030304E-2</v>
      </c>
      <c r="G132" s="49">
        <f t="shared" si="16"/>
        <v>0</v>
      </c>
      <c r="H132" s="35">
        <f t="shared" si="22"/>
        <v>0</v>
      </c>
    </row>
    <row r="133" spans="1:9" x14ac:dyDescent="0.2">
      <c r="B133" s="34" t="s">
        <v>32</v>
      </c>
      <c r="C133" s="33">
        <v>1</v>
      </c>
      <c r="D133" s="48">
        <v>0</v>
      </c>
      <c r="E133" s="61">
        <f t="shared" si="20"/>
        <v>1.3888888888888888E-2</v>
      </c>
      <c r="F133" s="61" t="str">
        <f t="shared" si="21"/>
        <v/>
      </c>
      <c r="G133" s="49">
        <f t="shared" si="16"/>
        <v>-1</v>
      </c>
      <c r="H133" s="35">
        <f t="shared" si="22"/>
        <v>-1.3888888888888888E-2</v>
      </c>
    </row>
    <row r="134" spans="1:9" s="29" customFormat="1" x14ac:dyDescent="0.2">
      <c r="A134" s="31"/>
      <c r="B134" s="36" t="s">
        <v>527</v>
      </c>
      <c r="C134" s="40">
        <v>0</v>
      </c>
      <c r="D134" s="48">
        <v>0</v>
      </c>
      <c r="E134" s="38" t="str">
        <f t="shared" si="20"/>
        <v/>
      </c>
      <c r="F134" s="38" t="str">
        <f t="shared" si="21"/>
        <v/>
      </c>
      <c r="G134" s="49" t="str">
        <f t="shared" si="16"/>
        <v xml:space="preserve"> </v>
      </c>
      <c r="H134" s="37" t="str">
        <f t="shared" si="22"/>
        <v/>
      </c>
      <c r="I134" s="4"/>
    </row>
    <row r="135" spans="1:9" x14ac:dyDescent="0.2">
      <c r="B135" s="34" t="s">
        <v>30</v>
      </c>
      <c r="C135" s="33">
        <v>1</v>
      </c>
      <c r="D135" s="48">
        <v>0</v>
      </c>
      <c r="E135" s="61">
        <f t="shared" si="20"/>
        <v>1.3888888888888888E-2</v>
      </c>
      <c r="F135" s="61" t="str">
        <f t="shared" si="21"/>
        <v/>
      </c>
      <c r="G135" s="49">
        <f t="shared" si="16"/>
        <v>-1</v>
      </c>
      <c r="H135" s="35">
        <f t="shared" si="22"/>
        <v>-1.3888888888888888E-2</v>
      </c>
    </row>
    <row r="136" spans="1:9" x14ac:dyDescent="0.2">
      <c r="B136" s="34" t="s">
        <v>29</v>
      </c>
      <c r="C136" s="33">
        <v>0</v>
      </c>
      <c r="D136" s="48">
        <v>0</v>
      </c>
      <c r="E136" s="61" t="str">
        <f t="shared" si="20"/>
        <v/>
      </c>
      <c r="F136" s="61" t="str">
        <f t="shared" si="21"/>
        <v/>
      </c>
      <c r="G136" s="49" t="str">
        <f t="shared" si="16"/>
        <v xml:space="preserve"> </v>
      </c>
      <c r="H136" s="35" t="str">
        <f t="shared" si="22"/>
        <v/>
      </c>
    </row>
    <row r="137" spans="1:9" x14ac:dyDescent="0.2">
      <c r="B137" s="34" t="s">
        <v>199</v>
      </c>
      <c r="C137" s="33">
        <v>0</v>
      </c>
      <c r="D137" s="48">
        <v>0</v>
      </c>
      <c r="E137" s="61" t="str">
        <f t="shared" si="20"/>
        <v/>
      </c>
      <c r="F137" s="61" t="str">
        <f t="shared" si="21"/>
        <v/>
      </c>
      <c r="G137" s="49" t="str">
        <f t="shared" si="16"/>
        <v xml:space="preserve"> </v>
      </c>
      <c r="H137" s="35" t="str">
        <f t="shared" si="22"/>
        <v/>
      </c>
    </row>
    <row r="138" spans="1:9" x14ac:dyDescent="0.2">
      <c r="B138" s="34" t="s">
        <v>200</v>
      </c>
      <c r="C138" s="33">
        <v>0</v>
      </c>
      <c r="D138" s="48">
        <v>0</v>
      </c>
      <c r="E138" s="61" t="str">
        <f t="shared" si="20"/>
        <v/>
      </c>
      <c r="F138" s="61" t="str">
        <f t="shared" si="21"/>
        <v/>
      </c>
      <c r="G138" s="49" t="str">
        <f t="shared" si="16"/>
        <v xml:space="preserve"> </v>
      </c>
      <c r="H138" s="35" t="str">
        <f t="shared" si="22"/>
        <v/>
      </c>
    </row>
    <row r="139" spans="1:9" x14ac:dyDescent="0.2">
      <c r="B139" s="34" t="s">
        <v>201</v>
      </c>
      <c r="C139" s="33">
        <v>0</v>
      </c>
      <c r="D139" s="48">
        <v>0</v>
      </c>
      <c r="E139" s="61" t="str">
        <f t="shared" si="20"/>
        <v/>
      </c>
      <c r="F139" s="61" t="str">
        <f t="shared" si="21"/>
        <v/>
      </c>
      <c r="G139" s="49" t="str">
        <f t="shared" ref="G139:G163" si="27">+IF(AND(C139=0,D139=0)," ",IF(C139=0,1,IF(D139=0,-1,(D139-C139)/C139)))</f>
        <v xml:space="preserve"> </v>
      </c>
      <c r="H139" s="35" t="str">
        <f t="shared" si="22"/>
        <v/>
      </c>
    </row>
    <row r="140" spans="1:9" x14ac:dyDescent="0.2">
      <c r="B140" s="34" t="s">
        <v>202</v>
      </c>
      <c r="C140" s="33">
        <v>0</v>
      </c>
      <c r="D140" s="48">
        <v>0</v>
      </c>
      <c r="E140" s="61" t="str">
        <f t="shared" si="20"/>
        <v/>
      </c>
      <c r="F140" s="61" t="str">
        <f t="shared" si="21"/>
        <v/>
      </c>
      <c r="G140" s="49" t="str">
        <f t="shared" si="27"/>
        <v xml:space="preserve"> </v>
      </c>
      <c r="H140" s="35" t="str">
        <f t="shared" si="22"/>
        <v/>
      </c>
    </row>
    <row r="141" spans="1:9" ht="12.75" customHeight="1" x14ac:dyDescent="0.2">
      <c r="B141" s="34" t="s">
        <v>431</v>
      </c>
      <c r="C141" s="33">
        <v>0</v>
      </c>
      <c r="D141" s="48">
        <v>0</v>
      </c>
      <c r="E141" s="61" t="str">
        <f t="shared" si="20"/>
        <v/>
      </c>
      <c r="F141" s="61" t="str">
        <f t="shared" si="21"/>
        <v/>
      </c>
      <c r="G141" s="49" t="str">
        <f t="shared" si="27"/>
        <v xml:space="preserve"> </v>
      </c>
      <c r="H141" s="35" t="str">
        <f t="shared" si="22"/>
        <v/>
      </c>
    </row>
    <row r="142" spans="1:9" x14ac:dyDescent="0.2">
      <c r="B142" s="34" t="s">
        <v>203</v>
      </c>
      <c r="C142" s="33">
        <v>0</v>
      </c>
      <c r="D142" s="48">
        <v>0</v>
      </c>
      <c r="E142" s="61" t="str">
        <f t="shared" si="20"/>
        <v/>
      </c>
      <c r="F142" s="61" t="str">
        <f t="shared" si="21"/>
        <v/>
      </c>
      <c r="G142" s="49" t="str">
        <f t="shared" si="27"/>
        <v xml:space="preserve"> </v>
      </c>
      <c r="H142" s="35" t="str">
        <f t="shared" si="22"/>
        <v/>
      </c>
    </row>
    <row r="143" spans="1:9" ht="14.25" customHeight="1" x14ac:dyDescent="0.2">
      <c r="B143" s="34" t="s">
        <v>204</v>
      </c>
      <c r="C143" s="33">
        <v>0</v>
      </c>
      <c r="D143" s="48">
        <v>0</v>
      </c>
      <c r="E143" s="61" t="str">
        <f t="shared" si="20"/>
        <v/>
      </c>
      <c r="F143" s="61" t="str">
        <f t="shared" si="21"/>
        <v/>
      </c>
      <c r="G143" s="49" t="str">
        <f t="shared" si="27"/>
        <v xml:space="preserve"> </v>
      </c>
      <c r="H143" s="35" t="str">
        <f t="shared" si="22"/>
        <v/>
      </c>
    </row>
    <row r="144" spans="1:9" s="29" customFormat="1" x14ac:dyDescent="0.2">
      <c r="A144" s="31"/>
      <c r="B144" s="36" t="s">
        <v>592</v>
      </c>
      <c r="C144" s="40">
        <v>0</v>
      </c>
      <c r="D144" s="48">
        <v>0</v>
      </c>
      <c r="E144" s="38" t="str">
        <f t="shared" ref="E144" si="28">+IF(C144=0,"",C144/C$74)</f>
        <v/>
      </c>
      <c r="F144" s="38" t="str">
        <f t="shared" ref="F144" si="29">+IF(D144=0,"",D144/D$74)</f>
        <v/>
      </c>
      <c r="G144" s="49" t="str">
        <f t="shared" si="27"/>
        <v xml:space="preserve"> </v>
      </c>
      <c r="H144" s="37" t="str">
        <f t="shared" ref="H144" si="30">+IF(OR(AND(E144=""),(G144="")),"",E144*G144)</f>
        <v/>
      </c>
      <c r="I144" s="4"/>
    </row>
    <row r="145" spans="1:9" s="29" customFormat="1" x14ac:dyDescent="0.2">
      <c r="A145" s="31"/>
      <c r="B145" s="36" t="s">
        <v>568</v>
      </c>
      <c r="C145" s="40">
        <v>0</v>
      </c>
      <c r="D145" s="48">
        <v>0</v>
      </c>
      <c r="E145" s="38" t="str">
        <f t="shared" si="20"/>
        <v/>
      </c>
      <c r="F145" s="38" t="str">
        <f t="shared" si="21"/>
        <v/>
      </c>
      <c r="G145" s="49" t="str">
        <f t="shared" si="27"/>
        <v xml:space="preserve"> </v>
      </c>
      <c r="H145" s="37" t="str">
        <f t="shared" si="22"/>
        <v/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0</v>
      </c>
      <c r="D149" s="48">
        <v>0</v>
      </c>
      <c r="E149" s="61" t="str">
        <f t="shared" si="34"/>
        <v/>
      </c>
      <c r="F149" s="61" t="str">
        <f t="shared" si="35"/>
        <v/>
      </c>
      <c r="G149" s="49" t="str">
        <f t="shared" si="27"/>
        <v xml:space="preserve"> </v>
      </c>
      <c r="H149" s="35" t="str">
        <f t="shared" si="36"/>
        <v/>
      </c>
    </row>
    <row r="150" spans="1:9" x14ac:dyDescent="0.2">
      <c r="B150" s="34" t="s">
        <v>34</v>
      </c>
      <c r="C150" s="33">
        <v>0</v>
      </c>
      <c r="D150" s="48">
        <v>0</v>
      </c>
      <c r="E150" s="61" t="str">
        <f t="shared" si="34"/>
        <v/>
      </c>
      <c r="F150" s="61" t="str">
        <f t="shared" si="35"/>
        <v/>
      </c>
      <c r="G150" s="49" t="str">
        <f t="shared" si="27"/>
        <v xml:space="preserve"> </v>
      </c>
      <c r="H150" s="35" t="str">
        <f t="shared" si="36"/>
        <v/>
      </c>
    </row>
    <row r="151" spans="1:9" x14ac:dyDescent="0.2">
      <c r="B151" s="34" t="s">
        <v>205</v>
      </c>
      <c r="C151" s="33">
        <v>0</v>
      </c>
      <c r="D151" s="48">
        <v>0</v>
      </c>
      <c r="E151" s="61" t="str">
        <f t="shared" si="34"/>
        <v/>
      </c>
      <c r="F151" s="61" t="str">
        <f t="shared" si="35"/>
        <v/>
      </c>
      <c r="G151" s="49" t="str">
        <f t="shared" si="27"/>
        <v xml:space="preserve"> </v>
      </c>
      <c r="H151" s="35" t="str">
        <f t="shared" si="36"/>
        <v/>
      </c>
    </row>
    <row r="152" spans="1:9" x14ac:dyDescent="0.2">
      <c r="B152" s="34" t="s">
        <v>206</v>
      </c>
      <c r="C152" s="33">
        <v>0</v>
      </c>
      <c r="D152" s="48">
        <v>1</v>
      </c>
      <c r="E152" s="61" t="str">
        <f t="shared" si="34"/>
        <v/>
      </c>
      <c r="F152" s="61">
        <f t="shared" si="35"/>
        <v>3.0303030303030304E-2</v>
      </c>
      <c r="G152" s="49">
        <f t="shared" si="27"/>
        <v>1</v>
      </c>
      <c r="H152" s="35" t="str">
        <f t="shared" si="36"/>
        <v/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0</v>
      </c>
      <c r="D154" s="48">
        <v>0</v>
      </c>
      <c r="E154" s="61" t="str">
        <f t="shared" si="34"/>
        <v/>
      </c>
      <c r="F154" s="61" t="str">
        <f t="shared" si="35"/>
        <v/>
      </c>
      <c r="G154" s="49" t="str">
        <f t="shared" si="27"/>
        <v xml:space="preserve"> </v>
      </c>
      <c r="H154" s="35" t="str">
        <f t="shared" si="36"/>
        <v/>
      </c>
    </row>
    <row r="155" spans="1:9" x14ac:dyDescent="0.2">
      <c r="B155" s="34" t="s">
        <v>606</v>
      </c>
      <c r="C155" s="33">
        <v>0</v>
      </c>
      <c r="D155" s="48">
        <v>2</v>
      </c>
      <c r="E155" s="61" t="str">
        <f t="shared" si="34"/>
        <v/>
      </c>
      <c r="F155" s="61">
        <f t="shared" si="35"/>
        <v>6.0606060606060608E-2</v>
      </c>
      <c r="G155" s="49">
        <f t="shared" si="27"/>
        <v>1</v>
      </c>
      <c r="H155" s="35" t="str">
        <f t="shared" si="36"/>
        <v/>
      </c>
    </row>
    <row r="156" spans="1:9" x14ac:dyDescent="0.2">
      <c r="B156" s="34" t="s">
        <v>39</v>
      </c>
      <c r="C156" s="33">
        <v>0</v>
      </c>
      <c r="D156" s="48">
        <v>5</v>
      </c>
      <c r="E156" s="61" t="str">
        <f t="shared" si="34"/>
        <v/>
      </c>
      <c r="F156" s="61">
        <f t="shared" si="35"/>
        <v>0.15151515151515152</v>
      </c>
      <c r="G156" s="49">
        <f t="shared" si="27"/>
        <v>1</v>
      </c>
      <c r="H156" s="35" t="str">
        <f t="shared" si="36"/>
        <v/>
      </c>
    </row>
    <row r="157" spans="1:9" x14ac:dyDescent="0.2">
      <c r="B157" s="34" t="s">
        <v>37</v>
      </c>
      <c r="C157" s="33">
        <v>0</v>
      </c>
      <c r="D157" s="48">
        <v>0</v>
      </c>
      <c r="E157" s="61" t="str">
        <f t="shared" si="34"/>
        <v/>
      </c>
      <c r="F157" s="61" t="str">
        <f t="shared" si="35"/>
        <v/>
      </c>
      <c r="G157" s="49" t="str">
        <f t="shared" si="27"/>
        <v xml:space="preserve"> </v>
      </c>
      <c r="H157" s="35" t="str">
        <f t="shared" si="36"/>
        <v/>
      </c>
    </row>
    <row r="158" spans="1:9" ht="27.75" customHeight="1" x14ac:dyDescent="0.2">
      <c r="B158" s="34" t="s">
        <v>38</v>
      </c>
      <c r="C158" s="33">
        <v>0</v>
      </c>
      <c r="D158" s="48">
        <v>0</v>
      </c>
      <c r="E158" s="61" t="str">
        <f t="shared" si="34"/>
        <v/>
      </c>
      <c r="F158" s="61" t="str">
        <f t="shared" si="35"/>
        <v/>
      </c>
      <c r="G158" s="49" t="str">
        <f t="shared" si="27"/>
        <v xml:space="preserve"> </v>
      </c>
      <c r="H158" s="35" t="str">
        <f t="shared" si="36"/>
        <v/>
      </c>
    </row>
    <row r="159" spans="1:9" s="29" customFormat="1" ht="27.7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27.75" customHeight="1" x14ac:dyDescent="0.2">
      <c r="A160" s="31"/>
      <c r="B160" s="36" t="s">
        <v>528</v>
      </c>
      <c r="C160" s="40">
        <v>0</v>
      </c>
      <c r="D160" s="48">
        <v>0</v>
      </c>
      <c r="E160" s="38" t="str">
        <f t="shared" si="34"/>
        <v/>
      </c>
      <c r="F160" s="38" t="str">
        <f t="shared" si="35"/>
        <v/>
      </c>
      <c r="G160" s="49" t="str">
        <f t="shared" si="27"/>
        <v xml:space="preserve"> </v>
      </c>
      <c r="H160" s="37" t="str">
        <f t="shared" si="36"/>
        <v/>
      </c>
      <c r="I160" s="4"/>
    </row>
    <row r="161" spans="1:9" s="29" customFormat="1" x14ac:dyDescent="0.2">
      <c r="A161" s="31"/>
      <c r="B161" s="36" t="s">
        <v>547</v>
      </c>
      <c r="C161" s="40">
        <v>0</v>
      </c>
      <c r="D161" s="48">
        <v>0</v>
      </c>
      <c r="E161" s="38" t="str">
        <f t="shared" si="34"/>
        <v/>
      </c>
      <c r="F161" s="38" t="str">
        <f t="shared" si="35"/>
        <v/>
      </c>
      <c r="G161" s="49" t="str">
        <f t="shared" si="27"/>
        <v xml:space="preserve"> </v>
      </c>
      <c r="H161" s="37" t="str">
        <f t="shared" si="36"/>
        <v/>
      </c>
      <c r="I161" s="4"/>
    </row>
    <row r="162" spans="1:9" s="29" customFormat="1" ht="27.7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27.7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  <c r="G164" s="11"/>
    </row>
    <row r="165" spans="1:9" x14ac:dyDescent="0.2">
      <c r="B165" s="4"/>
      <c r="C165" s="4"/>
      <c r="D165" s="4"/>
      <c r="G165" s="11"/>
    </row>
    <row r="166" spans="1:9" ht="15.75" thickBot="1" x14ac:dyDescent="0.25">
      <c r="B166" s="16"/>
      <c r="C166" s="12"/>
      <c r="D166" s="12"/>
      <c r="E166" s="12"/>
      <c r="F166" s="12"/>
      <c r="G166" s="11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158</v>
      </c>
      <c r="D169" s="44">
        <f>SUM(D170:D339)</f>
        <v>146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-7.5949367088607597E-2</v>
      </c>
      <c r="H169" s="46">
        <f>+IF(OR(AND(E169=""),(G169="")),"",E169*G169)</f>
        <v>-7.5949367088607597E-2</v>
      </c>
    </row>
    <row r="170" spans="1:9" x14ac:dyDescent="0.2">
      <c r="B170" s="62" t="s">
        <v>433</v>
      </c>
      <c r="C170" s="48">
        <v>0</v>
      </c>
      <c r="D170" s="48">
        <v>0</v>
      </c>
      <c r="E170" s="60" t="str">
        <f t="shared" si="45"/>
        <v/>
      </c>
      <c r="F170" s="60" t="str">
        <f t="shared" si="46"/>
        <v/>
      </c>
      <c r="G170" s="49" t="str">
        <f t="shared" ref="G170:G236" si="47">+IF(AND(C170=0,D170=0)," ",IF(C170=0,1,IF(D170=0,-1,(D170-C170)/C170)))</f>
        <v xml:space="preserve"> </v>
      </c>
      <c r="H170" s="41" t="str">
        <f>+IF(OR(AND(E170=""),(G170="")),"",E170*G170)</f>
        <v/>
      </c>
    </row>
    <row r="171" spans="1:9" x14ac:dyDescent="0.2">
      <c r="B171" s="63" t="s">
        <v>571</v>
      </c>
      <c r="C171" s="33">
        <v>0</v>
      </c>
      <c r="D171" s="48">
        <v>0</v>
      </c>
      <c r="E171" s="61" t="str">
        <f t="shared" si="45"/>
        <v/>
      </c>
      <c r="F171" s="61" t="str">
        <f t="shared" si="46"/>
        <v/>
      </c>
      <c r="G171" s="49" t="str">
        <f t="shared" si="47"/>
        <v xml:space="preserve"> </v>
      </c>
      <c r="H171" s="35" t="str">
        <f t="shared" ref="H171:H238" si="48">+IF(OR(AND(E171=""),(G171="")),"",E171*G171)</f>
        <v/>
      </c>
    </row>
    <row r="172" spans="1:9" x14ac:dyDescent="0.2">
      <c r="B172" s="63" t="s">
        <v>434</v>
      </c>
      <c r="C172" s="33">
        <v>1</v>
      </c>
      <c r="D172" s="48">
        <v>0</v>
      </c>
      <c r="E172" s="61">
        <f t="shared" si="45"/>
        <v>6.3291139240506328E-3</v>
      </c>
      <c r="F172" s="61" t="str">
        <f t="shared" si="46"/>
        <v/>
      </c>
      <c r="G172" s="49">
        <f t="shared" si="47"/>
        <v>-1</v>
      </c>
      <c r="H172" s="35">
        <f t="shared" si="48"/>
        <v>-6.3291139240506328E-3</v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1</v>
      </c>
      <c r="D174" s="48">
        <v>0</v>
      </c>
      <c r="E174" s="61">
        <f t="shared" si="45"/>
        <v>6.3291139240506328E-3</v>
      </c>
      <c r="F174" s="61" t="str">
        <f t="shared" si="46"/>
        <v/>
      </c>
      <c r="G174" s="49">
        <f t="shared" si="47"/>
        <v>-1</v>
      </c>
      <c r="H174" s="35">
        <f t="shared" si="48"/>
        <v>-6.3291139240506328E-3</v>
      </c>
    </row>
    <row r="175" spans="1:9" x14ac:dyDescent="0.2">
      <c r="B175" s="63" t="s">
        <v>42</v>
      </c>
      <c r="C175" s="33">
        <v>21</v>
      </c>
      <c r="D175" s="48">
        <v>3</v>
      </c>
      <c r="E175" s="61">
        <f t="shared" si="45"/>
        <v>0.13291139240506328</v>
      </c>
      <c r="F175" s="61">
        <f t="shared" si="46"/>
        <v>2.0547945205479451E-2</v>
      </c>
      <c r="G175" s="49">
        <f t="shared" si="47"/>
        <v>-0.8571428571428571</v>
      </c>
      <c r="H175" s="35">
        <f t="shared" si="48"/>
        <v>-0.11392405063291138</v>
      </c>
    </row>
    <row r="176" spans="1:9" x14ac:dyDescent="0.2">
      <c r="B176" s="63" t="s">
        <v>573</v>
      </c>
      <c r="C176" s="33">
        <v>0</v>
      </c>
      <c r="D176" s="48">
        <v>0</v>
      </c>
      <c r="E176" s="61" t="str">
        <f t="shared" si="45"/>
        <v/>
      </c>
      <c r="F176" s="61" t="str">
        <f t="shared" si="46"/>
        <v/>
      </c>
      <c r="G176" s="49" t="str">
        <f t="shared" si="47"/>
        <v xml:space="preserve"> </v>
      </c>
      <c r="H176" s="35" t="str">
        <f t="shared" si="48"/>
        <v/>
      </c>
    </row>
    <row r="177" spans="1:9" x14ac:dyDescent="0.2">
      <c r="B177" s="63" t="s">
        <v>574</v>
      </c>
      <c r="C177" s="33">
        <v>0</v>
      </c>
      <c r="D177" s="48">
        <v>0</v>
      </c>
      <c r="E177" s="61" t="str">
        <f t="shared" si="45"/>
        <v/>
      </c>
      <c r="F177" s="61" t="str">
        <f t="shared" si="46"/>
        <v/>
      </c>
      <c r="G177" s="49" t="str">
        <f t="shared" si="47"/>
        <v xml:space="preserve"> </v>
      </c>
      <c r="H177" s="35" t="str">
        <f t="shared" si="48"/>
        <v/>
      </c>
    </row>
    <row r="178" spans="1:9" x14ac:dyDescent="0.2">
      <c r="B178" s="63" t="s">
        <v>575</v>
      </c>
      <c r="C178" s="33">
        <v>0</v>
      </c>
      <c r="D178" s="48">
        <v>0</v>
      </c>
      <c r="E178" s="61" t="str">
        <f t="shared" si="45"/>
        <v/>
      </c>
      <c r="F178" s="61" t="str">
        <f t="shared" si="46"/>
        <v/>
      </c>
      <c r="G178" s="49" t="str">
        <f t="shared" si="47"/>
        <v xml:space="preserve"> </v>
      </c>
      <c r="H178" s="35" t="str">
        <f t="shared" si="48"/>
        <v/>
      </c>
    </row>
    <row r="179" spans="1:9" x14ac:dyDescent="0.2">
      <c r="B179" s="63" t="s">
        <v>40</v>
      </c>
      <c r="C179" s="33">
        <v>1</v>
      </c>
      <c r="D179" s="48">
        <v>0</v>
      </c>
      <c r="E179" s="61">
        <f t="shared" si="45"/>
        <v>6.3291139240506328E-3</v>
      </c>
      <c r="F179" s="61" t="str">
        <f t="shared" si="46"/>
        <v/>
      </c>
      <c r="G179" s="49">
        <f t="shared" si="47"/>
        <v>-1</v>
      </c>
      <c r="H179" s="35">
        <f t="shared" si="48"/>
        <v>-6.3291139240506328E-3</v>
      </c>
    </row>
    <row r="180" spans="1:9" x14ac:dyDescent="0.2">
      <c r="B180" s="63" t="s">
        <v>208</v>
      </c>
      <c r="C180" s="33">
        <v>0</v>
      </c>
      <c r="D180" s="48">
        <v>0</v>
      </c>
      <c r="E180" s="61" t="str">
        <f t="shared" si="45"/>
        <v/>
      </c>
      <c r="F180" s="61" t="str">
        <f t="shared" si="46"/>
        <v/>
      </c>
      <c r="G180" s="49" t="str">
        <f t="shared" si="47"/>
        <v xml:space="preserve"> </v>
      </c>
      <c r="H180" s="35" t="str">
        <f t="shared" si="48"/>
        <v/>
      </c>
    </row>
    <row r="181" spans="1:9" x14ac:dyDescent="0.2">
      <c r="B181" s="63" t="s">
        <v>45</v>
      </c>
      <c r="C181" s="33">
        <v>0</v>
      </c>
      <c r="D181" s="48">
        <v>1</v>
      </c>
      <c r="E181" s="61" t="str">
        <f t="shared" si="45"/>
        <v/>
      </c>
      <c r="F181" s="61">
        <f t="shared" si="46"/>
        <v>6.8493150684931503E-3</v>
      </c>
      <c r="G181" s="49">
        <f t="shared" si="47"/>
        <v>1</v>
      </c>
      <c r="H181" s="35" t="str">
        <f t="shared" si="48"/>
        <v/>
      </c>
    </row>
    <row r="182" spans="1:9" x14ac:dyDescent="0.2">
      <c r="B182" s="63" t="s">
        <v>43</v>
      </c>
      <c r="C182" s="33">
        <v>7</v>
      </c>
      <c r="D182" s="48">
        <v>0</v>
      </c>
      <c r="E182" s="61">
        <f t="shared" si="45"/>
        <v>4.4303797468354431E-2</v>
      </c>
      <c r="F182" s="61" t="str">
        <f t="shared" si="46"/>
        <v/>
      </c>
      <c r="G182" s="49">
        <f t="shared" si="47"/>
        <v>-1</v>
      </c>
      <c r="H182" s="35">
        <f t="shared" si="48"/>
        <v>-4.4303797468354431E-2</v>
      </c>
    </row>
    <row r="183" spans="1:9" s="29" customFormat="1" x14ac:dyDescent="0.2">
      <c r="A183" s="31"/>
      <c r="B183" s="64" t="s">
        <v>520</v>
      </c>
      <c r="C183" s="40">
        <v>0</v>
      </c>
      <c r="D183" s="48">
        <v>6</v>
      </c>
      <c r="E183" s="38" t="str">
        <f t="shared" si="45"/>
        <v/>
      </c>
      <c r="F183" s="38">
        <f t="shared" si="46"/>
        <v>4.1095890410958902E-2</v>
      </c>
      <c r="G183" s="49">
        <f t="shared" si="47"/>
        <v>1</v>
      </c>
      <c r="H183" s="37" t="str">
        <f t="shared" si="48"/>
        <v/>
      </c>
      <c r="I183" s="4"/>
    </row>
    <row r="184" spans="1:9" s="29" customFormat="1" x14ac:dyDescent="0.2">
      <c r="A184" s="31"/>
      <c r="B184" s="64" t="s">
        <v>436</v>
      </c>
      <c r="C184" s="40">
        <v>19</v>
      </c>
      <c r="D184" s="48">
        <v>14</v>
      </c>
      <c r="E184" s="38">
        <f t="shared" si="45"/>
        <v>0.12025316455696203</v>
      </c>
      <c r="F184" s="38">
        <f t="shared" si="46"/>
        <v>9.5890410958904104E-2</v>
      </c>
      <c r="G184" s="49">
        <f t="shared" si="47"/>
        <v>-0.26315789473684209</v>
      </c>
      <c r="H184" s="37">
        <f t="shared" si="48"/>
        <v>-3.1645569620253167E-2</v>
      </c>
      <c r="I184" s="4"/>
    </row>
    <row r="185" spans="1:9" s="29" customFormat="1" x14ac:dyDescent="0.2">
      <c r="A185" s="31"/>
      <c r="B185" s="64" t="s">
        <v>576</v>
      </c>
      <c r="C185" s="40">
        <v>0</v>
      </c>
      <c r="D185" s="48">
        <v>0</v>
      </c>
      <c r="E185" s="38" t="str">
        <f t="shared" si="45"/>
        <v/>
      </c>
      <c r="F185" s="38" t="str">
        <f t="shared" si="46"/>
        <v/>
      </c>
      <c r="G185" s="49" t="str">
        <f t="shared" si="47"/>
        <v xml:space="preserve"> </v>
      </c>
      <c r="H185" s="37" t="str">
        <f t="shared" si="48"/>
        <v/>
      </c>
      <c r="I185" s="4"/>
    </row>
    <row r="186" spans="1:9" s="29" customFormat="1" x14ac:dyDescent="0.2">
      <c r="A186" s="31"/>
      <c r="B186" s="64" t="s">
        <v>41</v>
      </c>
      <c r="C186" s="40">
        <v>0</v>
      </c>
      <c r="D186" s="48">
        <v>0</v>
      </c>
      <c r="E186" s="38" t="str">
        <f t="shared" si="45"/>
        <v/>
      </c>
      <c r="F186" s="38" t="str">
        <f t="shared" si="46"/>
        <v/>
      </c>
      <c r="G186" s="49" t="str">
        <f t="shared" si="47"/>
        <v xml:space="preserve"> </v>
      </c>
      <c r="H186" s="37" t="str">
        <f t="shared" si="48"/>
        <v/>
      </c>
      <c r="I186" s="4"/>
    </row>
    <row r="187" spans="1:9" s="29" customFormat="1" x14ac:dyDescent="0.2">
      <c r="A187" s="31"/>
      <c r="B187" s="64" t="s">
        <v>44</v>
      </c>
      <c r="C187" s="40">
        <v>0</v>
      </c>
      <c r="D187" s="48">
        <v>0</v>
      </c>
      <c r="E187" s="38" t="str">
        <f t="shared" si="45"/>
        <v/>
      </c>
      <c r="F187" s="38" t="str">
        <f t="shared" si="46"/>
        <v/>
      </c>
      <c r="G187" s="49" t="str">
        <f t="shared" si="47"/>
        <v xml:space="preserve"> </v>
      </c>
      <c r="H187" s="37" t="str">
        <f t="shared" si="48"/>
        <v/>
      </c>
      <c r="I187" s="4"/>
    </row>
    <row r="188" spans="1:9" s="29" customFormat="1" x14ac:dyDescent="0.2">
      <c r="A188" s="31"/>
      <c r="B188" s="64" t="s">
        <v>521</v>
      </c>
      <c r="C188" s="40">
        <v>0</v>
      </c>
      <c r="D188" s="48">
        <v>0</v>
      </c>
      <c r="E188" s="38" t="str">
        <f t="shared" si="45"/>
        <v/>
      </c>
      <c r="F188" s="38" t="str">
        <f t="shared" si="46"/>
        <v/>
      </c>
      <c r="G188" s="49" t="str">
        <f t="shared" si="47"/>
        <v xml:space="preserve"> </v>
      </c>
      <c r="H188" s="37" t="str">
        <f t="shared" si="48"/>
        <v/>
      </c>
      <c r="I188" s="4"/>
    </row>
    <row r="189" spans="1:9" s="29" customFormat="1" x14ac:dyDescent="0.2">
      <c r="A189" s="31"/>
      <c r="B189" s="64" t="s">
        <v>522</v>
      </c>
      <c r="C189" s="40">
        <v>0</v>
      </c>
      <c r="D189" s="48">
        <v>0</v>
      </c>
      <c r="E189" s="38" t="str">
        <f t="shared" si="45"/>
        <v/>
      </c>
      <c r="F189" s="38" t="str">
        <f t="shared" si="46"/>
        <v/>
      </c>
      <c r="G189" s="49" t="str">
        <f t="shared" si="47"/>
        <v xml:space="preserve"> </v>
      </c>
      <c r="H189" s="37" t="str">
        <f t="shared" si="48"/>
        <v/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1</v>
      </c>
      <c r="D190" s="92">
        <v>0</v>
      </c>
      <c r="E190" s="38">
        <f t="shared" ref="E190" si="49">+IF(C190=0,"",C190/C$169)</f>
        <v>6.3291139240506328E-3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-6.3291139240506328E-3</v>
      </c>
    </row>
    <row r="191" spans="1:9" s="29" customFormat="1" x14ac:dyDescent="0.2">
      <c r="A191" s="31"/>
      <c r="B191" s="64" t="s">
        <v>209</v>
      </c>
      <c r="C191" s="40">
        <v>0</v>
      </c>
      <c r="D191" s="48">
        <v>0</v>
      </c>
      <c r="E191" s="38" t="str">
        <f t="shared" si="45"/>
        <v/>
      </c>
      <c r="F191" s="38" t="str">
        <f t="shared" si="46"/>
        <v/>
      </c>
      <c r="G191" s="49" t="str">
        <f t="shared" si="47"/>
        <v xml:space="preserve"> </v>
      </c>
      <c r="H191" s="37" t="str">
        <f t="shared" si="48"/>
        <v/>
      </c>
      <c r="I191" s="4"/>
    </row>
    <row r="192" spans="1:9" s="29" customFormat="1" x14ac:dyDescent="0.2">
      <c r="A192" s="31"/>
      <c r="B192" s="64" t="s">
        <v>210</v>
      </c>
      <c r="C192" s="40">
        <v>0</v>
      </c>
      <c r="D192" s="48">
        <v>0</v>
      </c>
      <c r="E192" s="38" t="str">
        <f t="shared" si="45"/>
        <v/>
      </c>
      <c r="F192" s="38" t="str">
        <f t="shared" si="46"/>
        <v/>
      </c>
      <c r="G192" s="49" t="str">
        <f t="shared" si="47"/>
        <v xml:space="preserve"> </v>
      </c>
      <c r="H192" s="37" t="str">
        <f t="shared" si="48"/>
        <v/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0</v>
      </c>
      <c r="D194" s="48">
        <v>0</v>
      </c>
      <c r="E194" s="38" t="str">
        <f t="shared" si="45"/>
        <v/>
      </c>
      <c r="F194" s="38" t="str">
        <f t="shared" si="46"/>
        <v/>
      </c>
      <c r="G194" s="49" t="str">
        <f t="shared" si="47"/>
        <v xml:space="preserve"> </v>
      </c>
      <c r="H194" s="37" t="str">
        <f t="shared" ref="H194" si="53">+IF(OR(AND(E194=""),(G194="")),"",E194*G194)</f>
        <v/>
      </c>
      <c r="I194" s="4"/>
    </row>
    <row r="195" spans="1:9" s="29" customFormat="1" x14ac:dyDescent="0.2">
      <c r="A195" s="31"/>
      <c r="B195" s="64" t="s">
        <v>212</v>
      </c>
      <c r="C195" s="40">
        <v>1</v>
      </c>
      <c r="D195" s="48">
        <v>0</v>
      </c>
      <c r="E195" s="38">
        <f t="shared" si="45"/>
        <v>6.3291139240506328E-3</v>
      </c>
      <c r="F195" s="38" t="str">
        <f t="shared" si="46"/>
        <v/>
      </c>
      <c r="G195" s="49">
        <f t="shared" si="47"/>
        <v>-1</v>
      </c>
      <c r="H195" s="37">
        <f t="shared" si="48"/>
        <v>-6.3291139240506328E-3</v>
      </c>
      <c r="I195" s="4"/>
    </row>
    <row r="196" spans="1:9" s="29" customFormat="1" x14ac:dyDescent="0.2">
      <c r="A196" s="31"/>
      <c r="B196" s="64" t="s">
        <v>437</v>
      </c>
      <c r="C196" s="40">
        <v>12</v>
      </c>
      <c r="D196" s="48">
        <v>1</v>
      </c>
      <c r="E196" s="38">
        <f t="shared" si="45"/>
        <v>7.5949367088607597E-2</v>
      </c>
      <c r="F196" s="38">
        <f t="shared" si="46"/>
        <v>6.8493150684931503E-3</v>
      </c>
      <c r="G196" s="49">
        <f t="shared" si="47"/>
        <v>-0.91666666666666663</v>
      </c>
      <c r="H196" s="37">
        <f t="shared" si="48"/>
        <v>-6.9620253164556958E-2</v>
      </c>
      <c r="I196" s="4"/>
    </row>
    <row r="197" spans="1:9" s="29" customFormat="1" x14ac:dyDescent="0.2">
      <c r="A197" s="31"/>
      <c r="B197" s="64" t="s">
        <v>524</v>
      </c>
      <c r="C197" s="40">
        <v>0</v>
      </c>
      <c r="D197" s="48">
        <v>1</v>
      </c>
      <c r="E197" s="38" t="str">
        <f t="shared" si="45"/>
        <v/>
      </c>
      <c r="F197" s="38">
        <f t="shared" si="46"/>
        <v>6.8493150684931503E-3</v>
      </c>
      <c r="G197" s="49">
        <f t="shared" si="47"/>
        <v>1</v>
      </c>
      <c r="H197" s="37" t="str">
        <f t="shared" si="48"/>
        <v/>
      </c>
      <c r="I197" s="4"/>
    </row>
    <row r="198" spans="1:9" x14ac:dyDescent="0.2">
      <c r="B198" s="63" t="s">
        <v>213</v>
      </c>
      <c r="C198" s="33">
        <v>0</v>
      </c>
      <c r="D198" s="48">
        <v>0</v>
      </c>
      <c r="E198" s="61" t="str">
        <f t="shared" si="45"/>
        <v/>
      </c>
      <c r="F198" s="61" t="str">
        <f t="shared" si="46"/>
        <v/>
      </c>
      <c r="G198" s="49" t="str">
        <f t="shared" si="47"/>
        <v xml:space="preserve"> </v>
      </c>
      <c r="H198" s="35" t="str">
        <f t="shared" si="48"/>
        <v/>
      </c>
    </row>
    <row r="199" spans="1:9" x14ac:dyDescent="0.2">
      <c r="B199" s="63" t="s">
        <v>214</v>
      </c>
      <c r="C199" s="33">
        <v>1</v>
      </c>
      <c r="D199" s="48">
        <v>1</v>
      </c>
      <c r="E199" s="61">
        <f t="shared" si="45"/>
        <v>6.3291139240506328E-3</v>
      </c>
      <c r="F199" s="61">
        <f t="shared" si="46"/>
        <v>6.8493150684931503E-3</v>
      </c>
      <c r="G199" s="49">
        <f t="shared" si="47"/>
        <v>0</v>
      </c>
      <c r="H199" s="35">
        <f t="shared" si="48"/>
        <v>0</v>
      </c>
    </row>
    <row r="200" spans="1:9" x14ac:dyDescent="0.2">
      <c r="B200" s="63" t="s">
        <v>215</v>
      </c>
      <c r="C200" s="33">
        <v>0</v>
      </c>
      <c r="D200" s="48">
        <v>0</v>
      </c>
      <c r="E200" s="61" t="str">
        <f t="shared" si="45"/>
        <v/>
      </c>
      <c r="F200" s="61" t="str">
        <f t="shared" si="46"/>
        <v/>
      </c>
      <c r="G200" s="49" t="str">
        <f t="shared" si="47"/>
        <v xml:space="preserve"> </v>
      </c>
      <c r="H200" s="35" t="str">
        <f t="shared" si="48"/>
        <v/>
      </c>
    </row>
    <row r="201" spans="1:9" x14ac:dyDescent="0.2">
      <c r="B201" s="63" t="s">
        <v>216</v>
      </c>
      <c r="C201" s="33">
        <v>1</v>
      </c>
      <c r="D201" s="48">
        <v>0</v>
      </c>
      <c r="E201" s="61">
        <f t="shared" si="45"/>
        <v>6.3291139240506328E-3</v>
      </c>
      <c r="F201" s="61" t="str">
        <f t="shared" si="46"/>
        <v/>
      </c>
      <c r="G201" s="49">
        <f t="shared" si="47"/>
        <v>-1</v>
      </c>
      <c r="H201" s="35">
        <f t="shared" si="48"/>
        <v>-6.3291139240506328E-3</v>
      </c>
    </row>
    <row r="202" spans="1:9" x14ac:dyDescent="0.2">
      <c r="B202" s="63" t="s">
        <v>438</v>
      </c>
      <c r="C202" s="33">
        <v>0</v>
      </c>
      <c r="D202" s="48">
        <v>0</v>
      </c>
      <c r="E202" s="61" t="str">
        <f t="shared" ref="E202:E235" si="54">+IF(C202=0,"",C202/C$169)</f>
        <v/>
      </c>
      <c r="F202" s="61" t="str">
        <f t="shared" ref="F202:F235" si="55">+IF(D202=0,"",D202/D$169)</f>
        <v/>
      </c>
      <c r="G202" s="49" t="str">
        <f t="shared" si="47"/>
        <v xml:space="preserve"> </v>
      </c>
      <c r="H202" s="35" t="str">
        <f t="shared" si="48"/>
        <v/>
      </c>
    </row>
    <row r="203" spans="1:9" x14ac:dyDescent="0.2">
      <c r="B203" s="63" t="s">
        <v>439</v>
      </c>
      <c r="C203" s="33">
        <v>0</v>
      </c>
      <c r="D203" s="48">
        <v>0</v>
      </c>
      <c r="E203" s="61" t="str">
        <f t="shared" si="54"/>
        <v/>
      </c>
      <c r="F203" s="61" t="str">
        <f t="shared" si="55"/>
        <v/>
      </c>
      <c r="G203" s="49" t="str">
        <f t="shared" si="47"/>
        <v xml:space="preserve"> </v>
      </c>
      <c r="H203" s="35" t="str">
        <f t="shared" si="48"/>
        <v/>
      </c>
    </row>
    <row r="204" spans="1:9" x14ac:dyDescent="0.2">
      <c r="B204" s="63" t="s">
        <v>217</v>
      </c>
      <c r="C204" s="33">
        <v>0</v>
      </c>
      <c r="D204" s="48">
        <v>0</v>
      </c>
      <c r="E204" s="61" t="str">
        <f t="shared" si="54"/>
        <v/>
      </c>
      <c r="F204" s="61" t="str">
        <f t="shared" si="55"/>
        <v/>
      </c>
      <c r="G204" s="49" t="str">
        <f t="shared" si="47"/>
        <v xml:space="preserve"> 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0</v>
      </c>
      <c r="D205" s="48">
        <v>0</v>
      </c>
      <c r="E205" s="38" t="str">
        <f t="shared" si="54"/>
        <v/>
      </c>
      <c r="F205" s="38" t="str">
        <f t="shared" si="55"/>
        <v/>
      </c>
      <c r="G205" s="49" t="str">
        <f t="shared" si="47"/>
        <v xml:space="preserve"> </v>
      </c>
      <c r="H205" s="37" t="str">
        <f t="shared" si="48"/>
        <v/>
      </c>
      <c r="I205" s="4"/>
    </row>
    <row r="206" spans="1:9" s="29" customFormat="1" x14ac:dyDescent="0.2">
      <c r="A206" s="31"/>
      <c r="B206" s="64" t="s">
        <v>218</v>
      </c>
      <c r="C206" s="40">
        <v>0</v>
      </c>
      <c r="D206" s="48">
        <v>0</v>
      </c>
      <c r="E206" s="38" t="str">
        <f t="shared" si="54"/>
        <v/>
      </c>
      <c r="F206" s="38" t="str">
        <f t="shared" si="55"/>
        <v/>
      </c>
      <c r="G206" s="49" t="str">
        <f t="shared" si="47"/>
        <v xml:space="preserve"> </v>
      </c>
      <c r="H206" s="37" t="str">
        <f t="shared" si="48"/>
        <v/>
      </c>
      <c r="I206" s="4"/>
    </row>
    <row r="207" spans="1:9" s="29" customFormat="1" x14ac:dyDescent="0.2">
      <c r="A207" s="31"/>
      <c r="B207" s="64" t="s">
        <v>219</v>
      </c>
      <c r="C207" s="40">
        <v>0</v>
      </c>
      <c r="D207" s="48">
        <v>0</v>
      </c>
      <c r="E207" s="38" t="str">
        <f t="shared" si="54"/>
        <v/>
      </c>
      <c r="F207" s="38" t="str">
        <f t="shared" si="55"/>
        <v/>
      </c>
      <c r="G207" s="49" t="str">
        <f t="shared" si="47"/>
        <v xml:space="preserve"> </v>
      </c>
      <c r="H207" s="37" t="str">
        <f t="shared" si="48"/>
        <v/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0</v>
      </c>
      <c r="E208" s="38" t="str">
        <f t="shared" si="54"/>
        <v/>
      </c>
      <c r="F208" s="38" t="str">
        <f t="shared" si="55"/>
        <v/>
      </c>
      <c r="G208" s="49" t="str">
        <f t="shared" si="47"/>
        <v xml:space="preserve"> 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0</v>
      </c>
      <c r="D209" s="48">
        <v>1</v>
      </c>
      <c r="E209" s="38" t="str">
        <f t="shared" si="54"/>
        <v/>
      </c>
      <c r="F209" s="38">
        <f t="shared" si="55"/>
        <v>6.8493150684931503E-3</v>
      </c>
      <c r="G209" s="49">
        <f t="shared" si="47"/>
        <v>1</v>
      </c>
      <c r="H209" s="37" t="str">
        <f t="shared" si="48"/>
        <v/>
      </c>
      <c r="I209" s="4"/>
    </row>
    <row r="210" spans="1:9" s="29" customFormat="1" x14ac:dyDescent="0.2">
      <c r="A210" s="31"/>
      <c r="B210" s="64" t="s">
        <v>47</v>
      </c>
      <c r="C210" s="40">
        <v>0</v>
      </c>
      <c r="D210" s="48">
        <v>1</v>
      </c>
      <c r="E210" s="38" t="str">
        <f t="shared" si="54"/>
        <v/>
      </c>
      <c r="F210" s="38">
        <f t="shared" si="55"/>
        <v>6.8493150684931503E-3</v>
      </c>
      <c r="G210" s="49">
        <f t="shared" si="47"/>
        <v>1</v>
      </c>
      <c r="H210" s="37" t="str">
        <f t="shared" si="48"/>
        <v/>
      </c>
      <c r="I210" s="4"/>
    </row>
    <row r="211" spans="1:9" s="29" customFormat="1" x14ac:dyDescent="0.2">
      <c r="A211" s="31"/>
      <c r="B211" s="64" t="s">
        <v>221</v>
      </c>
      <c r="C211" s="40">
        <v>0</v>
      </c>
      <c r="D211" s="48">
        <v>0</v>
      </c>
      <c r="E211" s="38" t="str">
        <f t="shared" si="54"/>
        <v/>
      </c>
      <c r="F211" s="38" t="str">
        <f t="shared" si="55"/>
        <v/>
      </c>
      <c r="G211" s="49" t="str">
        <f t="shared" si="47"/>
        <v xml:space="preserve"> </v>
      </c>
      <c r="H211" s="37" t="str">
        <f t="shared" si="48"/>
        <v/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0</v>
      </c>
      <c r="E212" s="38" t="str">
        <f t="shared" si="54"/>
        <v/>
      </c>
      <c r="F212" s="38" t="str">
        <f t="shared" si="55"/>
        <v/>
      </c>
      <c r="G212" s="49" t="str">
        <f t="shared" si="47"/>
        <v xml:space="preserve"> 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0</v>
      </c>
      <c r="D213" s="48">
        <v>0</v>
      </c>
      <c r="E213" s="38" t="str">
        <f t="shared" si="54"/>
        <v/>
      </c>
      <c r="F213" s="38" t="str">
        <f t="shared" si="55"/>
        <v/>
      </c>
      <c r="G213" s="49" t="str">
        <f t="shared" si="47"/>
        <v xml:space="preserve"> </v>
      </c>
      <c r="H213" s="37" t="str">
        <f t="shared" si="48"/>
        <v/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53</v>
      </c>
      <c r="D222" s="48">
        <v>102</v>
      </c>
      <c r="E222" s="61">
        <f t="shared" si="54"/>
        <v>0.33544303797468356</v>
      </c>
      <c r="F222" s="61">
        <f t="shared" si="55"/>
        <v>0.69863013698630139</v>
      </c>
      <c r="G222" s="49">
        <f t="shared" si="47"/>
        <v>0.92452830188679247</v>
      </c>
      <c r="H222" s="35">
        <f t="shared" si="48"/>
        <v>0.31012658227848106</v>
      </c>
    </row>
    <row r="223" spans="1:9" x14ac:dyDescent="0.2">
      <c r="B223" s="63" t="s">
        <v>226</v>
      </c>
      <c r="C223" s="33">
        <v>0</v>
      </c>
      <c r="D223" s="48">
        <v>0</v>
      </c>
      <c r="E223" s="61" t="str">
        <f t="shared" si="54"/>
        <v/>
      </c>
      <c r="F223" s="61" t="str">
        <f t="shared" si="55"/>
        <v/>
      </c>
      <c r="G223" s="49" t="str">
        <f t="shared" si="47"/>
        <v xml:space="preserve"> </v>
      </c>
      <c r="H223" s="35" t="str">
        <f t="shared" si="48"/>
        <v/>
      </c>
    </row>
    <row r="224" spans="1:9" x14ac:dyDescent="0.2">
      <c r="B224" s="63" t="s">
        <v>227</v>
      </c>
      <c r="C224" s="33">
        <v>0</v>
      </c>
      <c r="D224" s="48">
        <v>0</v>
      </c>
      <c r="E224" s="61" t="str">
        <f t="shared" si="54"/>
        <v/>
      </c>
      <c r="F224" s="61" t="str">
        <f t="shared" si="55"/>
        <v/>
      </c>
      <c r="G224" s="49" t="str">
        <f t="shared" si="47"/>
        <v xml:space="preserve"> </v>
      </c>
      <c r="H224" s="35" t="str">
        <f t="shared" si="48"/>
        <v/>
      </c>
    </row>
    <row r="225" spans="1:9" x14ac:dyDescent="0.2">
      <c r="B225" s="63" t="s">
        <v>228</v>
      </c>
      <c r="C225" s="33">
        <v>0</v>
      </c>
      <c r="D225" s="48">
        <v>0</v>
      </c>
      <c r="E225" s="61" t="str">
        <f t="shared" si="54"/>
        <v/>
      </c>
      <c r="F225" s="61" t="str">
        <f t="shared" si="55"/>
        <v/>
      </c>
      <c r="G225" s="49" t="str">
        <f t="shared" si="47"/>
        <v xml:space="preserve"> </v>
      </c>
      <c r="H225" s="35" t="str">
        <f t="shared" si="48"/>
        <v/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0</v>
      </c>
      <c r="D227" s="48">
        <v>0</v>
      </c>
      <c r="E227" s="61" t="str">
        <f t="shared" si="54"/>
        <v/>
      </c>
      <c r="F227" s="61" t="str">
        <f t="shared" si="55"/>
        <v/>
      </c>
      <c r="G227" s="49" t="str">
        <f t="shared" si="47"/>
        <v xml:space="preserve"> </v>
      </c>
      <c r="H227" s="35" t="str">
        <f t="shared" si="48"/>
        <v/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0</v>
      </c>
      <c r="D230" s="48">
        <v>0</v>
      </c>
      <c r="E230" s="61" t="str">
        <f t="shared" si="54"/>
        <v/>
      </c>
      <c r="F230" s="61" t="str">
        <f t="shared" si="55"/>
        <v/>
      </c>
      <c r="G230" s="49" t="str">
        <f t="shared" si="47"/>
        <v xml:space="preserve"> </v>
      </c>
      <c r="H230" s="35" t="str">
        <f t="shared" si="48"/>
        <v/>
      </c>
    </row>
    <row r="231" spans="1:9" x14ac:dyDescent="0.2">
      <c r="B231" s="63" t="s">
        <v>51</v>
      </c>
      <c r="C231" s="33">
        <v>0</v>
      </c>
      <c r="D231" s="48">
        <v>0</v>
      </c>
      <c r="E231" s="61" t="str">
        <f t="shared" si="54"/>
        <v/>
      </c>
      <c r="F231" s="61" t="str">
        <f t="shared" si="55"/>
        <v/>
      </c>
      <c r="G231" s="49" t="str">
        <f t="shared" si="47"/>
        <v xml:space="preserve"> </v>
      </c>
      <c r="H231" s="35" t="str">
        <f t="shared" si="48"/>
        <v/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0</v>
      </c>
      <c r="D233" s="48">
        <v>0</v>
      </c>
      <c r="E233" s="61" t="str">
        <f t="shared" si="54"/>
        <v/>
      </c>
      <c r="F233" s="61" t="str">
        <f t="shared" si="55"/>
        <v/>
      </c>
      <c r="G233" s="49" t="str">
        <f t="shared" si="47"/>
        <v xml:space="preserve"> </v>
      </c>
      <c r="H233" s="35" t="str">
        <f t="shared" si="48"/>
        <v/>
      </c>
    </row>
    <row r="234" spans="1:9" x14ac:dyDescent="0.2">
      <c r="B234" s="63" t="s">
        <v>231</v>
      </c>
      <c r="C234" s="33">
        <v>0</v>
      </c>
      <c r="D234" s="48">
        <v>0</v>
      </c>
      <c r="E234" s="61" t="str">
        <f t="shared" si="54"/>
        <v/>
      </c>
      <c r="F234" s="61" t="str">
        <f t="shared" si="55"/>
        <v/>
      </c>
      <c r="G234" s="49" t="str">
        <f t="shared" si="47"/>
        <v xml:space="preserve"> </v>
      </c>
      <c r="H234" s="35" t="str">
        <f t="shared" si="48"/>
        <v/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0</v>
      </c>
      <c r="D236" s="48">
        <v>0</v>
      </c>
      <c r="E236" s="61" t="str">
        <f t="shared" ref="E236:E267" si="65">+IF(C236=0,"",C236/C$169)</f>
        <v/>
      </c>
      <c r="F236" s="61" t="str">
        <f t="shared" ref="F236:F267" si="66">+IF(D236=0,"",D236/D$169)</f>
        <v/>
      </c>
      <c r="G236" s="49" t="str">
        <f t="shared" si="47"/>
        <v xml:space="preserve"> </v>
      </c>
      <c r="H236" s="35" t="str">
        <f t="shared" si="48"/>
        <v/>
      </c>
    </row>
    <row r="237" spans="1:9" x14ac:dyDescent="0.2">
      <c r="B237" s="63" t="s">
        <v>55</v>
      </c>
      <c r="C237" s="33">
        <v>0</v>
      </c>
      <c r="D237" s="48">
        <v>0</v>
      </c>
      <c r="E237" s="61" t="str">
        <f t="shared" si="65"/>
        <v/>
      </c>
      <c r="F237" s="61" t="str">
        <f t="shared" si="66"/>
        <v/>
      </c>
      <c r="G237" s="49" t="str">
        <f t="shared" ref="G237:G300" si="67">+IF(AND(C237=0,D237=0)," ",IF(C237=0,1,IF(D237=0,-1,(D237-C237)/C237)))</f>
        <v xml:space="preserve"> </v>
      </c>
      <c r="H237" s="35" t="str">
        <f t="shared" si="48"/>
        <v/>
      </c>
    </row>
    <row r="238" spans="1:9" x14ac:dyDescent="0.2">
      <c r="B238" s="63" t="s">
        <v>444</v>
      </c>
      <c r="C238" s="33">
        <v>0</v>
      </c>
      <c r="D238" s="48">
        <v>0</v>
      </c>
      <c r="E238" s="61" t="str">
        <f t="shared" si="65"/>
        <v/>
      </c>
      <c r="F238" s="61" t="str">
        <f t="shared" si="66"/>
        <v/>
      </c>
      <c r="G238" s="49" t="str">
        <f t="shared" si="67"/>
        <v xml:space="preserve"> </v>
      </c>
      <c r="H238" s="35" t="str">
        <f t="shared" si="48"/>
        <v/>
      </c>
    </row>
    <row r="239" spans="1:9" x14ac:dyDescent="0.2">
      <c r="B239" s="63" t="s">
        <v>53</v>
      </c>
      <c r="C239" s="33">
        <v>1</v>
      </c>
      <c r="D239" s="48">
        <v>0</v>
      </c>
      <c r="E239" s="61">
        <f t="shared" si="65"/>
        <v>6.3291139240506328E-3</v>
      </c>
      <c r="F239" s="61" t="str">
        <f t="shared" si="66"/>
        <v/>
      </c>
      <c r="G239" s="49">
        <f t="shared" si="67"/>
        <v>-1</v>
      </c>
      <c r="H239" s="35">
        <f t="shared" ref="H239:H306" si="68">+IF(OR(AND(E239=""),(G239="")),"",E239*G239)</f>
        <v>-6.3291139240506328E-3</v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0</v>
      </c>
      <c r="D241" s="48">
        <v>0</v>
      </c>
      <c r="E241" s="61" t="str">
        <f t="shared" si="65"/>
        <v/>
      </c>
      <c r="F241" s="61" t="str">
        <f t="shared" si="66"/>
        <v/>
      </c>
      <c r="G241" s="49" t="str">
        <f t="shared" si="67"/>
        <v xml:space="preserve"> </v>
      </c>
      <c r="H241" s="35" t="str">
        <f t="shared" si="68"/>
        <v/>
      </c>
    </row>
    <row r="242" spans="2:8" x14ac:dyDescent="0.2">
      <c r="B242" s="63" t="s">
        <v>54</v>
      </c>
      <c r="C242" s="33">
        <v>0</v>
      </c>
      <c r="D242" s="48">
        <v>1</v>
      </c>
      <c r="E242" s="61" t="str">
        <f t="shared" si="65"/>
        <v/>
      </c>
      <c r="F242" s="61">
        <f t="shared" si="66"/>
        <v>6.8493150684931503E-3</v>
      </c>
      <c r="G242" s="49">
        <f t="shared" si="67"/>
        <v>1</v>
      </c>
      <c r="H242" s="35" t="str">
        <f t="shared" si="68"/>
        <v/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0</v>
      </c>
      <c r="D244" s="48">
        <v>0</v>
      </c>
      <c r="E244" s="61" t="str">
        <f t="shared" si="65"/>
        <v/>
      </c>
      <c r="F244" s="61" t="str">
        <f t="shared" si="66"/>
        <v/>
      </c>
      <c r="G244" s="49" t="str">
        <f t="shared" si="67"/>
        <v xml:space="preserve"> </v>
      </c>
      <c r="H244" s="35" t="str">
        <f t="shared" si="68"/>
        <v/>
      </c>
    </row>
    <row r="245" spans="2:8" x14ac:dyDescent="0.2">
      <c r="B245" s="63" t="s">
        <v>334</v>
      </c>
      <c r="C245" s="33">
        <v>0</v>
      </c>
      <c r="D245" s="48">
        <v>0</v>
      </c>
      <c r="E245" s="61" t="str">
        <f t="shared" si="65"/>
        <v/>
      </c>
      <c r="F245" s="61" t="str">
        <f t="shared" si="66"/>
        <v/>
      </c>
      <c r="G245" s="49" t="str">
        <f t="shared" si="67"/>
        <v xml:space="preserve"> </v>
      </c>
      <c r="H245" s="35" t="str">
        <f t="shared" si="68"/>
        <v/>
      </c>
    </row>
    <row r="246" spans="2:8" x14ac:dyDescent="0.2">
      <c r="B246" s="63" t="s">
        <v>233</v>
      </c>
      <c r="C246" s="33">
        <v>1</v>
      </c>
      <c r="D246" s="48">
        <v>0</v>
      </c>
      <c r="E246" s="61">
        <f t="shared" si="65"/>
        <v>6.3291139240506328E-3</v>
      </c>
      <c r="F246" s="61" t="str">
        <f t="shared" si="66"/>
        <v/>
      </c>
      <c r="G246" s="49">
        <f t="shared" si="67"/>
        <v>-1</v>
      </c>
      <c r="H246" s="35">
        <f t="shared" si="68"/>
        <v>-6.3291139240506328E-3</v>
      </c>
    </row>
    <row r="247" spans="2:8" x14ac:dyDescent="0.2">
      <c r="B247" s="63" t="s">
        <v>234</v>
      </c>
      <c r="C247" s="33">
        <v>0</v>
      </c>
      <c r="D247" s="48">
        <v>0</v>
      </c>
      <c r="E247" s="61" t="str">
        <f t="shared" si="65"/>
        <v/>
      </c>
      <c r="F247" s="61" t="str">
        <f t="shared" si="66"/>
        <v/>
      </c>
      <c r="G247" s="49" t="str">
        <f t="shared" si="67"/>
        <v xml:space="preserve"> </v>
      </c>
      <c r="H247" s="35" t="str">
        <f t="shared" si="68"/>
        <v/>
      </c>
    </row>
    <row r="248" spans="2:8" x14ac:dyDescent="0.2">
      <c r="B248" s="63" t="s">
        <v>446</v>
      </c>
      <c r="C248" s="33">
        <v>0</v>
      </c>
      <c r="D248" s="48">
        <v>0</v>
      </c>
      <c r="E248" s="61" t="str">
        <f t="shared" si="65"/>
        <v/>
      </c>
      <c r="F248" s="61" t="str">
        <f t="shared" si="66"/>
        <v/>
      </c>
      <c r="G248" s="49" t="str">
        <f t="shared" si="67"/>
        <v xml:space="preserve"> </v>
      </c>
      <c r="H248" s="35" t="str">
        <f t="shared" si="68"/>
        <v/>
      </c>
    </row>
    <row r="249" spans="2:8" x14ac:dyDescent="0.2">
      <c r="B249" s="63" t="s">
        <v>235</v>
      </c>
      <c r="C249" s="33">
        <v>0</v>
      </c>
      <c r="D249" s="48">
        <v>0</v>
      </c>
      <c r="E249" s="61" t="str">
        <f t="shared" si="65"/>
        <v/>
      </c>
      <c r="F249" s="61" t="str">
        <f t="shared" si="66"/>
        <v/>
      </c>
      <c r="G249" s="49" t="str">
        <f t="shared" si="67"/>
        <v xml:space="preserve"> </v>
      </c>
      <c r="H249" s="35" t="str">
        <f t="shared" si="68"/>
        <v/>
      </c>
    </row>
    <row r="250" spans="2:8" x14ac:dyDescent="0.2">
      <c r="B250" s="63" t="s">
        <v>447</v>
      </c>
      <c r="C250" s="33">
        <v>1</v>
      </c>
      <c r="D250" s="48">
        <v>0</v>
      </c>
      <c r="E250" s="61">
        <f t="shared" si="65"/>
        <v>6.3291139240506328E-3</v>
      </c>
      <c r="F250" s="61" t="str">
        <f t="shared" si="66"/>
        <v/>
      </c>
      <c r="G250" s="49">
        <f t="shared" si="67"/>
        <v>-1</v>
      </c>
      <c r="H250" s="35">
        <f t="shared" si="68"/>
        <v>-6.3291139240506328E-3</v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0</v>
      </c>
      <c r="D252" s="48">
        <v>0</v>
      </c>
      <c r="E252" s="61" t="str">
        <f t="shared" si="65"/>
        <v/>
      </c>
      <c r="F252" s="61" t="str">
        <f t="shared" si="66"/>
        <v/>
      </c>
      <c r="G252" s="49" t="str">
        <f t="shared" si="67"/>
        <v xml:space="preserve"> </v>
      </c>
      <c r="H252" s="35" t="str">
        <f t="shared" si="68"/>
        <v/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0</v>
      </c>
      <c r="D254" s="48">
        <v>0</v>
      </c>
      <c r="E254" s="61" t="str">
        <f t="shared" si="65"/>
        <v/>
      </c>
      <c r="F254" s="61" t="str">
        <f t="shared" si="66"/>
        <v/>
      </c>
      <c r="G254" s="49" t="str">
        <f t="shared" si="67"/>
        <v xml:space="preserve"> </v>
      </c>
      <c r="H254" s="35" t="str">
        <f t="shared" si="68"/>
        <v/>
      </c>
    </row>
    <row r="255" spans="2:8" x14ac:dyDescent="0.2">
      <c r="B255" s="63" t="s">
        <v>610</v>
      </c>
      <c r="C255" s="33">
        <v>0</v>
      </c>
      <c r="D255" s="48">
        <v>1</v>
      </c>
      <c r="E255" s="61" t="str">
        <f t="shared" si="65"/>
        <v/>
      </c>
      <c r="F255" s="61">
        <f t="shared" si="66"/>
        <v>6.8493150684931503E-3</v>
      </c>
      <c r="G255" s="49">
        <f t="shared" si="67"/>
        <v>1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0</v>
      </c>
      <c r="D257" s="48">
        <v>1</v>
      </c>
      <c r="E257" s="38" t="str">
        <f t="shared" si="65"/>
        <v/>
      </c>
      <c r="F257" s="38">
        <f t="shared" si="66"/>
        <v>6.8493150684931503E-3</v>
      </c>
      <c r="G257" s="49">
        <f t="shared" si="67"/>
        <v>1</v>
      </c>
      <c r="H257" s="37" t="str">
        <f t="shared" si="68"/>
        <v/>
      </c>
      <c r="I257" s="4"/>
    </row>
    <row r="258" spans="1:9" s="29" customFormat="1" x14ac:dyDescent="0.2">
      <c r="A258" s="31"/>
      <c r="B258" s="64" t="s">
        <v>453</v>
      </c>
      <c r="C258" s="40">
        <v>0</v>
      </c>
      <c r="D258" s="48">
        <v>0</v>
      </c>
      <c r="E258" s="38" t="str">
        <f t="shared" si="65"/>
        <v/>
      </c>
      <c r="F258" s="38" t="str">
        <f t="shared" si="66"/>
        <v/>
      </c>
      <c r="G258" s="49" t="str">
        <f t="shared" si="67"/>
        <v xml:space="preserve"> </v>
      </c>
      <c r="H258" s="37" t="str">
        <f t="shared" si="68"/>
        <v/>
      </c>
      <c r="I258" s="4"/>
    </row>
    <row r="259" spans="1:9" s="29" customFormat="1" x14ac:dyDescent="0.2">
      <c r="A259" s="31"/>
      <c r="B259" s="64" t="s">
        <v>454</v>
      </c>
      <c r="C259" s="40">
        <v>0</v>
      </c>
      <c r="D259" s="48">
        <v>0</v>
      </c>
      <c r="E259" s="38" t="str">
        <f t="shared" si="65"/>
        <v/>
      </c>
      <c r="F259" s="38" t="str">
        <f t="shared" si="66"/>
        <v/>
      </c>
      <c r="G259" s="49" t="str">
        <f t="shared" si="67"/>
        <v xml:space="preserve"> </v>
      </c>
      <c r="H259" s="37" t="str">
        <f t="shared" si="68"/>
        <v/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0</v>
      </c>
      <c r="D261" s="48">
        <v>0</v>
      </c>
      <c r="E261" s="38" t="str">
        <f t="shared" si="65"/>
        <v/>
      </c>
      <c r="F261" s="38" t="str">
        <f t="shared" si="66"/>
        <v/>
      </c>
      <c r="G261" s="49" t="str">
        <f t="shared" si="67"/>
        <v xml:space="preserve"> </v>
      </c>
      <c r="H261" s="37" t="str">
        <f t="shared" si="68"/>
        <v/>
      </c>
      <c r="I261" s="4"/>
    </row>
    <row r="262" spans="1:9" s="29" customFormat="1" x14ac:dyDescent="0.2">
      <c r="A262" s="31"/>
      <c r="B262" s="64" t="s">
        <v>57</v>
      </c>
      <c r="C262" s="40">
        <v>0</v>
      </c>
      <c r="D262" s="48">
        <v>0</v>
      </c>
      <c r="E262" s="38" t="str">
        <f t="shared" si="65"/>
        <v/>
      </c>
      <c r="F262" s="38" t="str">
        <f t="shared" si="66"/>
        <v/>
      </c>
      <c r="G262" s="49" t="str">
        <f t="shared" si="67"/>
        <v xml:space="preserve"> </v>
      </c>
      <c r="H262" s="37" t="str">
        <f t="shared" si="68"/>
        <v/>
      </c>
      <c r="I262" s="4"/>
    </row>
    <row r="263" spans="1:9" s="29" customFormat="1" x14ac:dyDescent="0.2">
      <c r="A263" s="31"/>
      <c r="B263" s="64" t="s">
        <v>237</v>
      </c>
      <c r="C263" s="40">
        <v>2</v>
      </c>
      <c r="D263" s="48">
        <v>0</v>
      </c>
      <c r="E263" s="38">
        <f t="shared" si="65"/>
        <v>1.2658227848101266E-2</v>
      </c>
      <c r="F263" s="38" t="str">
        <f t="shared" si="66"/>
        <v/>
      </c>
      <c r="G263" s="49">
        <f t="shared" si="67"/>
        <v>-1</v>
      </c>
      <c r="H263" s="37">
        <f t="shared" si="68"/>
        <v>-1.2658227848101266E-2</v>
      </c>
      <c r="I263" s="4"/>
    </row>
    <row r="264" spans="1:9" s="29" customFormat="1" x14ac:dyDescent="0.2">
      <c r="A264" s="31"/>
      <c r="B264" s="64" t="s">
        <v>611</v>
      </c>
      <c r="C264" s="40">
        <v>0</v>
      </c>
      <c r="D264" s="48">
        <v>0</v>
      </c>
      <c r="E264" s="38" t="str">
        <f t="shared" si="65"/>
        <v/>
      </c>
      <c r="F264" s="38" t="str">
        <f t="shared" si="66"/>
        <v/>
      </c>
      <c r="G264" s="49" t="str">
        <f t="shared" si="67"/>
        <v xml:space="preserve"> </v>
      </c>
      <c r="H264" s="37" t="str">
        <f t="shared" si="68"/>
        <v/>
      </c>
      <c r="I264" s="4"/>
    </row>
    <row r="265" spans="1:9" s="29" customFormat="1" x14ac:dyDescent="0.2">
      <c r="A265" s="31"/>
      <c r="B265" s="64" t="s">
        <v>531</v>
      </c>
      <c r="C265" s="40">
        <v>0</v>
      </c>
      <c r="D265" s="48">
        <v>0</v>
      </c>
      <c r="E265" s="38" t="str">
        <f t="shared" si="65"/>
        <v/>
      </c>
      <c r="F265" s="38" t="str">
        <f t="shared" si="66"/>
        <v/>
      </c>
      <c r="G265" s="49" t="str">
        <f t="shared" si="67"/>
        <v xml:space="preserve"> </v>
      </c>
      <c r="H265" s="37" t="str">
        <f t="shared" si="68"/>
        <v/>
      </c>
      <c r="I265" s="4"/>
    </row>
    <row r="266" spans="1:9" s="29" customFormat="1" x14ac:dyDescent="0.2">
      <c r="A266" s="31"/>
      <c r="B266" s="64" t="s">
        <v>532</v>
      </c>
      <c r="C266" s="40">
        <v>0</v>
      </c>
      <c r="D266" s="48">
        <v>0</v>
      </c>
      <c r="E266" s="38" t="str">
        <f t="shared" si="65"/>
        <v/>
      </c>
      <c r="F266" s="38" t="str">
        <f t="shared" si="66"/>
        <v/>
      </c>
      <c r="G266" s="49" t="str">
        <f t="shared" si="67"/>
        <v xml:space="preserve"> </v>
      </c>
      <c r="H266" s="37" t="str">
        <f t="shared" si="68"/>
        <v/>
      </c>
      <c r="I266" s="4"/>
    </row>
    <row r="267" spans="1:9" s="29" customFormat="1" x14ac:dyDescent="0.2">
      <c r="A267" s="31"/>
      <c r="B267" s="64" t="s">
        <v>612</v>
      </c>
      <c r="C267" s="40">
        <v>0</v>
      </c>
      <c r="D267" s="48">
        <v>0</v>
      </c>
      <c r="E267" s="38" t="str">
        <f t="shared" si="65"/>
        <v/>
      </c>
      <c r="F267" s="38" t="str">
        <f t="shared" si="66"/>
        <v/>
      </c>
      <c r="G267" s="49" t="str">
        <f t="shared" si="67"/>
        <v xml:space="preserve"> </v>
      </c>
      <c r="H267" s="37" t="str">
        <f t="shared" si="68"/>
        <v/>
      </c>
      <c r="I267" s="4"/>
    </row>
    <row r="268" spans="1:9" s="29" customFormat="1" x14ac:dyDescent="0.2">
      <c r="A268" s="31"/>
      <c r="B268" s="64" t="s">
        <v>533</v>
      </c>
      <c r="C268" s="40">
        <v>0</v>
      </c>
      <c r="D268" s="48">
        <v>0</v>
      </c>
      <c r="E268" s="38" t="str">
        <f t="shared" ref="E268:E295" si="69">+IF(C268=0,"",C268/C$169)</f>
        <v/>
      </c>
      <c r="F268" s="38" t="str">
        <f t="shared" ref="F268:F295" si="70">+IF(D268=0,"",D268/D$169)</f>
        <v/>
      </c>
      <c r="G268" s="49" t="str">
        <f t="shared" si="67"/>
        <v xml:space="preserve"> </v>
      </c>
      <c r="H268" s="37" t="str">
        <f t="shared" si="68"/>
        <v/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0</v>
      </c>
      <c r="E269" s="38" t="str">
        <f t="shared" si="69"/>
        <v/>
      </c>
      <c r="F269" s="38" t="str">
        <f t="shared" si="70"/>
        <v/>
      </c>
      <c r="G269" s="49" t="str">
        <f t="shared" si="67"/>
        <v xml:space="preserve"> 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0</v>
      </c>
      <c r="D270" s="48">
        <v>2</v>
      </c>
      <c r="E270" s="38" t="str">
        <f t="shared" si="69"/>
        <v/>
      </c>
      <c r="F270" s="38">
        <f t="shared" si="70"/>
        <v>1.3698630136986301E-2</v>
      </c>
      <c r="G270" s="49">
        <f t="shared" si="67"/>
        <v>1</v>
      </c>
      <c r="H270" s="37" t="str">
        <f t="shared" si="68"/>
        <v/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0</v>
      </c>
      <c r="D274" s="48">
        <v>0</v>
      </c>
      <c r="E274" s="38" t="str">
        <f t="shared" si="71"/>
        <v/>
      </c>
      <c r="F274" s="38" t="str">
        <f t="shared" si="72"/>
        <v/>
      </c>
      <c r="G274" s="49" t="str">
        <f t="shared" si="73"/>
        <v xml:space="preserve"> </v>
      </c>
      <c r="H274" s="37" t="str">
        <f t="shared" si="74"/>
        <v/>
      </c>
    </row>
    <row r="275" spans="1:9" x14ac:dyDescent="0.2">
      <c r="B275" s="63" t="s">
        <v>64</v>
      </c>
      <c r="C275" s="33">
        <v>1</v>
      </c>
      <c r="D275" s="48">
        <v>1</v>
      </c>
      <c r="E275" s="61">
        <f t="shared" si="69"/>
        <v>6.3291139240506328E-3</v>
      </c>
      <c r="F275" s="61">
        <f t="shared" si="70"/>
        <v>6.8493150684931503E-3</v>
      </c>
      <c r="G275" s="49">
        <f t="shared" si="67"/>
        <v>0</v>
      </c>
      <c r="H275" s="35">
        <f t="shared" si="68"/>
        <v>0</v>
      </c>
    </row>
    <row r="276" spans="1:9" x14ac:dyDescent="0.2">
      <c r="B276" s="63" t="s">
        <v>61</v>
      </c>
      <c r="C276" s="33">
        <v>2</v>
      </c>
      <c r="D276" s="48">
        <v>0</v>
      </c>
      <c r="E276" s="61">
        <f t="shared" si="69"/>
        <v>1.2658227848101266E-2</v>
      </c>
      <c r="F276" s="61" t="str">
        <f t="shared" si="70"/>
        <v/>
      </c>
      <c r="G276" s="49">
        <f t="shared" si="67"/>
        <v>-1</v>
      </c>
      <c r="H276" s="35">
        <f t="shared" si="68"/>
        <v>-1.2658227848101266E-2</v>
      </c>
    </row>
    <row r="277" spans="1:9" x14ac:dyDescent="0.2">
      <c r="B277" s="63" t="s">
        <v>238</v>
      </c>
      <c r="C277" s="33">
        <v>0</v>
      </c>
      <c r="D277" s="48">
        <v>0</v>
      </c>
      <c r="E277" s="61" t="str">
        <f t="shared" si="69"/>
        <v/>
      </c>
      <c r="F277" s="61" t="str">
        <f t="shared" si="70"/>
        <v/>
      </c>
      <c r="G277" s="49" t="str">
        <f t="shared" si="67"/>
        <v xml:space="preserve"> </v>
      </c>
      <c r="H277" s="35" t="str">
        <f t="shared" si="68"/>
        <v/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0</v>
      </c>
      <c r="D279" s="48">
        <v>0</v>
      </c>
      <c r="E279" s="38" t="str">
        <f t="shared" si="69"/>
        <v/>
      </c>
      <c r="F279" s="38" t="str">
        <f t="shared" si="70"/>
        <v/>
      </c>
      <c r="G279" s="49" t="str">
        <f t="shared" si="67"/>
        <v xml:space="preserve"> </v>
      </c>
      <c r="H279" s="37" t="str">
        <f t="shared" si="68"/>
        <v/>
      </c>
      <c r="I279" s="4"/>
    </row>
    <row r="280" spans="1:9" s="29" customFormat="1" x14ac:dyDescent="0.2">
      <c r="A280" s="31"/>
      <c r="B280" s="64" t="s">
        <v>62</v>
      </c>
      <c r="C280" s="40">
        <v>0</v>
      </c>
      <c r="D280" s="48">
        <v>0</v>
      </c>
      <c r="E280" s="38" t="str">
        <f t="shared" si="69"/>
        <v/>
      </c>
      <c r="F280" s="38" t="str">
        <f t="shared" si="70"/>
        <v/>
      </c>
      <c r="G280" s="49" t="str">
        <f t="shared" si="67"/>
        <v xml:space="preserve"> </v>
      </c>
      <c r="H280" s="37" t="str">
        <f t="shared" si="68"/>
        <v/>
      </c>
      <c r="I280" s="4"/>
    </row>
    <row r="281" spans="1:9" s="29" customFormat="1" x14ac:dyDescent="0.2">
      <c r="A281" s="31"/>
      <c r="B281" s="64" t="s">
        <v>455</v>
      </c>
      <c r="C281" s="40">
        <v>2</v>
      </c>
      <c r="D281" s="48">
        <v>0</v>
      </c>
      <c r="E281" s="38">
        <f t="shared" si="69"/>
        <v>1.2658227848101266E-2</v>
      </c>
      <c r="F281" s="38" t="str">
        <f t="shared" si="70"/>
        <v/>
      </c>
      <c r="G281" s="49">
        <f t="shared" si="67"/>
        <v>-1</v>
      </c>
      <c r="H281" s="37">
        <f t="shared" si="68"/>
        <v>-1.2658227848101266E-2</v>
      </c>
      <c r="I281" s="4"/>
    </row>
    <row r="282" spans="1:9" s="29" customFormat="1" x14ac:dyDescent="0.2">
      <c r="A282" s="31"/>
      <c r="B282" s="64" t="s">
        <v>59</v>
      </c>
      <c r="C282" s="40">
        <v>0</v>
      </c>
      <c r="D282" s="48">
        <v>1</v>
      </c>
      <c r="E282" s="38" t="str">
        <f t="shared" si="69"/>
        <v/>
      </c>
      <c r="F282" s="38">
        <f t="shared" si="70"/>
        <v>6.8493150684931503E-3</v>
      </c>
      <c r="G282" s="49">
        <f t="shared" si="67"/>
        <v>1</v>
      </c>
      <c r="H282" s="37" t="str">
        <f t="shared" si="68"/>
        <v/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0</v>
      </c>
      <c r="D285" s="48">
        <v>0</v>
      </c>
      <c r="E285" s="38" t="str">
        <f t="shared" si="75"/>
        <v/>
      </c>
      <c r="F285" s="38" t="str">
        <f t="shared" si="76"/>
        <v/>
      </c>
      <c r="G285" s="49" t="str">
        <f t="shared" si="77"/>
        <v xml:space="preserve"> </v>
      </c>
      <c r="H285" s="37" t="str">
        <f t="shared" si="78"/>
        <v/>
      </c>
      <c r="I285" s="4"/>
    </row>
    <row r="286" spans="1:9" s="29" customFormat="1" x14ac:dyDescent="0.2">
      <c r="A286" s="31"/>
      <c r="B286" s="64" t="s">
        <v>239</v>
      </c>
      <c r="C286" s="40">
        <v>0</v>
      </c>
      <c r="D286" s="48">
        <v>0</v>
      </c>
      <c r="E286" s="38" t="str">
        <f t="shared" si="75"/>
        <v/>
      </c>
      <c r="F286" s="38" t="str">
        <f t="shared" si="76"/>
        <v/>
      </c>
      <c r="G286" s="49" t="str">
        <f t="shared" si="77"/>
        <v xml:space="preserve"> </v>
      </c>
      <c r="H286" s="37" t="str">
        <f t="shared" si="78"/>
        <v/>
      </c>
      <c r="I286" s="4"/>
    </row>
    <row r="287" spans="1:9" s="29" customFormat="1" x14ac:dyDescent="0.2">
      <c r="A287" s="31"/>
      <c r="B287" s="64" t="s">
        <v>456</v>
      </c>
      <c r="C287" s="40">
        <v>7</v>
      </c>
      <c r="D287" s="48">
        <v>0</v>
      </c>
      <c r="E287" s="38">
        <f t="shared" si="75"/>
        <v>4.4303797468354431E-2</v>
      </c>
      <c r="F287" s="38" t="str">
        <f t="shared" si="76"/>
        <v/>
      </c>
      <c r="G287" s="49">
        <f t="shared" si="77"/>
        <v>-1</v>
      </c>
      <c r="H287" s="37">
        <f t="shared" si="78"/>
        <v>-4.4303797468354431E-2</v>
      </c>
      <c r="I287" s="4"/>
    </row>
    <row r="288" spans="1:9" s="29" customFormat="1" x14ac:dyDescent="0.2">
      <c r="A288" s="31"/>
      <c r="B288" s="64" t="s">
        <v>65</v>
      </c>
      <c r="C288" s="40">
        <v>0</v>
      </c>
      <c r="D288" s="48">
        <v>1</v>
      </c>
      <c r="E288" s="38" t="str">
        <f t="shared" si="69"/>
        <v/>
      </c>
      <c r="F288" s="38">
        <f t="shared" si="70"/>
        <v>6.8493150684931503E-3</v>
      </c>
      <c r="G288" s="49">
        <f t="shared" si="67"/>
        <v>1</v>
      </c>
      <c r="H288" s="37" t="str">
        <f t="shared" si="68"/>
        <v/>
      </c>
      <c r="I288" s="4"/>
    </row>
    <row r="289" spans="1:9" s="29" customFormat="1" x14ac:dyDescent="0.2">
      <c r="A289" s="31"/>
      <c r="B289" s="64" t="s">
        <v>537</v>
      </c>
      <c r="C289" s="40">
        <v>0</v>
      </c>
      <c r="D289" s="48">
        <v>0</v>
      </c>
      <c r="E289" s="38" t="str">
        <f t="shared" si="69"/>
        <v/>
      </c>
      <c r="F289" s="38" t="str">
        <f t="shared" si="70"/>
        <v/>
      </c>
      <c r="G289" s="49" t="str">
        <f t="shared" si="67"/>
        <v xml:space="preserve"> </v>
      </c>
      <c r="H289" s="37" t="str">
        <f t="shared" si="68"/>
        <v/>
      </c>
      <c r="I289" s="4"/>
    </row>
    <row r="290" spans="1:9" s="29" customFormat="1" x14ac:dyDescent="0.2">
      <c r="A290" s="31"/>
      <c r="B290" s="64" t="s">
        <v>538</v>
      </c>
      <c r="C290" s="40">
        <v>0</v>
      </c>
      <c r="D290" s="48">
        <v>0</v>
      </c>
      <c r="E290" s="38" t="str">
        <f t="shared" si="69"/>
        <v/>
      </c>
      <c r="F290" s="38" t="str">
        <f t="shared" si="70"/>
        <v/>
      </c>
      <c r="G290" s="49" t="str">
        <f t="shared" si="67"/>
        <v xml:space="preserve"> </v>
      </c>
      <c r="H290" s="37" t="str">
        <f t="shared" si="68"/>
        <v/>
      </c>
      <c r="I290" s="4"/>
    </row>
    <row r="291" spans="1:9" s="29" customFormat="1" x14ac:dyDescent="0.2">
      <c r="A291" s="31"/>
      <c r="B291" s="64" t="s">
        <v>66</v>
      </c>
      <c r="C291" s="40">
        <v>0</v>
      </c>
      <c r="D291" s="48">
        <v>0</v>
      </c>
      <c r="E291" s="38" t="str">
        <f t="shared" si="69"/>
        <v/>
      </c>
      <c r="F291" s="38" t="str">
        <f t="shared" si="70"/>
        <v/>
      </c>
      <c r="G291" s="49" t="str">
        <f t="shared" si="67"/>
        <v xml:space="preserve"> </v>
      </c>
      <c r="H291" s="37" t="str">
        <f t="shared" si="68"/>
        <v/>
      </c>
      <c r="I291" s="4"/>
    </row>
    <row r="292" spans="1:9" s="29" customFormat="1" x14ac:dyDescent="0.2">
      <c r="A292" s="31"/>
      <c r="B292" s="64" t="s">
        <v>613</v>
      </c>
      <c r="C292" s="40">
        <v>0</v>
      </c>
      <c r="D292" s="48">
        <v>0</v>
      </c>
      <c r="E292" s="38" t="str">
        <f t="shared" si="69"/>
        <v/>
      </c>
      <c r="F292" s="38" t="str">
        <f t="shared" si="70"/>
        <v/>
      </c>
      <c r="G292" s="49" t="str">
        <f t="shared" si="67"/>
        <v xml:space="preserve"> </v>
      </c>
      <c r="H292" s="37" t="str">
        <f t="shared" si="68"/>
        <v/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0</v>
      </c>
      <c r="D294" s="48">
        <v>0</v>
      </c>
      <c r="E294" s="38" t="str">
        <f t="shared" si="69"/>
        <v/>
      </c>
      <c r="F294" s="38" t="str">
        <f t="shared" si="70"/>
        <v/>
      </c>
      <c r="G294" s="49" t="str">
        <f t="shared" si="67"/>
        <v xml:space="preserve"> </v>
      </c>
      <c r="H294" s="37" t="str">
        <f t="shared" si="68"/>
        <v/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0</v>
      </c>
      <c r="D297" s="48">
        <v>3</v>
      </c>
      <c r="E297" s="38" t="str">
        <f t="shared" si="79"/>
        <v/>
      </c>
      <c r="F297" s="38">
        <f t="shared" si="80"/>
        <v>2.0547945205479451E-2</v>
      </c>
      <c r="G297" s="49">
        <f t="shared" si="67"/>
        <v>1</v>
      </c>
      <c r="H297" s="37" t="str">
        <f t="shared" si="81"/>
        <v/>
      </c>
      <c r="I297" s="4"/>
    </row>
    <row r="298" spans="1:9" x14ac:dyDescent="0.2">
      <c r="B298" s="63" t="s">
        <v>457</v>
      </c>
      <c r="C298" s="33">
        <v>0</v>
      </c>
      <c r="D298" s="48">
        <v>0</v>
      </c>
      <c r="E298" s="61" t="str">
        <f t="shared" ref="E298:E306" si="82">+IF(C298=0,"",C298/C$169)</f>
        <v/>
      </c>
      <c r="F298" s="61" t="str">
        <f t="shared" ref="F298:F306" si="83">+IF(D298=0,"",D298/D$169)</f>
        <v/>
      </c>
      <c r="G298" s="49" t="str">
        <f t="shared" si="67"/>
        <v xml:space="preserve"> </v>
      </c>
      <c r="H298" s="35" t="str">
        <f t="shared" si="68"/>
        <v/>
      </c>
    </row>
    <row r="299" spans="1:9" x14ac:dyDescent="0.2">
      <c r="B299" s="63" t="s">
        <v>458</v>
      </c>
      <c r="C299" s="33">
        <v>0</v>
      </c>
      <c r="D299" s="48">
        <v>0</v>
      </c>
      <c r="E299" s="61" t="str">
        <f t="shared" si="82"/>
        <v/>
      </c>
      <c r="F299" s="61" t="str">
        <f t="shared" si="83"/>
        <v/>
      </c>
      <c r="G299" s="49" t="str">
        <f t="shared" si="67"/>
        <v xml:space="preserve"> </v>
      </c>
      <c r="H299" s="35" t="str">
        <f t="shared" si="68"/>
        <v/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0</v>
      </c>
      <c r="E300" s="38" t="str">
        <f t="shared" si="82"/>
        <v/>
      </c>
      <c r="F300" s="38" t="str">
        <f t="shared" si="83"/>
        <v/>
      </c>
      <c r="G300" s="49" t="str">
        <f t="shared" si="67"/>
        <v xml:space="preserve"> 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1</v>
      </c>
      <c r="D301" s="48">
        <v>0</v>
      </c>
      <c r="E301" s="38">
        <f t="shared" si="82"/>
        <v>6.3291139240506328E-3</v>
      </c>
      <c r="F301" s="38" t="str">
        <f t="shared" si="83"/>
        <v/>
      </c>
      <c r="G301" s="49">
        <f t="shared" ref="G301:G339" si="84">+IF(AND(C301=0,D301=0)," ",IF(C301=0,1,IF(D301=0,-1,(D301-C301)/C301)))</f>
        <v>-1</v>
      </c>
      <c r="H301" s="37">
        <f t="shared" si="68"/>
        <v>-6.3291139240506328E-3</v>
      </c>
      <c r="I301" s="4"/>
    </row>
    <row r="302" spans="1:9" s="29" customFormat="1" x14ac:dyDescent="0.2">
      <c r="A302" s="31"/>
      <c r="B302" s="64" t="s">
        <v>460</v>
      </c>
      <c r="C302" s="40">
        <v>0</v>
      </c>
      <c r="D302" s="48">
        <v>0</v>
      </c>
      <c r="E302" s="38" t="str">
        <f t="shared" si="82"/>
        <v/>
      </c>
      <c r="F302" s="38" t="str">
        <f t="shared" si="83"/>
        <v/>
      </c>
      <c r="G302" s="49" t="str">
        <f t="shared" si="84"/>
        <v xml:space="preserve"> </v>
      </c>
      <c r="H302" s="37" t="str">
        <f t="shared" si="68"/>
        <v/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3</v>
      </c>
      <c r="D304" s="48">
        <v>0</v>
      </c>
      <c r="E304" s="38">
        <f t="shared" si="82"/>
        <v>1.8987341772151899E-2</v>
      </c>
      <c r="F304" s="38" t="str">
        <f t="shared" si="83"/>
        <v/>
      </c>
      <c r="G304" s="49">
        <f t="shared" si="84"/>
        <v>-1</v>
      </c>
      <c r="H304" s="37">
        <f t="shared" si="68"/>
        <v>-1.8987341772151899E-2</v>
      </c>
      <c r="I304" s="4"/>
    </row>
    <row r="305" spans="1:9" s="29" customFormat="1" x14ac:dyDescent="0.2">
      <c r="A305" s="31"/>
      <c r="B305" s="64" t="s">
        <v>240</v>
      </c>
      <c r="C305" s="40">
        <v>0</v>
      </c>
      <c r="D305" s="48">
        <v>0</v>
      </c>
      <c r="E305" s="38" t="str">
        <f t="shared" si="82"/>
        <v/>
      </c>
      <c r="F305" s="38" t="str">
        <f t="shared" si="83"/>
        <v/>
      </c>
      <c r="G305" s="49" t="str">
        <f t="shared" si="84"/>
        <v xml:space="preserve"> </v>
      </c>
      <c r="H305" s="37" t="str">
        <f t="shared" si="68"/>
        <v/>
      </c>
      <c r="I305" s="4"/>
    </row>
    <row r="306" spans="1:9" s="29" customFormat="1" x14ac:dyDescent="0.2">
      <c r="A306" s="31"/>
      <c r="B306" s="64" t="s">
        <v>241</v>
      </c>
      <c r="C306" s="40">
        <v>0</v>
      </c>
      <c r="D306" s="48">
        <v>0</v>
      </c>
      <c r="E306" s="38" t="str">
        <f t="shared" si="82"/>
        <v/>
      </c>
      <c r="F306" s="38" t="str">
        <f t="shared" si="83"/>
        <v/>
      </c>
      <c r="G306" s="49" t="str">
        <f t="shared" si="84"/>
        <v xml:space="preserve"> </v>
      </c>
      <c r="H306" s="37" t="str">
        <f t="shared" si="68"/>
        <v/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0</v>
      </c>
      <c r="D308" s="48">
        <v>0</v>
      </c>
      <c r="E308" s="61" t="str">
        <f t="shared" si="85"/>
        <v/>
      </c>
      <c r="F308" s="61" t="str">
        <f t="shared" si="86"/>
        <v/>
      </c>
      <c r="G308" s="49" t="str">
        <f t="shared" si="84"/>
        <v xml:space="preserve"> </v>
      </c>
      <c r="H308" s="35" t="str">
        <f t="shared" si="87"/>
        <v/>
      </c>
    </row>
    <row r="309" spans="1:9" x14ac:dyDescent="0.2">
      <c r="B309" s="63" t="s">
        <v>463</v>
      </c>
      <c r="C309" s="33">
        <v>0</v>
      </c>
      <c r="D309" s="48">
        <v>0</v>
      </c>
      <c r="E309" s="61" t="str">
        <f t="shared" si="85"/>
        <v/>
      </c>
      <c r="F309" s="61" t="str">
        <f t="shared" si="86"/>
        <v/>
      </c>
      <c r="G309" s="49" t="str">
        <f t="shared" si="84"/>
        <v xml:space="preserve"> </v>
      </c>
      <c r="H309" s="35" t="str">
        <f t="shared" si="87"/>
        <v/>
      </c>
    </row>
    <row r="310" spans="1:9" x14ac:dyDescent="0.2">
      <c r="B310" s="63" t="s">
        <v>464</v>
      </c>
      <c r="C310" s="33">
        <v>0</v>
      </c>
      <c r="D310" s="48">
        <v>0</v>
      </c>
      <c r="E310" s="61" t="str">
        <f t="shared" si="85"/>
        <v/>
      </c>
      <c r="F310" s="61" t="str">
        <f t="shared" si="86"/>
        <v/>
      </c>
      <c r="G310" s="49" t="str">
        <f t="shared" si="84"/>
        <v xml:space="preserve"> </v>
      </c>
      <c r="H310" s="35" t="str">
        <f t="shared" si="87"/>
        <v/>
      </c>
    </row>
    <row r="311" spans="1:9" x14ac:dyDescent="0.2">
      <c r="B311" s="63" t="s">
        <v>465</v>
      </c>
      <c r="C311" s="33">
        <v>0</v>
      </c>
      <c r="D311" s="48">
        <v>0</v>
      </c>
      <c r="E311" s="61" t="str">
        <f t="shared" si="85"/>
        <v/>
      </c>
      <c r="F311" s="61" t="str">
        <f t="shared" si="86"/>
        <v/>
      </c>
      <c r="G311" s="49" t="str">
        <f t="shared" si="84"/>
        <v xml:space="preserve"> </v>
      </c>
      <c r="H311" s="35" t="str">
        <f t="shared" si="87"/>
        <v/>
      </c>
    </row>
    <row r="312" spans="1:9" x14ac:dyDescent="0.2">
      <c r="B312" s="63" t="s">
        <v>466</v>
      </c>
      <c r="C312" s="33">
        <v>0</v>
      </c>
      <c r="D312" s="48">
        <v>0</v>
      </c>
      <c r="E312" s="61" t="str">
        <f t="shared" si="85"/>
        <v/>
      </c>
      <c r="F312" s="61" t="str">
        <f t="shared" si="86"/>
        <v/>
      </c>
      <c r="G312" s="49" t="str">
        <f t="shared" si="84"/>
        <v xml:space="preserve"> </v>
      </c>
      <c r="H312" s="35" t="str">
        <f t="shared" si="87"/>
        <v/>
      </c>
    </row>
    <row r="313" spans="1:9" x14ac:dyDescent="0.2">
      <c r="B313" s="63" t="s">
        <v>467</v>
      </c>
      <c r="C313" s="33">
        <v>0</v>
      </c>
      <c r="D313" s="48">
        <v>1</v>
      </c>
      <c r="E313" s="61" t="str">
        <f t="shared" si="85"/>
        <v/>
      </c>
      <c r="F313" s="61">
        <f t="shared" si="86"/>
        <v>6.8493150684931503E-3</v>
      </c>
      <c r="G313" s="49">
        <f t="shared" si="84"/>
        <v>1</v>
      </c>
      <c r="H313" s="35" t="str">
        <f t="shared" si="87"/>
        <v/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0</v>
      </c>
      <c r="D315" s="48">
        <v>1</v>
      </c>
      <c r="E315" s="61" t="str">
        <f t="shared" si="85"/>
        <v/>
      </c>
      <c r="F315" s="61">
        <f t="shared" si="86"/>
        <v>6.8493150684931503E-3</v>
      </c>
      <c r="G315" s="49">
        <f t="shared" si="84"/>
        <v>1</v>
      </c>
      <c r="H315" s="35" t="str">
        <f t="shared" si="87"/>
        <v/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0</v>
      </c>
      <c r="D317" s="48">
        <v>0</v>
      </c>
      <c r="E317" s="61" t="str">
        <f t="shared" si="85"/>
        <v/>
      </c>
      <c r="F317" s="61" t="str">
        <f t="shared" si="86"/>
        <v/>
      </c>
      <c r="G317" s="49" t="str">
        <f t="shared" si="84"/>
        <v xml:space="preserve"> </v>
      </c>
      <c r="H317" s="35" t="str">
        <f t="shared" si="87"/>
        <v/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0</v>
      </c>
      <c r="D319" s="48">
        <v>0</v>
      </c>
      <c r="E319" s="61" t="str">
        <f t="shared" si="85"/>
        <v/>
      </c>
      <c r="F319" s="61" t="str">
        <f t="shared" si="86"/>
        <v/>
      </c>
      <c r="G319" s="49" t="str">
        <f t="shared" si="84"/>
        <v xml:space="preserve"> </v>
      </c>
      <c r="H319" s="35" t="str">
        <f t="shared" si="87"/>
        <v/>
      </c>
    </row>
    <row r="320" spans="1:9" x14ac:dyDescent="0.2">
      <c r="B320" s="63" t="s">
        <v>471</v>
      </c>
      <c r="C320" s="33">
        <v>0</v>
      </c>
      <c r="D320" s="48">
        <v>0</v>
      </c>
      <c r="E320" s="61" t="str">
        <f t="shared" si="85"/>
        <v/>
      </c>
      <c r="F320" s="61" t="str">
        <f t="shared" si="86"/>
        <v/>
      </c>
      <c r="G320" s="49" t="str">
        <f t="shared" si="84"/>
        <v xml:space="preserve"> </v>
      </c>
      <c r="H320" s="35" t="str">
        <f t="shared" si="87"/>
        <v/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18</v>
      </c>
      <c r="D324" s="48">
        <v>1</v>
      </c>
      <c r="E324" s="38">
        <f t="shared" si="85"/>
        <v>0.11392405063291139</v>
      </c>
      <c r="F324" s="38">
        <f t="shared" si="86"/>
        <v>6.8493150684931503E-3</v>
      </c>
      <c r="G324" s="49">
        <f t="shared" si="84"/>
        <v>-0.94444444444444442</v>
      </c>
      <c r="H324" s="37">
        <f t="shared" si="87"/>
        <v>-0.10759493670886075</v>
      </c>
      <c r="I324" s="4"/>
    </row>
    <row r="325" spans="1:9" x14ac:dyDescent="0.2">
      <c r="B325" s="63" t="s">
        <v>475</v>
      </c>
      <c r="C325" s="33">
        <v>0</v>
      </c>
      <c r="D325" s="48">
        <v>0</v>
      </c>
      <c r="E325" s="61" t="str">
        <f t="shared" si="85"/>
        <v/>
      </c>
      <c r="F325" s="61" t="str">
        <f t="shared" si="86"/>
        <v/>
      </c>
      <c r="G325" s="49" t="str">
        <f t="shared" si="84"/>
        <v xml:space="preserve"> 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0</v>
      </c>
      <c r="D329" s="48">
        <v>0</v>
      </c>
      <c r="E329" s="61" t="str">
        <f t="shared" si="85"/>
        <v/>
      </c>
      <c r="F329" s="61" t="str">
        <f t="shared" si="86"/>
        <v/>
      </c>
      <c r="G329" s="49" t="str">
        <f t="shared" si="84"/>
        <v xml:space="preserve"> </v>
      </c>
      <c r="H329" s="35" t="str">
        <f t="shared" si="87"/>
        <v/>
      </c>
    </row>
    <row r="330" spans="1:9" x14ac:dyDescent="0.2">
      <c r="B330" s="63" t="s">
        <v>480</v>
      </c>
      <c r="C330" s="33">
        <v>0</v>
      </c>
      <c r="D330" s="48">
        <v>0</v>
      </c>
      <c r="E330" s="61" t="str">
        <f t="shared" si="85"/>
        <v/>
      </c>
      <c r="F330" s="61" t="str">
        <f t="shared" si="86"/>
        <v/>
      </c>
      <c r="G330" s="49" t="str">
        <f t="shared" si="84"/>
        <v xml:space="preserve"> </v>
      </c>
      <c r="H330" s="35" t="str">
        <f t="shared" si="87"/>
        <v/>
      </c>
    </row>
    <row r="331" spans="1:9" x14ac:dyDescent="0.2">
      <c r="B331" s="63" t="s">
        <v>481</v>
      </c>
      <c r="C331" s="33">
        <v>0</v>
      </c>
      <c r="D331" s="48">
        <v>0</v>
      </c>
      <c r="E331" s="61" t="str">
        <f t="shared" si="85"/>
        <v/>
      </c>
      <c r="F331" s="61" t="str">
        <f t="shared" si="86"/>
        <v/>
      </c>
      <c r="G331" s="49" t="str">
        <f t="shared" si="84"/>
        <v xml:space="preserve"> 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0</v>
      </c>
      <c r="E333" s="61" t="str">
        <f t="shared" si="85"/>
        <v/>
      </c>
      <c r="F333" s="61" t="str">
        <f t="shared" si="86"/>
        <v/>
      </c>
      <c r="G333" s="49" t="str">
        <f t="shared" si="84"/>
        <v xml:space="preserve"> </v>
      </c>
      <c r="H333" s="35" t="str">
        <f t="shared" si="87"/>
        <v/>
      </c>
    </row>
    <row r="334" spans="1:9" x14ac:dyDescent="0.2">
      <c r="B334" s="63" t="s">
        <v>244</v>
      </c>
      <c r="C334" s="33">
        <v>0</v>
      </c>
      <c r="D334" s="48">
        <v>0</v>
      </c>
      <c r="E334" s="61" t="str">
        <f t="shared" si="85"/>
        <v/>
      </c>
      <c r="F334" s="61" t="str">
        <f t="shared" si="86"/>
        <v/>
      </c>
      <c r="G334" s="49" t="str">
        <f t="shared" si="84"/>
        <v xml:space="preserve"> </v>
      </c>
      <c r="H334" s="35" t="str">
        <f t="shared" si="87"/>
        <v/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0</v>
      </c>
      <c r="D337" s="48">
        <v>1</v>
      </c>
      <c r="E337" s="38" t="str">
        <f t="shared" si="85"/>
        <v/>
      </c>
      <c r="F337" s="38">
        <f t="shared" si="86"/>
        <v>6.8493150684931503E-3</v>
      </c>
      <c r="G337" s="49">
        <f t="shared" si="84"/>
        <v>1</v>
      </c>
      <c r="H337" s="37" t="str">
        <f t="shared" si="87"/>
        <v/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0</v>
      </c>
      <c r="D339" s="48">
        <v>0</v>
      </c>
      <c r="E339" s="38" t="str">
        <f t="shared" si="85"/>
        <v/>
      </c>
      <c r="F339" s="38" t="str">
        <f t="shared" si="86"/>
        <v/>
      </c>
      <c r="G339" s="49" t="str">
        <f t="shared" si="84"/>
        <v xml:space="preserve"> </v>
      </c>
      <c r="H339" s="37" t="str">
        <f t="shared" si="87"/>
        <v/>
      </c>
      <c r="I339" s="4"/>
    </row>
    <row r="340" spans="1:9" ht="15" x14ac:dyDescent="0.2">
      <c r="B340" s="18"/>
      <c r="C340" s="6"/>
      <c r="D340" s="6"/>
      <c r="E340" s="22"/>
      <c r="F340" s="22"/>
      <c r="G340" s="19"/>
      <c r="H340" s="20"/>
    </row>
    <row r="341" spans="1:9" ht="15" x14ac:dyDescent="0.2">
      <c r="B341" s="18"/>
      <c r="C341" s="6"/>
      <c r="D341" s="6"/>
      <c r="E341" s="22"/>
      <c r="F341" s="22"/>
      <c r="G341" s="19"/>
      <c r="H341" s="20"/>
    </row>
    <row r="342" spans="1:9" ht="15.75" thickBot="1" x14ac:dyDescent="0.25">
      <c r="B342" s="17"/>
      <c r="C342" s="14"/>
      <c r="D342" s="14"/>
      <c r="E342" s="14"/>
      <c r="F342" s="14"/>
      <c r="G342" s="11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s="9" customFormat="1" ht="24.75" customHeight="1" x14ac:dyDescent="0.2">
      <c r="A344" s="79"/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s="9" customFormat="1" ht="26.25" customHeight="1" thickBot="1" x14ac:dyDescent="0.25">
      <c r="A345" s="79"/>
      <c r="B345" s="42" t="s">
        <v>349</v>
      </c>
      <c r="C345" s="43">
        <f>SUM(C346:C564)</f>
        <v>353</v>
      </c>
      <c r="D345" s="44">
        <f>SUM(D346:D564)</f>
        <v>188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-0.46742209631728043</v>
      </c>
      <c r="H345" s="46">
        <f>+IF(OR(AND(E345=""),(G345="")),"",E345*G345)</f>
        <v>-0.46742209631728043</v>
      </c>
    </row>
    <row r="346" spans="1:9" x14ac:dyDescent="0.2">
      <c r="B346" s="47" t="s">
        <v>74</v>
      </c>
      <c r="C346" s="48">
        <v>1</v>
      </c>
      <c r="D346" s="48">
        <v>2</v>
      </c>
      <c r="E346" s="60">
        <f t="shared" si="88"/>
        <v>2.8328611898016999E-3</v>
      </c>
      <c r="F346" s="60">
        <f t="shared" si="89"/>
        <v>1.0638297872340425E-2</v>
      </c>
      <c r="G346" s="49">
        <f t="shared" ref="G346:G410" si="90">+IF(AND(C346=0,D346=0)," ",IF(C346=0,1,IF(D346=0,-1,(D346-C346)/C346)))</f>
        <v>1</v>
      </c>
      <c r="H346" s="41">
        <f>+IF(OR(AND(E346=""),(G346="")),"",E346*G346)</f>
        <v>2.8328611898016999E-3</v>
      </c>
    </row>
    <row r="347" spans="1:9" x14ac:dyDescent="0.2">
      <c r="B347" s="34" t="s">
        <v>77</v>
      </c>
      <c r="C347" s="33">
        <v>2</v>
      </c>
      <c r="D347" s="48">
        <v>1</v>
      </c>
      <c r="E347" s="61">
        <f t="shared" si="88"/>
        <v>5.6657223796033997E-3</v>
      </c>
      <c r="F347" s="61">
        <f t="shared" si="89"/>
        <v>5.3191489361702126E-3</v>
      </c>
      <c r="G347" s="49">
        <f t="shared" si="90"/>
        <v>-0.5</v>
      </c>
      <c r="H347" s="35">
        <f t="shared" ref="H347:H413" si="91">+IF(OR(AND(E347=""),(G347="")),"",E347*G347)</f>
        <v>-2.8328611898016999E-3</v>
      </c>
    </row>
    <row r="348" spans="1:9" x14ac:dyDescent="0.2">
      <c r="B348" s="34" t="s">
        <v>70</v>
      </c>
      <c r="C348" s="33">
        <v>0</v>
      </c>
      <c r="D348" s="48">
        <v>0</v>
      </c>
      <c r="E348" s="61" t="str">
        <f t="shared" si="88"/>
        <v/>
      </c>
      <c r="F348" s="61" t="str">
        <f t="shared" si="89"/>
        <v/>
      </c>
      <c r="G348" s="49" t="str">
        <f t="shared" si="90"/>
        <v xml:space="preserve"> </v>
      </c>
      <c r="H348" s="35" t="str">
        <f t="shared" si="91"/>
        <v/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0</v>
      </c>
      <c r="D350" s="48">
        <v>0</v>
      </c>
      <c r="E350" s="61" t="str">
        <f t="shared" si="88"/>
        <v/>
      </c>
      <c r="F350" s="61" t="str">
        <f t="shared" si="89"/>
        <v/>
      </c>
      <c r="G350" s="49" t="str">
        <f t="shared" si="90"/>
        <v xml:space="preserve"> </v>
      </c>
      <c r="H350" s="35" t="str">
        <f t="shared" si="91"/>
        <v/>
      </c>
    </row>
    <row r="351" spans="1:9" x14ac:dyDescent="0.2">
      <c r="B351" s="34" t="s">
        <v>483</v>
      </c>
      <c r="C351" s="33">
        <v>4</v>
      </c>
      <c r="D351" s="48">
        <v>3</v>
      </c>
      <c r="E351" s="61">
        <f t="shared" si="88"/>
        <v>1.1331444759206799E-2</v>
      </c>
      <c r="F351" s="61">
        <f t="shared" si="89"/>
        <v>1.5957446808510637E-2</v>
      </c>
      <c r="G351" s="49">
        <f t="shared" si="90"/>
        <v>-0.25</v>
      </c>
      <c r="H351" s="35">
        <f t="shared" si="91"/>
        <v>-2.8328611898016999E-3</v>
      </c>
    </row>
    <row r="352" spans="1:9" x14ac:dyDescent="0.2">
      <c r="B352" s="34" t="s">
        <v>80</v>
      </c>
      <c r="C352" s="33">
        <v>0</v>
      </c>
      <c r="D352" s="48">
        <v>0</v>
      </c>
      <c r="E352" s="61" t="str">
        <f t="shared" si="88"/>
        <v/>
      </c>
      <c r="F352" s="61" t="str">
        <f t="shared" si="89"/>
        <v/>
      </c>
      <c r="G352" s="49" t="str">
        <f t="shared" si="90"/>
        <v xml:space="preserve"> </v>
      </c>
      <c r="H352" s="35" t="str">
        <f t="shared" si="91"/>
        <v/>
      </c>
    </row>
    <row r="353" spans="1:9" x14ac:dyDescent="0.2">
      <c r="B353" s="34" t="s">
        <v>578</v>
      </c>
      <c r="C353" s="33">
        <v>0</v>
      </c>
      <c r="D353" s="48">
        <v>1</v>
      </c>
      <c r="E353" s="61" t="str">
        <f t="shared" si="88"/>
        <v/>
      </c>
      <c r="F353" s="61">
        <f t="shared" si="89"/>
        <v>5.3191489361702126E-3</v>
      </c>
      <c r="G353" s="49">
        <f t="shared" si="90"/>
        <v>1</v>
      </c>
      <c r="H353" s="35" t="str">
        <f t="shared" si="91"/>
        <v/>
      </c>
    </row>
    <row r="354" spans="1:9" x14ac:dyDescent="0.2">
      <c r="B354" s="34" t="s">
        <v>79</v>
      </c>
      <c r="C354" s="33">
        <v>0</v>
      </c>
      <c r="D354" s="48">
        <v>0</v>
      </c>
      <c r="E354" s="61" t="str">
        <f t="shared" si="88"/>
        <v/>
      </c>
      <c r="F354" s="61" t="str">
        <f t="shared" si="89"/>
        <v/>
      </c>
      <c r="G354" s="49" t="str">
        <f t="shared" si="90"/>
        <v xml:space="preserve"> </v>
      </c>
      <c r="H354" s="35" t="str">
        <f t="shared" si="91"/>
        <v/>
      </c>
    </row>
    <row r="355" spans="1:9" x14ac:dyDescent="0.2">
      <c r="B355" s="34" t="s">
        <v>247</v>
      </c>
      <c r="C355" s="33">
        <v>2</v>
      </c>
      <c r="D355" s="48">
        <v>2</v>
      </c>
      <c r="E355" s="61">
        <f t="shared" si="88"/>
        <v>5.6657223796033997E-3</v>
      </c>
      <c r="F355" s="61">
        <f t="shared" si="89"/>
        <v>1.0638297872340425E-2</v>
      </c>
      <c r="G355" s="49">
        <f t="shared" si="90"/>
        <v>0</v>
      </c>
      <c r="H355" s="35">
        <f t="shared" si="91"/>
        <v>0</v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215</v>
      </c>
      <c r="D357" s="48">
        <v>11</v>
      </c>
      <c r="E357" s="61">
        <f t="shared" si="88"/>
        <v>0.60906515580736542</v>
      </c>
      <c r="F357" s="61">
        <f t="shared" si="89"/>
        <v>5.8510638297872342E-2</v>
      </c>
      <c r="G357" s="49">
        <f t="shared" si="90"/>
        <v>-0.94883720930232562</v>
      </c>
      <c r="H357" s="35">
        <f t="shared" si="91"/>
        <v>-0.57790368271954673</v>
      </c>
    </row>
    <row r="358" spans="1:9" x14ac:dyDescent="0.2">
      <c r="B358" s="34" t="s">
        <v>579</v>
      </c>
      <c r="C358" s="33">
        <v>11</v>
      </c>
      <c r="D358" s="48">
        <v>1</v>
      </c>
      <c r="E358" s="61">
        <f t="shared" si="88"/>
        <v>3.1161473087818695E-2</v>
      </c>
      <c r="F358" s="61">
        <f t="shared" si="89"/>
        <v>5.3191489361702126E-3</v>
      </c>
      <c r="G358" s="49">
        <f t="shared" si="90"/>
        <v>-0.90909090909090906</v>
      </c>
      <c r="H358" s="35">
        <f t="shared" si="91"/>
        <v>-2.8328611898016994E-2</v>
      </c>
    </row>
    <row r="359" spans="1:9" x14ac:dyDescent="0.2">
      <c r="B359" s="34" t="s">
        <v>71</v>
      </c>
      <c r="C359" s="33">
        <v>0</v>
      </c>
      <c r="D359" s="48">
        <v>0</v>
      </c>
      <c r="E359" s="61" t="str">
        <f t="shared" si="88"/>
        <v/>
      </c>
      <c r="F359" s="61" t="str">
        <f t="shared" si="89"/>
        <v/>
      </c>
      <c r="G359" s="49" t="str">
        <f t="shared" si="90"/>
        <v xml:space="preserve"> </v>
      </c>
      <c r="H359" s="35" t="str">
        <f t="shared" si="91"/>
        <v/>
      </c>
    </row>
    <row r="360" spans="1:9" x14ac:dyDescent="0.2">
      <c r="B360" s="34" t="s">
        <v>78</v>
      </c>
      <c r="C360" s="33">
        <v>23</v>
      </c>
      <c r="D360" s="48">
        <v>3</v>
      </c>
      <c r="E360" s="61">
        <f t="shared" si="88"/>
        <v>6.5155807365439092E-2</v>
      </c>
      <c r="F360" s="61">
        <f t="shared" si="89"/>
        <v>1.5957446808510637E-2</v>
      </c>
      <c r="G360" s="49">
        <f t="shared" si="90"/>
        <v>-0.86956521739130432</v>
      </c>
      <c r="H360" s="35">
        <f t="shared" si="91"/>
        <v>-5.6657223796033988E-2</v>
      </c>
    </row>
    <row r="361" spans="1:9" x14ac:dyDescent="0.2">
      <c r="B361" s="34" t="s">
        <v>616</v>
      </c>
      <c r="C361" s="33">
        <v>0</v>
      </c>
      <c r="D361" s="48">
        <v>1</v>
      </c>
      <c r="E361" s="61" t="str">
        <f t="shared" si="88"/>
        <v/>
      </c>
      <c r="F361" s="61">
        <f t="shared" si="89"/>
        <v>5.3191489361702126E-3</v>
      </c>
      <c r="G361" s="49">
        <f t="shared" si="90"/>
        <v>1</v>
      </c>
      <c r="H361" s="35" t="str">
        <f t="shared" si="91"/>
        <v/>
      </c>
    </row>
    <row r="362" spans="1:9" s="29" customFormat="1" x14ac:dyDescent="0.2">
      <c r="A362" s="31"/>
      <c r="B362" s="36" t="s">
        <v>589</v>
      </c>
      <c r="C362" s="40">
        <v>0</v>
      </c>
      <c r="D362" s="48">
        <v>0</v>
      </c>
      <c r="E362" s="38" t="str">
        <f t="shared" si="88"/>
        <v/>
      </c>
      <c r="F362" s="38" t="str">
        <f t="shared" si="89"/>
        <v/>
      </c>
      <c r="G362" s="49" t="str">
        <f t="shared" si="90"/>
        <v xml:space="preserve"> </v>
      </c>
      <c r="H362" s="37" t="str">
        <f t="shared" ref="H362" si="92">+IF(OR(AND(E362=""),(G362="")),"",E362*G362)</f>
        <v/>
      </c>
      <c r="I362" s="4"/>
    </row>
    <row r="363" spans="1:9" x14ac:dyDescent="0.2">
      <c r="B363" s="34" t="s">
        <v>72</v>
      </c>
      <c r="C363" s="33">
        <v>0</v>
      </c>
      <c r="D363" s="48">
        <v>0</v>
      </c>
      <c r="E363" s="61" t="str">
        <f t="shared" si="88"/>
        <v/>
      </c>
      <c r="F363" s="61" t="str">
        <f t="shared" si="89"/>
        <v/>
      </c>
      <c r="G363" s="49" t="str">
        <f t="shared" si="90"/>
        <v xml:space="preserve"> </v>
      </c>
      <c r="H363" s="35" t="str">
        <f t="shared" si="91"/>
        <v/>
      </c>
    </row>
    <row r="364" spans="1:9" x14ac:dyDescent="0.2">
      <c r="B364" s="34" t="s">
        <v>248</v>
      </c>
      <c r="C364" s="33">
        <v>0</v>
      </c>
      <c r="D364" s="48">
        <v>0</v>
      </c>
      <c r="E364" s="61" t="str">
        <f t="shared" si="88"/>
        <v/>
      </c>
      <c r="F364" s="61" t="str">
        <f t="shared" si="89"/>
        <v/>
      </c>
      <c r="G364" s="49" t="str">
        <f t="shared" si="90"/>
        <v xml:space="preserve"> </v>
      </c>
      <c r="H364" s="35" t="str">
        <f t="shared" si="91"/>
        <v/>
      </c>
    </row>
    <row r="365" spans="1:9" x14ac:dyDescent="0.2">
      <c r="B365" s="34" t="s">
        <v>249</v>
      </c>
      <c r="C365" s="33">
        <v>23</v>
      </c>
      <c r="D365" s="48">
        <v>3</v>
      </c>
      <c r="E365" s="61">
        <f t="shared" si="88"/>
        <v>6.5155807365439092E-2</v>
      </c>
      <c r="F365" s="61">
        <f t="shared" si="89"/>
        <v>1.5957446808510637E-2</v>
      </c>
      <c r="G365" s="49">
        <f t="shared" si="90"/>
        <v>-0.86956521739130432</v>
      </c>
      <c r="H365" s="35">
        <f t="shared" si="91"/>
        <v>-5.6657223796033988E-2</v>
      </c>
    </row>
    <row r="366" spans="1:9" x14ac:dyDescent="0.2">
      <c r="B366" s="34" t="s">
        <v>250</v>
      </c>
      <c r="C366" s="33">
        <v>0</v>
      </c>
      <c r="D366" s="48">
        <v>2</v>
      </c>
      <c r="E366" s="61" t="str">
        <f t="shared" si="88"/>
        <v/>
      </c>
      <c r="F366" s="61">
        <f t="shared" si="89"/>
        <v>1.0638297872340425E-2</v>
      </c>
      <c r="G366" s="49">
        <f t="shared" si="90"/>
        <v>1</v>
      </c>
      <c r="H366" s="35" t="str">
        <f t="shared" si="91"/>
        <v/>
      </c>
    </row>
    <row r="367" spans="1:9" x14ac:dyDescent="0.2">
      <c r="B367" s="34" t="s">
        <v>75</v>
      </c>
      <c r="C367" s="33">
        <v>0</v>
      </c>
      <c r="D367" s="48">
        <v>0</v>
      </c>
      <c r="E367" s="61" t="str">
        <f t="shared" si="88"/>
        <v/>
      </c>
      <c r="F367" s="61" t="str">
        <f t="shared" si="89"/>
        <v/>
      </c>
      <c r="G367" s="49" t="str">
        <f t="shared" si="90"/>
        <v xml:space="preserve"> </v>
      </c>
      <c r="H367" s="35" t="str">
        <f t="shared" si="91"/>
        <v/>
      </c>
    </row>
    <row r="368" spans="1:9" x14ac:dyDescent="0.2">
      <c r="B368" s="34" t="s">
        <v>76</v>
      </c>
      <c r="C368" s="33">
        <v>0</v>
      </c>
      <c r="D368" s="48">
        <v>1</v>
      </c>
      <c r="E368" s="61" t="str">
        <f t="shared" si="88"/>
        <v/>
      </c>
      <c r="F368" s="61">
        <f t="shared" si="89"/>
        <v>5.3191489361702126E-3</v>
      </c>
      <c r="G368" s="49">
        <f t="shared" si="90"/>
        <v>1</v>
      </c>
      <c r="H368" s="35" t="str">
        <f t="shared" si="91"/>
        <v/>
      </c>
    </row>
    <row r="369" spans="1:8" x14ac:dyDescent="0.2">
      <c r="B369" s="34" t="s">
        <v>580</v>
      </c>
      <c r="C369" s="33">
        <v>1</v>
      </c>
      <c r="D369" s="48">
        <v>0</v>
      </c>
      <c r="E369" s="61">
        <f t="shared" si="88"/>
        <v>2.8328611898016999E-3</v>
      </c>
      <c r="F369" s="61" t="str">
        <f t="shared" si="89"/>
        <v/>
      </c>
      <c r="G369" s="49">
        <f t="shared" si="90"/>
        <v>-1</v>
      </c>
      <c r="H369" s="35">
        <f t="shared" si="91"/>
        <v>-2.8328611898016999E-3</v>
      </c>
    </row>
    <row r="370" spans="1:8" x14ac:dyDescent="0.2">
      <c r="B370" s="34" t="s">
        <v>85</v>
      </c>
      <c r="C370" s="33">
        <v>1</v>
      </c>
      <c r="D370" s="48">
        <v>0</v>
      </c>
      <c r="E370" s="61">
        <f t="shared" si="88"/>
        <v>2.8328611898016999E-3</v>
      </c>
      <c r="F370" s="61" t="str">
        <f t="shared" si="89"/>
        <v/>
      </c>
      <c r="G370" s="49">
        <f t="shared" si="90"/>
        <v>-1</v>
      </c>
      <c r="H370" s="35">
        <f t="shared" si="91"/>
        <v>-2.8328611898016999E-3</v>
      </c>
    </row>
    <row r="371" spans="1:8" x14ac:dyDescent="0.2">
      <c r="B371" s="34" t="s">
        <v>84</v>
      </c>
      <c r="C371" s="33">
        <v>0</v>
      </c>
      <c r="D371" s="48">
        <v>0</v>
      </c>
      <c r="E371" s="61" t="str">
        <f t="shared" si="88"/>
        <v/>
      </c>
      <c r="F371" s="61" t="str">
        <f t="shared" si="89"/>
        <v/>
      </c>
      <c r="G371" s="49" t="str">
        <f t="shared" si="90"/>
        <v xml:space="preserve"> </v>
      </c>
      <c r="H371" s="35" t="str">
        <f t="shared" si="91"/>
        <v/>
      </c>
    </row>
    <row r="372" spans="1:8" x14ac:dyDescent="0.2">
      <c r="B372" s="34" t="s">
        <v>73</v>
      </c>
      <c r="C372" s="33">
        <v>0</v>
      </c>
      <c r="D372" s="48">
        <v>0</v>
      </c>
      <c r="E372" s="61" t="str">
        <f t="shared" si="88"/>
        <v/>
      </c>
      <c r="F372" s="61" t="str">
        <f t="shared" si="89"/>
        <v/>
      </c>
      <c r="G372" s="49" t="str">
        <f t="shared" si="90"/>
        <v xml:space="preserve"> </v>
      </c>
      <c r="H372" s="35" t="str">
        <f t="shared" si="91"/>
        <v/>
      </c>
    </row>
    <row r="373" spans="1:8" x14ac:dyDescent="0.2">
      <c r="B373" s="34" t="s">
        <v>251</v>
      </c>
      <c r="C373" s="33">
        <v>0</v>
      </c>
      <c r="D373" s="48">
        <v>0</v>
      </c>
      <c r="E373" s="61" t="str">
        <f t="shared" si="88"/>
        <v/>
      </c>
      <c r="F373" s="61" t="str">
        <f t="shared" si="89"/>
        <v/>
      </c>
      <c r="G373" s="49" t="str">
        <f t="shared" si="90"/>
        <v xml:space="preserve"> </v>
      </c>
      <c r="H373" s="35" t="str">
        <f t="shared" si="91"/>
        <v/>
      </c>
    </row>
    <row r="374" spans="1:8" x14ac:dyDescent="0.2">
      <c r="B374" s="34" t="s">
        <v>335</v>
      </c>
      <c r="C374" s="33">
        <v>0</v>
      </c>
      <c r="D374" s="48">
        <v>0</v>
      </c>
      <c r="E374" s="61" t="str">
        <f t="shared" si="88"/>
        <v/>
      </c>
      <c r="F374" s="61" t="str">
        <f t="shared" si="89"/>
        <v/>
      </c>
      <c r="G374" s="49" t="str">
        <f t="shared" si="90"/>
        <v xml:space="preserve"> </v>
      </c>
      <c r="H374" s="35" t="str">
        <f t="shared" si="91"/>
        <v/>
      </c>
    </row>
    <row r="375" spans="1:8" x14ac:dyDescent="0.2">
      <c r="B375" s="34" t="s">
        <v>336</v>
      </c>
      <c r="C375" s="33">
        <v>0</v>
      </c>
      <c r="D375" s="48">
        <v>0</v>
      </c>
      <c r="E375" s="61" t="str">
        <f t="shared" si="88"/>
        <v/>
      </c>
      <c r="F375" s="61" t="str">
        <f t="shared" si="89"/>
        <v/>
      </c>
      <c r="G375" s="49" t="str">
        <f t="shared" si="90"/>
        <v xml:space="preserve"> </v>
      </c>
      <c r="H375" s="35" t="str">
        <f t="shared" si="91"/>
        <v/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0</v>
      </c>
      <c r="D377" s="92">
        <v>0</v>
      </c>
      <c r="E377" s="38" t="str">
        <f t="shared" si="93"/>
        <v/>
      </c>
      <c r="F377" s="38" t="str">
        <f t="shared" si="94"/>
        <v/>
      </c>
      <c r="G377" s="93" t="str">
        <f t="shared" si="95"/>
        <v xml:space="preserve"> </v>
      </c>
      <c r="H377" s="37" t="str">
        <f t="shared" si="96"/>
        <v/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62</v>
      </c>
      <c r="E378" s="38" t="str">
        <f t="shared" ref="E378:E381" si="97">+IF(C378=0,"",C378/C$345)</f>
        <v/>
      </c>
      <c r="F378" s="38">
        <f t="shared" ref="F378:F381" si="98">+IF(D378=0,"",D378/D$345)</f>
        <v>0.32978723404255317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1</v>
      </c>
      <c r="D379" s="48">
        <v>1</v>
      </c>
      <c r="E379" s="61">
        <f t="shared" si="97"/>
        <v>2.8328611898016999E-3</v>
      </c>
      <c r="F379" s="61">
        <f t="shared" si="98"/>
        <v>5.3191489361702126E-3</v>
      </c>
      <c r="G379" s="49">
        <f t="shared" si="99"/>
        <v>0</v>
      </c>
      <c r="H379" s="35">
        <f t="shared" si="100"/>
        <v>0</v>
      </c>
    </row>
    <row r="380" spans="1:8" x14ac:dyDescent="0.2">
      <c r="B380" s="34" t="s">
        <v>486</v>
      </c>
      <c r="C380" s="33">
        <v>0</v>
      </c>
      <c r="D380" s="48">
        <v>1</v>
      </c>
      <c r="E380" s="61" t="str">
        <f t="shared" si="97"/>
        <v/>
      </c>
      <c r="F380" s="61">
        <f t="shared" si="98"/>
        <v>5.3191489361702126E-3</v>
      </c>
      <c r="G380" s="49">
        <f t="shared" si="99"/>
        <v>1</v>
      </c>
      <c r="H380" s="35" t="str">
        <f t="shared" si="100"/>
        <v/>
      </c>
    </row>
    <row r="381" spans="1:8" x14ac:dyDescent="0.2">
      <c r="B381" s="34" t="s">
        <v>487</v>
      </c>
      <c r="C381" s="33">
        <v>1</v>
      </c>
      <c r="D381" s="48">
        <v>1</v>
      </c>
      <c r="E381" s="61">
        <f t="shared" si="97"/>
        <v>2.8328611898016999E-3</v>
      </c>
      <c r="F381" s="61">
        <f t="shared" si="98"/>
        <v>5.3191489361702126E-3</v>
      </c>
      <c r="G381" s="49">
        <f t="shared" si="99"/>
        <v>0</v>
      </c>
      <c r="H381" s="35">
        <f t="shared" si="100"/>
        <v>0</v>
      </c>
    </row>
    <row r="382" spans="1:8" x14ac:dyDescent="0.2">
      <c r="B382" s="34" t="s">
        <v>252</v>
      </c>
      <c r="C382" s="33">
        <v>1</v>
      </c>
      <c r="D382" s="48">
        <v>0</v>
      </c>
      <c r="E382" s="61">
        <f t="shared" ref="E382:E413" si="101">+IF(C382=0,"",C382/C$345)</f>
        <v>2.8328611898016999E-3</v>
      </c>
      <c r="F382" s="61" t="str">
        <f t="shared" ref="F382:F413" si="102">+IF(D382=0,"",D382/D$345)</f>
        <v/>
      </c>
      <c r="G382" s="49">
        <f t="shared" si="90"/>
        <v>-1</v>
      </c>
      <c r="H382" s="35">
        <f t="shared" si="91"/>
        <v>-2.8328611898016999E-3</v>
      </c>
    </row>
    <row r="383" spans="1:8" x14ac:dyDescent="0.2">
      <c r="B383" s="34" t="s">
        <v>253</v>
      </c>
      <c r="C383" s="33">
        <v>4</v>
      </c>
      <c r="D383" s="48">
        <v>0</v>
      </c>
      <c r="E383" s="61">
        <f t="shared" si="101"/>
        <v>1.1331444759206799E-2</v>
      </c>
      <c r="F383" s="61" t="str">
        <f t="shared" si="102"/>
        <v/>
      </c>
      <c r="G383" s="49">
        <f t="shared" si="90"/>
        <v>-1</v>
      </c>
      <c r="H383" s="35">
        <f t="shared" si="91"/>
        <v>-1.1331444759206799E-2</v>
      </c>
    </row>
    <row r="384" spans="1:8" x14ac:dyDescent="0.2">
      <c r="B384" s="34" t="s">
        <v>488</v>
      </c>
      <c r="C384" s="33">
        <v>0</v>
      </c>
      <c r="D384" s="48">
        <v>0</v>
      </c>
      <c r="E384" s="61" t="str">
        <f t="shared" si="101"/>
        <v/>
      </c>
      <c r="F384" s="61" t="str">
        <f t="shared" si="102"/>
        <v/>
      </c>
      <c r="G384" s="49" t="str">
        <f t="shared" si="90"/>
        <v xml:space="preserve"> 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1</v>
      </c>
      <c r="D385" s="48">
        <v>24</v>
      </c>
      <c r="E385" s="38">
        <f t="shared" si="101"/>
        <v>2.8328611898016999E-3</v>
      </c>
      <c r="F385" s="38">
        <f t="shared" si="102"/>
        <v>0.1276595744680851</v>
      </c>
      <c r="G385" s="49">
        <f t="shared" si="90"/>
        <v>23</v>
      </c>
      <c r="H385" s="37">
        <f t="shared" ref="H385" si="103">+IF(OR(AND(E385=""),(G385="")),"",E385*G385)</f>
        <v>6.5155807365439092E-2</v>
      </c>
      <c r="I385" s="4"/>
    </row>
    <row r="386" spans="1:9" x14ac:dyDescent="0.2">
      <c r="B386" s="34" t="s">
        <v>489</v>
      </c>
      <c r="C386" s="33">
        <v>1</v>
      </c>
      <c r="D386" s="48">
        <v>23</v>
      </c>
      <c r="E386" s="61">
        <f t="shared" si="101"/>
        <v>2.8328611898016999E-3</v>
      </c>
      <c r="F386" s="61">
        <f t="shared" si="102"/>
        <v>0.12234042553191489</v>
      </c>
      <c r="G386" s="49">
        <f t="shared" si="90"/>
        <v>22</v>
      </c>
      <c r="H386" s="35">
        <f t="shared" si="91"/>
        <v>6.2322946175637398E-2</v>
      </c>
    </row>
    <row r="387" spans="1:9" x14ac:dyDescent="0.2">
      <c r="B387" s="34" t="s">
        <v>93</v>
      </c>
      <c r="C387" s="33">
        <v>2</v>
      </c>
      <c r="D387" s="48">
        <v>4</v>
      </c>
      <c r="E387" s="61">
        <f t="shared" si="101"/>
        <v>5.6657223796033997E-3</v>
      </c>
      <c r="F387" s="61">
        <f t="shared" si="102"/>
        <v>2.1276595744680851E-2</v>
      </c>
      <c r="G387" s="49">
        <f t="shared" si="90"/>
        <v>1</v>
      </c>
      <c r="H387" s="35">
        <f t="shared" si="91"/>
        <v>5.6657223796033997E-3</v>
      </c>
    </row>
    <row r="388" spans="1:9" x14ac:dyDescent="0.2">
      <c r="B388" s="34" t="s">
        <v>86</v>
      </c>
      <c r="C388" s="33">
        <v>2</v>
      </c>
      <c r="D388" s="48">
        <v>3</v>
      </c>
      <c r="E388" s="61">
        <f t="shared" si="101"/>
        <v>5.6657223796033997E-3</v>
      </c>
      <c r="F388" s="61">
        <f t="shared" si="102"/>
        <v>1.5957446808510637E-2</v>
      </c>
      <c r="G388" s="49">
        <f t="shared" si="90"/>
        <v>0.5</v>
      </c>
      <c r="H388" s="35">
        <f t="shared" si="91"/>
        <v>2.8328611898016999E-3</v>
      </c>
    </row>
    <row r="389" spans="1:9" x14ac:dyDescent="0.2">
      <c r="B389" s="34" t="s">
        <v>92</v>
      </c>
      <c r="C389" s="33">
        <v>3</v>
      </c>
      <c r="D389" s="48">
        <v>1</v>
      </c>
      <c r="E389" s="61">
        <f t="shared" si="101"/>
        <v>8.4985835694051E-3</v>
      </c>
      <c r="F389" s="61">
        <f t="shared" si="102"/>
        <v>5.3191489361702126E-3</v>
      </c>
      <c r="G389" s="49">
        <f t="shared" si="90"/>
        <v>-0.66666666666666663</v>
      </c>
      <c r="H389" s="35">
        <f t="shared" si="91"/>
        <v>-5.6657223796033997E-3</v>
      </c>
    </row>
    <row r="390" spans="1:9" x14ac:dyDescent="0.2">
      <c r="B390" s="34" t="s">
        <v>95</v>
      </c>
      <c r="C390" s="33">
        <v>0</v>
      </c>
      <c r="D390" s="48">
        <v>0</v>
      </c>
      <c r="E390" s="61" t="str">
        <f t="shared" si="101"/>
        <v/>
      </c>
      <c r="F390" s="61" t="str">
        <f t="shared" si="102"/>
        <v/>
      </c>
      <c r="G390" s="49" t="str">
        <f t="shared" si="90"/>
        <v xml:space="preserve"> </v>
      </c>
      <c r="H390" s="35" t="str">
        <f t="shared" si="91"/>
        <v/>
      </c>
    </row>
    <row r="391" spans="1:9" x14ac:dyDescent="0.2">
      <c r="B391" s="34" t="s">
        <v>96</v>
      </c>
      <c r="C391" s="33">
        <v>1</v>
      </c>
      <c r="D391" s="48">
        <v>1</v>
      </c>
      <c r="E391" s="61">
        <f t="shared" si="101"/>
        <v>2.8328611898016999E-3</v>
      </c>
      <c r="F391" s="61">
        <f t="shared" si="102"/>
        <v>5.3191489361702126E-3</v>
      </c>
      <c r="G391" s="49">
        <f t="shared" si="90"/>
        <v>0</v>
      </c>
      <c r="H391" s="35">
        <f t="shared" si="91"/>
        <v>0</v>
      </c>
    </row>
    <row r="392" spans="1:9" x14ac:dyDescent="0.2">
      <c r="B392" s="34" t="s">
        <v>254</v>
      </c>
      <c r="C392" s="33">
        <v>0</v>
      </c>
      <c r="D392" s="48">
        <v>0</v>
      </c>
      <c r="E392" s="61" t="str">
        <f t="shared" si="101"/>
        <v/>
      </c>
      <c r="F392" s="61" t="str">
        <f t="shared" si="102"/>
        <v/>
      </c>
      <c r="G392" s="49" t="str">
        <f t="shared" si="90"/>
        <v xml:space="preserve"> </v>
      </c>
      <c r="H392" s="35" t="str">
        <f t="shared" si="91"/>
        <v/>
      </c>
    </row>
    <row r="393" spans="1:9" x14ac:dyDescent="0.2">
      <c r="B393" s="34" t="s">
        <v>255</v>
      </c>
      <c r="C393" s="33">
        <v>1</v>
      </c>
      <c r="D393" s="48">
        <v>3</v>
      </c>
      <c r="E393" s="61">
        <f t="shared" si="101"/>
        <v>2.8328611898016999E-3</v>
      </c>
      <c r="F393" s="61">
        <f t="shared" si="102"/>
        <v>1.5957446808510637E-2</v>
      </c>
      <c r="G393" s="49">
        <f t="shared" si="90"/>
        <v>2</v>
      </c>
      <c r="H393" s="35">
        <f t="shared" si="91"/>
        <v>5.6657223796033997E-3</v>
      </c>
    </row>
    <row r="394" spans="1:9" x14ac:dyDescent="0.2">
      <c r="B394" s="34" t="s">
        <v>581</v>
      </c>
      <c r="C394" s="33">
        <v>0</v>
      </c>
      <c r="D394" s="48">
        <v>8</v>
      </c>
      <c r="E394" s="61" t="str">
        <f t="shared" si="101"/>
        <v/>
      </c>
      <c r="F394" s="61">
        <f t="shared" si="102"/>
        <v>4.2553191489361701E-2</v>
      </c>
      <c r="G394" s="49">
        <f t="shared" si="90"/>
        <v>1</v>
      </c>
      <c r="H394" s="35" t="str">
        <f t="shared" si="91"/>
        <v/>
      </c>
    </row>
    <row r="395" spans="1:9" x14ac:dyDescent="0.2">
      <c r="B395" s="34" t="s">
        <v>582</v>
      </c>
      <c r="C395" s="33">
        <v>1</v>
      </c>
      <c r="D395" s="48">
        <v>0</v>
      </c>
      <c r="E395" s="61">
        <f t="shared" si="101"/>
        <v>2.8328611898016999E-3</v>
      </c>
      <c r="F395" s="61" t="str">
        <f t="shared" si="102"/>
        <v/>
      </c>
      <c r="G395" s="49">
        <f t="shared" si="90"/>
        <v>-1</v>
      </c>
      <c r="H395" s="35">
        <f t="shared" si="91"/>
        <v>-2.8328611898016999E-3</v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0</v>
      </c>
      <c r="D397" s="48">
        <v>0</v>
      </c>
      <c r="E397" s="61" t="str">
        <f t="shared" si="101"/>
        <v/>
      </c>
      <c r="F397" s="61" t="str">
        <f t="shared" si="102"/>
        <v/>
      </c>
      <c r="G397" s="49" t="str">
        <f t="shared" si="90"/>
        <v xml:space="preserve"> </v>
      </c>
      <c r="H397" s="35" t="str">
        <f t="shared" si="91"/>
        <v/>
      </c>
    </row>
    <row r="398" spans="1:9" x14ac:dyDescent="0.2">
      <c r="B398" s="34" t="s">
        <v>94</v>
      </c>
      <c r="C398" s="33">
        <v>1</v>
      </c>
      <c r="D398" s="48">
        <v>0</v>
      </c>
      <c r="E398" s="61">
        <f t="shared" si="101"/>
        <v>2.8328611898016999E-3</v>
      </c>
      <c r="F398" s="61" t="str">
        <f t="shared" si="102"/>
        <v/>
      </c>
      <c r="G398" s="49">
        <f t="shared" si="90"/>
        <v>-1</v>
      </c>
      <c r="H398" s="35">
        <f t="shared" si="91"/>
        <v>-2.8328611898016999E-3</v>
      </c>
    </row>
    <row r="399" spans="1:9" x14ac:dyDescent="0.2">
      <c r="B399" s="34" t="s">
        <v>257</v>
      </c>
      <c r="C399" s="33">
        <v>7</v>
      </c>
      <c r="D399" s="48">
        <v>4</v>
      </c>
      <c r="E399" s="61">
        <f t="shared" si="101"/>
        <v>1.9830028328611898E-2</v>
      </c>
      <c r="F399" s="61">
        <f t="shared" si="102"/>
        <v>2.1276595744680851E-2</v>
      </c>
      <c r="G399" s="49">
        <f t="shared" si="90"/>
        <v>-0.42857142857142855</v>
      </c>
      <c r="H399" s="35">
        <f t="shared" si="91"/>
        <v>-8.4985835694050983E-3</v>
      </c>
    </row>
    <row r="400" spans="1:9" x14ac:dyDescent="0.2">
      <c r="B400" s="34" t="s">
        <v>583</v>
      </c>
      <c r="C400" s="33">
        <v>0</v>
      </c>
      <c r="D400" s="48">
        <v>0</v>
      </c>
      <c r="E400" s="61" t="str">
        <f t="shared" si="101"/>
        <v/>
      </c>
      <c r="F400" s="61" t="str">
        <f t="shared" si="102"/>
        <v/>
      </c>
      <c r="G400" s="49" t="str">
        <f t="shared" si="90"/>
        <v xml:space="preserve"> </v>
      </c>
      <c r="H400" s="35" t="str">
        <f t="shared" si="91"/>
        <v/>
      </c>
    </row>
    <row r="401" spans="1:9" x14ac:dyDescent="0.2">
      <c r="B401" s="34" t="s">
        <v>88</v>
      </c>
      <c r="C401" s="33">
        <v>1</v>
      </c>
      <c r="D401" s="48">
        <v>0</v>
      </c>
      <c r="E401" s="61">
        <f t="shared" si="101"/>
        <v>2.8328611898016999E-3</v>
      </c>
      <c r="F401" s="61" t="str">
        <f t="shared" si="102"/>
        <v/>
      </c>
      <c r="G401" s="49">
        <f t="shared" si="90"/>
        <v>-1</v>
      </c>
      <c r="H401" s="35">
        <f t="shared" si="91"/>
        <v>-2.8328611898016999E-3</v>
      </c>
    </row>
    <row r="402" spans="1:9" s="29" customFormat="1" x14ac:dyDescent="0.2">
      <c r="A402" s="31"/>
      <c r="B402" s="36" t="s">
        <v>542</v>
      </c>
      <c r="C402" s="40">
        <v>0</v>
      </c>
      <c r="D402" s="48">
        <v>0</v>
      </c>
      <c r="E402" s="38" t="str">
        <f t="shared" si="101"/>
        <v/>
      </c>
      <c r="F402" s="38" t="str">
        <f t="shared" si="102"/>
        <v/>
      </c>
      <c r="G402" s="49" t="str">
        <f t="shared" si="90"/>
        <v xml:space="preserve"> </v>
      </c>
      <c r="H402" s="37" t="str">
        <f t="shared" si="91"/>
        <v/>
      </c>
      <c r="I402" s="4"/>
    </row>
    <row r="403" spans="1:9" x14ac:dyDescent="0.2">
      <c r="B403" s="34" t="s">
        <v>258</v>
      </c>
      <c r="C403" s="33">
        <v>0</v>
      </c>
      <c r="D403" s="48">
        <v>0</v>
      </c>
      <c r="E403" s="61" t="str">
        <f t="shared" si="101"/>
        <v/>
      </c>
      <c r="F403" s="61" t="str">
        <f t="shared" si="102"/>
        <v/>
      </c>
      <c r="G403" s="49" t="str">
        <f t="shared" si="90"/>
        <v xml:space="preserve"> </v>
      </c>
      <c r="H403" s="35" t="str">
        <f t="shared" si="91"/>
        <v/>
      </c>
    </row>
    <row r="404" spans="1:9" x14ac:dyDescent="0.2">
      <c r="B404" s="34" t="s">
        <v>259</v>
      </c>
      <c r="C404" s="33">
        <v>0</v>
      </c>
      <c r="D404" s="48">
        <v>0</v>
      </c>
      <c r="E404" s="61" t="str">
        <f t="shared" si="101"/>
        <v/>
      </c>
      <c r="F404" s="61" t="str">
        <f t="shared" si="102"/>
        <v/>
      </c>
      <c r="G404" s="49" t="str">
        <f t="shared" si="90"/>
        <v xml:space="preserve"> </v>
      </c>
      <c r="H404" s="35" t="str">
        <f t="shared" si="91"/>
        <v/>
      </c>
    </row>
    <row r="405" spans="1:9" x14ac:dyDescent="0.2">
      <c r="B405" s="34" t="s">
        <v>584</v>
      </c>
      <c r="C405" s="33">
        <v>1</v>
      </c>
      <c r="D405" s="48">
        <v>0</v>
      </c>
      <c r="E405" s="61">
        <f t="shared" si="101"/>
        <v>2.8328611898016999E-3</v>
      </c>
      <c r="F405" s="61" t="str">
        <f t="shared" si="102"/>
        <v/>
      </c>
      <c r="G405" s="49">
        <f t="shared" si="90"/>
        <v>-1</v>
      </c>
      <c r="H405" s="35">
        <f t="shared" si="91"/>
        <v>-2.8328611898016999E-3</v>
      </c>
    </row>
    <row r="406" spans="1:9" x14ac:dyDescent="0.2">
      <c r="B406" s="34" t="s">
        <v>87</v>
      </c>
      <c r="C406" s="33">
        <v>0</v>
      </c>
      <c r="D406" s="48">
        <v>0</v>
      </c>
      <c r="E406" s="61" t="str">
        <f t="shared" si="101"/>
        <v/>
      </c>
      <c r="F406" s="61" t="str">
        <f t="shared" si="102"/>
        <v/>
      </c>
      <c r="G406" s="49" t="str">
        <f t="shared" si="90"/>
        <v xml:space="preserve"> </v>
      </c>
      <c r="H406" s="35" t="str">
        <f t="shared" si="91"/>
        <v/>
      </c>
    </row>
    <row r="407" spans="1:9" x14ac:dyDescent="0.2">
      <c r="B407" s="34" t="s">
        <v>260</v>
      </c>
      <c r="C407" s="33">
        <v>0</v>
      </c>
      <c r="D407" s="48">
        <v>0</v>
      </c>
      <c r="E407" s="61" t="str">
        <f t="shared" si="101"/>
        <v/>
      </c>
      <c r="F407" s="61" t="str">
        <f t="shared" si="102"/>
        <v/>
      </c>
      <c r="G407" s="49" t="str">
        <f t="shared" si="90"/>
        <v xml:space="preserve"> </v>
      </c>
      <c r="H407" s="35" t="str">
        <f t="shared" si="91"/>
        <v/>
      </c>
    </row>
    <row r="408" spans="1:9" x14ac:dyDescent="0.2">
      <c r="B408" s="34" t="s">
        <v>91</v>
      </c>
      <c r="C408" s="33">
        <v>0</v>
      </c>
      <c r="D408" s="48">
        <v>0</v>
      </c>
      <c r="E408" s="61" t="str">
        <f t="shared" si="101"/>
        <v/>
      </c>
      <c r="F408" s="61" t="str">
        <f t="shared" si="102"/>
        <v/>
      </c>
      <c r="G408" s="49" t="str">
        <f t="shared" si="90"/>
        <v xml:space="preserve"> </v>
      </c>
      <c r="H408" s="35" t="str">
        <f t="shared" si="91"/>
        <v/>
      </c>
    </row>
    <row r="409" spans="1:9" x14ac:dyDescent="0.2">
      <c r="B409" s="34" t="s">
        <v>90</v>
      </c>
      <c r="C409" s="33">
        <v>7</v>
      </c>
      <c r="D409" s="48">
        <v>6</v>
      </c>
      <c r="E409" s="61">
        <f t="shared" si="101"/>
        <v>1.9830028328611898E-2</v>
      </c>
      <c r="F409" s="61">
        <f t="shared" si="102"/>
        <v>3.1914893617021274E-2</v>
      </c>
      <c r="G409" s="49">
        <f t="shared" si="90"/>
        <v>-0.14285714285714285</v>
      </c>
      <c r="H409" s="35">
        <f t="shared" si="91"/>
        <v>-2.8328611898016994E-3</v>
      </c>
    </row>
    <row r="410" spans="1:9" x14ac:dyDescent="0.2">
      <c r="B410" s="34" t="s">
        <v>491</v>
      </c>
      <c r="C410" s="33">
        <v>0</v>
      </c>
      <c r="D410" s="48">
        <v>0</v>
      </c>
      <c r="E410" s="61" t="str">
        <f t="shared" si="101"/>
        <v/>
      </c>
      <c r="F410" s="61" t="str">
        <f t="shared" si="102"/>
        <v/>
      </c>
      <c r="G410" s="49" t="str">
        <f t="shared" si="90"/>
        <v xml:space="preserve"> </v>
      </c>
      <c r="H410" s="35" t="str">
        <f t="shared" si="91"/>
        <v/>
      </c>
    </row>
    <row r="411" spans="1:9" x14ac:dyDescent="0.2">
      <c r="B411" s="34" t="s">
        <v>261</v>
      </c>
      <c r="C411" s="33">
        <v>0</v>
      </c>
      <c r="D411" s="48">
        <v>0</v>
      </c>
      <c r="E411" s="61" t="str">
        <f t="shared" si="101"/>
        <v/>
      </c>
      <c r="F411" s="61" t="str">
        <f t="shared" si="102"/>
        <v/>
      </c>
      <c r="G411" s="49" t="str">
        <f t="shared" ref="G411:G477" si="104">+IF(AND(C411=0,D411=0)," ",IF(C411=0,1,IF(D411=0,-1,(D411-C411)/C411)))</f>
        <v xml:space="preserve"> </v>
      </c>
      <c r="H411" s="35" t="str">
        <f t="shared" si="91"/>
        <v/>
      </c>
    </row>
    <row r="412" spans="1:9" x14ac:dyDescent="0.2">
      <c r="B412" s="34" t="s">
        <v>262</v>
      </c>
      <c r="C412" s="33">
        <v>0</v>
      </c>
      <c r="D412" s="48">
        <v>0</v>
      </c>
      <c r="E412" s="61" t="str">
        <f t="shared" si="101"/>
        <v/>
      </c>
      <c r="F412" s="61" t="str">
        <f t="shared" si="102"/>
        <v/>
      </c>
      <c r="G412" s="49" t="str">
        <f t="shared" si="104"/>
        <v xml:space="preserve"> </v>
      </c>
      <c r="H412" s="35" t="str">
        <f t="shared" si="91"/>
        <v/>
      </c>
    </row>
    <row r="413" spans="1:9" x14ac:dyDescent="0.2">
      <c r="B413" s="34" t="s">
        <v>492</v>
      </c>
      <c r="C413" s="33">
        <v>9</v>
      </c>
      <c r="D413" s="48">
        <v>0</v>
      </c>
      <c r="E413" s="61">
        <f t="shared" si="101"/>
        <v>2.5495750708215296E-2</v>
      </c>
      <c r="F413" s="61" t="str">
        <f t="shared" si="102"/>
        <v/>
      </c>
      <c r="G413" s="49">
        <f t="shared" si="104"/>
        <v>-1</v>
      </c>
      <c r="H413" s="35">
        <f t="shared" si="91"/>
        <v>-2.5495750708215296E-2</v>
      </c>
    </row>
    <row r="414" spans="1:9" x14ac:dyDescent="0.2">
      <c r="B414" s="34" t="s">
        <v>89</v>
      </c>
      <c r="C414" s="33">
        <v>0</v>
      </c>
      <c r="D414" s="48">
        <v>0</v>
      </c>
      <c r="E414" s="61" t="str">
        <f t="shared" ref="E414:E480" si="105">+IF(C414=0,"",C414/C$345)</f>
        <v/>
      </c>
      <c r="F414" s="61" t="str">
        <f t="shared" ref="F414:F480" si="106">+IF(D414=0,"",D414/D$345)</f>
        <v/>
      </c>
      <c r="G414" s="49" t="str">
        <f t="shared" si="104"/>
        <v xml:space="preserve"> </v>
      </c>
      <c r="H414" s="35" t="str">
        <f t="shared" ref="H414:H480" si="107">+IF(OR(AND(E414=""),(G414="")),"",E414*G414)</f>
        <v/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6</v>
      </c>
      <c r="D417" s="48">
        <v>0</v>
      </c>
      <c r="E417" s="38">
        <f t="shared" si="105"/>
        <v>1.69971671388102E-2</v>
      </c>
      <c r="F417" s="38" t="str">
        <f t="shared" si="106"/>
        <v/>
      </c>
      <c r="G417" s="49">
        <f t="shared" si="104"/>
        <v>-1</v>
      </c>
      <c r="H417" s="37">
        <f t="shared" si="107"/>
        <v>-1.69971671388102E-2</v>
      </c>
      <c r="I417" s="4"/>
    </row>
    <row r="418" spans="1:9" s="29" customFormat="1" x14ac:dyDescent="0.2">
      <c r="A418" s="31"/>
      <c r="B418" s="36" t="s">
        <v>544</v>
      </c>
      <c r="C418" s="40">
        <v>2</v>
      </c>
      <c r="D418" s="48">
        <v>0</v>
      </c>
      <c r="E418" s="38">
        <f t="shared" si="105"/>
        <v>5.6657223796033997E-3</v>
      </c>
      <c r="F418" s="38" t="str">
        <f t="shared" si="106"/>
        <v/>
      </c>
      <c r="G418" s="49">
        <f t="shared" si="104"/>
        <v>-1</v>
      </c>
      <c r="H418" s="37">
        <f t="shared" si="107"/>
        <v>-5.6657223796033997E-3</v>
      </c>
      <c r="I418" s="4"/>
    </row>
    <row r="419" spans="1:9" s="29" customFormat="1" x14ac:dyDescent="0.2">
      <c r="A419" s="31"/>
      <c r="B419" s="36" t="s">
        <v>545</v>
      </c>
      <c r="C419" s="40">
        <v>0</v>
      </c>
      <c r="D419" s="48">
        <v>0</v>
      </c>
      <c r="E419" s="38" t="str">
        <f t="shared" si="105"/>
        <v/>
      </c>
      <c r="F419" s="38" t="str">
        <f t="shared" si="106"/>
        <v/>
      </c>
      <c r="G419" s="49" t="str">
        <f t="shared" si="104"/>
        <v xml:space="preserve"> </v>
      </c>
      <c r="H419" s="37" t="str">
        <f t="shared" si="107"/>
        <v/>
      </c>
      <c r="I419" s="4"/>
    </row>
    <row r="420" spans="1:9" s="29" customFormat="1" x14ac:dyDescent="0.2">
      <c r="A420" s="31"/>
      <c r="B420" s="36" t="s">
        <v>264</v>
      </c>
      <c r="C420" s="40">
        <v>0</v>
      </c>
      <c r="D420" s="48">
        <v>0</v>
      </c>
      <c r="E420" s="38" t="str">
        <f t="shared" si="105"/>
        <v/>
      </c>
      <c r="F420" s="38" t="str">
        <f t="shared" si="106"/>
        <v/>
      </c>
      <c r="G420" s="49" t="str">
        <f t="shared" si="104"/>
        <v xml:space="preserve"> </v>
      </c>
      <c r="H420" s="37" t="str">
        <f t="shared" si="107"/>
        <v/>
      </c>
      <c r="I420" s="4"/>
    </row>
    <row r="421" spans="1:9" s="29" customFormat="1" x14ac:dyDescent="0.2">
      <c r="A421" s="31"/>
      <c r="B421" s="36" t="s">
        <v>265</v>
      </c>
      <c r="C421" s="40">
        <v>0</v>
      </c>
      <c r="D421" s="48">
        <v>0</v>
      </c>
      <c r="E421" s="38" t="str">
        <f t="shared" si="105"/>
        <v/>
      </c>
      <c r="F421" s="38" t="str">
        <f t="shared" si="106"/>
        <v/>
      </c>
      <c r="G421" s="49" t="str">
        <f t="shared" si="104"/>
        <v xml:space="preserve"> </v>
      </c>
      <c r="H421" s="37" t="str">
        <f t="shared" si="107"/>
        <v/>
      </c>
      <c r="I421" s="4"/>
    </row>
    <row r="422" spans="1:9" s="29" customFormat="1" x14ac:dyDescent="0.2">
      <c r="A422" s="31"/>
      <c r="B422" s="36" t="s">
        <v>493</v>
      </c>
      <c r="C422" s="40">
        <v>0</v>
      </c>
      <c r="D422" s="48">
        <v>0</v>
      </c>
      <c r="E422" s="38" t="str">
        <f t="shared" si="105"/>
        <v/>
      </c>
      <c r="F422" s="38" t="str">
        <f t="shared" si="106"/>
        <v/>
      </c>
      <c r="G422" s="49" t="str">
        <f t="shared" si="104"/>
        <v xml:space="preserve"> </v>
      </c>
      <c r="H422" s="37" t="str">
        <f t="shared" si="107"/>
        <v/>
      </c>
      <c r="I422" s="4"/>
    </row>
    <row r="423" spans="1:9" s="29" customFormat="1" x14ac:dyDescent="0.2">
      <c r="A423" s="31"/>
      <c r="B423" s="36" t="s">
        <v>266</v>
      </c>
      <c r="C423" s="40">
        <v>0</v>
      </c>
      <c r="D423" s="48">
        <v>0</v>
      </c>
      <c r="E423" s="38" t="str">
        <f t="shared" si="105"/>
        <v/>
      </c>
      <c r="F423" s="38" t="str">
        <f t="shared" si="106"/>
        <v/>
      </c>
      <c r="G423" s="49" t="str">
        <f t="shared" si="104"/>
        <v xml:space="preserve"> </v>
      </c>
      <c r="H423" s="37" t="str">
        <f t="shared" si="107"/>
        <v/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0</v>
      </c>
      <c r="E424" s="38" t="str">
        <f t="shared" si="105"/>
        <v/>
      </c>
      <c r="F424" s="38" t="str">
        <f t="shared" si="106"/>
        <v/>
      </c>
      <c r="G424" s="49" t="str">
        <f t="shared" si="104"/>
        <v xml:space="preserve"> 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0</v>
      </c>
      <c r="D425" s="48">
        <v>0</v>
      </c>
      <c r="E425" s="38" t="str">
        <f t="shared" si="105"/>
        <v/>
      </c>
      <c r="F425" s="38" t="str">
        <f t="shared" si="106"/>
        <v/>
      </c>
      <c r="G425" s="49" t="str">
        <f t="shared" si="104"/>
        <v xml:space="preserve"> </v>
      </c>
      <c r="H425" s="37" t="str">
        <f t="shared" si="107"/>
        <v/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0</v>
      </c>
      <c r="E429" s="38" t="str">
        <f t="shared" si="105"/>
        <v/>
      </c>
      <c r="F429" s="38" t="str">
        <f t="shared" si="106"/>
        <v/>
      </c>
      <c r="G429" s="49" t="str">
        <f t="shared" si="104"/>
        <v xml:space="preserve"> 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0</v>
      </c>
      <c r="D430" s="48">
        <v>0</v>
      </c>
      <c r="E430" s="61" t="str">
        <f t="shared" si="105"/>
        <v/>
      </c>
      <c r="F430" s="61" t="str">
        <f t="shared" si="106"/>
        <v/>
      </c>
      <c r="G430" s="49" t="str">
        <f t="shared" si="104"/>
        <v xml:space="preserve"> </v>
      </c>
      <c r="H430" s="35" t="str">
        <f t="shared" si="107"/>
        <v/>
      </c>
    </row>
    <row r="431" spans="1:9" x14ac:dyDescent="0.2">
      <c r="B431" s="34" t="s">
        <v>269</v>
      </c>
      <c r="C431" s="33">
        <v>0</v>
      </c>
      <c r="D431" s="48">
        <v>2</v>
      </c>
      <c r="E431" s="61" t="str">
        <f t="shared" si="105"/>
        <v/>
      </c>
      <c r="F431" s="61">
        <f t="shared" si="106"/>
        <v>1.0638297872340425E-2</v>
      </c>
      <c r="G431" s="49">
        <f t="shared" si="104"/>
        <v>1</v>
      </c>
      <c r="H431" s="35" t="str">
        <f t="shared" si="107"/>
        <v/>
      </c>
    </row>
    <row r="432" spans="1:9" x14ac:dyDescent="0.2">
      <c r="B432" s="34" t="s">
        <v>98</v>
      </c>
      <c r="C432" s="33">
        <v>0</v>
      </c>
      <c r="D432" s="48">
        <v>0</v>
      </c>
      <c r="E432" s="61" t="str">
        <f t="shared" si="105"/>
        <v/>
      </c>
      <c r="F432" s="61" t="str">
        <f t="shared" si="106"/>
        <v/>
      </c>
      <c r="G432" s="49" t="str">
        <f t="shared" si="104"/>
        <v xml:space="preserve"> </v>
      </c>
      <c r="H432" s="35" t="str">
        <f t="shared" si="107"/>
        <v/>
      </c>
    </row>
    <row r="433" spans="1:9" x14ac:dyDescent="0.2">
      <c r="B433" s="34" t="s">
        <v>99</v>
      </c>
      <c r="C433" s="33">
        <v>0</v>
      </c>
      <c r="D433" s="48">
        <v>0</v>
      </c>
      <c r="E433" s="61" t="str">
        <f t="shared" si="105"/>
        <v/>
      </c>
      <c r="F433" s="61" t="str">
        <f t="shared" si="106"/>
        <v/>
      </c>
      <c r="G433" s="49" t="str">
        <f t="shared" si="104"/>
        <v xml:space="preserve"> </v>
      </c>
      <c r="H433" s="35" t="str">
        <f t="shared" si="107"/>
        <v/>
      </c>
    </row>
    <row r="434" spans="1:9" x14ac:dyDescent="0.2">
      <c r="B434" s="34" t="s">
        <v>100</v>
      </c>
      <c r="C434" s="33">
        <v>10</v>
      </c>
      <c r="D434" s="48">
        <v>3</v>
      </c>
      <c r="E434" s="61">
        <f t="shared" si="105"/>
        <v>2.8328611898016998E-2</v>
      </c>
      <c r="F434" s="61">
        <f t="shared" si="106"/>
        <v>1.5957446808510637E-2</v>
      </c>
      <c r="G434" s="49">
        <f t="shared" si="104"/>
        <v>-0.7</v>
      </c>
      <c r="H434" s="35">
        <f t="shared" si="107"/>
        <v>-1.9830028328611898E-2</v>
      </c>
    </row>
    <row r="435" spans="1:9" x14ac:dyDescent="0.2">
      <c r="B435" s="34" t="s">
        <v>270</v>
      </c>
      <c r="C435" s="33">
        <v>0</v>
      </c>
      <c r="D435" s="48">
        <v>0</v>
      </c>
      <c r="E435" s="61" t="str">
        <f t="shared" si="105"/>
        <v/>
      </c>
      <c r="F435" s="61" t="str">
        <f t="shared" si="106"/>
        <v/>
      </c>
      <c r="G435" s="49" t="str">
        <f t="shared" si="104"/>
        <v xml:space="preserve"> 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0</v>
      </c>
      <c r="D437" s="48">
        <v>0</v>
      </c>
      <c r="E437" s="38" t="str">
        <f t="shared" si="105"/>
        <v/>
      </c>
      <c r="F437" s="38" t="str">
        <f t="shared" si="106"/>
        <v/>
      </c>
      <c r="G437" s="49" t="str">
        <f t="shared" si="104"/>
        <v xml:space="preserve"> </v>
      </c>
      <c r="H437" s="37" t="str">
        <f t="shared" si="107"/>
        <v/>
      </c>
      <c r="I437" s="4"/>
    </row>
    <row r="438" spans="1:9" s="29" customFormat="1" x14ac:dyDescent="0.2">
      <c r="A438" s="31"/>
      <c r="B438" s="36" t="s">
        <v>97</v>
      </c>
      <c r="C438" s="40">
        <v>0</v>
      </c>
      <c r="D438" s="48">
        <v>0</v>
      </c>
      <c r="E438" s="38" t="str">
        <f t="shared" si="105"/>
        <v/>
      </c>
      <c r="F438" s="38" t="str">
        <f t="shared" si="106"/>
        <v/>
      </c>
      <c r="G438" s="49" t="str">
        <f t="shared" si="104"/>
        <v xml:space="preserve"> </v>
      </c>
      <c r="H438" s="37" t="str">
        <f t="shared" si="107"/>
        <v/>
      </c>
      <c r="I438" s="4"/>
    </row>
    <row r="439" spans="1:9" s="29" customFormat="1" x14ac:dyDescent="0.2">
      <c r="A439" s="31"/>
      <c r="B439" s="36" t="s">
        <v>551</v>
      </c>
      <c r="C439" s="40">
        <v>0</v>
      </c>
      <c r="D439" s="48">
        <v>0</v>
      </c>
      <c r="E439" s="38" t="str">
        <f t="shared" si="105"/>
        <v/>
      </c>
      <c r="F439" s="38" t="str">
        <f t="shared" si="106"/>
        <v/>
      </c>
      <c r="G439" s="49" t="str">
        <f t="shared" si="104"/>
        <v xml:space="preserve"> </v>
      </c>
      <c r="H439" s="37" t="str">
        <f t="shared" si="107"/>
        <v/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0</v>
      </c>
      <c r="E440" s="38" t="str">
        <f t="shared" si="105"/>
        <v/>
      </c>
      <c r="F440" s="38" t="str">
        <f t="shared" si="106"/>
        <v/>
      </c>
      <c r="G440" s="49" t="str">
        <f t="shared" si="104"/>
        <v xml:space="preserve"> 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0</v>
      </c>
      <c r="D442" s="48">
        <v>0</v>
      </c>
      <c r="E442" s="61" t="str">
        <f t="shared" si="105"/>
        <v/>
      </c>
      <c r="F442" s="61" t="str">
        <f t="shared" si="106"/>
        <v/>
      </c>
      <c r="G442" s="49" t="str">
        <f t="shared" si="104"/>
        <v xml:space="preserve"> </v>
      </c>
      <c r="H442" s="35" t="str">
        <f t="shared" si="107"/>
        <v/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0</v>
      </c>
      <c r="D444" s="48">
        <v>0</v>
      </c>
      <c r="E444" s="61" t="str">
        <f t="shared" si="105"/>
        <v/>
      </c>
      <c r="F444" s="61" t="str">
        <f t="shared" si="106"/>
        <v/>
      </c>
      <c r="G444" s="49" t="str">
        <f t="shared" si="104"/>
        <v xml:space="preserve"> </v>
      </c>
      <c r="H444" s="35" t="str">
        <f t="shared" si="107"/>
        <v/>
      </c>
    </row>
    <row r="445" spans="1:9" x14ac:dyDescent="0.2">
      <c r="B445" s="34" t="s">
        <v>112</v>
      </c>
      <c r="C445" s="33">
        <v>0</v>
      </c>
      <c r="D445" s="48">
        <v>0</v>
      </c>
      <c r="E445" s="61" t="str">
        <f t="shared" si="105"/>
        <v/>
      </c>
      <c r="F445" s="61" t="str">
        <f t="shared" si="106"/>
        <v/>
      </c>
      <c r="G445" s="49" t="str">
        <f t="shared" si="104"/>
        <v xml:space="preserve"> </v>
      </c>
      <c r="H445" s="35" t="str">
        <f t="shared" si="107"/>
        <v/>
      </c>
    </row>
    <row r="446" spans="1:9" x14ac:dyDescent="0.2">
      <c r="B446" s="34" t="s">
        <v>271</v>
      </c>
      <c r="C446" s="33">
        <v>0</v>
      </c>
      <c r="D446" s="48">
        <v>0</v>
      </c>
      <c r="E446" s="61" t="str">
        <f t="shared" si="105"/>
        <v/>
      </c>
      <c r="F446" s="61" t="str">
        <f t="shared" si="106"/>
        <v/>
      </c>
      <c r="G446" s="49" t="str">
        <f t="shared" si="104"/>
        <v xml:space="preserve"> </v>
      </c>
      <c r="H446" s="35" t="str">
        <f t="shared" si="107"/>
        <v/>
      </c>
    </row>
    <row r="447" spans="1:9" x14ac:dyDescent="0.2">
      <c r="B447" s="34" t="s">
        <v>496</v>
      </c>
      <c r="C447" s="33">
        <v>0</v>
      </c>
      <c r="D447" s="48">
        <v>0</v>
      </c>
      <c r="E447" s="61" t="str">
        <f t="shared" si="105"/>
        <v/>
      </c>
      <c r="F447" s="61" t="str">
        <f t="shared" si="106"/>
        <v/>
      </c>
      <c r="G447" s="49" t="str">
        <f t="shared" si="104"/>
        <v xml:space="preserve"> </v>
      </c>
      <c r="H447" s="35" t="str">
        <f t="shared" si="107"/>
        <v/>
      </c>
    </row>
    <row r="448" spans="1:9" x14ac:dyDescent="0.2">
      <c r="B448" s="34" t="s">
        <v>497</v>
      </c>
      <c r="C448" s="33">
        <v>0</v>
      </c>
      <c r="D448" s="48">
        <v>0</v>
      </c>
      <c r="E448" s="61" t="str">
        <f t="shared" si="105"/>
        <v/>
      </c>
      <c r="F448" s="61" t="str">
        <f t="shared" si="106"/>
        <v/>
      </c>
      <c r="G448" s="49" t="str">
        <f t="shared" si="104"/>
        <v xml:space="preserve"> </v>
      </c>
      <c r="H448" s="35" t="str">
        <f t="shared" si="107"/>
        <v/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0</v>
      </c>
      <c r="D450" s="48">
        <v>0</v>
      </c>
      <c r="E450" s="61" t="str">
        <f t="shared" si="105"/>
        <v/>
      </c>
      <c r="F450" s="61" t="str">
        <f t="shared" si="106"/>
        <v/>
      </c>
      <c r="G450" s="49" t="str">
        <f t="shared" si="104"/>
        <v xml:space="preserve"> </v>
      </c>
      <c r="H450" s="35" t="str">
        <f t="shared" si="107"/>
        <v/>
      </c>
    </row>
    <row r="451" spans="2:8" x14ac:dyDescent="0.2">
      <c r="B451" s="34" t="s">
        <v>617</v>
      </c>
      <c r="C451" s="33">
        <v>0</v>
      </c>
      <c r="D451" s="48">
        <v>0</v>
      </c>
      <c r="E451" s="61" t="str">
        <f t="shared" si="105"/>
        <v/>
      </c>
      <c r="F451" s="61" t="str">
        <f t="shared" si="106"/>
        <v/>
      </c>
      <c r="G451" s="49" t="str">
        <f t="shared" si="104"/>
        <v xml:space="preserve"> </v>
      </c>
      <c r="H451" s="35" t="str">
        <f t="shared" si="107"/>
        <v/>
      </c>
    </row>
    <row r="452" spans="2:8" x14ac:dyDescent="0.2">
      <c r="B452" s="34" t="s">
        <v>109</v>
      </c>
      <c r="C452" s="33">
        <v>0</v>
      </c>
      <c r="D452" s="48">
        <v>0</v>
      </c>
      <c r="E452" s="61" t="str">
        <f t="shared" si="105"/>
        <v/>
      </c>
      <c r="F452" s="61" t="str">
        <f t="shared" si="106"/>
        <v/>
      </c>
      <c r="G452" s="49" t="str">
        <f t="shared" si="104"/>
        <v xml:space="preserve"> </v>
      </c>
      <c r="H452" s="35" t="str">
        <f t="shared" si="107"/>
        <v/>
      </c>
    </row>
    <row r="453" spans="2:8" x14ac:dyDescent="0.2">
      <c r="B453" s="34" t="s">
        <v>418</v>
      </c>
      <c r="C453" s="33">
        <v>0</v>
      </c>
      <c r="D453" s="48">
        <v>0</v>
      </c>
      <c r="E453" s="61" t="str">
        <f t="shared" si="105"/>
        <v/>
      </c>
      <c r="F453" s="61" t="str">
        <f t="shared" si="106"/>
        <v/>
      </c>
      <c r="G453" s="49" t="str">
        <f t="shared" si="104"/>
        <v xml:space="preserve"> </v>
      </c>
      <c r="H453" s="35" t="str">
        <f t="shared" si="107"/>
        <v/>
      </c>
    </row>
    <row r="454" spans="2:8" x14ac:dyDescent="0.2">
      <c r="B454" s="34" t="s">
        <v>107</v>
      </c>
      <c r="C454" s="33">
        <v>0</v>
      </c>
      <c r="D454" s="48">
        <v>3</v>
      </c>
      <c r="E454" s="61" t="str">
        <f t="shared" si="105"/>
        <v/>
      </c>
      <c r="F454" s="61">
        <f t="shared" si="106"/>
        <v>1.5957446808510637E-2</v>
      </c>
      <c r="G454" s="49">
        <f t="shared" si="104"/>
        <v>1</v>
      </c>
      <c r="H454" s="35" t="str">
        <f t="shared" si="107"/>
        <v/>
      </c>
    </row>
    <row r="455" spans="2:8" x14ac:dyDescent="0.2">
      <c r="B455" s="34" t="s">
        <v>272</v>
      </c>
      <c r="C455" s="33">
        <v>0</v>
      </c>
      <c r="D455" s="48">
        <v>0</v>
      </c>
      <c r="E455" s="61" t="str">
        <f t="shared" si="105"/>
        <v/>
      </c>
      <c r="F455" s="61" t="str">
        <f t="shared" si="106"/>
        <v/>
      </c>
      <c r="G455" s="49" t="str">
        <f t="shared" si="104"/>
        <v xml:space="preserve"> </v>
      </c>
      <c r="H455" s="35" t="str">
        <f t="shared" si="107"/>
        <v/>
      </c>
    </row>
    <row r="456" spans="2:8" x14ac:dyDescent="0.2">
      <c r="B456" s="34" t="s">
        <v>106</v>
      </c>
      <c r="C456" s="33">
        <v>0</v>
      </c>
      <c r="D456" s="48">
        <v>0</v>
      </c>
      <c r="E456" s="61" t="str">
        <f t="shared" si="105"/>
        <v/>
      </c>
      <c r="F456" s="61" t="str">
        <f t="shared" si="106"/>
        <v/>
      </c>
      <c r="G456" s="49" t="str">
        <f t="shared" si="104"/>
        <v xml:space="preserve"> </v>
      </c>
      <c r="H456" s="35" t="str">
        <f t="shared" si="107"/>
        <v/>
      </c>
    </row>
    <row r="457" spans="2:8" x14ac:dyDescent="0.2">
      <c r="B457" s="34" t="s">
        <v>337</v>
      </c>
      <c r="C457" s="33">
        <v>0</v>
      </c>
      <c r="D457" s="48">
        <v>0</v>
      </c>
      <c r="E457" s="61" t="str">
        <f t="shared" si="105"/>
        <v/>
      </c>
      <c r="F457" s="61" t="str">
        <f t="shared" si="106"/>
        <v/>
      </c>
      <c r="G457" s="49" t="str">
        <f t="shared" si="104"/>
        <v xml:space="preserve"> </v>
      </c>
      <c r="H457" s="35" t="str">
        <f t="shared" si="107"/>
        <v/>
      </c>
    </row>
    <row r="458" spans="2:8" x14ac:dyDescent="0.2">
      <c r="B458" s="34" t="s">
        <v>116</v>
      </c>
      <c r="C458" s="33">
        <v>1</v>
      </c>
      <c r="D458" s="48">
        <v>0</v>
      </c>
      <c r="E458" s="61">
        <f t="shared" si="105"/>
        <v>2.8328611898016999E-3</v>
      </c>
      <c r="F458" s="61" t="str">
        <f t="shared" si="106"/>
        <v/>
      </c>
      <c r="G458" s="49">
        <f t="shared" si="104"/>
        <v>-1</v>
      </c>
      <c r="H458" s="35">
        <f t="shared" si="107"/>
        <v>-2.8328611898016999E-3</v>
      </c>
    </row>
    <row r="459" spans="2:8" x14ac:dyDescent="0.2">
      <c r="B459" s="34" t="s">
        <v>103</v>
      </c>
      <c r="C459" s="33">
        <v>0</v>
      </c>
      <c r="D459" s="48">
        <v>0</v>
      </c>
      <c r="E459" s="61" t="str">
        <f t="shared" si="105"/>
        <v/>
      </c>
      <c r="F459" s="61" t="str">
        <f t="shared" si="106"/>
        <v/>
      </c>
      <c r="G459" s="49" t="str">
        <f t="shared" si="104"/>
        <v xml:space="preserve"> </v>
      </c>
      <c r="H459" s="35" t="str">
        <f t="shared" si="107"/>
        <v/>
      </c>
    </row>
    <row r="460" spans="2:8" x14ac:dyDescent="0.2">
      <c r="B460" s="34" t="s">
        <v>273</v>
      </c>
      <c r="C460" s="33">
        <v>0</v>
      </c>
      <c r="D460" s="48">
        <v>2</v>
      </c>
      <c r="E460" s="61" t="str">
        <f t="shared" si="105"/>
        <v/>
      </c>
      <c r="F460" s="61">
        <f t="shared" si="106"/>
        <v>1.0638297872340425E-2</v>
      </c>
      <c r="G460" s="49">
        <f t="shared" si="104"/>
        <v>1</v>
      </c>
      <c r="H460" s="35" t="str">
        <f t="shared" si="107"/>
        <v/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0</v>
      </c>
      <c r="D462" s="48">
        <v>0</v>
      </c>
      <c r="E462" s="61" t="str">
        <f t="shared" si="105"/>
        <v/>
      </c>
      <c r="F462" s="61" t="str">
        <f t="shared" si="106"/>
        <v/>
      </c>
      <c r="G462" s="49" t="str">
        <f t="shared" si="104"/>
        <v xml:space="preserve"> </v>
      </c>
      <c r="H462" s="35" t="str">
        <f t="shared" si="107"/>
        <v/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0</v>
      </c>
      <c r="D464" s="48">
        <v>0</v>
      </c>
      <c r="E464" s="61" t="str">
        <f t="shared" si="105"/>
        <v/>
      </c>
      <c r="F464" s="61" t="str">
        <f t="shared" si="106"/>
        <v/>
      </c>
      <c r="G464" s="49" t="str">
        <f t="shared" si="104"/>
        <v xml:space="preserve"> </v>
      </c>
      <c r="H464" s="35" t="str">
        <f t="shared" si="107"/>
        <v/>
      </c>
    </row>
    <row r="465" spans="2:8" x14ac:dyDescent="0.2">
      <c r="B465" s="34" t="s">
        <v>105</v>
      </c>
      <c r="C465" s="33">
        <v>0</v>
      </c>
      <c r="D465" s="48">
        <v>0</v>
      </c>
      <c r="E465" s="61" t="str">
        <f t="shared" si="105"/>
        <v/>
      </c>
      <c r="F465" s="61" t="str">
        <f t="shared" si="106"/>
        <v/>
      </c>
      <c r="G465" s="49" t="str">
        <f t="shared" si="104"/>
        <v xml:space="preserve"> </v>
      </c>
      <c r="H465" s="35" t="str">
        <f t="shared" si="107"/>
        <v/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0</v>
      </c>
      <c r="D468" s="48">
        <v>0</v>
      </c>
      <c r="E468" s="61" t="str">
        <f t="shared" si="105"/>
        <v/>
      </c>
      <c r="F468" s="61" t="str">
        <f t="shared" si="106"/>
        <v/>
      </c>
      <c r="G468" s="49" t="str">
        <f t="shared" si="104"/>
        <v xml:space="preserve"> </v>
      </c>
      <c r="H468" s="35" t="str">
        <f t="shared" si="107"/>
        <v/>
      </c>
    </row>
    <row r="469" spans="2:8" x14ac:dyDescent="0.2">
      <c r="B469" s="34" t="s">
        <v>500</v>
      </c>
      <c r="C469" s="33">
        <v>0</v>
      </c>
      <c r="D469" s="48">
        <v>0</v>
      </c>
      <c r="E469" s="61" t="str">
        <f t="shared" si="105"/>
        <v/>
      </c>
      <c r="F469" s="61" t="str">
        <f t="shared" si="106"/>
        <v/>
      </c>
      <c r="G469" s="49" t="str">
        <f t="shared" si="104"/>
        <v xml:space="preserve"> </v>
      </c>
      <c r="H469" s="35" t="str">
        <f t="shared" si="107"/>
        <v/>
      </c>
    </row>
    <row r="470" spans="2:8" x14ac:dyDescent="0.2">
      <c r="B470" s="34" t="s">
        <v>275</v>
      </c>
      <c r="C470" s="33">
        <v>0</v>
      </c>
      <c r="D470" s="48">
        <v>0</v>
      </c>
      <c r="E470" s="61" t="str">
        <f t="shared" si="105"/>
        <v/>
      </c>
      <c r="F470" s="61" t="str">
        <f t="shared" si="106"/>
        <v/>
      </c>
      <c r="G470" s="49" t="str">
        <f t="shared" si="104"/>
        <v xml:space="preserve"> </v>
      </c>
      <c r="H470" s="35" t="str">
        <f t="shared" si="107"/>
        <v/>
      </c>
    </row>
    <row r="471" spans="2:8" x14ac:dyDescent="0.2">
      <c r="B471" s="34" t="s">
        <v>276</v>
      </c>
      <c r="C471" s="33">
        <v>0</v>
      </c>
      <c r="D471" s="48">
        <v>0</v>
      </c>
      <c r="E471" s="61" t="str">
        <f t="shared" si="105"/>
        <v/>
      </c>
      <c r="F471" s="61" t="str">
        <f t="shared" si="106"/>
        <v/>
      </c>
      <c r="G471" s="49" t="str">
        <f t="shared" si="104"/>
        <v xml:space="preserve"> </v>
      </c>
      <c r="H471" s="35" t="str">
        <f t="shared" si="107"/>
        <v/>
      </c>
    </row>
    <row r="472" spans="2:8" x14ac:dyDescent="0.2">
      <c r="B472" s="34" t="s">
        <v>501</v>
      </c>
      <c r="C472" s="33">
        <v>0</v>
      </c>
      <c r="D472" s="48">
        <v>0</v>
      </c>
      <c r="E472" s="61" t="str">
        <f t="shared" si="105"/>
        <v/>
      </c>
      <c r="F472" s="61" t="str">
        <f t="shared" si="106"/>
        <v/>
      </c>
      <c r="G472" s="49" t="str">
        <f t="shared" si="104"/>
        <v xml:space="preserve"> </v>
      </c>
      <c r="H472" s="35" t="str">
        <f t="shared" si="107"/>
        <v/>
      </c>
    </row>
    <row r="473" spans="2:8" x14ac:dyDescent="0.2">
      <c r="B473" s="34" t="s">
        <v>277</v>
      </c>
      <c r="C473" s="33">
        <v>0</v>
      </c>
      <c r="D473" s="48">
        <v>0</v>
      </c>
      <c r="E473" s="61" t="str">
        <f t="shared" si="105"/>
        <v/>
      </c>
      <c r="F473" s="61" t="str">
        <f t="shared" si="106"/>
        <v/>
      </c>
      <c r="G473" s="49" t="str">
        <f t="shared" si="104"/>
        <v xml:space="preserve"> </v>
      </c>
      <c r="H473" s="35" t="str">
        <f t="shared" si="107"/>
        <v/>
      </c>
    </row>
    <row r="474" spans="2:8" x14ac:dyDescent="0.2">
      <c r="B474" s="34" t="s">
        <v>278</v>
      </c>
      <c r="C474" s="33">
        <v>0</v>
      </c>
      <c r="D474" s="48">
        <v>0</v>
      </c>
      <c r="E474" s="61" t="str">
        <f t="shared" si="105"/>
        <v/>
      </c>
      <c r="F474" s="61" t="str">
        <f t="shared" si="106"/>
        <v/>
      </c>
      <c r="G474" s="49" t="str">
        <f t="shared" si="104"/>
        <v xml:space="preserve"> </v>
      </c>
      <c r="H474" s="35" t="str">
        <f t="shared" si="107"/>
        <v/>
      </c>
    </row>
    <row r="475" spans="2:8" x14ac:dyDescent="0.2">
      <c r="B475" s="34" t="s">
        <v>279</v>
      </c>
      <c r="C475" s="33">
        <v>0</v>
      </c>
      <c r="D475" s="48">
        <v>0</v>
      </c>
      <c r="E475" s="61" t="str">
        <f t="shared" si="105"/>
        <v/>
      </c>
      <c r="F475" s="61" t="str">
        <f t="shared" si="106"/>
        <v/>
      </c>
      <c r="G475" s="49" t="str">
        <f t="shared" si="104"/>
        <v xml:space="preserve"> </v>
      </c>
      <c r="H475" s="35" t="str">
        <f t="shared" si="107"/>
        <v/>
      </c>
    </row>
    <row r="476" spans="2:8" x14ac:dyDescent="0.2">
      <c r="B476" s="34" t="s">
        <v>102</v>
      </c>
      <c r="C476" s="33">
        <v>0</v>
      </c>
      <c r="D476" s="48">
        <v>0</v>
      </c>
      <c r="E476" s="61" t="str">
        <f t="shared" si="105"/>
        <v/>
      </c>
      <c r="F476" s="61" t="str">
        <f t="shared" si="106"/>
        <v/>
      </c>
      <c r="G476" s="49" t="str">
        <f t="shared" si="104"/>
        <v xml:space="preserve"> </v>
      </c>
      <c r="H476" s="35" t="str">
        <f t="shared" si="107"/>
        <v/>
      </c>
    </row>
    <row r="477" spans="2:8" x14ac:dyDescent="0.2">
      <c r="B477" s="34" t="s">
        <v>280</v>
      </c>
      <c r="C477" s="33">
        <v>0</v>
      </c>
      <c r="D477" s="48">
        <v>0</v>
      </c>
      <c r="E477" s="61" t="str">
        <f t="shared" si="105"/>
        <v/>
      </c>
      <c r="F477" s="61" t="str">
        <f t="shared" si="106"/>
        <v/>
      </c>
      <c r="G477" s="49" t="str">
        <f t="shared" si="104"/>
        <v xml:space="preserve"> </v>
      </c>
      <c r="H477" s="35" t="str">
        <f t="shared" si="107"/>
        <v/>
      </c>
    </row>
    <row r="478" spans="2:8" x14ac:dyDescent="0.2">
      <c r="B478" s="34" t="s">
        <v>281</v>
      </c>
      <c r="C478" s="33">
        <v>0</v>
      </c>
      <c r="D478" s="48">
        <v>0</v>
      </c>
      <c r="E478" s="61" t="str">
        <f t="shared" si="105"/>
        <v/>
      </c>
      <c r="F478" s="61" t="str">
        <f t="shared" si="106"/>
        <v/>
      </c>
      <c r="G478" s="49" t="str">
        <f t="shared" ref="G478:G541" si="112">+IF(AND(C478=0,D478=0)," ",IF(C478=0,1,IF(D478=0,-1,(D478-C478)/C478)))</f>
        <v xml:space="preserve"> </v>
      </c>
      <c r="H478" s="35" t="str">
        <f t="shared" si="107"/>
        <v/>
      </c>
    </row>
    <row r="479" spans="2:8" x14ac:dyDescent="0.2">
      <c r="B479" s="34" t="s">
        <v>502</v>
      </c>
      <c r="C479" s="33">
        <v>1</v>
      </c>
      <c r="D479" s="48">
        <v>0</v>
      </c>
      <c r="E479" s="61">
        <f t="shared" si="105"/>
        <v>2.8328611898016999E-3</v>
      </c>
      <c r="F479" s="61" t="str">
        <f t="shared" si="106"/>
        <v/>
      </c>
      <c r="G479" s="49">
        <f t="shared" si="112"/>
        <v>-1</v>
      </c>
      <c r="H479" s="35">
        <f t="shared" si="107"/>
        <v>-2.8328611898016999E-3</v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0</v>
      </c>
      <c r="D481" s="48">
        <v>0</v>
      </c>
      <c r="E481" s="61" t="str">
        <f t="shared" ref="E481:E512" si="113">+IF(C481=0,"",C481/C$345)</f>
        <v/>
      </c>
      <c r="F481" s="61" t="str">
        <f t="shared" ref="F481:F512" si="114">+IF(D481=0,"",D481/D$345)</f>
        <v/>
      </c>
      <c r="G481" s="49" t="str">
        <f t="shared" si="112"/>
        <v xml:space="preserve"> </v>
      </c>
      <c r="H481" s="35" t="str">
        <f t="shared" ref="H481:H540" si="115">+IF(OR(AND(E481=""),(G481="")),"",E481*G481)</f>
        <v/>
      </c>
    </row>
    <row r="482" spans="2:8" x14ac:dyDescent="0.2">
      <c r="B482" s="34" t="s">
        <v>284</v>
      </c>
      <c r="C482" s="33">
        <v>0</v>
      </c>
      <c r="D482" s="48">
        <v>0</v>
      </c>
      <c r="E482" s="61" t="str">
        <f t="shared" si="113"/>
        <v/>
      </c>
      <c r="F482" s="61" t="str">
        <f t="shared" si="114"/>
        <v/>
      </c>
      <c r="G482" s="49" t="str">
        <f t="shared" si="112"/>
        <v xml:space="preserve"> </v>
      </c>
      <c r="H482" s="35" t="str">
        <f t="shared" si="115"/>
        <v/>
      </c>
    </row>
    <row r="483" spans="2:8" x14ac:dyDescent="0.2">
      <c r="B483" s="34" t="s">
        <v>285</v>
      </c>
      <c r="C483" s="33">
        <v>0</v>
      </c>
      <c r="D483" s="48">
        <v>0</v>
      </c>
      <c r="E483" s="61" t="str">
        <f t="shared" si="113"/>
        <v/>
      </c>
      <c r="F483" s="61" t="str">
        <f t="shared" si="114"/>
        <v/>
      </c>
      <c r="G483" s="49" t="str">
        <f t="shared" si="112"/>
        <v xml:space="preserve"> </v>
      </c>
      <c r="H483" s="35" t="str">
        <f t="shared" si="115"/>
        <v/>
      </c>
    </row>
    <row r="484" spans="2:8" x14ac:dyDescent="0.2">
      <c r="B484" s="34" t="s">
        <v>125</v>
      </c>
      <c r="C484" s="33">
        <v>0</v>
      </c>
      <c r="D484" s="48">
        <v>0</v>
      </c>
      <c r="E484" s="61" t="str">
        <f t="shared" si="113"/>
        <v/>
      </c>
      <c r="F484" s="61" t="str">
        <f t="shared" si="114"/>
        <v/>
      </c>
      <c r="G484" s="49" t="str">
        <f t="shared" si="112"/>
        <v xml:space="preserve"> </v>
      </c>
      <c r="H484" s="35" t="str">
        <f t="shared" si="115"/>
        <v/>
      </c>
    </row>
    <row r="485" spans="2:8" x14ac:dyDescent="0.2">
      <c r="B485" s="34" t="s">
        <v>126</v>
      </c>
      <c r="C485" s="33">
        <v>1</v>
      </c>
      <c r="D485" s="48">
        <v>0</v>
      </c>
      <c r="E485" s="61">
        <f t="shared" si="113"/>
        <v>2.8328611898016999E-3</v>
      </c>
      <c r="F485" s="61" t="str">
        <f t="shared" si="114"/>
        <v/>
      </c>
      <c r="G485" s="49">
        <f t="shared" si="112"/>
        <v>-1</v>
      </c>
      <c r="H485" s="35">
        <f t="shared" si="115"/>
        <v>-2.8328611898016999E-3</v>
      </c>
    </row>
    <row r="486" spans="2:8" x14ac:dyDescent="0.2">
      <c r="B486" s="34" t="s">
        <v>286</v>
      </c>
      <c r="C486" s="33">
        <v>0</v>
      </c>
      <c r="D486" s="48">
        <v>0</v>
      </c>
      <c r="E486" s="61" t="str">
        <f t="shared" si="113"/>
        <v/>
      </c>
      <c r="F486" s="61" t="str">
        <f t="shared" si="114"/>
        <v/>
      </c>
      <c r="G486" s="49" t="str">
        <f t="shared" si="112"/>
        <v xml:space="preserve"> </v>
      </c>
      <c r="H486" s="35" t="str">
        <f t="shared" si="115"/>
        <v/>
      </c>
    </row>
    <row r="487" spans="2:8" x14ac:dyDescent="0.2">
      <c r="B487" s="34" t="s">
        <v>287</v>
      </c>
      <c r="C487" s="33">
        <v>0</v>
      </c>
      <c r="D487" s="48">
        <v>0</v>
      </c>
      <c r="E487" s="61" t="str">
        <f t="shared" si="113"/>
        <v/>
      </c>
      <c r="F487" s="61" t="str">
        <f t="shared" si="114"/>
        <v/>
      </c>
      <c r="G487" s="49" t="str">
        <f t="shared" si="112"/>
        <v xml:space="preserve"> </v>
      </c>
      <c r="H487" s="35" t="str">
        <f t="shared" si="115"/>
        <v/>
      </c>
    </row>
    <row r="488" spans="2:8" ht="14.25" customHeight="1" x14ac:dyDescent="0.2">
      <c r="B488" s="34" t="s">
        <v>288</v>
      </c>
      <c r="C488" s="33">
        <v>0</v>
      </c>
      <c r="D488" s="48">
        <v>0</v>
      </c>
      <c r="E488" s="61" t="str">
        <f t="shared" si="113"/>
        <v/>
      </c>
      <c r="F488" s="61" t="str">
        <f t="shared" si="114"/>
        <v/>
      </c>
      <c r="G488" s="49" t="str">
        <f t="shared" si="112"/>
        <v xml:space="preserve"> </v>
      </c>
      <c r="H488" s="35" t="str">
        <f t="shared" si="115"/>
        <v/>
      </c>
    </row>
    <row r="489" spans="2:8" x14ac:dyDescent="0.2">
      <c r="B489" s="34" t="s">
        <v>123</v>
      </c>
      <c r="C489" s="33">
        <v>0</v>
      </c>
      <c r="D489" s="48">
        <v>0</v>
      </c>
      <c r="E489" s="61" t="str">
        <f t="shared" si="113"/>
        <v/>
      </c>
      <c r="F489" s="61" t="str">
        <f t="shared" si="114"/>
        <v/>
      </c>
      <c r="G489" s="49" t="str">
        <f t="shared" si="112"/>
        <v xml:space="preserve"> </v>
      </c>
      <c r="H489" s="35" t="str">
        <f t="shared" si="115"/>
        <v/>
      </c>
    </row>
    <row r="490" spans="2:8" x14ac:dyDescent="0.2">
      <c r="B490" s="34" t="s">
        <v>289</v>
      </c>
      <c r="C490" s="33">
        <v>0</v>
      </c>
      <c r="D490" s="48">
        <v>0</v>
      </c>
      <c r="E490" s="61" t="str">
        <f t="shared" si="113"/>
        <v/>
      </c>
      <c r="F490" s="61" t="str">
        <f t="shared" si="114"/>
        <v/>
      </c>
      <c r="G490" s="49" t="str">
        <f t="shared" si="112"/>
        <v xml:space="preserve"> </v>
      </c>
      <c r="H490" s="35" t="str">
        <f t="shared" si="115"/>
        <v/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0</v>
      </c>
      <c r="D495" s="48">
        <v>0</v>
      </c>
      <c r="E495" s="61" t="str">
        <f t="shared" si="113"/>
        <v/>
      </c>
      <c r="F495" s="61" t="str">
        <f t="shared" si="114"/>
        <v/>
      </c>
      <c r="G495" s="49" t="str">
        <f t="shared" si="112"/>
        <v xml:space="preserve"> </v>
      </c>
      <c r="H495" s="35" t="str">
        <f t="shared" si="115"/>
        <v/>
      </c>
    </row>
    <row r="496" spans="2:8" x14ac:dyDescent="0.2">
      <c r="B496" s="34" t="s">
        <v>294</v>
      </c>
      <c r="C496" s="33">
        <v>0</v>
      </c>
      <c r="D496" s="48">
        <v>0</v>
      </c>
      <c r="E496" s="61" t="str">
        <f t="shared" si="113"/>
        <v/>
      </c>
      <c r="F496" s="61" t="str">
        <f t="shared" si="114"/>
        <v/>
      </c>
      <c r="G496" s="49" t="str">
        <f t="shared" si="112"/>
        <v xml:space="preserve"> </v>
      </c>
      <c r="H496" s="35" t="str">
        <f t="shared" si="115"/>
        <v/>
      </c>
    </row>
    <row r="497" spans="2:8" x14ac:dyDescent="0.2">
      <c r="B497" s="34" t="s">
        <v>503</v>
      </c>
      <c r="C497" s="33">
        <v>0</v>
      </c>
      <c r="D497" s="48">
        <v>0</v>
      </c>
      <c r="E497" s="61" t="str">
        <f t="shared" si="113"/>
        <v/>
      </c>
      <c r="F497" s="61" t="str">
        <f t="shared" si="114"/>
        <v/>
      </c>
      <c r="G497" s="49" t="str">
        <f t="shared" si="112"/>
        <v xml:space="preserve"> </v>
      </c>
      <c r="H497" s="35" t="str">
        <f t="shared" si="115"/>
        <v/>
      </c>
    </row>
    <row r="498" spans="2:8" x14ac:dyDescent="0.2">
      <c r="B498" s="34" t="s">
        <v>129</v>
      </c>
      <c r="C498" s="33">
        <v>0</v>
      </c>
      <c r="D498" s="48">
        <v>0</v>
      </c>
      <c r="E498" s="61" t="str">
        <f t="shared" si="113"/>
        <v/>
      </c>
      <c r="F498" s="61" t="str">
        <f t="shared" si="114"/>
        <v/>
      </c>
      <c r="G498" s="49" t="str">
        <f t="shared" si="112"/>
        <v xml:space="preserve"> </v>
      </c>
      <c r="H498" s="35" t="str">
        <f t="shared" si="115"/>
        <v/>
      </c>
    </row>
    <row r="499" spans="2:8" x14ac:dyDescent="0.2">
      <c r="B499" s="34" t="s">
        <v>504</v>
      </c>
      <c r="C499" s="33">
        <v>0</v>
      </c>
      <c r="D499" s="48">
        <v>0</v>
      </c>
      <c r="E499" s="61" t="str">
        <f t="shared" si="113"/>
        <v/>
      </c>
      <c r="F499" s="61" t="str">
        <f t="shared" si="114"/>
        <v/>
      </c>
      <c r="G499" s="49" t="str">
        <f t="shared" si="112"/>
        <v xml:space="preserve"> </v>
      </c>
      <c r="H499" s="35" t="str">
        <f t="shared" si="115"/>
        <v/>
      </c>
    </row>
    <row r="500" spans="2:8" x14ac:dyDescent="0.2">
      <c r="B500" s="34" t="s">
        <v>122</v>
      </c>
      <c r="C500" s="33">
        <v>0</v>
      </c>
      <c r="D500" s="48">
        <v>0</v>
      </c>
      <c r="E500" s="61" t="str">
        <f t="shared" si="113"/>
        <v/>
      </c>
      <c r="F500" s="61" t="str">
        <f t="shared" si="114"/>
        <v/>
      </c>
      <c r="G500" s="49" t="str">
        <f t="shared" si="112"/>
        <v xml:space="preserve"> </v>
      </c>
      <c r="H500" s="35" t="str">
        <f t="shared" si="115"/>
        <v/>
      </c>
    </row>
    <row r="501" spans="2:8" x14ac:dyDescent="0.2">
      <c r="B501" s="34" t="s">
        <v>295</v>
      </c>
      <c r="C501" s="33">
        <v>0</v>
      </c>
      <c r="D501" s="48">
        <v>0</v>
      </c>
      <c r="E501" s="61" t="str">
        <f t="shared" si="113"/>
        <v/>
      </c>
      <c r="F501" s="61" t="str">
        <f t="shared" si="114"/>
        <v/>
      </c>
      <c r="G501" s="49" t="str">
        <f t="shared" si="112"/>
        <v xml:space="preserve"> </v>
      </c>
      <c r="H501" s="35" t="str">
        <f t="shared" si="115"/>
        <v/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0</v>
      </c>
      <c r="D503" s="48">
        <v>0</v>
      </c>
      <c r="E503" s="61" t="str">
        <f t="shared" si="113"/>
        <v/>
      </c>
      <c r="F503" s="61" t="str">
        <f t="shared" si="114"/>
        <v/>
      </c>
      <c r="G503" s="49" t="str">
        <f t="shared" si="112"/>
        <v xml:space="preserve"> </v>
      </c>
      <c r="H503" s="35" t="str">
        <f t="shared" si="115"/>
        <v/>
      </c>
    </row>
    <row r="504" spans="2:8" ht="12" customHeight="1" x14ac:dyDescent="0.2">
      <c r="B504" s="34" t="s">
        <v>297</v>
      </c>
      <c r="C504" s="33">
        <v>0</v>
      </c>
      <c r="D504" s="48">
        <v>0</v>
      </c>
      <c r="E504" s="61" t="str">
        <f t="shared" si="113"/>
        <v/>
      </c>
      <c r="F504" s="61" t="str">
        <f t="shared" si="114"/>
        <v/>
      </c>
      <c r="G504" s="49" t="str">
        <f t="shared" si="112"/>
        <v xml:space="preserve"> </v>
      </c>
      <c r="H504" s="35" t="str">
        <f t="shared" si="115"/>
        <v/>
      </c>
    </row>
    <row r="505" spans="2:8" x14ac:dyDescent="0.2">
      <c r="B505" s="34" t="s">
        <v>117</v>
      </c>
      <c r="C505" s="33">
        <v>0</v>
      </c>
      <c r="D505" s="48">
        <v>0</v>
      </c>
      <c r="E505" s="61" t="str">
        <f t="shared" si="113"/>
        <v/>
      </c>
      <c r="F505" s="61" t="str">
        <f t="shared" si="114"/>
        <v/>
      </c>
      <c r="G505" s="49" t="str">
        <f t="shared" si="112"/>
        <v xml:space="preserve"> </v>
      </c>
      <c r="H505" s="35" t="str">
        <f t="shared" si="115"/>
        <v/>
      </c>
    </row>
    <row r="506" spans="2:8" x14ac:dyDescent="0.2">
      <c r="B506" s="34" t="s">
        <v>505</v>
      </c>
      <c r="C506" s="33">
        <v>0</v>
      </c>
      <c r="D506" s="48">
        <v>0</v>
      </c>
      <c r="E506" s="61" t="str">
        <f t="shared" si="113"/>
        <v/>
      </c>
      <c r="F506" s="61" t="str">
        <f t="shared" si="114"/>
        <v/>
      </c>
      <c r="G506" s="49" t="str">
        <f t="shared" si="112"/>
        <v xml:space="preserve"> </v>
      </c>
      <c r="H506" s="35" t="str">
        <f t="shared" si="115"/>
        <v/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0</v>
      </c>
      <c r="D509" s="48">
        <v>0</v>
      </c>
      <c r="E509" s="61" t="str">
        <f t="shared" si="113"/>
        <v/>
      </c>
      <c r="F509" s="61" t="str">
        <f t="shared" si="114"/>
        <v/>
      </c>
      <c r="G509" s="49" t="str">
        <f t="shared" si="112"/>
        <v xml:space="preserve"> </v>
      </c>
      <c r="H509" s="35" t="str">
        <f t="shared" si="115"/>
        <v/>
      </c>
    </row>
    <row r="510" spans="2:8" x14ac:dyDescent="0.2">
      <c r="B510" s="34" t="s">
        <v>507</v>
      </c>
      <c r="C510" s="33">
        <v>0</v>
      </c>
      <c r="D510" s="48">
        <v>0</v>
      </c>
      <c r="E510" s="61" t="str">
        <f t="shared" si="113"/>
        <v/>
      </c>
      <c r="F510" s="61" t="str">
        <f t="shared" si="114"/>
        <v/>
      </c>
      <c r="G510" s="49" t="str">
        <f t="shared" si="112"/>
        <v xml:space="preserve"> </v>
      </c>
      <c r="H510" s="35" t="str">
        <f t="shared" si="115"/>
        <v/>
      </c>
    </row>
    <row r="511" spans="2:8" x14ac:dyDescent="0.2">
      <c r="B511" s="34" t="s">
        <v>300</v>
      </c>
      <c r="C511" s="33">
        <v>0</v>
      </c>
      <c r="D511" s="48">
        <v>0</v>
      </c>
      <c r="E511" s="61" t="str">
        <f t="shared" si="113"/>
        <v/>
      </c>
      <c r="F511" s="61" t="str">
        <f t="shared" si="114"/>
        <v/>
      </c>
      <c r="G511" s="49" t="str">
        <f t="shared" si="112"/>
        <v xml:space="preserve"> </v>
      </c>
      <c r="H511" s="35" t="str">
        <f t="shared" si="115"/>
        <v/>
      </c>
    </row>
    <row r="512" spans="2:8" x14ac:dyDescent="0.2">
      <c r="B512" s="34" t="s">
        <v>301</v>
      </c>
      <c r="C512" s="33">
        <v>0</v>
      </c>
      <c r="D512" s="48">
        <v>0</v>
      </c>
      <c r="E512" s="61" t="str">
        <f t="shared" si="113"/>
        <v/>
      </c>
      <c r="F512" s="61" t="str">
        <f t="shared" si="114"/>
        <v/>
      </c>
      <c r="G512" s="49" t="str">
        <f t="shared" si="112"/>
        <v xml:space="preserve"> </v>
      </c>
      <c r="H512" s="35" t="str">
        <f t="shared" si="115"/>
        <v/>
      </c>
    </row>
    <row r="513" spans="1:9" x14ac:dyDescent="0.2">
      <c r="B513" s="34" t="s">
        <v>302</v>
      </c>
      <c r="C513" s="33">
        <v>0</v>
      </c>
      <c r="D513" s="48">
        <v>0</v>
      </c>
      <c r="E513" s="61" t="str">
        <f t="shared" ref="E513:E540" si="116">+IF(C513=0,"",C513/C$345)</f>
        <v/>
      </c>
      <c r="F513" s="61" t="str">
        <f t="shared" ref="F513:F540" si="117">+IF(D513=0,"",D513/D$345)</f>
        <v/>
      </c>
      <c r="G513" s="49" t="str">
        <f t="shared" si="112"/>
        <v xml:space="preserve"> </v>
      </c>
      <c r="H513" s="35" t="str">
        <f t="shared" si="115"/>
        <v/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0</v>
      </c>
      <c r="D517" s="48">
        <v>0</v>
      </c>
      <c r="E517" s="61" t="str">
        <f t="shared" si="116"/>
        <v/>
      </c>
      <c r="F517" s="61" t="str">
        <f t="shared" si="117"/>
        <v/>
      </c>
      <c r="G517" s="49" t="str">
        <f t="shared" si="112"/>
        <v xml:space="preserve"> </v>
      </c>
      <c r="H517" s="35" t="str">
        <f t="shared" si="115"/>
        <v/>
      </c>
    </row>
    <row r="518" spans="1:9" x14ac:dyDescent="0.2">
      <c r="B518" s="34" t="s">
        <v>120</v>
      </c>
      <c r="C518" s="33">
        <v>0</v>
      </c>
      <c r="D518" s="48">
        <v>0</v>
      </c>
      <c r="E518" s="61" t="str">
        <f t="shared" si="116"/>
        <v/>
      </c>
      <c r="F518" s="61" t="str">
        <f t="shared" si="117"/>
        <v/>
      </c>
      <c r="G518" s="49" t="str">
        <f t="shared" si="112"/>
        <v xml:space="preserve"> </v>
      </c>
      <c r="H518" s="35" t="str">
        <f t="shared" si="115"/>
        <v/>
      </c>
    </row>
    <row r="519" spans="1:9" x14ac:dyDescent="0.2">
      <c r="B519" s="34" t="s">
        <v>304</v>
      </c>
      <c r="C519" s="33">
        <v>0</v>
      </c>
      <c r="D519" s="48">
        <v>0</v>
      </c>
      <c r="E519" s="61" t="str">
        <f t="shared" si="116"/>
        <v/>
      </c>
      <c r="F519" s="61" t="str">
        <f t="shared" si="117"/>
        <v/>
      </c>
      <c r="G519" s="49" t="str">
        <f t="shared" si="112"/>
        <v xml:space="preserve"> </v>
      </c>
      <c r="H519" s="35" t="str">
        <f t="shared" si="115"/>
        <v/>
      </c>
    </row>
    <row r="520" spans="1:9" x14ac:dyDescent="0.2">
      <c r="B520" s="34" t="s">
        <v>305</v>
      </c>
      <c r="C520" s="33">
        <v>0</v>
      </c>
      <c r="D520" s="48">
        <v>0</v>
      </c>
      <c r="E520" s="61" t="str">
        <f t="shared" si="116"/>
        <v/>
      </c>
      <c r="F520" s="61" t="str">
        <f t="shared" si="117"/>
        <v/>
      </c>
      <c r="G520" s="49" t="str">
        <f t="shared" si="112"/>
        <v xml:space="preserve"> </v>
      </c>
      <c r="H520" s="35" t="str">
        <f t="shared" si="115"/>
        <v/>
      </c>
    </row>
    <row r="521" spans="1:9" x14ac:dyDescent="0.2">
      <c r="B521" s="34" t="s">
        <v>128</v>
      </c>
      <c r="C521" s="33">
        <v>0</v>
      </c>
      <c r="D521" s="48">
        <v>0</v>
      </c>
      <c r="E521" s="61" t="str">
        <f t="shared" si="116"/>
        <v/>
      </c>
      <c r="F521" s="61" t="str">
        <f t="shared" si="117"/>
        <v/>
      </c>
      <c r="G521" s="49" t="str">
        <f t="shared" si="112"/>
        <v xml:space="preserve"> </v>
      </c>
      <c r="H521" s="35" t="str">
        <f t="shared" si="115"/>
        <v/>
      </c>
    </row>
    <row r="522" spans="1:9" x14ac:dyDescent="0.2">
      <c r="B522" s="34" t="s">
        <v>508</v>
      </c>
      <c r="C522" s="33">
        <v>0</v>
      </c>
      <c r="D522" s="48">
        <v>0</v>
      </c>
      <c r="E522" s="61" t="str">
        <f t="shared" si="116"/>
        <v/>
      </c>
      <c r="F522" s="61" t="str">
        <f t="shared" si="117"/>
        <v/>
      </c>
      <c r="G522" s="49" t="str">
        <f t="shared" si="112"/>
        <v xml:space="preserve"> </v>
      </c>
      <c r="H522" s="35" t="str">
        <f t="shared" si="115"/>
        <v/>
      </c>
    </row>
    <row r="523" spans="1:9" s="29" customFormat="1" x14ac:dyDescent="0.2">
      <c r="A523" s="31"/>
      <c r="B523" s="36" t="s">
        <v>560</v>
      </c>
      <c r="C523" s="40">
        <v>0</v>
      </c>
      <c r="D523" s="48">
        <v>2</v>
      </c>
      <c r="E523" s="38" t="str">
        <f t="shared" si="116"/>
        <v/>
      </c>
      <c r="F523" s="38">
        <f t="shared" si="117"/>
        <v>1.0638297872340425E-2</v>
      </c>
      <c r="G523" s="49">
        <f t="shared" si="112"/>
        <v>1</v>
      </c>
      <c r="H523" s="37" t="str">
        <f t="shared" si="115"/>
        <v/>
      </c>
      <c r="I523" s="4"/>
    </row>
    <row r="524" spans="1:9" x14ac:dyDescent="0.2">
      <c r="B524" s="34" t="s">
        <v>135</v>
      </c>
      <c r="C524" s="33">
        <v>1</v>
      </c>
      <c r="D524" s="48">
        <v>1</v>
      </c>
      <c r="E524" s="61">
        <f t="shared" si="116"/>
        <v>2.8328611898016999E-3</v>
      </c>
      <c r="F524" s="61">
        <f t="shared" si="117"/>
        <v>5.3191489361702126E-3</v>
      </c>
      <c r="G524" s="49">
        <f t="shared" si="112"/>
        <v>0</v>
      </c>
      <c r="H524" s="35">
        <f t="shared" si="115"/>
        <v>0</v>
      </c>
    </row>
    <row r="525" spans="1:9" x14ac:dyDescent="0.2">
      <c r="B525" s="34" t="s">
        <v>509</v>
      </c>
      <c r="C525" s="33">
        <v>0</v>
      </c>
      <c r="D525" s="48">
        <v>0</v>
      </c>
      <c r="E525" s="61" t="str">
        <f t="shared" si="116"/>
        <v/>
      </c>
      <c r="F525" s="61" t="str">
        <f t="shared" si="117"/>
        <v/>
      </c>
      <c r="G525" s="49" t="str">
        <f t="shared" si="112"/>
        <v xml:space="preserve"> </v>
      </c>
      <c r="H525" s="35" t="str">
        <f t="shared" si="115"/>
        <v/>
      </c>
    </row>
    <row r="526" spans="1:9" x14ac:dyDescent="0.2">
      <c r="B526" s="34" t="s">
        <v>133</v>
      </c>
      <c r="C526" s="33">
        <v>0</v>
      </c>
      <c r="D526" s="48">
        <v>0</v>
      </c>
      <c r="E526" s="61" t="str">
        <f t="shared" si="116"/>
        <v/>
      </c>
      <c r="F526" s="61" t="str">
        <f t="shared" si="117"/>
        <v/>
      </c>
      <c r="G526" s="49" t="str">
        <f t="shared" si="112"/>
        <v xml:space="preserve"> </v>
      </c>
      <c r="H526" s="35" t="str">
        <f t="shared" si="115"/>
        <v/>
      </c>
    </row>
    <row r="527" spans="1:9" x14ac:dyDescent="0.2">
      <c r="B527" s="34" t="s">
        <v>338</v>
      </c>
      <c r="C527" s="33">
        <v>0</v>
      </c>
      <c r="D527" s="48">
        <v>1</v>
      </c>
      <c r="E527" s="61" t="str">
        <f t="shared" si="116"/>
        <v/>
      </c>
      <c r="F527" s="61">
        <f t="shared" si="117"/>
        <v>5.3191489361702126E-3</v>
      </c>
      <c r="G527" s="49">
        <f t="shared" si="112"/>
        <v>1</v>
      </c>
      <c r="H527" s="35" t="str">
        <f t="shared" si="115"/>
        <v/>
      </c>
    </row>
    <row r="528" spans="1:9" x14ac:dyDescent="0.2">
      <c r="B528" s="34" t="s">
        <v>339</v>
      </c>
      <c r="C528" s="33">
        <v>0</v>
      </c>
      <c r="D528" s="48">
        <v>0</v>
      </c>
      <c r="E528" s="61" t="str">
        <f t="shared" si="116"/>
        <v/>
      </c>
      <c r="F528" s="61" t="str">
        <f t="shared" si="117"/>
        <v/>
      </c>
      <c r="G528" s="49" t="str">
        <f t="shared" si="112"/>
        <v xml:space="preserve"> </v>
      </c>
      <c r="H528" s="35" t="str">
        <f t="shared" si="115"/>
        <v/>
      </c>
    </row>
    <row r="529" spans="2:8" x14ac:dyDescent="0.2">
      <c r="B529" s="34" t="s">
        <v>510</v>
      </c>
      <c r="C529" s="33">
        <v>0</v>
      </c>
      <c r="D529" s="48">
        <v>0</v>
      </c>
      <c r="E529" s="61" t="str">
        <f t="shared" si="116"/>
        <v/>
      </c>
      <c r="F529" s="61" t="str">
        <f t="shared" si="117"/>
        <v/>
      </c>
      <c r="G529" s="49" t="str">
        <f t="shared" si="112"/>
        <v xml:space="preserve"> </v>
      </c>
      <c r="H529" s="35" t="str">
        <f t="shared" si="115"/>
        <v/>
      </c>
    </row>
    <row r="530" spans="2:8" x14ac:dyDescent="0.2">
      <c r="B530" s="34" t="s">
        <v>137</v>
      </c>
      <c r="C530" s="33">
        <v>0</v>
      </c>
      <c r="D530" s="48">
        <v>0</v>
      </c>
      <c r="E530" s="61" t="str">
        <f t="shared" si="116"/>
        <v/>
      </c>
      <c r="F530" s="61" t="str">
        <f t="shared" si="117"/>
        <v/>
      </c>
      <c r="G530" s="49" t="str">
        <f t="shared" si="112"/>
        <v xml:space="preserve"> </v>
      </c>
      <c r="H530" s="35" t="str">
        <f t="shared" si="115"/>
        <v/>
      </c>
    </row>
    <row r="531" spans="2:8" x14ac:dyDescent="0.2">
      <c r="B531" s="34" t="s">
        <v>340</v>
      </c>
      <c r="C531" s="33">
        <v>0</v>
      </c>
      <c r="D531" s="48">
        <v>0</v>
      </c>
      <c r="E531" s="61" t="str">
        <f t="shared" si="116"/>
        <v/>
      </c>
      <c r="F531" s="61" t="str">
        <f t="shared" si="117"/>
        <v/>
      </c>
      <c r="G531" s="49" t="str">
        <f t="shared" si="112"/>
        <v xml:space="preserve"> </v>
      </c>
      <c r="H531" s="35" t="str">
        <f t="shared" si="115"/>
        <v/>
      </c>
    </row>
    <row r="532" spans="2:8" x14ac:dyDescent="0.2">
      <c r="B532" s="34" t="s">
        <v>141</v>
      </c>
      <c r="C532" s="33">
        <v>0</v>
      </c>
      <c r="D532" s="48">
        <v>0</v>
      </c>
      <c r="E532" s="61" t="str">
        <f t="shared" si="116"/>
        <v/>
      </c>
      <c r="F532" s="61" t="str">
        <f t="shared" si="117"/>
        <v/>
      </c>
      <c r="G532" s="49" t="str">
        <f t="shared" si="112"/>
        <v xml:space="preserve"> </v>
      </c>
      <c r="H532" s="35" t="str">
        <f t="shared" si="115"/>
        <v/>
      </c>
    </row>
    <row r="533" spans="2:8" x14ac:dyDescent="0.2">
      <c r="B533" s="34" t="s">
        <v>134</v>
      </c>
      <c r="C533" s="33">
        <v>0</v>
      </c>
      <c r="D533" s="48">
        <v>0</v>
      </c>
      <c r="E533" s="61" t="str">
        <f t="shared" si="116"/>
        <v/>
      </c>
      <c r="F533" s="61" t="str">
        <f t="shared" si="117"/>
        <v/>
      </c>
      <c r="G533" s="49" t="str">
        <f t="shared" si="112"/>
        <v xml:space="preserve"> </v>
      </c>
      <c r="H533" s="35" t="str">
        <f t="shared" si="115"/>
        <v/>
      </c>
    </row>
    <row r="534" spans="2:8" x14ac:dyDescent="0.2">
      <c r="B534" s="34" t="s">
        <v>306</v>
      </c>
      <c r="C534" s="33">
        <v>0</v>
      </c>
      <c r="D534" s="48">
        <v>0</v>
      </c>
      <c r="E534" s="61" t="str">
        <f t="shared" si="116"/>
        <v/>
      </c>
      <c r="F534" s="61" t="str">
        <f t="shared" si="117"/>
        <v/>
      </c>
      <c r="G534" s="49" t="str">
        <f t="shared" si="112"/>
        <v xml:space="preserve"> </v>
      </c>
      <c r="H534" s="35" t="str">
        <f t="shared" si="115"/>
        <v/>
      </c>
    </row>
    <row r="535" spans="2:8" x14ac:dyDescent="0.2">
      <c r="B535" s="34" t="s">
        <v>130</v>
      </c>
      <c r="C535" s="33">
        <v>0</v>
      </c>
      <c r="D535" s="48">
        <v>0</v>
      </c>
      <c r="E535" s="61" t="str">
        <f t="shared" si="116"/>
        <v/>
      </c>
      <c r="F535" s="61" t="str">
        <f t="shared" si="117"/>
        <v/>
      </c>
      <c r="G535" s="49" t="str">
        <f t="shared" si="112"/>
        <v xml:space="preserve"> 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0</v>
      </c>
      <c r="D537" s="48">
        <v>0</v>
      </c>
      <c r="E537" s="61" t="str">
        <f t="shared" si="116"/>
        <v/>
      </c>
      <c r="F537" s="61" t="str">
        <f t="shared" si="117"/>
        <v/>
      </c>
      <c r="G537" s="49" t="str">
        <f t="shared" si="112"/>
        <v xml:space="preserve"> </v>
      </c>
      <c r="H537" s="35" t="str">
        <f t="shared" si="115"/>
        <v/>
      </c>
    </row>
    <row r="538" spans="2:8" x14ac:dyDescent="0.2">
      <c r="B538" s="34" t="s">
        <v>308</v>
      </c>
      <c r="C538" s="33">
        <v>0</v>
      </c>
      <c r="D538" s="48">
        <v>0</v>
      </c>
      <c r="E538" s="61" t="str">
        <f t="shared" si="116"/>
        <v/>
      </c>
      <c r="F538" s="61" t="str">
        <f t="shared" si="117"/>
        <v/>
      </c>
      <c r="G538" s="49" t="str">
        <f t="shared" si="112"/>
        <v xml:space="preserve"> </v>
      </c>
      <c r="H538" s="35" t="str">
        <f t="shared" si="115"/>
        <v/>
      </c>
    </row>
    <row r="539" spans="2:8" x14ac:dyDescent="0.2">
      <c r="B539" s="34" t="s">
        <v>309</v>
      </c>
      <c r="C539" s="33">
        <v>0</v>
      </c>
      <c r="D539" s="48">
        <v>0</v>
      </c>
      <c r="E539" s="61" t="str">
        <f t="shared" si="116"/>
        <v/>
      </c>
      <c r="F539" s="61" t="str">
        <f t="shared" si="117"/>
        <v/>
      </c>
      <c r="G539" s="49" t="str">
        <f t="shared" si="112"/>
        <v xml:space="preserve"> </v>
      </c>
      <c r="H539" s="35" t="str">
        <f t="shared" si="115"/>
        <v/>
      </c>
    </row>
    <row r="540" spans="2:8" ht="14.25" customHeight="1" x14ac:dyDescent="0.2">
      <c r="B540" s="34" t="s">
        <v>511</v>
      </c>
      <c r="C540" s="33">
        <v>0</v>
      </c>
      <c r="D540" s="48">
        <v>0</v>
      </c>
      <c r="E540" s="61" t="str">
        <f t="shared" si="116"/>
        <v/>
      </c>
      <c r="F540" s="61" t="str">
        <f t="shared" si="117"/>
        <v/>
      </c>
      <c r="G540" s="49" t="str">
        <f t="shared" si="112"/>
        <v xml:space="preserve"> </v>
      </c>
      <c r="H540" s="35" t="str">
        <f t="shared" si="115"/>
        <v/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0</v>
      </c>
      <c r="D542" s="48">
        <v>0</v>
      </c>
      <c r="E542" s="61" t="str">
        <f t="shared" si="118"/>
        <v/>
      </c>
      <c r="F542" s="61" t="str">
        <f t="shared" si="119"/>
        <v/>
      </c>
      <c r="G542" s="49" t="str">
        <f t="shared" ref="G542:G564" si="121">+IF(AND(C542=0,D542=0)," ",IF(C542=0,1,IF(D542=0,-1,(D542-C542)/C542)))</f>
        <v xml:space="preserve"> </v>
      </c>
      <c r="H542" s="35" t="str">
        <f t="shared" si="120"/>
        <v/>
      </c>
    </row>
    <row r="543" spans="2:8" x14ac:dyDescent="0.2">
      <c r="B543" s="34" t="s">
        <v>311</v>
      </c>
      <c r="C543" s="33">
        <v>0</v>
      </c>
      <c r="D543" s="48">
        <v>0</v>
      </c>
      <c r="E543" s="61" t="str">
        <f t="shared" si="118"/>
        <v/>
      </c>
      <c r="F543" s="61" t="str">
        <f t="shared" si="119"/>
        <v/>
      </c>
      <c r="G543" s="49" t="str">
        <f t="shared" si="121"/>
        <v xml:space="preserve"> </v>
      </c>
      <c r="H543" s="35" t="str">
        <f t="shared" si="120"/>
        <v/>
      </c>
    </row>
    <row r="544" spans="2:8" x14ac:dyDescent="0.2">
      <c r="B544" s="34" t="s">
        <v>312</v>
      </c>
      <c r="C544" s="33">
        <v>0</v>
      </c>
      <c r="D544" s="48">
        <v>0</v>
      </c>
      <c r="E544" s="61" t="str">
        <f t="shared" si="118"/>
        <v/>
      </c>
      <c r="F544" s="61" t="str">
        <f t="shared" si="119"/>
        <v/>
      </c>
      <c r="G544" s="49" t="str">
        <f t="shared" si="121"/>
        <v xml:space="preserve"> </v>
      </c>
      <c r="H544" s="35" t="str">
        <f t="shared" si="120"/>
        <v/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0</v>
      </c>
      <c r="D547" s="48">
        <v>0</v>
      </c>
      <c r="E547" s="61" t="str">
        <f t="shared" si="118"/>
        <v/>
      </c>
      <c r="F547" s="61" t="str">
        <f t="shared" si="119"/>
        <v/>
      </c>
      <c r="G547" s="49" t="str">
        <f t="shared" si="121"/>
        <v xml:space="preserve"> </v>
      </c>
      <c r="H547" s="35" t="str">
        <f t="shared" si="120"/>
        <v/>
      </c>
    </row>
    <row r="548" spans="1:9" x14ac:dyDescent="0.2">
      <c r="B548" s="34" t="s">
        <v>142</v>
      </c>
      <c r="C548" s="33">
        <v>0</v>
      </c>
      <c r="D548" s="48">
        <v>0</v>
      </c>
      <c r="E548" s="61" t="str">
        <f t="shared" si="118"/>
        <v/>
      </c>
      <c r="F548" s="61" t="str">
        <f t="shared" si="119"/>
        <v/>
      </c>
      <c r="G548" s="49" t="str">
        <f t="shared" si="121"/>
        <v xml:space="preserve"> </v>
      </c>
      <c r="H548" s="35" t="str">
        <f t="shared" si="120"/>
        <v/>
      </c>
    </row>
    <row r="549" spans="1:9" x14ac:dyDescent="0.2">
      <c r="B549" s="34" t="s">
        <v>314</v>
      </c>
      <c r="C549" s="33">
        <v>3</v>
      </c>
      <c r="D549" s="48">
        <v>0</v>
      </c>
      <c r="E549" s="61">
        <f t="shared" si="118"/>
        <v>8.4985835694051E-3</v>
      </c>
      <c r="F549" s="61" t="str">
        <f t="shared" si="119"/>
        <v/>
      </c>
      <c r="G549" s="49">
        <f t="shared" si="121"/>
        <v>-1</v>
      </c>
      <c r="H549" s="35">
        <f t="shared" si="120"/>
        <v>-8.4985835694051E-3</v>
      </c>
    </row>
    <row r="550" spans="1:9" s="29" customFormat="1" x14ac:dyDescent="0.2">
      <c r="A550" s="31"/>
      <c r="B550" s="36" t="s">
        <v>554</v>
      </c>
      <c r="C550" s="40">
        <v>0</v>
      </c>
      <c r="D550" s="48">
        <v>0</v>
      </c>
      <c r="E550" s="38" t="str">
        <f t="shared" si="118"/>
        <v/>
      </c>
      <c r="F550" s="38" t="str">
        <f t="shared" si="119"/>
        <v/>
      </c>
      <c r="G550" s="49" t="str">
        <f t="shared" si="121"/>
        <v xml:space="preserve"> </v>
      </c>
      <c r="H550" s="37" t="str">
        <f t="shared" si="120"/>
        <v/>
      </c>
      <c r="I550" s="4"/>
    </row>
    <row r="551" spans="1:9" x14ac:dyDescent="0.2">
      <c r="B551" s="34" t="s">
        <v>131</v>
      </c>
      <c r="C551" s="33">
        <v>0</v>
      </c>
      <c r="D551" s="48">
        <v>0</v>
      </c>
      <c r="E551" s="61" t="str">
        <f t="shared" si="118"/>
        <v/>
      </c>
      <c r="F551" s="61" t="str">
        <f t="shared" si="119"/>
        <v/>
      </c>
      <c r="G551" s="49" t="str">
        <f t="shared" si="121"/>
        <v xml:space="preserve"> </v>
      </c>
      <c r="H551" s="35" t="str">
        <f t="shared" si="120"/>
        <v/>
      </c>
    </row>
    <row r="552" spans="1:9" x14ac:dyDescent="0.2">
      <c r="B552" s="34" t="s">
        <v>315</v>
      </c>
      <c r="C552" s="33">
        <v>0</v>
      </c>
      <c r="D552" s="48">
        <v>0</v>
      </c>
      <c r="E552" s="61" t="str">
        <f t="shared" si="118"/>
        <v/>
      </c>
      <c r="F552" s="61" t="str">
        <f t="shared" si="119"/>
        <v/>
      </c>
      <c r="G552" s="49" t="str">
        <f t="shared" si="121"/>
        <v xml:space="preserve"> </v>
      </c>
      <c r="H552" s="35" t="str">
        <f t="shared" si="120"/>
        <v/>
      </c>
    </row>
    <row r="553" spans="1:9" x14ac:dyDescent="0.2">
      <c r="B553" s="34" t="s">
        <v>316</v>
      </c>
      <c r="C553" s="33">
        <v>0</v>
      </c>
      <c r="D553" s="48">
        <v>0</v>
      </c>
      <c r="E553" s="61" t="str">
        <f t="shared" si="118"/>
        <v/>
      </c>
      <c r="F553" s="61" t="str">
        <f t="shared" si="119"/>
        <v/>
      </c>
      <c r="G553" s="49" t="str">
        <f t="shared" si="121"/>
        <v xml:space="preserve"> </v>
      </c>
      <c r="H553" s="35" t="str">
        <f t="shared" si="120"/>
        <v/>
      </c>
    </row>
    <row r="554" spans="1:9" x14ac:dyDescent="0.2">
      <c r="B554" s="34" t="s">
        <v>512</v>
      </c>
      <c r="C554" s="33">
        <v>0</v>
      </c>
      <c r="D554" s="48">
        <v>0</v>
      </c>
      <c r="E554" s="61" t="str">
        <f t="shared" si="118"/>
        <v/>
      </c>
      <c r="F554" s="61" t="str">
        <f t="shared" si="119"/>
        <v/>
      </c>
      <c r="G554" s="49" t="str">
        <f t="shared" si="121"/>
        <v xml:space="preserve"> </v>
      </c>
      <c r="H554" s="35" t="str">
        <f t="shared" si="120"/>
        <v/>
      </c>
    </row>
    <row r="555" spans="1:9" x14ac:dyDescent="0.2">
      <c r="B555" s="34" t="s">
        <v>132</v>
      </c>
      <c r="C555" s="33">
        <v>0</v>
      </c>
      <c r="D555" s="48">
        <v>0</v>
      </c>
      <c r="E555" s="61" t="str">
        <f t="shared" si="118"/>
        <v/>
      </c>
      <c r="F555" s="61" t="str">
        <f t="shared" si="119"/>
        <v/>
      </c>
      <c r="G555" s="49" t="str">
        <f t="shared" si="121"/>
        <v xml:space="preserve"> </v>
      </c>
      <c r="H555" s="35" t="str">
        <f t="shared" si="120"/>
        <v/>
      </c>
    </row>
    <row r="556" spans="1:9" ht="13.5" customHeight="1" x14ac:dyDescent="0.2">
      <c r="B556" s="34" t="s">
        <v>139</v>
      </c>
      <c r="C556" s="33">
        <v>0</v>
      </c>
      <c r="D556" s="48">
        <v>0</v>
      </c>
      <c r="E556" s="61" t="str">
        <f t="shared" si="118"/>
        <v/>
      </c>
      <c r="F556" s="61" t="str">
        <f t="shared" si="119"/>
        <v/>
      </c>
      <c r="G556" s="49" t="str">
        <f t="shared" si="121"/>
        <v xml:space="preserve"> </v>
      </c>
      <c r="H556" s="35" t="str">
        <f t="shared" si="120"/>
        <v/>
      </c>
    </row>
    <row r="557" spans="1:9" ht="25.5" customHeight="1" x14ac:dyDescent="0.2">
      <c r="B557" s="34" t="s">
        <v>513</v>
      </c>
      <c r="C557" s="33">
        <v>0</v>
      </c>
      <c r="D557" s="48">
        <v>0</v>
      </c>
      <c r="E557" s="61" t="str">
        <f t="shared" si="118"/>
        <v/>
      </c>
      <c r="F557" s="61" t="str">
        <f t="shared" si="119"/>
        <v/>
      </c>
      <c r="G557" s="49" t="str">
        <f t="shared" si="121"/>
        <v xml:space="preserve"> </v>
      </c>
      <c r="H557" s="35" t="str">
        <f t="shared" si="120"/>
        <v/>
      </c>
    </row>
    <row r="558" spans="1:9" ht="13.5" customHeight="1" x14ac:dyDescent="0.2">
      <c r="B558" s="34" t="s">
        <v>317</v>
      </c>
      <c r="C558" s="33">
        <v>0</v>
      </c>
      <c r="D558" s="48">
        <v>0</v>
      </c>
      <c r="E558" s="61" t="str">
        <f t="shared" si="118"/>
        <v/>
      </c>
      <c r="F558" s="61" t="str">
        <f t="shared" si="119"/>
        <v/>
      </c>
      <c r="G558" s="49" t="str">
        <f t="shared" si="121"/>
        <v xml:space="preserve"> </v>
      </c>
      <c r="H558" s="35" t="str">
        <f t="shared" si="120"/>
        <v/>
      </c>
    </row>
    <row r="559" spans="1:9" x14ac:dyDescent="0.2">
      <c r="B559" s="34" t="s">
        <v>318</v>
      </c>
      <c r="C559" s="33">
        <v>0</v>
      </c>
      <c r="D559" s="48">
        <v>0</v>
      </c>
      <c r="E559" s="61" t="str">
        <f t="shared" si="118"/>
        <v/>
      </c>
      <c r="F559" s="61" t="str">
        <f t="shared" si="119"/>
        <v/>
      </c>
      <c r="G559" s="49" t="str">
        <f t="shared" si="121"/>
        <v xml:space="preserve"> </v>
      </c>
      <c r="H559" s="35" t="str">
        <f t="shared" si="120"/>
        <v/>
      </c>
    </row>
    <row r="560" spans="1:9" x14ac:dyDescent="0.2">
      <c r="B560" s="34" t="s">
        <v>319</v>
      </c>
      <c r="C560" s="33">
        <v>0</v>
      </c>
      <c r="D560" s="48">
        <v>0</v>
      </c>
      <c r="E560" s="61" t="str">
        <f t="shared" si="118"/>
        <v/>
      </c>
      <c r="F560" s="61" t="str">
        <f t="shared" si="119"/>
        <v/>
      </c>
      <c r="G560" s="49" t="str">
        <f t="shared" si="121"/>
        <v xml:space="preserve"> </v>
      </c>
      <c r="H560" s="35" t="str">
        <f t="shared" si="120"/>
        <v/>
      </c>
    </row>
    <row r="561" spans="1:9" x14ac:dyDescent="0.2"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</row>
    <row r="562" spans="1:9" ht="13.5" customHeight="1" x14ac:dyDescent="0.2">
      <c r="B562" s="34" t="s">
        <v>321</v>
      </c>
      <c r="C562" s="33">
        <v>0</v>
      </c>
      <c r="D562" s="48">
        <v>1</v>
      </c>
      <c r="E562" s="61" t="str">
        <f t="shared" si="118"/>
        <v/>
      </c>
      <c r="F562" s="61">
        <f t="shared" si="119"/>
        <v>5.3191489361702126E-3</v>
      </c>
      <c r="G562" s="49">
        <f t="shared" si="121"/>
        <v>1</v>
      </c>
      <c r="H562" s="35" t="str">
        <f t="shared" si="120"/>
        <v/>
      </c>
    </row>
    <row r="563" spans="1:9" s="9" customFormat="1" ht="26.25" customHeight="1" x14ac:dyDescent="0.2">
      <c r="A563" s="79"/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  <c r="I563" s="4"/>
    </row>
    <row r="564" spans="1:9" x14ac:dyDescent="0.2">
      <c r="B564" s="34" t="s">
        <v>515</v>
      </c>
      <c r="C564" s="33">
        <v>0</v>
      </c>
      <c r="D564" s="48">
        <v>0</v>
      </c>
      <c r="E564" s="61" t="str">
        <f t="shared" si="118"/>
        <v/>
      </c>
      <c r="F564" s="61" t="str">
        <f t="shared" si="119"/>
        <v/>
      </c>
      <c r="G564" s="49" t="str">
        <f t="shared" si="121"/>
        <v xml:space="preserve"> </v>
      </c>
      <c r="H564" s="35" t="str">
        <f t="shared" si="120"/>
        <v/>
      </c>
    </row>
    <row r="565" spans="1:9" x14ac:dyDescent="0.2">
      <c r="G565" s="11"/>
    </row>
    <row r="566" spans="1:9" x14ac:dyDescent="0.2">
      <c r="G566" s="11"/>
    </row>
    <row r="567" spans="1:9" ht="15.75" thickBot="1" x14ac:dyDescent="0.25">
      <c r="B567" s="16"/>
      <c r="C567" s="12"/>
      <c r="D567" s="12"/>
      <c r="E567" s="12"/>
      <c r="F567" s="12"/>
      <c r="G567" s="11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s="9" customFormat="1" ht="27" customHeight="1" x14ac:dyDescent="0.2">
      <c r="A569" s="79"/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s="9" customFormat="1" ht="26.25" customHeight="1" x14ac:dyDescent="0.2">
      <c r="A570" s="79"/>
      <c r="B570" s="25" t="s">
        <v>350</v>
      </c>
      <c r="C570" s="26">
        <f>SUM(C571:C596)</f>
        <v>284</v>
      </c>
      <c r="D570" s="27">
        <f>SUM(D571:D596)</f>
        <v>226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-0.20422535211267606</v>
      </c>
      <c r="H570" s="28">
        <f>+IF(OR(AND(E570=""),(G570="")),"",E570*G570)</f>
        <v>-0.20422535211267606</v>
      </c>
    </row>
    <row r="571" spans="1:9" x14ac:dyDescent="0.2">
      <c r="B571" s="34" t="s">
        <v>322</v>
      </c>
      <c r="C571" s="33">
        <v>0</v>
      </c>
      <c r="D571" s="48">
        <v>0</v>
      </c>
      <c r="E571" s="61" t="str">
        <f t="shared" si="124"/>
        <v/>
      </c>
      <c r="F571" s="61" t="str">
        <f t="shared" si="125"/>
        <v/>
      </c>
      <c r="G571" s="49" t="str">
        <f t="shared" ref="G571:G596" si="126">+IF(AND(C571=0,D571=0)," ",IF(C571=0,1,IF(D571=0,-1,(D571-C571)/C571)))</f>
        <v xml:space="preserve"> </v>
      </c>
      <c r="H571" s="24" t="str">
        <f>+IF(OR(AND(E571=""),(G571="")),"",E571*G571)</f>
        <v/>
      </c>
    </row>
    <row r="572" spans="1:9" x14ac:dyDescent="0.2">
      <c r="B572" s="34" t="s">
        <v>144</v>
      </c>
      <c r="C572" s="33">
        <v>0</v>
      </c>
      <c r="D572" s="48">
        <v>0</v>
      </c>
      <c r="E572" s="61" t="str">
        <f t="shared" si="124"/>
        <v/>
      </c>
      <c r="F572" s="61" t="str">
        <f t="shared" si="125"/>
        <v/>
      </c>
      <c r="G572" s="49" t="str">
        <f t="shared" si="126"/>
        <v xml:space="preserve"> </v>
      </c>
      <c r="H572" s="24" t="str">
        <f t="shared" ref="H572:H596" si="127">+IF(OR(AND(E572=""),(G572="")),"",E572*G572)</f>
        <v/>
      </c>
    </row>
    <row r="573" spans="1:9" x14ac:dyDescent="0.2">
      <c r="B573" s="34" t="s">
        <v>586</v>
      </c>
      <c r="C573" s="33">
        <v>23</v>
      </c>
      <c r="D573" s="48">
        <v>1</v>
      </c>
      <c r="E573" s="61">
        <f t="shared" si="124"/>
        <v>8.098591549295775E-2</v>
      </c>
      <c r="F573" s="61">
        <f t="shared" si="125"/>
        <v>4.4247787610619468E-3</v>
      </c>
      <c r="G573" s="49">
        <f t="shared" si="126"/>
        <v>-0.95652173913043481</v>
      </c>
      <c r="H573" s="24">
        <f t="shared" si="127"/>
        <v>-7.7464788732394374E-2</v>
      </c>
    </row>
    <row r="574" spans="1:9" x14ac:dyDescent="0.2">
      <c r="B574" s="34" t="s">
        <v>323</v>
      </c>
      <c r="C574" s="33">
        <v>19</v>
      </c>
      <c r="D574" s="48">
        <v>10</v>
      </c>
      <c r="E574" s="61">
        <f t="shared" si="124"/>
        <v>6.6901408450704219E-2</v>
      </c>
      <c r="F574" s="61">
        <f t="shared" si="125"/>
        <v>4.4247787610619468E-2</v>
      </c>
      <c r="G574" s="49">
        <f t="shared" si="126"/>
        <v>-0.47368421052631576</v>
      </c>
      <c r="H574" s="24">
        <f t="shared" si="127"/>
        <v>-3.1690140845070415E-2</v>
      </c>
    </row>
    <row r="575" spans="1:9" x14ac:dyDescent="0.2">
      <c r="B575" s="34" t="s">
        <v>145</v>
      </c>
      <c r="C575" s="33">
        <v>0</v>
      </c>
      <c r="D575" s="48">
        <v>0</v>
      </c>
      <c r="E575" s="61" t="str">
        <f t="shared" si="124"/>
        <v/>
      </c>
      <c r="F575" s="61" t="str">
        <f t="shared" si="125"/>
        <v/>
      </c>
      <c r="G575" s="49" t="str">
        <f t="shared" si="126"/>
        <v xml:space="preserve"> </v>
      </c>
      <c r="H575" s="24" t="str">
        <f t="shared" si="127"/>
        <v/>
      </c>
    </row>
    <row r="576" spans="1:9" x14ac:dyDescent="0.2">
      <c r="B576" s="34" t="s">
        <v>618</v>
      </c>
      <c r="C576" s="33">
        <v>0</v>
      </c>
      <c r="D576" s="48">
        <v>0</v>
      </c>
      <c r="E576" s="61" t="str">
        <f t="shared" si="124"/>
        <v/>
      </c>
      <c r="F576" s="61" t="str">
        <f t="shared" si="125"/>
        <v/>
      </c>
      <c r="G576" s="49" t="str">
        <f t="shared" si="126"/>
        <v xml:space="preserve"> </v>
      </c>
      <c r="H576" s="24" t="str">
        <f t="shared" si="127"/>
        <v/>
      </c>
    </row>
    <row r="577" spans="1:9" s="29" customFormat="1" x14ac:dyDescent="0.2">
      <c r="A577" s="31"/>
      <c r="B577" s="36" t="s">
        <v>146</v>
      </c>
      <c r="C577" s="40">
        <v>0</v>
      </c>
      <c r="D577" s="48">
        <v>1</v>
      </c>
      <c r="E577" s="38" t="str">
        <f t="shared" si="124"/>
        <v/>
      </c>
      <c r="F577" s="38">
        <f t="shared" si="125"/>
        <v>4.4247787610619468E-3</v>
      </c>
      <c r="G577" s="49">
        <f t="shared" si="126"/>
        <v>1</v>
      </c>
      <c r="H577" s="39" t="str">
        <f t="shared" si="127"/>
        <v/>
      </c>
      <c r="I577" s="4"/>
    </row>
    <row r="578" spans="1:9" s="29" customFormat="1" x14ac:dyDescent="0.2">
      <c r="A578" s="31"/>
      <c r="B578" s="36" t="s">
        <v>324</v>
      </c>
      <c r="C578" s="40">
        <v>0</v>
      </c>
      <c r="D578" s="48">
        <v>0</v>
      </c>
      <c r="E578" s="38" t="str">
        <f t="shared" si="124"/>
        <v/>
      </c>
      <c r="F578" s="38" t="str">
        <f t="shared" si="125"/>
        <v/>
      </c>
      <c r="G578" s="49" t="str">
        <f t="shared" si="126"/>
        <v xml:space="preserve"> </v>
      </c>
      <c r="H578" s="39" t="str">
        <f t="shared" si="127"/>
        <v/>
      </c>
      <c r="I578" s="4"/>
    </row>
    <row r="579" spans="1:9" s="29" customFormat="1" x14ac:dyDescent="0.2">
      <c r="A579" s="31"/>
      <c r="B579" s="36" t="s">
        <v>325</v>
      </c>
      <c r="C579" s="40">
        <v>0</v>
      </c>
      <c r="D579" s="48">
        <v>0</v>
      </c>
      <c r="E579" s="38" t="str">
        <f t="shared" si="124"/>
        <v/>
      </c>
      <c r="F579" s="38" t="str">
        <f t="shared" si="125"/>
        <v/>
      </c>
      <c r="G579" s="49" t="str">
        <f t="shared" si="126"/>
        <v xml:space="preserve"> </v>
      </c>
      <c r="H579" s="39" t="str">
        <f t="shared" si="127"/>
        <v/>
      </c>
      <c r="I579" s="4"/>
    </row>
    <row r="580" spans="1:9" s="29" customFormat="1" x14ac:dyDescent="0.2">
      <c r="A580" s="31"/>
      <c r="B580" s="36" t="s">
        <v>516</v>
      </c>
      <c r="C580" s="40">
        <v>0</v>
      </c>
      <c r="D580" s="48">
        <v>0</v>
      </c>
      <c r="E580" s="38" t="str">
        <f t="shared" si="124"/>
        <v/>
      </c>
      <c r="F580" s="38" t="str">
        <f t="shared" si="125"/>
        <v/>
      </c>
      <c r="G580" s="49" t="str">
        <f t="shared" si="126"/>
        <v xml:space="preserve"> </v>
      </c>
      <c r="H580" s="39" t="str">
        <f t="shared" si="127"/>
        <v/>
      </c>
      <c r="I580" s="4"/>
    </row>
    <row r="581" spans="1:9" s="29" customFormat="1" x14ac:dyDescent="0.2">
      <c r="A581" s="31"/>
      <c r="B581" s="36" t="s">
        <v>546</v>
      </c>
      <c r="C581" s="40">
        <v>1</v>
      </c>
      <c r="D581" s="48">
        <v>1</v>
      </c>
      <c r="E581" s="38">
        <f t="shared" si="124"/>
        <v>3.5211267605633804E-3</v>
      </c>
      <c r="F581" s="38">
        <f t="shared" si="125"/>
        <v>4.4247787610619468E-3</v>
      </c>
      <c r="G581" s="49">
        <f t="shared" si="126"/>
        <v>0</v>
      </c>
      <c r="H581" s="39">
        <f t="shared" si="127"/>
        <v>0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0</v>
      </c>
      <c r="D583" s="48">
        <v>0</v>
      </c>
      <c r="E583" s="38" t="str">
        <f t="shared" si="124"/>
        <v/>
      </c>
      <c r="F583" s="38" t="str">
        <f t="shared" si="125"/>
        <v/>
      </c>
      <c r="G583" s="49" t="str">
        <f t="shared" si="126"/>
        <v xml:space="preserve"> </v>
      </c>
      <c r="H583" s="39" t="str">
        <f t="shared" si="127"/>
        <v/>
      </c>
      <c r="I583" s="4"/>
    </row>
    <row r="584" spans="1:9" s="29" customFormat="1" x14ac:dyDescent="0.2">
      <c r="A584" s="31"/>
      <c r="B584" s="36" t="s">
        <v>327</v>
      </c>
      <c r="C584" s="40">
        <v>0</v>
      </c>
      <c r="D584" s="48">
        <v>0</v>
      </c>
      <c r="E584" s="38" t="str">
        <f t="shared" si="124"/>
        <v/>
      </c>
      <c r="F584" s="38" t="str">
        <f t="shared" si="125"/>
        <v/>
      </c>
      <c r="G584" s="49" t="str">
        <f t="shared" si="126"/>
        <v xml:space="preserve"> </v>
      </c>
      <c r="H584" s="39" t="str">
        <f t="shared" si="127"/>
        <v/>
      </c>
      <c r="I584" s="4"/>
    </row>
    <row r="585" spans="1:9" s="29" customFormat="1" x14ac:dyDescent="0.2">
      <c r="A585" s="31"/>
      <c r="B585" s="36" t="s">
        <v>147</v>
      </c>
      <c r="C585" s="40">
        <v>19</v>
      </c>
      <c r="D585" s="48">
        <v>0</v>
      </c>
      <c r="E585" s="38">
        <f t="shared" si="124"/>
        <v>6.6901408450704219E-2</v>
      </c>
      <c r="F585" s="38" t="str">
        <f t="shared" si="125"/>
        <v/>
      </c>
      <c r="G585" s="49">
        <f t="shared" si="126"/>
        <v>-1</v>
      </c>
      <c r="H585" s="39">
        <f t="shared" si="127"/>
        <v>-6.6901408450704219E-2</v>
      </c>
      <c r="I585" s="4"/>
    </row>
    <row r="586" spans="1:9" s="29" customFormat="1" x14ac:dyDescent="0.2">
      <c r="A586" s="31"/>
      <c r="B586" s="36" t="s">
        <v>148</v>
      </c>
      <c r="C586" s="40">
        <v>0</v>
      </c>
      <c r="D586" s="48">
        <v>0</v>
      </c>
      <c r="E586" s="38" t="str">
        <f t="shared" si="124"/>
        <v/>
      </c>
      <c r="F586" s="38" t="str">
        <f t="shared" si="125"/>
        <v/>
      </c>
      <c r="G586" s="49" t="str">
        <f t="shared" si="126"/>
        <v xml:space="preserve"> </v>
      </c>
      <c r="H586" s="39" t="str">
        <f t="shared" si="127"/>
        <v/>
      </c>
      <c r="I586" s="4"/>
    </row>
    <row r="587" spans="1:9" x14ac:dyDescent="0.2">
      <c r="B587" s="34" t="s">
        <v>328</v>
      </c>
      <c r="C587" s="33">
        <v>1</v>
      </c>
      <c r="D587" s="48">
        <v>4</v>
      </c>
      <c r="E587" s="61">
        <f t="shared" si="124"/>
        <v>3.5211267605633804E-3</v>
      </c>
      <c r="F587" s="61">
        <f t="shared" si="125"/>
        <v>1.7699115044247787E-2</v>
      </c>
      <c r="G587" s="49">
        <f t="shared" si="126"/>
        <v>3</v>
      </c>
      <c r="H587" s="24">
        <f t="shared" si="127"/>
        <v>1.0563380281690141E-2</v>
      </c>
    </row>
    <row r="588" spans="1:9" x14ac:dyDescent="0.2">
      <c r="B588" s="34" t="s">
        <v>149</v>
      </c>
      <c r="C588" s="33">
        <v>218</v>
      </c>
      <c r="D588" s="48">
        <v>208</v>
      </c>
      <c r="E588" s="61">
        <f t="shared" si="124"/>
        <v>0.76760563380281688</v>
      </c>
      <c r="F588" s="61">
        <f t="shared" si="125"/>
        <v>0.92035398230088494</v>
      </c>
      <c r="G588" s="49">
        <f t="shared" si="126"/>
        <v>-4.5871559633027525E-2</v>
      </c>
      <c r="H588" s="24">
        <f t="shared" si="127"/>
        <v>-3.5211267605633804E-2</v>
      </c>
    </row>
    <row r="589" spans="1:9" ht="13.5" customHeight="1" x14ac:dyDescent="0.2">
      <c r="B589" s="34" t="s">
        <v>329</v>
      </c>
      <c r="C589" s="33">
        <v>1</v>
      </c>
      <c r="D589" s="48">
        <v>0</v>
      </c>
      <c r="E589" s="61">
        <f t="shared" si="124"/>
        <v>3.5211267605633804E-3</v>
      </c>
      <c r="F589" s="61" t="str">
        <f t="shared" si="125"/>
        <v/>
      </c>
      <c r="G589" s="49">
        <f t="shared" si="126"/>
        <v>-1</v>
      </c>
      <c r="H589" s="24">
        <f t="shared" si="127"/>
        <v>-3.5211267605633804E-3</v>
      </c>
    </row>
    <row r="590" spans="1:9" ht="25.5" customHeight="1" x14ac:dyDescent="0.2">
      <c r="B590" s="34" t="s">
        <v>150</v>
      </c>
      <c r="C590" s="33">
        <v>0</v>
      </c>
      <c r="D590" s="48">
        <v>0</v>
      </c>
      <c r="E590" s="61" t="str">
        <f t="shared" si="124"/>
        <v/>
      </c>
      <c r="F590" s="61" t="str">
        <f t="shared" si="125"/>
        <v/>
      </c>
      <c r="G590" s="49" t="str">
        <f t="shared" si="126"/>
        <v xml:space="preserve"> </v>
      </c>
      <c r="H590" s="24" t="str">
        <f t="shared" si="127"/>
        <v/>
      </c>
    </row>
    <row r="591" spans="1:9" ht="13.5" customHeight="1" x14ac:dyDescent="0.2">
      <c r="B591" s="34" t="s">
        <v>151</v>
      </c>
      <c r="C591" s="33">
        <v>0</v>
      </c>
      <c r="D591" s="48">
        <v>0</v>
      </c>
      <c r="E591" s="61" t="str">
        <f t="shared" si="124"/>
        <v/>
      </c>
      <c r="F591" s="61" t="str">
        <f t="shared" si="125"/>
        <v/>
      </c>
      <c r="G591" s="49" t="str">
        <f t="shared" si="126"/>
        <v xml:space="preserve"> </v>
      </c>
      <c r="H591" s="24" t="str">
        <f t="shared" si="127"/>
        <v/>
      </c>
    </row>
    <row r="592" spans="1:9" ht="12" customHeight="1" x14ac:dyDescent="0.2">
      <c r="B592" s="34" t="s">
        <v>330</v>
      </c>
      <c r="C592" s="33">
        <v>0</v>
      </c>
      <c r="D592" s="48">
        <v>0</v>
      </c>
      <c r="E592" s="61" t="str">
        <f t="shared" si="124"/>
        <v/>
      </c>
      <c r="F592" s="61" t="str">
        <f t="shared" si="125"/>
        <v/>
      </c>
      <c r="G592" s="49" t="str">
        <f t="shared" si="126"/>
        <v xml:space="preserve"> </v>
      </c>
      <c r="H592" s="24" t="str">
        <f t="shared" si="127"/>
        <v/>
      </c>
    </row>
    <row r="593" spans="2:8" ht="13.5" customHeight="1" x14ac:dyDescent="0.2">
      <c r="B593" s="34" t="s">
        <v>331</v>
      </c>
      <c r="C593" s="33">
        <v>0</v>
      </c>
      <c r="D593" s="48">
        <v>0</v>
      </c>
      <c r="E593" s="61" t="str">
        <f t="shared" si="124"/>
        <v/>
      </c>
      <c r="F593" s="61" t="str">
        <f t="shared" si="125"/>
        <v/>
      </c>
      <c r="G593" s="49" t="str">
        <f t="shared" si="126"/>
        <v xml:space="preserve"> </v>
      </c>
      <c r="H593" s="24" t="str">
        <f t="shared" si="127"/>
        <v/>
      </c>
    </row>
    <row r="594" spans="2:8" ht="13.5" customHeight="1" x14ac:dyDescent="0.2">
      <c r="B594" s="34" t="s">
        <v>332</v>
      </c>
      <c r="C594" s="33">
        <v>1</v>
      </c>
      <c r="D594" s="48">
        <v>0</v>
      </c>
      <c r="E594" s="61">
        <f t="shared" si="124"/>
        <v>3.5211267605633804E-3</v>
      </c>
      <c r="F594" s="61" t="str">
        <f t="shared" si="125"/>
        <v/>
      </c>
      <c r="G594" s="49">
        <f t="shared" si="126"/>
        <v>-1</v>
      </c>
      <c r="H594" s="24">
        <f t="shared" si="127"/>
        <v>-3.5211267605633804E-3</v>
      </c>
    </row>
    <row r="595" spans="2:8" x14ac:dyDescent="0.2">
      <c r="B595" s="34" t="s">
        <v>333</v>
      </c>
      <c r="C595" s="33">
        <v>1</v>
      </c>
      <c r="D595" s="48">
        <v>1</v>
      </c>
      <c r="E595" s="61">
        <f t="shared" si="124"/>
        <v>3.5211267605633804E-3</v>
      </c>
      <c r="F595" s="61">
        <f t="shared" si="125"/>
        <v>4.4247787610619468E-3</v>
      </c>
      <c r="G595" s="49">
        <f t="shared" si="126"/>
        <v>0</v>
      </c>
      <c r="H595" s="24">
        <f t="shared" si="127"/>
        <v>0</v>
      </c>
    </row>
    <row r="596" spans="2:8" x14ac:dyDescent="0.2">
      <c r="B596" s="34" t="s">
        <v>517</v>
      </c>
      <c r="C596" s="33">
        <v>0</v>
      </c>
      <c r="D596" s="48">
        <v>0</v>
      </c>
      <c r="E596" s="61" t="str">
        <f t="shared" si="124"/>
        <v/>
      </c>
      <c r="F596" s="61" t="str">
        <f t="shared" si="125"/>
        <v/>
      </c>
      <c r="G596" s="49" t="str">
        <f t="shared" si="126"/>
        <v xml:space="preserve"> </v>
      </c>
      <c r="H596" s="24" t="str">
        <f t="shared" si="127"/>
        <v/>
      </c>
    </row>
    <row r="597" spans="2:8" x14ac:dyDescent="0.2">
      <c r="B597" s="7" t="s">
        <v>384</v>
      </c>
    </row>
  </sheetData>
  <mergeCells count="31">
    <mergeCell ref="D4:H5"/>
    <mergeCell ref="G72:G73"/>
    <mergeCell ref="H72:H73"/>
    <mergeCell ref="H6:H7"/>
    <mergeCell ref="G6:G7"/>
    <mergeCell ref="G16:G17"/>
    <mergeCell ref="H16:H17"/>
    <mergeCell ref="G568:G569"/>
    <mergeCell ref="H568:H569"/>
    <mergeCell ref="G167:G168"/>
    <mergeCell ref="H167:H168"/>
    <mergeCell ref="G343:G344"/>
    <mergeCell ref="H343:H344"/>
    <mergeCell ref="C568:D568"/>
    <mergeCell ref="E568:F568"/>
    <mergeCell ref="B568:B569"/>
    <mergeCell ref="B343:B344"/>
    <mergeCell ref="B72:B73"/>
    <mergeCell ref="B167:B168"/>
    <mergeCell ref="C72:D72"/>
    <mergeCell ref="E72:F72"/>
    <mergeCell ref="C343:D343"/>
    <mergeCell ref="E343:F343"/>
    <mergeCell ref="C167:D167"/>
    <mergeCell ref="E167:F167"/>
    <mergeCell ref="B16:B17"/>
    <mergeCell ref="C16:D16"/>
    <mergeCell ref="B6:B7"/>
    <mergeCell ref="C6:D6"/>
    <mergeCell ref="E6:F6"/>
    <mergeCell ref="E16:F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403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365</v>
      </c>
      <c r="C8" s="43">
        <f>+C18+C74+C169+C345+C570</f>
        <v>21091</v>
      </c>
      <c r="D8" s="44">
        <f>+D18+D74+D169+D345+D570</f>
        <v>13526</v>
      </c>
      <c r="E8" s="45">
        <f>SUM(E9:E13)</f>
        <v>1</v>
      </c>
      <c r="F8" s="45">
        <f>SUM(F9:F13)</f>
        <v>1</v>
      </c>
      <c r="G8" s="45">
        <f t="shared" ref="G8:G13" si="0">+(D8-C8)/C8</f>
        <v>-0.3586837987767294</v>
      </c>
      <c r="H8" s="46">
        <f>SUM(H9:H13)</f>
        <v>-0.3586837987767294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275</v>
      </c>
      <c r="D9" s="51">
        <f>+D18</f>
        <v>86</v>
      </c>
      <c r="E9" s="52">
        <f t="shared" ref="E9:F13" si="1">+C9/C$8</f>
        <v>1.3038736901996112E-2</v>
      </c>
      <c r="F9" s="52">
        <f t="shared" si="1"/>
        <v>6.358125092414609E-3</v>
      </c>
      <c r="G9" s="52">
        <f t="shared" si="0"/>
        <v>-0.68727272727272726</v>
      </c>
      <c r="H9" s="53">
        <f>+E9*G9</f>
        <v>-8.9611682708264188E-3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1534</v>
      </c>
      <c r="D10" s="33">
        <f>+D74</f>
        <v>1591</v>
      </c>
      <c r="E10" s="35">
        <f t="shared" si="1"/>
        <v>7.2732445118771041E-2</v>
      </c>
      <c r="F10" s="35">
        <f t="shared" si="1"/>
        <v>0.11762531420967026</v>
      </c>
      <c r="G10" s="35">
        <f t="shared" si="0"/>
        <v>3.7157757496740544E-2</v>
      </c>
      <c r="H10" s="55">
        <f>+E10*G10</f>
        <v>2.7025745578682847E-3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4967</v>
      </c>
      <c r="D11" s="33">
        <f>+D169</f>
        <v>2874</v>
      </c>
      <c r="E11" s="35">
        <f t="shared" si="1"/>
        <v>0.23550329524441704</v>
      </c>
      <c r="F11" s="35">
        <f t="shared" si="1"/>
        <v>0.21247966878604169</v>
      </c>
      <c r="G11" s="35">
        <f t="shared" si="0"/>
        <v>-0.42138111536138512</v>
      </c>
      <c r="H11" s="55">
        <f>+E11*G11</f>
        <v>-9.9236641221374031E-2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10698</v>
      </c>
      <c r="D12" s="33">
        <f>+D345</f>
        <v>6008</v>
      </c>
      <c r="E12" s="35">
        <f t="shared" si="1"/>
        <v>0.50723057228201607</v>
      </c>
      <c r="F12" s="35">
        <f t="shared" si="1"/>
        <v>0.44418157622356941</v>
      </c>
      <c r="G12" s="35">
        <f t="shared" si="0"/>
        <v>-0.43839970087866892</v>
      </c>
      <c r="H12" s="55">
        <f>+E12*G12</f>
        <v>-0.2223697311649519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3617</v>
      </c>
      <c r="D13" s="57">
        <f>+D570</f>
        <v>2967</v>
      </c>
      <c r="E13" s="58">
        <f t="shared" si="1"/>
        <v>0.17149495045279978</v>
      </c>
      <c r="F13" s="58">
        <f t="shared" si="1"/>
        <v>0.21935531568830402</v>
      </c>
      <c r="G13" s="58">
        <f t="shared" si="0"/>
        <v>-0.17970693945258501</v>
      </c>
      <c r="H13" s="59">
        <f>+E13*G13</f>
        <v>-3.0818832677445354E-2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275</v>
      </c>
      <c r="D18" s="44">
        <f>SUM(D19:D68)</f>
        <v>86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-0.68727272727272726</v>
      </c>
      <c r="H18" s="46">
        <f>+IF(OR(AND(E18=""),(G18="")),"",E18*G18)</f>
        <v>-0.68727272727272726</v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10</v>
      </c>
      <c r="D20" s="48">
        <v>7</v>
      </c>
      <c r="E20" s="35">
        <f t="shared" ref="E20:E68" si="2">+IF(C20=0,"",C20/C$18)</f>
        <v>3.6363636363636362E-2</v>
      </c>
      <c r="F20" s="35">
        <f t="shared" ref="F20:F68" si="3">+IF(D20=0,"",D20/D$18)</f>
        <v>8.1395348837209308E-2</v>
      </c>
      <c r="G20" s="49">
        <f t="shared" ref="G20:G68" si="4">+IF(AND(C20=0,D20=0)," ",IF(C20=0,1,IF(D20=0,-1,(D20-C20)/C20)))</f>
        <v>-0.3</v>
      </c>
      <c r="H20" s="35">
        <f t="shared" ref="H20:H68" si="5">+IF(OR(AND(E20=""),(G20="")),"",E20*G20)</f>
        <v>-1.0909090909090908E-2</v>
      </c>
    </row>
    <row r="21" spans="1:9" ht="25.5" customHeight="1" x14ac:dyDescent="0.2">
      <c r="B21" s="34" t="s">
        <v>1</v>
      </c>
      <c r="C21" s="33">
        <v>0</v>
      </c>
      <c r="D21" s="48">
        <v>0</v>
      </c>
      <c r="E21" s="35" t="str">
        <f t="shared" si="2"/>
        <v/>
      </c>
      <c r="F21" s="35" t="str">
        <f t="shared" si="3"/>
        <v/>
      </c>
      <c r="G21" s="49" t="str">
        <f t="shared" si="4"/>
        <v xml:space="preserve"> </v>
      </c>
      <c r="H21" s="35" t="str">
        <f t="shared" si="5"/>
        <v/>
      </c>
    </row>
    <row r="22" spans="1:9" ht="24" x14ac:dyDescent="0.2">
      <c r="B22" s="34" t="s">
        <v>420</v>
      </c>
      <c r="C22" s="33">
        <v>1</v>
      </c>
      <c r="D22" s="48">
        <v>1</v>
      </c>
      <c r="E22" s="35">
        <f t="shared" si="2"/>
        <v>3.6363636363636364E-3</v>
      </c>
      <c r="F22" s="35">
        <f t="shared" si="3"/>
        <v>1.1627906976744186E-2</v>
      </c>
      <c r="G22" s="49">
        <f t="shared" si="4"/>
        <v>0</v>
      </c>
      <c r="H22" s="35">
        <f t="shared" si="5"/>
        <v>0</v>
      </c>
    </row>
    <row r="23" spans="1:9" x14ac:dyDescent="0.2">
      <c r="B23" s="34" t="s">
        <v>153</v>
      </c>
      <c r="C23" s="33">
        <v>0</v>
      </c>
      <c r="D23" s="48">
        <v>0</v>
      </c>
      <c r="E23" s="35" t="str">
        <f t="shared" si="2"/>
        <v/>
      </c>
      <c r="F23" s="35" t="str">
        <f t="shared" si="3"/>
        <v/>
      </c>
      <c r="G23" s="49" t="str">
        <f t="shared" si="4"/>
        <v xml:space="preserve"> </v>
      </c>
      <c r="H23" s="35" t="str">
        <f t="shared" si="5"/>
        <v/>
      </c>
    </row>
    <row r="24" spans="1:9" ht="37.5" customHeight="1" x14ac:dyDescent="0.2">
      <c r="B24" s="34" t="s">
        <v>154</v>
      </c>
      <c r="C24" s="33">
        <v>0</v>
      </c>
      <c r="D24" s="48">
        <v>1</v>
      </c>
      <c r="E24" s="35" t="str">
        <f t="shared" si="2"/>
        <v/>
      </c>
      <c r="F24" s="35">
        <f t="shared" si="3"/>
        <v>1.1627906976744186E-2</v>
      </c>
      <c r="G24" s="49">
        <f t="shared" si="4"/>
        <v>1</v>
      </c>
      <c r="H24" s="35" t="str">
        <f t="shared" si="5"/>
        <v/>
      </c>
    </row>
    <row r="25" spans="1:9" s="29" customFormat="1" x14ac:dyDescent="0.2">
      <c r="A25" s="31"/>
      <c r="B25" s="36" t="s">
        <v>518</v>
      </c>
      <c r="C25" s="40">
        <v>12</v>
      </c>
      <c r="D25" s="48">
        <v>0</v>
      </c>
      <c r="E25" s="37">
        <f t="shared" ref="E25" si="6">+IF(C25=0,"",C25/C$18)</f>
        <v>4.363636363636364E-2</v>
      </c>
      <c r="F25" s="37" t="str">
        <f t="shared" ref="F25" si="7">+IF(D25=0,"",D25/D$18)</f>
        <v/>
      </c>
      <c r="G25" s="49">
        <f t="shared" si="4"/>
        <v>-1</v>
      </c>
      <c r="H25" s="37">
        <f t="shared" ref="H25" si="8">+IF(OR(AND(E25=""),(G25="")),"",E25*G25)</f>
        <v>-4.363636363636364E-2</v>
      </c>
      <c r="I25" s="4"/>
    </row>
    <row r="26" spans="1:9" x14ac:dyDescent="0.2">
      <c r="B26" s="34" t="s">
        <v>2</v>
      </c>
      <c r="C26" s="33">
        <v>4</v>
      </c>
      <c r="D26" s="48">
        <v>2</v>
      </c>
      <c r="E26" s="35">
        <f t="shared" si="2"/>
        <v>1.4545454545454545E-2</v>
      </c>
      <c r="F26" s="35">
        <f t="shared" si="3"/>
        <v>2.3255813953488372E-2</v>
      </c>
      <c r="G26" s="49">
        <f t="shared" si="4"/>
        <v>-0.5</v>
      </c>
      <c r="H26" s="35">
        <f t="shared" si="5"/>
        <v>-7.2727272727272727E-3</v>
      </c>
    </row>
    <row r="27" spans="1:9" x14ac:dyDescent="0.2">
      <c r="B27" s="34" t="s">
        <v>561</v>
      </c>
      <c r="C27" s="33">
        <v>1</v>
      </c>
      <c r="D27" s="48">
        <v>0</v>
      </c>
      <c r="E27" s="35">
        <f t="shared" si="2"/>
        <v>3.6363636363636364E-3</v>
      </c>
      <c r="F27" s="35" t="str">
        <f t="shared" si="3"/>
        <v/>
      </c>
      <c r="G27" s="49">
        <f t="shared" si="4"/>
        <v>-1</v>
      </c>
      <c r="H27" s="35">
        <f t="shared" si="5"/>
        <v>-3.6363636363636364E-3</v>
      </c>
    </row>
    <row r="28" spans="1:9" x14ac:dyDescent="0.2">
      <c r="B28" s="34" t="s">
        <v>3</v>
      </c>
      <c r="C28" s="33">
        <v>2</v>
      </c>
      <c r="D28" s="48">
        <v>0</v>
      </c>
      <c r="E28" s="35">
        <f t="shared" si="2"/>
        <v>7.2727272727272727E-3</v>
      </c>
      <c r="F28" s="35" t="str">
        <f t="shared" si="3"/>
        <v/>
      </c>
      <c r="G28" s="49">
        <f t="shared" si="4"/>
        <v>-1</v>
      </c>
      <c r="H28" s="35">
        <f t="shared" si="5"/>
        <v>-7.2727272727272727E-3</v>
      </c>
    </row>
    <row r="29" spans="1:9" x14ac:dyDescent="0.2">
      <c r="B29" s="34" t="s">
        <v>5</v>
      </c>
      <c r="C29" s="33">
        <v>9</v>
      </c>
      <c r="D29" s="48">
        <v>8</v>
      </c>
      <c r="E29" s="35">
        <f t="shared" si="2"/>
        <v>3.272727272727273E-2</v>
      </c>
      <c r="F29" s="35">
        <f t="shared" si="3"/>
        <v>9.3023255813953487E-2</v>
      </c>
      <c r="G29" s="49">
        <f t="shared" si="4"/>
        <v>-0.1111111111111111</v>
      </c>
      <c r="H29" s="35">
        <f t="shared" si="5"/>
        <v>-3.6363636363636364E-3</v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5</v>
      </c>
      <c r="D31" s="48">
        <v>3</v>
      </c>
      <c r="E31" s="35">
        <f t="shared" si="2"/>
        <v>1.8181818181818181E-2</v>
      </c>
      <c r="F31" s="35">
        <f t="shared" si="3"/>
        <v>3.4883720930232558E-2</v>
      </c>
      <c r="G31" s="49">
        <f t="shared" si="4"/>
        <v>-0.4</v>
      </c>
      <c r="H31" s="35">
        <f t="shared" si="5"/>
        <v>-7.2727272727272727E-3</v>
      </c>
    </row>
    <row r="32" spans="1:9" x14ac:dyDescent="0.2">
      <c r="B32" s="34" t="s">
        <v>4</v>
      </c>
      <c r="C32" s="33">
        <v>5</v>
      </c>
      <c r="D32" s="48">
        <v>2</v>
      </c>
      <c r="E32" s="35">
        <f t="shared" si="2"/>
        <v>1.8181818181818181E-2</v>
      </c>
      <c r="F32" s="35">
        <f t="shared" si="3"/>
        <v>2.3255813953488372E-2</v>
      </c>
      <c r="G32" s="49">
        <f t="shared" si="4"/>
        <v>-0.6</v>
      </c>
      <c r="H32" s="35">
        <f t="shared" si="5"/>
        <v>-1.0909090909090908E-2</v>
      </c>
    </row>
    <row r="33" spans="2:8" x14ac:dyDescent="0.2">
      <c r="B33" s="34" t="s">
        <v>6</v>
      </c>
      <c r="C33" s="33">
        <v>1</v>
      </c>
      <c r="D33" s="48">
        <v>0</v>
      </c>
      <c r="E33" s="35">
        <f t="shared" si="2"/>
        <v>3.6363636363636364E-3</v>
      </c>
      <c r="F33" s="35" t="str">
        <f t="shared" si="3"/>
        <v/>
      </c>
      <c r="G33" s="49">
        <f t="shared" si="4"/>
        <v>-1</v>
      </c>
      <c r="H33" s="35">
        <f t="shared" si="5"/>
        <v>-3.6363636363636364E-3</v>
      </c>
    </row>
    <row r="34" spans="2:8" x14ac:dyDescent="0.2">
      <c r="B34" s="34" t="s">
        <v>157</v>
      </c>
      <c r="C34" s="33">
        <v>0</v>
      </c>
      <c r="D34" s="48">
        <v>1</v>
      </c>
      <c r="E34" s="35" t="str">
        <f t="shared" si="2"/>
        <v/>
      </c>
      <c r="F34" s="35">
        <f t="shared" si="3"/>
        <v>1.1627906976744186E-2</v>
      </c>
      <c r="G34" s="49">
        <f t="shared" si="4"/>
        <v>1</v>
      </c>
      <c r="H34" s="35" t="str">
        <f t="shared" si="5"/>
        <v/>
      </c>
    </row>
    <row r="35" spans="2:8" x14ac:dyDescent="0.2">
      <c r="B35" s="34" t="s">
        <v>158</v>
      </c>
      <c r="C35" s="33">
        <v>1</v>
      </c>
      <c r="D35" s="48">
        <v>3</v>
      </c>
      <c r="E35" s="35">
        <f t="shared" si="2"/>
        <v>3.6363636363636364E-3</v>
      </c>
      <c r="F35" s="35">
        <f t="shared" si="3"/>
        <v>3.4883720930232558E-2</v>
      </c>
      <c r="G35" s="49">
        <f t="shared" si="4"/>
        <v>2</v>
      </c>
      <c r="H35" s="35">
        <f t="shared" si="5"/>
        <v>7.2727272727272727E-3</v>
      </c>
    </row>
    <row r="36" spans="2:8" x14ac:dyDescent="0.2">
      <c r="B36" s="34" t="s">
        <v>159</v>
      </c>
      <c r="C36" s="33">
        <v>1</v>
      </c>
      <c r="D36" s="48">
        <v>0</v>
      </c>
      <c r="E36" s="35">
        <f t="shared" si="2"/>
        <v>3.6363636363636364E-3</v>
      </c>
      <c r="F36" s="35" t="str">
        <f t="shared" si="3"/>
        <v/>
      </c>
      <c r="G36" s="49">
        <f t="shared" si="4"/>
        <v>-1</v>
      </c>
      <c r="H36" s="35">
        <f t="shared" si="5"/>
        <v>-3.6363636363636364E-3</v>
      </c>
    </row>
    <row r="37" spans="2:8" x14ac:dyDescent="0.2">
      <c r="B37" s="34" t="s">
        <v>160</v>
      </c>
      <c r="C37" s="33">
        <v>0</v>
      </c>
      <c r="D37" s="48">
        <v>1</v>
      </c>
      <c r="E37" s="35" t="str">
        <f t="shared" si="2"/>
        <v/>
      </c>
      <c r="F37" s="35">
        <f t="shared" si="3"/>
        <v>1.1627906976744186E-2</v>
      </c>
      <c r="G37" s="49">
        <f t="shared" si="4"/>
        <v>1</v>
      </c>
      <c r="H37" s="35" t="str">
        <f t="shared" si="5"/>
        <v/>
      </c>
    </row>
    <row r="38" spans="2:8" x14ac:dyDescent="0.2">
      <c r="B38" s="34" t="s">
        <v>7</v>
      </c>
      <c r="C38" s="33">
        <v>6</v>
      </c>
      <c r="D38" s="48">
        <v>5</v>
      </c>
      <c r="E38" s="35">
        <f t="shared" si="2"/>
        <v>2.181818181818182E-2</v>
      </c>
      <c r="F38" s="35">
        <f t="shared" si="3"/>
        <v>5.8139534883720929E-2</v>
      </c>
      <c r="G38" s="49">
        <f t="shared" si="4"/>
        <v>-0.16666666666666666</v>
      </c>
      <c r="H38" s="35">
        <f t="shared" si="5"/>
        <v>-3.6363636363636364E-3</v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1</v>
      </c>
      <c r="D40" s="48">
        <v>0</v>
      </c>
      <c r="E40" s="35">
        <f t="shared" si="2"/>
        <v>3.6363636363636364E-3</v>
      </c>
      <c r="F40" s="35" t="str">
        <f t="shared" si="3"/>
        <v/>
      </c>
      <c r="G40" s="49">
        <f t="shared" si="4"/>
        <v>-1</v>
      </c>
      <c r="H40" s="35">
        <f t="shared" si="5"/>
        <v>-3.6363636363636364E-3</v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72</v>
      </c>
      <c r="D43" s="48">
        <v>1</v>
      </c>
      <c r="E43" s="35">
        <f t="shared" si="2"/>
        <v>0.26181818181818184</v>
      </c>
      <c r="F43" s="35">
        <f t="shared" si="3"/>
        <v>1.1627906976744186E-2</v>
      </c>
      <c r="G43" s="49">
        <f t="shared" si="4"/>
        <v>-0.98611111111111116</v>
      </c>
      <c r="H43" s="35">
        <f t="shared" si="5"/>
        <v>-0.25818181818181823</v>
      </c>
    </row>
    <row r="44" spans="2:8" x14ac:dyDescent="0.2">
      <c r="B44" s="34" t="s">
        <v>166</v>
      </c>
      <c r="C44" s="33">
        <v>3</v>
      </c>
      <c r="D44" s="48">
        <v>0</v>
      </c>
      <c r="E44" s="35">
        <f t="shared" si="2"/>
        <v>1.090909090909091E-2</v>
      </c>
      <c r="F44" s="35" t="str">
        <f t="shared" si="3"/>
        <v/>
      </c>
      <c r="G44" s="49">
        <f t="shared" si="4"/>
        <v>-1</v>
      </c>
      <c r="H44" s="35">
        <f t="shared" si="5"/>
        <v>-1.090909090909091E-2</v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2</v>
      </c>
      <c r="D46" s="48">
        <v>0</v>
      </c>
      <c r="E46" s="35">
        <f t="shared" si="2"/>
        <v>7.2727272727272727E-3</v>
      </c>
      <c r="F46" s="35" t="str">
        <f t="shared" si="3"/>
        <v/>
      </c>
      <c r="G46" s="49">
        <f t="shared" si="4"/>
        <v>-1</v>
      </c>
      <c r="H46" s="35">
        <f t="shared" si="5"/>
        <v>-7.2727272727272727E-3</v>
      </c>
    </row>
    <row r="47" spans="2:8" x14ac:dyDescent="0.2">
      <c r="B47" s="34" t="s">
        <v>167</v>
      </c>
      <c r="C47" s="33">
        <v>0</v>
      </c>
      <c r="D47" s="48">
        <v>1</v>
      </c>
      <c r="E47" s="35" t="str">
        <f t="shared" si="2"/>
        <v/>
      </c>
      <c r="F47" s="35">
        <f t="shared" si="3"/>
        <v>1.1627906976744186E-2</v>
      </c>
      <c r="G47" s="49">
        <f t="shared" si="4"/>
        <v>1</v>
      </c>
      <c r="H47" s="35" t="str">
        <f t="shared" si="5"/>
        <v/>
      </c>
    </row>
    <row r="48" spans="2:8" x14ac:dyDescent="0.2">
      <c r="B48" s="34" t="s">
        <v>562</v>
      </c>
      <c r="C48" s="33">
        <v>6</v>
      </c>
      <c r="D48" s="48">
        <v>1</v>
      </c>
      <c r="E48" s="35">
        <f t="shared" si="2"/>
        <v>2.181818181818182E-2</v>
      </c>
      <c r="F48" s="35">
        <f t="shared" si="3"/>
        <v>1.1627906976744186E-2</v>
      </c>
      <c r="G48" s="49">
        <f t="shared" si="4"/>
        <v>-0.83333333333333337</v>
      </c>
      <c r="H48" s="35">
        <f t="shared" si="5"/>
        <v>-1.8181818181818184E-2</v>
      </c>
    </row>
    <row r="49" spans="1:9" x14ac:dyDescent="0.2">
      <c r="B49" s="34" t="s">
        <v>9</v>
      </c>
      <c r="C49" s="33">
        <v>28</v>
      </c>
      <c r="D49" s="48">
        <v>10</v>
      </c>
      <c r="E49" s="35">
        <f t="shared" si="2"/>
        <v>0.10181818181818182</v>
      </c>
      <c r="F49" s="35">
        <f t="shared" si="3"/>
        <v>0.11627906976744186</v>
      </c>
      <c r="G49" s="49">
        <f t="shared" si="4"/>
        <v>-0.6428571428571429</v>
      </c>
      <c r="H49" s="35">
        <f t="shared" si="5"/>
        <v>-6.545454545454546E-2</v>
      </c>
    </row>
    <row r="50" spans="1:9" x14ac:dyDescent="0.2">
      <c r="B50" s="34" t="s">
        <v>563</v>
      </c>
      <c r="C50" s="33">
        <v>0</v>
      </c>
      <c r="D50" s="48">
        <v>0</v>
      </c>
      <c r="E50" s="35" t="str">
        <f t="shared" si="2"/>
        <v/>
      </c>
      <c r="F50" s="35" t="str">
        <f t="shared" si="3"/>
        <v/>
      </c>
      <c r="G50" s="49" t="str">
        <f t="shared" si="4"/>
        <v xml:space="preserve"> </v>
      </c>
      <c r="H50" s="35" t="str">
        <f t="shared" si="5"/>
        <v/>
      </c>
    </row>
    <row r="51" spans="1:9" x14ac:dyDescent="0.2">
      <c r="B51" s="34" t="s">
        <v>12</v>
      </c>
      <c r="C51" s="33">
        <v>1</v>
      </c>
      <c r="D51" s="48">
        <v>2</v>
      </c>
      <c r="E51" s="35">
        <f t="shared" si="2"/>
        <v>3.6363636363636364E-3</v>
      </c>
      <c r="F51" s="35">
        <f t="shared" si="3"/>
        <v>2.3255813953488372E-2</v>
      </c>
      <c r="G51" s="49">
        <f t="shared" si="4"/>
        <v>1</v>
      </c>
      <c r="H51" s="35">
        <f t="shared" si="5"/>
        <v>3.6363636363636364E-3</v>
      </c>
    </row>
    <row r="52" spans="1:9" x14ac:dyDescent="0.2">
      <c r="B52" s="34" t="s">
        <v>11</v>
      </c>
      <c r="C52" s="33">
        <v>1</v>
      </c>
      <c r="D52" s="48">
        <v>1</v>
      </c>
      <c r="E52" s="35">
        <f t="shared" si="2"/>
        <v>3.6363636363636364E-3</v>
      </c>
      <c r="F52" s="35">
        <f t="shared" si="3"/>
        <v>1.1627906976744186E-2</v>
      </c>
      <c r="G52" s="49">
        <f t="shared" si="4"/>
        <v>0</v>
      </c>
      <c r="H52" s="35">
        <f t="shared" si="5"/>
        <v>0</v>
      </c>
    </row>
    <row r="53" spans="1:9" x14ac:dyDescent="0.2">
      <c r="B53" s="34" t="s">
        <v>422</v>
      </c>
      <c r="C53" s="33">
        <v>6</v>
      </c>
      <c r="D53" s="48">
        <v>3</v>
      </c>
      <c r="E53" s="35">
        <f t="shared" si="2"/>
        <v>2.181818181818182E-2</v>
      </c>
      <c r="F53" s="35">
        <f t="shared" si="3"/>
        <v>3.4883720930232558E-2</v>
      </c>
      <c r="G53" s="49">
        <f t="shared" si="4"/>
        <v>-0.5</v>
      </c>
      <c r="H53" s="35">
        <f t="shared" si="5"/>
        <v>-1.090909090909091E-2</v>
      </c>
    </row>
    <row r="54" spans="1:9" x14ac:dyDescent="0.2">
      <c r="B54" s="34" t="s">
        <v>10</v>
      </c>
      <c r="C54" s="33">
        <v>4</v>
      </c>
      <c r="D54" s="48">
        <v>1</v>
      </c>
      <c r="E54" s="35">
        <f t="shared" si="2"/>
        <v>1.4545454545454545E-2</v>
      </c>
      <c r="F54" s="35">
        <f t="shared" si="3"/>
        <v>1.1627906976744186E-2</v>
      </c>
      <c r="G54" s="49">
        <f t="shared" si="4"/>
        <v>-0.75</v>
      </c>
      <c r="H54" s="35">
        <f t="shared" si="5"/>
        <v>-1.090909090909091E-2</v>
      </c>
    </row>
    <row r="55" spans="1:9" x14ac:dyDescent="0.2">
      <c r="B55" s="34" t="s">
        <v>168</v>
      </c>
      <c r="C55" s="33">
        <v>1</v>
      </c>
      <c r="D55" s="48">
        <v>2</v>
      </c>
      <c r="E55" s="35">
        <f t="shared" si="2"/>
        <v>3.6363636363636364E-3</v>
      </c>
      <c r="F55" s="35">
        <f t="shared" si="3"/>
        <v>2.3255813953488372E-2</v>
      </c>
      <c r="G55" s="49">
        <f t="shared" si="4"/>
        <v>1</v>
      </c>
      <c r="H55" s="35">
        <f t="shared" si="5"/>
        <v>3.6363636363636364E-3</v>
      </c>
    </row>
    <row r="56" spans="1:9" x14ac:dyDescent="0.2">
      <c r="B56" s="34" t="s">
        <v>13</v>
      </c>
      <c r="C56" s="33">
        <v>1</v>
      </c>
      <c r="D56" s="48">
        <v>0</v>
      </c>
      <c r="E56" s="35">
        <f t="shared" si="2"/>
        <v>3.6363636363636364E-3</v>
      </c>
      <c r="F56" s="35" t="str">
        <f t="shared" si="3"/>
        <v/>
      </c>
      <c r="G56" s="49">
        <f t="shared" si="4"/>
        <v>-1</v>
      </c>
      <c r="H56" s="35">
        <f t="shared" si="5"/>
        <v>-3.6363636363636364E-3</v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15</v>
      </c>
      <c r="D58" s="48">
        <v>11</v>
      </c>
      <c r="E58" s="35">
        <f t="shared" si="9"/>
        <v>5.4545454545454543E-2</v>
      </c>
      <c r="F58" s="35">
        <f t="shared" si="10"/>
        <v>0.12790697674418605</v>
      </c>
      <c r="G58" s="49">
        <f t="shared" si="11"/>
        <v>-0.26666666666666666</v>
      </c>
      <c r="H58" s="35">
        <f t="shared" si="12"/>
        <v>-1.4545454545454544E-2</v>
      </c>
    </row>
    <row r="59" spans="1:9" x14ac:dyDescent="0.2">
      <c r="B59" s="34" t="s">
        <v>169</v>
      </c>
      <c r="C59" s="33">
        <v>0</v>
      </c>
      <c r="D59" s="48">
        <v>0</v>
      </c>
      <c r="E59" s="35" t="str">
        <f t="shared" si="9"/>
        <v/>
      </c>
      <c r="F59" s="35" t="str">
        <f t="shared" si="10"/>
        <v/>
      </c>
      <c r="G59" s="49" t="str">
        <f t="shared" si="11"/>
        <v xml:space="preserve"> </v>
      </c>
      <c r="H59" s="35" t="str">
        <f t="shared" si="12"/>
        <v/>
      </c>
    </row>
    <row r="60" spans="1:9" x14ac:dyDescent="0.2">
      <c r="B60" s="34" t="s">
        <v>423</v>
      </c>
      <c r="C60" s="33">
        <v>54</v>
      </c>
      <c r="D60" s="48">
        <v>11</v>
      </c>
      <c r="E60" s="35">
        <f t="shared" si="2"/>
        <v>0.19636363636363635</v>
      </c>
      <c r="F60" s="35">
        <f t="shared" si="3"/>
        <v>0.12790697674418605</v>
      </c>
      <c r="G60" s="49">
        <f t="shared" si="4"/>
        <v>-0.79629629629629628</v>
      </c>
      <c r="H60" s="35">
        <f t="shared" si="5"/>
        <v>-0.15636363636363634</v>
      </c>
    </row>
    <row r="61" spans="1:9" x14ac:dyDescent="0.2">
      <c r="B61" s="34" t="s">
        <v>170</v>
      </c>
      <c r="C61" s="33">
        <v>9</v>
      </c>
      <c r="D61" s="48">
        <v>0</v>
      </c>
      <c r="E61" s="35">
        <f t="shared" si="2"/>
        <v>3.272727272727273E-2</v>
      </c>
      <c r="F61" s="35" t="str">
        <f t="shared" si="3"/>
        <v/>
      </c>
      <c r="G61" s="49">
        <f t="shared" si="4"/>
        <v>-1</v>
      </c>
      <c r="H61" s="35">
        <f t="shared" si="5"/>
        <v>-3.272727272727273E-2</v>
      </c>
    </row>
    <row r="62" spans="1:9" x14ac:dyDescent="0.2">
      <c r="B62" s="34" t="s">
        <v>171</v>
      </c>
      <c r="C62" s="33">
        <v>0</v>
      </c>
      <c r="D62" s="48">
        <v>0</v>
      </c>
      <c r="E62" s="35" t="str">
        <f t="shared" si="2"/>
        <v/>
      </c>
      <c r="F62" s="35" t="str">
        <f t="shared" si="3"/>
        <v/>
      </c>
      <c r="G62" s="49" t="str">
        <f t="shared" si="4"/>
        <v xml:space="preserve"> 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2</v>
      </c>
      <c r="D63" s="48">
        <v>3</v>
      </c>
      <c r="E63" s="37">
        <f t="shared" ref="E63:E64" si="13">+IF(C63=0,"",C63/C$18)</f>
        <v>7.2727272727272727E-3</v>
      </c>
      <c r="F63" s="37">
        <f t="shared" ref="F63:F64" si="14">+IF(D63=0,"",D63/D$18)</f>
        <v>3.4883720930232558E-2</v>
      </c>
      <c r="G63" s="49">
        <f t="shared" si="4"/>
        <v>0.5</v>
      </c>
      <c r="H63" s="37">
        <f t="shared" ref="H63:H64" si="15">+IF(OR(AND(E63=""),(G63="")),"",E63*G63)</f>
        <v>3.6363636363636364E-3</v>
      </c>
      <c r="I63" s="4"/>
    </row>
    <row r="64" spans="1:9" s="29" customFormat="1" x14ac:dyDescent="0.2">
      <c r="A64" s="31"/>
      <c r="B64" s="36" t="s">
        <v>588</v>
      </c>
      <c r="C64" s="40">
        <v>0</v>
      </c>
      <c r="D64" s="48">
        <v>0</v>
      </c>
      <c r="E64" s="37" t="str">
        <f t="shared" si="13"/>
        <v/>
      </c>
      <c r="F64" s="37" t="str">
        <f t="shared" si="14"/>
        <v/>
      </c>
      <c r="G64" s="49" t="str">
        <f t="shared" si="4"/>
        <v xml:space="preserve"> </v>
      </c>
      <c r="H64" s="37" t="str">
        <f t="shared" si="15"/>
        <v/>
      </c>
      <c r="I64" s="4"/>
    </row>
    <row r="65" spans="1:9" x14ac:dyDescent="0.2">
      <c r="B65" s="34" t="s">
        <v>172</v>
      </c>
      <c r="C65" s="33">
        <v>3</v>
      </c>
      <c r="D65" s="48">
        <v>2</v>
      </c>
      <c r="E65" s="35">
        <f t="shared" si="2"/>
        <v>1.090909090909091E-2</v>
      </c>
      <c r="F65" s="35">
        <f t="shared" si="3"/>
        <v>2.3255813953488372E-2</v>
      </c>
      <c r="G65" s="49">
        <f t="shared" si="4"/>
        <v>-0.33333333333333331</v>
      </c>
      <c r="H65" s="35">
        <f t="shared" si="5"/>
        <v>-3.6363636363636364E-3</v>
      </c>
    </row>
    <row r="66" spans="1:9" x14ac:dyDescent="0.2">
      <c r="B66" s="34" t="s">
        <v>15</v>
      </c>
      <c r="C66" s="33">
        <v>4</v>
      </c>
      <c r="D66" s="48">
        <v>1</v>
      </c>
      <c r="E66" s="35">
        <f t="shared" si="2"/>
        <v>1.4545454545454545E-2</v>
      </c>
      <c r="F66" s="35">
        <f t="shared" si="3"/>
        <v>1.1627906976744186E-2</v>
      </c>
      <c r="G66" s="49">
        <f t="shared" si="4"/>
        <v>-0.75</v>
      </c>
      <c r="H66" s="35">
        <f t="shared" si="5"/>
        <v>-1.090909090909091E-2</v>
      </c>
    </row>
    <row r="67" spans="1:9" x14ac:dyDescent="0.2">
      <c r="B67" s="34" t="s">
        <v>173</v>
      </c>
      <c r="C67" s="33">
        <v>3</v>
      </c>
      <c r="D67" s="48">
        <v>0</v>
      </c>
      <c r="E67" s="35">
        <f t="shared" si="2"/>
        <v>1.090909090909091E-2</v>
      </c>
      <c r="F67" s="35" t="str">
        <f t="shared" si="3"/>
        <v/>
      </c>
      <c r="G67" s="49">
        <f t="shared" si="4"/>
        <v>-1</v>
      </c>
      <c r="H67" s="35">
        <f t="shared" si="5"/>
        <v>-1.090909090909091E-2</v>
      </c>
    </row>
    <row r="68" spans="1:9" ht="13.5" customHeight="1" x14ac:dyDescent="0.2">
      <c r="B68" s="34" t="s">
        <v>174</v>
      </c>
      <c r="C68" s="33">
        <v>1</v>
      </c>
      <c r="D68" s="48">
        <v>2</v>
      </c>
      <c r="E68" s="35">
        <f t="shared" si="2"/>
        <v>3.6363636363636364E-3</v>
      </c>
      <c r="F68" s="35">
        <f t="shared" si="3"/>
        <v>2.3255813953488372E-2</v>
      </c>
      <c r="G68" s="49">
        <f t="shared" si="4"/>
        <v>1</v>
      </c>
      <c r="H68" s="35">
        <f t="shared" si="5"/>
        <v>3.6363636363636364E-3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1534</v>
      </c>
      <c r="D74" s="44">
        <f>SUM(D75:D163)</f>
        <v>1591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3.7157757496740544E-2</v>
      </c>
      <c r="H74" s="46">
        <f>+IF(OR(AND(E74=""),(G74="")),"",E74*G74)</f>
        <v>3.7157757496740544E-2</v>
      </c>
    </row>
    <row r="75" spans="1:9" x14ac:dyDescent="0.2">
      <c r="B75" s="47" t="s">
        <v>424</v>
      </c>
      <c r="C75" s="48">
        <v>23</v>
      </c>
      <c r="D75" s="48">
        <v>50</v>
      </c>
      <c r="E75" s="60">
        <f>+IF(C75=0,"",C75/C$74)</f>
        <v>1.4993481095176011E-2</v>
      </c>
      <c r="F75" s="60">
        <f>+IF(D75=0,"",D75/D$74)</f>
        <v>3.1426775612822123E-2</v>
      </c>
      <c r="G75" s="49">
        <f t="shared" ref="G75:G138" si="16">+IF(AND(C75=0,D75=0)," ",IF(C75=0,1,IF(D75=0,-1,(D75-C75)/C75)))</f>
        <v>1.173913043478261</v>
      </c>
      <c r="H75" s="41">
        <f>+IF(OR(AND(E75=""),(G75="")),"",E75*G75)</f>
        <v>1.7601043024771841E-2</v>
      </c>
    </row>
    <row r="76" spans="1:9" x14ac:dyDescent="0.2">
      <c r="B76" s="34" t="s">
        <v>565</v>
      </c>
      <c r="C76" s="33">
        <v>7</v>
      </c>
      <c r="D76" s="48">
        <v>6</v>
      </c>
      <c r="E76" s="61">
        <f t="shared" ref="E76:E81" si="17">+IF(C76=0,"",C76/C$74)</f>
        <v>4.5632333767926985E-3</v>
      </c>
      <c r="F76" s="61">
        <f t="shared" ref="F76:F81" si="18">+IF(D76=0,"",D76/D$74)</f>
        <v>3.771213073538655E-3</v>
      </c>
      <c r="G76" s="49">
        <f t="shared" si="16"/>
        <v>-0.14285714285714285</v>
      </c>
      <c r="H76" s="35">
        <f t="shared" ref="H76:H81" si="19">+IF(OR(AND(E76=""),(G76="")),"",E76*G76)</f>
        <v>-6.5189048239895685E-4</v>
      </c>
    </row>
    <row r="77" spans="1:9" s="29" customFormat="1" x14ac:dyDescent="0.2">
      <c r="A77" s="31"/>
      <c r="B77" s="36" t="s">
        <v>519</v>
      </c>
      <c r="C77" s="40">
        <v>8</v>
      </c>
      <c r="D77" s="48">
        <v>5</v>
      </c>
      <c r="E77" s="38">
        <f t="shared" si="17"/>
        <v>5.2151238591916557E-3</v>
      </c>
      <c r="F77" s="38">
        <f t="shared" si="18"/>
        <v>3.1426775612822125E-3</v>
      </c>
      <c r="G77" s="49">
        <f t="shared" si="16"/>
        <v>-0.375</v>
      </c>
      <c r="H77" s="37">
        <f t="shared" si="19"/>
        <v>-1.9556714471968707E-3</v>
      </c>
      <c r="I77" s="4"/>
    </row>
    <row r="78" spans="1:9" x14ac:dyDescent="0.2">
      <c r="B78" s="34" t="s">
        <v>566</v>
      </c>
      <c r="C78" s="33">
        <v>70</v>
      </c>
      <c r="D78" s="48">
        <v>19</v>
      </c>
      <c r="E78" s="61">
        <f t="shared" si="17"/>
        <v>4.563233376792699E-2</v>
      </c>
      <c r="F78" s="61">
        <f t="shared" si="18"/>
        <v>1.1942174732872407E-2</v>
      </c>
      <c r="G78" s="49">
        <f t="shared" si="16"/>
        <v>-0.72857142857142854</v>
      </c>
      <c r="H78" s="35">
        <f t="shared" si="19"/>
        <v>-3.3246414602346806E-2</v>
      </c>
    </row>
    <row r="79" spans="1:9" x14ac:dyDescent="0.2">
      <c r="B79" s="34" t="s">
        <v>175</v>
      </c>
      <c r="C79" s="33">
        <v>93</v>
      </c>
      <c r="D79" s="48">
        <v>86</v>
      </c>
      <c r="E79" s="61">
        <f t="shared" si="17"/>
        <v>6.0625814863102999E-2</v>
      </c>
      <c r="F79" s="61">
        <f t="shared" si="18"/>
        <v>5.4054054054054057E-2</v>
      </c>
      <c r="G79" s="49">
        <f t="shared" si="16"/>
        <v>-7.5268817204301078E-2</v>
      </c>
      <c r="H79" s="35">
        <f t="shared" si="19"/>
        <v>-4.5632333767926993E-3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1</v>
      </c>
      <c r="D81" s="48">
        <v>1</v>
      </c>
      <c r="E81" s="38">
        <f t="shared" si="17"/>
        <v>6.5189048239895696E-4</v>
      </c>
      <c r="F81" s="38">
        <f t="shared" si="18"/>
        <v>6.285355122564425E-4</v>
      </c>
      <c r="G81" s="49">
        <f t="shared" si="16"/>
        <v>0</v>
      </c>
      <c r="H81" s="37">
        <f t="shared" si="19"/>
        <v>0</v>
      </c>
      <c r="I81" s="4"/>
    </row>
    <row r="82" spans="1:9" x14ac:dyDescent="0.2">
      <c r="B82" s="34" t="s">
        <v>176</v>
      </c>
      <c r="C82" s="33">
        <v>1</v>
      </c>
      <c r="D82" s="48">
        <v>1</v>
      </c>
      <c r="E82" s="61">
        <f t="shared" ref="E82:E146" si="20">+IF(C82=0,"",C82/C$74)</f>
        <v>6.5189048239895696E-4</v>
      </c>
      <c r="F82" s="61">
        <f t="shared" ref="F82:F146" si="21">+IF(D82=0,"",D82/D$74)</f>
        <v>6.285355122564425E-4</v>
      </c>
      <c r="G82" s="49">
        <f t="shared" si="16"/>
        <v>0</v>
      </c>
      <c r="H82" s="35">
        <f t="shared" ref="H82:H146" si="22">+IF(OR(AND(E82=""),(G82="")),"",E82*G82)</f>
        <v>0</v>
      </c>
    </row>
    <row r="83" spans="1:9" x14ac:dyDescent="0.2">
      <c r="B83" s="34" t="s">
        <v>177</v>
      </c>
      <c r="C83" s="33">
        <v>1</v>
      </c>
      <c r="D83" s="48">
        <v>2</v>
      </c>
      <c r="E83" s="61">
        <f t="shared" si="20"/>
        <v>6.5189048239895696E-4</v>
      </c>
      <c r="F83" s="61">
        <f t="shared" si="21"/>
        <v>1.257071024512885E-3</v>
      </c>
      <c r="G83" s="49">
        <f t="shared" si="16"/>
        <v>1</v>
      </c>
      <c r="H83" s="35">
        <f t="shared" si="22"/>
        <v>6.5189048239895696E-4</v>
      </c>
    </row>
    <row r="84" spans="1:9" x14ac:dyDescent="0.2">
      <c r="B84" s="34" t="s">
        <v>425</v>
      </c>
      <c r="C84" s="33">
        <v>1</v>
      </c>
      <c r="D84" s="48">
        <v>1</v>
      </c>
      <c r="E84" s="61">
        <f t="shared" si="20"/>
        <v>6.5189048239895696E-4</v>
      </c>
      <c r="F84" s="61">
        <f t="shared" si="21"/>
        <v>6.285355122564425E-4</v>
      </c>
      <c r="G84" s="49">
        <f t="shared" si="16"/>
        <v>0</v>
      </c>
      <c r="H84" s="35">
        <f t="shared" si="22"/>
        <v>0</v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3</v>
      </c>
      <c r="D86" s="48">
        <v>27</v>
      </c>
      <c r="E86" s="61">
        <f t="shared" si="20"/>
        <v>1.9556714471968711E-3</v>
      </c>
      <c r="F86" s="61">
        <f t="shared" si="21"/>
        <v>1.6970458830923948E-2</v>
      </c>
      <c r="G86" s="49">
        <f t="shared" si="16"/>
        <v>8</v>
      </c>
      <c r="H86" s="35">
        <f t="shared" si="22"/>
        <v>1.5645371577574969E-2</v>
      </c>
    </row>
    <row r="87" spans="1:9" x14ac:dyDescent="0.2">
      <c r="B87" s="34" t="s">
        <v>17</v>
      </c>
      <c r="C87" s="33">
        <v>2</v>
      </c>
      <c r="D87" s="48">
        <v>2</v>
      </c>
      <c r="E87" s="61">
        <f t="shared" si="20"/>
        <v>1.3037809647979139E-3</v>
      </c>
      <c r="F87" s="61">
        <f t="shared" si="21"/>
        <v>1.257071024512885E-3</v>
      </c>
      <c r="G87" s="49">
        <f t="shared" si="16"/>
        <v>0</v>
      </c>
      <c r="H87" s="35">
        <f t="shared" si="22"/>
        <v>0</v>
      </c>
    </row>
    <row r="88" spans="1:9" x14ac:dyDescent="0.2">
      <c r="B88" s="34" t="s">
        <v>180</v>
      </c>
      <c r="C88" s="33">
        <v>73</v>
      </c>
      <c r="D88" s="48">
        <v>70</v>
      </c>
      <c r="E88" s="61">
        <f t="shared" si="20"/>
        <v>4.7588005215123859E-2</v>
      </c>
      <c r="F88" s="61">
        <f t="shared" si="21"/>
        <v>4.3997485857950977E-2</v>
      </c>
      <c r="G88" s="49">
        <f t="shared" si="16"/>
        <v>-4.1095890410958902E-2</v>
      </c>
      <c r="H88" s="35">
        <f t="shared" si="22"/>
        <v>-1.9556714471968707E-3</v>
      </c>
    </row>
    <row r="89" spans="1:9" s="29" customFormat="1" x14ac:dyDescent="0.2">
      <c r="A89" s="31"/>
      <c r="B89" s="36" t="s">
        <v>567</v>
      </c>
      <c r="C89" s="40">
        <v>116</v>
      </c>
      <c r="D89" s="48">
        <v>65</v>
      </c>
      <c r="E89" s="38">
        <f t="shared" si="20"/>
        <v>7.5619295958279015E-2</v>
      </c>
      <c r="F89" s="38">
        <f t="shared" si="21"/>
        <v>4.0854808296668758E-2</v>
      </c>
      <c r="G89" s="49">
        <f t="shared" si="16"/>
        <v>-0.43965517241379309</v>
      </c>
      <c r="H89" s="37">
        <f t="shared" si="22"/>
        <v>-3.3246414602346806E-2</v>
      </c>
      <c r="I89" s="4"/>
    </row>
    <row r="90" spans="1:9" s="29" customFormat="1" x14ac:dyDescent="0.2">
      <c r="A90" s="31"/>
      <c r="B90" s="36" t="s">
        <v>181</v>
      </c>
      <c r="C90" s="40">
        <v>20</v>
      </c>
      <c r="D90" s="48">
        <v>26</v>
      </c>
      <c r="E90" s="38">
        <f t="shared" si="20"/>
        <v>1.303780964797914E-2</v>
      </c>
      <c r="F90" s="38">
        <f t="shared" si="21"/>
        <v>1.6341923318667503E-2</v>
      </c>
      <c r="G90" s="49">
        <f t="shared" si="16"/>
        <v>0.3</v>
      </c>
      <c r="H90" s="37">
        <f t="shared" si="22"/>
        <v>3.9113428943937422E-3</v>
      </c>
      <c r="I90" s="4"/>
    </row>
    <row r="91" spans="1:9" s="29" customFormat="1" x14ac:dyDescent="0.2">
      <c r="A91" s="31"/>
      <c r="B91" s="36" t="s">
        <v>182</v>
      </c>
      <c r="C91" s="40">
        <v>7</v>
      </c>
      <c r="D91" s="48">
        <v>11</v>
      </c>
      <c r="E91" s="38">
        <f t="shared" si="20"/>
        <v>4.5632333767926985E-3</v>
      </c>
      <c r="F91" s="38">
        <f t="shared" si="21"/>
        <v>6.9138906348208675E-3</v>
      </c>
      <c r="G91" s="49">
        <f t="shared" si="16"/>
        <v>0.5714285714285714</v>
      </c>
      <c r="H91" s="37">
        <f t="shared" si="22"/>
        <v>2.6075619295958274E-3</v>
      </c>
      <c r="I91" s="4"/>
    </row>
    <row r="92" spans="1:9" s="29" customFormat="1" x14ac:dyDescent="0.2">
      <c r="A92" s="31"/>
      <c r="B92" s="36" t="s">
        <v>21</v>
      </c>
      <c r="C92" s="40">
        <v>17</v>
      </c>
      <c r="D92" s="48">
        <v>11</v>
      </c>
      <c r="E92" s="38">
        <f t="shared" si="20"/>
        <v>1.1082138200782269E-2</v>
      </c>
      <c r="F92" s="38">
        <f t="shared" si="21"/>
        <v>6.9138906348208675E-3</v>
      </c>
      <c r="G92" s="49">
        <f t="shared" si="16"/>
        <v>-0.35294117647058826</v>
      </c>
      <c r="H92" s="37">
        <f t="shared" si="22"/>
        <v>-3.9113428943937422E-3</v>
      </c>
      <c r="I92" s="4"/>
    </row>
    <row r="93" spans="1:9" s="29" customFormat="1" x14ac:dyDescent="0.2">
      <c r="A93" s="31"/>
      <c r="B93" s="36" t="s">
        <v>426</v>
      </c>
      <c r="C93" s="40">
        <v>18</v>
      </c>
      <c r="D93" s="48">
        <v>7</v>
      </c>
      <c r="E93" s="38">
        <f t="shared" si="20"/>
        <v>1.1734028683181226E-2</v>
      </c>
      <c r="F93" s="38">
        <f t="shared" si="21"/>
        <v>4.3997485857950975E-3</v>
      </c>
      <c r="G93" s="49">
        <f t="shared" si="16"/>
        <v>-0.61111111111111116</v>
      </c>
      <c r="H93" s="37">
        <f t="shared" si="22"/>
        <v>-7.1707953063885272E-3</v>
      </c>
      <c r="I93" s="4"/>
    </row>
    <row r="94" spans="1:9" s="29" customFormat="1" x14ac:dyDescent="0.2">
      <c r="A94" s="31"/>
      <c r="B94" s="36" t="s">
        <v>183</v>
      </c>
      <c r="C94" s="40">
        <v>4</v>
      </c>
      <c r="D94" s="48">
        <v>3</v>
      </c>
      <c r="E94" s="38">
        <f t="shared" si="20"/>
        <v>2.6075619295958278E-3</v>
      </c>
      <c r="F94" s="38">
        <f t="shared" si="21"/>
        <v>1.8856065367693275E-3</v>
      </c>
      <c r="G94" s="49">
        <f t="shared" si="16"/>
        <v>-0.25</v>
      </c>
      <c r="H94" s="37">
        <f t="shared" si="22"/>
        <v>-6.5189048239895696E-4</v>
      </c>
      <c r="I94" s="4"/>
    </row>
    <row r="95" spans="1:9" s="29" customFormat="1" x14ac:dyDescent="0.2">
      <c r="A95" s="31"/>
      <c r="B95" s="36" t="s">
        <v>523</v>
      </c>
      <c r="C95" s="40">
        <v>15</v>
      </c>
      <c r="D95" s="48">
        <v>16</v>
      </c>
      <c r="E95" s="38">
        <f t="shared" si="20"/>
        <v>9.778357235984355E-3</v>
      </c>
      <c r="F95" s="38">
        <f t="shared" si="21"/>
        <v>1.005656819610308E-2</v>
      </c>
      <c r="G95" s="49">
        <f t="shared" si="16"/>
        <v>6.6666666666666666E-2</v>
      </c>
      <c r="H95" s="37">
        <f t="shared" si="22"/>
        <v>6.5189048239895696E-4</v>
      </c>
      <c r="I95" s="4"/>
    </row>
    <row r="96" spans="1:9" s="29" customFormat="1" x14ac:dyDescent="0.2">
      <c r="A96" s="31"/>
      <c r="B96" s="36" t="s">
        <v>602</v>
      </c>
      <c r="C96" s="40">
        <v>2</v>
      </c>
      <c r="D96" s="48">
        <v>1</v>
      </c>
      <c r="E96" s="38">
        <f t="shared" si="20"/>
        <v>1.3037809647979139E-3</v>
      </c>
      <c r="F96" s="38">
        <f t="shared" si="21"/>
        <v>6.285355122564425E-4</v>
      </c>
      <c r="G96" s="49">
        <f t="shared" si="16"/>
        <v>-0.5</v>
      </c>
      <c r="H96" s="37">
        <f t="shared" si="22"/>
        <v>-6.5189048239895696E-4</v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28</v>
      </c>
      <c r="D98" s="48">
        <v>26</v>
      </c>
      <c r="E98" s="38">
        <f t="shared" si="23"/>
        <v>1.8252933507170794E-2</v>
      </c>
      <c r="F98" s="38">
        <f t="shared" si="24"/>
        <v>1.6341923318667503E-2</v>
      </c>
      <c r="G98" s="49">
        <f t="shared" si="25"/>
        <v>-7.1428571428571425E-2</v>
      </c>
      <c r="H98" s="37">
        <f t="shared" si="26"/>
        <v>-1.3037809647979137E-3</v>
      </c>
    </row>
    <row r="99" spans="1:9" x14ac:dyDescent="0.2">
      <c r="B99" s="34" t="s">
        <v>19</v>
      </c>
      <c r="C99" s="33">
        <v>1</v>
      </c>
      <c r="D99" s="48">
        <v>0</v>
      </c>
      <c r="E99" s="38">
        <f t="shared" si="23"/>
        <v>6.5189048239895696E-4</v>
      </c>
      <c r="F99" s="38" t="str">
        <f t="shared" si="24"/>
        <v/>
      </c>
      <c r="G99" s="49">
        <f t="shared" si="25"/>
        <v>-1</v>
      </c>
      <c r="H99" s="37">
        <f t="shared" si="26"/>
        <v>-6.5189048239895696E-4</v>
      </c>
    </row>
    <row r="100" spans="1:9" x14ac:dyDescent="0.2">
      <c r="B100" s="34" t="s">
        <v>22</v>
      </c>
      <c r="C100" s="33">
        <v>2</v>
      </c>
      <c r="D100" s="48">
        <v>0</v>
      </c>
      <c r="E100" s="38">
        <f t="shared" si="23"/>
        <v>1.3037809647979139E-3</v>
      </c>
      <c r="F100" s="38" t="str">
        <f t="shared" si="24"/>
        <v/>
      </c>
      <c r="G100" s="49">
        <f t="shared" si="25"/>
        <v>-1</v>
      </c>
      <c r="H100" s="37">
        <f t="shared" si="26"/>
        <v>-1.3037809647979139E-3</v>
      </c>
    </row>
    <row r="101" spans="1:9" x14ac:dyDescent="0.2">
      <c r="B101" s="34" t="s">
        <v>185</v>
      </c>
      <c r="C101" s="33">
        <v>16</v>
      </c>
      <c r="D101" s="48">
        <v>9</v>
      </c>
      <c r="E101" s="61">
        <f t="shared" si="20"/>
        <v>1.0430247718383311E-2</v>
      </c>
      <c r="F101" s="61">
        <f t="shared" si="21"/>
        <v>5.6568196103079825E-3</v>
      </c>
      <c r="G101" s="49">
        <f t="shared" si="16"/>
        <v>-0.4375</v>
      </c>
      <c r="H101" s="35">
        <f t="shared" si="22"/>
        <v>-4.5632333767926985E-3</v>
      </c>
    </row>
    <row r="102" spans="1:9" x14ac:dyDescent="0.2">
      <c r="B102" s="34" t="s">
        <v>603</v>
      </c>
      <c r="C102" s="33">
        <v>10</v>
      </c>
      <c r="D102" s="48">
        <v>18</v>
      </c>
      <c r="E102" s="61">
        <f t="shared" si="20"/>
        <v>6.51890482398957E-3</v>
      </c>
      <c r="F102" s="61">
        <f t="shared" si="21"/>
        <v>1.1313639220615965E-2</v>
      </c>
      <c r="G102" s="49">
        <f t="shared" si="16"/>
        <v>0.8</v>
      </c>
      <c r="H102" s="35">
        <f t="shared" si="22"/>
        <v>5.2151238591916565E-3</v>
      </c>
    </row>
    <row r="103" spans="1:9" x14ac:dyDescent="0.2">
      <c r="B103" s="34" t="s">
        <v>427</v>
      </c>
      <c r="C103" s="33">
        <v>57</v>
      </c>
      <c r="D103" s="48">
        <v>39</v>
      </c>
      <c r="E103" s="61">
        <f t="shared" si="20"/>
        <v>3.7157757496740544E-2</v>
      </c>
      <c r="F103" s="61">
        <f t="shared" si="21"/>
        <v>2.4512884978001259E-2</v>
      </c>
      <c r="G103" s="49">
        <f t="shared" si="16"/>
        <v>-0.31578947368421051</v>
      </c>
      <c r="H103" s="35">
        <f t="shared" si="22"/>
        <v>-1.1734028683181224E-2</v>
      </c>
    </row>
    <row r="104" spans="1:9" x14ac:dyDescent="0.2">
      <c r="B104" s="34" t="s">
        <v>18</v>
      </c>
      <c r="C104" s="33">
        <v>11</v>
      </c>
      <c r="D104" s="48">
        <v>7</v>
      </c>
      <c r="E104" s="61">
        <f t="shared" si="20"/>
        <v>7.1707953063885263E-3</v>
      </c>
      <c r="F104" s="61">
        <f t="shared" si="21"/>
        <v>4.3997485857950975E-3</v>
      </c>
      <c r="G104" s="49">
        <f t="shared" si="16"/>
        <v>-0.36363636363636365</v>
      </c>
      <c r="H104" s="35">
        <f t="shared" si="22"/>
        <v>-2.6075619295958278E-3</v>
      </c>
    </row>
    <row r="105" spans="1:9" x14ac:dyDescent="0.2">
      <c r="B105" s="34" t="s">
        <v>20</v>
      </c>
      <c r="C105" s="33">
        <v>2</v>
      </c>
      <c r="D105" s="48">
        <v>0</v>
      </c>
      <c r="E105" s="61">
        <f t="shared" si="20"/>
        <v>1.3037809647979139E-3</v>
      </c>
      <c r="F105" s="61" t="str">
        <f t="shared" si="21"/>
        <v/>
      </c>
      <c r="G105" s="49">
        <f t="shared" si="16"/>
        <v>-1</v>
      </c>
      <c r="H105" s="35">
        <f t="shared" si="22"/>
        <v>-1.3037809647979139E-3</v>
      </c>
    </row>
    <row r="106" spans="1:9" x14ac:dyDescent="0.2">
      <c r="B106" s="34" t="s">
        <v>186</v>
      </c>
      <c r="C106" s="33">
        <v>1</v>
      </c>
      <c r="D106" s="48">
        <v>0</v>
      </c>
      <c r="E106" s="61">
        <f t="shared" si="20"/>
        <v>6.5189048239895696E-4</v>
      </c>
      <c r="F106" s="61" t="str">
        <f t="shared" si="21"/>
        <v/>
      </c>
      <c r="G106" s="49">
        <f t="shared" si="16"/>
        <v>-1</v>
      </c>
      <c r="H106" s="35">
        <f t="shared" si="22"/>
        <v>-6.5189048239895696E-4</v>
      </c>
    </row>
    <row r="107" spans="1:9" s="29" customFormat="1" x14ac:dyDescent="0.2">
      <c r="A107" s="31"/>
      <c r="B107" s="36" t="s">
        <v>564</v>
      </c>
      <c r="C107" s="40">
        <v>30</v>
      </c>
      <c r="D107" s="48">
        <v>1</v>
      </c>
      <c r="E107" s="38">
        <f t="shared" si="20"/>
        <v>1.955671447196871E-2</v>
      </c>
      <c r="F107" s="38">
        <f t="shared" si="21"/>
        <v>6.285355122564425E-4</v>
      </c>
      <c r="G107" s="49">
        <f t="shared" si="16"/>
        <v>-0.96666666666666667</v>
      </c>
      <c r="H107" s="37">
        <f t="shared" si="22"/>
        <v>-1.8904823989569754E-2</v>
      </c>
      <c r="I107" s="4"/>
    </row>
    <row r="108" spans="1:9" x14ac:dyDescent="0.2">
      <c r="B108" s="34" t="s">
        <v>187</v>
      </c>
      <c r="C108" s="33">
        <v>5</v>
      </c>
      <c r="D108" s="48">
        <v>5</v>
      </c>
      <c r="E108" s="61">
        <f t="shared" si="20"/>
        <v>3.259452411994785E-3</v>
      </c>
      <c r="F108" s="61">
        <f t="shared" si="21"/>
        <v>3.1426775612822125E-3</v>
      </c>
      <c r="G108" s="49">
        <f t="shared" si="16"/>
        <v>0</v>
      </c>
      <c r="H108" s="35">
        <f t="shared" si="22"/>
        <v>0</v>
      </c>
    </row>
    <row r="109" spans="1:9" x14ac:dyDescent="0.2">
      <c r="B109" s="34" t="s">
        <v>188</v>
      </c>
      <c r="C109" s="33">
        <v>146</v>
      </c>
      <c r="D109" s="48">
        <v>143</v>
      </c>
      <c r="E109" s="61">
        <f t="shared" si="20"/>
        <v>9.5176010430247718E-2</v>
      </c>
      <c r="F109" s="61">
        <f t="shared" si="21"/>
        <v>8.9880578252671275E-2</v>
      </c>
      <c r="G109" s="49">
        <f t="shared" si="16"/>
        <v>-2.0547945205479451E-2</v>
      </c>
      <c r="H109" s="35">
        <f t="shared" si="22"/>
        <v>-1.9556714471968707E-3</v>
      </c>
    </row>
    <row r="110" spans="1:9" x14ac:dyDescent="0.2">
      <c r="B110" s="34" t="s">
        <v>604</v>
      </c>
      <c r="C110" s="33">
        <v>31</v>
      </c>
      <c r="D110" s="48">
        <v>77</v>
      </c>
      <c r="E110" s="61">
        <f t="shared" si="20"/>
        <v>2.0208604954367666E-2</v>
      </c>
      <c r="F110" s="61">
        <f t="shared" si="21"/>
        <v>4.8397234443746072E-2</v>
      </c>
      <c r="G110" s="49">
        <f t="shared" si="16"/>
        <v>1.4838709677419355</v>
      </c>
      <c r="H110" s="35">
        <f t="shared" si="22"/>
        <v>2.9986962190352021E-2</v>
      </c>
    </row>
    <row r="111" spans="1:9" x14ac:dyDescent="0.2">
      <c r="B111" s="34" t="s">
        <v>605</v>
      </c>
      <c r="C111" s="33">
        <v>38</v>
      </c>
      <c r="D111" s="48">
        <v>141</v>
      </c>
      <c r="E111" s="61">
        <f t="shared" si="20"/>
        <v>2.4771838331160364E-2</v>
      </c>
      <c r="F111" s="61">
        <f t="shared" si="21"/>
        <v>8.8623507228158385E-2</v>
      </c>
      <c r="G111" s="49">
        <f t="shared" si="16"/>
        <v>2.7105263157894739</v>
      </c>
      <c r="H111" s="35">
        <f t="shared" si="22"/>
        <v>6.7144719687092569E-2</v>
      </c>
    </row>
    <row r="112" spans="1:9" x14ac:dyDescent="0.2">
      <c r="B112" s="34" t="s">
        <v>189</v>
      </c>
      <c r="C112" s="33">
        <v>10</v>
      </c>
      <c r="D112" s="48">
        <v>3</v>
      </c>
      <c r="E112" s="61">
        <f t="shared" si="20"/>
        <v>6.51890482398957E-3</v>
      </c>
      <c r="F112" s="61">
        <f t="shared" si="21"/>
        <v>1.8856065367693275E-3</v>
      </c>
      <c r="G112" s="49">
        <f t="shared" si="16"/>
        <v>-0.7</v>
      </c>
      <c r="H112" s="35">
        <f t="shared" si="22"/>
        <v>-4.5632333767926985E-3</v>
      </c>
    </row>
    <row r="113" spans="2:8" x14ac:dyDescent="0.2">
      <c r="B113" s="34" t="s">
        <v>190</v>
      </c>
      <c r="C113" s="33">
        <v>14</v>
      </c>
      <c r="D113" s="48">
        <v>21</v>
      </c>
      <c r="E113" s="61">
        <f t="shared" si="20"/>
        <v>9.126466753585397E-3</v>
      </c>
      <c r="F113" s="61">
        <f t="shared" si="21"/>
        <v>1.3199245757385292E-2</v>
      </c>
      <c r="G113" s="49">
        <f t="shared" si="16"/>
        <v>0.5</v>
      </c>
      <c r="H113" s="35">
        <f t="shared" si="22"/>
        <v>4.5632333767926985E-3</v>
      </c>
    </row>
    <row r="114" spans="2:8" x14ac:dyDescent="0.2">
      <c r="B114" s="34" t="s">
        <v>191</v>
      </c>
      <c r="C114" s="33">
        <v>8</v>
      </c>
      <c r="D114" s="48">
        <v>6</v>
      </c>
      <c r="E114" s="61">
        <f t="shared" si="20"/>
        <v>5.2151238591916557E-3</v>
      </c>
      <c r="F114" s="61">
        <f t="shared" si="21"/>
        <v>3.771213073538655E-3</v>
      </c>
      <c r="G114" s="49">
        <f t="shared" si="16"/>
        <v>-0.25</v>
      </c>
      <c r="H114" s="35">
        <f t="shared" si="22"/>
        <v>-1.3037809647979139E-3</v>
      </c>
    </row>
    <row r="115" spans="2:8" x14ac:dyDescent="0.2">
      <c r="B115" s="34" t="s">
        <v>27</v>
      </c>
      <c r="C115" s="33">
        <v>7</v>
      </c>
      <c r="D115" s="48">
        <v>7</v>
      </c>
      <c r="E115" s="61">
        <f t="shared" si="20"/>
        <v>4.5632333767926985E-3</v>
      </c>
      <c r="F115" s="61">
        <f t="shared" si="21"/>
        <v>4.3997485857950975E-3</v>
      </c>
      <c r="G115" s="49">
        <f t="shared" si="16"/>
        <v>0</v>
      </c>
      <c r="H115" s="35">
        <f t="shared" si="22"/>
        <v>0</v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3</v>
      </c>
      <c r="D118" s="48">
        <v>20</v>
      </c>
      <c r="E118" s="61">
        <f t="shared" si="20"/>
        <v>1.9556714471968711E-3</v>
      </c>
      <c r="F118" s="61">
        <f t="shared" si="21"/>
        <v>1.257071024512885E-2</v>
      </c>
      <c r="G118" s="49">
        <f t="shared" si="16"/>
        <v>5.666666666666667</v>
      </c>
      <c r="H118" s="35">
        <f t="shared" si="22"/>
        <v>1.1082138200782269E-2</v>
      </c>
    </row>
    <row r="119" spans="2:8" x14ac:dyDescent="0.2">
      <c r="B119" s="34" t="s">
        <v>24</v>
      </c>
      <c r="C119" s="33">
        <v>2</v>
      </c>
      <c r="D119" s="48">
        <v>4</v>
      </c>
      <c r="E119" s="61">
        <f t="shared" si="20"/>
        <v>1.3037809647979139E-3</v>
      </c>
      <c r="F119" s="61">
        <f t="shared" si="21"/>
        <v>2.51414204902577E-3</v>
      </c>
      <c r="G119" s="49">
        <f t="shared" si="16"/>
        <v>1</v>
      </c>
      <c r="H119" s="35">
        <f t="shared" si="22"/>
        <v>1.3037809647979139E-3</v>
      </c>
    </row>
    <row r="120" spans="2:8" x14ac:dyDescent="0.2">
      <c r="B120" s="34" t="s">
        <v>194</v>
      </c>
      <c r="C120" s="33">
        <v>2</v>
      </c>
      <c r="D120" s="48">
        <v>2</v>
      </c>
      <c r="E120" s="61">
        <f t="shared" si="20"/>
        <v>1.3037809647979139E-3</v>
      </c>
      <c r="F120" s="61">
        <f t="shared" si="21"/>
        <v>1.257071024512885E-3</v>
      </c>
      <c r="G120" s="49">
        <f t="shared" si="16"/>
        <v>0</v>
      </c>
      <c r="H120" s="35">
        <f t="shared" si="22"/>
        <v>0</v>
      </c>
    </row>
    <row r="121" spans="2:8" x14ac:dyDescent="0.2">
      <c r="B121" s="34" t="s">
        <v>25</v>
      </c>
      <c r="C121" s="33">
        <v>19</v>
      </c>
      <c r="D121" s="48">
        <v>8</v>
      </c>
      <c r="E121" s="61">
        <f t="shared" si="20"/>
        <v>1.2385919165580182E-2</v>
      </c>
      <c r="F121" s="61">
        <f t="shared" si="21"/>
        <v>5.02828409805154E-3</v>
      </c>
      <c r="G121" s="49">
        <f t="shared" si="16"/>
        <v>-0.57894736842105265</v>
      </c>
      <c r="H121" s="35">
        <f t="shared" si="22"/>
        <v>-7.1707953063885263E-3</v>
      </c>
    </row>
    <row r="122" spans="2:8" x14ac:dyDescent="0.2">
      <c r="B122" s="34" t="s">
        <v>23</v>
      </c>
      <c r="C122" s="33">
        <v>0</v>
      </c>
      <c r="D122" s="48">
        <v>1</v>
      </c>
      <c r="E122" s="61" t="str">
        <f t="shared" si="20"/>
        <v/>
      </c>
      <c r="F122" s="61">
        <f t="shared" si="21"/>
        <v>6.285355122564425E-4</v>
      </c>
      <c r="G122" s="49">
        <f t="shared" si="16"/>
        <v>1</v>
      </c>
      <c r="H122" s="35" t="str">
        <f t="shared" si="22"/>
        <v/>
      </c>
    </row>
    <row r="123" spans="2:8" x14ac:dyDescent="0.2">
      <c r="B123" s="34" t="s">
        <v>26</v>
      </c>
      <c r="C123" s="33">
        <v>40</v>
      </c>
      <c r="D123" s="48">
        <v>31</v>
      </c>
      <c r="E123" s="61">
        <f t="shared" si="20"/>
        <v>2.607561929595828E-2</v>
      </c>
      <c r="F123" s="61">
        <f t="shared" si="21"/>
        <v>1.9484600879949718E-2</v>
      </c>
      <c r="G123" s="49">
        <f t="shared" si="16"/>
        <v>-0.22500000000000001</v>
      </c>
      <c r="H123" s="35">
        <f t="shared" si="22"/>
        <v>-5.8670143415906128E-3</v>
      </c>
    </row>
    <row r="124" spans="2:8" x14ac:dyDescent="0.2">
      <c r="B124" s="34" t="s">
        <v>195</v>
      </c>
      <c r="C124" s="33">
        <v>46</v>
      </c>
      <c r="D124" s="48">
        <v>43</v>
      </c>
      <c r="E124" s="61">
        <f t="shared" si="20"/>
        <v>2.9986962190352021E-2</v>
      </c>
      <c r="F124" s="61">
        <f t="shared" si="21"/>
        <v>2.7027027027027029E-2</v>
      </c>
      <c r="G124" s="49">
        <f t="shared" si="16"/>
        <v>-6.5217391304347824E-2</v>
      </c>
      <c r="H124" s="35">
        <f t="shared" si="22"/>
        <v>-1.9556714471968711E-3</v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32</v>
      </c>
      <c r="D126" s="48">
        <v>53</v>
      </c>
      <c r="E126" s="61">
        <f t="shared" si="20"/>
        <v>2.0860495436766623E-2</v>
      </c>
      <c r="F126" s="61">
        <f t="shared" si="21"/>
        <v>3.3312382149591452E-2</v>
      </c>
      <c r="G126" s="49">
        <f t="shared" si="16"/>
        <v>0.65625</v>
      </c>
      <c r="H126" s="35">
        <f t="shared" si="22"/>
        <v>1.3689700130378096E-2</v>
      </c>
    </row>
    <row r="127" spans="2:8" x14ac:dyDescent="0.2">
      <c r="B127" s="34" t="s">
        <v>196</v>
      </c>
      <c r="C127" s="33">
        <v>26</v>
      </c>
      <c r="D127" s="48">
        <v>44</v>
      </c>
      <c r="E127" s="61">
        <f t="shared" si="20"/>
        <v>1.6949152542372881E-2</v>
      </c>
      <c r="F127" s="61">
        <f t="shared" si="21"/>
        <v>2.765556253928347E-2</v>
      </c>
      <c r="G127" s="49">
        <f t="shared" si="16"/>
        <v>0.69230769230769229</v>
      </c>
      <c r="H127" s="35">
        <f t="shared" si="22"/>
        <v>1.1734028683181226E-2</v>
      </c>
    </row>
    <row r="128" spans="2:8" x14ac:dyDescent="0.2">
      <c r="B128" s="34" t="s">
        <v>429</v>
      </c>
      <c r="C128" s="33">
        <v>0</v>
      </c>
      <c r="D128" s="48">
        <v>1</v>
      </c>
      <c r="E128" s="61" t="str">
        <f t="shared" si="20"/>
        <v/>
      </c>
      <c r="F128" s="61">
        <f t="shared" si="21"/>
        <v>6.285355122564425E-4</v>
      </c>
      <c r="G128" s="49">
        <f t="shared" si="16"/>
        <v>1</v>
      </c>
      <c r="H128" s="35" t="str">
        <f t="shared" si="22"/>
        <v/>
      </c>
    </row>
    <row r="129" spans="1:9" x14ac:dyDescent="0.2">
      <c r="B129" s="34" t="s">
        <v>430</v>
      </c>
      <c r="C129" s="33">
        <v>84</v>
      </c>
      <c r="D129" s="48">
        <v>55</v>
      </c>
      <c r="E129" s="61">
        <f t="shared" si="20"/>
        <v>5.4758800521512385E-2</v>
      </c>
      <c r="F129" s="61">
        <f t="shared" si="21"/>
        <v>3.4569453174104335E-2</v>
      </c>
      <c r="G129" s="49">
        <f t="shared" si="16"/>
        <v>-0.34523809523809523</v>
      </c>
      <c r="H129" s="35">
        <f t="shared" si="22"/>
        <v>-1.890482398956975E-2</v>
      </c>
    </row>
    <row r="130" spans="1:9" x14ac:dyDescent="0.2">
      <c r="B130" s="34" t="s">
        <v>197</v>
      </c>
      <c r="C130" s="33">
        <v>39</v>
      </c>
      <c r="D130" s="48">
        <v>53</v>
      </c>
      <c r="E130" s="61">
        <f t="shared" si="20"/>
        <v>2.5423728813559324E-2</v>
      </c>
      <c r="F130" s="61">
        <f t="shared" si="21"/>
        <v>3.3312382149591452E-2</v>
      </c>
      <c r="G130" s="49">
        <f t="shared" si="16"/>
        <v>0.35897435897435898</v>
      </c>
      <c r="H130" s="35">
        <f t="shared" si="22"/>
        <v>9.1264667535853987E-3</v>
      </c>
    </row>
    <row r="131" spans="1:9" x14ac:dyDescent="0.2">
      <c r="B131" s="34" t="s">
        <v>198</v>
      </c>
      <c r="C131" s="33">
        <v>50</v>
      </c>
      <c r="D131" s="48">
        <v>50</v>
      </c>
      <c r="E131" s="61">
        <f t="shared" si="20"/>
        <v>3.259452411994785E-2</v>
      </c>
      <c r="F131" s="61">
        <f t="shared" si="21"/>
        <v>3.1426775612822123E-2</v>
      </c>
      <c r="G131" s="49">
        <f t="shared" si="16"/>
        <v>0</v>
      </c>
      <c r="H131" s="35">
        <f t="shared" si="22"/>
        <v>0</v>
      </c>
    </row>
    <row r="132" spans="1:9" x14ac:dyDescent="0.2">
      <c r="B132" s="34" t="s">
        <v>28</v>
      </c>
      <c r="C132" s="33">
        <v>46</v>
      </c>
      <c r="D132" s="48">
        <v>47</v>
      </c>
      <c r="E132" s="61">
        <f t="shared" si="20"/>
        <v>2.9986962190352021E-2</v>
      </c>
      <c r="F132" s="61">
        <f t="shared" si="21"/>
        <v>2.9541169076052799E-2</v>
      </c>
      <c r="G132" s="49">
        <f t="shared" si="16"/>
        <v>2.1739130434782608E-2</v>
      </c>
      <c r="H132" s="35">
        <f t="shared" si="22"/>
        <v>6.5189048239895696E-4</v>
      </c>
    </row>
    <row r="133" spans="1:9" x14ac:dyDescent="0.2">
      <c r="B133" s="34" t="s">
        <v>32</v>
      </c>
      <c r="C133" s="33">
        <v>4</v>
      </c>
      <c r="D133" s="48">
        <v>3</v>
      </c>
      <c r="E133" s="61">
        <f t="shared" si="20"/>
        <v>2.6075619295958278E-3</v>
      </c>
      <c r="F133" s="61">
        <f t="shared" si="21"/>
        <v>1.8856065367693275E-3</v>
      </c>
      <c r="G133" s="49">
        <f t="shared" si="16"/>
        <v>-0.25</v>
      </c>
      <c r="H133" s="35">
        <f t="shared" si="22"/>
        <v>-6.5189048239895696E-4</v>
      </c>
    </row>
    <row r="134" spans="1:9" s="29" customFormat="1" x14ac:dyDescent="0.2">
      <c r="A134" s="31"/>
      <c r="B134" s="36" t="s">
        <v>527</v>
      </c>
      <c r="C134" s="40">
        <v>5</v>
      </c>
      <c r="D134" s="48">
        <v>4</v>
      </c>
      <c r="E134" s="38">
        <f t="shared" si="20"/>
        <v>3.259452411994785E-3</v>
      </c>
      <c r="F134" s="38">
        <f t="shared" si="21"/>
        <v>2.51414204902577E-3</v>
      </c>
      <c r="G134" s="49">
        <f t="shared" si="16"/>
        <v>-0.2</v>
      </c>
      <c r="H134" s="37">
        <f t="shared" si="22"/>
        <v>-6.5189048239895706E-4</v>
      </c>
      <c r="I134" s="4"/>
    </row>
    <row r="135" spans="1:9" x14ac:dyDescent="0.2">
      <c r="B135" s="34" t="s">
        <v>30</v>
      </c>
      <c r="C135" s="33">
        <v>5</v>
      </c>
      <c r="D135" s="48">
        <v>2</v>
      </c>
      <c r="E135" s="61">
        <f t="shared" si="20"/>
        <v>3.259452411994785E-3</v>
      </c>
      <c r="F135" s="61">
        <f t="shared" si="21"/>
        <v>1.257071024512885E-3</v>
      </c>
      <c r="G135" s="49">
        <f t="shared" si="16"/>
        <v>-0.6</v>
      </c>
      <c r="H135" s="35">
        <f t="shared" si="22"/>
        <v>-1.9556714471968711E-3</v>
      </c>
    </row>
    <row r="136" spans="1:9" x14ac:dyDescent="0.2">
      <c r="B136" s="34" t="s">
        <v>29</v>
      </c>
      <c r="C136" s="33">
        <v>0</v>
      </c>
      <c r="D136" s="48">
        <v>0</v>
      </c>
      <c r="E136" s="61" t="str">
        <f t="shared" si="20"/>
        <v/>
      </c>
      <c r="F136" s="61" t="str">
        <f t="shared" si="21"/>
        <v/>
      </c>
      <c r="G136" s="49" t="str">
        <f t="shared" si="16"/>
        <v xml:space="preserve"> </v>
      </c>
      <c r="H136" s="35" t="str">
        <f t="shared" si="22"/>
        <v/>
      </c>
    </row>
    <row r="137" spans="1:9" x14ac:dyDescent="0.2">
      <c r="B137" s="34" t="s">
        <v>199</v>
      </c>
      <c r="C137" s="33">
        <v>3</v>
      </c>
      <c r="D137" s="48">
        <v>2</v>
      </c>
      <c r="E137" s="61">
        <f t="shared" si="20"/>
        <v>1.9556714471968711E-3</v>
      </c>
      <c r="F137" s="61">
        <f t="shared" si="21"/>
        <v>1.257071024512885E-3</v>
      </c>
      <c r="G137" s="49">
        <f t="shared" si="16"/>
        <v>-0.33333333333333331</v>
      </c>
      <c r="H137" s="35">
        <f t="shared" si="22"/>
        <v>-6.5189048239895696E-4</v>
      </c>
    </row>
    <row r="138" spans="1:9" x14ac:dyDescent="0.2">
      <c r="B138" s="34" t="s">
        <v>200</v>
      </c>
      <c r="C138" s="33">
        <v>2</v>
      </c>
      <c r="D138" s="48">
        <v>2</v>
      </c>
      <c r="E138" s="61">
        <f t="shared" si="20"/>
        <v>1.3037809647979139E-3</v>
      </c>
      <c r="F138" s="61">
        <f t="shared" si="21"/>
        <v>1.257071024512885E-3</v>
      </c>
      <c r="G138" s="49">
        <f t="shared" si="16"/>
        <v>0</v>
      </c>
      <c r="H138" s="35">
        <f t="shared" si="22"/>
        <v>0</v>
      </c>
    </row>
    <row r="139" spans="1:9" x14ac:dyDescent="0.2">
      <c r="B139" s="34" t="s">
        <v>201</v>
      </c>
      <c r="C139" s="33">
        <v>7</v>
      </c>
      <c r="D139" s="48">
        <v>19</v>
      </c>
      <c r="E139" s="61">
        <f t="shared" si="20"/>
        <v>4.5632333767926985E-3</v>
      </c>
      <c r="F139" s="61">
        <f t="shared" si="21"/>
        <v>1.1942174732872407E-2</v>
      </c>
      <c r="G139" s="49">
        <f t="shared" ref="G139:G163" si="27">+IF(AND(C139=0,D139=0)," ",IF(C139=0,1,IF(D139=0,-1,(D139-C139)/C139)))</f>
        <v>1.7142857142857142</v>
      </c>
      <c r="H139" s="35">
        <f t="shared" si="22"/>
        <v>7.8226857887874826E-3</v>
      </c>
    </row>
    <row r="140" spans="1:9" x14ac:dyDescent="0.2">
      <c r="B140" s="34" t="s">
        <v>202</v>
      </c>
      <c r="C140" s="33">
        <v>6</v>
      </c>
      <c r="D140" s="48">
        <v>1</v>
      </c>
      <c r="E140" s="61">
        <f t="shared" si="20"/>
        <v>3.9113428943937422E-3</v>
      </c>
      <c r="F140" s="61">
        <f t="shared" si="21"/>
        <v>6.285355122564425E-4</v>
      </c>
      <c r="G140" s="49">
        <f t="shared" si="27"/>
        <v>-0.83333333333333337</v>
      </c>
      <c r="H140" s="35">
        <f t="shared" si="22"/>
        <v>-3.2594524119947854E-3</v>
      </c>
    </row>
    <row r="141" spans="1:9" ht="12.75" customHeight="1" x14ac:dyDescent="0.2">
      <c r="B141" s="34" t="s">
        <v>431</v>
      </c>
      <c r="C141" s="33">
        <v>6</v>
      </c>
      <c r="D141" s="48">
        <v>3</v>
      </c>
      <c r="E141" s="61">
        <f t="shared" si="20"/>
        <v>3.9113428943937422E-3</v>
      </c>
      <c r="F141" s="61">
        <f t="shared" si="21"/>
        <v>1.8856065367693275E-3</v>
      </c>
      <c r="G141" s="49">
        <f t="shared" si="27"/>
        <v>-0.5</v>
      </c>
      <c r="H141" s="35">
        <f t="shared" si="22"/>
        <v>-1.9556714471968711E-3</v>
      </c>
    </row>
    <row r="142" spans="1:9" x14ac:dyDescent="0.2">
      <c r="B142" s="34" t="s">
        <v>203</v>
      </c>
      <c r="C142" s="33">
        <v>1</v>
      </c>
      <c r="D142" s="48">
        <v>0</v>
      </c>
      <c r="E142" s="61">
        <f t="shared" si="20"/>
        <v>6.5189048239895696E-4</v>
      </c>
      <c r="F142" s="61" t="str">
        <f t="shared" si="21"/>
        <v/>
      </c>
      <c r="G142" s="49">
        <f t="shared" si="27"/>
        <v>-1</v>
      </c>
      <c r="H142" s="35">
        <f t="shared" si="22"/>
        <v>-6.5189048239895696E-4</v>
      </c>
    </row>
    <row r="143" spans="1:9" ht="14.25" customHeight="1" x14ac:dyDescent="0.2">
      <c r="B143" s="34" t="s">
        <v>204</v>
      </c>
      <c r="C143" s="33">
        <v>2</v>
      </c>
      <c r="D143" s="48">
        <v>0</v>
      </c>
      <c r="E143" s="61">
        <f t="shared" si="20"/>
        <v>1.3037809647979139E-3</v>
      </c>
      <c r="F143" s="61" t="str">
        <f t="shared" si="21"/>
        <v/>
      </c>
      <c r="G143" s="49">
        <f t="shared" si="27"/>
        <v>-1</v>
      </c>
      <c r="H143" s="35">
        <f t="shared" si="22"/>
        <v>-1.3037809647979139E-3</v>
      </c>
    </row>
    <row r="144" spans="1:9" s="29" customFormat="1" x14ac:dyDescent="0.2">
      <c r="A144" s="31"/>
      <c r="B144" s="36" t="s">
        <v>592</v>
      </c>
      <c r="C144" s="40">
        <v>2</v>
      </c>
      <c r="D144" s="48">
        <v>0</v>
      </c>
      <c r="E144" s="38">
        <f t="shared" ref="E144" si="28">+IF(C144=0,"",C144/C$74)</f>
        <v>1.3037809647979139E-3</v>
      </c>
      <c r="F144" s="38" t="str">
        <f t="shared" ref="F144" si="29">+IF(D144=0,"",D144/D$74)</f>
        <v/>
      </c>
      <c r="G144" s="49">
        <f t="shared" si="27"/>
        <v>-1</v>
      </c>
      <c r="H144" s="37">
        <f t="shared" ref="H144" si="30">+IF(OR(AND(E144=""),(G144="")),"",E144*G144)</f>
        <v>-1.3037809647979139E-3</v>
      </c>
      <c r="I144" s="4"/>
    </row>
    <row r="145" spans="1:9" s="29" customFormat="1" x14ac:dyDescent="0.2">
      <c r="A145" s="31"/>
      <c r="B145" s="36" t="s">
        <v>568</v>
      </c>
      <c r="C145" s="40">
        <v>43</v>
      </c>
      <c r="D145" s="48">
        <v>0</v>
      </c>
      <c r="E145" s="38">
        <f t="shared" si="20"/>
        <v>2.8031290743155149E-2</v>
      </c>
      <c r="F145" s="38" t="str">
        <f t="shared" si="21"/>
        <v/>
      </c>
      <c r="G145" s="49">
        <f t="shared" si="27"/>
        <v>-1</v>
      </c>
      <c r="H145" s="37">
        <f t="shared" si="22"/>
        <v>-2.8031290743155149E-2</v>
      </c>
      <c r="I145" s="4"/>
    </row>
    <row r="146" spans="1:9" s="29" customFormat="1" x14ac:dyDescent="0.2">
      <c r="A146" s="31"/>
      <c r="B146" s="36" t="s">
        <v>569</v>
      </c>
      <c r="C146" s="40">
        <v>5</v>
      </c>
      <c r="D146" s="48">
        <v>0</v>
      </c>
      <c r="E146" s="38">
        <f t="shared" si="20"/>
        <v>3.259452411994785E-3</v>
      </c>
      <c r="F146" s="38" t="str">
        <f t="shared" si="21"/>
        <v/>
      </c>
      <c r="G146" s="49">
        <f t="shared" si="27"/>
        <v>-1</v>
      </c>
      <c r="H146" s="37">
        <f t="shared" si="22"/>
        <v>-3.259452411994785E-3</v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1</v>
      </c>
      <c r="E148" s="61" t="str">
        <f t="shared" ref="E148:E163" si="34">+IF(C148=0,"",C148/C$74)</f>
        <v/>
      </c>
      <c r="F148" s="61">
        <f t="shared" ref="F148:F163" si="35">+IF(D148=0,"",D148/D$74)</f>
        <v>6.285355122564425E-4</v>
      </c>
      <c r="G148" s="49">
        <f t="shared" si="27"/>
        <v>1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0</v>
      </c>
      <c r="D149" s="48">
        <v>2</v>
      </c>
      <c r="E149" s="61" t="str">
        <f t="shared" si="34"/>
        <v/>
      </c>
      <c r="F149" s="61">
        <f t="shared" si="35"/>
        <v>1.257071024512885E-3</v>
      </c>
      <c r="G149" s="49">
        <f t="shared" si="27"/>
        <v>1</v>
      </c>
      <c r="H149" s="35" t="str">
        <f t="shared" si="36"/>
        <v/>
      </c>
    </row>
    <row r="150" spans="1:9" x14ac:dyDescent="0.2">
      <c r="B150" s="34" t="s">
        <v>34</v>
      </c>
      <c r="C150" s="33">
        <v>13</v>
      </c>
      <c r="D150" s="48">
        <v>24</v>
      </c>
      <c r="E150" s="61">
        <f t="shared" si="34"/>
        <v>8.4745762711864406E-3</v>
      </c>
      <c r="F150" s="61">
        <f t="shared" si="35"/>
        <v>1.508485229415462E-2</v>
      </c>
      <c r="G150" s="49">
        <f t="shared" si="27"/>
        <v>0.84615384615384615</v>
      </c>
      <c r="H150" s="35">
        <f t="shared" si="36"/>
        <v>7.1707953063885263E-3</v>
      </c>
    </row>
    <row r="151" spans="1:9" x14ac:dyDescent="0.2">
      <c r="B151" s="34" t="s">
        <v>205</v>
      </c>
      <c r="C151" s="33">
        <v>0</v>
      </c>
      <c r="D151" s="48">
        <v>1</v>
      </c>
      <c r="E151" s="61" t="str">
        <f t="shared" si="34"/>
        <v/>
      </c>
      <c r="F151" s="61">
        <f t="shared" si="35"/>
        <v>6.285355122564425E-4</v>
      </c>
      <c r="G151" s="49">
        <f t="shared" si="27"/>
        <v>1</v>
      </c>
      <c r="H151" s="35" t="str">
        <f t="shared" si="36"/>
        <v/>
      </c>
    </row>
    <row r="152" spans="1:9" x14ac:dyDescent="0.2">
      <c r="B152" s="34" t="s">
        <v>206</v>
      </c>
      <c r="C152" s="33">
        <v>4</v>
      </c>
      <c r="D152" s="48">
        <v>3</v>
      </c>
      <c r="E152" s="61">
        <f t="shared" si="34"/>
        <v>2.6075619295958278E-3</v>
      </c>
      <c r="F152" s="61">
        <f t="shared" si="35"/>
        <v>1.8856065367693275E-3</v>
      </c>
      <c r="G152" s="49">
        <f t="shared" si="27"/>
        <v>-0.25</v>
      </c>
      <c r="H152" s="35">
        <f t="shared" si="36"/>
        <v>-6.5189048239895696E-4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2</v>
      </c>
      <c r="D154" s="48">
        <v>1</v>
      </c>
      <c r="E154" s="61">
        <f t="shared" si="34"/>
        <v>1.3037809647979139E-3</v>
      </c>
      <c r="F154" s="61">
        <f t="shared" si="35"/>
        <v>6.285355122564425E-4</v>
      </c>
      <c r="G154" s="49">
        <f t="shared" si="27"/>
        <v>-0.5</v>
      </c>
      <c r="H154" s="35">
        <f t="shared" si="36"/>
        <v>-6.5189048239895696E-4</v>
      </c>
    </row>
    <row r="155" spans="1:9" x14ac:dyDescent="0.2">
      <c r="B155" s="34" t="s">
        <v>606</v>
      </c>
      <c r="C155" s="33">
        <v>24</v>
      </c>
      <c r="D155" s="48">
        <v>11</v>
      </c>
      <c r="E155" s="61">
        <f t="shared" si="34"/>
        <v>1.5645371577574969E-2</v>
      </c>
      <c r="F155" s="61">
        <f t="shared" si="35"/>
        <v>6.9138906348208675E-3</v>
      </c>
      <c r="G155" s="49">
        <f t="shared" si="27"/>
        <v>-0.54166666666666663</v>
      </c>
      <c r="H155" s="35">
        <f t="shared" si="36"/>
        <v>-8.4745762711864406E-3</v>
      </c>
    </row>
    <row r="156" spans="1:9" x14ac:dyDescent="0.2">
      <c r="B156" s="34" t="s">
        <v>39</v>
      </c>
      <c r="C156" s="33">
        <v>0</v>
      </c>
      <c r="D156" s="48">
        <v>0</v>
      </c>
      <c r="E156" s="61" t="str">
        <f t="shared" si="34"/>
        <v/>
      </c>
      <c r="F156" s="61" t="str">
        <f t="shared" si="35"/>
        <v/>
      </c>
      <c r="G156" s="49" t="str">
        <f t="shared" si="27"/>
        <v xml:space="preserve"> </v>
      </c>
      <c r="H156" s="35" t="str">
        <f t="shared" si="36"/>
        <v/>
      </c>
    </row>
    <row r="157" spans="1:9" x14ac:dyDescent="0.2">
      <c r="B157" s="34" t="s">
        <v>37</v>
      </c>
      <c r="C157" s="33">
        <v>0</v>
      </c>
      <c r="D157" s="48">
        <v>7</v>
      </c>
      <c r="E157" s="61" t="str">
        <f t="shared" si="34"/>
        <v/>
      </c>
      <c r="F157" s="61">
        <f t="shared" si="35"/>
        <v>4.3997485857950975E-3</v>
      </c>
      <c r="G157" s="49">
        <f t="shared" si="27"/>
        <v>1</v>
      </c>
      <c r="H157" s="35" t="str">
        <f t="shared" si="36"/>
        <v/>
      </c>
    </row>
    <row r="158" spans="1:9" ht="13.5" customHeight="1" x14ac:dyDescent="0.2">
      <c r="B158" s="34" t="s">
        <v>38</v>
      </c>
      <c r="C158" s="33">
        <v>8</v>
      </c>
      <c r="D158" s="48">
        <v>4</v>
      </c>
      <c r="E158" s="61">
        <f t="shared" si="34"/>
        <v>5.2151238591916557E-3</v>
      </c>
      <c r="F158" s="61">
        <f t="shared" si="35"/>
        <v>2.51414204902577E-3</v>
      </c>
      <c r="G158" s="49">
        <f t="shared" si="27"/>
        <v>-0.5</v>
      </c>
      <c r="H158" s="35">
        <f t="shared" si="36"/>
        <v>-2.6075619295958278E-3</v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72</v>
      </c>
      <c r="D160" s="48">
        <v>173</v>
      </c>
      <c r="E160" s="38">
        <f t="shared" si="34"/>
        <v>4.6936114732724903E-2</v>
      </c>
      <c r="F160" s="38">
        <f t="shared" si="35"/>
        <v>0.10873664362036455</v>
      </c>
      <c r="G160" s="49">
        <f t="shared" si="27"/>
        <v>1.4027777777777777</v>
      </c>
      <c r="H160" s="37">
        <f t="shared" si="36"/>
        <v>6.5840938722294656E-2</v>
      </c>
      <c r="I160" s="4"/>
    </row>
    <row r="161" spans="1:9" s="29" customFormat="1" x14ac:dyDescent="0.2">
      <c r="A161" s="31"/>
      <c r="B161" s="36" t="s">
        <v>547</v>
      </c>
      <c r="C161" s="40">
        <v>32</v>
      </c>
      <c r="D161" s="48">
        <v>3</v>
      </c>
      <c r="E161" s="38">
        <f t="shared" si="34"/>
        <v>2.0860495436766623E-2</v>
      </c>
      <c r="F161" s="38">
        <f t="shared" si="35"/>
        <v>1.8856065367693275E-3</v>
      </c>
      <c r="G161" s="49">
        <f t="shared" si="27"/>
        <v>-0.90625</v>
      </c>
      <c r="H161" s="37">
        <f t="shared" si="36"/>
        <v>-1.890482398956975E-2</v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4967</v>
      </c>
      <c r="D169" s="44">
        <f>SUM(D170:D339)</f>
        <v>2874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-0.42138111536138512</v>
      </c>
      <c r="H169" s="46">
        <f>+IF(OR(AND(E169=""),(G169="")),"",E169*G169)</f>
        <v>-0.42138111536138512</v>
      </c>
    </row>
    <row r="170" spans="1:9" x14ac:dyDescent="0.2">
      <c r="B170" s="62" t="s">
        <v>433</v>
      </c>
      <c r="C170" s="48">
        <v>21</v>
      </c>
      <c r="D170" s="48">
        <v>4</v>
      </c>
      <c r="E170" s="60">
        <f t="shared" si="45"/>
        <v>4.2279041675055366E-3</v>
      </c>
      <c r="F170" s="60">
        <f t="shared" si="46"/>
        <v>1.3917884481558804E-3</v>
      </c>
      <c r="G170" s="49">
        <f t="shared" ref="G170:G236" si="47">+IF(AND(C170=0,D170=0)," ",IF(C170=0,1,IF(D170=0,-1,(D170-C170)/C170)))</f>
        <v>-0.80952380952380953</v>
      </c>
      <c r="H170" s="41">
        <f>+IF(OR(AND(E170=""),(G170="")),"",E170*G170)</f>
        <v>-3.4225890879806724E-3</v>
      </c>
    </row>
    <row r="171" spans="1:9" x14ac:dyDescent="0.2">
      <c r="B171" s="63" t="s">
        <v>571</v>
      </c>
      <c r="C171" s="33">
        <v>8</v>
      </c>
      <c r="D171" s="48">
        <v>1</v>
      </c>
      <c r="E171" s="61">
        <f t="shared" si="45"/>
        <v>1.6106301590497283E-3</v>
      </c>
      <c r="F171" s="61">
        <f t="shared" si="46"/>
        <v>3.479471120389701E-4</v>
      </c>
      <c r="G171" s="49">
        <f t="shared" si="47"/>
        <v>-0.875</v>
      </c>
      <c r="H171" s="35">
        <f t="shared" ref="H171:H238" si="48">+IF(OR(AND(E171=""),(G171="")),"",E171*G171)</f>
        <v>-1.4093013891685123E-3</v>
      </c>
    </row>
    <row r="172" spans="1:9" x14ac:dyDescent="0.2">
      <c r="B172" s="63" t="s">
        <v>434</v>
      </c>
      <c r="C172" s="33">
        <v>3</v>
      </c>
      <c r="D172" s="48">
        <v>5</v>
      </c>
      <c r="E172" s="61">
        <f t="shared" si="45"/>
        <v>6.0398630964364811E-4</v>
      </c>
      <c r="F172" s="61">
        <f t="shared" si="46"/>
        <v>1.7397355601948504E-3</v>
      </c>
      <c r="G172" s="49">
        <f t="shared" si="47"/>
        <v>0.66666666666666663</v>
      </c>
      <c r="H172" s="35">
        <f t="shared" si="48"/>
        <v>4.0265753976243207E-4</v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42</v>
      </c>
      <c r="D174" s="48">
        <v>20</v>
      </c>
      <c r="E174" s="61">
        <f t="shared" si="45"/>
        <v>8.4558083350110731E-3</v>
      </c>
      <c r="F174" s="61">
        <f t="shared" si="46"/>
        <v>6.9589422407794017E-3</v>
      </c>
      <c r="G174" s="49">
        <f t="shared" si="47"/>
        <v>-0.52380952380952384</v>
      </c>
      <c r="H174" s="35">
        <f t="shared" si="48"/>
        <v>-4.4292329373867524E-3</v>
      </c>
    </row>
    <row r="175" spans="1:9" x14ac:dyDescent="0.2">
      <c r="B175" s="63" t="s">
        <v>42</v>
      </c>
      <c r="C175" s="33">
        <v>396</v>
      </c>
      <c r="D175" s="48">
        <v>156</v>
      </c>
      <c r="E175" s="61">
        <f t="shared" si="45"/>
        <v>7.9726192872961552E-2</v>
      </c>
      <c r="F175" s="61">
        <f t="shared" si="46"/>
        <v>5.4279749478079335E-2</v>
      </c>
      <c r="G175" s="49">
        <f t="shared" si="47"/>
        <v>-0.60606060606060608</v>
      </c>
      <c r="H175" s="35">
        <f t="shared" si="48"/>
        <v>-4.8318904771491852E-2</v>
      </c>
    </row>
    <row r="176" spans="1:9" x14ac:dyDescent="0.2">
      <c r="B176" s="63" t="s">
        <v>573</v>
      </c>
      <c r="C176" s="33">
        <v>3</v>
      </c>
      <c r="D176" s="48">
        <v>5</v>
      </c>
      <c r="E176" s="61">
        <f t="shared" si="45"/>
        <v>6.0398630964364811E-4</v>
      </c>
      <c r="F176" s="61">
        <f t="shared" si="46"/>
        <v>1.7397355601948504E-3</v>
      </c>
      <c r="G176" s="49">
        <f t="shared" si="47"/>
        <v>0.66666666666666663</v>
      </c>
      <c r="H176" s="35">
        <f t="shared" si="48"/>
        <v>4.0265753976243207E-4</v>
      </c>
    </row>
    <row r="177" spans="1:9" x14ac:dyDescent="0.2">
      <c r="B177" s="63" t="s">
        <v>574</v>
      </c>
      <c r="C177" s="33">
        <v>22</v>
      </c>
      <c r="D177" s="48">
        <v>4</v>
      </c>
      <c r="E177" s="61">
        <f t="shared" si="45"/>
        <v>4.4292329373867524E-3</v>
      </c>
      <c r="F177" s="61">
        <f t="shared" si="46"/>
        <v>1.3917884481558804E-3</v>
      </c>
      <c r="G177" s="49">
        <f t="shared" si="47"/>
        <v>-0.81818181818181823</v>
      </c>
      <c r="H177" s="35">
        <f t="shared" si="48"/>
        <v>-3.6239178578618887E-3</v>
      </c>
    </row>
    <row r="178" spans="1:9" x14ac:dyDescent="0.2">
      <c r="B178" s="63" t="s">
        <v>575</v>
      </c>
      <c r="C178" s="33">
        <v>2</v>
      </c>
      <c r="D178" s="48">
        <v>2</v>
      </c>
      <c r="E178" s="61">
        <f t="shared" si="45"/>
        <v>4.0265753976243207E-4</v>
      </c>
      <c r="F178" s="61">
        <f t="shared" si="46"/>
        <v>6.9589422407794019E-4</v>
      </c>
      <c r="G178" s="49">
        <f t="shared" si="47"/>
        <v>0</v>
      </c>
      <c r="H178" s="35">
        <f t="shared" si="48"/>
        <v>0</v>
      </c>
    </row>
    <row r="179" spans="1:9" x14ac:dyDescent="0.2">
      <c r="B179" s="63" t="s">
        <v>40</v>
      </c>
      <c r="C179" s="33">
        <v>0</v>
      </c>
      <c r="D179" s="48">
        <v>0</v>
      </c>
      <c r="E179" s="61" t="str">
        <f t="shared" si="45"/>
        <v/>
      </c>
      <c r="F179" s="61" t="str">
        <f t="shared" si="46"/>
        <v/>
      </c>
      <c r="G179" s="49" t="str">
        <f t="shared" si="47"/>
        <v xml:space="preserve"> </v>
      </c>
      <c r="H179" s="35" t="str">
        <f t="shared" si="48"/>
        <v/>
      </c>
    </row>
    <row r="180" spans="1:9" x14ac:dyDescent="0.2">
      <c r="B180" s="63" t="s">
        <v>208</v>
      </c>
      <c r="C180" s="33">
        <v>3</v>
      </c>
      <c r="D180" s="48">
        <v>0</v>
      </c>
      <c r="E180" s="61">
        <f t="shared" si="45"/>
        <v>6.0398630964364811E-4</v>
      </c>
      <c r="F180" s="61" t="str">
        <f t="shared" si="46"/>
        <v/>
      </c>
      <c r="G180" s="49">
        <f t="shared" si="47"/>
        <v>-1</v>
      </c>
      <c r="H180" s="35">
        <f t="shared" si="48"/>
        <v>-6.0398630964364811E-4</v>
      </c>
    </row>
    <row r="181" spans="1:9" x14ac:dyDescent="0.2">
      <c r="B181" s="63" t="s">
        <v>45</v>
      </c>
      <c r="C181" s="33">
        <v>3</v>
      </c>
      <c r="D181" s="48">
        <v>1</v>
      </c>
      <c r="E181" s="61">
        <f t="shared" si="45"/>
        <v>6.0398630964364811E-4</v>
      </c>
      <c r="F181" s="61">
        <f t="shared" si="46"/>
        <v>3.479471120389701E-4</v>
      </c>
      <c r="G181" s="49">
        <f t="shared" si="47"/>
        <v>-0.66666666666666663</v>
      </c>
      <c r="H181" s="35">
        <f t="shared" si="48"/>
        <v>-4.0265753976243207E-4</v>
      </c>
    </row>
    <row r="182" spans="1:9" x14ac:dyDescent="0.2">
      <c r="B182" s="63" t="s">
        <v>43</v>
      </c>
      <c r="C182" s="33">
        <v>3</v>
      </c>
      <c r="D182" s="48">
        <v>3</v>
      </c>
      <c r="E182" s="61">
        <f t="shared" si="45"/>
        <v>6.0398630964364811E-4</v>
      </c>
      <c r="F182" s="61">
        <f t="shared" si="46"/>
        <v>1.0438413361169101E-3</v>
      </c>
      <c r="G182" s="49">
        <f t="shared" si="47"/>
        <v>0</v>
      </c>
      <c r="H182" s="35">
        <f t="shared" si="48"/>
        <v>0</v>
      </c>
    </row>
    <row r="183" spans="1:9" s="29" customFormat="1" x14ac:dyDescent="0.2">
      <c r="A183" s="31"/>
      <c r="B183" s="64" t="s">
        <v>520</v>
      </c>
      <c r="C183" s="40">
        <v>37</v>
      </c>
      <c r="D183" s="48">
        <v>5</v>
      </c>
      <c r="E183" s="38">
        <f t="shared" si="45"/>
        <v>7.4491644856049932E-3</v>
      </c>
      <c r="F183" s="38">
        <f t="shared" si="46"/>
        <v>1.7397355601948504E-3</v>
      </c>
      <c r="G183" s="49">
        <f t="shared" si="47"/>
        <v>-0.86486486486486491</v>
      </c>
      <c r="H183" s="37">
        <f t="shared" si="48"/>
        <v>-6.4425206361989132E-3</v>
      </c>
      <c r="I183" s="4"/>
    </row>
    <row r="184" spans="1:9" s="29" customFormat="1" x14ac:dyDescent="0.2">
      <c r="A184" s="31"/>
      <c r="B184" s="64" t="s">
        <v>436</v>
      </c>
      <c r="C184" s="40">
        <v>110</v>
      </c>
      <c r="D184" s="48">
        <v>112</v>
      </c>
      <c r="E184" s="38">
        <f t="shared" si="45"/>
        <v>2.2146164686933763E-2</v>
      </c>
      <c r="F184" s="38">
        <f t="shared" si="46"/>
        <v>3.8970076548364652E-2</v>
      </c>
      <c r="G184" s="49">
        <f t="shared" si="47"/>
        <v>1.8181818181818181E-2</v>
      </c>
      <c r="H184" s="37">
        <f t="shared" si="48"/>
        <v>4.0265753976243202E-4</v>
      </c>
      <c r="I184" s="4"/>
    </row>
    <row r="185" spans="1:9" s="29" customFormat="1" x14ac:dyDescent="0.2">
      <c r="A185" s="31"/>
      <c r="B185" s="64" t="s">
        <v>576</v>
      </c>
      <c r="C185" s="40">
        <v>40</v>
      </c>
      <c r="D185" s="48">
        <v>4</v>
      </c>
      <c r="E185" s="38">
        <f t="shared" si="45"/>
        <v>8.0531507952486415E-3</v>
      </c>
      <c r="F185" s="38">
        <f t="shared" si="46"/>
        <v>1.3917884481558804E-3</v>
      </c>
      <c r="G185" s="49">
        <f t="shared" si="47"/>
        <v>-0.9</v>
      </c>
      <c r="H185" s="37">
        <f t="shared" si="48"/>
        <v>-7.2478357157237773E-3</v>
      </c>
      <c r="I185" s="4"/>
    </row>
    <row r="186" spans="1:9" s="29" customFormat="1" x14ac:dyDescent="0.2">
      <c r="A186" s="31"/>
      <c r="B186" s="64" t="s">
        <v>41</v>
      </c>
      <c r="C186" s="40">
        <v>3</v>
      </c>
      <c r="D186" s="48">
        <v>0</v>
      </c>
      <c r="E186" s="38">
        <f t="shared" si="45"/>
        <v>6.0398630964364811E-4</v>
      </c>
      <c r="F186" s="38" t="str">
        <f t="shared" si="46"/>
        <v/>
      </c>
      <c r="G186" s="49">
        <f t="shared" si="47"/>
        <v>-1</v>
      </c>
      <c r="H186" s="37">
        <f t="shared" si="48"/>
        <v>-6.0398630964364811E-4</v>
      </c>
      <c r="I186" s="4"/>
    </row>
    <row r="187" spans="1:9" s="29" customFormat="1" x14ac:dyDescent="0.2">
      <c r="A187" s="31"/>
      <c r="B187" s="64" t="s">
        <v>44</v>
      </c>
      <c r="C187" s="40">
        <v>0</v>
      </c>
      <c r="D187" s="48">
        <v>0</v>
      </c>
      <c r="E187" s="38" t="str">
        <f t="shared" si="45"/>
        <v/>
      </c>
      <c r="F187" s="38" t="str">
        <f t="shared" si="46"/>
        <v/>
      </c>
      <c r="G187" s="49" t="str">
        <f t="shared" si="47"/>
        <v xml:space="preserve"> </v>
      </c>
      <c r="H187" s="37" t="str">
        <f t="shared" si="48"/>
        <v/>
      </c>
      <c r="I187" s="4"/>
    </row>
    <row r="188" spans="1:9" s="29" customFormat="1" x14ac:dyDescent="0.2">
      <c r="A188" s="31"/>
      <c r="B188" s="64" t="s">
        <v>521</v>
      </c>
      <c r="C188" s="40">
        <v>1</v>
      </c>
      <c r="D188" s="48">
        <v>2</v>
      </c>
      <c r="E188" s="38">
        <f t="shared" si="45"/>
        <v>2.0132876988121604E-4</v>
      </c>
      <c r="F188" s="38">
        <f t="shared" si="46"/>
        <v>6.9589422407794019E-4</v>
      </c>
      <c r="G188" s="49">
        <f t="shared" si="47"/>
        <v>1</v>
      </c>
      <c r="H188" s="37">
        <f t="shared" si="48"/>
        <v>2.0132876988121604E-4</v>
      </c>
      <c r="I188" s="4"/>
    </row>
    <row r="189" spans="1:9" s="29" customFormat="1" x14ac:dyDescent="0.2">
      <c r="A189" s="31"/>
      <c r="B189" s="64" t="s">
        <v>522</v>
      </c>
      <c r="C189" s="40">
        <v>1</v>
      </c>
      <c r="D189" s="48">
        <v>0</v>
      </c>
      <c r="E189" s="38">
        <f t="shared" si="45"/>
        <v>2.0132876988121604E-4</v>
      </c>
      <c r="F189" s="38" t="str">
        <f t="shared" si="46"/>
        <v/>
      </c>
      <c r="G189" s="49">
        <f t="shared" si="47"/>
        <v>-1</v>
      </c>
      <c r="H189" s="37">
        <f t="shared" si="48"/>
        <v>-2.0132876988121604E-4</v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2</v>
      </c>
      <c r="D190" s="92">
        <v>0</v>
      </c>
      <c r="E190" s="38">
        <f t="shared" ref="E190" si="49">+IF(C190=0,"",C190/C$169)</f>
        <v>4.0265753976243207E-4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-4.0265753976243207E-4</v>
      </c>
    </row>
    <row r="191" spans="1:9" s="29" customFormat="1" x14ac:dyDescent="0.2">
      <c r="A191" s="31"/>
      <c r="B191" s="64" t="s">
        <v>209</v>
      </c>
      <c r="C191" s="40">
        <v>23</v>
      </c>
      <c r="D191" s="48">
        <v>8</v>
      </c>
      <c r="E191" s="38">
        <f t="shared" si="45"/>
        <v>4.6305617072679682E-3</v>
      </c>
      <c r="F191" s="38">
        <f t="shared" si="46"/>
        <v>2.7835768963117608E-3</v>
      </c>
      <c r="G191" s="49">
        <f t="shared" si="47"/>
        <v>-0.65217391304347827</v>
      </c>
      <c r="H191" s="37">
        <f t="shared" si="48"/>
        <v>-3.0199315482182403E-3</v>
      </c>
      <c r="I191" s="4"/>
    </row>
    <row r="192" spans="1:9" s="29" customFormat="1" x14ac:dyDescent="0.2">
      <c r="A192" s="31"/>
      <c r="B192" s="64" t="s">
        <v>210</v>
      </c>
      <c r="C192" s="40">
        <v>0</v>
      </c>
      <c r="D192" s="48">
        <v>2</v>
      </c>
      <c r="E192" s="38" t="str">
        <f t="shared" si="45"/>
        <v/>
      </c>
      <c r="F192" s="38">
        <f t="shared" si="46"/>
        <v>6.9589422407794019E-4</v>
      </c>
      <c r="G192" s="49">
        <f t="shared" si="47"/>
        <v>1</v>
      </c>
      <c r="H192" s="37" t="str">
        <f t="shared" si="48"/>
        <v/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1</v>
      </c>
      <c r="D194" s="48">
        <v>0</v>
      </c>
      <c r="E194" s="38">
        <f t="shared" si="45"/>
        <v>2.0132876988121604E-4</v>
      </c>
      <c r="F194" s="38" t="str">
        <f t="shared" si="46"/>
        <v/>
      </c>
      <c r="G194" s="49">
        <f t="shared" si="47"/>
        <v>-1</v>
      </c>
      <c r="H194" s="37">
        <f t="shared" ref="H194" si="53">+IF(OR(AND(E194=""),(G194="")),"",E194*G194)</f>
        <v>-2.0132876988121604E-4</v>
      </c>
      <c r="I194" s="4"/>
    </row>
    <row r="195" spans="1:9" s="29" customFormat="1" x14ac:dyDescent="0.2">
      <c r="A195" s="31"/>
      <c r="B195" s="64" t="s">
        <v>212</v>
      </c>
      <c r="C195" s="40">
        <v>14</v>
      </c>
      <c r="D195" s="48">
        <v>2</v>
      </c>
      <c r="E195" s="38">
        <f t="shared" si="45"/>
        <v>2.8186027783370245E-3</v>
      </c>
      <c r="F195" s="38">
        <f t="shared" si="46"/>
        <v>6.9589422407794019E-4</v>
      </c>
      <c r="G195" s="49">
        <f t="shared" si="47"/>
        <v>-0.8571428571428571</v>
      </c>
      <c r="H195" s="37">
        <f t="shared" si="48"/>
        <v>-2.4159452385745924E-3</v>
      </c>
      <c r="I195" s="4"/>
    </row>
    <row r="196" spans="1:9" s="29" customFormat="1" x14ac:dyDescent="0.2">
      <c r="A196" s="31"/>
      <c r="B196" s="64" t="s">
        <v>437</v>
      </c>
      <c r="C196" s="40">
        <v>124</v>
      </c>
      <c r="D196" s="48">
        <v>85</v>
      </c>
      <c r="E196" s="38">
        <f t="shared" si="45"/>
        <v>2.4964767465270786E-2</v>
      </c>
      <c r="F196" s="38">
        <f t="shared" si="46"/>
        <v>2.9575504523312455E-2</v>
      </c>
      <c r="G196" s="49">
        <f t="shared" si="47"/>
        <v>-0.31451612903225806</v>
      </c>
      <c r="H196" s="37">
        <f t="shared" si="48"/>
        <v>-7.8518220253674248E-3</v>
      </c>
      <c r="I196" s="4"/>
    </row>
    <row r="197" spans="1:9" s="29" customFormat="1" x14ac:dyDescent="0.2">
      <c r="A197" s="31"/>
      <c r="B197" s="64" t="s">
        <v>524</v>
      </c>
      <c r="C197" s="40">
        <v>221</v>
      </c>
      <c r="D197" s="48">
        <v>44</v>
      </c>
      <c r="E197" s="38">
        <f t="shared" si="45"/>
        <v>4.4493658143748741E-2</v>
      </c>
      <c r="F197" s="38">
        <f t="shared" si="46"/>
        <v>1.5309672929714684E-2</v>
      </c>
      <c r="G197" s="49">
        <f t="shared" si="47"/>
        <v>-0.80090497737556565</v>
      </c>
      <c r="H197" s="37">
        <f t="shared" si="48"/>
        <v>-3.5635192268975234E-2</v>
      </c>
      <c r="I197" s="4"/>
    </row>
    <row r="198" spans="1:9" x14ac:dyDescent="0.2">
      <c r="B198" s="63" t="s">
        <v>213</v>
      </c>
      <c r="C198" s="33">
        <v>98</v>
      </c>
      <c r="D198" s="48">
        <v>47</v>
      </c>
      <c r="E198" s="61">
        <f t="shared" si="45"/>
        <v>1.9730219448359169E-2</v>
      </c>
      <c r="F198" s="61">
        <f t="shared" si="46"/>
        <v>1.6353514265831592E-2</v>
      </c>
      <c r="G198" s="49">
        <f t="shared" si="47"/>
        <v>-0.52040816326530615</v>
      </c>
      <c r="H198" s="35">
        <f t="shared" si="48"/>
        <v>-1.0267767263942016E-2</v>
      </c>
    </row>
    <row r="199" spans="1:9" x14ac:dyDescent="0.2">
      <c r="B199" s="63" t="s">
        <v>214</v>
      </c>
      <c r="C199" s="33">
        <v>24</v>
      </c>
      <c r="D199" s="48">
        <v>14</v>
      </c>
      <c r="E199" s="61">
        <f t="shared" si="45"/>
        <v>4.8318904771491849E-3</v>
      </c>
      <c r="F199" s="61">
        <f t="shared" si="46"/>
        <v>4.8712595685455815E-3</v>
      </c>
      <c r="G199" s="49">
        <f t="shared" si="47"/>
        <v>-0.41666666666666669</v>
      </c>
      <c r="H199" s="35">
        <f t="shared" si="48"/>
        <v>-2.0132876988121604E-3</v>
      </c>
    </row>
    <row r="200" spans="1:9" x14ac:dyDescent="0.2">
      <c r="B200" s="63" t="s">
        <v>215</v>
      </c>
      <c r="C200" s="33">
        <v>20</v>
      </c>
      <c r="D200" s="48">
        <v>24</v>
      </c>
      <c r="E200" s="61">
        <f t="shared" si="45"/>
        <v>4.0265753976243207E-3</v>
      </c>
      <c r="F200" s="61">
        <f t="shared" si="46"/>
        <v>8.350730688935281E-3</v>
      </c>
      <c r="G200" s="49">
        <f t="shared" si="47"/>
        <v>0.2</v>
      </c>
      <c r="H200" s="35">
        <f t="shared" si="48"/>
        <v>8.0531507952486415E-4</v>
      </c>
    </row>
    <row r="201" spans="1:9" x14ac:dyDescent="0.2">
      <c r="B201" s="63" t="s">
        <v>216</v>
      </c>
      <c r="C201" s="33">
        <v>52</v>
      </c>
      <c r="D201" s="48">
        <v>9</v>
      </c>
      <c r="E201" s="61">
        <f t="shared" si="45"/>
        <v>1.0469096033823233E-2</v>
      </c>
      <c r="F201" s="61">
        <f t="shared" si="46"/>
        <v>3.1315240083507308E-3</v>
      </c>
      <c r="G201" s="49">
        <f t="shared" si="47"/>
        <v>-0.82692307692307687</v>
      </c>
      <c r="H201" s="35">
        <f t="shared" si="48"/>
        <v>-8.6571371048922881E-3</v>
      </c>
    </row>
    <row r="202" spans="1:9" x14ac:dyDescent="0.2">
      <c r="B202" s="63" t="s">
        <v>438</v>
      </c>
      <c r="C202" s="33">
        <v>30</v>
      </c>
      <c r="D202" s="48">
        <v>6</v>
      </c>
      <c r="E202" s="61">
        <f t="shared" ref="E202:E235" si="54">+IF(C202=0,"",C202/C$169)</f>
        <v>6.0398630964364807E-3</v>
      </c>
      <c r="F202" s="61">
        <f t="shared" ref="F202:F235" si="55">+IF(D202=0,"",D202/D$169)</f>
        <v>2.0876826722338203E-3</v>
      </c>
      <c r="G202" s="49">
        <f t="shared" si="47"/>
        <v>-0.8</v>
      </c>
      <c r="H202" s="35">
        <f t="shared" si="48"/>
        <v>-4.8318904771491849E-3</v>
      </c>
    </row>
    <row r="203" spans="1:9" x14ac:dyDescent="0.2">
      <c r="B203" s="63" t="s">
        <v>439</v>
      </c>
      <c r="C203" s="33">
        <v>31</v>
      </c>
      <c r="D203" s="48">
        <v>4</v>
      </c>
      <c r="E203" s="61">
        <f t="shared" si="54"/>
        <v>6.2411918663176965E-3</v>
      </c>
      <c r="F203" s="61">
        <f t="shared" si="55"/>
        <v>1.3917884481558804E-3</v>
      </c>
      <c r="G203" s="49">
        <f t="shared" si="47"/>
        <v>-0.87096774193548387</v>
      </c>
      <c r="H203" s="35">
        <f t="shared" si="48"/>
        <v>-5.4358767867928324E-3</v>
      </c>
    </row>
    <row r="204" spans="1:9" x14ac:dyDescent="0.2">
      <c r="B204" s="63" t="s">
        <v>217</v>
      </c>
      <c r="C204" s="33">
        <v>0</v>
      </c>
      <c r="D204" s="48">
        <v>1</v>
      </c>
      <c r="E204" s="61" t="str">
        <f t="shared" si="54"/>
        <v/>
      </c>
      <c r="F204" s="61">
        <f t="shared" si="55"/>
        <v>3.479471120389701E-4</v>
      </c>
      <c r="G204" s="49">
        <f t="shared" si="47"/>
        <v>1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3</v>
      </c>
      <c r="D205" s="48">
        <v>8</v>
      </c>
      <c r="E205" s="38">
        <f t="shared" si="54"/>
        <v>6.0398630964364811E-4</v>
      </c>
      <c r="F205" s="38">
        <f t="shared" si="55"/>
        <v>2.7835768963117608E-3</v>
      </c>
      <c r="G205" s="49">
        <f t="shared" si="47"/>
        <v>1.6666666666666667</v>
      </c>
      <c r="H205" s="37">
        <f t="shared" si="48"/>
        <v>1.0066438494060802E-3</v>
      </c>
      <c r="I205" s="4"/>
    </row>
    <row r="206" spans="1:9" s="29" customFormat="1" x14ac:dyDescent="0.2">
      <c r="A206" s="31"/>
      <c r="B206" s="64" t="s">
        <v>218</v>
      </c>
      <c r="C206" s="40">
        <v>7</v>
      </c>
      <c r="D206" s="48">
        <v>7</v>
      </c>
      <c r="E206" s="38">
        <f t="shared" si="54"/>
        <v>1.4093013891685123E-3</v>
      </c>
      <c r="F206" s="38">
        <f t="shared" si="55"/>
        <v>2.4356297842727907E-3</v>
      </c>
      <c r="G206" s="49">
        <f t="shared" si="47"/>
        <v>0</v>
      </c>
      <c r="H206" s="37">
        <f t="shared" si="48"/>
        <v>0</v>
      </c>
      <c r="I206" s="4"/>
    </row>
    <row r="207" spans="1:9" s="29" customFormat="1" x14ac:dyDescent="0.2">
      <c r="A207" s="31"/>
      <c r="B207" s="64" t="s">
        <v>219</v>
      </c>
      <c r="C207" s="40">
        <v>14</v>
      </c>
      <c r="D207" s="48">
        <v>8</v>
      </c>
      <c r="E207" s="38">
        <f t="shared" si="54"/>
        <v>2.8186027783370245E-3</v>
      </c>
      <c r="F207" s="38">
        <f t="shared" si="55"/>
        <v>2.7835768963117608E-3</v>
      </c>
      <c r="G207" s="49">
        <f t="shared" si="47"/>
        <v>-0.42857142857142855</v>
      </c>
      <c r="H207" s="37">
        <f t="shared" si="48"/>
        <v>-1.2079726192872962E-3</v>
      </c>
      <c r="I207" s="4"/>
    </row>
    <row r="208" spans="1:9" s="29" customFormat="1" x14ac:dyDescent="0.2">
      <c r="A208" s="31"/>
      <c r="B208" s="64" t="s">
        <v>220</v>
      </c>
      <c r="C208" s="40">
        <v>2</v>
      </c>
      <c r="D208" s="48">
        <v>0</v>
      </c>
      <c r="E208" s="38">
        <f t="shared" si="54"/>
        <v>4.0265753976243207E-4</v>
      </c>
      <c r="F208" s="38" t="str">
        <f t="shared" si="55"/>
        <v/>
      </c>
      <c r="G208" s="49">
        <f t="shared" si="47"/>
        <v>-1</v>
      </c>
      <c r="H208" s="37">
        <f t="shared" si="48"/>
        <v>-4.0265753976243207E-4</v>
      </c>
      <c r="I208" s="4"/>
    </row>
    <row r="209" spans="1:9" s="29" customFormat="1" x14ac:dyDescent="0.2">
      <c r="A209" s="31"/>
      <c r="B209" s="64" t="s">
        <v>46</v>
      </c>
      <c r="C209" s="40">
        <v>0</v>
      </c>
      <c r="D209" s="48">
        <v>0</v>
      </c>
      <c r="E209" s="38" t="str">
        <f t="shared" si="54"/>
        <v/>
      </c>
      <c r="F209" s="38" t="str">
        <f t="shared" si="55"/>
        <v/>
      </c>
      <c r="G209" s="49" t="str">
        <f t="shared" si="47"/>
        <v xml:space="preserve"> </v>
      </c>
      <c r="H209" s="37" t="str">
        <f t="shared" si="48"/>
        <v/>
      </c>
      <c r="I209" s="4"/>
    </row>
    <row r="210" spans="1:9" s="29" customFormat="1" x14ac:dyDescent="0.2">
      <c r="A210" s="31"/>
      <c r="B210" s="64" t="s">
        <v>47</v>
      </c>
      <c r="C210" s="40">
        <v>48</v>
      </c>
      <c r="D210" s="48">
        <v>45</v>
      </c>
      <c r="E210" s="38">
        <f t="shared" si="54"/>
        <v>9.6637809542983698E-3</v>
      </c>
      <c r="F210" s="38">
        <f t="shared" si="55"/>
        <v>1.5657620041753653E-2</v>
      </c>
      <c r="G210" s="49">
        <f t="shared" si="47"/>
        <v>-6.25E-2</v>
      </c>
      <c r="H210" s="37">
        <f t="shared" si="48"/>
        <v>-6.0398630964364811E-4</v>
      </c>
      <c r="I210" s="4"/>
    </row>
    <row r="211" spans="1:9" s="29" customFormat="1" x14ac:dyDescent="0.2">
      <c r="A211" s="31"/>
      <c r="B211" s="64" t="s">
        <v>221</v>
      </c>
      <c r="C211" s="40">
        <v>3</v>
      </c>
      <c r="D211" s="48">
        <v>0</v>
      </c>
      <c r="E211" s="38">
        <f t="shared" si="54"/>
        <v>6.0398630964364811E-4</v>
      </c>
      <c r="F211" s="38" t="str">
        <f t="shared" si="55"/>
        <v/>
      </c>
      <c r="G211" s="49">
        <f t="shared" si="47"/>
        <v>-1</v>
      </c>
      <c r="H211" s="37">
        <f t="shared" si="48"/>
        <v>-6.0398630964364811E-4</v>
      </c>
      <c r="I211" s="4"/>
    </row>
    <row r="212" spans="1:9" s="29" customFormat="1" x14ac:dyDescent="0.2">
      <c r="A212" s="31"/>
      <c r="B212" s="64" t="s">
        <v>222</v>
      </c>
      <c r="C212" s="40">
        <v>1</v>
      </c>
      <c r="D212" s="48">
        <v>0</v>
      </c>
      <c r="E212" s="38">
        <f t="shared" si="54"/>
        <v>2.0132876988121604E-4</v>
      </c>
      <c r="F212" s="38" t="str">
        <f t="shared" si="55"/>
        <v/>
      </c>
      <c r="G212" s="49">
        <f t="shared" si="47"/>
        <v>-1</v>
      </c>
      <c r="H212" s="37">
        <f t="shared" si="48"/>
        <v>-2.0132876988121604E-4</v>
      </c>
      <c r="I212" s="4"/>
    </row>
    <row r="213" spans="1:9" s="29" customFormat="1" x14ac:dyDescent="0.2">
      <c r="A213" s="31"/>
      <c r="B213" s="64" t="s">
        <v>440</v>
      </c>
      <c r="C213" s="40">
        <v>2</v>
      </c>
      <c r="D213" s="48">
        <v>2</v>
      </c>
      <c r="E213" s="38">
        <f t="shared" si="54"/>
        <v>4.0265753976243207E-4</v>
      </c>
      <c r="F213" s="38">
        <f t="shared" si="55"/>
        <v>6.9589422407794019E-4</v>
      </c>
      <c r="G213" s="49">
        <f t="shared" si="47"/>
        <v>0</v>
      </c>
      <c r="H213" s="37">
        <f t="shared" si="48"/>
        <v>0</v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768</v>
      </c>
      <c r="D222" s="48">
        <v>453</v>
      </c>
      <c r="E222" s="61">
        <f t="shared" si="54"/>
        <v>0.15462049526877392</v>
      </c>
      <c r="F222" s="61">
        <f t="shared" si="55"/>
        <v>0.15762004175365343</v>
      </c>
      <c r="G222" s="49">
        <f t="shared" si="47"/>
        <v>-0.41015625</v>
      </c>
      <c r="H222" s="35">
        <f t="shared" si="48"/>
        <v>-6.3418562512583057E-2</v>
      </c>
    </row>
    <row r="223" spans="1:9" x14ac:dyDescent="0.2">
      <c r="B223" s="63" t="s">
        <v>226</v>
      </c>
      <c r="C223" s="33">
        <v>0</v>
      </c>
      <c r="D223" s="48">
        <v>1</v>
      </c>
      <c r="E223" s="61" t="str">
        <f t="shared" si="54"/>
        <v/>
      </c>
      <c r="F223" s="61">
        <f t="shared" si="55"/>
        <v>3.479471120389701E-4</v>
      </c>
      <c r="G223" s="49">
        <f t="shared" si="47"/>
        <v>1</v>
      </c>
      <c r="H223" s="35" t="str">
        <f t="shared" si="48"/>
        <v/>
      </c>
    </row>
    <row r="224" spans="1:9" x14ac:dyDescent="0.2">
      <c r="B224" s="63" t="s">
        <v>227</v>
      </c>
      <c r="C224" s="33">
        <v>0</v>
      </c>
      <c r="D224" s="48">
        <v>0</v>
      </c>
      <c r="E224" s="61" t="str">
        <f t="shared" si="54"/>
        <v/>
      </c>
      <c r="F224" s="61" t="str">
        <f t="shared" si="55"/>
        <v/>
      </c>
      <c r="G224" s="49" t="str">
        <f t="shared" si="47"/>
        <v xml:space="preserve"> </v>
      </c>
      <c r="H224" s="35" t="str">
        <f t="shared" si="48"/>
        <v/>
      </c>
    </row>
    <row r="225" spans="1:9" x14ac:dyDescent="0.2">
      <c r="B225" s="63" t="s">
        <v>228</v>
      </c>
      <c r="C225" s="33">
        <v>0</v>
      </c>
      <c r="D225" s="48">
        <v>0</v>
      </c>
      <c r="E225" s="61" t="str">
        <f t="shared" si="54"/>
        <v/>
      </c>
      <c r="F225" s="61" t="str">
        <f t="shared" si="55"/>
        <v/>
      </c>
      <c r="G225" s="49" t="str">
        <f t="shared" si="47"/>
        <v xml:space="preserve"> </v>
      </c>
      <c r="H225" s="35" t="str">
        <f t="shared" si="48"/>
        <v/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2</v>
      </c>
      <c r="D227" s="48">
        <v>0</v>
      </c>
      <c r="E227" s="61">
        <f t="shared" si="54"/>
        <v>4.0265753976243207E-4</v>
      </c>
      <c r="F227" s="61" t="str">
        <f t="shared" si="55"/>
        <v/>
      </c>
      <c r="G227" s="49">
        <f t="shared" si="47"/>
        <v>-1</v>
      </c>
      <c r="H227" s="35">
        <f t="shared" si="48"/>
        <v>-4.0265753976243207E-4</v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0</v>
      </c>
      <c r="D230" s="48">
        <v>0</v>
      </c>
      <c r="E230" s="61" t="str">
        <f t="shared" si="54"/>
        <v/>
      </c>
      <c r="F230" s="61" t="str">
        <f t="shared" si="55"/>
        <v/>
      </c>
      <c r="G230" s="49" t="str">
        <f t="shared" si="47"/>
        <v xml:space="preserve"> </v>
      </c>
      <c r="H230" s="35" t="str">
        <f t="shared" si="48"/>
        <v/>
      </c>
    </row>
    <row r="231" spans="1:9" x14ac:dyDescent="0.2">
      <c r="B231" s="63" t="s">
        <v>51</v>
      </c>
      <c r="C231" s="33">
        <v>3</v>
      </c>
      <c r="D231" s="48">
        <v>4</v>
      </c>
      <c r="E231" s="61">
        <f t="shared" si="54"/>
        <v>6.0398630964364811E-4</v>
      </c>
      <c r="F231" s="61">
        <f t="shared" si="55"/>
        <v>1.3917884481558804E-3</v>
      </c>
      <c r="G231" s="49">
        <f t="shared" si="47"/>
        <v>0.33333333333333331</v>
      </c>
      <c r="H231" s="35">
        <f t="shared" si="48"/>
        <v>2.0132876988121604E-4</v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1</v>
      </c>
      <c r="D233" s="48">
        <v>0</v>
      </c>
      <c r="E233" s="61">
        <f t="shared" si="54"/>
        <v>2.0132876988121604E-4</v>
      </c>
      <c r="F233" s="61" t="str">
        <f t="shared" si="55"/>
        <v/>
      </c>
      <c r="G233" s="49">
        <f t="shared" si="47"/>
        <v>-1</v>
      </c>
      <c r="H233" s="35">
        <f t="shared" si="48"/>
        <v>-2.0132876988121604E-4</v>
      </c>
    </row>
    <row r="234" spans="1:9" x14ac:dyDescent="0.2">
      <c r="B234" s="63" t="s">
        <v>231</v>
      </c>
      <c r="C234" s="33">
        <v>0</v>
      </c>
      <c r="D234" s="48">
        <v>3</v>
      </c>
      <c r="E234" s="61" t="str">
        <f t="shared" si="54"/>
        <v/>
      </c>
      <c r="F234" s="61">
        <f t="shared" si="55"/>
        <v>1.0438413361169101E-3</v>
      </c>
      <c r="G234" s="49">
        <f t="shared" si="47"/>
        <v>1</v>
      </c>
      <c r="H234" s="35" t="str">
        <f t="shared" si="48"/>
        <v/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24</v>
      </c>
      <c r="D236" s="48">
        <v>5</v>
      </c>
      <c r="E236" s="61">
        <f t="shared" ref="E236:E267" si="65">+IF(C236=0,"",C236/C$169)</f>
        <v>4.8318904771491849E-3</v>
      </c>
      <c r="F236" s="61">
        <f t="shared" ref="F236:F267" si="66">+IF(D236=0,"",D236/D$169)</f>
        <v>1.7397355601948504E-3</v>
      </c>
      <c r="G236" s="49">
        <f t="shared" si="47"/>
        <v>-0.79166666666666663</v>
      </c>
      <c r="H236" s="35">
        <f t="shared" si="48"/>
        <v>-3.8252466277431045E-3</v>
      </c>
    </row>
    <row r="237" spans="1:9" x14ac:dyDescent="0.2">
      <c r="B237" s="63" t="s">
        <v>55</v>
      </c>
      <c r="C237" s="33">
        <v>0</v>
      </c>
      <c r="D237" s="48">
        <v>0</v>
      </c>
      <c r="E237" s="61" t="str">
        <f t="shared" si="65"/>
        <v/>
      </c>
      <c r="F237" s="61" t="str">
        <f t="shared" si="66"/>
        <v/>
      </c>
      <c r="G237" s="49" t="str">
        <f t="shared" ref="G237:G300" si="67">+IF(AND(C237=0,D237=0)," ",IF(C237=0,1,IF(D237=0,-1,(D237-C237)/C237)))</f>
        <v xml:space="preserve"> </v>
      </c>
      <c r="H237" s="35" t="str">
        <f t="shared" si="48"/>
        <v/>
      </c>
    </row>
    <row r="238" spans="1:9" x14ac:dyDescent="0.2">
      <c r="B238" s="63" t="s">
        <v>444</v>
      </c>
      <c r="C238" s="33">
        <v>0</v>
      </c>
      <c r="D238" s="48">
        <v>2</v>
      </c>
      <c r="E238" s="61" t="str">
        <f t="shared" si="65"/>
        <v/>
      </c>
      <c r="F238" s="61">
        <f t="shared" si="66"/>
        <v>6.9589422407794019E-4</v>
      </c>
      <c r="G238" s="49">
        <f t="shared" si="67"/>
        <v>1</v>
      </c>
      <c r="H238" s="35" t="str">
        <f t="shared" si="48"/>
        <v/>
      </c>
    </row>
    <row r="239" spans="1:9" x14ac:dyDescent="0.2">
      <c r="B239" s="63" t="s">
        <v>53</v>
      </c>
      <c r="C239" s="33">
        <v>1</v>
      </c>
      <c r="D239" s="48">
        <v>11</v>
      </c>
      <c r="E239" s="61">
        <f t="shared" si="65"/>
        <v>2.0132876988121604E-4</v>
      </c>
      <c r="F239" s="61">
        <f t="shared" si="66"/>
        <v>3.8274182324286709E-3</v>
      </c>
      <c r="G239" s="49">
        <f t="shared" si="67"/>
        <v>10</v>
      </c>
      <c r="H239" s="35">
        <f t="shared" ref="H239:H306" si="68">+IF(OR(AND(E239=""),(G239="")),"",E239*G239)</f>
        <v>2.0132876988121604E-3</v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7</v>
      </c>
      <c r="D241" s="48">
        <v>4</v>
      </c>
      <c r="E241" s="61">
        <f t="shared" si="65"/>
        <v>1.4093013891685123E-3</v>
      </c>
      <c r="F241" s="61">
        <f t="shared" si="66"/>
        <v>1.3917884481558804E-3</v>
      </c>
      <c r="G241" s="49">
        <f t="shared" si="67"/>
        <v>-0.42857142857142855</v>
      </c>
      <c r="H241" s="35">
        <f t="shared" si="68"/>
        <v>-6.0398630964364811E-4</v>
      </c>
    </row>
    <row r="242" spans="2:8" x14ac:dyDescent="0.2">
      <c r="B242" s="63" t="s">
        <v>54</v>
      </c>
      <c r="C242" s="33">
        <v>13</v>
      </c>
      <c r="D242" s="48">
        <v>6</v>
      </c>
      <c r="E242" s="61">
        <f t="shared" si="65"/>
        <v>2.6172740084558083E-3</v>
      </c>
      <c r="F242" s="61">
        <f t="shared" si="66"/>
        <v>2.0876826722338203E-3</v>
      </c>
      <c r="G242" s="49">
        <f t="shared" si="67"/>
        <v>-0.53846153846153844</v>
      </c>
      <c r="H242" s="35">
        <f t="shared" si="68"/>
        <v>-1.409301389168512E-3</v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2</v>
      </c>
      <c r="D244" s="48">
        <v>0</v>
      </c>
      <c r="E244" s="61">
        <f t="shared" si="65"/>
        <v>4.0265753976243207E-4</v>
      </c>
      <c r="F244" s="61" t="str">
        <f t="shared" si="66"/>
        <v/>
      </c>
      <c r="G244" s="49">
        <f t="shared" si="67"/>
        <v>-1</v>
      </c>
      <c r="H244" s="35">
        <f t="shared" si="68"/>
        <v>-4.0265753976243207E-4</v>
      </c>
    </row>
    <row r="245" spans="2:8" x14ac:dyDescent="0.2">
      <c r="B245" s="63" t="s">
        <v>334</v>
      </c>
      <c r="C245" s="33">
        <v>2</v>
      </c>
      <c r="D245" s="48">
        <v>2</v>
      </c>
      <c r="E245" s="61">
        <f t="shared" si="65"/>
        <v>4.0265753976243207E-4</v>
      </c>
      <c r="F245" s="61">
        <f t="shared" si="66"/>
        <v>6.9589422407794019E-4</v>
      </c>
      <c r="G245" s="49">
        <f t="shared" si="67"/>
        <v>0</v>
      </c>
      <c r="H245" s="35">
        <f t="shared" si="68"/>
        <v>0</v>
      </c>
    </row>
    <row r="246" spans="2:8" x14ac:dyDescent="0.2">
      <c r="B246" s="63" t="s">
        <v>233</v>
      </c>
      <c r="C246" s="33">
        <v>1</v>
      </c>
      <c r="D246" s="48">
        <v>1</v>
      </c>
      <c r="E246" s="61">
        <f t="shared" si="65"/>
        <v>2.0132876988121604E-4</v>
      </c>
      <c r="F246" s="61">
        <f t="shared" si="66"/>
        <v>3.479471120389701E-4</v>
      </c>
      <c r="G246" s="49">
        <f t="shared" si="67"/>
        <v>0</v>
      </c>
      <c r="H246" s="35">
        <f t="shared" si="68"/>
        <v>0</v>
      </c>
    </row>
    <row r="247" spans="2:8" x14ac:dyDescent="0.2">
      <c r="B247" s="63" t="s">
        <v>234</v>
      </c>
      <c r="C247" s="33">
        <v>1</v>
      </c>
      <c r="D247" s="48">
        <v>2</v>
      </c>
      <c r="E247" s="61">
        <f t="shared" si="65"/>
        <v>2.0132876988121604E-4</v>
      </c>
      <c r="F247" s="61">
        <f t="shared" si="66"/>
        <v>6.9589422407794019E-4</v>
      </c>
      <c r="G247" s="49">
        <f t="shared" si="67"/>
        <v>1</v>
      </c>
      <c r="H247" s="35">
        <f t="shared" si="68"/>
        <v>2.0132876988121604E-4</v>
      </c>
    </row>
    <row r="248" spans="2:8" x14ac:dyDescent="0.2">
      <c r="B248" s="63" t="s">
        <v>446</v>
      </c>
      <c r="C248" s="33">
        <v>1</v>
      </c>
      <c r="D248" s="48">
        <v>2</v>
      </c>
      <c r="E248" s="61">
        <f t="shared" si="65"/>
        <v>2.0132876988121604E-4</v>
      </c>
      <c r="F248" s="61">
        <f t="shared" si="66"/>
        <v>6.9589422407794019E-4</v>
      </c>
      <c r="G248" s="49">
        <f t="shared" si="67"/>
        <v>1</v>
      </c>
      <c r="H248" s="35">
        <f t="shared" si="68"/>
        <v>2.0132876988121604E-4</v>
      </c>
    </row>
    <row r="249" spans="2:8" x14ac:dyDescent="0.2">
      <c r="B249" s="63" t="s">
        <v>235</v>
      </c>
      <c r="C249" s="33">
        <v>0</v>
      </c>
      <c r="D249" s="48">
        <v>0</v>
      </c>
      <c r="E249" s="61" t="str">
        <f t="shared" si="65"/>
        <v/>
      </c>
      <c r="F249" s="61" t="str">
        <f t="shared" si="66"/>
        <v/>
      </c>
      <c r="G249" s="49" t="str">
        <f t="shared" si="67"/>
        <v xml:space="preserve"> </v>
      </c>
      <c r="H249" s="35" t="str">
        <f t="shared" si="68"/>
        <v/>
      </c>
    </row>
    <row r="250" spans="2:8" x14ac:dyDescent="0.2">
      <c r="B250" s="63" t="s">
        <v>447</v>
      </c>
      <c r="C250" s="33">
        <v>2</v>
      </c>
      <c r="D250" s="48">
        <v>2</v>
      </c>
      <c r="E250" s="61">
        <f t="shared" si="65"/>
        <v>4.0265753976243207E-4</v>
      </c>
      <c r="F250" s="61">
        <f t="shared" si="66"/>
        <v>6.9589422407794019E-4</v>
      </c>
      <c r="G250" s="49">
        <f t="shared" si="67"/>
        <v>0</v>
      </c>
      <c r="H250" s="35">
        <f t="shared" si="68"/>
        <v>0</v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0</v>
      </c>
      <c r="D252" s="48">
        <v>0</v>
      </c>
      <c r="E252" s="61" t="str">
        <f t="shared" si="65"/>
        <v/>
      </c>
      <c r="F252" s="61" t="str">
        <f t="shared" si="66"/>
        <v/>
      </c>
      <c r="G252" s="49" t="str">
        <f t="shared" si="67"/>
        <v xml:space="preserve"> </v>
      </c>
      <c r="H252" s="35" t="str">
        <f t="shared" si="68"/>
        <v/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2</v>
      </c>
      <c r="D254" s="48">
        <v>1</v>
      </c>
      <c r="E254" s="61">
        <f t="shared" si="65"/>
        <v>4.0265753976243207E-4</v>
      </c>
      <c r="F254" s="61">
        <f t="shared" si="66"/>
        <v>3.479471120389701E-4</v>
      </c>
      <c r="G254" s="49">
        <f t="shared" si="67"/>
        <v>-0.5</v>
      </c>
      <c r="H254" s="35">
        <f t="shared" si="68"/>
        <v>-2.0132876988121604E-4</v>
      </c>
    </row>
    <row r="255" spans="2:8" x14ac:dyDescent="0.2">
      <c r="B255" s="63" t="s">
        <v>610</v>
      </c>
      <c r="C255" s="33">
        <v>0</v>
      </c>
      <c r="D255" s="48">
        <v>1</v>
      </c>
      <c r="E255" s="61" t="str">
        <f t="shared" si="65"/>
        <v/>
      </c>
      <c r="F255" s="61">
        <f t="shared" si="66"/>
        <v>3.479471120389701E-4</v>
      </c>
      <c r="G255" s="49">
        <f t="shared" si="67"/>
        <v>1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0</v>
      </c>
      <c r="D257" s="48">
        <v>2</v>
      </c>
      <c r="E257" s="38" t="str">
        <f t="shared" si="65"/>
        <v/>
      </c>
      <c r="F257" s="38">
        <f t="shared" si="66"/>
        <v>6.9589422407794019E-4</v>
      </c>
      <c r="G257" s="49">
        <f t="shared" si="67"/>
        <v>1</v>
      </c>
      <c r="H257" s="37" t="str">
        <f t="shared" si="68"/>
        <v/>
      </c>
      <c r="I257" s="4"/>
    </row>
    <row r="258" spans="1:9" s="29" customFormat="1" x14ac:dyDescent="0.2">
      <c r="A258" s="31"/>
      <c r="B258" s="64" t="s">
        <v>453</v>
      </c>
      <c r="C258" s="40">
        <v>3</v>
      </c>
      <c r="D258" s="48">
        <v>9</v>
      </c>
      <c r="E258" s="38">
        <f t="shared" si="65"/>
        <v>6.0398630964364811E-4</v>
      </c>
      <c r="F258" s="38">
        <f t="shared" si="66"/>
        <v>3.1315240083507308E-3</v>
      </c>
      <c r="G258" s="49">
        <f t="shared" si="67"/>
        <v>2</v>
      </c>
      <c r="H258" s="37">
        <f t="shared" si="68"/>
        <v>1.2079726192872962E-3</v>
      </c>
      <c r="I258" s="4"/>
    </row>
    <row r="259" spans="1:9" s="29" customFormat="1" x14ac:dyDescent="0.2">
      <c r="A259" s="31"/>
      <c r="B259" s="64" t="s">
        <v>454</v>
      </c>
      <c r="C259" s="40">
        <v>0</v>
      </c>
      <c r="D259" s="48">
        <v>1</v>
      </c>
      <c r="E259" s="38" t="str">
        <f t="shared" si="65"/>
        <v/>
      </c>
      <c r="F259" s="38">
        <f t="shared" si="66"/>
        <v>3.479471120389701E-4</v>
      </c>
      <c r="G259" s="49">
        <f t="shared" si="67"/>
        <v>1</v>
      </c>
      <c r="H259" s="37" t="str">
        <f t="shared" si="68"/>
        <v/>
      </c>
      <c r="I259" s="4"/>
    </row>
    <row r="260" spans="1:9" s="29" customFormat="1" x14ac:dyDescent="0.2">
      <c r="A260" s="31"/>
      <c r="B260" s="64" t="s">
        <v>529</v>
      </c>
      <c r="C260" s="40">
        <v>2</v>
      </c>
      <c r="D260" s="48">
        <v>0</v>
      </c>
      <c r="E260" s="38">
        <f t="shared" si="65"/>
        <v>4.0265753976243207E-4</v>
      </c>
      <c r="F260" s="38" t="str">
        <f t="shared" si="66"/>
        <v/>
      </c>
      <c r="G260" s="49">
        <f t="shared" si="67"/>
        <v>-1</v>
      </c>
      <c r="H260" s="37">
        <f t="shared" si="68"/>
        <v>-4.0265753976243207E-4</v>
      </c>
      <c r="I260" s="4"/>
    </row>
    <row r="261" spans="1:9" s="29" customFormat="1" x14ac:dyDescent="0.2">
      <c r="A261" s="31"/>
      <c r="B261" s="64" t="s">
        <v>530</v>
      </c>
      <c r="C261" s="40">
        <v>0</v>
      </c>
      <c r="D261" s="48">
        <v>1</v>
      </c>
      <c r="E261" s="38" t="str">
        <f t="shared" si="65"/>
        <v/>
      </c>
      <c r="F261" s="38">
        <f t="shared" si="66"/>
        <v>3.479471120389701E-4</v>
      </c>
      <c r="G261" s="49">
        <f t="shared" si="67"/>
        <v>1</v>
      </c>
      <c r="H261" s="37" t="str">
        <f t="shared" si="68"/>
        <v/>
      </c>
      <c r="I261" s="4"/>
    </row>
    <row r="262" spans="1:9" s="29" customFormat="1" x14ac:dyDescent="0.2">
      <c r="A262" s="31"/>
      <c r="B262" s="64" t="s">
        <v>57</v>
      </c>
      <c r="C262" s="40">
        <v>0</v>
      </c>
      <c r="D262" s="48">
        <v>0</v>
      </c>
      <c r="E262" s="38" t="str">
        <f t="shared" si="65"/>
        <v/>
      </c>
      <c r="F262" s="38" t="str">
        <f t="shared" si="66"/>
        <v/>
      </c>
      <c r="G262" s="49" t="str">
        <f t="shared" si="67"/>
        <v xml:space="preserve"> </v>
      </c>
      <c r="H262" s="37" t="str">
        <f t="shared" si="68"/>
        <v/>
      </c>
      <c r="I262" s="4"/>
    </row>
    <row r="263" spans="1:9" s="29" customFormat="1" x14ac:dyDescent="0.2">
      <c r="A263" s="31"/>
      <c r="B263" s="64" t="s">
        <v>237</v>
      </c>
      <c r="C263" s="40">
        <v>5</v>
      </c>
      <c r="D263" s="48">
        <v>13</v>
      </c>
      <c r="E263" s="38">
        <f t="shared" si="65"/>
        <v>1.0066438494060802E-3</v>
      </c>
      <c r="F263" s="38">
        <f t="shared" si="66"/>
        <v>4.523312456506611E-3</v>
      </c>
      <c r="G263" s="49">
        <f t="shared" si="67"/>
        <v>1.6</v>
      </c>
      <c r="H263" s="37">
        <f t="shared" si="68"/>
        <v>1.6106301590497283E-3</v>
      </c>
      <c r="I263" s="4"/>
    </row>
    <row r="264" spans="1:9" s="29" customFormat="1" x14ac:dyDescent="0.2">
      <c r="A264" s="31"/>
      <c r="B264" s="64" t="s">
        <v>611</v>
      </c>
      <c r="C264" s="40">
        <v>3</v>
      </c>
      <c r="D264" s="48">
        <v>0</v>
      </c>
      <c r="E264" s="38">
        <f t="shared" si="65"/>
        <v>6.0398630964364811E-4</v>
      </c>
      <c r="F264" s="38" t="str">
        <f t="shared" si="66"/>
        <v/>
      </c>
      <c r="G264" s="49">
        <f t="shared" si="67"/>
        <v>-1</v>
      </c>
      <c r="H264" s="37">
        <f t="shared" si="68"/>
        <v>-6.0398630964364811E-4</v>
      </c>
      <c r="I264" s="4"/>
    </row>
    <row r="265" spans="1:9" s="29" customFormat="1" x14ac:dyDescent="0.2">
      <c r="A265" s="31"/>
      <c r="B265" s="64" t="s">
        <v>531</v>
      </c>
      <c r="C265" s="40">
        <v>108</v>
      </c>
      <c r="D265" s="48">
        <v>0</v>
      </c>
      <c r="E265" s="38">
        <f t="shared" si="65"/>
        <v>2.1743507147171329E-2</v>
      </c>
      <c r="F265" s="38" t="str">
        <f t="shared" si="66"/>
        <v/>
      </c>
      <c r="G265" s="49">
        <f t="shared" si="67"/>
        <v>-1</v>
      </c>
      <c r="H265" s="37">
        <f t="shared" si="68"/>
        <v>-2.1743507147171329E-2</v>
      </c>
      <c r="I265" s="4"/>
    </row>
    <row r="266" spans="1:9" s="29" customFormat="1" x14ac:dyDescent="0.2">
      <c r="A266" s="31"/>
      <c r="B266" s="64" t="s">
        <v>532</v>
      </c>
      <c r="C266" s="40">
        <v>42</v>
      </c>
      <c r="D266" s="48">
        <v>8</v>
      </c>
      <c r="E266" s="38">
        <f t="shared" si="65"/>
        <v>8.4558083350110731E-3</v>
      </c>
      <c r="F266" s="38">
        <f t="shared" si="66"/>
        <v>2.7835768963117608E-3</v>
      </c>
      <c r="G266" s="49">
        <f t="shared" si="67"/>
        <v>-0.80952380952380953</v>
      </c>
      <c r="H266" s="37">
        <f t="shared" si="68"/>
        <v>-6.8451781759613448E-3</v>
      </c>
      <c r="I266" s="4"/>
    </row>
    <row r="267" spans="1:9" s="29" customFormat="1" x14ac:dyDescent="0.2">
      <c r="A267" s="31"/>
      <c r="B267" s="64" t="s">
        <v>612</v>
      </c>
      <c r="C267" s="40">
        <v>3</v>
      </c>
      <c r="D267" s="48">
        <v>28</v>
      </c>
      <c r="E267" s="38">
        <f t="shared" si="65"/>
        <v>6.0398630964364811E-4</v>
      </c>
      <c r="F267" s="38">
        <f t="shared" si="66"/>
        <v>9.7425191370911629E-3</v>
      </c>
      <c r="G267" s="49">
        <f t="shared" si="67"/>
        <v>8.3333333333333339</v>
      </c>
      <c r="H267" s="37">
        <f t="shared" si="68"/>
        <v>5.0332192470304016E-3</v>
      </c>
      <c r="I267" s="4"/>
    </row>
    <row r="268" spans="1:9" s="29" customFormat="1" x14ac:dyDescent="0.2">
      <c r="A268" s="31"/>
      <c r="B268" s="64" t="s">
        <v>533</v>
      </c>
      <c r="C268" s="40">
        <v>0</v>
      </c>
      <c r="D268" s="48">
        <v>2</v>
      </c>
      <c r="E268" s="38" t="str">
        <f t="shared" ref="E268:E295" si="69">+IF(C268=0,"",C268/C$169)</f>
        <v/>
      </c>
      <c r="F268" s="38">
        <f t="shared" ref="F268:F295" si="70">+IF(D268=0,"",D268/D$169)</f>
        <v>6.9589422407794019E-4</v>
      </c>
      <c r="G268" s="49">
        <f t="shared" si="67"/>
        <v>1</v>
      </c>
      <c r="H268" s="37" t="str">
        <f t="shared" si="68"/>
        <v/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2</v>
      </c>
      <c r="E269" s="38" t="str">
        <f t="shared" si="69"/>
        <v/>
      </c>
      <c r="F269" s="38">
        <f t="shared" si="70"/>
        <v>6.9589422407794019E-4</v>
      </c>
      <c r="G269" s="49">
        <f t="shared" si="67"/>
        <v>1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3</v>
      </c>
      <c r="D270" s="48">
        <v>25</v>
      </c>
      <c r="E270" s="38">
        <f t="shared" si="69"/>
        <v>6.0398630964364811E-4</v>
      </c>
      <c r="F270" s="38">
        <f t="shared" si="70"/>
        <v>8.6986778009742523E-3</v>
      </c>
      <c r="G270" s="49">
        <f t="shared" si="67"/>
        <v>7.333333333333333</v>
      </c>
      <c r="H270" s="37">
        <f t="shared" si="68"/>
        <v>4.4292329373867524E-3</v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14</v>
      </c>
      <c r="D274" s="48">
        <v>8</v>
      </c>
      <c r="E274" s="38">
        <f t="shared" si="71"/>
        <v>2.8186027783370245E-3</v>
      </c>
      <c r="F274" s="38">
        <f t="shared" si="72"/>
        <v>2.7835768963117608E-3</v>
      </c>
      <c r="G274" s="49">
        <f t="shared" si="73"/>
        <v>-0.42857142857142855</v>
      </c>
      <c r="H274" s="37">
        <f t="shared" si="74"/>
        <v>-1.2079726192872962E-3</v>
      </c>
    </row>
    <row r="275" spans="1:9" x14ac:dyDescent="0.2">
      <c r="B275" s="63" t="s">
        <v>64</v>
      </c>
      <c r="C275" s="33">
        <v>56</v>
      </c>
      <c r="D275" s="48">
        <v>42</v>
      </c>
      <c r="E275" s="61">
        <f t="shared" si="69"/>
        <v>1.1274411113348098E-2</v>
      </c>
      <c r="F275" s="61">
        <f t="shared" si="70"/>
        <v>1.4613778705636743E-2</v>
      </c>
      <c r="G275" s="49">
        <f t="shared" si="67"/>
        <v>-0.25</v>
      </c>
      <c r="H275" s="35">
        <f t="shared" si="68"/>
        <v>-2.8186027783370245E-3</v>
      </c>
    </row>
    <row r="276" spans="1:9" x14ac:dyDescent="0.2">
      <c r="B276" s="63" t="s">
        <v>61</v>
      </c>
      <c r="C276" s="33">
        <v>29</v>
      </c>
      <c r="D276" s="48">
        <v>8</v>
      </c>
      <c r="E276" s="61">
        <f t="shared" si="69"/>
        <v>5.8385343265552649E-3</v>
      </c>
      <c r="F276" s="61">
        <f t="shared" si="70"/>
        <v>2.7835768963117608E-3</v>
      </c>
      <c r="G276" s="49">
        <f t="shared" si="67"/>
        <v>-0.72413793103448276</v>
      </c>
      <c r="H276" s="35">
        <f t="shared" si="68"/>
        <v>-4.2279041675055366E-3</v>
      </c>
    </row>
    <row r="277" spans="1:9" x14ac:dyDescent="0.2">
      <c r="B277" s="63" t="s">
        <v>238</v>
      </c>
      <c r="C277" s="33">
        <v>5</v>
      </c>
      <c r="D277" s="48">
        <v>8</v>
      </c>
      <c r="E277" s="61">
        <f t="shared" si="69"/>
        <v>1.0066438494060802E-3</v>
      </c>
      <c r="F277" s="61">
        <f t="shared" si="70"/>
        <v>2.7835768963117608E-3</v>
      </c>
      <c r="G277" s="49">
        <f t="shared" si="67"/>
        <v>0.6</v>
      </c>
      <c r="H277" s="35">
        <f t="shared" si="68"/>
        <v>6.0398630964364811E-4</v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7</v>
      </c>
      <c r="D279" s="48">
        <v>0</v>
      </c>
      <c r="E279" s="38">
        <f t="shared" si="69"/>
        <v>1.4093013891685123E-3</v>
      </c>
      <c r="F279" s="38" t="str">
        <f t="shared" si="70"/>
        <v/>
      </c>
      <c r="G279" s="49">
        <f t="shared" si="67"/>
        <v>-1</v>
      </c>
      <c r="H279" s="37">
        <f t="shared" si="68"/>
        <v>-1.4093013891685123E-3</v>
      </c>
      <c r="I279" s="4"/>
    </row>
    <row r="280" spans="1:9" s="29" customFormat="1" x14ac:dyDescent="0.2">
      <c r="A280" s="31"/>
      <c r="B280" s="64" t="s">
        <v>62</v>
      </c>
      <c r="C280" s="40">
        <v>4</v>
      </c>
      <c r="D280" s="48">
        <v>5</v>
      </c>
      <c r="E280" s="38">
        <f t="shared" si="69"/>
        <v>8.0531507952486415E-4</v>
      </c>
      <c r="F280" s="38">
        <f t="shared" si="70"/>
        <v>1.7397355601948504E-3</v>
      </c>
      <c r="G280" s="49">
        <f t="shared" si="67"/>
        <v>0.25</v>
      </c>
      <c r="H280" s="37">
        <f t="shared" si="68"/>
        <v>2.0132876988121604E-4</v>
      </c>
      <c r="I280" s="4"/>
    </row>
    <row r="281" spans="1:9" s="29" customFormat="1" x14ac:dyDescent="0.2">
      <c r="A281" s="31"/>
      <c r="B281" s="64" t="s">
        <v>455</v>
      </c>
      <c r="C281" s="40">
        <v>7</v>
      </c>
      <c r="D281" s="48">
        <v>1</v>
      </c>
      <c r="E281" s="38">
        <f t="shared" si="69"/>
        <v>1.4093013891685123E-3</v>
      </c>
      <c r="F281" s="38">
        <f t="shared" si="70"/>
        <v>3.479471120389701E-4</v>
      </c>
      <c r="G281" s="49">
        <f t="shared" si="67"/>
        <v>-0.8571428571428571</v>
      </c>
      <c r="H281" s="37">
        <f t="shared" si="68"/>
        <v>-1.2079726192872962E-3</v>
      </c>
      <c r="I281" s="4"/>
    </row>
    <row r="282" spans="1:9" s="29" customFormat="1" x14ac:dyDescent="0.2">
      <c r="A282" s="31"/>
      <c r="B282" s="64" t="s">
        <v>59</v>
      </c>
      <c r="C282" s="40">
        <v>20</v>
      </c>
      <c r="D282" s="48">
        <v>12</v>
      </c>
      <c r="E282" s="38">
        <f t="shared" si="69"/>
        <v>4.0265753976243207E-3</v>
      </c>
      <c r="F282" s="38">
        <f t="shared" si="70"/>
        <v>4.1753653444676405E-3</v>
      </c>
      <c r="G282" s="49">
        <f t="shared" si="67"/>
        <v>-0.4</v>
      </c>
      <c r="H282" s="37">
        <f t="shared" si="68"/>
        <v>-1.6106301590497283E-3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9</v>
      </c>
      <c r="D285" s="48">
        <v>2</v>
      </c>
      <c r="E285" s="38">
        <f t="shared" si="75"/>
        <v>1.8119589289309443E-3</v>
      </c>
      <c r="F285" s="38">
        <f t="shared" si="76"/>
        <v>6.9589422407794019E-4</v>
      </c>
      <c r="G285" s="49">
        <f t="shared" si="77"/>
        <v>-0.77777777777777779</v>
      </c>
      <c r="H285" s="37">
        <f t="shared" si="78"/>
        <v>-1.4093013891685123E-3</v>
      </c>
      <c r="I285" s="4"/>
    </row>
    <row r="286" spans="1:9" s="29" customFormat="1" x14ac:dyDescent="0.2">
      <c r="A286" s="31"/>
      <c r="B286" s="64" t="s">
        <v>239</v>
      </c>
      <c r="C286" s="40">
        <v>7</v>
      </c>
      <c r="D286" s="48">
        <v>3</v>
      </c>
      <c r="E286" s="38">
        <f t="shared" si="75"/>
        <v>1.4093013891685123E-3</v>
      </c>
      <c r="F286" s="38">
        <f t="shared" si="76"/>
        <v>1.0438413361169101E-3</v>
      </c>
      <c r="G286" s="49">
        <f t="shared" si="77"/>
        <v>-0.5714285714285714</v>
      </c>
      <c r="H286" s="37">
        <f t="shared" si="78"/>
        <v>-8.0531507952486415E-4</v>
      </c>
      <c r="I286" s="4"/>
    </row>
    <row r="287" spans="1:9" s="29" customFormat="1" x14ac:dyDescent="0.2">
      <c r="A287" s="31"/>
      <c r="B287" s="64" t="s">
        <v>456</v>
      </c>
      <c r="C287" s="40">
        <v>50</v>
      </c>
      <c r="D287" s="48">
        <v>18</v>
      </c>
      <c r="E287" s="38">
        <f t="shared" si="75"/>
        <v>1.0066438494060801E-2</v>
      </c>
      <c r="F287" s="38">
        <f t="shared" si="76"/>
        <v>6.2630480167014616E-3</v>
      </c>
      <c r="G287" s="49">
        <f t="shared" si="77"/>
        <v>-0.64</v>
      </c>
      <c r="H287" s="37">
        <f t="shared" si="78"/>
        <v>-6.4425206361989132E-3</v>
      </c>
      <c r="I287" s="4"/>
    </row>
    <row r="288" spans="1:9" s="29" customFormat="1" x14ac:dyDescent="0.2">
      <c r="A288" s="31"/>
      <c r="B288" s="64" t="s">
        <v>65</v>
      </c>
      <c r="C288" s="40">
        <v>23</v>
      </c>
      <c r="D288" s="48">
        <v>9</v>
      </c>
      <c r="E288" s="38">
        <f t="shared" si="69"/>
        <v>4.6305617072679682E-3</v>
      </c>
      <c r="F288" s="38">
        <f t="shared" si="70"/>
        <v>3.1315240083507308E-3</v>
      </c>
      <c r="G288" s="49">
        <f t="shared" si="67"/>
        <v>-0.60869565217391308</v>
      </c>
      <c r="H288" s="37">
        <f t="shared" si="68"/>
        <v>-2.8186027783370241E-3</v>
      </c>
      <c r="I288" s="4"/>
    </row>
    <row r="289" spans="1:9" s="29" customFormat="1" x14ac:dyDescent="0.2">
      <c r="A289" s="31"/>
      <c r="B289" s="64" t="s">
        <v>537</v>
      </c>
      <c r="C289" s="40">
        <v>7</v>
      </c>
      <c r="D289" s="48">
        <v>0</v>
      </c>
      <c r="E289" s="38">
        <f t="shared" si="69"/>
        <v>1.4093013891685123E-3</v>
      </c>
      <c r="F289" s="38" t="str">
        <f t="shared" si="70"/>
        <v/>
      </c>
      <c r="G289" s="49">
        <f t="shared" si="67"/>
        <v>-1</v>
      </c>
      <c r="H289" s="37">
        <f t="shared" si="68"/>
        <v>-1.4093013891685123E-3</v>
      </c>
      <c r="I289" s="4"/>
    </row>
    <row r="290" spans="1:9" s="29" customFormat="1" x14ac:dyDescent="0.2">
      <c r="A290" s="31"/>
      <c r="B290" s="64" t="s">
        <v>538</v>
      </c>
      <c r="C290" s="40">
        <v>0</v>
      </c>
      <c r="D290" s="48">
        <v>3</v>
      </c>
      <c r="E290" s="38" t="str">
        <f t="shared" si="69"/>
        <v/>
      </c>
      <c r="F290" s="38">
        <f t="shared" si="70"/>
        <v>1.0438413361169101E-3</v>
      </c>
      <c r="G290" s="49">
        <f t="shared" si="67"/>
        <v>1</v>
      </c>
      <c r="H290" s="37" t="str">
        <f t="shared" si="68"/>
        <v/>
      </c>
      <c r="I290" s="4"/>
    </row>
    <row r="291" spans="1:9" s="29" customFormat="1" x14ac:dyDescent="0.2">
      <c r="A291" s="31"/>
      <c r="B291" s="64" t="s">
        <v>66</v>
      </c>
      <c r="C291" s="40">
        <v>20</v>
      </c>
      <c r="D291" s="48">
        <v>6</v>
      </c>
      <c r="E291" s="38">
        <f t="shared" si="69"/>
        <v>4.0265753976243207E-3</v>
      </c>
      <c r="F291" s="38">
        <f t="shared" si="70"/>
        <v>2.0876826722338203E-3</v>
      </c>
      <c r="G291" s="49">
        <f t="shared" si="67"/>
        <v>-0.7</v>
      </c>
      <c r="H291" s="37">
        <f t="shared" si="68"/>
        <v>-2.8186027783370245E-3</v>
      </c>
      <c r="I291" s="4"/>
    </row>
    <row r="292" spans="1:9" s="29" customFormat="1" x14ac:dyDescent="0.2">
      <c r="A292" s="31"/>
      <c r="B292" s="64" t="s">
        <v>613</v>
      </c>
      <c r="C292" s="40">
        <v>2</v>
      </c>
      <c r="D292" s="48">
        <v>0</v>
      </c>
      <c r="E292" s="38">
        <f t="shared" si="69"/>
        <v>4.0265753976243207E-4</v>
      </c>
      <c r="F292" s="38" t="str">
        <f t="shared" si="70"/>
        <v/>
      </c>
      <c r="G292" s="49">
        <f t="shared" si="67"/>
        <v>-1</v>
      </c>
      <c r="H292" s="37">
        <f t="shared" si="68"/>
        <v>-4.0265753976243207E-4</v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3</v>
      </c>
      <c r="D294" s="48">
        <v>0</v>
      </c>
      <c r="E294" s="38">
        <f t="shared" si="69"/>
        <v>6.0398630964364811E-4</v>
      </c>
      <c r="F294" s="38" t="str">
        <f t="shared" si="70"/>
        <v/>
      </c>
      <c r="G294" s="49">
        <f t="shared" si="67"/>
        <v>-1</v>
      </c>
      <c r="H294" s="37">
        <f t="shared" si="68"/>
        <v>-6.0398630964364811E-4</v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63</v>
      </c>
      <c r="D297" s="48">
        <v>17</v>
      </c>
      <c r="E297" s="38">
        <f t="shared" si="79"/>
        <v>1.268371250251661E-2</v>
      </c>
      <c r="F297" s="38">
        <f t="shared" si="80"/>
        <v>5.9151009046624911E-3</v>
      </c>
      <c r="G297" s="49">
        <f t="shared" si="67"/>
        <v>-0.73015873015873012</v>
      </c>
      <c r="H297" s="37">
        <f t="shared" si="81"/>
        <v>-9.2611234145359364E-3</v>
      </c>
      <c r="I297" s="4"/>
    </row>
    <row r="298" spans="1:9" x14ac:dyDescent="0.2">
      <c r="B298" s="63" t="s">
        <v>457</v>
      </c>
      <c r="C298" s="33">
        <v>4</v>
      </c>
      <c r="D298" s="48">
        <v>1</v>
      </c>
      <c r="E298" s="61">
        <f t="shared" ref="E298:E306" si="82">+IF(C298=0,"",C298/C$169)</f>
        <v>8.0531507952486415E-4</v>
      </c>
      <c r="F298" s="61">
        <f t="shared" ref="F298:F306" si="83">+IF(D298=0,"",D298/D$169)</f>
        <v>3.479471120389701E-4</v>
      </c>
      <c r="G298" s="49">
        <f t="shared" si="67"/>
        <v>-0.75</v>
      </c>
      <c r="H298" s="35">
        <f t="shared" si="68"/>
        <v>-6.0398630964364811E-4</v>
      </c>
    </row>
    <row r="299" spans="1:9" x14ac:dyDescent="0.2">
      <c r="B299" s="63" t="s">
        <v>458</v>
      </c>
      <c r="C299" s="33">
        <v>6</v>
      </c>
      <c r="D299" s="48">
        <v>4</v>
      </c>
      <c r="E299" s="61">
        <f t="shared" si="82"/>
        <v>1.2079726192872962E-3</v>
      </c>
      <c r="F299" s="61">
        <f t="shared" si="83"/>
        <v>1.3917884481558804E-3</v>
      </c>
      <c r="G299" s="49">
        <f t="shared" si="67"/>
        <v>-0.33333333333333331</v>
      </c>
      <c r="H299" s="35">
        <f t="shared" si="68"/>
        <v>-4.0265753976243207E-4</v>
      </c>
    </row>
    <row r="300" spans="1:9" s="29" customFormat="1" x14ac:dyDescent="0.2">
      <c r="A300" s="31"/>
      <c r="B300" s="64" t="s">
        <v>614</v>
      </c>
      <c r="C300" s="40">
        <v>1</v>
      </c>
      <c r="D300" s="48">
        <v>0</v>
      </c>
      <c r="E300" s="38">
        <f t="shared" si="82"/>
        <v>2.0132876988121604E-4</v>
      </c>
      <c r="F300" s="38" t="str">
        <f t="shared" si="83"/>
        <v/>
      </c>
      <c r="G300" s="49">
        <f t="shared" si="67"/>
        <v>-1</v>
      </c>
      <c r="H300" s="37">
        <f t="shared" si="68"/>
        <v>-2.0132876988121604E-4</v>
      </c>
      <c r="I300" s="4"/>
    </row>
    <row r="301" spans="1:9" s="29" customFormat="1" x14ac:dyDescent="0.2">
      <c r="A301" s="31"/>
      <c r="B301" s="64" t="s">
        <v>459</v>
      </c>
      <c r="C301" s="40">
        <v>43</v>
      </c>
      <c r="D301" s="48">
        <v>20</v>
      </c>
      <c r="E301" s="38">
        <f t="shared" si="82"/>
        <v>8.6571371048922898E-3</v>
      </c>
      <c r="F301" s="38">
        <f t="shared" si="83"/>
        <v>6.9589422407794017E-3</v>
      </c>
      <c r="G301" s="49">
        <f t="shared" ref="G301:G339" si="84">+IF(AND(C301=0,D301=0)," ",IF(C301=0,1,IF(D301=0,-1,(D301-C301)/C301)))</f>
        <v>-0.53488372093023251</v>
      </c>
      <c r="H301" s="37">
        <f t="shared" si="68"/>
        <v>-4.6305617072679682E-3</v>
      </c>
      <c r="I301" s="4"/>
    </row>
    <row r="302" spans="1:9" s="29" customFormat="1" x14ac:dyDescent="0.2">
      <c r="A302" s="31"/>
      <c r="B302" s="64" t="s">
        <v>460</v>
      </c>
      <c r="C302" s="40">
        <v>59</v>
      </c>
      <c r="D302" s="48">
        <v>6</v>
      </c>
      <c r="E302" s="38">
        <f t="shared" si="82"/>
        <v>1.1878397422991745E-2</v>
      </c>
      <c r="F302" s="38">
        <f t="shared" si="83"/>
        <v>2.0876826722338203E-3</v>
      </c>
      <c r="G302" s="49">
        <f t="shared" si="84"/>
        <v>-0.89830508474576276</v>
      </c>
      <c r="H302" s="37">
        <f t="shared" si="68"/>
        <v>-1.067042480370445E-2</v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1921</v>
      </c>
      <c r="D304" s="48">
        <v>1351</v>
      </c>
      <c r="E304" s="38">
        <f t="shared" si="82"/>
        <v>0.38675256694181598</v>
      </c>
      <c r="F304" s="38">
        <f t="shared" si="83"/>
        <v>0.47007654836464857</v>
      </c>
      <c r="G304" s="49">
        <f t="shared" si="84"/>
        <v>-0.29672045809474235</v>
      </c>
      <c r="H304" s="37">
        <f t="shared" si="68"/>
        <v>-0.11475739883229315</v>
      </c>
      <c r="I304" s="4"/>
    </row>
    <row r="305" spans="1:9" s="29" customFormat="1" x14ac:dyDescent="0.2">
      <c r="A305" s="31"/>
      <c r="B305" s="64" t="s">
        <v>240</v>
      </c>
      <c r="C305" s="40">
        <v>1</v>
      </c>
      <c r="D305" s="48">
        <v>0</v>
      </c>
      <c r="E305" s="38">
        <f t="shared" si="82"/>
        <v>2.0132876988121604E-4</v>
      </c>
      <c r="F305" s="38" t="str">
        <f t="shared" si="83"/>
        <v/>
      </c>
      <c r="G305" s="49">
        <f t="shared" si="84"/>
        <v>-1</v>
      </c>
      <c r="H305" s="37">
        <f t="shared" si="68"/>
        <v>-2.0132876988121604E-4</v>
      </c>
      <c r="I305" s="4"/>
    </row>
    <row r="306" spans="1:9" s="29" customFormat="1" x14ac:dyDescent="0.2">
      <c r="A306" s="31"/>
      <c r="B306" s="64" t="s">
        <v>241</v>
      </c>
      <c r="C306" s="40">
        <v>5</v>
      </c>
      <c r="D306" s="48">
        <v>4</v>
      </c>
      <c r="E306" s="38">
        <f t="shared" si="82"/>
        <v>1.0066438494060802E-3</v>
      </c>
      <c r="F306" s="38">
        <f t="shared" si="83"/>
        <v>1.3917884481558804E-3</v>
      </c>
      <c r="G306" s="49">
        <f t="shared" si="84"/>
        <v>-0.2</v>
      </c>
      <c r="H306" s="37">
        <f t="shared" si="68"/>
        <v>-2.0132876988121604E-4</v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2</v>
      </c>
      <c r="D308" s="48">
        <v>0</v>
      </c>
      <c r="E308" s="61">
        <f t="shared" si="85"/>
        <v>4.0265753976243207E-4</v>
      </c>
      <c r="F308" s="61" t="str">
        <f t="shared" si="86"/>
        <v/>
      </c>
      <c r="G308" s="49">
        <f t="shared" si="84"/>
        <v>-1</v>
      </c>
      <c r="H308" s="35">
        <f t="shared" si="87"/>
        <v>-4.0265753976243207E-4</v>
      </c>
    </row>
    <row r="309" spans="1:9" x14ac:dyDescent="0.2">
      <c r="B309" s="63" t="s">
        <v>463</v>
      </c>
      <c r="C309" s="33">
        <v>2</v>
      </c>
      <c r="D309" s="48">
        <v>2</v>
      </c>
      <c r="E309" s="61">
        <f t="shared" si="85"/>
        <v>4.0265753976243207E-4</v>
      </c>
      <c r="F309" s="61">
        <f t="shared" si="86"/>
        <v>6.9589422407794019E-4</v>
      </c>
      <c r="G309" s="49">
        <f t="shared" si="84"/>
        <v>0</v>
      </c>
      <c r="H309" s="35">
        <f t="shared" si="87"/>
        <v>0</v>
      </c>
    </row>
    <row r="310" spans="1:9" x14ac:dyDescent="0.2">
      <c r="B310" s="63" t="s">
        <v>464</v>
      </c>
      <c r="C310" s="33">
        <v>0</v>
      </c>
      <c r="D310" s="48">
        <v>0</v>
      </c>
      <c r="E310" s="61" t="str">
        <f t="shared" si="85"/>
        <v/>
      </c>
      <c r="F310" s="61" t="str">
        <f t="shared" si="86"/>
        <v/>
      </c>
      <c r="G310" s="49" t="str">
        <f t="shared" si="84"/>
        <v xml:space="preserve"> </v>
      </c>
      <c r="H310" s="35" t="str">
        <f t="shared" si="87"/>
        <v/>
      </c>
    </row>
    <row r="311" spans="1:9" x14ac:dyDescent="0.2">
      <c r="B311" s="63" t="s">
        <v>465</v>
      </c>
      <c r="C311" s="33">
        <v>1</v>
      </c>
      <c r="D311" s="48">
        <v>0</v>
      </c>
      <c r="E311" s="61">
        <f t="shared" si="85"/>
        <v>2.0132876988121604E-4</v>
      </c>
      <c r="F311" s="61" t="str">
        <f t="shared" si="86"/>
        <v/>
      </c>
      <c r="G311" s="49">
        <f t="shared" si="84"/>
        <v>-1</v>
      </c>
      <c r="H311" s="35">
        <f t="shared" si="87"/>
        <v>-2.0132876988121604E-4</v>
      </c>
    </row>
    <row r="312" spans="1:9" x14ac:dyDescent="0.2">
      <c r="B312" s="63" t="s">
        <v>466</v>
      </c>
      <c r="C312" s="33">
        <v>0</v>
      </c>
      <c r="D312" s="48">
        <v>3</v>
      </c>
      <c r="E312" s="61" t="str">
        <f t="shared" si="85"/>
        <v/>
      </c>
      <c r="F312" s="61">
        <f t="shared" si="86"/>
        <v>1.0438413361169101E-3</v>
      </c>
      <c r="G312" s="49">
        <f t="shared" si="84"/>
        <v>1</v>
      </c>
      <c r="H312" s="35" t="str">
        <f t="shared" si="87"/>
        <v/>
      </c>
    </row>
    <row r="313" spans="1:9" x14ac:dyDescent="0.2">
      <c r="B313" s="63" t="s">
        <v>467</v>
      </c>
      <c r="C313" s="33">
        <v>4</v>
      </c>
      <c r="D313" s="48">
        <v>22</v>
      </c>
      <c r="E313" s="61">
        <f t="shared" si="85"/>
        <v>8.0531507952486415E-4</v>
      </c>
      <c r="F313" s="61">
        <f t="shared" si="86"/>
        <v>7.6548364648573418E-3</v>
      </c>
      <c r="G313" s="49">
        <f t="shared" si="84"/>
        <v>4.5</v>
      </c>
      <c r="H313" s="35">
        <f t="shared" si="87"/>
        <v>3.6239178578618887E-3</v>
      </c>
    </row>
    <row r="314" spans="1:9" x14ac:dyDescent="0.2">
      <c r="B314" s="63" t="s">
        <v>468</v>
      </c>
      <c r="C314" s="33">
        <v>0</v>
      </c>
      <c r="D314" s="48">
        <v>1</v>
      </c>
      <c r="E314" s="61" t="str">
        <f t="shared" si="85"/>
        <v/>
      </c>
      <c r="F314" s="61">
        <f t="shared" si="86"/>
        <v>3.479471120389701E-4</v>
      </c>
      <c r="G314" s="49">
        <f t="shared" si="84"/>
        <v>1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62</v>
      </c>
      <c r="D315" s="48">
        <v>32</v>
      </c>
      <c r="E315" s="61">
        <f t="shared" si="85"/>
        <v>1.2482383732635393E-2</v>
      </c>
      <c r="F315" s="61">
        <f t="shared" si="86"/>
        <v>1.1134307585247043E-2</v>
      </c>
      <c r="G315" s="49">
        <f t="shared" si="84"/>
        <v>-0.4838709677419355</v>
      </c>
      <c r="H315" s="35">
        <f t="shared" si="87"/>
        <v>-6.0398630964364807E-3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1</v>
      </c>
      <c r="D317" s="48">
        <v>1</v>
      </c>
      <c r="E317" s="61">
        <f t="shared" si="85"/>
        <v>2.0132876988121604E-4</v>
      </c>
      <c r="F317" s="61">
        <f t="shared" si="86"/>
        <v>3.479471120389701E-4</v>
      </c>
      <c r="G317" s="49">
        <f t="shared" si="84"/>
        <v>0</v>
      </c>
      <c r="H317" s="35">
        <f t="shared" si="87"/>
        <v>0</v>
      </c>
    </row>
    <row r="318" spans="1:9" x14ac:dyDescent="0.2">
      <c r="B318" s="63" t="s">
        <v>469</v>
      </c>
      <c r="C318" s="33">
        <v>4</v>
      </c>
      <c r="D318" s="48">
        <v>0</v>
      </c>
      <c r="E318" s="61">
        <f t="shared" si="85"/>
        <v>8.0531507952486415E-4</v>
      </c>
      <c r="F318" s="61" t="str">
        <f t="shared" si="86"/>
        <v/>
      </c>
      <c r="G318" s="49">
        <f t="shared" si="84"/>
        <v>-1</v>
      </c>
      <c r="H318" s="35">
        <f t="shared" si="87"/>
        <v>-8.0531507952486415E-4</v>
      </c>
    </row>
    <row r="319" spans="1:9" ht="24" x14ac:dyDescent="0.2">
      <c r="B319" s="63" t="s">
        <v>470</v>
      </c>
      <c r="C319" s="33">
        <v>3</v>
      </c>
      <c r="D319" s="48">
        <v>7</v>
      </c>
      <c r="E319" s="61">
        <f t="shared" si="85"/>
        <v>6.0398630964364811E-4</v>
      </c>
      <c r="F319" s="61">
        <f t="shared" si="86"/>
        <v>2.4356297842727907E-3</v>
      </c>
      <c r="G319" s="49">
        <f t="shared" si="84"/>
        <v>1.3333333333333333</v>
      </c>
      <c r="H319" s="35">
        <f t="shared" si="87"/>
        <v>8.0531507952486415E-4</v>
      </c>
    </row>
    <row r="320" spans="1:9" x14ac:dyDescent="0.2">
      <c r="B320" s="63" t="s">
        <v>471</v>
      </c>
      <c r="C320" s="33">
        <v>9</v>
      </c>
      <c r="D320" s="48">
        <v>4</v>
      </c>
      <c r="E320" s="61">
        <f t="shared" si="85"/>
        <v>1.8119589289309443E-3</v>
      </c>
      <c r="F320" s="61">
        <f t="shared" si="86"/>
        <v>1.3917884481558804E-3</v>
      </c>
      <c r="G320" s="49">
        <f t="shared" si="84"/>
        <v>-0.55555555555555558</v>
      </c>
      <c r="H320" s="35">
        <f t="shared" si="87"/>
        <v>-1.0066438494060802E-3</v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91</v>
      </c>
      <c r="D324" s="48">
        <v>41</v>
      </c>
      <c r="E324" s="38">
        <f t="shared" si="85"/>
        <v>1.8320918059190658E-2</v>
      </c>
      <c r="F324" s="38">
        <f t="shared" si="86"/>
        <v>1.4265831593597773E-2</v>
      </c>
      <c r="G324" s="49">
        <f t="shared" si="84"/>
        <v>-0.5494505494505495</v>
      </c>
      <c r="H324" s="37">
        <f t="shared" si="87"/>
        <v>-1.0066438494060801E-2</v>
      </c>
      <c r="I324" s="4"/>
    </row>
    <row r="325" spans="1:9" x14ac:dyDescent="0.2">
      <c r="B325" s="63" t="s">
        <v>475</v>
      </c>
      <c r="C325" s="33">
        <v>0</v>
      </c>
      <c r="D325" s="48">
        <v>0</v>
      </c>
      <c r="E325" s="61" t="str">
        <f t="shared" si="85"/>
        <v/>
      </c>
      <c r="F325" s="61" t="str">
        <f t="shared" si="86"/>
        <v/>
      </c>
      <c r="G325" s="49" t="str">
        <f t="shared" si="84"/>
        <v xml:space="preserve"> 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0</v>
      </c>
      <c r="D329" s="48">
        <v>0</v>
      </c>
      <c r="E329" s="61" t="str">
        <f t="shared" si="85"/>
        <v/>
      </c>
      <c r="F329" s="61" t="str">
        <f t="shared" si="86"/>
        <v/>
      </c>
      <c r="G329" s="49" t="str">
        <f t="shared" si="84"/>
        <v xml:space="preserve"> </v>
      </c>
      <c r="H329" s="35" t="str">
        <f t="shared" si="87"/>
        <v/>
      </c>
    </row>
    <row r="330" spans="1:9" x14ac:dyDescent="0.2">
      <c r="B330" s="63" t="s">
        <v>480</v>
      </c>
      <c r="C330" s="33">
        <v>1</v>
      </c>
      <c r="D330" s="48">
        <v>0</v>
      </c>
      <c r="E330" s="61">
        <f t="shared" si="85"/>
        <v>2.0132876988121604E-4</v>
      </c>
      <c r="F330" s="61" t="str">
        <f t="shared" si="86"/>
        <v/>
      </c>
      <c r="G330" s="49">
        <f t="shared" si="84"/>
        <v>-1</v>
      </c>
      <c r="H330" s="35">
        <f t="shared" si="87"/>
        <v>-2.0132876988121604E-4</v>
      </c>
    </row>
    <row r="331" spans="1:9" x14ac:dyDescent="0.2">
      <c r="B331" s="63" t="s">
        <v>481</v>
      </c>
      <c r="C331" s="33">
        <v>1</v>
      </c>
      <c r="D331" s="48">
        <v>0</v>
      </c>
      <c r="E331" s="61">
        <f t="shared" si="85"/>
        <v>2.0132876988121604E-4</v>
      </c>
      <c r="F331" s="61" t="str">
        <f t="shared" si="86"/>
        <v/>
      </c>
      <c r="G331" s="49">
        <f t="shared" si="84"/>
        <v>-1</v>
      </c>
      <c r="H331" s="35">
        <f t="shared" si="87"/>
        <v>-2.0132876988121604E-4</v>
      </c>
    </row>
    <row r="332" spans="1:9" ht="13.5" customHeight="1" x14ac:dyDescent="0.2">
      <c r="B332" s="63" t="s">
        <v>482</v>
      </c>
      <c r="C332" s="33">
        <v>1</v>
      </c>
      <c r="D332" s="48">
        <v>0</v>
      </c>
      <c r="E332" s="61">
        <f t="shared" si="85"/>
        <v>2.0132876988121604E-4</v>
      </c>
      <c r="F332" s="61" t="str">
        <f t="shared" si="86"/>
        <v/>
      </c>
      <c r="G332" s="49">
        <f t="shared" si="84"/>
        <v>-1</v>
      </c>
      <c r="H332" s="35">
        <f t="shared" si="87"/>
        <v>-2.0132876988121604E-4</v>
      </c>
    </row>
    <row r="333" spans="1:9" ht="13.5" customHeight="1" x14ac:dyDescent="0.2">
      <c r="B333" s="63" t="s">
        <v>69</v>
      </c>
      <c r="C333" s="33">
        <v>0</v>
      </c>
      <c r="D333" s="48">
        <v>0</v>
      </c>
      <c r="E333" s="61" t="str">
        <f t="shared" si="85"/>
        <v/>
      </c>
      <c r="F333" s="61" t="str">
        <f t="shared" si="86"/>
        <v/>
      </c>
      <c r="G333" s="49" t="str">
        <f t="shared" si="84"/>
        <v xml:space="preserve"> </v>
      </c>
      <c r="H333" s="35" t="str">
        <f t="shared" si="87"/>
        <v/>
      </c>
    </row>
    <row r="334" spans="1:9" x14ac:dyDescent="0.2">
      <c r="B334" s="63" t="s">
        <v>244</v>
      </c>
      <c r="C334" s="33">
        <v>1</v>
      </c>
      <c r="D334" s="48">
        <v>2</v>
      </c>
      <c r="E334" s="61">
        <f t="shared" si="85"/>
        <v>2.0132876988121604E-4</v>
      </c>
      <c r="F334" s="61">
        <f t="shared" si="86"/>
        <v>6.9589422407794019E-4</v>
      </c>
      <c r="G334" s="49">
        <f t="shared" si="84"/>
        <v>1</v>
      </c>
      <c r="H334" s="35">
        <f t="shared" si="87"/>
        <v>2.0132876988121604E-4</v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0</v>
      </c>
      <c r="D337" s="48">
        <v>0</v>
      </c>
      <c r="E337" s="38" t="str">
        <f t="shared" si="85"/>
        <v/>
      </c>
      <c r="F337" s="38" t="str">
        <f t="shared" si="86"/>
        <v/>
      </c>
      <c r="G337" s="49" t="str">
        <f t="shared" si="84"/>
        <v xml:space="preserve"> </v>
      </c>
      <c r="H337" s="37" t="str">
        <f t="shared" si="87"/>
        <v/>
      </c>
      <c r="I337" s="4"/>
    </row>
    <row r="338" spans="1:9" s="29" customFormat="1" x14ac:dyDescent="0.2">
      <c r="A338" s="31"/>
      <c r="B338" s="64" t="s">
        <v>558</v>
      </c>
      <c r="C338" s="40">
        <v>1</v>
      </c>
      <c r="D338" s="48">
        <v>0</v>
      </c>
      <c r="E338" s="38">
        <f t="shared" si="85"/>
        <v>2.0132876988121604E-4</v>
      </c>
      <c r="F338" s="38" t="str">
        <f t="shared" si="86"/>
        <v/>
      </c>
      <c r="G338" s="49">
        <f t="shared" si="84"/>
        <v>-1</v>
      </c>
      <c r="H338" s="37">
        <f t="shared" si="87"/>
        <v>-2.0132876988121604E-4</v>
      </c>
      <c r="I338" s="4"/>
    </row>
    <row r="339" spans="1:9" s="29" customFormat="1" x14ac:dyDescent="0.2">
      <c r="A339" s="31"/>
      <c r="B339" s="64" t="s">
        <v>559</v>
      </c>
      <c r="C339" s="40">
        <v>0</v>
      </c>
      <c r="D339" s="48">
        <v>0</v>
      </c>
      <c r="E339" s="38" t="str">
        <f t="shared" si="85"/>
        <v/>
      </c>
      <c r="F339" s="38" t="str">
        <f t="shared" si="86"/>
        <v/>
      </c>
      <c r="G339" s="49" t="str">
        <f t="shared" si="84"/>
        <v xml:space="preserve"> </v>
      </c>
      <c r="H339" s="37" t="str">
        <f t="shared" si="87"/>
        <v/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10698</v>
      </c>
      <c r="D345" s="44">
        <f>SUM(D346:D564)</f>
        <v>6008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-0.43839970087866892</v>
      </c>
      <c r="H345" s="46">
        <f>+IF(OR(AND(E345=""),(G345="")),"",E345*G345)</f>
        <v>-0.43839970087866892</v>
      </c>
    </row>
    <row r="346" spans="1:9" x14ac:dyDescent="0.2">
      <c r="B346" s="47" t="s">
        <v>74</v>
      </c>
      <c r="C346" s="48">
        <v>69</v>
      </c>
      <c r="D346" s="48">
        <v>51</v>
      </c>
      <c r="E346" s="60">
        <f t="shared" si="88"/>
        <v>6.4498037016264718E-3</v>
      </c>
      <c r="F346" s="60">
        <f t="shared" si="89"/>
        <v>8.4886817576564581E-3</v>
      </c>
      <c r="G346" s="49">
        <f t="shared" ref="G346:G410" si="90">+IF(AND(C346=0,D346=0)," ",IF(C346=0,1,IF(D346=0,-1,(D346-C346)/C346)))</f>
        <v>-0.2608695652173913</v>
      </c>
      <c r="H346" s="41">
        <f>+IF(OR(AND(E346=""),(G346="")),"",E346*G346)</f>
        <v>-1.6825574873808188E-3</v>
      </c>
    </row>
    <row r="347" spans="1:9" x14ac:dyDescent="0.2">
      <c r="B347" s="34" t="s">
        <v>77</v>
      </c>
      <c r="C347" s="33">
        <v>10</v>
      </c>
      <c r="D347" s="48">
        <v>3</v>
      </c>
      <c r="E347" s="61">
        <f t="shared" si="88"/>
        <v>9.3475415965601051E-4</v>
      </c>
      <c r="F347" s="61">
        <f t="shared" si="89"/>
        <v>4.9933422103861519E-4</v>
      </c>
      <c r="G347" s="49">
        <f t="shared" si="90"/>
        <v>-0.7</v>
      </c>
      <c r="H347" s="35">
        <f t="shared" ref="H347:H413" si="91">+IF(OR(AND(E347=""),(G347="")),"",E347*G347)</f>
        <v>-6.5432791175920732E-4</v>
      </c>
    </row>
    <row r="348" spans="1:9" x14ac:dyDescent="0.2">
      <c r="B348" s="34" t="s">
        <v>70</v>
      </c>
      <c r="C348" s="33">
        <v>15</v>
      </c>
      <c r="D348" s="48">
        <v>6</v>
      </c>
      <c r="E348" s="61">
        <f t="shared" si="88"/>
        <v>1.4021312394840158E-3</v>
      </c>
      <c r="F348" s="61">
        <f t="shared" si="89"/>
        <v>9.9866844207723037E-4</v>
      </c>
      <c r="G348" s="49">
        <f t="shared" si="90"/>
        <v>-0.6</v>
      </c>
      <c r="H348" s="35">
        <f t="shared" si="91"/>
        <v>-8.4127874369040948E-4</v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0</v>
      </c>
      <c r="D350" s="48">
        <v>0</v>
      </c>
      <c r="E350" s="61" t="str">
        <f t="shared" si="88"/>
        <v/>
      </c>
      <c r="F350" s="61" t="str">
        <f t="shared" si="89"/>
        <v/>
      </c>
      <c r="G350" s="49" t="str">
        <f t="shared" si="90"/>
        <v xml:space="preserve"> </v>
      </c>
      <c r="H350" s="35" t="str">
        <f t="shared" si="91"/>
        <v/>
      </c>
    </row>
    <row r="351" spans="1:9" x14ac:dyDescent="0.2">
      <c r="B351" s="34" t="s">
        <v>483</v>
      </c>
      <c r="C351" s="33">
        <v>227</v>
      </c>
      <c r="D351" s="48">
        <v>251</v>
      </c>
      <c r="E351" s="61">
        <f t="shared" si="88"/>
        <v>2.1218919424191438E-2</v>
      </c>
      <c r="F351" s="61">
        <f t="shared" si="89"/>
        <v>4.1777629826897471E-2</v>
      </c>
      <c r="G351" s="49">
        <f t="shared" si="90"/>
        <v>0.10572687224669604</v>
      </c>
      <c r="H351" s="35">
        <f t="shared" si="91"/>
        <v>2.2434099831744251E-3</v>
      </c>
    </row>
    <row r="352" spans="1:9" x14ac:dyDescent="0.2">
      <c r="B352" s="34" t="s">
        <v>80</v>
      </c>
      <c r="C352" s="33">
        <v>25</v>
      </c>
      <c r="D352" s="48">
        <v>29</v>
      </c>
      <c r="E352" s="61">
        <f t="shared" si="88"/>
        <v>2.3368853991400261E-3</v>
      </c>
      <c r="F352" s="61">
        <f t="shared" si="89"/>
        <v>4.8268974700399463E-3</v>
      </c>
      <c r="G352" s="49">
        <f t="shared" si="90"/>
        <v>0.16</v>
      </c>
      <c r="H352" s="35">
        <f t="shared" si="91"/>
        <v>3.7390166386240417E-4</v>
      </c>
    </row>
    <row r="353" spans="1:9" x14ac:dyDescent="0.2">
      <c r="B353" s="34" t="s">
        <v>578</v>
      </c>
      <c r="C353" s="33">
        <v>10</v>
      </c>
      <c r="D353" s="48">
        <v>1</v>
      </c>
      <c r="E353" s="61">
        <f t="shared" si="88"/>
        <v>9.3475415965601051E-4</v>
      </c>
      <c r="F353" s="61">
        <f t="shared" si="89"/>
        <v>1.6644474034620507E-4</v>
      </c>
      <c r="G353" s="49">
        <f t="shared" si="90"/>
        <v>-0.9</v>
      </c>
      <c r="H353" s="35">
        <f t="shared" si="91"/>
        <v>-8.4127874369040948E-4</v>
      </c>
    </row>
    <row r="354" spans="1:9" x14ac:dyDescent="0.2">
      <c r="B354" s="34" t="s">
        <v>79</v>
      </c>
      <c r="C354" s="33">
        <v>8</v>
      </c>
      <c r="D354" s="48">
        <v>3</v>
      </c>
      <c r="E354" s="61">
        <f t="shared" si="88"/>
        <v>7.4780332772480835E-4</v>
      </c>
      <c r="F354" s="61">
        <f t="shared" si="89"/>
        <v>4.9933422103861519E-4</v>
      </c>
      <c r="G354" s="49">
        <f t="shared" si="90"/>
        <v>-0.625</v>
      </c>
      <c r="H354" s="35">
        <f t="shared" si="91"/>
        <v>-4.673770798280052E-4</v>
      </c>
    </row>
    <row r="355" spans="1:9" x14ac:dyDescent="0.2">
      <c r="B355" s="34" t="s">
        <v>247</v>
      </c>
      <c r="C355" s="33">
        <v>18</v>
      </c>
      <c r="D355" s="48">
        <v>0</v>
      </c>
      <c r="E355" s="61">
        <f t="shared" si="88"/>
        <v>1.6825574873808188E-3</v>
      </c>
      <c r="F355" s="61" t="str">
        <f t="shared" si="89"/>
        <v/>
      </c>
      <c r="G355" s="49">
        <f t="shared" si="90"/>
        <v>-1</v>
      </c>
      <c r="H355" s="35">
        <f t="shared" si="91"/>
        <v>-1.6825574873808188E-3</v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890</v>
      </c>
      <c r="D357" s="48">
        <v>433</v>
      </c>
      <c r="E357" s="61">
        <f t="shared" si="88"/>
        <v>8.3193120209384935E-2</v>
      </c>
      <c r="F357" s="61">
        <f t="shared" si="89"/>
        <v>7.2070572569906788E-2</v>
      </c>
      <c r="G357" s="49">
        <f t="shared" si="90"/>
        <v>-0.51348314606741574</v>
      </c>
      <c r="H357" s="35">
        <f t="shared" si="91"/>
        <v>-4.2718265096279684E-2</v>
      </c>
    </row>
    <row r="358" spans="1:9" x14ac:dyDescent="0.2">
      <c r="B358" s="34" t="s">
        <v>579</v>
      </c>
      <c r="C358" s="33">
        <v>73</v>
      </c>
      <c r="D358" s="48">
        <v>40</v>
      </c>
      <c r="E358" s="61">
        <f t="shared" si="88"/>
        <v>6.8237053654888764E-3</v>
      </c>
      <c r="F358" s="61">
        <f t="shared" si="89"/>
        <v>6.6577896138482022E-3</v>
      </c>
      <c r="G358" s="49">
        <f t="shared" si="90"/>
        <v>-0.45205479452054792</v>
      </c>
      <c r="H358" s="35">
        <f t="shared" si="91"/>
        <v>-3.0846887268648343E-3</v>
      </c>
    </row>
    <row r="359" spans="1:9" x14ac:dyDescent="0.2">
      <c r="B359" s="34" t="s">
        <v>71</v>
      </c>
      <c r="C359" s="33">
        <v>0</v>
      </c>
      <c r="D359" s="48">
        <v>0</v>
      </c>
      <c r="E359" s="61" t="str">
        <f t="shared" si="88"/>
        <v/>
      </c>
      <c r="F359" s="61" t="str">
        <f t="shared" si="89"/>
        <v/>
      </c>
      <c r="G359" s="49" t="str">
        <f t="shared" si="90"/>
        <v xml:space="preserve"> </v>
      </c>
      <c r="H359" s="35" t="str">
        <f t="shared" si="91"/>
        <v/>
      </c>
    </row>
    <row r="360" spans="1:9" x14ac:dyDescent="0.2">
      <c r="B360" s="34" t="s">
        <v>78</v>
      </c>
      <c r="C360" s="33">
        <v>94</v>
      </c>
      <c r="D360" s="48">
        <v>115</v>
      </c>
      <c r="E360" s="61">
        <f t="shared" si="88"/>
        <v>8.7866891007664979E-3</v>
      </c>
      <c r="F360" s="61">
        <f t="shared" si="89"/>
        <v>1.9141145139813583E-2</v>
      </c>
      <c r="G360" s="49">
        <f t="shared" si="90"/>
        <v>0.22340425531914893</v>
      </c>
      <c r="H360" s="35">
        <f t="shared" si="91"/>
        <v>1.962983735277622E-3</v>
      </c>
    </row>
    <row r="361" spans="1:9" x14ac:dyDescent="0.2">
      <c r="B361" s="34" t="s">
        <v>616</v>
      </c>
      <c r="C361" s="33">
        <v>83</v>
      </c>
      <c r="D361" s="48">
        <v>20</v>
      </c>
      <c r="E361" s="61">
        <f t="shared" si="88"/>
        <v>7.7584595251448873E-3</v>
      </c>
      <c r="F361" s="61">
        <f t="shared" si="89"/>
        <v>3.3288948069241011E-3</v>
      </c>
      <c r="G361" s="49">
        <f t="shared" si="90"/>
        <v>-0.75903614457831325</v>
      </c>
      <c r="H361" s="35">
        <f t="shared" si="91"/>
        <v>-5.8889512058328663E-3</v>
      </c>
    </row>
    <row r="362" spans="1:9" s="29" customFormat="1" x14ac:dyDescent="0.2">
      <c r="A362" s="31"/>
      <c r="B362" s="36" t="s">
        <v>589</v>
      </c>
      <c r="C362" s="40">
        <v>1</v>
      </c>
      <c r="D362" s="48">
        <v>0</v>
      </c>
      <c r="E362" s="38">
        <f t="shared" si="88"/>
        <v>9.3475415965601043E-5</v>
      </c>
      <c r="F362" s="38" t="str">
        <f t="shared" si="89"/>
        <v/>
      </c>
      <c r="G362" s="49">
        <f t="shared" si="90"/>
        <v>-1</v>
      </c>
      <c r="H362" s="37">
        <f t="shared" ref="H362" si="92">+IF(OR(AND(E362=""),(G362="")),"",E362*G362)</f>
        <v>-9.3475415965601043E-5</v>
      </c>
      <c r="I362" s="4"/>
    </row>
    <row r="363" spans="1:9" x14ac:dyDescent="0.2">
      <c r="B363" s="34" t="s">
        <v>72</v>
      </c>
      <c r="C363" s="33">
        <v>1</v>
      </c>
      <c r="D363" s="48">
        <v>1</v>
      </c>
      <c r="E363" s="61">
        <f t="shared" si="88"/>
        <v>9.3475415965601043E-5</v>
      </c>
      <c r="F363" s="61">
        <f t="shared" si="89"/>
        <v>1.6644474034620507E-4</v>
      </c>
      <c r="G363" s="49">
        <f t="shared" si="90"/>
        <v>0</v>
      </c>
      <c r="H363" s="35">
        <f t="shared" si="91"/>
        <v>0</v>
      </c>
    </row>
    <row r="364" spans="1:9" x14ac:dyDescent="0.2">
      <c r="B364" s="34" t="s">
        <v>248</v>
      </c>
      <c r="C364" s="33">
        <v>0</v>
      </c>
      <c r="D364" s="48">
        <v>0</v>
      </c>
      <c r="E364" s="61" t="str">
        <f t="shared" si="88"/>
        <v/>
      </c>
      <c r="F364" s="61" t="str">
        <f t="shared" si="89"/>
        <v/>
      </c>
      <c r="G364" s="49" t="str">
        <f t="shared" si="90"/>
        <v xml:space="preserve"> </v>
      </c>
      <c r="H364" s="35" t="str">
        <f t="shared" si="91"/>
        <v/>
      </c>
    </row>
    <row r="365" spans="1:9" x14ac:dyDescent="0.2">
      <c r="B365" s="34" t="s">
        <v>249</v>
      </c>
      <c r="C365" s="33">
        <v>1339</v>
      </c>
      <c r="D365" s="48">
        <v>247</v>
      </c>
      <c r="E365" s="61">
        <f t="shared" si="88"/>
        <v>0.12516358197793981</v>
      </c>
      <c r="F365" s="61">
        <f t="shared" si="89"/>
        <v>4.1111850865512653E-2</v>
      </c>
      <c r="G365" s="49">
        <f t="shared" si="90"/>
        <v>-0.81553398058252424</v>
      </c>
      <c r="H365" s="35">
        <f t="shared" si="91"/>
        <v>-0.10207515423443635</v>
      </c>
    </row>
    <row r="366" spans="1:9" x14ac:dyDescent="0.2">
      <c r="B366" s="34" t="s">
        <v>250</v>
      </c>
      <c r="C366" s="33">
        <v>17</v>
      </c>
      <c r="D366" s="48">
        <v>2</v>
      </c>
      <c r="E366" s="61">
        <f t="shared" si="88"/>
        <v>1.5890820714152178E-3</v>
      </c>
      <c r="F366" s="61">
        <f t="shared" si="89"/>
        <v>3.3288948069241014E-4</v>
      </c>
      <c r="G366" s="49">
        <f t="shared" si="90"/>
        <v>-0.88235294117647056</v>
      </c>
      <c r="H366" s="35">
        <f t="shared" si="91"/>
        <v>-1.4021312394840158E-3</v>
      </c>
    </row>
    <row r="367" spans="1:9" x14ac:dyDescent="0.2">
      <c r="B367" s="34" t="s">
        <v>75</v>
      </c>
      <c r="C367" s="33">
        <v>0</v>
      </c>
      <c r="D367" s="48">
        <v>0</v>
      </c>
      <c r="E367" s="61" t="str">
        <f t="shared" si="88"/>
        <v/>
      </c>
      <c r="F367" s="61" t="str">
        <f t="shared" si="89"/>
        <v/>
      </c>
      <c r="G367" s="49" t="str">
        <f t="shared" si="90"/>
        <v xml:space="preserve"> </v>
      </c>
      <c r="H367" s="35" t="str">
        <f t="shared" si="91"/>
        <v/>
      </c>
    </row>
    <row r="368" spans="1:9" x14ac:dyDescent="0.2">
      <c r="B368" s="34" t="s">
        <v>76</v>
      </c>
      <c r="C368" s="33">
        <v>51</v>
      </c>
      <c r="D368" s="48">
        <v>23</v>
      </c>
      <c r="E368" s="61">
        <f t="shared" si="88"/>
        <v>4.7672462142456535E-3</v>
      </c>
      <c r="F368" s="61">
        <f t="shared" si="89"/>
        <v>3.8282290279627162E-3</v>
      </c>
      <c r="G368" s="49">
        <f t="shared" si="90"/>
        <v>-0.5490196078431373</v>
      </c>
      <c r="H368" s="35">
        <f t="shared" si="91"/>
        <v>-2.6173116470368297E-3</v>
      </c>
    </row>
    <row r="369" spans="1:8" x14ac:dyDescent="0.2">
      <c r="B369" s="34" t="s">
        <v>580</v>
      </c>
      <c r="C369" s="33">
        <v>250</v>
      </c>
      <c r="D369" s="48">
        <v>155</v>
      </c>
      <c r="E369" s="61">
        <f t="shared" si="88"/>
        <v>2.3368853991400262E-2</v>
      </c>
      <c r="F369" s="61">
        <f t="shared" si="89"/>
        <v>2.5798934753661785E-2</v>
      </c>
      <c r="G369" s="49">
        <f t="shared" si="90"/>
        <v>-0.38</v>
      </c>
      <c r="H369" s="35">
        <f t="shared" si="91"/>
        <v>-8.8801645167320992E-3</v>
      </c>
    </row>
    <row r="370" spans="1:8" x14ac:dyDescent="0.2">
      <c r="B370" s="34" t="s">
        <v>85</v>
      </c>
      <c r="C370" s="33">
        <v>35</v>
      </c>
      <c r="D370" s="48">
        <v>2</v>
      </c>
      <c r="E370" s="61">
        <f t="shared" si="88"/>
        <v>3.2716395587960366E-3</v>
      </c>
      <c r="F370" s="61">
        <f t="shared" si="89"/>
        <v>3.3288948069241014E-4</v>
      </c>
      <c r="G370" s="49">
        <f t="shared" si="90"/>
        <v>-0.94285714285714284</v>
      </c>
      <c r="H370" s="35">
        <f t="shared" si="91"/>
        <v>-3.0846887268648343E-3</v>
      </c>
    </row>
    <row r="371" spans="1:8" x14ac:dyDescent="0.2">
      <c r="B371" s="34" t="s">
        <v>84</v>
      </c>
      <c r="C371" s="33">
        <v>1</v>
      </c>
      <c r="D371" s="48">
        <v>0</v>
      </c>
      <c r="E371" s="61">
        <f t="shared" si="88"/>
        <v>9.3475415965601043E-5</v>
      </c>
      <c r="F371" s="61" t="str">
        <f t="shared" si="89"/>
        <v/>
      </c>
      <c r="G371" s="49">
        <f t="shared" si="90"/>
        <v>-1</v>
      </c>
      <c r="H371" s="35">
        <f t="shared" si="91"/>
        <v>-9.3475415965601043E-5</v>
      </c>
    </row>
    <row r="372" spans="1:8" x14ac:dyDescent="0.2">
      <c r="B372" s="34" t="s">
        <v>73</v>
      </c>
      <c r="C372" s="33">
        <v>2</v>
      </c>
      <c r="D372" s="48">
        <v>0</v>
      </c>
      <c r="E372" s="61">
        <f t="shared" si="88"/>
        <v>1.8695083193120209E-4</v>
      </c>
      <c r="F372" s="61" t="str">
        <f t="shared" si="89"/>
        <v/>
      </c>
      <c r="G372" s="49">
        <f t="shared" si="90"/>
        <v>-1</v>
      </c>
      <c r="H372" s="35">
        <f t="shared" si="91"/>
        <v>-1.8695083193120209E-4</v>
      </c>
    </row>
    <row r="373" spans="1:8" x14ac:dyDescent="0.2">
      <c r="B373" s="34" t="s">
        <v>251</v>
      </c>
      <c r="C373" s="33">
        <v>2</v>
      </c>
      <c r="D373" s="48">
        <v>0</v>
      </c>
      <c r="E373" s="61">
        <f t="shared" si="88"/>
        <v>1.8695083193120209E-4</v>
      </c>
      <c r="F373" s="61" t="str">
        <f t="shared" si="89"/>
        <v/>
      </c>
      <c r="G373" s="49">
        <f t="shared" si="90"/>
        <v>-1</v>
      </c>
      <c r="H373" s="35">
        <f t="shared" si="91"/>
        <v>-1.8695083193120209E-4</v>
      </c>
    </row>
    <row r="374" spans="1:8" x14ac:dyDescent="0.2">
      <c r="B374" s="34" t="s">
        <v>335</v>
      </c>
      <c r="C374" s="33">
        <v>3</v>
      </c>
      <c r="D374" s="48">
        <v>2</v>
      </c>
      <c r="E374" s="61">
        <f t="shared" si="88"/>
        <v>2.8042624789680314E-4</v>
      </c>
      <c r="F374" s="61">
        <f t="shared" si="89"/>
        <v>3.3288948069241014E-4</v>
      </c>
      <c r="G374" s="49">
        <f t="shared" si="90"/>
        <v>-0.33333333333333331</v>
      </c>
      <c r="H374" s="35">
        <f t="shared" si="91"/>
        <v>-9.3475415965601043E-5</v>
      </c>
    </row>
    <row r="375" spans="1:8" x14ac:dyDescent="0.2">
      <c r="B375" s="34" t="s">
        <v>336</v>
      </c>
      <c r="C375" s="33">
        <v>10</v>
      </c>
      <c r="D375" s="48">
        <v>14</v>
      </c>
      <c r="E375" s="61">
        <f t="shared" si="88"/>
        <v>9.3475415965601051E-4</v>
      </c>
      <c r="F375" s="61">
        <f t="shared" si="89"/>
        <v>2.3302263648468709E-3</v>
      </c>
      <c r="G375" s="49">
        <f t="shared" si="90"/>
        <v>0.4</v>
      </c>
      <c r="H375" s="35">
        <f t="shared" si="91"/>
        <v>3.7390166386240423E-4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30</v>
      </c>
      <c r="D377" s="92">
        <v>54</v>
      </c>
      <c r="E377" s="38">
        <f t="shared" si="93"/>
        <v>2.8042624789680315E-3</v>
      </c>
      <c r="F377" s="38">
        <f t="shared" si="94"/>
        <v>8.9880159786950731E-3</v>
      </c>
      <c r="G377" s="93">
        <f t="shared" si="95"/>
        <v>0.8</v>
      </c>
      <c r="H377" s="37">
        <f t="shared" si="96"/>
        <v>2.2434099831744251E-3</v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139</v>
      </c>
      <c r="E378" s="38" t="str">
        <f t="shared" ref="E378:E381" si="97">+IF(C378=0,"",C378/C$345)</f>
        <v/>
      </c>
      <c r="F378" s="38">
        <f t="shared" ref="F378:F381" si="98">+IF(D378=0,"",D378/D$345)</f>
        <v>2.3135818908122503E-2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233</v>
      </c>
      <c r="D379" s="48">
        <v>115</v>
      </c>
      <c r="E379" s="61">
        <f t="shared" si="97"/>
        <v>2.1779771919985043E-2</v>
      </c>
      <c r="F379" s="61">
        <f t="shared" si="98"/>
        <v>1.9141145139813583E-2</v>
      </c>
      <c r="G379" s="49">
        <f t="shared" si="99"/>
        <v>-0.50643776824034337</v>
      </c>
      <c r="H379" s="35">
        <f t="shared" si="100"/>
        <v>-1.1030099083940923E-2</v>
      </c>
    </row>
    <row r="380" spans="1:8" x14ac:dyDescent="0.2">
      <c r="B380" s="34" t="s">
        <v>486</v>
      </c>
      <c r="C380" s="33">
        <v>12</v>
      </c>
      <c r="D380" s="48">
        <v>14</v>
      </c>
      <c r="E380" s="61">
        <f t="shared" si="97"/>
        <v>1.1217049915872126E-3</v>
      </c>
      <c r="F380" s="61">
        <f t="shared" si="98"/>
        <v>2.3302263648468709E-3</v>
      </c>
      <c r="G380" s="49">
        <f t="shared" si="99"/>
        <v>0.16666666666666666</v>
      </c>
      <c r="H380" s="35">
        <f t="shared" si="100"/>
        <v>1.8695083193120209E-4</v>
      </c>
    </row>
    <row r="381" spans="1:8" x14ac:dyDescent="0.2">
      <c r="B381" s="34" t="s">
        <v>487</v>
      </c>
      <c r="C381" s="33">
        <v>55</v>
      </c>
      <c r="D381" s="48">
        <v>9</v>
      </c>
      <c r="E381" s="61">
        <f t="shared" si="97"/>
        <v>5.1411478781080572E-3</v>
      </c>
      <c r="F381" s="61">
        <f t="shared" si="98"/>
        <v>1.4980026631158455E-3</v>
      </c>
      <c r="G381" s="49">
        <f t="shared" si="99"/>
        <v>-0.83636363636363631</v>
      </c>
      <c r="H381" s="35">
        <f t="shared" si="100"/>
        <v>-4.2998691344176476E-3</v>
      </c>
    </row>
    <row r="382" spans="1:8" x14ac:dyDescent="0.2">
      <c r="B382" s="34" t="s">
        <v>252</v>
      </c>
      <c r="C382" s="33">
        <v>4</v>
      </c>
      <c r="D382" s="48">
        <v>0</v>
      </c>
      <c r="E382" s="61">
        <f t="shared" ref="E382:E413" si="101">+IF(C382=0,"",C382/C$345)</f>
        <v>3.7390166386240417E-4</v>
      </c>
      <c r="F382" s="61" t="str">
        <f t="shared" ref="F382:F413" si="102">+IF(D382=0,"",D382/D$345)</f>
        <v/>
      </c>
      <c r="G382" s="49">
        <f t="shared" si="90"/>
        <v>-1</v>
      </c>
      <c r="H382" s="35">
        <f t="shared" si="91"/>
        <v>-3.7390166386240417E-4</v>
      </c>
    </row>
    <row r="383" spans="1:8" x14ac:dyDescent="0.2">
      <c r="B383" s="34" t="s">
        <v>253</v>
      </c>
      <c r="C383" s="33">
        <v>55</v>
      </c>
      <c r="D383" s="48">
        <v>38</v>
      </c>
      <c r="E383" s="61">
        <f t="shared" si="101"/>
        <v>5.1411478781080572E-3</v>
      </c>
      <c r="F383" s="61">
        <f t="shared" si="102"/>
        <v>6.3249001331557924E-3</v>
      </c>
      <c r="G383" s="49">
        <f t="shared" si="90"/>
        <v>-0.30909090909090908</v>
      </c>
      <c r="H383" s="35">
        <f t="shared" si="91"/>
        <v>-1.5890820714152176E-3</v>
      </c>
    </row>
    <row r="384" spans="1:8" x14ac:dyDescent="0.2">
      <c r="B384" s="34" t="s">
        <v>488</v>
      </c>
      <c r="C384" s="33">
        <v>0</v>
      </c>
      <c r="D384" s="48">
        <v>0</v>
      </c>
      <c r="E384" s="61" t="str">
        <f t="shared" si="101"/>
        <v/>
      </c>
      <c r="F384" s="61" t="str">
        <f t="shared" si="102"/>
        <v/>
      </c>
      <c r="G384" s="49" t="str">
        <f t="shared" si="90"/>
        <v xml:space="preserve"> 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135</v>
      </c>
      <c r="D385" s="48">
        <v>60</v>
      </c>
      <c r="E385" s="38">
        <f t="shared" si="101"/>
        <v>1.2619181155356141E-2</v>
      </c>
      <c r="F385" s="38">
        <f t="shared" si="102"/>
        <v>9.9866844207723033E-3</v>
      </c>
      <c r="G385" s="49">
        <f t="shared" si="90"/>
        <v>-0.55555555555555558</v>
      </c>
      <c r="H385" s="37">
        <f t="shared" ref="H385" si="103">+IF(OR(AND(E385=""),(G385="")),"",E385*G385)</f>
        <v>-7.0106561974200791E-3</v>
      </c>
      <c r="I385" s="4"/>
    </row>
    <row r="386" spans="1:9" x14ac:dyDescent="0.2">
      <c r="B386" s="34" t="s">
        <v>489</v>
      </c>
      <c r="C386" s="33">
        <v>937</v>
      </c>
      <c r="D386" s="48">
        <v>313</v>
      </c>
      <c r="E386" s="61">
        <f t="shared" si="101"/>
        <v>8.7586464759768182E-2</v>
      </c>
      <c r="F386" s="61">
        <f t="shared" si="102"/>
        <v>5.2097203728362185E-2</v>
      </c>
      <c r="G386" s="49">
        <f t="shared" si="90"/>
        <v>-0.66595517609391675</v>
      </c>
      <c r="H386" s="35">
        <f t="shared" si="91"/>
        <v>-5.8328659562535051E-2</v>
      </c>
    </row>
    <row r="387" spans="1:9" x14ac:dyDescent="0.2">
      <c r="B387" s="34" t="s">
        <v>93</v>
      </c>
      <c r="C387" s="33">
        <v>1536</v>
      </c>
      <c r="D387" s="48">
        <v>804</v>
      </c>
      <c r="E387" s="61">
        <f t="shared" si="101"/>
        <v>0.14357823892316321</v>
      </c>
      <c r="F387" s="61">
        <f t="shared" si="102"/>
        <v>0.13382157123834887</v>
      </c>
      <c r="G387" s="49">
        <f t="shared" si="90"/>
        <v>-0.4765625</v>
      </c>
      <c r="H387" s="35">
        <f t="shared" si="91"/>
        <v>-6.842400448681997E-2</v>
      </c>
    </row>
    <row r="388" spans="1:9" x14ac:dyDescent="0.2">
      <c r="B388" s="34" t="s">
        <v>86</v>
      </c>
      <c r="C388" s="33">
        <v>681</v>
      </c>
      <c r="D388" s="48">
        <v>553</v>
      </c>
      <c r="E388" s="61">
        <f t="shared" si="101"/>
        <v>6.3656758272574318E-2</v>
      </c>
      <c r="F388" s="61">
        <f t="shared" si="102"/>
        <v>9.2043941411451405E-2</v>
      </c>
      <c r="G388" s="49">
        <f t="shared" si="90"/>
        <v>-0.18795888399412627</v>
      </c>
      <c r="H388" s="35">
        <f t="shared" si="91"/>
        <v>-1.1964853243596934E-2</v>
      </c>
    </row>
    <row r="389" spans="1:9" x14ac:dyDescent="0.2">
      <c r="B389" s="34" t="s">
        <v>92</v>
      </c>
      <c r="C389" s="33">
        <v>143</v>
      </c>
      <c r="D389" s="48">
        <v>174</v>
      </c>
      <c r="E389" s="61">
        <f t="shared" si="101"/>
        <v>1.336698448308095E-2</v>
      </c>
      <c r="F389" s="61">
        <f t="shared" si="102"/>
        <v>2.8961384820239681E-2</v>
      </c>
      <c r="G389" s="49">
        <f t="shared" si="90"/>
        <v>0.21678321678321677</v>
      </c>
      <c r="H389" s="35">
        <f t="shared" si="91"/>
        <v>2.8977378949336325E-3</v>
      </c>
    </row>
    <row r="390" spans="1:9" x14ac:dyDescent="0.2">
      <c r="B390" s="34" t="s">
        <v>95</v>
      </c>
      <c r="C390" s="33">
        <v>1</v>
      </c>
      <c r="D390" s="48">
        <v>0</v>
      </c>
      <c r="E390" s="61">
        <f t="shared" si="101"/>
        <v>9.3475415965601043E-5</v>
      </c>
      <c r="F390" s="61" t="str">
        <f t="shared" si="102"/>
        <v/>
      </c>
      <c r="G390" s="49">
        <f t="shared" si="90"/>
        <v>-1</v>
      </c>
      <c r="H390" s="35">
        <f t="shared" si="91"/>
        <v>-9.3475415965601043E-5</v>
      </c>
    </row>
    <row r="391" spans="1:9" x14ac:dyDescent="0.2">
      <c r="B391" s="34" t="s">
        <v>96</v>
      </c>
      <c r="C391" s="33">
        <v>12</v>
      </c>
      <c r="D391" s="48">
        <v>94</v>
      </c>
      <c r="E391" s="61">
        <f t="shared" si="101"/>
        <v>1.1217049915872126E-3</v>
      </c>
      <c r="F391" s="61">
        <f t="shared" si="102"/>
        <v>1.5645805592543277E-2</v>
      </c>
      <c r="G391" s="49">
        <f t="shared" si="90"/>
        <v>6.833333333333333</v>
      </c>
      <c r="H391" s="35">
        <f t="shared" si="91"/>
        <v>7.664984109179286E-3</v>
      </c>
    </row>
    <row r="392" spans="1:9" x14ac:dyDescent="0.2">
      <c r="B392" s="34" t="s">
        <v>254</v>
      </c>
      <c r="C392" s="33">
        <v>8</v>
      </c>
      <c r="D392" s="48">
        <v>1</v>
      </c>
      <c r="E392" s="61">
        <f t="shared" si="101"/>
        <v>7.4780332772480835E-4</v>
      </c>
      <c r="F392" s="61">
        <f t="shared" si="102"/>
        <v>1.6644474034620507E-4</v>
      </c>
      <c r="G392" s="49">
        <f t="shared" si="90"/>
        <v>-0.875</v>
      </c>
      <c r="H392" s="35">
        <f t="shared" si="91"/>
        <v>-6.5432791175920732E-4</v>
      </c>
    </row>
    <row r="393" spans="1:9" x14ac:dyDescent="0.2">
      <c r="B393" s="34" t="s">
        <v>255</v>
      </c>
      <c r="C393" s="33">
        <v>6</v>
      </c>
      <c r="D393" s="48">
        <v>6</v>
      </c>
      <c r="E393" s="61">
        <f t="shared" si="101"/>
        <v>5.6085249579360629E-4</v>
      </c>
      <c r="F393" s="61">
        <f t="shared" si="102"/>
        <v>9.9866844207723037E-4</v>
      </c>
      <c r="G393" s="49">
        <f t="shared" si="90"/>
        <v>0</v>
      </c>
      <c r="H393" s="35">
        <f t="shared" si="91"/>
        <v>0</v>
      </c>
    </row>
    <row r="394" spans="1:9" x14ac:dyDescent="0.2">
      <c r="B394" s="34" t="s">
        <v>581</v>
      </c>
      <c r="C394" s="33">
        <v>8</v>
      </c>
      <c r="D394" s="48">
        <v>1</v>
      </c>
      <c r="E394" s="61">
        <f t="shared" si="101"/>
        <v>7.4780332772480835E-4</v>
      </c>
      <c r="F394" s="61">
        <f t="shared" si="102"/>
        <v>1.6644474034620507E-4</v>
      </c>
      <c r="G394" s="49">
        <f t="shared" si="90"/>
        <v>-0.875</v>
      </c>
      <c r="H394" s="35">
        <f t="shared" si="91"/>
        <v>-6.5432791175920732E-4</v>
      </c>
    </row>
    <row r="395" spans="1:9" x14ac:dyDescent="0.2">
      <c r="B395" s="34" t="s">
        <v>582</v>
      </c>
      <c r="C395" s="33">
        <v>3</v>
      </c>
      <c r="D395" s="48">
        <v>1</v>
      </c>
      <c r="E395" s="61">
        <f t="shared" si="101"/>
        <v>2.8042624789680314E-4</v>
      </c>
      <c r="F395" s="61">
        <f t="shared" si="102"/>
        <v>1.6644474034620507E-4</v>
      </c>
      <c r="G395" s="49">
        <f t="shared" si="90"/>
        <v>-0.66666666666666663</v>
      </c>
      <c r="H395" s="35">
        <f t="shared" si="91"/>
        <v>-1.8695083193120209E-4</v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6</v>
      </c>
      <c r="D397" s="48">
        <v>7</v>
      </c>
      <c r="E397" s="61">
        <f t="shared" si="101"/>
        <v>5.6085249579360629E-4</v>
      </c>
      <c r="F397" s="61">
        <f t="shared" si="102"/>
        <v>1.1651131824234355E-3</v>
      </c>
      <c r="G397" s="49">
        <f t="shared" si="90"/>
        <v>0.16666666666666666</v>
      </c>
      <c r="H397" s="35">
        <f t="shared" si="91"/>
        <v>9.3475415965601043E-5</v>
      </c>
    </row>
    <row r="398" spans="1:9" x14ac:dyDescent="0.2">
      <c r="B398" s="34" t="s">
        <v>94</v>
      </c>
      <c r="C398" s="33">
        <v>173</v>
      </c>
      <c r="D398" s="48">
        <v>127</v>
      </c>
      <c r="E398" s="61">
        <f t="shared" si="101"/>
        <v>1.6171246962048982E-2</v>
      </c>
      <c r="F398" s="61">
        <f t="shared" si="102"/>
        <v>2.1138482023968043E-2</v>
      </c>
      <c r="G398" s="49">
        <f t="shared" si="90"/>
        <v>-0.26589595375722541</v>
      </c>
      <c r="H398" s="35">
        <f t="shared" si="91"/>
        <v>-4.2998691344176485E-3</v>
      </c>
    </row>
    <row r="399" spans="1:9" x14ac:dyDescent="0.2">
      <c r="B399" s="34" t="s">
        <v>257</v>
      </c>
      <c r="C399" s="33">
        <v>200</v>
      </c>
      <c r="D399" s="48">
        <v>119</v>
      </c>
      <c r="E399" s="61">
        <f t="shared" si="101"/>
        <v>1.8695083193120209E-2</v>
      </c>
      <c r="F399" s="61">
        <f t="shared" si="102"/>
        <v>1.98069241011984E-2</v>
      </c>
      <c r="G399" s="49">
        <f t="shared" si="90"/>
        <v>-0.40500000000000003</v>
      </c>
      <c r="H399" s="35">
        <f t="shared" si="91"/>
        <v>-7.5715086932136846E-3</v>
      </c>
    </row>
    <row r="400" spans="1:9" x14ac:dyDescent="0.2">
      <c r="B400" s="34" t="s">
        <v>583</v>
      </c>
      <c r="C400" s="33">
        <v>1</v>
      </c>
      <c r="D400" s="48">
        <v>1</v>
      </c>
      <c r="E400" s="61">
        <f t="shared" si="101"/>
        <v>9.3475415965601043E-5</v>
      </c>
      <c r="F400" s="61">
        <f t="shared" si="102"/>
        <v>1.6644474034620507E-4</v>
      </c>
      <c r="G400" s="49">
        <f t="shared" si="90"/>
        <v>0</v>
      </c>
      <c r="H400" s="35">
        <f t="shared" si="91"/>
        <v>0</v>
      </c>
    </row>
    <row r="401" spans="1:9" x14ac:dyDescent="0.2">
      <c r="B401" s="34" t="s">
        <v>88</v>
      </c>
      <c r="C401" s="33">
        <v>34</v>
      </c>
      <c r="D401" s="48">
        <v>15</v>
      </c>
      <c r="E401" s="61">
        <f t="shared" si="101"/>
        <v>3.1781641428304357E-3</v>
      </c>
      <c r="F401" s="61">
        <f t="shared" si="102"/>
        <v>2.4966711051930758E-3</v>
      </c>
      <c r="G401" s="49">
        <f t="shared" si="90"/>
        <v>-0.55882352941176472</v>
      </c>
      <c r="H401" s="35">
        <f t="shared" si="91"/>
        <v>-1.7760329033464199E-3</v>
      </c>
    </row>
    <row r="402" spans="1:9" s="29" customFormat="1" x14ac:dyDescent="0.2">
      <c r="A402" s="31"/>
      <c r="B402" s="36" t="s">
        <v>542</v>
      </c>
      <c r="C402" s="40">
        <v>141</v>
      </c>
      <c r="D402" s="48">
        <v>26</v>
      </c>
      <c r="E402" s="38">
        <f t="shared" si="101"/>
        <v>1.3180033651149748E-2</v>
      </c>
      <c r="F402" s="38">
        <f t="shared" si="102"/>
        <v>4.3275632490013313E-3</v>
      </c>
      <c r="G402" s="49">
        <f t="shared" si="90"/>
        <v>-0.81560283687943258</v>
      </c>
      <c r="H402" s="37">
        <f t="shared" si="91"/>
        <v>-1.0749672836044119E-2</v>
      </c>
      <c r="I402" s="4"/>
    </row>
    <row r="403" spans="1:9" x14ac:dyDescent="0.2">
      <c r="B403" s="34" t="s">
        <v>258</v>
      </c>
      <c r="C403" s="33">
        <v>1</v>
      </c>
      <c r="D403" s="48">
        <v>0</v>
      </c>
      <c r="E403" s="61">
        <f t="shared" si="101"/>
        <v>9.3475415965601043E-5</v>
      </c>
      <c r="F403" s="61" t="str">
        <f t="shared" si="102"/>
        <v/>
      </c>
      <c r="G403" s="49">
        <f t="shared" si="90"/>
        <v>-1</v>
      </c>
      <c r="H403" s="35">
        <f t="shared" si="91"/>
        <v>-9.3475415965601043E-5</v>
      </c>
    </row>
    <row r="404" spans="1:9" x14ac:dyDescent="0.2">
      <c r="B404" s="34" t="s">
        <v>259</v>
      </c>
      <c r="C404" s="33">
        <v>4</v>
      </c>
      <c r="D404" s="48">
        <v>1</v>
      </c>
      <c r="E404" s="61">
        <f t="shared" si="101"/>
        <v>3.7390166386240417E-4</v>
      </c>
      <c r="F404" s="61">
        <f t="shared" si="102"/>
        <v>1.6644474034620507E-4</v>
      </c>
      <c r="G404" s="49">
        <f t="shared" si="90"/>
        <v>-0.75</v>
      </c>
      <c r="H404" s="35">
        <f t="shared" si="91"/>
        <v>-2.8042624789680314E-4</v>
      </c>
    </row>
    <row r="405" spans="1:9" x14ac:dyDescent="0.2">
      <c r="B405" s="34" t="s">
        <v>584</v>
      </c>
      <c r="C405" s="33">
        <v>161</v>
      </c>
      <c r="D405" s="48">
        <v>9</v>
      </c>
      <c r="E405" s="61">
        <f t="shared" si="101"/>
        <v>1.5049541970461768E-2</v>
      </c>
      <c r="F405" s="61">
        <f t="shared" si="102"/>
        <v>1.4980026631158455E-3</v>
      </c>
      <c r="G405" s="49">
        <f t="shared" si="90"/>
        <v>-0.94409937888198758</v>
      </c>
      <c r="H405" s="35">
        <f t="shared" si="91"/>
        <v>-1.4208263226771359E-2</v>
      </c>
    </row>
    <row r="406" spans="1:9" x14ac:dyDescent="0.2">
      <c r="B406" s="34" t="s">
        <v>87</v>
      </c>
      <c r="C406" s="33">
        <v>3</v>
      </c>
      <c r="D406" s="48">
        <v>0</v>
      </c>
      <c r="E406" s="61">
        <f t="shared" si="101"/>
        <v>2.8042624789680314E-4</v>
      </c>
      <c r="F406" s="61" t="str">
        <f t="shared" si="102"/>
        <v/>
      </c>
      <c r="G406" s="49">
        <f t="shared" si="90"/>
        <v>-1</v>
      </c>
      <c r="H406" s="35">
        <f t="shared" si="91"/>
        <v>-2.8042624789680314E-4</v>
      </c>
    </row>
    <row r="407" spans="1:9" x14ac:dyDescent="0.2">
      <c r="B407" s="34" t="s">
        <v>260</v>
      </c>
      <c r="C407" s="33">
        <v>5</v>
      </c>
      <c r="D407" s="48">
        <v>0</v>
      </c>
      <c r="E407" s="61">
        <f t="shared" si="101"/>
        <v>4.6737707982800526E-4</v>
      </c>
      <c r="F407" s="61" t="str">
        <f t="shared" si="102"/>
        <v/>
      </c>
      <c r="G407" s="49">
        <f t="shared" si="90"/>
        <v>-1</v>
      </c>
      <c r="H407" s="35">
        <f t="shared" si="91"/>
        <v>-4.6737707982800526E-4</v>
      </c>
    </row>
    <row r="408" spans="1:9" x14ac:dyDescent="0.2">
      <c r="B408" s="34" t="s">
        <v>91</v>
      </c>
      <c r="C408" s="33">
        <v>99</v>
      </c>
      <c r="D408" s="48">
        <v>7</v>
      </c>
      <c r="E408" s="61">
        <f t="shared" si="101"/>
        <v>9.2540661805945029E-3</v>
      </c>
      <c r="F408" s="61">
        <f t="shared" si="102"/>
        <v>1.1651131824234355E-3</v>
      </c>
      <c r="G408" s="49">
        <f t="shared" si="90"/>
        <v>-0.92929292929292928</v>
      </c>
      <c r="H408" s="35">
        <f t="shared" si="91"/>
        <v>-8.5997382688352952E-3</v>
      </c>
    </row>
    <row r="409" spans="1:9" x14ac:dyDescent="0.2">
      <c r="B409" s="34" t="s">
        <v>90</v>
      </c>
      <c r="C409" s="33">
        <v>675</v>
      </c>
      <c r="D409" s="48">
        <v>259</v>
      </c>
      <c r="E409" s="61">
        <f t="shared" si="101"/>
        <v>6.3095905776780703E-2</v>
      </c>
      <c r="F409" s="61">
        <f t="shared" si="102"/>
        <v>4.3109187749667113E-2</v>
      </c>
      <c r="G409" s="49">
        <f t="shared" si="90"/>
        <v>-0.61629629629629634</v>
      </c>
      <c r="H409" s="35">
        <f t="shared" si="91"/>
        <v>-3.8885773041690039E-2</v>
      </c>
    </row>
    <row r="410" spans="1:9" x14ac:dyDescent="0.2">
      <c r="B410" s="34" t="s">
        <v>491</v>
      </c>
      <c r="C410" s="33">
        <v>1</v>
      </c>
      <c r="D410" s="48">
        <v>0</v>
      </c>
      <c r="E410" s="61">
        <f t="shared" si="101"/>
        <v>9.3475415965601043E-5</v>
      </c>
      <c r="F410" s="61" t="str">
        <f t="shared" si="102"/>
        <v/>
      </c>
      <c r="G410" s="49">
        <f t="shared" si="90"/>
        <v>-1</v>
      </c>
      <c r="H410" s="35">
        <f t="shared" si="91"/>
        <v>-9.3475415965601043E-5</v>
      </c>
    </row>
    <row r="411" spans="1:9" x14ac:dyDescent="0.2">
      <c r="B411" s="34" t="s">
        <v>261</v>
      </c>
      <c r="C411" s="33">
        <v>12</v>
      </c>
      <c r="D411" s="48">
        <v>1</v>
      </c>
      <c r="E411" s="61">
        <f t="shared" si="101"/>
        <v>1.1217049915872126E-3</v>
      </c>
      <c r="F411" s="61">
        <f t="shared" si="102"/>
        <v>1.6644474034620507E-4</v>
      </c>
      <c r="G411" s="49">
        <f t="shared" ref="G411:G477" si="104">+IF(AND(C411=0,D411=0)," ",IF(C411=0,1,IF(D411=0,-1,(D411-C411)/C411)))</f>
        <v>-0.91666666666666663</v>
      </c>
      <c r="H411" s="35">
        <f t="shared" si="91"/>
        <v>-1.0282295756216114E-3</v>
      </c>
    </row>
    <row r="412" spans="1:9" x14ac:dyDescent="0.2">
      <c r="B412" s="34" t="s">
        <v>262</v>
      </c>
      <c r="C412" s="33">
        <v>15</v>
      </c>
      <c r="D412" s="48">
        <v>10</v>
      </c>
      <c r="E412" s="61">
        <f t="shared" si="101"/>
        <v>1.4021312394840158E-3</v>
      </c>
      <c r="F412" s="61">
        <f t="shared" si="102"/>
        <v>1.6644474034620505E-3</v>
      </c>
      <c r="G412" s="49">
        <f t="shared" si="104"/>
        <v>-0.33333333333333331</v>
      </c>
      <c r="H412" s="35">
        <f t="shared" si="91"/>
        <v>-4.6737707982800526E-4</v>
      </c>
    </row>
    <row r="413" spans="1:9" x14ac:dyDescent="0.2">
      <c r="B413" s="34" t="s">
        <v>492</v>
      </c>
      <c r="C413" s="33">
        <v>108</v>
      </c>
      <c r="D413" s="48">
        <v>38</v>
      </c>
      <c r="E413" s="61">
        <f t="shared" si="101"/>
        <v>1.0095344924284913E-2</v>
      </c>
      <c r="F413" s="61">
        <f t="shared" si="102"/>
        <v>6.3249001331557924E-3</v>
      </c>
      <c r="G413" s="49">
        <f t="shared" si="104"/>
        <v>-0.64814814814814814</v>
      </c>
      <c r="H413" s="35">
        <f t="shared" si="91"/>
        <v>-6.5432791175920732E-3</v>
      </c>
    </row>
    <row r="414" spans="1:9" x14ac:dyDescent="0.2">
      <c r="B414" s="34" t="s">
        <v>89</v>
      </c>
      <c r="C414" s="33">
        <v>7</v>
      </c>
      <c r="D414" s="48">
        <v>4</v>
      </c>
      <c r="E414" s="61">
        <f t="shared" ref="E414:E480" si="105">+IF(C414=0,"",C414/C$345)</f>
        <v>6.5432791175920732E-4</v>
      </c>
      <c r="F414" s="61">
        <f t="shared" ref="F414:F480" si="106">+IF(D414=0,"",D414/D$345)</f>
        <v>6.6577896138482028E-4</v>
      </c>
      <c r="G414" s="49">
        <f t="shared" si="104"/>
        <v>-0.42857142857142855</v>
      </c>
      <c r="H414" s="35">
        <f t="shared" ref="H414:H480" si="107">+IF(OR(AND(E414=""),(G414="")),"",E414*G414)</f>
        <v>-2.8042624789680314E-4</v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13</v>
      </c>
      <c r="D417" s="48">
        <v>11</v>
      </c>
      <c r="E417" s="38">
        <f t="shared" si="105"/>
        <v>1.2151804075528137E-3</v>
      </c>
      <c r="F417" s="38">
        <f t="shared" si="106"/>
        <v>1.8308921438082556E-3</v>
      </c>
      <c r="G417" s="49">
        <f t="shared" si="104"/>
        <v>-0.15384615384615385</v>
      </c>
      <c r="H417" s="37">
        <f t="shared" si="107"/>
        <v>-1.8695083193120211E-4</v>
      </c>
      <c r="I417" s="4"/>
    </row>
    <row r="418" spans="1:9" s="29" customFormat="1" x14ac:dyDescent="0.2">
      <c r="A418" s="31"/>
      <c r="B418" s="36" t="s">
        <v>544</v>
      </c>
      <c r="C418" s="40">
        <v>1</v>
      </c>
      <c r="D418" s="48">
        <v>1</v>
      </c>
      <c r="E418" s="38">
        <f t="shared" si="105"/>
        <v>9.3475415965601043E-5</v>
      </c>
      <c r="F418" s="38">
        <f t="shared" si="106"/>
        <v>1.6644474034620507E-4</v>
      </c>
      <c r="G418" s="49">
        <f t="shared" si="104"/>
        <v>0</v>
      </c>
      <c r="H418" s="37">
        <f t="shared" si="107"/>
        <v>0</v>
      </c>
      <c r="I418" s="4"/>
    </row>
    <row r="419" spans="1:9" s="29" customFormat="1" x14ac:dyDescent="0.2">
      <c r="A419" s="31"/>
      <c r="B419" s="36" t="s">
        <v>545</v>
      </c>
      <c r="C419" s="40">
        <v>36</v>
      </c>
      <c r="D419" s="48">
        <v>0</v>
      </c>
      <c r="E419" s="38">
        <f t="shared" si="105"/>
        <v>3.3651149747616375E-3</v>
      </c>
      <c r="F419" s="38" t="str">
        <f t="shared" si="106"/>
        <v/>
      </c>
      <c r="G419" s="49">
        <f t="shared" si="104"/>
        <v>-1</v>
      </c>
      <c r="H419" s="37">
        <f t="shared" si="107"/>
        <v>-3.3651149747616375E-3</v>
      </c>
      <c r="I419" s="4"/>
    </row>
    <row r="420" spans="1:9" s="29" customFormat="1" x14ac:dyDescent="0.2">
      <c r="A420" s="31"/>
      <c r="B420" s="36" t="s">
        <v>264</v>
      </c>
      <c r="C420" s="40">
        <v>4</v>
      </c>
      <c r="D420" s="48">
        <v>0</v>
      </c>
      <c r="E420" s="38">
        <f t="shared" si="105"/>
        <v>3.7390166386240417E-4</v>
      </c>
      <c r="F420" s="38" t="str">
        <f t="shared" si="106"/>
        <v/>
      </c>
      <c r="G420" s="49">
        <f t="shared" si="104"/>
        <v>-1</v>
      </c>
      <c r="H420" s="37">
        <f t="shared" si="107"/>
        <v>-3.7390166386240417E-4</v>
      </c>
      <c r="I420" s="4"/>
    </row>
    <row r="421" spans="1:9" s="29" customFormat="1" x14ac:dyDescent="0.2">
      <c r="A421" s="31"/>
      <c r="B421" s="36" t="s">
        <v>265</v>
      </c>
      <c r="C421" s="40">
        <v>30</v>
      </c>
      <c r="D421" s="48">
        <v>48</v>
      </c>
      <c r="E421" s="38">
        <f t="shared" si="105"/>
        <v>2.8042624789680315E-3</v>
      </c>
      <c r="F421" s="38">
        <f t="shared" si="106"/>
        <v>7.989347536617843E-3</v>
      </c>
      <c r="G421" s="49">
        <f t="shared" si="104"/>
        <v>0.6</v>
      </c>
      <c r="H421" s="37">
        <f t="shared" si="107"/>
        <v>1.682557487380819E-3</v>
      </c>
      <c r="I421" s="4"/>
    </row>
    <row r="422" spans="1:9" s="29" customFormat="1" x14ac:dyDescent="0.2">
      <c r="A422" s="31"/>
      <c r="B422" s="36" t="s">
        <v>493</v>
      </c>
      <c r="C422" s="40">
        <v>2</v>
      </c>
      <c r="D422" s="48">
        <v>0</v>
      </c>
      <c r="E422" s="38">
        <f t="shared" si="105"/>
        <v>1.8695083193120209E-4</v>
      </c>
      <c r="F422" s="38" t="str">
        <f t="shared" si="106"/>
        <v/>
      </c>
      <c r="G422" s="49">
        <f t="shared" si="104"/>
        <v>-1</v>
      </c>
      <c r="H422" s="37">
        <f t="shared" si="107"/>
        <v>-1.8695083193120209E-4</v>
      </c>
      <c r="I422" s="4"/>
    </row>
    <row r="423" spans="1:9" s="29" customFormat="1" x14ac:dyDescent="0.2">
      <c r="A423" s="31"/>
      <c r="B423" s="36" t="s">
        <v>266</v>
      </c>
      <c r="C423" s="40">
        <v>7</v>
      </c>
      <c r="D423" s="48">
        <v>6</v>
      </c>
      <c r="E423" s="38">
        <f t="shared" si="105"/>
        <v>6.5432791175920732E-4</v>
      </c>
      <c r="F423" s="38">
        <f t="shared" si="106"/>
        <v>9.9866844207723037E-4</v>
      </c>
      <c r="G423" s="49">
        <f t="shared" si="104"/>
        <v>-0.14285714285714285</v>
      </c>
      <c r="H423" s="37">
        <f t="shared" si="107"/>
        <v>-9.3475415965601043E-5</v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1</v>
      </c>
      <c r="E424" s="38" t="str">
        <f t="shared" si="105"/>
        <v/>
      </c>
      <c r="F424" s="38">
        <f t="shared" si="106"/>
        <v>1.6644474034620507E-4</v>
      </c>
      <c r="G424" s="49">
        <f t="shared" si="104"/>
        <v>1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2</v>
      </c>
      <c r="D425" s="48">
        <v>1</v>
      </c>
      <c r="E425" s="38">
        <f t="shared" si="105"/>
        <v>1.8695083193120209E-4</v>
      </c>
      <c r="F425" s="38">
        <f t="shared" si="106"/>
        <v>1.6644474034620507E-4</v>
      </c>
      <c r="G425" s="49">
        <f t="shared" si="104"/>
        <v>-0.5</v>
      </c>
      <c r="H425" s="37">
        <f t="shared" si="107"/>
        <v>-9.3475415965601043E-5</v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0</v>
      </c>
      <c r="E429" s="38" t="str">
        <f t="shared" si="105"/>
        <v/>
      </c>
      <c r="F429" s="38" t="str">
        <f t="shared" si="106"/>
        <v/>
      </c>
      <c r="G429" s="49" t="str">
        <f t="shared" si="104"/>
        <v xml:space="preserve"> 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2</v>
      </c>
      <c r="D430" s="48">
        <v>1</v>
      </c>
      <c r="E430" s="61">
        <f t="shared" si="105"/>
        <v>1.8695083193120209E-4</v>
      </c>
      <c r="F430" s="61">
        <f t="shared" si="106"/>
        <v>1.6644474034620507E-4</v>
      </c>
      <c r="G430" s="49">
        <f t="shared" si="104"/>
        <v>-0.5</v>
      </c>
      <c r="H430" s="35">
        <f t="shared" si="107"/>
        <v>-9.3475415965601043E-5</v>
      </c>
    </row>
    <row r="431" spans="1:9" x14ac:dyDescent="0.2">
      <c r="B431" s="34" t="s">
        <v>269</v>
      </c>
      <c r="C431" s="33">
        <v>147</v>
      </c>
      <c r="D431" s="48">
        <v>63</v>
      </c>
      <c r="E431" s="61">
        <f t="shared" si="105"/>
        <v>1.3740886146943354E-2</v>
      </c>
      <c r="F431" s="61">
        <f t="shared" si="106"/>
        <v>1.0486018641810918E-2</v>
      </c>
      <c r="G431" s="49">
        <f t="shared" si="104"/>
        <v>-0.5714285714285714</v>
      </c>
      <c r="H431" s="35">
        <f t="shared" si="107"/>
        <v>-7.8519349411104878E-3</v>
      </c>
    </row>
    <row r="432" spans="1:9" x14ac:dyDescent="0.2">
      <c r="B432" s="34" t="s">
        <v>98</v>
      </c>
      <c r="C432" s="33">
        <v>153</v>
      </c>
      <c r="D432" s="48">
        <v>24</v>
      </c>
      <c r="E432" s="61">
        <f t="shared" si="105"/>
        <v>1.430173864273696E-2</v>
      </c>
      <c r="F432" s="61">
        <f t="shared" si="106"/>
        <v>3.9946737683089215E-3</v>
      </c>
      <c r="G432" s="49">
        <f t="shared" si="104"/>
        <v>-0.84313725490196079</v>
      </c>
      <c r="H432" s="35">
        <f t="shared" si="107"/>
        <v>-1.2058328659562535E-2</v>
      </c>
    </row>
    <row r="433" spans="1:9" x14ac:dyDescent="0.2">
      <c r="B433" s="34" t="s">
        <v>99</v>
      </c>
      <c r="C433" s="33">
        <v>2</v>
      </c>
      <c r="D433" s="48">
        <v>1</v>
      </c>
      <c r="E433" s="61">
        <f t="shared" si="105"/>
        <v>1.8695083193120209E-4</v>
      </c>
      <c r="F433" s="61">
        <f t="shared" si="106"/>
        <v>1.6644474034620507E-4</v>
      </c>
      <c r="G433" s="49">
        <f t="shared" si="104"/>
        <v>-0.5</v>
      </c>
      <c r="H433" s="35">
        <f t="shared" si="107"/>
        <v>-9.3475415965601043E-5</v>
      </c>
    </row>
    <row r="434" spans="1:9" x14ac:dyDescent="0.2">
      <c r="B434" s="34" t="s">
        <v>100</v>
      </c>
      <c r="C434" s="33">
        <v>74</v>
      </c>
      <c r="D434" s="48">
        <v>161</v>
      </c>
      <c r="E434" s="61">
        <f t="shared" si="105"/>
        <v>6.9171807814544777E-3</v>
      </c>
      <c r="F434" s="61">
        <f t="shared" si="106"/>
        <v>2.6797603195739015E-2</v>
      </c>
      <c r="G434" s="49">
        <f t="shared" si="104"/>
        <v>1.1756756756756757</v>
      </c>
      <c r="H434" s="35">
        <f t="shared" si="107"/>
        <v>8.1323611890072919E-3</v>
      </c>
    </row>
    <row r="435" spans="1:9" x14ac:dyDescent="0.2">
      <c r="B435" s="34" t="s">
        <v>270</v>
      </c>
      <c r="C435" s="33">
        <v>2</v>
      </c>
      <c r="D435" s="48">
        <v>1</v>
      </c>
      <c r="E435" s="61">
        <f t="shared" si="105"/>
        <v>1.8695083193120209E-4</v>
      </c>
      <c r="F435" s="61">
        <f t="shared" si="106"/>
        <v>1.6644474034620507E-4</v>
      </c>
      <c r="G435" s="49">
        <f t="shared" si="104"/>
        <v>-0.5</v>
      </c>
      <c r="H435" s="35">
        <f t="shared" si="107"/>
        <v>-9.3475415965601043E-5</v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0</v>
      </c>
      <c r="D437" s="48">
        <v>0</v>
      </c>
      <c r="E437" s="38" t="str">
        <f t="shared" si="105"/>
        <v/>
      </c>
      <c r="F437" s="38" t="str">
        <f t="shared" si="106"/>
        <v/>
      </c>
      <c r="G437" s="49" t="str">
        <f t="shared" si="104"/>
        <v xml:space="preserve"> </v>
      </c>
      <c r="H437" s="37" t="str">
        <f t="shared" si="107"/>
        <v/>
      </c>
      <c r="I437" s="4"/>
    </row>
    <row r="438" spans="1:9" s="29" customFormat="1" x14ac:dyDescent="0.2">
      <c r="A438" s="31"/>
      <c r="B438" s="36" t="s">
        <v>97</v>
      </c>
      <c r="C438" s="40">
        <v>2</v>
      </c>
      <c r="D438" s="48">
        <v>0</v>
      </c>
      <c r="E438" s="38">
        <f t="shared" si="105"/>
        <v>1.8695083193120209E-4</v>
      </c>
      <c r="F438" s="38" t="str">
        <f t="shared" si="106"/>
        <v/>
      </c>
      <c r="G438" s="49">
        <f t="shared" si="104"/>
        <v>-1</v>
      </c>
      <c r="H438" s="37">
        <f t="shared" si="107"/>
        <v>-1.8695083193120209E-4</v>
      </c>
      <c r="I438" s="4"/>
    </row>
    <row r="439" spans="1:9" s="29" customFormat="1" x14ac:dyDescent="0.2">
      <c r="A439" s="31"/>
      <c r="B439" s="36" t="s">
        <v>551</v>
      </c>
      <c r="C439" s="40">
        <v>76</v>
      </c>
      <c r="D439" s="48">
        <v>32</v>
      </c>
      <c r="E439" s="38">
        <f t="shared" si="105"/>
        <v>7.1041316133856796E-3</v>
      </c>
      <c r="F439" s="38">
        <f t="shared" si="106"/>
        <v>5.3262316910785623E-3</v>
      </c>
      <c r="G439" s="49">
        <f t="shared" si="104"/>
        <v>-0.57894736842105265</v>
      </c>
      <c r="H439" s="37">
        <f t="shared" si="107"/>
        <v>-4.1129183024864466E-3</v>
      </c>
      <c r="I439" s="4"/>
    </row>
    <row r="440" spans="1:9" s="29" customFormat="1" x14ac:dyDescent="0.2">
      <c r="A440" s="31"/>
      <c r="B440" s="36" t="s">
        <v>552</v>
      </c>
      <c r="C440" s="40">
        <v>1</v>
      </c>
      <c r="D440" s="48">
        <v>0</v>
      </c>
      <c r="E440" s="38">
        <f t="shared" si="105"/>
        <v>9.3475415965601043E-5</v>
      </c>
      <c r="F440" s="38" t="str">
        <f t="shared" si="106"/>
        <v/>
      </c>
      <c r="G440" s="49">
        <f t="shared" si="104"/>
        <v>-1</v>
      </c>
      <c r="H440" s="37">
        <f t="shared" si="107"/>
        <v>-9.3475415965601043E-5</v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0</v>
      </c>
      <c r="D442" s="48">
        <v>1</v>
      </c>
      <c r="E442" s="61" t="str">
        <f t="shared" si="105"/>
        <v/>
      </c>
      <c r="F442" s="61">
        <f t="shared" si="106"/>
        <v>1.6644474034620507E-4</v>
      </c>
      <c r="G442" s="49">
        <f t="shared" si="104"/>
        <v>1</v>
      </c>
      <c r="H442" s="35" t="str">
        <f t="shared" si="107"/>
        <v/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5</v>
      </c>
      <c r="D444" s="48">
        <v>0</v>
      </c>
      <c r="E444" s="61">
        <f t="shared" si="105"/>
        <v>4.6737707982800526E-4</v>
      </c>
      <c r="F444" s="61" t="str">
        <f t="shared" si="106"/>
        <v/>
      </c>
      <c r="G444" s="49">
        <f t="shared" si="104"/>
        <v>-1</v>
      </c>
      <c r="H444" s="35">
        <f t="shared" si="107"/>
        <v>-4.6737707982800526E-4</v>
      </c>
    </row>
    <row r="445" spans="1:9" x14ac:dyDescent="0.2">
      <c r="B445" s="34" t="s">
        <v>112</v>
      </c>
      <c r="C445" s="33">
        <v>10</v>
      </c>
      <c r="D445" s="48">
        <v>30</v>
      </c>
      <c r="E445" s="61">
        <f t="shared" si="105"/>
        <v>9.3475415965601051E-4</v>
      </c>
      <c r="F445" s="61">
        <f t="shared" si="106"/>
        <v>4.9933422103861516E-3</v>
      </c>
      <c r="G445" s="49">
        <f t="shared" si="104"/>
        <v>2</v>
      </c>
      <c r="H445" s="35">
        <f t="shared" si="107"/>
        <v>1.869508319312021E-3</v>
      </c>
    </row>
    <row r="446" spans="1:9" x14ac:dyDescent="0.2">
      <c r="B446" s="34" t="s">
        <v>271</v>
      </c>
      <c r="C446" s="33">
        <v>5</v>
      </c>
      <c r="D446" s="48">
        <v>4</v>
      </c>
      <c r="E446" s="61">
        <f t="shared" si="105"/>
        <v>4.6737707982800526E-4</v>
      </c>
      <c r="F446" s="61">
        <f t="shared" si="106"/>
        <v>6.6577896138482028E-4</v>
      </c>
      <c r="G446" s="49">
        <f t="shared" si="104"/>
        <v>-0.2</v>
      </c>
      <c r="H446" s="35">
        <f t="shared" si="107"/>
        <v>-9.3475415965601057E-5</v>
      </c>
    </row>
    <row r="447" spans="1:9" x14ac:dyDescent="0.2">
      <c r="B447" s="34" t="s">
        <v>496</v>
      </c>
      <c r="C447" s="33">
        <v>3</v>
      </c>
      <c r="D447" s="48">
        <v>3</v>
      </c>
      <c r="E447" s="61">
        <f t="shared" si="105"/>
        <v>2.8042624789680314E-4</v>
      </c>
      <c r="F447" s="61">
        <f t="shared" si="106"/>
        <v>4.9933422103861519E-4</v>
      </c>
      <c r="G447" s="49">
        <f t="shared" si="104"/>
        <v>0</v>
      </c>
      <c r="H447" s="35">
        <f t="shared" si="107"/>
        <v>0</v>
      </c>
    </row>
    <row r="448" spans="1:9" x14ac:dyDescent="0.2">
      <c r="B448" s="34" t="s">
        <v>497</v>
      </c>
      <c r="C448" s="33">
        <v>11</v>
      </c>
      <c r="D448" s="48">
        <v>6</v>
      </c>
      <c r="E448" s="61">
        <f t="shared" si="105"/>
        <v>1.0282295756216114E-3</v>
      </c>
      <c r="F448" s="61">
        <f t="shared" si="106"/>
        <v>9.9866844207723037E-4</v>
      </c>
      <c r="G448" s="49">
        <f t="shared" si="104"/>
        <v>-0.45454545454545453</v>
      </c>
      <c r="H448" s="35">
        <f t="shared" si="107"/>
        <v>-4.673770798280052E-4</v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3</v>
      </c>
      <c r="D450" s="48">
        <v>0</v>
      </c>
      <c r="E450" s="61">
        <f t="shared" si="105"/>
        <v>2.8042624789680314E-4</v>
      </c>
      <c r="F450" s="61" t="str">
        <f t="shared" si="106"/>
        <v/>
      </c>
      <c r="G450" s="49">
        <f t="shared" si="104"/>
        <v>-1</v>
      </c>
      <c r="H450" s="35">
        <f t="shared" si="107"/>
        <v>-2.8042624789680314E-4</v>
      </c>
    </row>
    <row r="451" spans="2:8" x14ac:dyDescent="0.2">
      <c r="B451" s="34" t="s">
        <v>617</v>
      </c>
      <c r="C451" s="33">
        <v>1</v>
      </c>
      <c r="D451" s="48">
        <v>0</v>
      </c>
      <c r="E451" s="61">
        <f t="shared" si="105"/>
        <v>9.3475415965601043E-5</v>
      </c>
      <c r="F451" s="61" t="str">
        <f t="shared" si="106"/>
        <v/>
      </c>
      <c r="G451" s="49">
        <f t="shared" si="104"/>
        <v>-1</v>
      </c>
      <c r="H451" s="35">
        <f t="shared" si="107"/>
        <v>-9.3475415965601043E-5</v>
      </c>
    </row>
    <row r="452" spans="2:8" x14ac:dyDescent="0.2">
      <c r="B452" s="34" t="s">
        <v>109</v>
      </c>
      <c r="C452" s="33">
        <v>0</v>
      </c>
      <c r="D452" s="48">
        <v>4</v>
      </c>
      <c r="E452" s="61" t="str">
        <f t="shared" si="105"/>
        <v/>
      </c>
      <c r="F452" s="61">
        <f t="shared" si="106"/>
        <v>6.6577896138482028E-4</v>
      </c>
      <c r="G452" s="49">
        <f t="shared" si="104"/>
        <v>1</v>
      </c>
      <c r="H452" s="35" t="str">
        <f t="shared" si="107"/>
        <v/>
      </c>
    </row>
    <row r="453" spans="2:8" x14ac:dyDescent="0.2">
      <c r="B453" s="34" t="s">
        <v>418</v>
      </c>
      <c r="C453" s="33">
        <v>2</v>
      </c>
      <c r="D453" s="48">
        <v>2</v>
      </c>
      <c r="E453" s="61">
        <f t="shared" si="105"/>
        <v>1.8695083193120209E-4</v>
      </c>
      <c r="F453" s="61">
        <f t="shared" si="106"/>
        <v>3.3288948069241014E-4</v>
      </c>
      <c r="G453" s="49">
        <f t="shared" si="104"/>
        <v>0</v>
      </c>
      <c r="H453" s="35">
        <f t="shared" si="107"/>
        <v>0</v>
      </c>
    </row>
    <row r="454" spans="2:8" x14ac:dyDescent="0.2">
      <c r="B454" s="34" t="s">
        <v>107</v>
      </c>
      <c r="C454" s="33">
        <v>32</v>
      </c>
      <c r="D454" s="48">
        <v>19</v>
      </c>
      <c r="E454" s="61">
        <f t="shared" si="105"/>
        <v>2.9912133108992334E-3</v>
      </c>
      <c r="F454" s="61">
        <f t="shared" si="106"/>
        <v>3.1624500665778962E-3</v>
      </c>
      <c r="G454" s="49">
        <f t="shared" si="104"/>
        <v>-0.40625</v>
      </c>
      <c r="H454" s="35">
        <f t="shared" si="107"/>
        <v>-1.2151804075528135E-3</v>
      </c>
    </row>
    <row r="455" spans="2:8" x14ac:dyDescent="0.2">
      <c r="B455" s="34" t="s">
        <v>272</v>
      </c>
      <c r="C455" s="33">
        <v>4</v>
      </c>
      <c r="D455" s="48">
        <v>0</v>
      </c>
      <c r="E455" s="61">
        <f t="shared" si="105"/>
        <v>3.7390166386240417E-4</v>
      </c>
      <c r="F455" s="61" t="str">
        <f t="shared" si="106"/>
        <v/>
      </c>
      <c r="G455" s="49">
        <f t="shared" si="104"/>
        <v>-1</v>
      </c>
      <c r="H455" s="35">
        <f t="shared" si="107"/>
        <v>-3.7390166386240417E-4</v>
      </c>
    </row>
    <row r="456" spans="2:8" x14ac:dyDescent="0.2">
      <c r="B456" s="34" t="s">
        <v>106</v>
      </c>
      <c r="C456" s="33">
        <v>5</v>
      </c>
      <c r="D456" s="48">
        <v>8</v>
      </c>
      <c r="E456" s="61">
        <f t="shared" si="105"/>
        <v>4.6737707982800526E-4</v>
      </c>
      <c r="F456" s="61">
        <f t="shared" si="106"/>
        <v>1.3315579227696406E-3</v>
      </c>
      <c r="G456" s="49">
        <f t="shared" si="104"/>
        <v>0.6</v>
      </c>
      <c r="H456" s="35">
        <f t="shared" si="107"/>
        <v>2.8042624789680314E-4</v>
      </c>
    </row>
    <row r="457" spans="2:8" x14ac:dyDescent="0.2">
      <c r="B457" s="34" t="s">
        <v>337</v>
      </c>
      <c r="C457" s="33">
        <v>1</v>
      </c>
      <c r="D457" s="48">
        <v>0</v>
      </c>
      <c r="E457" s="61">
        <f t="shared" si="105"/>
        <v>9.3475415965601043E-5</v>
      </c>
      <c r="F457" s="61" t="str">
        <f t="shared" si="106"/>
        <v/>
      </c>
      <c r="G457" s="49">
        <f t="shared" si="104"/>
        <v>-1</v>
      </c>
      <c r="H457" s="35">
        <f t="shared" si="107"/>
        <v>-9.3475415965601043E-5</v>
      </c>
    </row>
    <row r="458" spans="2:8" x14ac:dyDescent="0.2">
      <c r="B458" s="34" t="s">
        <v>116</v>
      </c>
      <c r="C458" s="33">
        <v>6</v>
      </c>
      <c r="D458" s="48">
        <v>13</v>
      </c>
      <c r="E458" s="61">
        <f t="shared" si="105"/>
        <v>5.6085249579360629E-4</v>
      </c>
      <c r="F458" s="61">
        <f t="shared" si="106"/>
        <v>2.1637816245006656E-3</v>
      </c>
      <c r="G458" s="49">
        <f t="shared" si="104"/>
        <v>1.1666666666666667</v>
      </c>
      <c r="H458" s="35">
        <f t="shared" si="107"/>
        <v>6.5432791175920743E-4</v>
      </c>
    </row>
    <row r="459" spans="2:8" x14ac:dyDescent="0.2">
      <c r="B459" s="34" t="s">
        <v>103</v>
      </c>
      <c r="C459" s="33">
        <v>5</v>
      </c>
      <c r="D459" s="48">
        <v>2</v>
      </c>
      <c r="E459" s="61">
        <f t="shared" si="105"/>
        <v>4.6737707982800526E-4</v>
      </c>
      <c r="F459" s="61">
        <f t="shared" si="106"/>
        <v>3.3288948069241014E-4</v>
      </c>
      <c r="G459" s="49">
        <f t="shared" si="104"/>
        <v>-0.6</v>
      </c>
      <c r="H459" s="35">
        <f t="shared" si="107"/>
        <v>-2.8042624789680314E-4</v>
      </c>
    </row>
    <row r="460" spans="2:8" x14ac:dyDescent="0.2">
      <c r="B460" s="34" t="s">
        <v>273</v>
      </c>
      <c r="C460" s="33">
        <v>70</v>
      </c>
      <c r="D460" s="48">
        <v>58</v>
      </c>
      <c r="E460" s="61">
        <f t="shared" si="105"/>
        <v>6.5432791175920732E-3</v>
      </c>
      <c r="F460" s="61">
        <f t="shared" si="106"/>
        <v>9.6537949400798927E-3</v>
      </c>
      <c r="G460" s="49">
        <f t="shared" si="104"/>
        <v>-0.17142857142857143</v>
      </c>
      <c r="H460" s="35">
        <f t="shared" si="107"/>
        <v>-1.1217049915872126E-3</v>
      </c>
    </row>
    <row r="461" spans="2:8" x14ac:dyDescent="0.2">
      <c r="B461" s="34" t="s">
        <v>499</v>
      </c>
      <c r="C461" s="33">
        <v>15</v>
      </c>
      <c r="D461" s="48">
        <v>0</v>
      </c>
      <c r="E461" s="61">
        <f t="shared" si="105"/>
        <v>1.4021312394840158E-3</v>
      </c>
      <c r="F461" s="61" t="str">
        <f t="shared" si="106"/>
        <v/>
      </c>
      <c r="G461" s="49">
        <f t="shared" si="104"/>
        <v>-1</v>
      </c>
      <c r="H461" s="35">
        <f t="shared" si="107"/>
        <v>-1.4021312394840158E-3</v>
      </c>
    </row>
    <row r="462" spans="2:8" x14ac:dyDescent="0.2">
      <c r="B462" s="34" t="s">
        <v>110</v>
      </c>
      <c r="C462" s="33">
        <v>1</v>
      </c>
      <c r="D462" s="48">
        <v>3</v>
      </c>
      <c r="E462" s="61">
        <f t="shared" si="105"/>
        <v>9.3475415965601043E-5</v>
      </c>
      <c r="F462" s="61">
        <f t="shared" si="106"/>
        <v>4.9933422103861519E-4</v>
      </c>
      <c r="G462" s="49">
        <f t="shared" si="104"/>
        <v>2</v>
      </c>
      <c r="H462" s="35">
        <f t="shared" si="107"/>
        <v>1.8695083193120209E-4</v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3</v>
      </c>
      <c r="D464" s="48">
        <v>0</v>
      </c>
      <c r="E464" s="61">
        <f t="shared" si="105"/>
        <v>2.8042624789680314E-4</v>
      </c>
      <c r="F464" s="61" t="str">
        <f t="shared" si="106"/>
        <v/>
      </c>
      <c r="G464" s="49">
        <f t="shared" si="104"/>
        <v>-1</v>
      </c>
      <c r="H464" s="35">
        <f t="shared" si="107"/>
        <v>-2.8042624789680314E-4</v>
      </c>
    </row>
    <row r="465" spans="2:8" x14ac:dyDescent="0.2">
      <c r="B465" s="34" t="s">
        <v>105</v>
      </c>
      <c r="C465" s="33">
        <v>3</v>
      </c>
      <c r="D465" s="48">
        <v>1</v>
      </c>
      <c r="E465" s="61">
        <f t="shared" si="105"/>
        <v>2.8042624789680314E-4</v>
      </c>
      <c r="F465" s="61">
        <f t="shared" si="106"/>
        <v>1.6644474034620507E-4</v>
      </c>
      <c r="G465" s="49">
        <f t="shared" si="104"/>
        <v>-0.66666666666666663</v>
      </c>
      <c r="H465" s="35">
        <f t="shared" si="107"/>
        <v>-1.8695083193120209E-4</v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76</v>
      </c>
      <c r="D468" s="48">
        <v>63</v>
      </c>
      <c r="E468" s="61">
        <f t="shared" si="105"/>
        <v>7.1041316133856796E-3</v>
      </c>
      <c r="F468" s="61">
        <f t="shared" si="106"/>
        <v>1.0486018641810918E-2</v>
      </c>
      <c r="G468" s="49">
        <f t="shared" si="104"/>
        <v>-0.17105263157894737</v>
      </c>
      <c r="H468" s="35">
        <f t="shared" si="107"/>
        <v>-1.2151804075528137E-3</v>
      </c>
    </row>
    <row r="469" spans="2:8" x14ac:dyDescent="0.2">
      <c r="B469" s="34" t="s">
        <v>500</v>
      </c>
      <c r="C469" s="33">
        <v>3</v>
      </c>
      <c r="D469" s="48">
        <v>4</v>
      </c>
      <c r="E469" s="61">
        <f t="shared" si="105"/>
        <v>2.8042624789680314E-4</v>
      </c>
      <c r="F469" s="61">
        <f t="shared" si="106"/>
        <v>6.6577896138482028E-4</v>
      </c>
      <c r="G469" s="49">
        <f t="shared" si="104"/>
        <v>0.33333333333333331</v>
      </c>
      <c r="H469" s="35">
        <f t="shared" si="107"/>
        <v>9.3475415965601043E-5</v>
      </c>
    </row>
    <row r="470" spans="2:8" x14ac:dyDescent="0.2">
      <c r="B470" s="34" t="s">
        <v>275</v>
      </c>
      <c r="C470" s="33">
        <v>1</v>
      </c>
      <c r="D470" s="48">
        <v>0</v>
      </c>
      <c r="E470" s="61">
        <f t="shared" si="105"/>
        <v>9.3475415965601043E-5</v>
      </c>
      <c r="F470" s="61" t="str">
        <f t="shared" si="106"/>
        <v/>
      </c>
      <c r="G470" s="49">
        <f t="shared" si="104"/>
        <v>-1</v>
      </c>
      <c r="H470" s="35">
        <f t="shared" si="107"/>
        <v>-9.3475415965601043E-5</v>
      </c>
    </row>
    <row r="471" spans="2:8" x14ac:dyDescent="0.2">
      <c r="B471" s="34" t="s">
        <v>276</v>
      </c>
      <c r="C471" s="33">
        <v>0</v>
      </c>
      <c r="D471" s="48">
        <v>0</v>
      </c>
      <c r="E471" s="61" t="str">
        <f t="shared" si="105"/>
        <v/>
      </c>
      <c r="F471" s="61" t="str">
        <f t="shared" si="106"/>
        <v/>
      </c>
      <c r="G471" s="49" t="str">
        <f t="shared" si="104"/>
        <v xml:space="preserve"> </v>
      </c>
      <c r="H471" s="35" t="str">
        <f t="shared" si="107"/>
        <v/>
      </c>
    </row>
    <row r="472" spans="2:8" x14ac:dyDescent="0.2">
      <c r="B472" s="34" t="s">
        <v>501</v>
      </c>
      <c r="C472" s="33">
        <v>2</v>
      </c>
      <c r="D472" s="48">
        <v>0</v>
      </c>
      <c r="E472" s="61">
        <f t="shared" si="105"/>
        <v>1.8695083193120209E-4</v>
      </c>
      <c r="F472" s="61" t="str">
        <f t="shared" si="106"/>
        <v/>
      </c>
      <c r="G472" s="49">
        <f t="shared" si="104"/>
        <v>-1</v>
      </c>
      <c r="H472" s="35">
        <f t="shared" si="107"/>
        <v>-1.8695083193120209E-4</v>
      </c>
    </row>
    <row r="473" spans="2:8" x14ac:dyDescent="0.2">
      <c r="B473" s="34" t="s">
        <v>277</v>
      </c>
      <c r="C473" s="33">
        <v>31</v>
      </c>
      <c r="D473" s="48">
        <v>43</v>
      </c>
      <c r="E473" s="61">
        <f t="shared" si="105"/>
        <v>2.8977378949336325E-3</v>
      </c>
      <c r="F473" s="61">
        <f t="shared" si="106"/>
        <v>7.1571238348868173E-3</v>
      </c>
      <c r="G473" s="49">
        <f t="shared" si="104"/>
        <v>0.38709677419354838</v>
      </c>
      <c r="H473" s="35">
        <f t="shared" si="107"/>
        <v>1.1217049915872126E-3</v>
      </c>
    </row>
    <row r="474" spans="2:8" x14ac:dyDescent="0.2">
      <c r="B474" s="34" t="s">
        <v>278</v>
      </c>
      <c r="C474" s="33">
        <v>0</v>
      </c>
      <c r="D474" s="48">
        <v>1</v>
      </c>
      <c r="E474" s="61" t="str">
        <f t="shared" si="105"/>
        <v/>
      </c>
      <c r="F474" s="61">
        <f t="shared" si="106"/>
        <v>1.6644474034620507E-4</v>
      </c>
      <c r="G474" s="49">
        <f t="shared" si="104"/>
        <v>1</v>
      </c>
      <c r="H474" s="35" t="str">
        <f t="shared" si="107"/>
        <v/>
      </c>
    </row>
    <row r="475" spans="2:8" x14ac:dyDescent="0.2">
      <c r="B475" s="34" t="s">
        <v>279</v>
      </c>
      <c r="C475" s="33">
        <v>28</v>
      </c>
      <c r="D475" s="48">
        <v>196</v>
      </c>
      <c r="E475" s="61">
        <f t="shared" si="105"/>
        <v>2.6173116470368293E-3</v>
      </c>
      <c r="F475" s="61">
        <f t="shared" si="106"/>
        <v>3.262316910785619E-2</v>
      </c>
      <c r="G475" s="49">
        <f t="shared" si="104"/>
        <v>6</v>
      </c>
      <c r="H475" s="35">
        <f t="shared" si="107"/>
        <v>1.5703869882220976E-2</v>
      </c>
    </row>
    <row r="476" spans="2:8" x14ac:dyDescent="0.2">
      <c r="B476" s="34" t="s">
        <v>102</v>
      </c>
      <c r="C476" s="33">
        <v>0</v>
      </c>
      <c r="D476" s="48">
        <v>1</v>
      </c>
      <c r="E476" s="61" t="str">
        <f t="shared" si="105"/>
        <v/>
      </c>
      <c r="F476" s="61">
        <f t="shared" si="106"/>
        <v>1.6644474034620507E-4</v>
      </c>
      <c r="G476" s="49">
        <f t="shared" si="104"/>
        <v>1</v>
      </c>
      <c r="H476" s="35" t="str">
        <f t="shared" si="107"/>
        <v/>
      </c>
    </row>
    <row r="477" spans="2:8" x14ac:dyDescent="0.2">
      <c r="B477" s="34" t="s">
        <v>280</v>
      </c>
      <c r="C477" s="33">
        <v>0</v>
      </c>
      <c r="D477" s="48">
        <v>0</v>
      </c>
      <c r="E477" s="61" t="str">
        <f t="shared" si="105"/>
        <v/>
      </c>
      <c r="F477" s="61" t="str">
        <f t="shared" si="106"/>
        <v/>
      </c>
      <c r="G477" s="49" t="str">
        <f t="shared" si="104"/>
        <v xml:space="preserve"> </v>
      </c>
      <c r="H477" s="35" t="str">
        <f t="shared" si="107"/>
        <v/>
      </c>
    </row>
    <row r="478" spans="2:8" x14ac:dyDescent="0.2">
      <c r="B478" s="34" t="s">
        <v>281</v>
      </c>
      <c r="C478" s="33">
        <v>2</v>
      </c>
      <c r="D478" s="48">
        <v>13</v>
      </c>
      <c r="E478" s="61">
        <f t="shared" si="105"/>
        <v>1.8695083193120209E-4</v>
      </c>
      <c r="F478" s="61">
        <f t="shared" si="106"/>
        <v>2.1637816245006656E-3</v>
      </c>
      <c r="G478" s="49">
        <f t="shared" ref="G478:G541" si="112">+IF(AND(C478=0,D478=0)," ",IF(C478=0,1,IF(D478=0,-1,(D478-C478)/C478)))</f>
        <v>5.5</v>
      </c>
      <c r="H478" s="35">
        <f t="shared" si="107"/>
        <v>1.0282295756216114E-3</v>
      </c>
    </row>
    <row r="479" spans="2:8" x14ac:dyDescent="0.2">
      <c r="B479" s="34" t="s">
        <v>502</v>
      </c>
      <c r="C479" s="33">
        <v>71</v>
      </c>
      <c r="D479" s="48">
        <v>84</v>
      </c>
      <c r="E479" s="61">
        <f t="shared" si="105"/>
        <v>6.6367545335576745E-3</v>
      </c>
      <c r="F479" s="61">
        <f t="shared" si="106"/>
        <v>1.3981358189081226E-2</v>
      </c>
      <c r="G479" s="49">
        <f t="shared" si="112"/>
        <v>0.18309859154929578</v>
      </c>
      <c r="H479" s="35">
        <f t="shared" si="107"/>
        <v>1.2151804075528137E-3</v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0</v>
      </c>
      <c r="D481" s="48">
        <v>1</v>
      </c>
      <c r="E481" s="61" t="str">
        <f t="shared" ref="E481:E512" si="113">+IF(C481=0,"",C481/C$345)</f>
        <v/>
      </c>
      <c r="F481" s="61">
        <f t="shared" ref="F481:F512" si="114">+IF(D481=0,"",D481/D$345)</f>
        <v>1.6644474034620507E-4</v>
      </c>
      <c r="G481" s="49">
        <f t="shared" si="112"/>
        <v>1</v>
      </c>
      <c r="H481" s="35" t="str">
        <f t="shared" ref="H481:H540" si="115">+IF(OR(AND(E481=""),(G481="")),"",E481*G481)</f>
        <v/>
      </c>
    </row>
    <row r="482" spans="2:8" x14ac:dyDescent="0.2">
      <c r="B482" s="34" t="s">
        <v>284</v>
      </c>
      <c r="C482" s="33">
        <v>0</v>
      </c>
      <c r="D482" s="48">
        <v>1</v>
      </c>
      <c r="E482" s="61" t="str">
        <f t="shared" si="113"/>
        <v/>
      </c>
      <c r="F482" s="61">
        <f t="shared" si="114"/>
        <v>1.6644474034620507E-4</v>
      </c>
      <c r="G482" s="49">
        <f t="shared" si="112"/>
        <v>1</v>
      </c>
      <c r="H482" s="35" t="str">
        <f t="shared" si="115"/>
        <v/>
      </c>
    </row>
    <row r="483" spans="2:8" x14ac:dyDescent="0.2">
      <c r="B483" s="34" t="s">
        <v>285</v>
      </c>
      <c r="C483" s="33">
        <v>1</v>
      </c>
      <c r="D483" s="48">
        <v>1</v>
      </c>
      <c r="E483" s="61">
        <f t="shared" si="113"/>
        <v>9.3475415965601043E-5</v>
      </c>
      <c r="F483" s="61">
        <f t="shared" si="114"/>
        <v>1.6644474034620507E-4</v>
      </c>
      <c r="G483" s="49">
        <f t="shared" si="112"/>
        <v>0</v>
      </c>
      <c r="H483" s="35">
        <f t="shared" si="115"/>
        <v>0</v>
      </c>
    </row>
    <row r="484" spans="2:8" x14ac:dyDescent="0.2">
      <c r="B484" s="34" t="s">
        <v>125</v>
      </c>
      <c r="C484" s="33">
        <v>4</v>
      </c>
      <c r="D484" s="48">
        <v>2</v>
      </c>
      <c r="E484" s="61">
        <f t="shared" si="113"/>
        <v>3.7390166386240417E-4</v>
      </c>
      <c r="F484" s="61">
        <f t="shared" si="114"/>
        <v>3.3288948069241014E-4</v>
      </c>
      <c r="G484" s="49">
        <f t="shared" si="112"/>
        <v>-0.5</v>
      </c>
      <c r="H484" s="35">
        <f t="shared" si="115"/>
        <v>-1.8695083193120209E-4</v>
      </c>
    </row>
    <row r="485" spans="2:8" x14ac:dyDescent="0.2">
      <c r="B485" s="34" t="s">
        <v>126</v>
      </c>
      <c r="C485" s="33">
        <v>3</v>
      </c>
      <c r="D485" s="48">
        <v>0</v>
      </c>
      <c r="E485" s="61">
        <f t="shared" si="113"/>
        <v>2.8042624789680314E-4</v>
      </c>
      <c r="F485" s="61" t="str">
        <f t="shared" si="114"/>
        <v/>
      </c>
      <c r="G485" s="49">
        <f t="shared" si="112"/>
        <v>-1</v>
      </c>
      <c r="H485" s="35">
        <f t="shared" si="115"/>
        <v>-2.8042624789680314E-4</v>
      </c>
    </row>
    <row r="486" spans="2:8" x14ac:dyDescent="0.2">
      <c r="B486" s="34" t="s">
        <v>286</v>
      </c>
      <c r="C486" s="33">
        <v>2</v>
      </c>
      <c r="D486" s="48">
        <v>0</v>
      </c>
      <c r="E486" s="61">
        <f t="shared" si="113"/>
        <v>1.8695083193120209E-4</v>
      </c>
      <c r="F486" s="61" t="str">
        <f t="shared" si="114"/>
        <v/>
      </c>
      <c r="G486" s="49">
        <f t="shared" si="112"/>
        <v>-1</v>
      </c>
      <c r="H486" s="35">
        <f t="shared" si="115"/>
        <v>-1.8695083193120209E-4</v>
      </c>
    </row>
    <row r="487" spans="2:8" x14ac:dyDescent="0.2">
      <c r="B487" s="34" t="s">
        <v>287</v>
      </c>
      <c r="C487" s="33">
        <v>2</v>
      </c>
      <c r="D487" s="48">
        <v>0</v>
      </c>
      <c r="E487" s="61">
        <f t="shared" si="113"/>
        <v>1.8695083193120209E-4</v>
      </c>
      <c r="F487" s="61" t="str">
        <f t="shared" si="114"/>
        <v/>
      </c>
      <c r="G487" s="49">
        <f t="shared" si="112"/>
        <v>-1</v>
      </c>
      <c r="H487" s="35">
        <f t="shared" si="115"/>
        <v>-1.8695083193120209E-4</v>
      </c>
    </row>
    <row r="488" spans="2:8" ht="14.25" customHeight="1" x14ac:dyDescent="0.2">
      <c r="B488" s="34" t="s">
        <v>288</v>
      </c>
      <c r="C488" s="33">
        <v>4</v>
      </c>
      <c r="D488" s="48">
        <v>0</v>
      </c>
      <c r="E488" s="61">
        <f t="shared" si="113"/>
        <v>3.7390166386240417E-4</v>
      </c>
      <c r="F488" s="61" t="str">
        <f t="shared" si="114"/>
        <v/>
      </c>
      <c r="G488" s="49">
        <f t="shared" si="112"/>
        <v>-1</v>
      </c>
      <c r="H488" s="35">
        <f t="shared" si="115"/>
        <v>-3.7390166386240417E-4</v>
      </c>
    </row>
    <row r="489" spans="2:8" x14ac:dyDescent="0.2">
      <c r="B489" s="34" t="s">
        <v>123</v>
      </c>
      <c r="C489" s="33">
        <v>14</v>
      </c>
      <c r="D489" s="48">
        <v>10</v>
      </c>
      <c r="E489" s="61">
        <f t="shared" si="113"/>
        <v>1.3086558235184146E-3</v>
      </c>
      <c r="F489" s="61">
        <f t="shared" si="114"/>
        <v>1.6644474034620505E-3</v>
      </c>
      <c r="G489" s="49">
        <f t="shared" si="112"/>
        <v>-0.2857142857142857</v>
      </c>
      <c r="H489" s="35">
        <f t="shared" si="115"/>
        <v>-3.7390166386240417E-4</v>
      </c>
    </row>
    <row r="490" spans="2:8" x14ac:dyDescent="0.2">
      <c r="B490" s="34" t="s">
        <v>289</v>
      </c>
      <c r="C490" s="33">
        <v>0</v>
      </c>
      <c r="D490" s="48">
        <v>0</v>
      </c>
      <c r="E490" s="61" t="str">
        <f t="shared" si="113"/>
        <v/>
      </c>
      <c r="F490" s="61" t="str">
        <f t="shared" si="114"/>
        <v/>
      </c>
      <c r="G490" s="49" t="str">
        <f t="shared" si="112"/>
        <v xml:space="preserve"> </v>
      </c>
      <c r="H490" s="35" t="str">
        <f t="shared" si="115"/>
        <v/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1</v>
      </c>
      <c r="D495" s="48">
        <v>2</v>
      </c>
      <c r="E495" s="61">
        <f t="shared" si="113"/>
        <v>9.3475415965601043E-5</v>
      </c>
      <c r="F495" s="61">
        <f t="shared" si="114"/>
        <v>3.3288948069241014E-4</v>
      </c>
      <c r="G495" s="49">
        <f t="shared" si="112"/>
        <v>1</v>
      </c>
      <c r="H495" s="35">
        <f t="shared" si="115"/>
        <v>9.3475415965601043E-5</v>
      </c>
    </row>
    <row r="496" spans="2:8" x14ac:dyDescent="0.2">
      <c r="B496" s="34" t="s">
        <v>294</v>
      </c>
      <c r="C496" s="33">
        <v>8</v>
      </c>
      <c r="D496" s="48">
        <v>5</v>
      </c>
      <c r="E496" s="61">
        <f t="shared" si="113"/>
        <v>7.4780332772480835E-4</v>
      </c>
      <c r="F496" s="61">
        <f t="shared" si="114"/>
        <v>8.3222370173102527E-4</v>
      </c>
      <c r="G496" s="49">
        <f t="shared" si="112"/>
        <v>-0.375</v>
      </c>
      <c r="H496" s="35">
        <f t="shared" si="115"/>
        <v>-2.8042624789680314E-4</v>
      </c>
    </row>
    <row r="497" spans="2:8" x14ac:dyDescent="0.2">
      <c r="B497" s="34" t="s">
        <v>503</v>
      </c>
      <c r="C497" s="33">
        <v>5</v>
      </c>
      <c r="D497" s="48">
        <v>1</v>
      </c>
      <c r="E497" s="61">
        <f t="shared" si="113"/>
        <v>4.6737707982800526E-4</v>
      </c>
      <c r="F497" s="61">
        <f t="shared" si="114"/>
        <v>1.6644474034620507E-4</v>
      </c>
      <c r="G497" s="49">
        <f t="shared" si="112"/>
        <v>-0.8</v>
      </c>
      <c r="H497" s="35">
        <f t="shared" si="115"/>
        <v>-3.7390166386240423E-4</v>
      </c>
    </row>
    <row r="498" spans="2:8" x14ac:dyDescent="0.2">
      <c r="B498" s="34" t="s">
        <v>129</v>
      </c>
      <c r="C498" s="33">
        <v>4</v>
      </c>
      <c r="D498" s="48">
        <v>0</v>
      </c>
      <c r="E498" s="61">
        <f t="shared" si="113"/>
        <v>3.7390166386240417E-4</v>
      </c>
      <c r="F498" s="61" t="str">
        <f t="shared" si="114"/>
        <v/>
      </c>
      <c r="G498" s="49">
        <f t="shared" si="112"/>
        <v>-1</v>
      </c>
      <c r="H498" s="35">
        <f t="shared" si="115"/>
        <v>-3.7390166386240417E-4</v>
      </c>
    </row>
    <row r="499" spans="2:8" x14ac:dyDescent="0.2">
      <c r="B499" s="34" t="s">
        <v>504</v>
      </c>
      <c r="C499" s="33">
        <v>42</v>
      </c>
      <c r="D499" s="48">
        <v>25</v>
      </c>
      <c r="E499" s="61">
        <f t="shared" si="113"/>
        <v>3.9259674705552439E-3</v>
      </c>
      <c r="F499" s="61">
        <f t="shared" si="114"/>
        <v>4.1611185086551268E-3</v>
      </c>
      <c r="G499" s="49">
        <f t="shared" si="112"/>
        <v>-0.40476190476190477</v>
      </c>
      <c r="H499" s="35">
        <f t="shared" si="115"/>
        <v>-1.5890820714152178E-3</v>
      </c>
    </row>
    <row r="500" spans="2:8" x14ac:dyDescent="0.2">
      <c r="B500" s="34" t="s">
        <v>122</v>
      </c>
      <c r="C500" s="33">
        <v>62</v>
      </c>
      <c r="D500" s="48">
        <v>114</v>
      </c>
      <c r="E500" s="61">
        <f t="shared" si="113"/>
        <v>5.7954757898672649E-3</v>
      </c>
      <c r="F500" s="61">
        <f t="shared" si="114"/>
        <v>1.8974700399467376E-2</v>
      </c>
      <c r="G500" s="49">
        <f t="shared" si="112"/>
        <v>0.83870967741935487</v>
      </c>
      <c r="H500" s="35">
        <f t="shared" si="115"/>
        <v>4.8607216302112548E-3</v>
      </c>
    </row>
    <row r="501" spans="2:8" x14ac:dyDescent="0.2">
      <c r="B501" s="34" t="s">
        <v>295</v>
      </c>
      <c r="C501" s="33">
        <v>5</v>
      </c>
      <c r="D501" s="48">
        <v>0</v>
      </c>
      <c r="E501" s="61">
        <f t="shared" si="113"/>
        <v>4.6737707982800526E-4</v>
      </c>
      <c r="F501" s="61" t="str">
        <f t="shared" si="114"/>
        <v/>
      </c>
      <c r="G501" s="49">
        <f t="shared" si="112"/>
        <v>-1</v>
      </c>
      <c r="H501" s="35">
        <f t="shared" si="115"/>
        <v>-4.6737707982800526E-4</v>
      </c>
    </row>
    <row r="502" spans="2:8" x14ac:dyDescent="0.2">
      <c r="B502" s="34" t="s">
        <v>124</v>
      </c>
      <c r="C502" s="33">
        <v>3</v>
      </c>
      <c r="D502" s="48">
        <v>0</v>
      </c>
      <c r="E502" s="61">
        <f t="shared" si="113"/>
        <v>2.8042624789680314E-4</v>
      </c>
      <c r="F502" s="61" t="str">
        <f t="shared" si="114"/>
        <v/>
      </c>
      <c r="G502" s="49">
        <f t="shared" si="112"/>
        <v>-1</v>
      </c>
      <c r="H502" s="35">
        <f t="shared" si="115"/>
        <v>-2.8042624789680314E-4</v>
      </c>
    </row>
    <row r="503" spans="2:8" x14ac:dyDescent="0.2">
      <c r="B503" s="34" t="s">
        <v>296</v>
      </c>
      <c r="C503" s="33">
        <v>16</v>
      </c>
      <c r="D503" s="48">
        <v>2</v>
      </c>
      <c r="E503" s="61">
        <f t="shared" si="113"/>
        <v>1.4956066554496167E-3</v>
      </c>
      <c r="F503" s="61">
        <f t="shared" si="114"/>
        <v>3.3288948069241014E-4</v>
      </c>
      <c r="G503" s="49">
        <f t="shared" si="112"/>
        <v>-0.875</v>
      </c>
      <c r="H503" s="35">
        <f t="shared" si="115"/>
        <v>-1.3086558235184146E-3</v>
      </c>
    </row>
    <row r="504" spans="2:8" ht="12" customHeight="1" x14ac:dyDescent="0.2">
      <c r="B504" s="34" t="s">
        <v>297</v>
      </c>
      <c r="C504" s="33">
        <v>146</v>
      </c>
      <c r="D504" s="48">
        <v>25</v>
      </c>
      <c r="E504" s="61">
        <f t="shared" si="113"/>
        <v>1.3647410730977753E-2</v>
      </c>
      <c r="F504" s="61">
        <f t="shared" si="114"/>
        <v>4.1611185086551268E-3</v>
      </c>
      <c r="G504" s="49">
        <f t="shared" si="112"/>
        <v>-0.82876712328767121</v>
      </c>
      <c r="H504" s="35">
        <f t="shared" si="115"/>
        <v>-1.1310525331837726E-2</v>
      </c>
    </row>
    <row r="505" spans="2:8" x14ac:dyDescent="0.2">
      <c r="B505" s="34" t="s">
        <v>117</v>
      </c>
      <c r="C505" s="33">
        <v>11</v>
      </c>
      <c r="D505" s="48">
        <v>5</v>
      </c>
      <c r="E505" s="61">
        <f t="shared" si="113"/>
        <v>1.0282295756216114E-3</v>
      </c>
      <c r="F505" s="61">
        <f t="shared" si="114"/>
        <v>8.3222370173102527E-4</v>
      </c>
      <c r="G505" s="49">
        <f t="shared" si="112"/>
        <v>-0.54545454545454541</v>
      </c>
      <c r="H505" s="35">
        <f t="shared" si="115"/>
        <v>-5.6085249579360618E-4</v>
      </c>
    </row>
    <row r="506" spans="2:8" x14ac:dyDescent="0.2">
      <c r="B506" s="34" t="s">
        <v>505</v>
      </c>
      <c r="C506" s="33">
        <v>39</v>
      </c>
      <c r="D506" s="48">
        <v>1</v>
      </c>
      <c r="E506" s="61">
        <f t="shared" si="113"/>
        <v>3.6455412226584407E-3</v>
      </c>
      <c r="F506" s="61">
        <f t="shared" si="114"/>
        <v>1.6644474034620507E-4</v>
      </c>
      <c r="G506" s="49">
        <f t="shared" si="112"/>
        <v>-0.97435897435897434</v>
      </c>
      <c r="H506" s="35">
        <f t="shared" si="115"/>
        <v>-3.5520658066928398E-3</v>
      </c>
    </row>
    <row r="507" spans="2:8" x14ac:dyDescent="0.2">
      <c r="B507" s="34" t="s">
        <v>298</v>
      </c>
      <c r="C507" s="33">
        <v>3</v>
      </c>
      <c r="D507" s="48">
        <v>0</v>
      </c>
      <c r="E507" s="61">
        <f t="shared" si="113"/>
        <v>2.8042624789680314E-4</v>
      </c>
      <c r="F507" s="61" t="str">
        <f t="shared" si="114"/>
        <v/>
      </c>
      <c r="G507" s="49">
        <f t="shared" si="112"/>
        <v>-1</v>
      </c>
      <c r="H507" s="35">
        <f t="shared" si="115"/>
        <v>-2.8042624789680314E-4</v>
      </c>
    </row>
    <row r="508" spans="2:8" x14ac:dyDescent="0.2">
      <c r="B508" s="34" t="s">
        <v>299</v>
      </c>
      <c r="C508" s="33">
        <v>1</v>
      </c>
      <c r="D508" s="48">
        <v>0</v>
      </c>
      <c r="E508" s="61">
        <f t="shared" si="113"/>
        <v>9.3475415965601043E-5</v>
      </c>
      <c r="F508" s="61" t="str">
        <f t="shared" si="114"/>
        <v/>
      </c>
      <c r="G508" s="49">
        <f t="shared" si="112"/>
        <v>-1</v>
      </c>
      <c r="H508" s="35">
        <f t="shared" si="115"/>
        <v>-9.3475415965601043E-5</v>
      </c>
    </row>
    <row r="509" spans="2:8" x14ac:dyDescent="0.2">
      <c r="B509" s="34" t="s">
        <v>506</v>
      </c>
      <c r="C509" s="33">
        <v>0</v>
      </c>
      <c r="D509" s="48">
        <v>0</v>
      </c>
      <c r="E509" s="61" t="str">
        <f t="shared" si="113"/>
        <v/>
      </c>
      <c r="F509" s="61" t="str">
        <f t="shared" si="114"/>
        <v/>
      </c>
      <c r="G509" s="49" t="str">
        <f t="shared" si="112"/>
        <v xml:space="preserve"> </v>
      </c>
      <c r="H509" s="35" t="str">
        <f t="shared" si="115"/>
        <v/>
      </c>
    </row>
    <row r="510" spans="2:8" x14ac:dyDescent="0.2">
      <c r="B510" s="34" t="s">
        <v>507</v>
      </c>
      <c r="C510" s="33">
        <v>21</v>
      </c>
      <c r="D510" s="48">
        <v>0</v>
      </c>
      <c r="E510" s="61">
        <f t="shared" si="113"/>
        <v>1.962983735277622E-3</v>
      </c>
      <c r="F510" s="61" t="str">
        <f t="shared" si="114"/>
        <v/>
      </c>
      <c r="G510" s="49">
        <f t="shared" si="112"/>
        <v>-1</v>
      </c>
      <c r="H510" s="35">
        <f t="shared" si="115"/>
        <v>-1.962983735277622E-3</v>
      </c>
    </row>
    <row r="511" spans="2:8" x14ac:dyDescent="0.2">
      <c r="B511" s="34" t="s">
        <v>300</v>
      </c>
      <c r="C511" s="33">
        <v>0</v>
      </c>
      <c r="D511" s="48">
        <v>0</v>
      </c>
      <c r="E511" s="61" t="str">
        <f t="shared" si="113"/>
        <v/>
      </c>
      <c r="F511" s="61" t="str">
        <f t="shared" si="114"/>
        <v/>
      </c>
      <c r="G511" s="49" t="str">
        <f t="shared" si="112"/>
        <v xml:space="preserve"> </v>
      </c>
      <c r="H511" s="35" t="str">
        <f t="shared" si="115"/>
        <v/>
      </c>
    </row>
    <row r="512" spans="2:8" x14ac:dyDescent="0.2">
      <c r="B512" s="34" t="s">
        <v>301</v>
      </c>
      <c r="C512" s="33">
        <v>0</v>
      </c>
      <c r="D512" s="48">
        <v>0</v>
      </c>
      <c r="E512" s="61" t="str">
        <f t="shared" si="113"/>
        <v/>
      </c>
      <c r="F512" s="61" t="str">
        <f t="shared" si="114"/>
        <v/>
      </c>
      <c r="G512" s="49" t="str">
        <f t="shared" si="112"/>
        <v xml:space="preserve"> </v>
      </c>
      <c r="H512" s="35" t="str">
        <f t="shared" si="115"/>
        <v/>
      </c>
    </row>
    <row r="513" spans="1:9" x14ac:dyDescent="0.2">
      <c r="B513" s="34" t="s">
        <v>302</v>
      </c>
      <c r="C513" s="33">
        <v>3</v>
      </c>
      <c r="D513" s="48">
        <v>2</v>
      </c>
      <c r="E513" s="61">
        <f t="shared" ref="E513:E540" si="116">+IF(C513=0,"",C513/C$345)</f>
        <v>2.8042624789680314E-4</v>
      </c>
      <c r="F513" s="61">
        <f t="shared" ref="F513:F540" si="117">+IF(D513=0,"",D513/D$345)</f>
        <v>3.3288948069241014E-4</v>
      </c>
      <c r="G513" s="49">
        <f t="shared" si="112"/>
        <v>-0.33333333333333331</v>
      </c>
      <c r="H513" s="35">
        <f t="shared" si="115"/>
        <v>-9.3475415965601043E-5</v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1</v>
      </c>
      <c r="E515" s="61" t="str">
        <f t="shared" si="116"/>
        <v/>
      </c>
      <c r="F515" s="61">
        <f t="shared" si="117"/>
        <v>1.6644474034620507E-4</v>
      </c>
      <c r="G515" s="49">
        <f t="shared" si="112"/>
        <v>1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0</v>
      </c>
      <c r="D517" s="48">
        <v>0</v>
      </c>
      <c r="E517" s="61" t="str">
        <f t="shared" si="116"/>
        <v/>
      </c>
      <c r="F517" s="61" t="str">
        <f t="shared" si="117"/>
        <v/>
      </c>
      <c r="G517" s="49" t="str">
        <f t="shared" si="112"/>
        <v xml:space="preserve"> </v>
      </c>
      <c r="H517" s="35" t="str">
        <f t="shared" si="115"/>
        <v/>
      </c>
    </row>
    <row r="518" spans="1:9" x14ac:dyDescent="0.2">
      <c r="B518" s="34" t="s">
        <v>120</v>
      </c>
      <c r="C518" s="33">
        <v>3</v>
      </c>
      <c r="D518" s="48">
        <v>7</v>
      </c>
      <c r="E518" s="61">
        <f t="shared" si="116"/>
        <v>2.8042624789680314E-4</v>
      </c>
      <c r="F518" s="61">
        <f t="shared" si="117"/>
        <v>1.1651131824234355E-3</v>
      </c>
      <c r="G518" s="49">
        <f t="shared" si="112"/>
        <v>1.3333333333333333</v>
      </c>
      <c r="H518" s="35">
        <f t="shared" si="115"/>
        <v>3.7390166386240417E-4</v>
      </c>
    </row>
    <row r="519" spans="1:9" x14ac:dyDescent="0.2">
      <c r="B519" s="34" t="s">
        <v>304</v>
      </c>
      <c r="C519" s="33">
        <v>1</v>
      </c>
      <c r="D519" s="48">
        <v>0</v>
      </c>
      <c r="E519" s="61">
        <f t="shared" si="116"/>
        <v>9.3475415965601043E-5</v>
      </c>
      <c r="F519" s="61" t="str">
        <f t="shared" si="117"/>
        <v/>
      </c>
      <c r="G519" s="49">
        <f t="shared" si="112"/>
        <v>-1</v>
      </c>
      <c r="H519" s="35">
        <f t="shared" si="115"/>
        <v>-9.3475415965601043E-5</v>
      </c>
    </row>
    <row r="520" spans="1:9" x14ac:dyDescent="0.2">
      <c r="B520" s="34" t="s">
        <v>305</v>
      </c>
      <c r="C520" s="33">
        <v>0</v>
      </c>
      <c r="D520" s="48">
        <v>0</v>
      </c>
      <c r="E520" s="61" t="str">
        <f t="shared" si="116"/>
        <v/>
      </c>
      <c r="F520" s="61" t="str">
        <f t="shared" si="117"/>
        <v/>
      </c>
      <c r="G520" s="49" t="str">
        <f t="shared" si="112"/>
        <v xml:space="preserve"> </v>
      </c>
      <c r="H520" s="35" t="str">
        <f t="shared" si="115"/>
        <v/>
      </c>
    </row>
    <row r="521" spans="1:9" x14ac:dyDescent="0.2">
      <c r="B521" s="34" t="s">
        <v>128</v>
      </c>
      <c r="C521" s="33">
        <v>7</v>
      </c>
      <c r="D521" s="48">
        <v>4</v>
      </c>
      <c r="E521" s="61">
        <f t="shared" si="116"/>
        <v>6.5432791175920732E-4</v>
      </c>
      <c r="F521" s="61">
        <f t="shared" si="117"/>
        <v>6.6577896138482028E-4</v>
      </c>
      <c r="G521" s="49">
        <f t="shared" si="112"/>
        <v>-0.42857142857142855</v>
      </c>
      <c r="H521" s="35">
        <f t="shared" si="115"/>
        <v>-2.8042624789680314E-4</v>
      </c>
    </row>
    <row r="522" spans="1:9" x14ac:dyDescent="0.2">
      <c r="B522" s="34" t="s">
        <v>508</v>
      </c>
      <c r="C522" s="33">
        <v>2</v>
      </c>
      <c r="D522" s="48">
        <v>0</v>
      </c>
      <c r="E522" s="61">
        <f t="shared" si="116"/>
        <v>1.8695083193120209E-4</v>
      </c>
      <c r="F522" s="61" t="str">
        <f t="shared" si="117"/>
        <v/>
      </c>
      <c r="G522" s="49">
        <f t="shared" si="112"/>
        <v>-1</v>
      </c>
      <c r="H522" s="35">
        <f t="shared" si="115"/>
        <v>-1.8695083193120209E-4</v>
      </c>
    </row>
    <row r="523" spans="1:9" s="29" customFormat="1" x14ac:dyDescent="0.2">
      <c r="A523" s="31"/>
      <c r="B523" s="36" t="s">
        <v>560</v>
      </c>
      <c r="C523" s="40">
        <v>36</v>
      </c>
      <c r="D523" s="48">
        <v>4</v>
      </c>
      <c r="E523" s="38">
        <f t="shared" si="116"/>
        <v>3.3651149747616375E-3</v>
      </c>
      <c r="F523" s="38">
        <f t="shared" si="117"/>
        <v>6.6577896138482028E-4</v>
      </c>
      <c r="G523" s="49">
        <f t="shared" si="112"/>
        <v>-0.88888888888888884</v>
      </c>
      <c r="H523" s="37">
        <f t="shared" si="115"/>
        <v>-2.9912133108992334E-3</v>
      </c>
      <c r="I523" s="4"/>
    </row>
    <row r="524" spans="1:9" x14ac:dyDescent="0.2">
      <c r="B524" s="34" t="s">
        <v>135</v>
      </c>
      <c r="C524" s="33">
        <v>27</v>
      </c>
      <c r="D524" s="48">
        <v>34</v>
      </c>
      <c r="E524" s="61">
        <f t="shared" si="116"/>
        <v>2.5238362310712283E-3</v>
      </c>
      <c r="F524" s="61">
        <f t="shared" si="117"/>
        <v>5.659121171770972E-3</v>
      </c>
      <c r="G524" s="49">
        <f t="shared" si="112"/>
        <v>0.25925925925925924</v>
      </c>
      <c r="H524" s="35">
        <f t="shared" si="115"/>
        <v>6.5432791175920732E-4</v>
      </c>
    </row>
    <row r="525" spans="1:9" x14ac:dyDescent="0.2">
      <c r="B525" s="34" t="s">
        <v>509</v>
      </c>
      <c r="C525" s="33">
        <v>0</v>
      </c>
      <c r="D525" s="48">
        <v>0</v>
      </c>
      <c r="E525" s="61" t="str">
        <f t="shared" si="116"/>
        <v/>
      </c>
      <c r="F525" s="61" t="str">
        <f t="shared" si="117"/>
        <v/>
      </c>
      <c r="G525" s="49" t="str">
        <f t="shared" si="112"/>
        <v xml:space="preserve"> </v>
      </c>
      <c r="H525" s="35" t="str">
        <f t="shared" si="115"/>
        <v/>
      </c>
    </row>
    <row r="526" spans="1:9" x14ac:dyDescent="0.2">
      <c r="B526" s="34" t="s">
        <v>133</v>
      </c>
      <c r="C526" s="33">
        <v>1</v>
      </c>
      <c r="D526" s="48">
        <v>0</v>
      </c>
      <c r="E526" s="61">
        <f t="shared" si="116"/>
        <v>9.3475415965601043E-5</v>
      </c>
      <c r="F526" s="61" t="str">
        <f t="shared" si="117"/>
        <v/>
      </c>
      <c r="G526" s="49">
        <f t="shared" si="112"/>
        <v>-1</v>
      </c>
      <c r="H526" s="35">
        <f t="shared" si="115"/>
        <v>-9.3475415965601043E-5</v>
      </c>
    </row>
    <row r="527" spans="1:9" x14ac:dyDescent="0.2">
      <c r="B527" s="34" t="s">
        <v>338</v>
      </c>
      <c r="C527" s="33">
        <v>57</v>
      </c>
      <c r="D527" s="48">
        <v>69</v>
      </c>
      <c r="E527" s="61">
        <f t="shared" si="116"/>
        <v>5.3280987100392599E-3</v>
      </c>
      <c r="F527" s="61">
        <f t="shared" si="117"/>
        <v>1.1484687083888149E-2</v>
      </c>
      <c r="G527" s="49">
        <f t="shared" si="112"/>
        <v>0.21052631578947367</v>
      </c>
      <c r="H527" s="35">
        <f t="shared" si="115"/>
        <v>1.1217049915872126E-3</v>
      </c>
    </row>
    <row r="528" spans="1:9" x14ac:dyDescent="0.2">
      <c r="B528" s="34" t="s">
        <v>339</v>
      </c>
      <c r="C528" s="33">
        <v>25</v>
      </c>
      <c r="D528" s="48">
        <v>12</v>
      </c>
      <c r="E528" s="61">
        <f t="shared" si="116"/>
        <v>2.3368853991400261E-3</v>
      </c>
      <c r="F528" s="61">
        <f t="shared" si="117"/>
        <v>1.9973368841544607E-3</v>
      </c>
      <c r="G528" s="49">
        <f t="shared" si="112"/>
        <v>-0.52</v>
      </c>
      <c r="H528" s="35">
        <f t="shared" si="115"/>
        <v>-1.2151804075528135E-3</v>
      </c>
    </row>
    <row r="529" spans="2:8" x14ac:dyDescent="0.2">
      <c r="B529" s="34" t="s">
        <v>510</v>
      </c>
      <c r="C529" s="33">
        <v>2</v>
      </c>
      <c r="D529" s="48">
        <v>0</v>
      </c>
      <c r="E529" s="61">
        <f t="shared" si="116"/>
        <v>1.8695083193120209E-4</v>
      </c>
      <c r="F529" s="61" t="str">
        <f t="shared" si="117"/>
        <v/>
      </c>
      <c r="G529" s="49">
        <f t="shared" si="112"/>
        <v>-1</v>
      </c>
      <c r="H529" s="35">
        <f t="shared" si="115"/>
        <v>-1.8695083193120209E-4</v>
      </c>
    </row>
    <row r="530" spans="2:8" x14ac:dyDescent="0.2">
      <c r="B530" s="34" t="s">
        <v>137</v>
      </c>
      <c r="C530" s="33">
        <v>1</v>
      </c>
      <c r="D530" s="48">
        <v>0</v>
      </c>
      <c r="E530" s="61">
        <f t="shared" si="116"/>
        <v>9.3475415965601043E-5</v>
      </c>
      <c r="F530" s="61" t="str">
        <f t="shared" si="117"/>
        <v/>
      </c>
      <c r="G530" s="49">
        <f t="shared" si="112"/>
        <v>-1</v>
      </c>
      <c r="H530" s="35">
        <f t="shared" si="115"/>
        <v>-9.3475415965601043E-5</v>
      </c>
    </row>
    <row r="531" spans="2:8" x14ac:dyDescent="0.2">
      <c r="B531" s="34" t="s">
        <v>340</v>
      </c>
      <c r="C531" s="33">
        <v>34</v>
      </c>
      <c r="D531" s="48">
        <v>35</v>
      </c>
      <c r="E531" s="61">
        <f t="shared" si="116"/>
        <v>3.1781641428304357E-3</v>
      </c>
      <c r="F531" s="61">
        <f t="shared" si="117"/>
        <v>5.8255659121171774E-3</v>
      </c>
      <c r="G531" s="49">
        <f t="shared" si="112"/>
        <v>2.9411764705882353E-2</v>
      </c>
      <c r="H531" s="35">
        <f t="shared" si="115"/>
        <v>9.3475415965601043E-5</v>
      </c>
    </row>
    <row r="532" spans="2:8" x14ac:dyDescent="0.2">
      <c r="B532" s="34" t="s">
        <v>141</v>
      </c>
      <c r="C532" s="33">
        <v>1</v>
      </c>
      <c r="D532" s="48">
        <v>1</v>
      </c>
      <c r="E532" s="61">
        <f t="shared" si="116"/>
        <v>9.3475415965601043E-5</v>
      </c>
      <c r="F532" s="61">
        <f t="shared" si="117"/>
        <v>1.6644474034620507E-4</v>
      </c>
      <c r="G532" s="49">
        <f t="shared" si="112"/>
        <v>0</v>
      </c>
      <c r="H532" s="35">
        <f t="shared" si="115"/>
        <v>0</v>
      </c>
    </row>
    <row r="533" spans="2:8" x14ac:dyDescent="0.2">
      <c r="B533" s="34" t="s">
        <v>134</v>
      </c>
      <c r="C533" s="33">
        <v>0</v>
      </c>
      <c r="D533" s="48">
        <v>1</v>
      </c>
      <c r="E533" s="61" t="str">
        <f t="shared" si="116"/>
        <v/>
      </c>
      <c r="F533" s="61">
        <f t="shared" si="117"/>
        <v>1.6644474034620507E-4</v>
      </c>
      <c r="G533" s="49">
        <f t="shared" si="112"/>
        <v>1</v>
      </c>
      <c r="H533" s="35" t="str">
        <f t="shared" si="115"/>
        <v/>
      </c>
    </row>
    <row r="534" spans="2:8" x14ac:dyDescent="0.2">
      <c r="B534" s="34" t="s">
        <v>306</v>
      </c>
      <c r="C534" s="33">
        <v>0</v>
      </c>
      <c r="D534" s="48">
        <v>0</v>
      </c>
      <c r="E534" s="61" t="str">
        <f t="shared" si="116"/>
        <v/>
      </c>
      <c r="F534" s="61" t="str">
        <f t="shared" si="117"/>
        <v/>
      </c>
      <c r="G534" s="49" t="str">
        <f t="shared" si="112"/>
        <v xml:space="preserve"> </v>
      </c>
      <c r="H534" s="35" t="str">
        <f t="shared" si="115"/>
        <v/>
      </c>
    </row>
    <row r="535" spans="2:8" x14ac:dyDescent="0.2">
      <c r="B535" s="34" t="s">
        <v>130</v>
      </c>
      <c r="C535" s="33">
        <v>1</v>
      </c>
      <c r="D535" s="48">
        <v>0</v>
      </c>
      <c r="E535" s="61">
        <f t="shared" si="116"/>
        <v>9.3475415965601043E-5</v>
      </c>
      <c r="F535" s="61" t="str">
        <f t="shared" si="117"/>
        <v/>
      </c>
      <c r="G535" s="49">
        <f t="shared" si="112"/>
        <v>-1</v>
      </c>
      <c r="H535" s="35">
        <f t="shared" si="115"/>
        <v>-9.3475415965601043E-5</v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3</v>
      </c>
      <c r="D537" s="48">
        <v>0</v>
      </c>
      <c r="E537" s="61">
        <f t="shared" si="116"/>
        <v>2.8042624789680314E-4</v>
      </c>
      <c r="F537" s="61" t="str">
        <f t="shared" si="117"/>
        <v/>
      </c>
      <c r="G537" s="49">
        <f t="shared" si="112"/>
        <v>-1</v>
      </c>
      <c r="H537" s="35">
        <f t="shared" si="115"/>
        <v>-2.8042624789680314E-4</v>
      </c>
    </row>
    <row r="538" spans="2:8" x14ac:dyDescent="0.2">
      <c r="B538" s="34" t="s">
        <v>308</v>
      </c>
      <c r="C538" s="33">
        <v>1</v>
      </c>
      <c r="D538" s="48">
        <v>0</v>
      </c>
      <c r="E538" s="61">
        <f t="shared" si="116"/>
        <v>9.3475415965601043E-5</v>
      </c>
      <c r="F538" s="61" t="str">
        <f t="shared" si="117"/>
        <v/>
      </c>
      <c r="G538" s="49">
        <f t="shared" si="112"/>
        <v>-1</v>
      </c>
      <c r="H538" s="35">
        <f t="shared" si="115"/>
        <v>-9.3475415965601043E-5</v>
      </c>
    </row>
    <row r="539" spans="2:8" x14ac:dyDescent="0.2">
      <c r="B539" s="34" t="s">
        <v>309</v>
      </c>
      <c r="C539" s="33">
        <v>0</v>
      </c>
      <c r="D539" s="48">
        <v>1</v>
      </c>
      <c r="E539" s="61" t="str">
        <f t="shared" si="116"/>
        <v/>
      </c>
      <c r="F539" s="61">
        <f t="shared" si="117"/>
        <v>1.6644474034620507E-4</v>
      </c>
      <c r="G539" s="49">
        <f t="shared" si="112"/>
        <v>1</v>
      </c>
      <c r="H539" s="35" t="str">
        <f t="shared" si="115"/>
        <v/>
      </c>
    </row>
    <row r="540" spans="2:8" ht="14.25" customHeight="1" x14ac:dyDescent="0.2">
      <c r="B540" s="34" t="s">
        <v>511</v>
      </c>
      <c r="C540" s="33">
        <v>0</v>
      </c>
      <c r="D540" s="48">
        <v>1</v>
      </c>
      <c r="E540" s="61" t="str">
        <f t="shared" si="116"/>
        <v/>
      </c>
      <c r="F540" s="61">
        <f t="shared" si="117"/>
        <v>1.6644474034620507E-4</v>
      </c>
      <c r="G540" s="49">
        <f t="shared" si="112"/>
        <v>1</v>
      </c>
      <c r="H540" s="35" t="str">
        <f t="shared" si="115"/>
        <v/>
      </c>
    </row>
    <row r="541" spans="2:8" x14ac:dyDescent="0.2">
      <c r="B541" s="34" t="s">
        <v>140</v>
      </c>
      <c r="C541" s="33">
        <v>1</v>
      </c>
      <c r="D541" s="48">
        <v>0</v>
      </c>
      <c r="E541" s="61">
        <f t="shared" ref="E541:E564" si="118">+IF(C541=0,"",C541/C$345)</f>
        <v>9.3475415965601043E-5</v>
      </c>
      <c r="F541" s="61" t="str">
        <f t="shared" ref="F541:F564" si="119">+IF(D541=0,"",D541/D$345)</f>
        <v/>
      </c>
      <c r="G541" s="49">
        <f t="shared" si="112"/>
        <v>-1</v>
      </c>
      <c r="H541" s="35">
        <f t="shared" ref="H541:H564" si="120">+IF(OR(AND(E541=""),(G541="")),"",E541*G541)</f>
        <v>-9.3475415965601043E-5</v>
      </c>
    </row>
    <row r="542" spans="2:8" x14ac:dyDescent="0.2">
      <c r="B542" s="34" t="s">
        <v>310</v>
      </c>
      <c r="C542" s="33">
        <v>31</v>
      </c>
      <c r="D542" s="48">
        <v>17</v>
      </c>
      <c r="E542" s="61">
        <f t="shared" si="118"/>
        <v>2.8977378949336325E-3</v>
      </c>
      <c r="F542" s="61">
        <f t="shared" si="119"/>
        <v>2.829560585885486E-3</v>
      </c>
      <c r="G542" s="49">
        <f t="shared" ref="G542:G564" si="121">+IF(AND(C542=0,D542=0)," ",IF(C542=0,1,IF(D542=0,-1,(D542-C542)/C542)))</f>
        <v>-0.45161290322580644</v>
      </c>
      <c r="H542" s="35">
        <f t="shared" si="120"/>
        <v>-1.3086558235184146E-3</v>
      </c>
    </row>
    <row r="543" spans="2:8" x14ac:dyDescent="0.2">
      <c r="B543" s="34" t="s">
        <v>311</v>
      </c>
      <c r="C543" s="33">
        <v>3</v>
      </c>
      <c r="D543" s="48">
        <v>1</v>
      </c>
      <c r="E543" s="61">
        <f t="shared" si="118"/>
        <v>2.8042624789680314E-4</v>
      </c>
      <c r="F543" s="61">
        <f t="shared" si="119"/>
        <v>1.6644474034620507E-4</v>
      </c>
      <c r="G543" s="49">
        <f t="shared" si="121"/>
        <v>-0.66666666666666663</v>
      </c>
      <c r="H543" s="35">
        <f t="shared" si="120"/>
        <v>-1.8695083193120209E-4</v>
      </c>
    </row>
    <row r="544" spans="2:8" x14ac:dyDescent="0.2">
      <c r="B544" s="34" t="s">
        <v>312</v>
      </c>
      <c r="C544" s="33">
        <v>9</v>
      </c>
      <c r="D544" s="48">
        <v>2</v>
      </c>
      <c r="E544" s="61">
        <f t="shared" si="118"/>
        <v>8.4127874369040938E-4</v>
      </c>
      <c r="F544" s="61">
        <f t="shared" si="119"/>
        <v>3.3288948069241014E-4</v>
      </c>
      <c r="G544" s="49">
        <f t="shared" si="121"/>
        <v>-0.77777777777777779</v>
      </c>
      <c r="H544" s="35">
        <f t="shared" si="120"/>
        <v>-6.5432791175920732E-4</v>
      </c>
    </row>
    <row r="545" spans="1:9" x14ac:dyDescent="0.2">
      <c r="B545" s="34" t="s">
        <v>136</v>
      </c>
      <c r="C545" s="33">
        <v>1</v>
      </c>
      <c r="D545" s="48">
        <v>0</v>
      </c>
      <c r="E545" s="61">
        <f t="shared" si="118"/>
        <v>9.3475415965601043E-5</v>
      </c>
      <c r="F545" s="61" t="str">
        <f t="shared" si="119"/>
        <v/>
      </c>
      <c r="G545" s="49">
        <f t="shared" si="121"/>
        <v>-1</v>
      </c>
      <c r="H545" s="35">
        <f t="shared" si="120"/>
        <v>-9.3475415965601043E-5</v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110</v>
      </c>
      <c r="D547" s="48">
        <v>61</v>
      </c>
      <c r="E547" s="61">
        <f t="shared" si="118"/>
        <v>1.0282295756216114E-2</v>
      </c>
      <c r="F547" s="61">
        <f t="shared" si="119"/>
        <v>1.0153129161118509E-2</v>
      </c>
      <c r="G547" s="49">
        <f t="shared" si="121"/>
        <v>-0.44545454545454544</v>
      </c>
      <c r="H547" s="35">
        <f t="shared" si="120"/>
        <v>-4.5802953823144508E-3</v>
      </c>
    </row>
    <row r="548" spans="1:9" x14ac:dyDescent="0.2">
      <c r="B548" s="34" t="s">
        <v>142</v>
      </c>
      <c r="C548" s="33">
        <v>37</v>
      </c>
      <c r="D548" s="48">
        <v>70</v>
      </c>
      <c r="E548" s="61">
        <f t="shared" si="118"/>
        <v>3.4585903907272389E-3</v>
      </c>
      <c r="F548" s="61">
        <f t="shared" si="119"/>
        <v>1.1651131824234355E-2</v>
      </c>
      <c r="G548" s="49">
        <f t="shared" si="121"/>
        <v>0.89189189189189189</v>
      </c>
      <c r="H548" s="35">
        <f t="shared" si="120"/>
        <v>3.0846887268648347E-3</v>
      </c>
    </row>
    <row r="549" spans="1:9" x14ac:dyDescent="0.2">
      <c r="B549" s="34" t="s">
        <v>314</v>
      </c>
      <c r="C549" s="33">
        <v>148</v>
      </c>
      <c r="D549" s="48">
        <v>138</v>
      </c>
      <c r="E549" s="61">
        <f t="shared" si="118"/>
        <v>1.3834361562908955E-2</v>
      </c>
      <c r="F549" s="61">
        <f t="shared" si="119"/>
        <v>2.2969374167776297E-2</v>
      </c>
      <c r="G549" s="49">
        <f t="shared" si="121"/>
        <v>-6.7567567567567571E-2</v>
      </c>
      <c r="H549" s="35">
        <f t="shared" si="120"/>
        <v>-9.3475415965601051E-4</v>
      </c>
    </row>
    <row r="550" spans="1:9" s="29" customFormat="1" x14ac:dyDescent="0.2">
      <c r="A550" s="31"/>
      <c r="B550" s="36" t="s">
        <v>554</v>
      </c>
      <c r="C550" s="40">
        <v>8</v>
      </c>
      <c r="D550" s="48">
        <v>8</v>
      </c>
      <c r="E550" s="38">
        <f t="shared" si="118"/>
        <v>7.4780332772480835E-4</v>
      </c>
      <c r="F550" s="38">
        <f t="shared" si="119"/>
        <v>1.3315579227696406E-3</v>
      </c>
      <c r="G550" s="49">
        <f t="shared" si="121"/>
        <v>0</v>
      </c>
      <c r="H550" s="37">
        <f t="shared" si="120"/>
        <v>0</v>
      </c>
      <c r="I550" s="4"/>
    </row>
    <row r="551" spans="1:9" x14ac:dyDescent="0.2">
      <c r="B551" s="34" t="s">
        <v>131</v>
      </c>
      <c r="C551" s="33">
        <v>0</v>
      </c>
      <c r="D551" s="48">
        <v>0</v>
      </c>
      <c r="E551" s="61" t="str">
        <f t="shared" si="118"/>
        <v/>
      </c>
      <c r="F551" s="61" t="str">
        <f t="shared" si="119"/>
        <v/>
      </c>
      <c r="G551" s="49" t="str">
        <f t="shared" si="121"/>
        <v xml:space="preserve"> </v>
      </c>
      <c r="H551" s="35" t="str">
        <f t="shared" si="120"/>
        <v/>
      </c>
    </row>
    <row r="552" spans="1:9" x14ac:dyDescent="0.2">
      <c r="B552" s="34" t="s">
        <v>315</v>
      </c>
      <c r="C552" s="33">
        <v>0</v>
      </c>
      <c r="D552" s="48">
        <v>0</v>
      </c>
      <c r="E552" s="61" t="str">
        <f t="shared" si="118"/>
        <v/>
      </c>
      <c r="F552" s="61" t="str">
        <f t="shared" si="119"/>
        <v/>
      </c>
      <c r="G552" s="49" t="str">
        <f t="shared" si="121"/>
        <v xml:space="preserve"> 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2</v>
      </c>
      <c r="D553" s="48">
        <v>1</v>
      </c>
      <c r="E553" s="61">
        <f t="shared" si="118"/>
        <v>1.8695083193120209E-4</v>
      </c>
      <c r="F553" s="61">
        <f t="shared" si="119"/>
        <v>1.6644474034620507E-4</v>
      </c>
      <c r="G553" s="49">
        <f t="shared" si="121"/>
        <v>-0.5</v>
      </c>
      <c r="H553" s="35">
        <f t="shared" si="120"/>
        <v>-9.3475415965601043E-5</v>
      </c>
    </row>
    <row r="554" spans="1:9" ht="13.5" customHeight="1" x14ac:dyDescent="0.2">
      <c r="B554" s="34" t="s">
        <v>512</v>
      </c>
      <c r="C554" s="33">
        <v>0</v>
      </c>
      <c r="D554" s="48">
        <v>0</v>
      </c>
      <c r="E554" s="61" t="str">
        <f t="shared" si="118"/>
        <v/>
      </c>
      <c r="F554" s="61" t="str">
        <f t="shared" si="119"/>
        <v/>
      </c>
      <c r="G554" s="49" t="str">
        <f t="shared" si="121"/>
        <v xml:space="preserve"> </v>
      </c>
      <c r="H554" s="35" t="str">
        <f t="shared" si="120"/>
        <v/>
      </c>
    </row>
    <row r="555" spans="1:9" x14ac:dyDescent="0.2">
      <c r="B555" s="34" t="s">
        <v>132</v>
      </c>
      <c r="C555" s="33">
        <v>4</v>
      </c>
      <c r="D555" s="48">
        <v>0</v>
      </c>
      <c r="E555" s="61">
        <f t="shared" si="118"/>
        <v>3.7390166386240417E-4</v>
      </c>
      <c r="F555" s="61" t="str">
        <f t="shared" si="119"/>
        <v/>
      </c>
      <c r="G555" s="49">
        <f t="shared" si="121"/>
        <v>-1</v>
      </c>
      <c r="H555" s="35">
        <f t="shared" si="120"/>
        <v>-3.7390166386240417E-4</v>
      </c>
    </row>
    <row r="556" spans="1:9" ht="13.5" customHeight="1" x14ac:dyDescent="0.2">
      <c r="B556" s="34" t="s">
        <v>139</v>
      </c>
      <c r="C556" s="33">
        <v>21</v>
      </c>
      <c r="D556" s="48">
        <v>17</v>
      </c>
      <c r="E556" s="61">
        <f t="shared" si="118"/>
        <v>1.962983735277622E-3</v>
      </c>
      <c r="F556" s="61">
        <f t="shared" si="119"/>
        <v>2.829560585885486E-3</v>
      </c>
      <c r="G556" s="49">
        <f t="shared" si="121"/>
        <v>-0.19047619047619047</v>
      </c>
      <c r="H556" s="35">
        <f t="shared" si="120"/>
        <v>-3.7390166386240417E-4</v>
      </c>
    </row>
    <row r="557" spans="1:9" x14ac:dyDescent="0.2">
      <c r="B557" s="34" t="s">
        <v>513</v>
      </c>
      <c r="C557" s="33">
        <v>2</v>
      </c>
      <c r="D557" s="48">
        <v>4</v>
      </c>
      <c r="E557" s="61">
        <f t="shared" si="118"/>
        <v>1.8695083193120209E-4</v>
      </c>
      <c r="F557" s="61">
        <f t="shared" si="119"/>
        <v>6.6577896138482028E-4</v>
      </c>
      <c r="G557" s="49">
        <f t="shared" si="121"/>
        <v>1</v>
      </c>
      <c r="H557" s="35">
        <f t="shared" si="120"/>
        <v>1.8695083193120209E-4</v>
      </c>
    </row>
    <row r="558" spans="1:9" x14ac:dyDescent="0.2">
      <c r="B558" s="34" t="s">
        <v>317</v>
      </c>
      <c r="C558" s="33">
        <v>0</v>
      </c>
      <c r="D558" s="48">
        <v>0</v>
      </c>
      <c r="E558" s="61" t="str">
        <f t="shared" si="118"/>
        <v/>
      </c>
      <c r="F558" s="61" t="str">
        <f t="shared" si="119"/>
        <v/>
      </c>
      <c r="G558" s="49" t="str">
        <f t="shared" si="121"/>
        <v xml:space="preserve"> </v>
      </c>
      <c r="H558" s="35" t="str">
        <f t="shared" si="120"/>
        <v/>
      </c>
    </row>
    <row r="559" spans="1:9" x14ac:dyDescent="0.2">
      <c r="B559" s="34" t="s">
        <v>318</v>
      </c>
      <c r="C559" s="33">
        <v>0</v>
      </c>
      <c r="D559" s="48">
        <v>0</v>
      </c>
      <c r="E559" s="61" t="str">
        <f t="shared" si="118"/>
        <v/>
      </c>
      <c r="F559" s="61" t="str">
        <f t="shared" si="119"/>
        <v/>
      </c>
      <c r="G559" s="49" t="str">
        <f t="shared" si="121"/>
        <v xml:space="preserve"> </v>
      </c>
      <c r="H559" s="35" t="str">
        <f t="shared" si="120"/>
        <v/>
      </c>
    </row>
    <row r="560" spans="1:9" ht="13.5" customHeight="1" x14ac:dyDescent="0.2">
      <c r="B560" s="34" t="s">
        <v>319</v>
      </c>
      <c r="C560" s="33">
        <v>0</v>
      </c>
      <c r="D560" s="48">
        <v>0</v>
      </c>
      <c r="E560" s="61" t="str">
        <f t="shared" si="118"/>
        <v/>
      </c>
      <c r="F560" s="61" t="str">
        <f t="shared" si="119"/>
        <v/>
      </c>
      <c r="G560" s="49" t="str">
        <f t="shared" si="121"/>
        <v xml:space="preserve"> </v>
      </c>
      <c r="H560" s="35" t="str">
        <f t="shared" si="120"/>
        <v/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18</v>
      </c>
      <c r="D562" s="48">
        <v>0</v>
      </c>
      <c r="E562" s="61">
        <f t="shared" si="118"/>
        <v>1.6825574873808188E-3</v>
      </c>
      <c r="F562" s="61" t="str">
        <f t="shared" si="119"/>
        <v/>
      </c>
      <c r="G562" s="49">
        <f t="shared" si="121"/>
        <v>-1</v>
      </c>
      <c r="H562" s="35">
        <f t="shared" si="120"/>
        <v>-1.6825574873808188E-3</v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9</v>
      </c>
      <c r="D564" s="48">
        <v>14</v>
      </c>
      <c r="E564" s="61">
        <f t="shared" si="118"/>
        <v>8.4127874369040938E-4</v>
      </c>
      <c r="F564" s="61">
        <f t="shared" si="119"/>
        <v>2.3302263648468709E-3</v>
      </c>
      <c r="G564" s="49">
        <f t="shared" si="121"/>
        <v>0.55555555555555558</v>
      </c>
      <c r="H564" s="35">
        <f t="shared" si="120"/>
        <v>4.673770798280052E-4</v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3617</v>
      </c>
      <c r="D570" s="27">
        <f>SUM(D571:D596)</f>
        <v>2967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-0.17970693945258501</v>
      </c>
      <c r="H570" s="28">
        <f>+IF(OR(AND(E570=""),(G570="")),"",E570*G570)</f>
        <v>-0.17970693945258501</v>
      </c>
    </row>
    <row r="571" spans="1:9" x14ac:dyDescent="0.2">
      <c r="B571" s="34" t="s">
        <v>322</v>
      </c>
      <c r="C571" s="33">
        <v>10</v>
      </c>
      <c r="D571" s="48">
        <v>4</v>
      </c>
      <c r="E571" s="61">
        <f t="shared" si="124"/>
        <v>2.764722145424385E-3</v>
      </c>
      <c r="F571" s="61">
        <f t="shared" si="125"/>
        <v>1.3481631277384564E-3</v>
      </c>
      <c r="G571" s="49">
        <f t="shared" ref="G571:G596" si="126">+IF(AND(C571=0,D571=0)," ",IF(C571=0,1,IF(D571=0,-1,(D571-C571)/C571)))</f>
        <v>-0.6</v>
      </c>
      <c r="H571" s="24">
        <f>+IF(OR(AND(E571=""),(G571="")),"",E571*G571)</f>
        <v>-1.6588332872546311E-3</v>
      </c>
    </row>
    <row r="572" spans="1:9" x14ac:dyDescent="0.2">
      <c r="B572" s="34" t="s">
        <v>144</v>
      </c>
      <c r="C572" s="33">
        <v>88</v>
      </c>
      <c r="D572" s="48">
        <v>104</v>
      </c>
      <c r="E572" s="61">
        <f t="shared" si="124"/>
        <v>2.4329554879734587E-2</v>
      </c>
      <c r="F572" s="61">
        <f t="shared" si="125"/>
        <v>3.5052241321199863E-2</v>
      </c>
      <c r="G572" s="49">
        <f t="shared" si="126"/>
        <v>0.18181818181818182</v>
      </c>
      <c r="H572" s="24">
        <f t="shared" ref="H572:H596" si="127">+IF(OR(AND(E572=""),(G572="")),"",E572*G572)</f>
        <v>4.4235554326790159E-3</v>
      </c>
    </row>
    <row r="573" spans="1:9" x14ac:dyDescent="0.2">
      <c r="B573" s="34" t="s">
        <v>586</v>
      </c>
      <c r="C573" s="33">
        <v>850</v>
      </c>
      <c r="D573" s="48">
        <v>932</v>
      </c>
      <c r="E573" s="61">
        <f t="shared" si="124"/>
        <v>0.23500138236107271</v>
      </c>
      <c r="F573" s="61">
        <f t="shared" si="125"/>
        <v>0.31412200876306035</v>
      </c>
      <c r="G573" s="49">
        <f t="shared" si="126"/>
        <v>9.6470588235294114E-2</v>
      </c>
      <c r="H573" s="24">
        <f t="shared" si="127"/>
        <v>2.2670721592479955E-2</v>
      </c>
    </row>
    <row r="574" spans="1:9" x14ac:dyDescent="0.2">
      <c r="B574" s="34" t="s">
        <v>323</v>
      </c>
      <c r="C574" s="33">
        <v>428</v>
      </c>
      <c r="D574" s="48">
        <v>724</v>
      </c>
      <c r="E574" s="61">
        <f t="shared" si="124"/>
        <v>0.11833010782416367</v>
      </c>
      <c r="F574" s="61">
        <f t="shared" si="125"/>
        <v>0.2440175261206606</v>
      </c>
      <c r="G574" s="49">
        <f t="shared" si="126"/>
        <v>0.69158878504672894</v>
      </c>
      <c r="H574" s="24">
        <f t="shared" si="127"/>
        <v>8.1835775504561781E-2</v>
      </c>
    </row>
    <row r="575" spans="1:9" x14ac:dyDescent="0.2">
      <c r="B575" s="34" t="s">
        <v>145</v>
      </c>
      <c r="C575" s="33">
        <v>12</v>
      </c>
      <c r="D575" s="48">
        <v>8</v>
      </c>
      <c r="E575" s="61">
        <f t="shared" si="124"/>
        <v>3.3176665745092617E-3</v>
      </c>
      <c r="F575" s="61">
        <f t="shared" si="125"/>
        <v>2.6963262554769128E-3</v>
      </c>
      <c r="G575" s="49">
        <f t="shared" si="126"/>
        <v>-0.33333333333333331</v>
      </c>
      <c r="H575" s="24">
        <f t="shared" si="127"/>
        <v>-1.1058888581697538E-3</v>
      </c>
    </row>
    <row r="576" spans="1:9" x14ac:dyDescent="0.2">
      <c r="B576" s="34" t="s">
        <v>618</v>
      </c>
      <c r="C576" s="33">
        <v>0</v>
      </c>
      <c r="D576" s="48">
        <v>0</v>
      </c>
      <c r="E576" s="61" t="str">
        <f t="shared" si="124"/>
        <v/>
      </c>
      <c r="F576" s="61" t="str">
        <f t="shared" si="125"/>
        <v/>
      </c>
      <c r="G576" s="49" t="str">
        <f t="shared" si="126"/>
        <v xml:space="preserve"> </v>
      </c>
      <c r="H576" s="24" t="str">
        <f t="shared" si="127"/>
        <v/>
      </c>
    </row>
    <row r="577" spans="1:9" s="29" customFormat="1" x14ac:dyDescent="0.2">
      <c r="A577" s="31"/>
      <c r="B577" s="36" t="s">
        <v>146</v>
      </c>
      <c r="C577" s="40">
        <v>1</v>
      </c>
      <c r="D577" s="48">
        <v>1</v>
      </c>
      <c r="E577" s="38">
        <f t="shared" si="124"/>
        <v>2.7647221454243849E-4</v>
      </c>
      <c r="F577" s="38">
        <f t="shared" si="125"/>
        <v>3.370407819346141E-4</v>
      </c>
      <c r="G577" s="49">
        <f t="shared" si="126"/>
        <v>0</v>
      </c>
      <c r="H577" s="39">
        <f t="shared" si="127"/>
        <v>0</v>
      </c>
      <c r="I577" s="4"/>
    </row>
    <row r="578" spans="1:9" s="29" customFormat="1" x14ac:dyDescent="0.2">
      <c r="A578" s="31"/>
      <c r="B578" s="36" t="s">
        <v>324</v>
      </c>
      <c r="C578" s="40">
        <v>2</v>
      </c>
      <c r="D578" s="48">
        <v>11</v>
      </c>
      <c r="E578" s="38">
        <f t="shared" si="124"/>
        <v>5.5294442908487699E-4</v>
      </c>
      <c r="F578" s="38">
        <f t="shared" si="125"/>
        <v>3.7074486012807551E-3</v>
      </c>
      <c r="G578" s="49">
        <f t="shared" si="126"/>
        <v>4.5</v>
      </c>
      <c r="H578" s="39">
        <f t="shared" si="127"/>
        <v>2.4882499308819463E-3</v>
      </c>
      <c r="I578" s="4"/>
    </row>
    <row r="579" spans="1:9" s="29" customFormat="1" x14ac:dyDescent="0.2">
      <c r="A579" s="31"/>
      <c r="B579" s="36" t="s">
        <v>325</v>
      </c>
      <c r="C579" s="40">
        <v>3</v>
      </c>
      <c r="D579" s="48">
        <v>2</v>
      </c>
      <c r="E579" s="38">
        <f t="shared" si="124"/>
        <v>8.2941664362731543E-4</v>
      </c>
      <c r="F579" s="38">
        <f t="shared" si="125"/>
        <v>6.740815638692282E-4</v>
      </c>
      <c r="G579" s="49">
        <f t="shared" si="126"/>
        <v>-0.33333333333333331</v>
      </c>
      <c r="H579" s="39">
        <f t="shared" si="127"/>
        <v>-2.7647221454243844E-4</v>
      </c>
      <c r="I579" s="4"/>
    </row>
    <row r="580" spans="1:9" s="29" customFormat="1" x14ac:dyDescent="0.2">
      <c r="A580" s="31"/>
      <c r="B580" s="36" t="s">
        <v>516</v>
      </c>
      <c r="C580" s="40">
        <v>16</v>
      </c>
      <c r="D580" s="48">
        <v>3</v>
      </c>
      <c r="E580" s="38">
        <f t="shared" si="124"/>
        <v>4.4235554326790159E-3</v>
      </c>
      <c r="F580" s="38">
        <f t="shared" si="125"/>
        <v>1.0111223458038423E-3</v>
      </c>
      <c r="G580" s="49">
        <f t="shared" si="126"/>
        <v>-0.8125</v>
      </c>
      <c r="H580" s="39">
        <f t="shared" si="127"/>
        <v>-3.5941387890517005E-3</v>
      </c>
      <c r="I580" s="4"/>
    </row>
    <row r="581" spans="1:9" s="29" customFormat="1" x14ac:dyDescent="0.2">
      <c r="A581" s="31"/>
      <c r="B581" s="36" t="s">
        <v>546</v>
      </c>
      <c r="C581" s="40">
        <v>12</v>
      </c>
      <c r="D581" s="48">
        <v>13</v>
      </c>
      <c r="E581" s="38">
        <f t="shared" si="124"/>
        <v>3.3176665745092617E-3</v>
      </c>
      <c r="F581" s="38">
        <f t="shared" si="125"/>
        <v>4.3815301651499829E-3</v>
      </c>
      <c r="G581" s="49">
        <f t="shared" si="126"/>
        <v>8.3333333333333329E-2</v>
      </c>
      <c r="H581" s="39">
        <f t="shared" si="127"/>
        <v>2.7647221454243844E-4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2</v>
      </c>
      <c r="D583" s="48">
        <v>2</v>
      </c>
      <c r="E583" s="38">
        <f t="shared" si="124"/>
        <v>5.5294442908487699E-4</v>
      </c>
      <c r="F583" s="38">
        <f t="shared" si="125"/>
        <v>6.740815638692282E-4</v>
      </c>
      <c r="G583" s="49">
        <f t="shared" si="126"/>
        <v>0</v>
      </c>
      <c r="H583" s="39">
        <f t="shared" si="127"/>
        <v>0</v>
      </c>
      <c r="I583" s="4"/>
    </row>
    <row r="584" spans="1:9" s="29" customFormat="1" x14ac:dyDescent="0.2">
      <c r="A584" s="31"/>
      <c r="B584" s="36" t="s">
        <v>327</v>
      </c>
      <c r="C584" s="40">
        <v>150</v>
      </c>
      <c r="D584" s="48">
        <v>105</v>
      </c>
      <c r="E584" s="38">
        <f t="shared" si="124"/>
        <v>4.1470832181365776E-2</v>
      </c>
      <c r="F584" s="38">
        <f t="shared" si="125"/>
        <v>3.5389282103134481E-2</v>
      </c>
      <c r="G584" s="49">
        <f t="shared" si="126"/>
        <v>-0.3</v>
      </c>
      <c r="H584" s="39">
        <f t="shared" si="127"/>
        <v>-1.2441249654409733E-2</v>
      </c>
      <c r="I584" s="4"/>
    </row>
    <row r="585" spans="1:9" s="29" customFormat="1" x14ac:dyDescent="0.2">
      <c r="A585" s="31"/>
      <c r="B585" s="36" t="s">
        <v>147</v>
      </c>
      <c r="C585" s="40">
        <v>501</v>
      </c>
      <c r="D585" s="48">
        <v>178</v>
      </c>
      <c r="E585" s="38">
        <f t="shared" si="124"/>
        <v>0.13851257948576168</v>
      </c>
      <c r="F585" s="38">
        <f t="shared" si="125"/>
        <v>5.9993259184361311E-2</v>
      </c>
      <c r="G585" s="49">
        <f t="shared" si="126"/>
        <v>-0.64471057884231542</v>
      </c>
      <c r="H585" s="39">
        <f t="shared" si="127"/>
        <v>-8.9300525297207639E-2</v>
      </c>
      <c r="I585" s="4"/>
    </row>
    <row r="586" spans="1:9" s="29" customFormat="1" x14ac:dyDescent="0.2">
      <c r="A586" s="31"/>
      <c r="B586" s="36" t="s">
        <v>148</v>
      </c>
      <c r="C586" s="40">
        <v>44</v>
      </c>
      <c r="D586" s="48">
        <v>14</v>
      </c>
      <c r="E586" s="38">
        <f t="shared" si="124"/>
        <v>1.2164777439867294E-2</v>
      </c>
      <c r="F586" s="38">
        <f t="shared" si="125"/>
        <v>4.7185709470845974E-3</v>
      </c>
      <c r="G586" s="49">
        <f t="shared" si="126"/>
        <v>-0.68181818181818177</v>
      </c>
      <c r="H586" s="39">
        <f t="shared" si="127"/>
        <v>-8.2941664362731534E-3</v>
      </c>
      <c r="I586" s="4"/>
    </row>
    <row r="587" spans="1:9" ht="13.5" customHeight="1" x14ac:dyDescent="0.2">
      <c r="B587" s="34" t="s">
        <v>328</v>
      </c>
      <c r="C587" s="33">
        <v>722</v>
      </c>
      <c r="D587" s="48">
        <v>419</v>
      </c>
      <c r="E587" s="61">
        <f t="shared" si="124"/>
        <v>0.19961293889964057</v>
      </c>
      <c r="F587" s="61">
        <f t="shared" si="125"/>
        <v>0.14122008763060331</v>
      </c>
      <c r="G587" s="49">
        <f t="shared" si="126"/>
        <v>-0.41966759002770082</v>
      </c>
      <c r="H587" s="24">
        <f t="shared" si="127"/>
        <v>-8.3771081006358855E-2</v>
      </c>
    </row>
    <row r="588" spans="1:9" x14ac:dyDescent="0.2">
      <c r="B588" s="34" t="s">
        <v>149</v>
      </c>
      <c r="C588" s="33">
        <v>322</v>
      </c>
      <c r="D588" s="48">
        <v>136</v>
      </c>
      <c r="E588" s="61">
        <f t="shared" si="124"/>
        <v>8.9024053082665186E-2</v>
      </c>
      <c r="F588" s="61">
        <f t="shared" si="125"/>
        <v>4.5837546343107514E-2</v>
      </c>
      <c r="G588" s="49">
        <f t="shared" si="126"/>
        <v>-0.57763975155279501</v>
      </c>
      <c r="H588" s="24">
        <f t="shared" si="127"/>
        <v>-5.1423831904893552E-2</v>
      </c>
    </row>
    <row r="589" spans="1:9" ht="13.5" customHeight="1" x14ac:dyDescent="0.2">
      <c r="B589" s="34" t="s">
        <v>329</v>
      </c>
      <c r="C589" s="33">
        <v>68</v>
      </c>
      <c r="D589" s="48">
        <v>17</v>
      </c>
      <c r="E589" s="61">
        <f t="shared" si="124"/>
        <v>1.8800110588885817E-2</v>
      </c>
      <c r="F589" s="61">
        <f t="shared" si="125"/>
        <v>5.7296932928884393E-3</v>
      </c>
      <c r="G589" s="49">
        <f t="shared" si="126"/>
        <v>-0.75</v>
      </c>
      <c r="H589" s="24">
        <f t="shared" si="127"/>
        <v>-1.4100082941664363E-2</v>
      </c>
    </row>
    <row r="590" spans="1:9" ht="12" customHeight="1" x14ac:dyDescent="0.2">
      <c r="B590" s="34" t="s">
        <v>150</v>
      </c>
      <c r="C590" s="33">
        <v>19</v>
      </c>
      <c r="D590" s="48">
        <v>8</v>
      </c>
      <c r="E590" s="61">
        <f t="shared" si="124"/>
        <v>5.2529720763063309E-3</v>
      </c>
      <c r="F590" s="61">
        <f t="shared" si="125"/>
        <v>2.6963262554769128E-3</v>
      </c>
      <c r="G590" s="49">
        <f t="shared" si="126"/>
        <v>-0.57894736842105265</v>
      </c>
      <c r="H590" s="24">
        <f t="shared" si="127"/>
        <v>-3.0411943599668234E-3</v>
      </c>
    </row>
    <row r="591" spans="1:9" ht="13.5" customHeight="1" x14ac:dyDescent="0.2">
      <c r="B591" s="34" t="s">
        <v>151</v>
      </c>
      <c r="C591" s="33">
        <v>2</v>
      </c>
      <c r="D591" s="48">
        <v>1</v>
      </c>
      <c r="E591" s="61">
        <f t="shared" si="124"/>
        <v>5.5294442908487699E-4</v>
      </c>
      <c r="F591" s="61">
        <f t="shared" si="125"/>
        <v>3.370407819346141E-4</v>
      </c>
      <c r="G591" s="49">
        <f t="shared" si="126"/>
        <v>-0.5</v>
      </c>
      <c r="H591" s="24">
        <f t="shared" si="127"/>
        <v>-2.7647221454243849E-4</v>
      </c>
    </row>
    <row r="592" spans="1:9" ht="13.5" customHeight="1" x14ac:dyDescent="0.2">
      <c r="B592" s="34" t="s">
        <v>330</v>
      </c>
      <c r="C592" s="33">
        <v>22</v>
      </c>
      <c r="D592" s="48">
        <v>12</v>
      </c>
      <c r="E592" s="61">
        <f t="shared" si="124"/>
        <v>6.0823887199336468E-3</v>
      </c>
      <c r="F592" s="61">
        <f t="shared" si="125"/>
        <v>4.0444893832153692E-3</v>
      </c>
      <c r="G592" s="49">
        <f t="shared" si="126"/>
        <v>-0.45454545454545453</v>
      </c>
      <c r="H592" s="24">
        <f t="shared" si="127"/>
        <v>-2.7647221454243846E-3</v>
      </c>
    </row>
    <row r="593" spans="2:8" x14ac:dyDescent="0.2">
      <c r="B593" s="34" t="s">
        <v>331</v>
      </c>
      <c r="C593" s="33">
        <v>7</v>
      </c>
      <c r="D593" s="48">
        <v>1</v>
      </c>
      <c r="E593" s="61">
        <f t="shared" si="124"/>
        <v>1.9353055017970694E-3</v>
      </c>
      <c r="F593" s="61">
        <f t="shared" si="125"/>
        <v>3.370407819346141E-4</v>
      </c>
      <c r="G593" s="49">
        <f t="shared" si="126"/>
        <v>-0.8571428571428571</v>
      </c>
      <c r="H593" s="24">
        <f t="shared" si="127"/>
        <v>-1.6588332872546309E-3</v>
      </c>
    </row>
    <row r="594" spans="2:8" ht="13.5" customHeight="1" x14ac:dyDescent="0.2">
      <c r="B594" s="34" t="s">
        <v>332</v>
      </c>
      <c r="C594" s="33">
        <v>49</v>
      </c>
      <c r="D594" s="48">
        <v>14</v>
      </c>
      <c r="E594" s="61">
        <f t="shared" si="124"/>
        <v>1.3547138512579486E-2</v>
      </c>
      <c r="F594" s="61">
        <f t="shared" si="125"/>
        <v>4.7185709470845974E-3</v>
      </c>
      <c r="G594" s="49">
        <f t="shared" si="126"/>
        <v>-0.7142857142857143</v>
      </c>
      <c r="H594" s="24">
        <f t="shared" si="127"/>
        <v>-9.6765275089853477E-3</v>
      </c>
    </row>
    <row r="595" spans="2:8" x14ac:dyDescent="0.2">
      <c r="B595" s="34" t="s">
        <v>333</v>
      </c>
      <c r="C595" s="33">
        <v>236</v>
      </c>
      <c r="D595" s="48">
        <v>246</v>
      </c>
      <c r="E595" s="61">
        <f t="shared" si="124"/>
        <v>6.5247442632015484E-2</v>
      </c>
      <c r="F595" s="61">
        <f t="shared" si="125"/>
        <v>8.2912032355915072E-2</v>
      </c>
      <c r="G595" s="49">
        <f t="shared" si="126"/>
        <v>4.2372881355932202E-2</v>
      </c>
      <c r="H595" s="24">
        <f t="shared" si="127"/>
        <v>2.7647221454243846E-3</v>
      </c>
    </row>
    <row r="596" spans="2:8" x14ac:dyDescent="0.2">
      <c r="B596" s="34" t="s">
        <v>517</v>
      </c>
      <c r="C596" s="33">
        <v>51</v>
      </c>
      <c r="D596" s="48">
        <v>12</v>
      </c>
      <c r="E596" s="61">
        <f t="shared" si="124"/>
        <v>1.4100082941664363E-2</v>
      </c>
      <c r="F596" s="61">
        <f t="shared" si="125"/>
        <v>4.0444893832153692E-3</v>
      </c>
      <c r="G596" s="49">
        <f t="shared" si="126"/>
        <v>-0.76470588235294112</v>
      </c>
      <c r="H596" s="24">
        <f t="shared" si="127"/>
        <v>-1.0782416367155101E-2</v>
      </c>
    </row>
    <row r="597" spans="2:8" x14ac:dyDescent="0.2">
      <c r="B597" s="7" t="s">
        <v>384</v>
      </c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0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404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364</v>
      </c>
      <c r="C8" s="43">
        <f>+C18+C74+C169+C345+C570</f>
        <v>14126</v>
      </c>
      <c r="D8" s="44">
        <f>+D18+D74+D169+D345+D570</f>
        <v>9171</v>
      </c>
      <c r="E8" s="45">
        <f>SUM(E9:E13)</f>
        <v>1</v>
      </c>
      <c r="F8" s="45">
        <f>SUM(F9:F13)</f>
        <v>1</v>
      </c>
      <c r="G8" s="45">
        <f t="shared" ref="G8:G13" si="0">+(D8-C8)/C8</f>
        <v>-0.35077162678748408</v>
      </c>
      <c r="H8" s="46">
        <f>SUM(H9:H13)</f>
        <v>-0.35077162678748408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102</v>
      </c>
      <c r="D9" s="51">
        <f>+D18</f>
        <v>71</v>
      </c>
      <c r="E9" s="52">
        <f t="shared" ref="E9:F13" si="1">+C9/C$8</f>
        <v>7.2207277360894807E-3</v>
      </c>
      <c r="F9" s="52">
        <f t="shared" si="1"/>
        <v>7.7417947879184386E-3</v>
      </c>
      <c r="G9" s="52">
        <f t="shared" si="0"/>
        <v>-0.30392156862745096</v>
      </c>
      <c r="H9" s="53">
        <f>+E9*G9</f>
        <v>-2.1945349001840577E-3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1017</v>
      </c>
      <c r="D10" s="33">
        <f>+D74</f>
        <v>509</v>
      </c>
      <c r="E10" s="35">
        <f t="shared" si="1"/>
        <v>7.1994903015715705E-2</v>
      </c>
      <c r="F10" s="35">
        <f t="shared" si="1"/>
        <v>5.5501035873950499E-2</v>
      </c>
      <c r="G10" s="35">
        <f t="shared" si="0"/>
        <v>-0.49950835791543757</v>
      </c>
      <c r="H10" s="55">
        <f>+E10*G10</f>
        <v>-3.5962055783661337E-2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1774</v>
      </c>
      <c r="D11" s="33">
        <f>+D169</f>
        <v>2712</v>
      </c>
      <c r="E11" s="35">
        <f t="shared" si="1"/>
        <v>0.12558402944924252</v>
      </c>
      <c r="F11" s="35">
        <f t="shared" si="1"/>
        <v>0.29571475302584233</v>
      </c>
      <c r="G11" s="35">
        <f t="shared" si="0"/>
        <v>0.52874859075535507</v>
      </c>
      <c r="H11" s="55">
        <f>+E11*G11</f>
        <v>6.6402378592665998E-2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9500</v>
      </c>
      <c r="D12" s="33">
        <f>+D345</f>
        <v>4778</v>
      </c>
      <c r="E12" s="35">
        <f t="shared" si="1"/>
        <v>0.67251875973382413</v>
      </c>
      <c r="F12" s="35">
        <f t="shared" si="1"/>
        <v>0.52099007741794789</v>
      </c>
      <c r="G12" s="35">
        <f t="shared" si="0"/>
        <v>-0.49705263157894736</v>
      </c>
      <c r="H12" s="55">
        <f>+E12*G12</f>
        <v>-0.33427721931190713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1733</v>
      </c>
      <c r="D13" s="57">
        <f>+D570</f>
        <v>1101</v>
      </c>
      <c r="E13" s="58">
        <f t="shared" si="1"/>
        <v>0.12268158006512814</v>
      </c>
      <c r="F13" s="58">
        <f t="shared" si="1"/>
        <v>0.12005233889434086</v>
      </c>
      <c r="G13" s="58">
        <f t="shared" si="0"/>
        <v>-0.36468551644547026</v>
      </c>
      <c r="H13" s="59">
        <f>+E13*G13</f>
        <v>-4.4740195384397566E-2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102</v>
      </c>
      <c r="D18" s="44">
        <f>SUM(D19:D68)</f>
        <v>71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-0.30392156862745096</v>
      </c>
      <c r="H18" s="46">
        <f>+IF(OR(AND(E18=""),(G18="")),"",E18*G18)</f>
        <v>-0.30392156862745096</v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9</v>
      </c>
      <c r="D20" s="48">
        <v>0</v>
      </c>
      <c r="E20" s="35">
        <f t="shared" ref="E20:E68" si="2">+IF(C20=0,"",C20/C$18)</f>
        <v>8.8235294117647065E-2</v>
      </c>
      <c r="F20" s="35" t="str">
        <f t="shared" ref="F20:F68" si="3">+IF(D20=0,"",D20/D$18)</f>
        <v/>
      </c>
      <c r="G20" s="49">
        <f t="shared" ref="G20:G68" si="4">+IF(AND(C20=0,D20=0)," ",IF(C20=0,1,IF(D20=0,-1,(D20-C20)/C20)))</f>
        <v>-1</v>
      </c>
      <c r="H20" s="35">
        <f t="shared" ref="H20:H68" si="5">+IF(OR(AND(E20=""),(G20="")),"",E20*G20)</f>
        <v>-8.8235294117647065E-2</v>
      </c>
    </row>
    <row r="21" spans="1:9" ht="25.5" customHeight="1" x14ac:dyDescent="0.2">
      <c r="B21" s="34" t="s">
        <v>1</v>
      </c>
      <c r="C21" s="33">
        <v>1</v>
      </c>
      <c r="D21" s="48">
        <v>0</v>
      </c>
      <c r="E21" s="35">
        <f t="shared" si="2"/>
        <v>9.8039215686274508E-3</v>
      </c>
      <c r="F21" s="35" t="str">
        <f t="shared" si="3"/>
        <v/>
      </c>
      <c r="G21" s="49">
        <f t="shared" si="4"/>
        <v>-1</v>
      </c>
      <c r="H21" s="35">
        <f t="shared" si="5"/>
        <v>-9.8039215686274508E-3</v>
      </c>
    </row>
    <row r="22" spans="1:9" ht="24" x14ac:dyDescent="0.2">
      <c r="B22" s="34" t="s">
        <v>420</v>
      </c>
      <c r="C22" s="33">
        <v>0</v>
      </c>
      <c r="D22" s="48">
        <v>1</v>
      </c>
      <c r="E22" s="35" t="str">
        <f t="shared" si="2"/>
        <v/>
      </c>
      <c r="F22" s="35">
        <f t="shared" si="3"/>
        <v>1.4084507042253521E-2</v>
      </c>
      <c r="G22" s="49">
        <f t="shared" si="4"/>
        <v>1</v>
      </c>
      <c r="H22" s="35" t="str">
        <f t="shared" si="5"/>
        <v/>
      </c>
    </row>
    <row r="23" spans="1:9" x14ac:dyDescent="0.2">
      <c r="B23" s="34" t="s">
        <v>153</v>
      </c>
      <c r="C23" s="33">
        <v>1</v>
      </c>
      <c r="D23" s="48">
        <v>0</v>
      </c>
      <c r="E23" s="35">
        <f t="shared" si="2"/>
        <v>9.8039215686274508E-3</v>
      </c>
      <c r="F23" s="35" t="str">
        <f t="shared" si="3"/>
        <v/>
      </c>
      <c r="G23" s="49">
        <f t="shared" si="4"/>
        <v>-1</v>
      </c>
      <c r="H23" s="35">
        <f t="shared" si="5"/>
        <v>-9.8039215686274508E-3</v>
      </c>
    </row>
    <row r="24" spans="1:9" ht="37.5" customHeight="1" x14ac:dyDescent="0.2">
      <c r="B24" s="34" t="s">
        <v>154</v>
      </c>
      <c r="C24" s="33">
        <v>0</v>
      </c>
      <c r="D24" s="48">
        <v>0</v>
      </c>
      <c r="E24" s="35" t="str">
        <f t="shared" si="2"/>
        <v/>
      </c>
      <c r="F24" s="35" t="str">
        <f t="shared" si="3"/>
        <v/>
      </c>
      <c r="G24" s="49" t="str">
        <f t="shared" si="4"/>
        <v xml:space="preserve"> </v>
      </c>
      <c r="H24" s="35" t="str">
        <f t="shared" si="5"/>
        <v/>
      </c>
    </row>
    <row r="25" spans="1:9" s="29" customFormat="1" x14ac:dyDescent="0.2">
      <c r="A25" s="31"/>
      <c r="B25" s="36" t="s">
        <v>518</v>
      </c>
      <c r="C25" s="40">
        <v>0</v>
      </c>
      <c r="D25" s="48">
        <v>2</v>
      </c>
      <c r="E25" s="37" t="str">
        <f t="shared" ref="E25" si="6">+IF(C25=0,"",C25/C$18)</f>
        <v/>
      </c>
      <c r="F25" s="37">
        <f t="shared" ref="F25" si="7">+IF(D25=0,"",D25/D$18)</f>
        <v>2.8169014084507043E-2</v>
      </c>
      <c r="G25" s="49">
        <f t="shared" si="4"/>
        <v>1</v>
      </c>
      <c r="H25" s="37" t="str">
        <f t="shared" ref="H25" si="8">+IF(OR(AND(E25=""),(G25="")),"",E25*G25)</f>
        <v/>
      </c>
      <c r="I25" s="4"/>
    </row>
    <row r="26" spans="1:9" x14ac:dyDescent="0.2">
      <c r="B26" s="34" t="s">
        <v>2</v>
      </c>
      <c r="C26" s="33">
        <v>0</v>
      </c>
      <c r="D26" s="48">
        <v>1</v>
      </c>
      <c r="E26" s="35" t="str">
        <f t="shared" si="2"/>
        <v/>
      </c>
      <c r="F26" s="35">
        <f t="shared" si="3"/>
        <v>1.4084507042253521E-2</v>
      </c>
      <c r="G26" s="49">
        <f t="shared" si="4"/>
        <v>1</v>
      </c>
      <c r="H26" s="35" t="str">
        <f t="shared" si="5"/>
        <v/>
      </c>
    </row>
    <row r="27" spans="1:9" x14ac:dyDescent="0.2">
      <c r="B27" s="34" t="s">
        <v>561</v>
      </c>
      <c r="C27" s="33">
        <v>2</v>
      </c>
      <c r="D27" s="48">
        <v>0</v>
      </c>
      <c r="E27" s="35">
        <f t="shared" si="2"/>
        <v>1.9607843137254902E-2</v>
      </c>
      <c r="F27" s="35" t="str">
        <f t="shared" si="3"/>
        <v/>
      </c>
      <c r="G27" s="49">
        <f t="shared" si="4"/>
        <v>-1</v>
      </c>
      <c r="H27" s="35">
        <f t="shared" si="5"/>
        <v>-1.9607843137254902E-2</v>
      </c>
    </row>
    <row r="28" spans="1:9" x14ac:dyDescent="0.2">
      <c r="B28" s="34" t="s">
        <v>3</v>
      </c>
      <c r="C28" s="33">
        <v>1</v>
      </c>
      <c r="D28" s="48">
        <v>1</v>
      </c>
      <c r="E28" s="35">
        <f t="shared" si="2"/>
        <v>9.8039215686274508E-3</v>
      </c>
      <c r="F28" s="35">
        <f t="shared" si="3"/>
        <v>1.4084507042253521E-2</v>
      </c>
      <c r="G28" s="49">
        <f t="shared" si="4"/>
        <v>0</v>
      </c>
      <c r="H28" s="35">
        <f t="shared" si="5"/>
        <v>0</v>
      </c>
    </row>
    <row r="29" spans="1:9" x14ac:dyDescent="0.2">
      <c r="B29" s="34" t="s">
        <v>5</v>
      </c>
      <c r="C29" s="33">
        <v>6</v>
      </c>
      <c r="D29" s="48">
        <v>5</v>
      </c>
      <c r="E29" s="35">
        <f t="shared" si="2"/>
        <v>5.8823529411764705E-2</v>
      </c>
      <c r="F29" s="35">
        <f t="shared" si="3"/>
        <v>7.0422535211267609E-2</v>
      </c>
      <c r="G29" s="49">
        <f t="shared" si="4"/>
        <v>-0.16666666666666666</v>
      </c>
      <c r="H29" s="35">
        <f t="shared" si="5"/>
        <v>-9.8039215686274508E-3</v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0</v>
      </c>
      <c r="D31" s="48">
        <v>0</v>
      </c>
      <c r="E31" s="35" t="str">
        <f t="shared" si="2"/>
        <v/>
      </c>
      <c r="F31" s="35" t="str">
        <f t="shared" si="3"/>
        <v/>
      </c>
      <c r="G31" s="49" t="str">
        <f t="shared" si="4"/>
        <v xml:space="preserve"> </v>
      </c>
      <c r="H31" s="35" t="str">
        <f t="shared" si="5"/>
        <v/>
      </c>
    </row>
    <row r="32" spans="1:9" x14ac:dyDescent="0.2">
      <c r="B32" s="34" t="s">
        <v>4</v>
      </c>
      <c r="C32" s="33">
        <v>1</v>
      </c>
      <c r="D32" s="48">
        <v>1</v>
      </c>
      <c r="E32" s="35">
        <f t="shared" si="2"/>
        <v>9.8039215686274508E-3</v>
      </c>
      <c r="F32" s="35">
        <f t="shared" si="3"/>
        <v>1.4084507042253521E-2</v>
      </c>
      <c r="G32" s="49">
        <f t="shared" si="4"/>
        <v>0</v>
      </c>
      <c r="H32" s="35">
        <f t="shared" si="5"/>
        <v>0</v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2</v>
      </c>
      <c r="D35" s="48">
        <v>0</v>
      </c>
      <c r="E35" s="35">
        <f t="shared" si="2"/>
        <v>1.9607843137254902E-2</v>
      </c>
      <c r="F35" s="35" t="str">
        <f t="shared" si="3"/>
        <v/>
      </c>
      <c r="G35" s="49">
        <f t="shared" si="4"/>
        <v>-1</v>
      </c>
      <c r="H35" s="35">
        <f t="shared" si="5"/>
        <v>-1.9607843137254902E-2</v>
      </c>
    </row>
    <row r="36" spans="2:8" x14ac:dyDescent="0.2">
      <c r="B36" s="34" t="s">
        <v>159</v>
      </c>
      <c r="C36" s="33">
        <v>0</v>
      </c>
      <c r="D36" s="48">
        <v>0</v>
      </c>
      <c r="E36" s="35" t="str">
        <f t="shared" si="2"/>
        <v/>
      </c>
      <c r="F36" s="35" t="str">
        <f t="shared" si="3"/>
        <v/>
      </c>
      <c r="G36" s="49" t="str">
        <f t="shared" si="4"/>
        <v xml:space="preserve"> </v>
      </c>
      <c r="H36" s="35" t="str">
        <f t="shared" si="5"/>
        <v/>
      </c>
    </row>
    <row r="37" spans="2:8" x14ac:dyDescent="0.2">
      <c r="B37" s="34" t="s">
        <v>160</v>
      </c>
      <c r="C37" s="33">
        <v>0</v>
      </c>
      <c r="D37" s="48">
        <v>1</v>
      </c>
      <c r="E37" s="35" t="str">
        <f t="shared" si="2"/>
        <v/>
      </c>
      <c r="F37" s="35">
        <f t="shared" si="3"/>
        <v>1.4084507042253521E-2</v>
      </c>
      <c r="G37" s="49">
        <f t="shared" si="4"/>
        <v>1</v>
      </c>
      <c r="H37" s="35" t="str">
        <f t="shared" si="5"/>
        <v/>
      </c>
    </row>
    <row r="38" spans="2:8" x14ac:dyDescent="0.2">
      <c r="B38" s="34" t="s">
        <v>7</v>
      </c>
      <c r="C38" s="33">
        <v>0</v>
      </c>
      <c r="D38" s="48">
        <v>2</v>
      </c>
      <c r="E38" s="35" t="str">
        <f t="shared" si="2"/>
        <v/>
      </c>
      <c r="F38" s="35">
        <f t="shared" si="3"/>
        <v>2.8169014084507043E-2</v>
      </c>
      <c r="G38" s="49">
        <f t="shared" si="4"/>
        <v>1</v>
      </c>
      <c r="H38" s="35" t="str">
        <f t="shared" si="5"/>
        <v/>
      </c>
    </row>
    <row r="39" spans="2:8" x14ac:dyDescent="0.2">
      <c r="B39" s="34" t="s">
        <v>161</v>
      </c>
      <c r="C39" s="33">
        <v>1</v>
      </c>
      <c r="D39" s="48">
        <v>0</v>
      </c>
      <c r="E39" s="35">
        <f t="shared" si="2"/>
        <v>9.8039215686274508E-3</v>
      </c>
      <c r="F39" s="35" t="str">
        <f t="shared" si="3"/>
        <v/>
      </c>
      <c r="G39" s="49">
        <f t="shared" si="4"/>
        <v>-1</v>
      </c>
      <c r="H39" s="35">
        <f t="shared" si="5"/>
        <v>-9.8039215686274508E-3</v>
      </c>
    </row>
    <row r="40" spans="2:8" x14ac:dyDescent="0.2">
      <c r="B40" s="34" t="s">
        <v>162</v>
      </c>
      <c r="C40" s="33">
        <v>0</v>
      </c>
      <c r="D40" s="48">
        <v>2</v>
      </c>
      <c r="E40" s="35" t="str">
        <f t="shared" si="2"/>
        <v/>
      </c>
      <c r="F40" s="35">
        <f t="shared" si="3"/>
        <v>2.8169014084507043E-2</v>
      </c>
      <c r="G40" s="49">
        <f t="shared" si="4"/>
        <v>1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3</v>
      </c>
      <c r="D43" s="48">
        <v>1</v>
      </c>
      <c r="E43" s="35">
        <f t="shared" si="2"/>
        <v>2.9411764705882353E-2</v>
      </c>
      <c r="F43" s="35">
        <f t="shared" si="3"/>
        <v>1.4084507042253521E-2</v>
      </c>
      <c r="G43" s="49">
        <f t="shared" si="4"/>
        <v>-0.66666666666666663</v>
      </c>
      <c r="H43" s="35">
        <f t="shared" si="5"/>
        <v>-1.9607843137254902E-2</v>
      </c>
    </row>
    <row r="44" spans="2:8" x14ac:dyDescent="0.2">
      <c r="B44" s="34" t="s">
        <v>166</v>
      </c>
      <c r="C44" s="33">
        <v>1</v>
      </c>
      <c r="D44" s="48">
        <v>3</v>
      </c>
      <c r="E44" s="35">
        <f t="shared" si="2"/>
        <v>9.8039215686274508E-3</v>
      </c>
      <c r="F44" s="35">
        <f t="shared" si="3"/>
        <v>4.2253521126760563E-2</v>
      </c>
      <c r="G44" s="49">
        <f t="shared" si="4"/>
        <v>2</v>
      </c>
      <c r="H44" s="35">
        <f t="shared" si="5"/>
        <v>1.9607843137254902E-2</v>
      </c>
    </row>
    <row r="45" spans="2:8" x14ac:dyDescent="0.2">
      <c r="B45" s="34" t="s">
        <v>8</v>
      </c>
      <c r="C45" s="33">
        <v>0</v>
      </c>
      <c r="D45" s="48">
        <v>1</v>
      </c>
      <c r="E45" s="35" t="str">
        <f t="shared" si="2"/>
        <v/>
      </c>
      <c r="F45" s="35">
        <f t="shared" si="3"/>
        <v>1.4084507042253521E-2</v>
      </c>
      <c r="G45" s="49">
        <f t="shared" si="4"/>
        <v>1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1</v>
      </c>
      <c r="E46" s="35" t="str">
        <f t="shared" si="2"/>
        <v/>
      </c>
      <c r="F46" s="35">
        <f t="shared" si="3"/>
        <v>1.4084507042253521E-2</v>
      </c>
      <c r="G46" s="49">
        <f t="shared" si="4"/>
        <v>1</v>
      </c>
      <c r="H46" s="35" t="str">
        <f t="shared" si="5"/>
        <v/>
      </c>
    </row>
    <row r="47" spans="2:8" x14ac:dyDescent="0.2">
      <c r="B47" s="34" t="s">
        <v>167</v>
      </c>
      <c r="C47" s="33">
        <v>0</v>
      </c>
      <c r="D47" s="48">
        <v>8</v>
      </c>
      <c r="E47" s="35" t="str">
        <f t="shared" si="2"/>
        <v/>
      </c>
      <c r="F47" s="35">
        <f t="shared" si="3"/>
        <v>0.11267605633802817</v>
      </c>
      <c r="G47" s="49">
        <f t="shared" si="4"/>
        <v>1</v>
      </c>
      <c r="H47" s="35" t="str">
        <f t="shared" si="5"/>
        <v/>
      </c>
    </row>
    <row r="48" spans="2:8" x14ac:dyDescent="0.2">
      <c r="B48" s="34" t="s">
        <v>562</v>
      </c>
      <c r="C48" s="33">
        <v>0</v>
      </c>
      <c r="D48" s="48">
        <v>3</v>
      </c>
      <c r="E48" s="35" t="str">
        <f t="shared" si="2"/>
        <v/>
      </c>
      <c r="F48" s="35">
        <f t="shared" si="3"/>
        <v>4.2253521126760563E-2</v>
      </c>
      <c r="G48" s="49">
        <f t="shared" si="4"/>
        <v>1</v>
      </c>
      <c r="H48" s="35" t="str">
        <f t="shared" si="5"/>
        <v/>
      </c>
    </row>
    <row r="49" spans="1:9" x14ac:dyDescent="0.2">
      <c r="B49" s="34" t="s">
        <v>9</v>
      </c>
      <c r="C49" s="33">
        <v>44</v>
      </c>
      <c r="D49" s="48">
        <v>8</v>
      </c>
      <c r="E49" s="35">
        <f t="shared" si="2"/>
        <v>0.43137254901960786</v>
      </c>
      <c r="F49" s="35">
        <f t="shared" si="3"/>
        <v>0.11267605633802817</v>
      </c>
      <c r="G49" s="49">
        <f t="shared" si="4"/>
        <v>-0.81818181818181823</v>
      </c>
      <c r="H49" s="35">
        <f t="shared" si="5"/>
        <v>-0.35294117647058826</v>
      </c>
    </row>
    <row r="50" spans="1:9" x14ac:dyDescent="0.2">
      <c r="B50" s="34" t="s">
        <v>563</v>
      </c>
      <c r="C50" s="33">
        <v>0</v>
      </c>
      <c r="D50" s="48">
        <v>0</v>
      </c>
      <c r="E50" s="35" t="str">
        <f t="shared" si="2"/>
        <v/>
      </c>
      <c r="F50" s="35" t="str">
        <f t="shared" si="3"/>
        <v/>
      </c>
      <c r="G50" s="49" t="str">
        <f t="shared" si="4"/>
        <v xml:space="preserve"> </v>
      </c>
      <c r="H50" s="35" t="str">
        <f t="shared" si="5"/>
        <v/>
      </c>
    </row>
    <row r="51" spans="1:9" x14ac:dyDescent="0.2">
      <c r="B51" s="34" t="s">
        <v>12</v>
      </c>
      <c r="C51" s="33">
        <v>1</v>
      </c>
      <c r="D51" s="48">
        <v>1</v>
      </c>
      <c r="E51" s="35">
        <f t="shared" si="2"/>
        <v>9.8039215686274508E-3</v>
      </c>
      <c r="F51" s="35">
        <f t="shared" si="3"/>
        <v>1.4084507042253521E-2</v>
      </c>
      <c r="G51" s="49">
        <f t="shared" si="4"/>
        <v>0</v>
      </c>
      <c r="H51" s="35">
        <f t="shared" si="5"/>
        <v>0</v>
      </c>
    </row>
    <row r="52" spans="1:9" x14ac:dyDescent="0.2">
      <c r="B52" s="34" t="s">
        <v>11</v>
      </c>
      <c r="C52" s="33">
        <v>2</v>
      </c>
      <c r="D52" s="48">
        <v>1</v>
      </c>
      <c r="E52" s="35">
        <f t="shared" si="2"/>
        <v>1.9607843137254902E-2</v>
      </c>
      <c r="F52" s="35">
        <f t="shared" si="3"/>
        <v>1.4084507042253521E-2</v>
      </c>
      <c r="G52" s="49">
        <f t="shared" si="4"/>
        <v>-0.5</v>
      </c>
      <c r="H52" s="35">
        <f t="shared" si="5"/>
        <v>-9.8039215686274508E-3</v>
      </c>
    </row>
    <row r="53" spans="1:9" x14ac:dyDescent="0.2">
      <c r="B53" s="34" t="s">
        <v>422</v>
      </c>
      <c r="C53" s="33">
        <v>2</v>
      </c>
      <c r="D53" s="48">
        <v>6</v>
      </c>
      <c r="E53" s="35">
        <f t="shared" si="2"/>
        <v>1.9607843137254902E-2</v>
      </c>
      <c r="F53" s="35">
        <f t="shared" si="3"/>
        <v>8.4507042253521125E-2</v>
      </c>
      <c r="G53" s="49">
        <f t="shared" si="4"/>
        <v>2</v>
      </c>
      <c r="H53" s="35">
        <f t="shared" si="5"/>
        <v>3.9215686274509803E-2</v>
      </c>
    </row>
    <row r="54" spans="1:9" x14ac:dyDescent="0.2">
      <c r="B54" s="34" t="s">
        <v>10</v>
      </c>
      <c r="C54" s="33">
        <v>0</v>
      </c>
      <c r="D54" s="48">
        <v>1</v>
      </c>
      <c r="E54" s="35" t="str">
        <f t="shared" si="2"/>
        <v/>
      </c>
      <c r="F54" s="35">
        <f t="shared" si="3"/>
        <v>1.4084507042253521E-2</v>
      </c>
      <c r="G54" s="49">
        <f t="shared" si="4"/>
        <v>1</v>
      </c>
      <c r="H54" s="35" t="str">
        <f t="shared" si="5"/>
        <v/>
      </c>
    </row>
    <row r="55" spans="1:9" x14ac:dyDescent="0.2">
      <c r="B55" s="34" t="s">
        <v>168</v>
      </c>
      <c r="C55" s="33">
        <v>1</v>
      </c>
      <c r="D55" s="48">
        <v>0</v>
      </c>
      <c r="E55" s="35">
        <f t="shared" si="2"/>
        <v>9.8039215686274508E-3</v>
      </c>
      <c r="F55" s="35" t="str">
        <f t="shared" si="3"/>
        <v/>
      </c>
      <c r="G55" s="49">
        <f t="shared" si="4"/>
        <v>-1</v>
      </c>
      <c r="H55" s="35">
        <f t="shared" si="5"/>
        <v>-9.8039215686274508E-3</v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5</v>
      </c>
      <c r="D58" s="48">
        <v>3</v>
      </c>
      <c r="E58" s="35">
        <f t="shared" si="9"/>
        <v>4.9019607843137254E-2</v>
      </c>
      <c r="F58" s="35">
        <f t="shared" si="10"/>
        <v>4.2253521126760563E-2</v>
      </c>
      <c r="G58" s="49">
        <f t="shared" si="11"/>
        <v>-0.4</v>
      </c>
      <c r="H58" s="35">
        <f t="shared" si="12"/>
        <v>-1.9607843137254902E-2</v>
      </c>
    </row>
    <row r="59" spans="1:9" x14ac:dyDescent="0.2">
      <c r="B59" s="34" t="s">
        <v>169</v>
      </c>
      <c r="C59" s="33">
        <v>0</v>
      </c>
      <c r="D59" s="48">
        <v>0</v>
      </c>
      <c r="E59" s="35" t="str">
        <f t="shared" si="9"/>
        <v/>
      </c>
      <c r="F59" s="35" t="str">
        <f t="shared" si="10"/>
        <v/>
      </c>
      <c r="G59" s="49" t="str">
        <f t="shared" si="11"/>
        <v xml:space="preserve"> </v>
      </c>
      <c r="H59" s="35" t="str">
        <f t="shared" si="12"/>
        <v/>
      </c>
    </row>
    <row r="60" spans="1:9" x14ac:dyDescent="0.2">
      <c r="B60" s="34" t="s">
        <v>423</v>
      </c>
      <c r="C60" s="33">
        <v>9</v>
      </c>
      <c r="D60" s="48">
        <v>5</v>
      </c>
      <c r="E60" s="35">
        <f t="shared" si="2"/>
        <v>8.8235294117647065E-2</v>
      </c>
      <c r="F60" s="35">
        <f t="shared" si="3"/>
        <v>7.0422535211267609E-2</v>
      </c>
      <c r="G60" s="49">
        <f t="shared" si="4"/>
        <v>-0.44444444444444442</v>
      </c>
      <c r="H60" s="35">
        <f t="shared" si="5"/>
        <v>-3.9215686274509803E-2</v>
      </c>
    </row>
    <row r="61" spans="1:9" x14ac:dyDescent="0.2">
      <c r="B61" s="34" t="s">
        <v>170</v>
      </c>
      <c r="C61" s="33">
        <v>0</v>
      </c>
      <c r="D61" s="48">
        <v>1</v>
      </c>
      <c r="E61" s="35" t="str">
        <f t="shared" si="2"/>
        <v/>
      </c>
      <c r="F61" s="35">
        <f t="shared" si="3"/>
        <v>1.4084507042253521E-2</v>
      </c>
      <c r="G61" s="49">
        <f t="shared" si="4"/>
        <v>1</v>
      </c>
      <c r="H61" s="35" t="str">
        <f t="shared" si="5"/>
        <v/>
      </c>
    </row>
    <row r="62" spans="1:9" x14ac:dyDescent="0.2">
      <c r="B62" s="34" t="s">
        <v>171</v>
      </c>
      <c r="C62" s="33">
        <v>0</v>
      </c>
      <c r="D62" s="48">
        <v>0</v>
      </c>
      <c r="E62" s="35" t="str">
        <f t="shared" si="2"/>
        <v/>
      </c>
      <c r="F62" s="35" t="str">
        <f t="shared" si="3"/>
        <v/>
      </c>
      <c r="G62" s="49" t="str">
        <f t="shared" si="4"/>
        <v xml:space="preserve"> 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3</v>
      </c>
      <c r="D63" s="48">
        <v>11</v>
      </c>
      <c r="E63" s="37">
        <f t="shared" ref="E63:E64" si="13">+IF(C63=0,"",C63/C$18)</f>
        <v>2.9411764705882353E-2</v>
      </c>
      <c r="F63" s="37">
        <f t="shared" ref="F63:F64" si="14">+IF(D63=0,"",D63/D$18)</f>
        <v>0.15492957746478872</v>
      </c>
      <c r="G63" s="49">
        <f t="shared" si="4"/>
        <v>2.6666666666666665</v>
      </c>
      <c r="H63" s="37">
        <f t="shared" ref="H63:H64" si="15">+IF(OR(AND(E63=""),(G63="")),"",E63*G63)</f>
        <v>7.8431372549019607E-2</v>
      </c>
      <c r="I63" s="4"/>
    </row>
    <row r="64" spans="1:9" s="29" customFormat="1" x14ac:dyDescent="0.2">
      <c r="A64" s="31"/>
      <c r="B64" s="36" t="s">
        <v>588</v>
      </c>
      <c r="C64" s="40">
        <v>2</v>
      </c>
      <c r="D64" s="48">
        <v>0</v>
      </c>
      <c r="E64" s="37">
        <f t="shared" si="13"/>
        <v>1.9607843137254902E-2</v>
      </c>
      <c r="F64" s="37" t="str">
        <f t="shared" si="14"/>
        <v/>
      </c>
      <c r="G64" s="49">
        <f t="shared" si="4"/>
        <v>-1</v>
      </c>
      <c r="H64" s="37">
        <f t="shared" si="15"/>
        <v>-1.9607843137254902E-2</v>
      </c>
      <c r="I64" s="4"/>
    </row>
    <row r="65" spans="1:9" x14ac:dyDescent="0.2">
      <c r="B65" s="34" t="s">
        <v>172</v>
      </c>
      <c r="C65" s="33">
        <v>3</v>
      </c>
      <c r="D65" s="48">
        <v>0</v>
      </c>
      <c r="E65" s="35">
        <f t="shared" si="2"/>
        <v>2.9411764705882353E-2</v>
      </c>
      <c r="F65" s="35" t="str">
        <f t="shared" si="3"/>
        <v/>
      </c>
      <c r="G65" s="49">
        <f t="shared" si="4"/>
        <v>-1</v>
      </c>
      <c r="H65" s="35">
        <f t="shared" si="5"/>
        <v>-2.9411764705882353E-2</v>
      </c>
    </row>
    <row r="66" spans="1:9" x14ac:dyDescent="0.2">
      <c r="B66" s="34" t="s">
        <v>15</v>
      </c>
      <c r="C66" s="33">
        <v>1</v>
      </c>
      <c r="D66" s="48">
        <v>1</v>
      </c>
      <c r="E66" s="35">
        <f t="shared" si="2"/>
        <v>9.8039215686274508E-3</v>
      </c>
      <c r="F66" s="35">
        <f t="shared" si="3"/>
        <v>1.4084507042253521E-2</v>
      </c>
      <c r="G66" s="49">
        <f t="shared" si="4"/>
        <v>0</v>
      </c>
      <c r="H66" s="35">
        <f t="shared" si="5"/>
        <v>0</v>
      </c>
    </row>
    <row r="67" spans="1:9" x14ac:dyDescent="0.2">
      <c r="B67" s="34" t="s">
        <v>173</v>
      </c>
      <c r="C67" s="33">
        <v>0</v>
      </c>
      <c r="D67" s="48">
        <v>0</v>
      </c>
      <c r="E67" s="35" t="str">
        <f t="shared" si="2"/>
        <v/>
      </c>
      <c r="F67" s="35" t="str">
        <f t="shared" si="3"/>
        <v/>
      </c>
      <c r="G67" s="49" t="str">
        <f t="shared" si="4"/>
        <v xml:space="preserve"> </v>
      </c>
      <c r="H67" s="35" t="str">
        <f t="shared" si="5"/>
        <v/>
      </c>
    </row>
    <row r="68" spans="1:9" ht="13.5" customHeight="1" x14ac:dyDescent="0.2">
      <c r="B68" s="34" t="s">
        <v>174</v>
      </c>
      <c r="C68" s="33">
        <v>1</v>
      </c>
      <c r="D68" s="48">
        <v>0</v>
      </c>
      <c r="E68" s="35">
        <f t="shared" si="2"/>
        <v>9.8039215686274508E-3</v>
      </c>
      <c r="F68" s="35" t="str">
        <f t="shared" si="3"/>
        <v/>
      </c>
      <c r="G68" s="49">
        <f t="shared" si="4"/>
        <v>-1</v>
      </c>
      <c r="H68" s="35">
        <f t="shared" si="5"/>
        <v>-9.8039215686274508E-3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1017</v>
      </c>
      <c r="D74" s="44">
        <f>SUM(D75:D163)</f>
        <v>509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-0.49950835791543757</v>
      </c>
      <c r="H74" s="46">
        <f>+IF(OR(AND(E74=""),(G74="")),"",E74*G74)</f>
        <v>-0.49950835791543757</v>
      </c>
    </row>
    <row r="75" spans="1:9" x14ac:dyDescent="0.2">
      <c r="B75" s="47" t="s">
        <v>424</v>
      </c>
      <c r="C75" s="48">
        <v>11</v>
      </c>
      <c r="D75" s="48">
        <v>20</v>
      </c>
      <c r="E75" s="60">
        <f>+IF(C75=0,"",C75/C$74)</f>
        <v>1.0816125860373648E-2</v>
      </c>
      <c r="F75" s="60">
        <f>+IF(D75=0,"",D75/D$74)</f>
        <v>3.9292730844793712E-2</v>
      </c>
      <c r="G75" s="49">
        <f t="shared" ref="G75:G138" si="16">+IF(AND(C75=0,D75=0)," ",IF(C75=0,1,IF(D75=0,-1,(D75-C75)/C75)))</f>
        <v>0.81818181818181823</v>
      </c>
      <c r="H75" s="41">
        <f>+IF(OR(AND(E75=""),(G75="")),"",E75*G75)</f>
        <v>8.8495575221238954E-3</v>
      </c>
    </row>
    <row r="76" spans="1:9" x14ac:dyDescent="0.2">
      <c r="B76" s="34" t="s">
        <v>565</v>
      </c>
      <c r="C76" s="33">
        <v>7</v>
      </c>
      <c r="D76" s="48">
        <v>10</v>
      </c>
      <c r="E76" s="61">
        <f t="shared" ref="E76:E81" si="17">+IF(C76=0,"",C76/C$74)</f>
        <v>6.8829891838741398E-3</v>
      </c>
      <c r="F76" s="61">
        <f t="shared" ref="F76:F81" si="18">+IF(D76=0,"",D76/D$74)</f>
        <v>1.9646365422396856E-2</v>
      </c>
      <c r="G76" s="49">
        <f t="shared" si="16"/>
        <v>0.42857142857142855</v>
      </c>
      <c r="H76" s="35">
        <f t="shared" ref="H76:H81" si="19">+IF(OR(AND(E76=""),(G76="")),"",E76*G76)</f>
        <v>2.9498525073746312E-3</v>
      </c>
    </row>
    <row r="77" spans="1:9" s="29" customFormat="1" x14ac:dyDescent="0.2">
      <c r="A77" s="31"/>
      <c r="B77" s="36" t="s">
        <v>519</v>
      </c>
      <c r="C77" s="40">
        <v>6</v>
      </c>
      <c r="D77" s="48">
        <v>8</v>
      </c>
      <c r="E77" s="38">
        <f t="shared" si="17"/>
        <v>5.8997050147492625E-3</v>
      </c>
      <c r="F77" s="38">
        <f t="shared" si="18"/>
        <v>1.5717092337917484E-2</v>
      </c>
      <c r="G77" s="49">
        <f t="shared" si="16"/>
        <v>0.33333333333333331</v>
      </c>
      <c r="H77" s="37">
        <f t="shared" si="19"/>
        <v>1.9665683382497539E-3</v>
      </c>
      <c r="I77" s="4"/>
    </row>
    <row r="78" spans="1:9" x14ac:dyDescent="0.2">
      <c r="B78" s="34" t="s">
        <v>566</v>
      </c>
      <c r="C78" s="33">
        <v>65</v>
      </c>
      <c r="D78" s="48">
        <v>20</v>
      </c>
      <c r="E78" s="61">
        <f t="shared" si="17"/>
        <v>6.3913470993117005E-2</v>
      </c>
      <c r="F78" s="61">
        <f t="shared" si="18"/>
        <v>3.9292730844793712E-2</v>
      </c>
      <c r="G78" s="49">
        <f t="shared" si="16"/>
        <v>-0.69230769230769229</v>
      </c>
      <c r="H78" s="35">
        <f t="shared" si="19"/>
        <v>-4.4247787610619461E-2</v>
      </c>
    </row>
    <row r="79" spans="1:9" x14ac:dyDescent="0.2">
      <c r="B79" s="34" t="s">
        <v>175</v>
      </c>
      <c r="C79" s="33">
        <v>44</v>
      </c>
      <c r="D79" s="48">
        <v>35</v>
      </c>
      <c r="E79" s="61">
        <f t="shared" si="17"/>
        <v>4.3264503441494594E-2</v>
      </c>
      <c r="F79" s="61">
        <f t="shared" si="18"/>
        <v>6.8762278978389005E-2</v>
      </c>
      <c r="G79" s="49">
        <f t="shared" si="16"/>
        <v>-0.20454545454545456</v>
      </c>
      <c r="H79" s="35">
        <f t="shared" si="19"/>
        <v>-8.8495575221238954E-3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8</v>
      </c>
      <c r="D81" s="48">
        <v>7</v>
      </c>
      <c r="E81" s="38">
        <f t="shared" si="17"/>
        <v>7.8662733529990172E-3</v>
      </c>
      <c r="F81" s="38">
        <f t="shared" si="18"/>
        <v>1.37524557956778E-2</v>
      </c>
      <c r="G81" s="49">
        <f t="shared" si="16"/>
        <v>-0.125</v>
      </c>
      <c r="H81" s="37">
        <f t="shared" si="19"/>
        <v>-9.8328416912487715E-4</v>
      </c>
      <c r="I81" s="4"/>
    </row>
    <row r="82" spans="1:9" x14ac:dyDescent="0.2">
      <c r="B82" s="34" t="s">
        <v>176</v>
      </c>
      <c r="C82" s="33">
        <v>0</v>
      </c>
      <c r="D82" s="48">
        <v>0</v>
      </c>
      <c r="E82" s="61" t="str">
        <f t="shared" ref="E82:E146" si="20">+IF(C82=0,"",C82/C$74)</f>
        <v/>
      </c>
      <c r="F82" s="61" t="str">
        <f t="shared" ref="F82:F146" si="21">+IF(D82=0,"",D82/D$74)</f>
        <v/>
      </c>
      <c r="G82" s="49" t="str">
        <f t="shared" si="16"/>
        <v xml:space="preserve"> </v>
      </c>
      <c r="H82" s="35" t="str">
        <f t="shared" ref="H82:H146" si="22">+IF(OR(AND(E82=""),(G82="")),"",E82*G82)</f>
        <v/>
      </c>
    </row>
    <row r="83" spans="1:9" x14ac:dyDescent="0.2">
      <c r="B83" s="34" t="s">
        <v>177</v>
      </c>
      <c r="C83" s="33">
        <v>1</v>
      </c>
      <c r="D83" s="48">
        <v>0</v>
      </c>
      <c r="E83" s="61">
        <f t="shared" si="20"/>
        <v>9.8328416912487715E-4</v>
      </c>
      <c r="F83" s="61" t="str">
        <f t="shared" si="21"/>
        <v/>
      </c>
      <c r="G83" s="49">
        <f t="shared" si="16"/>
        <v>-1</v>
      </c>
      <c r="H83" s="35">
        <f t="shared" si="22"/>
        <v>-9.8328416912487715E-4</v>
      </c>
    </row>
    <row r="84" spans="1:9" x14ac:dyDescent="0.2">
      <c r="B84" s="34" t="s">
        <v>425</v>
      </c>
      <c r="C84" s="33">
        <v>0</v>
      </c>
      <c r="D84" s="48">
        <v>0</v>
      </c>
      <c r="E84" s="61" t="str">
        <f t="shared" si="20"/>
        <v/>
      </c>
      <c r="F84" s="61" t="str">
        <f t="shared" si="21"/>
        <v/>
      </c>
      <c r="G84" s="49" t="str">
        <f t="shared" si="16"/>
        <v xml:space="preserve"> </v>
      </c>
      <c r="H84" s="35" t="str">
        <f t="shared" si="22"/>
        <v/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6</v>
      </c>
      <c r="D86" s="48">
        <v>5</v>
      </c>
      <c r="E86" s="61">
        <f t="shared" si="20"/>
        <v>5.8997050147492625E-3</v>
      </c>
      <c r="F86" s="61">
        <f t="shared" si="21"/>
        <v>9.823182711198428E-3</v>
      </c>
      <c r="G86" s="49">
        <f t="shared" si="16"/>
        <v>-0.16666666666666666</v>
      </c>
      <c r="H86" s="35">
        <f t="shared" si="22"/>
        <v>-9.8328416912487693E-4</v>
      </c>
    </row>
    <row r="87" spans="1:9" x14ac:dyDescent="0.2">
      <c r="B87" s="34" t="s">
        <v>17</v>
      </c>
      <c r="C87" s="33">
        <v>0</v>
      </c>
      <c r="D87" s="48">
        <v>0</v>
      </c>
      <c r="E87" s="61" t="str">
        <f t="shared" si="20"/>
        <v/>
      </c>
      <c r="F87" s="61" t="str">
        <f t="shared" si="21"/>
        <v/>
      </c>
      <c r="G87" s="49" t="str">
        <f t="shared" si="16"/>
        <v xml:space="preserve"> </v>
      </c>
      <c r="H87" s="35" t="str">
        <f t="shared" si="22"/>
        <v/>
      </c>
    </row>
    <row r="88" spans="1:9" x14ac:dyDescent="0.2">
      <c r="B88" s="34" t="s">
        <v>180</v>
      </c>
      <c r="C88" s="33">
        <v>1</v>
      </c>
      <c r="D88" s="48">
        <v>14</v>
      </c>
      <c r="E88" s="61">
        <f t="shared" si="20"/>
        <v>9.8328416912487715E-4</v>
      </c>
      <c r="F88" s="61">
        <f t="shared" si="21"/>
        <v>2.75049115913556E-2</v>
      </c>
      <c r="G88" s="49">
        <f t="shared" si="16"/>
        <v>13</v>
      </c>
      <c r="H88" s="35">
        <f t="shared" si="22"/>
        <v>1.2782694198623403E-2</v>
      </c>
    </row>
    <row r="89" spans="1:9" s="29" customFormat="1" x14ac:dyDescent="0.2">
      <c r="A89" s="31"/>
      <c r="B89" s="36" t="s">
        <v>567</v>
      </c>
      <c r="C89" s="40">
        <v>38</v>
      </c>
      <c r="D89" s="48">
        <v>49</v>
      </c>
      <c r="E89" s="38">
        <f t="shared" si="20"/>
        <v>3.7364798426745331E-2</v>
      </c>
      <c r="F89" s="38">
        <f t="shared" si="21"/>
        <v>9.6267190569744601E-2</v>
      </c>
      <c r="G89" s="49">
        <f t="shared" si="16"/>
        <v>0.28947368421052633</v>
      </c>
      <c r="H89" s="37">
        <f t="shared" si="22"/>
        <v>1.0816125860373648E-2</v>
      </c>
      <c r="I89" s="4"/>
    </row>
    <row r="90" spans="1:9" s="29" customFormat="1" x14ac:dyDescent="0.2">
      <c r="A90" s="31"/>
      <c r="B90" s="36" t="s">
        <v>181</v>
      </c>
      <c r="C90" s="40">
        <v>11</v>
      </c>
      <c r="D90" s="48">
        <v>9</v>
      </c>
      <c r="E90" s="38">
        <f t="shared" si="20"/>
        <v>1.0816125860373648E-2</v>
      </c>
      <c r="F90" s="38">
        <f t="shared" si="21"/>
        <v>1.768172888015717E-2</v>
      </c>
      <c r="G90" s="49">
        <f t="shared" si="16"/>
        <v>-0.18181818181818182</v>
      </c>
      <c r="H90" s="37">
        <f t="shared" si="22"/>
        <v>-1.9665683382497543E-3</v>
      </c>
      <c r="I90" s="4"/>
    </row>
    <row r="91" spans="1:9" s="29" customFormat="1" x14ac:dyDescent="0.2">
      <c r="A91" s="31"/>
      <c r="B91" s="36" t="s">
        <v>182</v>
      </c>
      <c r="C91" s="40">
        <v>8</v>
      </c>
      <c r="D91" s="48">
        <v>3</v>
      </c>
      <c r="E91" s="38">
        <f t="shared" si="20"/>
        <v>7.8662733529990172E-3</v>
      </c>
      <c r="F91" s="38">
        <f t="shared" si="21"/>
        <v>5.893909626719057E-3</v>
      </c>
      <c r="G91" s="49">
        <f t="shared" si="16"/>
        <v>-0.625</v>
      </c>
      <c r="H91" s="37">
        <f t="shared" si="22"/>
        <v>-4.916420845624386E-3</v>
      </c>
      <c r="I91" s="4"/>
    </row>
    <row r="92" spans="1:9" s="29" customFormat="1" x14ac:dyDescent="0.2">
      <c r="A92" s="31"/>
      <c r="B92" s="36" t="s">
        <v>21</v>
      </c>
      <c r="C92" s="40">
        <v>1</v>
      </c>
      <c r="D92" s="48">
        <v>2</v>
      </c>
      <c r="E92" s="38">
        <f t="shared" si="20"/>
        <v>9.8328416912487715E-4</v>
      </c>
      <c r="F92" s="38">
        <f t="shared" si="21"/>
        <v>3.929273084479371E-3</v>
      </c>
      <c r="G92" s="49">
        <f t="shared" si="16"/>
        <v>1</v>
      </c>
      <c r="H92" s="37">
        <f t="shared" si="22"/>
        <v>9.8328416912487715E-4</v>
      </c>
      <c r="I92" s="4"/>
    </row>
    <row r="93" spans="1:9" s="29" customFormat="1" x14ac:dyDescent="0.2">
      <c r="A93" s="31"/>
      <c r="B93" s="36" t="s">
        <v>426</v>
      </c>
      <c r="C93" s="40">
        <v>6</v>
      </c>
      <c r="D93" s="48">
        <v>9</v>
      </c>
      <c r="E93" s="38">
        <f t="shared" si="20"/>
        <v>5.8997050147492625E-3</v>
      </c>
      <c r="F93" s="38">
        <f t="shared" si="21"/>
        <v>1.768172888015717E-2</v>
      </c>
      <c r="G93" s="49">
        <f t="shared" si="16"/>
        <v>0.5</v>
      </c>
      <c r="H93" s="37">
        <f t="shared" si="22"/>
        <v>2.9498525073746312E-3</v>
      </c>
      <c r="I93" s="4"/>
    </row>
    <row r="94" spans="1:9" s="29" customFormat="1" x14ac:dyDescent="0.2">
      <c r="A94" s="31"/>
      <c r="B94" s="36" t="s">
        <v>183</v>
      </c>
      <c r="C94" s="40">
        <v>0</v>
      </c>
      <c r="D94" s="48">
        <v>2</v>
      </c>
      <c r="E94" s="38" t="str">
        <f t="shared" si="20"/>
        <v/>
      </c>
      <c r="F94" s="38">
        <f t="shared" si="21"/>
        <v>3.929273084479371E-3</v>
      </c>
      <c r="G94" s="49">
        <f t="shared" si="16"/>
        <v>1</v>
      </c>
      <c r="H94" s="37" t="str">
        <f t="shared" si="22"/>
        <v/>
      </c>
      <c r="I94" s="4"/>
    </row>
    <row r="95" spans="1:9" s="29" customFormat="1" x14ac:dyDescent="0.2">
      <c r="A95" s="31"/>
      <c r="B95" s="36" t="s">
        <v>523</v>
      </c>
      <c r="C95" s="40">
        <v>0</v>
      </c>
      <c r="D95" s="48">
        <v>1</v>
      </c>
      <c r="E95" s="38" t="str">
        <f t="shared" si="20"/>
        <v/>
      </c>
      <c r="F95" s="38">
        <f t="shared" si="21"/>
        <v>1.9646365422396855E-3</v>
      </c>
      <c r="G95" s="49">
        <f t="shared" si="16"/>
        <v>1</v>
      </c>
      <c r="H95" s="37" t="str">
        <f t="shared" si="22"/>
        <v/>
      </c>
      <c r="I95" s="4"/>
    </row>
    <row r="96" spans="1:9" s="29" customFormat="1" x14ac:dyDescent="0.2">
      <c r="A96" s="31"/>
      <c r="B96" s="36" t="s">
        <v>602</v>
      </c>
      <c r="C96" s="40">
        <v>0</v>
      </c>
      <c r="D96" s="48">
        <v>0</v>
      </c>
      <c r="E96" s="38" t="str">
        <f t="shared" si="20"/>
        <v/>
      </c>
      <c r="F96" s="38" t="str">
        <f t="shared" si="21"/>
        <v/>
      </c>
      <c r="G96" s="49" t="str">
        <f t="shared" si="16"/>
        <v xml:space="preserve"> </v>
      </c>
      <c r="H96" s="37" t="str">
        <f t="shared" si="22"/>
        <v/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20</v>
      </c>
      <c r="D98" s="48">
        <v>17</v>
      </c>
      <c r="E98" s="38">
        <f t="shared" si="23"/>
        <v>1.966568338249754E-2</v>
      </c>
      <c r="F98" s="38">
        <f t="shared" si="24"/>
        <v>3.3398821218074658E-2</v>
      </c>
      <c r="G98" s="49">
        <f t="shared" si="25"/>
        <v>-0.15</v>
      </c>
      <c r="H98" s="37">
        <f t="shared" si="26"/>
        <v>-2.9498525073746308E-3</v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2</v>
      </c>
      <c r="D100" s="48">
        <v>2</v>
      </c>
      <c r="E100" s="38">
        <f t="shared" si="23"/>
        <v>1.9665683382497543E-3</v>
      </c>
      <c r="F100" s="38">
        <f t="shared" si="24"/>
        <v>3.929273084479371E-3</v>
      </c>
      <c r="G100" s="49">
        <f t="shared" si="25"/>
        <v>0</v>
      </c>
      <c r="H100" s="37">
        <f t="shared" si="26"/>
        <v>0</v>
      </c>
    </row>
    <row r="101" spans="1:9" x14ac:dyDescent="0.2">
      <c r="B101" s="34" t="s">
        <v>185</v>
      </c>
      <c r="C101" s="33">
        <v>2</v>
      </c>
      <c r="D101" s="48">
        <v>1</v>
      </c>
      <c r="E101" s="61">
        <f t="shared" si="20"/>
        <v>1.9665683382497543E-3</v>
      </c>
      <c r="F101" s="61">
        <f t="shared" si="21"/>
        <v>1.9646365422396855E-3</v>
      </c>
      <c r="G101" s="49">
        <f t="shared" si="16"/>
        <v>-0.5</v>
      </c>
      <c r="H101" s="35">
        <f t="shared" si="22"/>
        <v>-9.8328416912487715E-4</v>
      </c>
    </row>
    <row r="102" spans="1:9" x14ac:dyDescent="0.2">
      <c r="B102" s="34" t="s">
        <v>603</v>
      </c>
      <c r="C102" s="33">
        <v>2</v>
      </c>
      <c r="D102" s="48">
        <v>6</v>
      </c>
      <c r="E102" s="61">
        <f t="shared" si="20"/>
        <v>1.9665683382497543E-3</v>
      </c>
      <c r="F102" s="61">
        <f t="shared" si="21"/>
        <v>1.1787819253438114E-2</v>
      </c>
      <c r="G102" s="49">
        <f t="shared" si="16"/>
        <v>2</v>
      </c>
      <c r="H102" s="35">
        <f t="shared" si="22"/>
        <v>3.9331366764995086E-3</v>
      </c>
    </row>
    <row r="103" spans="1:9" x14ac:dyDescent="0.2">
      <c r="B103" s="34" t="s">
        <v>427</v>
      </c>
      <c r="C103" s="33">
        <v>11</v>
      </c>
      <c r="D103" s="48">
        <v>9</v>
      </c>
      <c r="E103" s="61">
        <f t="shared" si="20"/>
        <v>1.0816125860373648E-2</v>
      </c>
      <c r="F103" s="61">
        <f t="shared" si="21"/>
        <v>1.768172888015717E-2</v>
      </c>
      <c r="G103" s="49">
        <f t="shared" si="16"/>
        <v>-0.18181818181818182</v>
      </c>
      <c r="H103" s="35">
        <f t="shared" si="22"/>
        <v>-1.9665683382497543E-3</v>
      </c>
    </row>
    <row r="104" spans="1:9" x14ac:dyDescent="0.2">
      <c r="B104" s="34" t="s">
        <v>18</v>
      </c>
      <c r="C104" s="33">
        <v>3</v>
      </c>
      <c r="D104" s="48">
        <v>6</v>
      </c>
      <c r="E104" s="61">
        <f t="shared" si="20"/>
        <v>2.9498525073746312E-3</v>
      </c>
      <c r="F104" s="61">
        <f t="shared" si="21"/>
        <v>1.1787819253438114E-2</v>
      </c>
      <c r="G104" s="49">
        <f t="shared" si="16"/>
        <v>1</v>
      </c>
      <c r="H104" s="35">
        <f t="shared" si="22"/>
        <v>2.9498525073746312E-3</v>
      </c>
    </row>
    <row r="105" spans="1:9" x14ac:dyDescent="0.2">
      <c r="B105" s="34" t="s">
        <v>20</v>
      </c>
      <c r="C105" s="33">
        <v>0</v>
      </c>
      <c r="D105" s="48">
        <v>0</v>
      </c>
      <c r="E105" s="61" t="str">
        <f t="shared" si="20"/>
        <v/>
      </c>
      <c r="F105" s="61" t="str">
        <f t="shared" si="21"/>
        <v/>
      </c>
      <c r="G105" s="49" t="str">
        <f t="shared" si="16"/>
        <v xml:space="preserve"> </v>
      </c>
      <c r="H105" s="35" t="str">
        <f t="shared" si="22"/>
        <v/>
      </c>
    </row>
    <row r="106" spans="1:9" x14ac:dyDescent="0.2">
      <c r="B106" s="34" t="s">
        <v>186</v>
      </c>
      <c r="C106" s="33">
        <v>0</v>
      </c>
      <c r="D106" s="48">
        <v>0</v>
      </c>
      <c r="E106" s="61" t="str">
        <f t="shared" si="20"/>
        <v/>
      </c>
      <c r="F106" s="61" t="str">
        <f t="shared" si="21"/>
        <v/>
      </c>
      <c r="G106" s="49" t="str">
        <f t="shared" si="16"/>
        <v xml:space="preserve"> </v>
      </c>
      <c r="H106" s="35" t="str">
        <f t="shared" si="22"/>
        <v/>
      </c>
    </row>
    <row r="107" spans="1:9" s="29" customFormat="1" x14ac:dyDescent="0.2">
      <c r="A107" s="31"/>
      <c r="B107" s="36" t="s">
        <v>564</v>
      </c>
      <c r="C107" s="40">
        <v>1</v>
      </c>
      <c r="D107" s="48">
        <v>1</v>
      </c>
      <c r="E107" s="38">
        <f t="shared" si="20"/>
        <v>9.8328416912487715E-4</v>
      </c>
      <c r="F107" s="38">
        <f t="shared" si="21"/>
        <v>1.9646365422396855E-3</v>
      </c>
      <c r="G107" s="49">
        <f t="shared" si="16"/>
        <v>0</v>
      </c>
      <c r="H107" s="37">
        <f t="shared" si="22"/>
        <v>0</v>
      </c>
      <c r="I107" s="4"/>
    </row>
    <row r="108" spans="1:9" x14ac:dyDescent="0.2">
      <c r="B108" s="34" t="s">
        <v>187</v>
      </c>
      <c r="C108" s="33">
        <v>0</v>
      </c>
      <c r="D108" s="48">
        <v>2</v>
      </c>
      <c r="E108" s="61" t="str">
        <f t="shared" si="20"/>
        <v/>
      </c>
      <c r="F108" s="61">
        <f t="shared" si="21"/>
        <v>3.929273084479371E-3</v>
      </c>
      <c r="G108" s="49">
        <f t="shared" si="16"/>
        <v>1</v>
      </c>
      <c r="H108" s="35" t="str">
        <f t="shared" si="22"/>
        <v/>
      </c>
    </row>
    <row r="109" spans="1:9" x14ac:dyDescent="0.2">
      <c r="B109" s="34" t="s">
        <v>188</v>
      </c>
      <c r="C109" s="33">
        <v>26</v>
      </c>
      <c r="D109" s="48">
        <v>16</v>
      </c>
      <c r="E109" s="61">
        <f t="shared" si="20"/>
        <v>2.5565388397246803E-2</v>
      </c>
      <c r="F109" s="61">
        <f t="shared" si="21"/>
        <v>3.1434184675834968E-2</v>
      </c>
      <c r="G109" s="49">
        <f t="shared" si="16"/>
        <v>-0.38461538461538464</v>
      </c>
      <c r="H109" s="35">
        <f t="shared" si="22"/>
        <v>-9.8328416912487702E-3</v>
      </c>
    </row>
    <row r="110" spans="1:9" x14ac:dyDescent="0.2">
      <c r="B110" s="34" t="s">
        <v>604</v>
      </c>
      <c r="C110" s="33">
        <v>29</v>
      </c>
      <c r="D110" s="48">
        <v>9</v>
      </c>
      <c r="E110" s="61">
        <f t="shared" si="20"/>
        <v>2.8515240904621434E-2</v>
      </c>
      <c r="F110" s="61">
        <f t="shared" si="21"/>
        <v>1.768172888015717E-2</v>
      </c>
      <c r="G110" s="49">
        <f t="shared" si="16"/>
        <v>-0.68965517241379315</v>
      </c>
      <c r="H110" s="35">
        <f t="shared" si="22"/>
        <v>-1.966568338249754E-2</v>
      </c>
    </row>
    <row r="111" spans="1:9" x14ac:dyDescent="0.2">
      <c r="B111" s="34" t="s">
        <v>605</v>
      </c>
      <c r="C111" s="33">
        <v>14</v>
      </c>
      <c r="D111" s="48">
        <v>1</v>
      </c>
      <c r="E111" s="61">
        <f t="shared" si="20"/>
        <v>1.376597836774828E-2</v>
      </c>
      <c r="F111" s="61">
        <f t="shared" si="21"/>
        <v>1.9646365422396855E-3</v>
      </c>
      <c r="G111" s="49">
        <f t="shared" si="16"/>
        <v>-0.9285714285714286</v>
      </c>
      <c r="H111" s="35">
        <f t="shared" si="22"/>
        <v>-1.2782694198623403E-2</v>
      </c>
    </row>
    <row r="112" spans="1:9" x14ac:dyDescent="0.2">
      <c r="B112" s="34" t="s">
        <v>189</v>
      </c>
      <c r="C112" s="33">
        <v>1</v>
      </c>
      <c r="D112" s="48">
        <v>2</v>
      </c>
      <c r="E112" s="61">
        <f t="shared" si="20"/>
        <v>9.8328416912487715E-4</v>
      </c>
      <c r="F112" s="61">
        <f t="shared" si="21"/>
        <v>3.929273084479371E-3</v>
      </c>
      <c r="G112" s="49">
        <f t="shared" si="16"/>
        <v>1</v>
      </c>
      <c r="H112" s="35">
        <f t="shared" si="22"/>
        <v>9.8328416912487715E-4</v>
      </c>
    </row>
    <row r="113" spans="2:8" x14ac:dyDescent="0.2">
      <c r="B113" s="34" t="s">
        <v>190</v>
      </c>
      <c r="C113" s="33">
        <v>7</v>
      </c>
      <c r="D113" s="48">
        <v>8</v>
      </c>
      <c r="E113" s="61">
        <f t="shared" si="20"/>
        <v>6.8829891838741398E-3</v>
      </c>
      <c r="F113" s="61">
        <f t="shared" si="21"/>
        <v>1.5717092337917484E-2</v>
      </c>
      <c r="G113" s="49">
        <f t="shared" si="16"/>
        <v>0.14285714285714285</v>
      </c>
      <c r="H113" s="35">
        <f t="shared" si="22"/>
        <v>9.8328416912487715E-4</v>
      </c>
    </row>
    <row r="114" spans="2:8" x14ac:dyDescent="0.2">
      <c r="B114" s="34" t="s">
        <v>191</v>
      </c>
      <c r="C114" s="33">
        <v>2</v>
      </c>
      <c r="D114" s="48">
        <v>1</v>
      </c>
      <c r="E114" s="61">
        <f t="shared" si="20"/>
        <v>1.9665683382497543E-3</v>
      </c>
      <c r="F114" s="61">
        <f t="shared" si="21"/>
        <v>1.9646365422396855E-3</v>
      </c>
      <c r="G114" s="49">
        <f t="shared" si="16"/>
        <v>-0.5</v>
      </c>
      <c r="H114" s="35">
        <f t="shared" si="22"/>
        <v>-9.8328416912487715E-4</v>
      </c>
    </row>
    <row r="115" spans="2:8" x14ac:dyDescent="0.2">
      <c r="B115" s="34" t="s">
        <v>27</v>
      </c>
      <c r="C115" s="33">
        <v>2</v>
      </c>
      <c r="D115" s="48">
        <v>1</v>
      </c>
      <c r="E115" s="61">
        <f t="shared" si="20"/>
        <v>1.9665683382497543E-3</v>
      </c>
      <c r="F115" s="61">
        <f t="shared" si="21"/>
        <v>1.9646365422396855E-3</v>
      </c>
      <c r="G115" s="49">
        <f t="shared" si="16"/>
        <v>-0.5</v>
      </c>
      <c r="H115" s="35">
        <f t="shared" si="22"/>
        <v>-9.8328416912487715E-4</v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2</v>
      </c>
      <c r="D118" s="48">
        <v>2</v>
      </c>
      <c r="E118" s="61">
        <f t="shared" si="20"/>
        <v>1.9665683382497543E-3</v>
      </c>
      <c r="F118" s="61">
        <f t="shared" si="21"/>
        <v>3.929273084479371E-3</v>
      </c>
      <c r="G118" s="49">
        <f t="shared" si="16"/>
        <v>0</v>
      </c>
      <c r="H118" s="35">
        <f t="shared" si="22"/>
        <v>0</v>
      </c>
    </row>
    <row r="119" spans="2:8" x14ac:dyDescent="0.2">
      <c r="B119" s="34" t="s">
        <v>24</v>
      </c>
      <c r="C119" s="33">
        <v>3</v>
      </c>
      <c r="D119" s="48">
        <v>0</v>
      </c>
      <c r="E119" s="61">
        <f t="shared" si="20"/>
        <v>2.9498525073746312E-3</v>
      </c>
      <c r="F119" s="61" t="str">
        <f t="shared" si="21"/>
        <v/>
      </c>
      <c r="G119" s="49">
        <f t="shared" si="16"/>
        <v>-1</v>
      </c>
      <c r="H119" s="35">
        <f t="shared" si="22"/>
        <v>-2.9498525073746312E-3</v>
      </c>
    </row>
    <row r="120" spans="2:8" x14ac:dyDescent="0.2">
      <c r="B120" s="34" t="s">
        <v>194</v>
      </c>
      <c r="C120" s="33">
        <v>0</v>
      </c>
      <c r="D120" s="48">
        <v>1</v>
      </c>
      <c r="E120" s="61" t="str">
        <f t="shared" si="20"/>
        <v/>
      </c>
      <c r="F120" s="61">
        <f t="shared" si="21"/>
        <v>1.9646365422396855E-3</v>
      </c>
      <c r="G120" s="49">
        <f t="shared" si="16"/>
        <v>1</v>
      </c>
      <c r="H120" s="35" t="str">
        <f t="shared" si="22"/>
        <v/>
      </c>
    </row>
    <row r="121" spans="2:8" x14ac:dyDescent="0.2">
      <c r="B121" s="34" t="s">
        <v>25</v>
      </c>
      <c r="C121" s="33">
        <v>4</v>
      </c>
      <c r="D121" s="48">
        <v>2</v>
      </c>
      <c r="E121" s="61">
        <f t="shared" si="20"/>
        <v>3.9331366764995086E-3</v>
      </c>
      <c r="F121" s="61">
        <f t="shared" si="21"/>
        <v>3.929273084479371E-3</v>
      </c>
      <c r="G121" s="49">
        <f t="shared" si="16"/>
        <v>-0.5</v>
      </c>
      <c r="H121" s="35">
        <f t="shared" si="22"/>
        <v>-1.9665683382497543E-3</v>
      </c>
    </row>
    <row r="122" spans="2:8" x14ac:dyDescent="0.2">
      <c r="B122" s="34" t="s">
        <v>23</v>
      </c>
      <c r="C122" s="33">
        <v>2</v>
      </c>
      <c r="D122" s="48">
        <v>0</v>
      </c>
      <c r="E122" s="61">
        <f t="shared" si="20"/>
        <v>1.9665683382497543E-3</v>
      </c>
      <c r="F122" s="61" t="str">
        <f t="shared" si="21"/>
        <v/>
      </c>
      <c r="G122" s="49">
        <f t="shared" si="16"/>
        <v>-1</v>
      </c>
      <c r="H122" s="35">
        <f t="shared" si="22"/>
        <v>-1.9665683382497543E-3</v>
      </c>
    </row>
    <row r="123" spans="2:8" x14ac:dyDescent="0.2">
      <c r="B123" s="34" t="s">
        <v>26</v>
      </c>
      <c r="C123" s="33">
        <v>50</v>
      </c>
      <c r="D123" s="48">
        <v>15</v>
      </c>
      <c r="E123" s="61">
        <f t="shared" si="20"/>
        <v>4.9164208456243856E-2</v>
      </c>
      <c r="F123" s="61">
        <f t="shared" si="21"/>
        <v>2.9469548133595286E-2</v>
      </c>
      <c r="G123" s="49">
        <f t="shared" si="16"/>
        <v>-0.7</v>
      </c>
      <c r="H123" s="35">
        <f t="shared" si="22"/>
        <v>-3.44149459193707E-2</v>
      </c>
    </row>
    <row r="124" spans="2:8" x14ac:dyDescent="0.2">
      <c r="B124" s="34" t="s">
        <v>195</v>
      </c>
      <c r="C124" s="33">
        <v>15</v>
      </c>
      <c r="D124" s="48">
        <v>33</v>
      </c>
      <c r="E124" s="61">
        <f t="shared" si="20"/>
        <v>1.4749262536873156E-2</v>
      </c>
      <c r="F124" s="61">
        <f t="shared" si="21"/>
        <v>6.4833005893909626E-2</v>
      </c>
      <c r="G124" s="49">
        <f t="shared" si="16"/>
        <v>1.2</v>
      </c>
      <c r="H124" s="35">
        <f t="shared" si="22"/>
        <v>1.7699115044247787E-2</v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46</v>
      </c>
      <c r="D126" s="48">
        <v>18</v>
      </c>
      <c r="E126" s="61">
        <f t="shared" si="20"/>
        <v>4.5231071779744343E-2</v>
      </c>
      <c r="F126" s="61">
        <f t="shared" si="21"/>
        <v>3.536345776031434E-2</v>
      </c>
      <c r="G126" s="49">
        <f t="shared" si="16"/>
        <v>-0.60869565217391308</v>
      </c>
      <c r="H126" s="35">
        <f t="shared" si="22"/>
        <v>-2.7531956735496559E-2</v>
      </c>
    </row>
    <row r="127" spans="2:8" x14ac:dyDescent="0.2">
      <c r="B127" s="34" t="s">
        <v>196</v>
      </c>
      <c r="C127" s="33">
        <v>27</v>
      </c>
      <c r="D127" s="48">
        <v>22</v>
      </c>
      <c r="E127" s="61">
        <f t="shared" si="20"/>
        <v>2.6548672566371681E-2</v>
      </c>
      <c r="F127" s="61">
        <f t="shared" si="21"/>
        <v>4.3222003929273084E-2</v>
      </c>
      <c r="G127" s="49">
        <f t="shared" si="16"/>
        <v>-0.18518518518518517</v>
      </c>
      <c r="H127" s="35">
        <f t="shared" si="22"/>
        <v>-4.9164208456243851E-3</v>
      </c>
    </row>
    <row r="128" spans="2:8" x14ac:dyDescent="0.2">
      <c r="B128" s="34" t="s">
        <v>429</v>
      </c>
      <c r="C128" s="33">
        <v>0</v>
      </c>
      <c r="D128" s="48">
        <v>0</v>
      </c>
      <c r="E128" s="61" t="str">
        <f t="shared" si="20"/>
        <v/>
      </c>
      <c r="F128" s="61" t="str">
        <f t="shared" si="21"/>
        <v/>
      </c>
      <c r="G128" s="49" t="str">
        <f t="shared" si="16"/>
        <v xml:space="preserve"> </v>
      </c>
      <c r="H128" s="35" t="str">
        <f t="shared" si="22"/>
        <v/>
      </c>
    </row>
    <row r="129" spans="1:9" x14ac:dyDescent="0.2">
      <c r="B129" s="34" t="s">
        <v>430</v>
      </c>
      <c r="C129" s="33">
        <v>268</v>
      </c>
      <c r="D129" s="48">
        <v>19</v>
      </c>
      <c r="E129" s="61">
        <f t="shared" si="20"/>
        <v>0.26352015732546707</v>
      </c>
      <c r="F129" s="61">
        <f t="shared" si="21"/>
        <v>3.732809430255403E-2</v>
      </c>
      <c r="G129" s="49">
        <f t="shared" si="16"/>
        <v>-0.92910447761194026</v>
      </c>
      <c r="H129" s="35">
        <f t="shared" si="22"/>
        <v>-0.24483775811209441</v>
      </c>
    </row>
    <row r="130" spans="1:9" x14ac:dyDescent="0.2">
      <c r="B130" s="34" t="s">
        <v>197</v>
      </c>
      <c r="C130" s="33">
        <v>47</v>
      </c>
      <c r="D130" s="48">
        <v>14</v>
      </c>
      <c r="E130" s="61">
        <f t="shared" si="20"/>
        <v>4.6214355948869225E-2</v>
      </c>
      <c r="F130" s="61">
        <f t="shared" si="21"/>
        <v>2.75049115913556E-2</v>
      </c>
      <c r="G130" s="49">
        <f t="shared" si="16"/>
        <v>-0.7021276595744681</v>
      </c>
      <c r="H130" s="35">
        <f t="shared" si="22"/>
        <v>-3.2448377581120944E-2</v>
      </c>
    </row>
    <row r="131" spans="1:9" x14ac:dyDescent="0.2">
      <c r="B131" s="34" t="s">
        <v>198</v>
      </c>
      <c r="C131" s="33">
        <v>76</v>
      </c>
      <c r="D131" s="48">
        <v>21</v>
      </c>
      <c r="E131" s="61">
        <f t="shared" si="20"/>
        <v>7.4729596853490662E-2</v>
      </c>
      <c r="F131" s="61">
        <f t="shared" si="21"/>
        <v>4.1257367387033402E-2</v>
      </c>
      <c r="G131" s="49">
        <f t="shared" si="16"/>
        <v>-0.72368421052631582</v>
      </c>
      <c r="H131" s="35">
        <f t="shared" si="22"/>
        <v>-5.4080629301868244E-2</v>
      </c>
    </row>
    <row r="132" spans="1:9" x14ac:dyDescent="0.2">
      <c r="B132" s="34" t="s">
        <v>28</v>
      </c>
      <c r="C132" s="33">
        <v>26</v>
      </c>
      <c r="D132" s="48">
        <v>11</v>
      </c>
      <c r="E132" s="61">
        <f t="shared" si="20"/>
        <v>2.5565388397246803E-2</v>
      </c>
      <c r="F132" s="61">
        <f t="shared" si="21"/>
        <v>2.1611001964636542E-2</v>
      </c>
      <c r="G132" s="49">
        <f t="shared" si="16"/>
        <v>-0.57692307692307687</v>
      </c>
      <c r="H132" s="35">
        <f t="shared" si="22"/>
        <v>-1.4749262536873154E-2</v>
      </c>
    </row>
    <row r="133" spans="1:9" x14ac:dyDescent="0.2">
      <c r="B133" s="34" t="s">
        <v>32</v>
      </c>
      <c r="C133" s="33">
        <v>48</v>
      </c>
      <c r="D133" s="48">
        <v>4</v>
      </c>
      <c r="E133" s="61">
        <f t="shared" si="20"/>
        <v>4.71976401179941E-2</v>
      </c>
      <c r="F133" s="61">
        <f t="shared" si="21"/>
        <v>7.8585461689587421E-3</v>
      </c>
      <c r="G133" s="49">
        <f t="shared" si="16"/>
        <v>-0.91666666666666663</v>
      </c>
      <c r="H133" s="35">
        <f t="shared" si="22"/>
        <v>-4.3264503441494587E-2</v>
      </c>
    </row>
    <row r="134" spans="1:9" s="29" customFormat="1" x14ac:dyDescent="0.2">
      <c r="A134" s="31"/>
      <c r="B134" s="36" t="s">
        <v>527</v>
      </c>
      <c r="C134" s="40">
        <v>8</v>
      </c>
      <c r="D134" s="48">
        <v>6</v>
      </c>
      <c r="E134" s="38">
        <f t="shared" si="20"/>
        <v>7.8662733529990172E-3</v>
      </c>
      <c r="F134" s="38">
        <f t="shared" si="21"/>
        <v>1.1787819253438114E-2</v>
      </c>
      <c r="G134" s="49">
        <f t="shared" si="16"/>
        <v>-0.25</v>
      </c>
      <c r="H134" s="37">
        <f t="shared" si="22"/>
        <v>-1.9665683382497543E-3</v>
      </c>
      <c r="I134" s="4"/>
    </row>
    <row r="135" spans="1:9" x14ac:dyDescent="0.2">
      <c r="B135" s="34" t="s">
        <v>30</v>
      </c>
      <c r="C135" s="33">
        <v>1</v>
      </c>
      <c r="D135" s="48">
        <v>1</v>
      </c>
      <c r="E135" s="61">
        <f t="shared" si="20"/>
        <v>9.8328416912487715E-4</v>
      </c>
      <c r="F135" s="61">
        <f t="shared" si="21"/>
        <v>1.9646365422396855E-3</v>
      </c>
      <c r="G135" s="49">
        <f t="shared" si="16"/>
        <v>0</v>
      </c>
      <c r="H135" s="35">
        <f t="shared" si="22"/>
        <v>0</v>
      </c>
    </row>
    <row r="136" spans="1:9" x14ac:dyDescent="0.2">
      <c r="B136" s="34" t="s">
        <v>29</v>
      </c>
      <c r="C136" s="33">
        <v>1</v>
      </c>
      <c r="D136" s="48">
        <v>0</v>
      </c>
      <c r="E136" s="61">
        <f t="shared" si="20"/>
        <v>9.8328416912487715E-4</v>
      </c>
      <c r="F136" s="61" t="str">
        <f t="shared" si="21"/>
        <v/>
      </c>
      <c r="G136" s="49">
        <f t="shared" si="16"/>
        <v>-1</v>
      </c>
      <c r="H136" s="35">
        <f t="shared" si="22"/>
        <v>-9.8328416912487715E-4</v>
      </c>
    </row>
    <row r="137" spans="1:9" x14ac:dyDescent="0.2">
      <c r="B137" s="34" t="s">
        <v>199</v>
      </c>
      <c r="C137" s="33">
        <v>3</v>
      </c>
      <c r="D137" s="48">
        <v>3</v>
      </c>
      <c r="E137" s="61">
        <f t="shared" si="20"/>
        <v>2.9498525073746312E-3</v>
      </c>
      <c r="F137" s="61">
        <f t="shared" si="21"/>
        <v>5.893909626719057E-3</v>
      </c>
      <c r="G137" s="49">
        <f t="shared" si="16"/>
        <v>0</v>
      </c>
      <c r="H137" s="35">
        <f t="shared" si="22"/>
        <v>0</v>
      </c>
    </row>
    <row r="138" spans="1:9" x14ac:dyDescent="0.2">
      <c r="B138" s="34" t="s">
        <v>200</v>
      </c>
      <c r="C138" s="33">
        <v>1</v>
      </c>
      <c r="D138" s="48">
        <v>0</v>
      </c>
      <c r="E138" s="61">
        <f t="shared" si="20"/>
        <v>9.8328416912487715E-4</v>
      </c>
      <c r="F138" s="61" t="str">
        <f t="shared" si="21"/>
        <v/>
      </c>
      <c r="G138" s="49">
        <f t="shared" si="16"/>
        <v>-1</v>
      </c>
      <c r="H138" s="35">
        <f t="shared" si="22"/>
        <v>-9.8328416912487715E-4</v>
      </c>
    </row>
    <row r="139" spans="1:9" x14ac:dyDescent="0.2">
      <c r="B139" s="34" t="s">
        <v>201</v>
      </c>
      <c r="C139" s="33">
        <v>5</v>
      </c>
      <c r="D139" s="48">
        <v>7</v>
      </c>
      <c r="E139" s="61">
        <f t="shared" si="20"/>
        <v>4.9164208456243851E-3</v>
      </c>
      <c r="F139" s="61">
        <f t="shared" si="21"/>
        <v>1.37524557956778E-2</v>
      </c>
      <c r="G139" s="49">
        <f t="shared" ref="G139:G163" si="27">+IF(AND(C139=0,D139=0)," ",IF(C139=0,1,IF(D139=0,-1,(D139-C139)/C139)))</f>
        <v>0.4</v>
      </c>
      <c r="H139" s="35">
        <f t="shared" si="22"/>
        <v>1.9665683382497543E-3</v>
      </c>
    </row>
    <row r="140" spans="1:9" x14ac:dyDescent="0.2">
      <c r="B140" s="34" t="s">
        <v>202</v>
      </c>
      <c r="C140" s="33">
        <v>0</v>
      </c>
      <c r="D140" s="48">
        <v>2</v>
      </c>
      <c r="E140" s="61" t="str">
        <f t="shared" si="20"/>
        <v/>
      </c>
      <c r="F140" s="61">
        <f t="shared" si="21"/>
        <v>3.929273084479371E-3</v>
      </c>
      <c r="G140" s="49">
        <f t="shared" si="27"/>
        <v>1</v>
      </c>
      <c r="H140" s="35" t="str">
        <f t="shared" si="22"/>
        <v/>
      </c>
    </row>
    <row r="141" spans="1:9" ht="12.75" customHeight="1" x14ac:dyDescent="0.2">
      <c r="B141" s="34" t="s">
        <v>431</v>
      </c>
      <c r="C141" s="33">
        <v>1</v>
      </c>
      <c r="D141" s="48">
        <v>1</v>
      </c>
      <c r="E141" s="61">
        <f t="shared" si="20"/>
        <v>9.8328416912487715E-4</v>
      </c>
      <c r="F141" s="61">
        <f t="shared" si="21"/>
        <v>1.9646365422396855E-3</v>
      </c>
      <c r="G141" s="49">
        <f t="shared" si="27"/>
        <v>0</v>
      </c>
      <c r="H141" s="35">
        <f t="shared" si="22"/>
        <v>0</v>
      </c>
    </row>
    <row r="142" spans="1:9" x14ac:dyDescent="0.2">
      <c r="B142" s="34" t="s">
        <v>203</v>
      </c>
      <c r="C142" s="33">
        <v>2</v>
      </c>
      <c r="D142" s="48">
        <v>0</v>
      </c>
      <c r="E142" s="61">
        <f t="shared" si="20"/>
        <v>1.9665683382497543E-3</v>
      </c>
      <c r="F142" s="61" t="str">
        <f t="shared" si="21"/>
        <v/>
      </c>
      <c r="G142" s="49">
        <f t="shared" si="27"/>
        <v>-1</v>
      </c>
      <c r="H142" s="35">
        <f t="shared" si="22"/>
        <v>-1.9665683382497543E-3</v>
      </c>
    </row>
    <row r="143" spans="1:9" ht="14.25" customHeight="1" x14ac:dyDescent="0.2">
      <c r="B143" s="34" t="s">
        <v>204</v>
      </c>
      <c r="C143" s="33">
        <v>0</v>
      </c>
      <c r="D143" s="48">
        <v>0</v>
      </c>
      <c r="E143" s="61" t="str">
        <f t="shared" si="20"/>
        <v/>
      </c>
      <c r="F143" s="61" t="str">
        <f t="shared" si="21"/>
        <v/>
      </c>
      <c r="G143" s="49" t="str">
        <f t="shared" si="27"/>
        <v xml:space="preserve"> </v>
      </c>
      <c r="H143" s="35" t="str">
        <f t="shared" si="22"/>
        <v/>
      </c>
    </row>
    <row r="144" spans="1:9" s="29" customFormat="1" x14ac:dyDescent="0.2">
      <c r="A144" s="31"/>
      <c r="B144" s="36" t="s">
        <v>592</v>
      </c>
      <c r="C144" s="40">
        <v>1</v>
      </c>
      <c r="D144" s="48">
        <v>0</v>
      </c>
      <c r="E144" s="38">
        <f t="shared" ref="E144" si="28">+IF(C144=0,"",C144/C$74)</f>
        <v>9.8328416912487715E-4</v>
      </c>
      <c r="F144" s="38" t="str">
        <f t="shared" ref="F144" si="29">+IF(D144=0,"",D144/D$74)</f>
        <v/>
      </c>
      <c r="G144" s="49">
        <f t="shared" si="27"/>
        <v>-1</v>
      </c>
      <c r="H144" s="37">
        <f t="shared" ref="H144" si="30">+IF(OR(AND(E144=""),(G144="")),"",E144*G144)</f>
        <v>-9.8328416912487715E-4</v>
      </c>
      <c r="I144" s="4"/>
    </row>
    <row r="145" spans="1:9" s="29" customFormat="1" x14ac:dyDescent="0.2">
      <c r="A145" s="31"/>
      <c r="B145" s="36" t="s">
        <v>568</v>
      </c>
      <c r="C145" s="40">
        <v>0</v>
      </c>
      <c r="D145" s="48">
        <v>0</v>
      </c>
      <c r="E145" s="38" t="str">
        <f t="shared" si="20"/>
        <v/>
      </c>
      <c r="F145" s="38" t="str">
        <f t="shared" si="21"/>
        <v/>
      </c>
      <c r="G145" s="49" t="str">
        <f t="shared" si="27"/>
        <v xml:space="preserve"> </v>
      </c>
      <c r="H145" s="37" t="str">
        <f t="shared" si="22"/>
        <v/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0</v>
      </c>
      <c r="D149" s="48">
        <v>1</v>
      </c>
      <c r="E149" s="61" t="str">
        <f t="shared" si="34"/>
        <v/>
      </c>
      <c r="F149" s="61">
        <f t="shared" si="35"/>
        <v>1.9646365422396855E-3</v>
      </c>
      <c r="G149" s="49">
        <f t="shared" si="27"/>
        <v>1</v>
      </c>
      <c r="H149" s="35" t="str">
        <f t="shared" si="36"/>
        <v/>
      </c>
    </row>
    <row r="150" spans="1:9" x14ac:dyDescent="0.2">
      <c r="B150" s="34" t="s">
        <v>34</v>
      </c>
      <c r="C150" s="33">
        <v>6</v>
      </c>
      <c r="D150" s="48">
        <v>11</v>
      </c>
      <c r="E150" s="61">
        <f t="shared" si="34"/>
        <v>5.8997050147492625E-3</v>
      </c>
      <c r="F150" s="61">
        <f t="shared" si="35"/>
        <v>2.1611001964636542E-2</v>
      </c>
      <c r="G150" s="49">
        <f t="shared" si="27"/>
        <v>0.83333333333333337</v>
      </c>
      <c r="H150" s="35">
        <f t="shared" si="36"/>
        <v>4.916420845624386E-3</v>
      </c>
    </row>
    <row r="151" spans="1:9" x14ac:dyDescent="0.2">
      <c r="B151" s="34" t="s">
        <v>205</v>
      </c>
      <c r="C151" s="33">
        <v>1</v>
      </c>
      <c r="D151" s="48">
        <v>0</v>
      </c>
      <c r="E151" s="61">
        <f t="shared" si="34"/>
        <v>9.8328416912487715E-4</v>
      </c>
      <c r="F151" s="61" t="str">
        <f t="shared" si="35"/>
        <v/>
      </c>
      <c r="G151" s="49">
        <f t="shared" si="27"/>
        <v>-1</v>
      </c>
      <c r="H151" s="35">
        <f t="shared" si="36"/>
        <v>-9.8328416912487715E-4</v>
      </c>
    </row>
    <row r="152" spans="1:9" x14ac:dyDescent="0.2">
      <c r="B152" s="34" t="s">
        <v>206</v>
      </c>
      <c r="C152" s="33">
        <v>3</v>
      </c>
      <c r="D152" s="48">
        <v>8</v>
      </c>
      <c r="E152" s="61">
        <f t="shared" si="34"/>
        <v>2.9498525073746312E-3</v>
      </c>
      <c r="F152" s="61">
        <f t="shared" si="35"/>
        <v>1.5717092337917484E-2</v>
      </c>
      <c r="G152" s="49">
        <f t="shared" si="27"/>
        <v>1.6666666666666667</v>
      </c>
      <c r="H152" s="35">
        <f t="shared" si="36"/>
        <v>4.916420845624386E-3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0</v>
      </c>
      <c r="D154" s="48">
        <v>0</v>
      </c>
      <c r="E154" s="61" t="str">
        <f t="shared" si="34"/>
        <v/>
      </c>
      <c r="F154" s="61" t="str">
        <f t="shared" si="35"/>
        <v/>
      </c>
      <c r="G154" s="49" t="str">
        <f t="shared" si="27"/>
        <v xml:space="preserve"> </v>
      </c>
      <c r="H154" s="35" t="str">
        <f t="shared" si="36"/>
        <v/>
      </c>
    </row>
    <row r="155" spans="1:9" x14ac:dyDescent="0.2">
      <c r="B155" s="34" t="s">
        <v>606</v>
      </c>
      <c r="C155" s="33">
        <v>1</v>
      </c>
      <c r="D155" s="48">
        <v>24</v>
      </c>
      <c r="E155" s="61">
        <f t="shared" si="34"/>
        <v>9.8328416912487715E-4</v>
      </c>
      <c r="F155" s="61">
        <f t="shared" si="35"/>
        <v>4.7151277013752456E-2</v>
      </c>
      <c r="G155" s="49">
        <f t="shared" si="27"/>
        <v>23</v>
      </c>
      <c r="H155" s="35">
        <f t="shared" si="36"/>
        <v>2.2615535889872175E-2</v>
      </c>
    </row>
    <row r="156" spans="1:9" x14ac:dyDescent="0.2">
      <c r="B156" s="34" t="s">
        <v>39</v>
      </c>
      <c r="C156" s="33">
        <v>2</v>
      </c>
      <c r="D156" s="48">
        <v>0</v>
      </c>
      <c r="E156" s="61">
        <f t="shared" si="34"/>
        <v>1.9665683382497543E-3</v>
      </c>
      <c r="F156" s="61" t="str">
        <f t="shared" si="35"/>
        <v/>
      </c>
      <c r="G156" s="49">
        <f t="shared" si="27"/>
        <v>-1</v>
      </c>
      <c r="H156" s="35">
        <f t="shared" si="36"/>
        <v>-1.9665683382497543E-3</v>
      </c>
    </row>
    <row r="157" spans="1:9" x14ac:dyDescent="0.2">
      <c r="B157" s="34" t="s">
        <v>37</v>
      </c>
      <c r="C157" s="33">
        <v>0</v>
      </c>
      <c r="D157" s="48">
        <v>0</v>
      </c>
      <c r="E157" s="61" t="str">
        <f t="shared" si="34"/>
        <v/>
      </c>
      <c r="F157" s="61" t="str">
        <f t="shared" si="35"/>
        <v/>
      </c>
      <c r="G157" s="49" t="str">
        <f t="shared" si="27"/>
        <v xml:space="preserve"> </v>
      </c>
      <c r="H157" s="35" t="str">
        <f t="shared" si="36"/>
        <v/>
      </c>
    </row>
    <row r="158" spans="1:9" ht="13.5" customHeight="1" x14ac:dyDescent="0.2">
      <c r="B158" s="34" t="s">
        <v>38</v>
      </c>
      <c r="C158" s="33">
        <v>0</v>
      </c>
      <c r="D158" s="48">
        <v>1</v>
      </c>
      <c r="E158" s="61" t="str">
        <f t="shared" si="34"/>
        <v/>
      </c>
      <c r="F158" s="61">
        <f t="shared" si="35"/>
        <v>1.9646365422396855E-3</v>
      </c>
      <c r="G158" s="49">
        <f t="shared" si="27"/>
        <v>1</v>
      </c>
      <c r="H158" s="35" t="str">
        <f t="shared" si="36"/>
        <v/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8</v>
      </c>
      <c r="D160" s="48">
        <v>5</v>
      </c>
      <c r="E160" s="38">
        <f t="shared" si="34"/>
        <v>7.8662733529990172E-3</v>
      </c>
      <c r="F160" s="38">
        <f t="shared" si="35"/>
        <v>9.823182711198428E-3</v>
      </c>
      <c r="G160" s="49">
        <f t="shared" si="27"/>
        <v>-0.375</v>
      </c>
      <c r="H160" s="37">
        <f t="shared" si="36"/>
        <v>-2.9498525073746312E-3</v>
      </c>
      <c r="I160" s="4"/>
    </row>
    <row r="161" spans="1:9" s="29" customFormat="1" x14ac:dyDescent="0.2">
      <c r="A161" s="31"/>
      <c r="B161" s="36" t="s">
        <v>547</v>
      </c>
      <c r="C161" s="40">
        <v>24</v>
      </c>
      <c r="D161" s="48">
        <v>1</v>
      </c>
      <c r="E161" s="38">
        <f t="shared" si="34"/>
        <v>2.359882005899705E-2</v>
      </c>
      <c r="F161" s="38">
        <f t="shared" si="35"/>
        <v>1.9646365422396855E-3</v>
      </c>
      <c r="G161" s="49">
        <f t="shared" si="27"/>
        <v>-0.95833333333333337</v>
      </c>
      <c r="H161" s="37">
        <f t="shared" si="36"/>
        <v>-2.2615535889872175E-2</v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1774</v>
      </c>
      <c r="D169" s="44">
        <f>SUM(D170:D339)</f>
        <v>2712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0.52874859075535507</v>
      </c>
      <c r="H169" s="46">
        <f>+IF(OR(AND(E169=""),(G169="")),"",E169*G169)</f>
        <v>0.52874859075535507</v>
      </c>
    </row>
    <row r="170" spans="1:9" x14ac:dyDescent="0.2">
      <c r="B170" s="62" t="s">
        <v>433</v>
      </c>
      <c r="C170" s="48">
        <v>5</v>
      </c>
      <c r="D170" s="48">
        <v>37</v>
      </c>
      <c r="E170" s="60">
        <f t="shared" si="45"/>
        <v>2.8184892897406989E-3</v>
      </c>
      <c r="F170" s="60">
        <f t="shared" si="46"/>
        <v>1.3643067846607669E-2</v>
      </c>
      <c r="G170" s="49">
        <f t="shared" ref="G170:G236" si="47">+IF(AND(C170=0,D170=0)," ",IF(C170=0,1,IF(D170=0,-1,(D170-C170)/C170)))</f>
        <v>6.4</v>
      </c>
      <c r="H170" s="41">
        <f>+IF(OR(AND(E170=""),(G170="")),"",E170*G170)</f>
        <v>1.8038331454340473E-2</v>
      </c>
    </row>
    <row r="171" spans="1:9" x14ac:dyDescent="0.2">
      <c r="B171" s="63" t="s">
        <v>571</v>
      </c>
      <c r="C171" s="33">
        <v>0</v>
      </c>
      <c r="D171" s="48">
        <v>0</v>
      </c>
      <c r="E171" s="61" t="str">
        <f t="shared" si="45"/>
        <v/>
      </c>
      <c r="F171" s="61" t="str">
        <f t="shared" si="46"/>
        <v/>
      </c>
      <c r="G171" s="49" t="str">
        <f t="shared" si="47"/>
        <v xml:space="preserve"> </v>
      </c>
      <c r="H171" s="35" t="str">
        <f t="shared" ref="H171:H238" si="48">+IF(OR(AND(E171=""),(G171="")),"",E171*G171)</f>
        <v/>
      </c>
    </row>
    <row r="172" spans="1:9" x14ac:dyDescent="0.2">
      <c r="B172" s="63" t="s">
        <v>434</v>
      </c>
      <c r="C172" s="33">
        <v>6</v>
      </c>
      <c r="D172" s="48">
        <v>2</v>
      </c>
      <c r="E172" s="61">
        <f t="shared" si="45"/>
        <v>3.3821871476888386E-3</v>
      </c>
      <c r="F172" s="61">
        <f t="shared" si="46"/>
        <v>7.3746312684365781E-4</v>
      </c>
      <c r="G172" s="49">
        <f t="shared" si="47"/>
        <v>-0.66666666666666663</v>
      </c>
      <c r="H172" s="35">
        <f t="shared" si="48"/>
        <v>-2.2547914317925591E-3</v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10</v>
      </c>
      <c r="D174" s="48">
        <v>31</v>
      </c>
      <c r="E174" s="61">
        <f t="shared" si="45"/>
        <v>5.6369785794813977E-3</v>
      </c>
      <c r="F174" s="61">
        <f t="shared" si="46"/>
        <v>1.1430678466076696E-2</v>
      </c>
      <c r="G174" s="49">
        <f t="shared" si="47"/>
        <v>2.1</v>
      </c>
      <c r="H174" s="35">
        <f t="shared" si="48"/>
        <v>1.1837655016910935E-2</v>
      </c>
    </row>
    <row r="175" spans="1:9" x14ac:dyDescent="0.2">
      <c r="B175" s="63" t="s">
        <v>42</v>
      </c>
      <c r="C175" s="33">
        <v>183</v>
      </c>
      <c r="D175" s="48">
        <v>924</v>
      </c>
      <c r="E175" s="61">
        <f t="shared" si="45"/>
        <v>0.10315670800450959</v>
      </c>
      <c r="F175" s="61">
        <f t="shared" si="46"/>
        <v>0.34070796460176989</v>
      </c>
      <c r="G175" s="49">
        <f t="shared" si="47"/>
        <v>4.0491803278688527</v>
      </c>
      <c r="H175" s="35">
        <f t="shared" si="48"/>
        <v>0.41770011273957164</v>
      </c>
    </row>
    <row r="176" spans="1:9" x14ac:dyDescent="0.2">
      <c r="B176" s="63" t="s">
        <v>573</v>
      </c>
      <c r="C176" s="33">
        <v>1</v>
      </c>
      <c r="D176" s="48">
        <v>4</v>
      </c>
      <c r="E176" s="61">
        <f t="shared" si="45"/>
        <v>5.6369785794813977E-4</v>
      </c>
      <c r="F176" s="61">
        <f t="shared" si="46"/>
        <v>1.4749262536873156E-3</v>
      </c>
      <c r="G176" s="49">
        <f t="shared" si="47"/>
        <v>3</v>
      </c>
      <c r="H176" s="35">
        <f t="shared" si="48"/>
        <v>1.6910935738444193E-3</v>
      </c>
    </row>
    <row r="177" spans="1:9" x14ac:dyDescent="0.2">
      <c r="B177" s="63" t="s">
        <v>574</v>
      </c>
      <c r="C177" s="33">
        <v>7</v>
      </c>
      <c r="D177" s="48">
        <v>5</v>
      </c>
      <c r="E177" s="61">
        <f t="shared" si="45"/>
        <v>3.9458850056369784E-3</v>
      </c>
      <c r="F177" s="61">
        <f t="shared" si="46"/>
        <v>1.8436578171091445E-3</v>
      </c>
      <c r="G177" s="49">
        <f t="shared" si="47"/>
        <v>-0.2857142857142857</v>
      </c>
      <c r="H177" s="35">
        <f t="shared" si="48"/>
        <v>-1.1273957158962795E-3</v>
      </c>
    </row>
    <row r="178" spans="1:9" x14ac:dyDescent="0.2">
      <c r="B178" s="63" t="s">
        <v>575</v>
      </c>
      <c r="C178" s="33">
        <v>3</v>
      </c>
      <c r="D178" s="48">
        <v>1</v>
      </c>
      <c r="E178" s="61">
        <f t="shared" si="45"/>
        <v>1.6910935738444193E-3</v>
      </c>
      <c r="F178" s="61">
        <f t="shared" si="46"/>
        <v>3.687315634218289E-4</v>
      </c>
      <c r="G178" s="49">
        <f t="shared" si="47"/>
        <v>-0.66666666666666663</v>
      </c>
      <c r="H178" s="35">
        <f t="shared" si="48"/>
        <v>-1.1273957158962795E-3</v>
      </c>
    </row>
    <row r="179" spans="1:9" x14ac:dyDescent="0.2">
      <c r="B179" s="63" t="s">
        <v>40</v>
      </c>
      <c r="C179" s="33">
        <v>0</v>
      </c>
      <c r="D179" s="48">
        <v>1</v>
      </c>
      <c r="E179" s="61" t="str">
        <f t="shared" si="45"/>
        <v/>
      </c>
      <c r="F179" s="61">
        <f t="shared" si="46"/>
        <v>3.687315634218289E-4</v>
      </c>
      <c r="G179" s="49">
        <f t="shared" si="47"/>
        <v>1</v>
      </c>
      <c r="H179" s="35" t="str">
        <f t="shared" si="48"/>
        <v/>
      </c>
    </row>
    <row r="180" spans="1:9" x14ac:dyDescent="0.2">
      <c r="B180" s="63" t="s">
        <v>208</v>
      </c>
      <c r="C180" s="33">
        <v>0</v>
      </c>
      <c r="D180" s="48">
        <v>0</v>
      </c>
      <c r="E180" s="61" t="str">
        <f t="shared" si="45"/>
        <v/>
      </c>
      <c r="F180" s="61" t="str">
        <f t="shared" si="46"/>
        <v/>
      </c>
      <c r="G180" s="49" t="str">
        <f t="shared" si="47"/>
        <v xml:space="preserve"> </v>
      </c>
      <c r="H180" s="35" t="str">
        <f t="shared" si="48"/>
        <v/>
      </c>
    </row>
    <row r="181" spans="1:9" x14ac:dyDescent="0.2">
      <c r="B181" s="63" t="s">
        <v>45</v>
      </c>
      <c r="C181" s="33">
        <v>2</v>
      </c>
      <c r="D181" s="48">
        <v>1</v>
      </c>
      <c r="E181" s="61">
        <f t="shared" si="45"/>
        <v>1.1273957158962795E-3</v>
      </c>
      <c r="F181" s="61">
        <f t="shared" si="46"/>
        <v>3.687315634218289E-4</v>
      </c>
      <c r="G181" s="49">
        <f t="shared" si="47"/>
        <v>-0.5</v>
      </c>
      <c r="H181" s="35">
        <f t="shared" si="48"/>
        <v>-5.6369785794813977E-4</v>
      </c>
    </row>
    <row r="182" spans="1:9" x14ac:dyDescent="0.2">
      <c r="B182" s="63" t="s">
        <v>43</v>
      </c>
      <c r="C182" s="33">
        <v>3</v>
      </c>
      <c r="D182" s="48">
        <v>5</v>
      </c>
      <c r="E182" s="61">
        <f t="shared" si="45"/>
        <v>1.6910935738444193E-3</v>
      </c>
      <c r="F182" s="61">
        <f t="shared" si="46"/>
        <v>1.8436578171091445E-3</v>
      </c>
      <c r="G182" s="49">
        <f t="shared" si="47"/>
        <v>0.66666666666666663</v>
      </c>
      <c r="H182" s="35">
        <f t="shared" si="48"/>
        <v>1.1273957158962795E-3</v>
      </c>
    </row>
    <row r="183" spans="1:9" s="29" customFormat="1" x14ac:dyDescent="0.2">
      <c r="A183" s="31"/>
      <c r="B183" s="64" t="s">
        <v>520</v>
      </c>
      <c r="C183" s="40">
        <v>17</v>
      </c>
      <c r="D183" s="48">
        <v>76</v>
      </c>
      <c r="E183" s="38">
        <f t="shared" si="45"/>
        <v>9.5828635851183761E-3</v>
      </c>
      <c r="F183" s="38">
        <f t="shared" si="46"/>
        <v>2.8023598820058997E-2</v>
      </c>
      <c r="G183" s="49">
        <f t="shared" si="47"/>
        <v>3.4705882352941178</v>
      </c>
      <c r="H183" s="37">
        <f t="shared" si="48"/>
        <v>3.3258173618940248E-2</v>
      </c>
      <c r="I183" s="4"/>
    </row>
    <row r="184" spans="1:9" s="29" customFormat="1" x14ac:dyDescent="0.2">
      <c r="A184" s="31"/>
      <c r="B184" s="64" t="s">
        <v>436</v>
      </c>
      <c r="C184" s="40">
        <v>69</v>
      </c>
      <c r="D184" s="48">
        <v>66</v>
      </c>
      <c r="E184" s="38">
        <f t="shared" si="45"/>
        <v>3.8895152198421649E-2</v>
      </c>
      <c r="F184" s="38">
        <f t="shared" si="46"/>
        <v>2.4336283185840708E-2</v>
      </c>
      <c r="G184" s="49">
        <f t="shared" si="47"/>
        <v>-4.3478260869565216E-2</v>
      </c>
      <c r="H184" s="37">
        <f t="shared" si="48"/>
        <v>-1.6910935738444195E-3</v>
      </c>
      <c r="I184" s="4"/>
    </row>
    <row r="185" spans="1:9" s="29" customFormat="1" x14ac:dyDescent="0.2">
      <c r="A185" s="31"/>
      <c r="B185" s="64" t="s">
        <v>576</v>
      </c>
      <c r="C185" s="40">
        <v>3</v>
      </c>
      <c r="D185" s="48">
        <v>3</v>
      </c>
      <c r="E185" s="38">
        <f t="shared" si="45"/>
        <v>1.6910935738444193E-3</v>
      </c>
      <c r="F185" s="38">
        <f t="shared" si="46"/>
        <v>1.1061946902654867E-3</v>
      </c>
      <c r="G185" s="49">
        <f t="shared" si="47"/>
        <v>0</v>
      </c>
      <c r="H185" s="37">
        <f t="shared" si="48"/>
        <v>0</v>
      </c>
      <c r="I185" s="4"/>
    </row>
    <row r="186" spans="1:9" s="29" customFormat="1" x14ac:dyDescent="0.2">
      <c r="A186" s="31"/>
      <c r="B186" s="64" t="s">
        <v>41</v>
      </c>
      <c r="C186" s="40">
        <v>3</v>
      </c>
      <c r="D186" s="48">
        <v>4</v>
      </c>
      <c r="E186" s="38">
        <f t="shared" si="45"/>
        <v>1.6910935738444193E-3</v>
      </c>
      <c r="F186" s="38">
        <f t="shared" si="46"/>
        <v>1.4749262536873156E-3</v>
      </c>
      <c r="G186" s="49">
        <f t="shared" si="47"/>
        <v>0.33333333333333331</v>
      </c>
      <c r="H186" s="37">
        <f t="shared" si="48"/>
        <v>5.6369785794813977E-4</v>
      </c>
      <c r="I186" s="4"/>
    </row>
    <row r="187" spans="1:9" s="29" customFormat="1" x14ac:dyDescent="0.2">
      <c r="A187" s="31"/>
      <c r="B187" s="64" t="s">
        <v>44</v>
      </c>
      <c r="C187" s="40">
        <v>1</v>
      </c>
      <c r="D187" s="48">
        <v>0</v>
      </c>
      <c r="E187" s="38">
        <f t="shared" si="45"/>
        <v>5.6369785794813977E-4</v>
      </c>
      <c r="F187" s="38" t="str">
        <f t="shared" si="46"/>
        <v/>
      </c>
      <c r="G187" s="49">
        <f t="shared" si="47"/>
        <v>-1</v>
      </c>
      <c r="H187" s="37">
        <f t="shared" si="48"/>
        <v>-5.6369785794813977E-4</v>
      </c>
      <c r="I187" s="4"/>
    </row>
    <row r="188" spans="1:9" s="29" customFormat="1" x14ac:dyDescent="0.2">
      <c r="A188" s="31"/>
      <c r="B188" s="64" t="s">
        <v>521</v>
      </c>
      <c r="C188" s="40">
        <v>0</v>
      </c>
      <c r="D188" s="48">
        <v>0</v>
      </c>
      <c r="E188" s="38" t="str">
        <f t="shared" si="45"/>
        <v/>
      </c>
      <c r="F188" s="38" t="str">
        <f t="shared" si="46"/>
        <v/>
      </c>
      <c r="G188" s="49" t="str">
        <f t="shared" si="47"/>
        <v xml:space="preserve"> </v>
      </c>
      <c r="H188" s="37" t="str">
        <f t="shared" si="48"/>
        <v/>
      </c>
      <c r="I188" s="4"/>
    </row>
    <row r="189" spans="1:9" s="29" customFormat="1" x14ac:dyDescent="0.2">
      <c r="A189" s="31"/>
      <c r="B189" s="64" t="s">
        <v>522</v>
      </c>
      <c r="C189" s="40">
        <v>0</v>
      </c>
      <c r="D189" s="48">
        <v>0</v>
      </c>
      <c r="E189" s="38" t="str">
        <f t="shared" si="45"/>
        <v/>
      </c>
      <c r="F189" s="38" t="str">
        <f t="shared" si="46"/>
        <v/>
      </c>
      <c r="G189" s="49" t="str">
        <f t="shared" si="47"/>
        <v xml:space="preserve"> </v>
      </c>
      <c r="H189" s="37" t="str">
        <f t="shared" si="48"/>
        <v/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1</v>
      </c>
      <c r="D190" s="92">
        <v>0</v>
      </c>
      <c r="E190" s="38">
        <f t="shared" ref="E190" si="49">+IF(C190=0,"",C190/C$169)</f>
        <v>5.6369785794813977E-4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-5.6369785794813977E-4</v>
      </c>
    </row>
    <row r="191" spans="1:9" s="29" customFormat="1" x14ac:dyDescent="0.2">
      <c r="A191" s="31"/>
      <c r="B191" s="64" t="s">
        <v>209</v>
      </c>
      <c r="C191" s="40">
        <v>13</v>
      </c>
      <c r="D191" s="48">
        <v>0</v>
      </c>
      <c r="E191" s="38">
        <f t="shared" si="45"/>
        <v>7.328072153325817E-3</v>
      </c>
      <c r="F191" s="38" t="str">
        <f t="shared" si="46"/>
        <v/>
      </c>
      <c r="G191" s="49">
        <f t="shared" si="47"/>
        <v>-1</v>
      </c>
      <c r="H191" s="37">
        <f t="shared" si="48"/>
        <v>-7.328072153325817E-3</v>
      </c>
      <c r="I191" s="4"/>
    </row>
    <row r="192" spans="1:9" s="29" customFormat="1" x14ac:dyDescent="0.2">
      <c r="A192" s="31"/>
      <c r="B192" s="64" t="s">
        <v>210</v>
      </c>
      <c r="C192" s="40">
        <v>0</v>
      </c>
      <c r="D192" s="48">
        <v>1</v>
      </c>
      <c r="E192" s="38" t="str">
        <f t="shared" si="45"/>
        <v/>
      </c>
      <c r="F192" s="38">
        <f t="shared" si="46"/>
        <v>3.687315634218289E-4</v>
      </c>
      <c r="G192" s="49">
        <f t="shared" si="47"/>
        <v>1</v>
      </c>
      <c r="H192" s="37" t="str">
        <f t="shared" si="48"/>
        <v/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0</v>
      </c>
      <c r="D194" s="48">
        <v>0</v>
      </c>
      <c r="E194" s="38" t="str">
        <f t="shared" si="45"/>
        <v/>
      </c>
      <c r="F194" s="38" t="str">
        <f t="shared" si="46"/>
        <v/>
      </c>
      <c r="G194" s="49" t="str">
        <f t="shared" si="47"/>
        <v xml:space="preserve"> </v>
      </c>
      <c r="H194" s="37" t="str">
        <f t="shared" ref="H194" si="53">+IF(OR(AND(E194=""),(G194="")),"",E194*G194)</f>
        <v/>
      </c>
      <c r="I194" s="4"/>
    </row>
    <row r="195" spans="1:9" s="29" customFormat="1" x14ac:dyDescent="0.2">
      <c r="A195" s="31"/>
      <c r="B195" s="64" t="s">
        <v>212</v>
      </c>
      <c r="C195" s="40">
        <v>0</v>
      </c>
      <c r="D195" s="48">
        <v>21</v>
      </c>
      <c r="E195" s="38" t="str">
        <f t="shared" si="45"/>
        <v/>
      </c>
      <c r="F195" s="38">
        <f t="shared" si="46"/>
        <v>7.743362831858407E-3</v>
      </c>
      <c r="G195" s="49">
        <f t="shared" si="47"/>
        <v>1</v>
      </c>
      <c r="H195" s="37" t="str">
        <f t="shared" si="48"/>
        <v/>
      </c>
      <c r="I195" s="4"/>
    </row>
    <row r="196" spans="1:9" s="29" customFormat="1" x14ac:dyDescent="0.2">
      <c r="A196" s="31"/>
      <c r="B196" s="64" t="s">
        <v>437</v>
      </c>
      <c r="C196" s="40">
        <v>33</v>
      </c>
      <c r="D196" s="48">
        <v>38</v>
      </c>
      <c r="E196" s="38">
        <f t="shared" si="45"/>
        <v>1.8602029312288614E-2</v>
      </c>
      <c r="F196" s="38">
        <f t="shared" si="46"/>
        <v>1.4011799410029498E-2</v>
      </c>
      <c r="G196" s="49">
        <f t="shared" si="47"/>
        <v>0.15151515151515152</v>
      </c>
      <c r="H196" s="37">
        <f t="shared" si="48"/>
        <v>2.8184892897406993E-3</v>
      </c>
      <c r="I196" s="4"/>
    </row>
    <row r="197" spans="1:9" s="29" customFormat="1" x14ac:dyDescent="0.2">
      <c r="A197" s="31"/>
      <c r="B197" s="64" t="s">
        <v>524</v>
      </c>
      <c r="C197" s="40">
        <v>43</v>
      </c>
      <c r="D197" s="48">
        <v>8</v>
      </c>
      <c r="E197" s="38">
        <f t="shared" si="45"/>
        <v>2.4239007891770012E-2</v>
      </c>
      <c r="F197" s="38">
        <f t="shared" si="46"/>
        <v>2.9498525073746312E-3</v>
      </c>
      <c r="G197" s="49">
        <f t="shared" si="47"/>
        <v>-0.81395348837209303</v>
      </c>
      <c r="H197" s="37">
        <f t="shared" si="48"/>
        <v>-1.9729425028184894E-2</v>
      </c>
      <c r="I197" s="4"/>
    </row>
    <row r="198" spans="1:9" x14ac:dyDescent="0.2">
      <c r="B198" s="63" t="s">
        <v>213</v>
      </c>
      <c r="C198" s="33">
        <v>52</v>
      </c>
      <c r="D198" s="48">
        <v>34</v>
      </c>
      <c r="E198" s="61">
        <f t="shared" si="45"/>
        <v>2.9312288613303268E-2</v>
      </c>
      <c r="F198" s="61">
        <f t="shared" si="46"/>
        <v>1.2536873156342183E-2</v>
      </c>
      <c r="G198" s="49">
        <f t="shared" si="47"/>
        <v>-0.34615384615384615</v>
      </c>
      <c r="H198" s="35">
        <f t="shared" si="48"/>
        <v>-1.0146561443066516E-2</v>
      </c>
    </row>
    <row r="199" spans="1:9" x14ac:dyDescent="0.2">
      <c r="B199" s="63" t="s">
        <v>214</v>
      </c>
      <c r="C199" s="33">
        <v>14</v>
      </c>
      <c r="D199" s="48">
        <v>59</v>
      </c>
      <c r="E199" s="61">
        <f t="shared" si="45"/>
        <v>7.8917700112739568E-3</v>
      </c>
      <c r="F199" s="61">
        <f t="shared" si="46"/>
        <v>2.1755162241887907E-2</v>
      </c>
      <c r="G199" s="49">
        <f t="shared" si="47"/>
        <v>3.2142857142857144</v>
      </c>
      <c r="H199" s="35">
        <f t="shared" si="48"/>
        <v>2.5366403607666291E-2</v>
      </c>
    </row>
    <row r="200" spans="1:9" x14ac:dyDescent="0.2">
      <c r="B200" s="63" t="s">
        <v>215</v>
      </c>
      <c r="C200" s="33">
        <v>23</v>
      </c>
      <c r="D200" s="48">
        <v>61</v>
      </c>
      <c r="E200" s="61">
        <f t="shared" si="45"/>
        <v>1.2965050732807215E-2</v>
      </c>
      <c r="F200" s="61">
        <f t="shared" si="46"/>
        <v>2.2492625368731565E-2</v>
      </c>
      <c r="G200" s="49">
        <f t="shared" si="47"/>
        <v>1.6521739130434783</v>
      </c>
      <c r="H200" s="35">
        <f t="shared" si="48"/>
        <v>2.1420518602029311E-2</v>
      </c>
    </row>
    <row r="201" spans="1:9" x14ac:dyDescent="0.2">
      <c r="B201" s="63" t="s">
        <v>216</v>
      </c>
      <c r="C201" s="33">
        <v>8</v>
      </c>
      <c r="D201" s="48">
        <v>27</v>
      </c>
      <c r="E201" s="61">
        <f t="shared" si="45"/>
        <v>4.5095828635851182E-3</v>
      </c>
      <c r="F201" s="61">
        <f t="shared" si="46"/>
        <v>9.9557522123893804E-3</v>
      </c>
      <c r="G201" s="49">
        <f t="shared" si="47"/>
        <v>2.375</v>
      </c>
      <c r="H201" s="35">
        <f t="shared" si="48"/>
        <v>1.0710259301014656E-2</v>
      </c>
    </row>
    <row r="202" spans="1:9" x14ac:dyDescent="0.2">
      <c r="B202" s="63" t="s">
        <v>438</v>
      </c>
      <c r="C202" s="33">
        <v>3</v>
      </c>
      <c r="D202" s="48">
        <v>4</v>
      </c>
      <c r="E202" s="61">
        <f t="shared" ref="E202:E235" si="54">+IF(C202=0,"",C202/C$169)</f>
        <v>1.6910935738444193E-3</v>
      </c>
      <c r="F202" s="61">
        <f t="shared" ref="F202:F235" si="55">+IF(D202=0,"",D202/D$169)</f>
        <v>1.4749262536873156E-3</v>
      </c>
      <c r="G202" s="49">
        <f t="shared" si="47"/>
        <v>0.33333333333333331</v>
      </c>
      <c r="H202" s="35">
        <f t="shared" si="48"/>
        <v>5.6369785794813977E-4</v>
      </c>
    </row>
    <row r="203" spans="1:9" x14ac:dyDescent="0.2">
      <c r="B203" s="63" t="s">
        <v>439</v>
      </c>
      <c r="C203" s="33">
        <v>0</v>
      </c>
      <c r="D203" s="48">
        <v>1</v>
      </c>
      <c r="E203" s="61" t="str">
        <f t="shared" si="54"/>
        <v/>
      </c>
      <c r="F203" s="61">
        <f t="shared" si="55"/>
        <v>3.687315634218289E-4</v>
      </c>
      <c r="G203" s="49">
        <f t="shared" si="47"/>
        <v>1</v>
      </c>
      <c r="H203" s="35" t="str">
        <f t="shared" si="48"/>
        <v/>
      </c>
    </row>
    <row r="204" spans="1:9" x14ac:dyDescent="0.2">
      <c r="B204" s="63" t="s">
        <v>217</v>
      </c>
      <c r="C204" s="33">
        <v>1</v>
      </c>
      <c r="D204" s="48">
        <v>0</v>
      </c>
      <c r="E204" s="61">
        <f t="shared" si="54"/>
        <v>5.6369785794813977E-4</v>
      </c>
      <c r="F204" s="61" t="str">
        <f t="shared" si="55"/>
        <v/>
      </c>
      <c r="G204" s="49">
        <f t="shared" si="47"/>
        <v>-1</v>
      </c>
      <c r="H204" s="35">
        <f t="shared" si="48"/>
        <v>-5.6369785794813977E-4</v>
      </c>
    </row>
    <row r="205" spans="1:9" s="29" customFormat="1" x14ac:dyDescent="0.2">
      <c r="A205" s="31"/>
      <c r="B205" s="64" t="s">
        <v>525</v>
      </c>
      <c r="C205" s="40">
        <v>17</v>
      </c>
      <c r="D205" s="48">
        <v>3</v>
      </c>
      <c r="E205" s="38">
        <f t="shared" si="54"/>
        <v>9.5828635851183761E-3</v>
      </c>
      <c r="F205" s="38">
        <f t="shared" si="55"/>
        <v>1.1061946902654867E-3</v>
      </c>
      <c r="G205" s="49">
        <f t="shared" si="47"/>
        <v>-0.82352941176470584</v>
      </c>
      <c r="H205" s="37">
        <f t="shared" si="48"/>
        <v>-7.8917700112739568E-3</v>
      </c>
      <c r="I205" s="4"/>
    </row>
    <row r="206" spans="1:9" s="29" customFormat="1" x14ac:dyDescent="0.2">
      <c r="A206" s="31"/>
      <c r="B206" s="64" t="s">
        <v>218</v>
      </c>
      <c r="C206" s="40">
        <v>9</v>
      </c>
      <c r="D206" s="48">
        <v>4</v>
      </c>
      <c r="E206" s="38">
        <f t="shared" si="54"/>
        <v>5.0732807215332579E-3</v>
      </c>
      <c r="F206" s="38">
        <f t="shared" si="55"/>
        <v>1.4749262536873156E-3</v>
      </c>
      <c r="G206" s="49">
        <f t="shared" si="47"/>
        <v>-0.55555555555555558</v>
      </c>
      <c r="H206" s="37">
        <f t="shared" si="48"/>
        <v>-2.8184892897406989E-3</v>
      </c>
      <c r="I206" s="4"/>
    </row>
    <row r="207" spans="1:9" s="29" customFormat="1" x14ac:dyDescent="0.2">
      <c r="A207" s="31"/>
      <c r="B207" s="64" t="s">
        <v>219</v>
      </c>
      <c r="C207" s="40">
        <v>0</v>
      </c>
      <c r="D207" s="48">
        <v>1</v>
      </c>
      <c r="E207" s="38" t="str">
        <f t="shared" si="54"/>
        <v/>
      </c>
      <c r="F207" s="38">
        <f t="shared" si="55"/>
        <v>3.687315634218289E-4</v>
      </c>
      <c r="G207" s="49">
        <f t="shared" si="47"/>
        <v>1</v>
      </c>
      <c r="H207" s="37" t="str">
        <f t="shared" si="48"/>
        <v/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0</v>
      </c>
      <c r="E208" s="38" t="str">
        <f t="shared" si="54"/>
        <v/>
      </c>
      <c r="F208" s="38" t="str">
        <f t="shared" si="55"/>
        <v/>
      </c>
      <c r="G208" s="49" t="str">
        <f t="shared" si="47"/>
        <v xml:space="preserve"> 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0</v>
      </c>
      <c r="D209" s="48">
        <v>0</v>
      </c>
      <c r="E209" s="38" t="str">
        <f t="shared" si="54"/>
        <v/>
      </c>
      <c r="F209" s="38" t="str">
        <f t="shared" si="55"/>
        <v/>
      </c>
      <c r="G209" s="49" t="str">
        <f t="shared" si="47"/>
        <v xml:space="preserve"> </v>
      </c>
      <c r="H209" s="37" t="str">
        <f t="shared" si="48"/>
        <v/>
      </c>
      <c r="I209" s="4"/>
    </row>
    <row r="210" spans="1:9" s="29" customFormat="1" x14ac:dyDescent="0.2">
      <c r="A210" s="31"/>
      <c r="B210" s="64" t="s">
        <v>47</v>
      </c>
      <c r="C210" s="40">
        <v>97</v>
      </c>
      <c r="D210" s="48">
        <v>62</v>
      </c>
      <c r="E210" s="38">
        <f t="shared" si="54"/>
        <v>5.4678692220969563E-2</v>
      </c>
      <c r="F210" s="38">
        <f t="shared" si="55"/>
        <v>2.2861356932153392E-2</v>
      </c>
      <c r="G210" s="49">
        <f t="shared" si="47"/>
        <v>-0.36082474226804123</v>
      </c>
      <c r="H210" s="37">
        <f t="shared" si="48"/>
        <v>-1.9729425028184894E-2</v>
      </c>
      <c r="I210" s="4"/>
    </row>
    <row r="211" spans="1:9" s="29" customFormat="1" x14ac:dyDescent="0.2">
      <c r="A211" s="31"/>
      <c r="B211" s="64" t="s">
        <v>221</v>
      </c>
      <c r="C211" s="40">
        <v>0</v>
      </c>
      <c r="D211" s="48">
        <v>0</v>
      </c>
      <c r="E211" s="38" t="str">
        <f t="shared" si="54"/>
        <v/>
      </c>
      <c r="F211" s="38" t="str">
        <f t="shared" si="55"/>
        <v/>
      </c>
      <c r="G211" s="49" t="str">
        <f t="shared" si="47"/>
        <v xml:space="preserve"> </v>
      </c>
      <c r="H211" s="37" t="str">
        <f t="shared" si="48"/>
        <v/>
      </c>
      <c r="I211" s="4"/>
    </row>
    <row r="212" spans="1:9" s="29" customFormat="1" x14ac:dyDescent="0.2">
      <c r="A212" s="31"/>
      <c r="B212" s="64" t="s">
        <v>222</v>
      </c>
      <c r="C212" s="40">
        <v>2</v>
      </c>
      <c r="D212" s="48">
        <v>0</v>
      </c>
      <c r="E212" s="38">
        <f t="shared" si="54"/>
        <v>1.1273957158962795E-3</v>
      </c>
      <c r="F212" s="38" t="str">
        <f t="shared" si="55"/>
        <v/>
      </c>
      <c r="G212" s="49">
        <f t="shared" si="47"/>
        <v>-1</v>
      </c>
      <c r="H212" s="37">
        <f t="shared" si="48"/>
        <v>-1.1273957158962795E-3</v>
      </c>
      <c r="I212" s="4"/>
    </row>
    <row r="213" spans="1:9" s="29" customFormat="1" x14ac:dyDescent="0.2">
      <c r="A213" s="31"/>
      <c r="B213" s="64" t="s">
        <v>440</v>
      </c>
      <c r="C213" s="40">
        <v>2</v>
      </c>
      <c r="D213" s="48">
        <v>2</v>
      </c>
      <c r="E213" s="38">
        <f t="shared" si="54"/>
        <v>1.1273957158962795E-3</v>
      </c>
      <c r="F213" s="38">
        <f t="shared" si="55"/>
        <v>7.3746312684365781E-4</v>
      </c>
      <c r="G213" s="49">
        <f t="shared" si="47"/>
        <v>0</v>
      </c>
      <c r="H213" s="37">
        <f t="shared" si="48"/>
        <v>0</v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2</v>
      </c>
      <c r="E214" s="38" t="str">
        <f t="shared" si="54"/>
        <v/>
      </c>
      <c r="F214" s="38">
        <f t="shared" si="55"/>
        <v>7.3746312684365781E-4</v>
      </c>
      <c r="G214" s="49">
        <f t="shared" si="47"/>
        <v>1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1</v>
      </c>
      <c r="E216" s="61" t="str">
        <f t="shared" si="54"/>
        <v/>
      </c>
      <c r="F216" s="61">
        <f t="shared" si="55"/>
        <v>3.687315634218289E-4</v>
      </c>
      <c r="G216" s="49">
        <f t="shared" si="47"/>
        <v>1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0</v>
      </c>
      <c r="D220" s="48">
        <v>1</v>
      </c>
      <c r="E220" s="61" t="str">
        <f t="shared" si="54"/>
        <v/>
      </c>
      <c r="F220" s="61">
        <f t="shared" si="55"/>
        <v>3.687315634218289E-4</v>
      </c>
      <c r="G220" s="49">
        <f t="shared" si="47"/>
        <v>1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198</v>
      </c>
      <c r="D222" s="48">
        <v>319</v>
      </c>
      <c r="E222" s="61">
        <f t="shared" si="54"/>
        <v>0.11161217587373168</v>
      </c>
      <c r="F222" s="61">
        <f t="shared" si="55"/>
        <v>0.11762536873156341</v>
      </c>
      <c r="G222" s="49">
        <f t="shared" si="47"/>
        <v>0.61111111111111116</v>
      </c>
      <c r="H222" s="35">
        <f t="shared" si="48"/>
        <v>6.8207440811724918E-2</v>
      </c>
    </row>
    <row r="223" spans="1:9" x14ac:dyDescent="0.2">
      <c r="B223" s="63" t="s">
        <v>226</v>
      </c>
      <c r="C223" s="33">
        <v>0</v>
      </c>
      <c r="D223" s="48">
        <v>3</v>
      </c>
      <c r="E223" s="61" t="str">
        <f t="shared" si="54"/>
        <v/>
      </c>
      <c r="F223" s="61">
        <f t="shared" si="55"/>
        <v>1.1061946902654867E-3</v>
      </c>
      <c r="G223" s="49">
        <f t="shared" si="47"/>
        <v>1</v>
      </c>
      <c r="H223" s="35" t="str">
        <f t="shared" si="48"/>
        <v/>
      </c>
    </row>
    <row r="224" spans="1:9" x14ac:dyDescent="0.2">
      <c r="B224" s="63" t="s">
        <v>227</v>
      </c>
      <c r="C224" s="33">
        <v>0</v>
      </c>
      <c r="D224" s="48">
        <v>0</v>
      </c>
      <c r="E224" s="61" t="str">
        <f t="shared" si="54"/>
        <v/>
      </c>
      <c r="F224" s="61" t="str">
        <f t="shared" si="55"/>
        <v/>
      </c>
      <c r="G224" s="49" t="str">
        <f t="shared" si="47"/>
        <v xml:space="preserve"> </v>
      </c>
      <c r="H224" s="35" t="str">
        <f t="shared" si="48"/>
        <v/>
      </c>
    </row>
    <row r="225" spans="1:9" x14ac:dyDescent="0.2">
      <c r="B225" s="63" t="s">
        <v>228</v>
      </c>
      <c r="C225" s="33">
        <v>1</v>
      </c>
      <c r="D225" s="48">
        <v>0</v>
      </c>
      <c r="E225" s="61">
        <f t="shared" si="54"/>
        <v>5.6369785794813977E-4</v>
      </c>
      <c r="F225" s="61" t="str">
        <f t="shared" si="55"/>
        <v/>
      </c>
      <c r="G225" s="49">
        <f t="shared" si="47"/>
        <v>-1</v>
      </c>
      <c r="H225" s="35">
        <f t="shared" si="48"/>
        <v>-5.6369785794813977E-4</v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2</v>
      </c>
      <c r="D227" s="48">
        <v>0</v>
      </c>
      <c r="E227" s="61">
        <f t="shared" si="54"/>
        <v>1.1273957158962795E-3</v>
      </c>
      <c r="F227" s="61" t="str">
        <f t="shared" si="55"/>
        <v/>
      </c>
      <c r="G227" s="49">
        <f t="shared" si="47"/>
        <v>-1</v>
      </c>
      <c r="H227" s="35">
        <f t="shared" si="48"/>
        <v>-1.1273957158962795E-3</v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0</v>
      </c>
      <c r="D230" s="48">
        <v>0</v>
      </c>
      <c r="E230" s="61" t="str">
        <f t="shared" si="54"/>
        <v/>
      </c>
      <c r="F230" s="61" t="str">
        <f t="shared" si="55"/>
        <v/>
      </c>
      <c r="G230" s="49" t="str">
        <f t="shared" si="47"/>
        <v xml:space="preserve"> </v>
      </c>
      <c r="H230" s="35" t="str">
        <f t="shared" si="48"/>
        <v/>
      </c>
    </row>
    <row r="231" spans="1:9" x14ac:dyDescent="0.2">
      <c r="B231" s="63" t="s">
        <v>51</v>
      </c>
      <c r="C231" s="33">
        <v>1</v>
      </c>
      <c r="D231" s="48">
        <v>3</v>
      </c>
      <c r="E231" s="61">
        <f t="shared" si="54"/>
        <v>5.6369785794813977E-4</v>
      </c>
      <c r="F231" s="61">
        <f t="shared" si="55"/>
        <v>1.1061946902654867E-3</v>
      </c>
      <c r="G231" s="49">
        <f t="shared" si="47"/>
        <v>2</v>
      </c>
      <c r="H231" s="35">
        <f t="shared" si="48"/>
        <v>1.1273957158962795E-3</v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0</v>
      </c>
      <c r="D233" s="48">
        <v>1</v>
      </c>
      <c r="E233" s="61" t="str">
        <f t="shared" si="54"/>
        <v/>
      </c>
      <c r="F233" s="61">
        <f t="shared" si="55"/>
        <v>3.687315634218289E-4</v>
      </c>
      <c r="G233" s="49">
        <f t="shared" si="47"/>
        <v>1</v>
      </c>
      <c r="H233" s="35" t="str">
        <f t="shared" si="48"/>
        <v/>
      </c>
    </row>
    <row r="234" spans="1:9" x14ac:dyDescent="0.2">
      <c r="B234" s="63" t="s">
        <v>231</v>
      </c>
      <c r="C234" s="33">
        <v>2</v>
      </c>
      <c r="D234" s="48">
        <v>0</v>
      </c>
      <c r="E234" s="61">
        <f t="shared" si="54"/>
        <v>1.1273957158962795E-3</v>
      </c>
      <c r="F234" s="61" t="str">
        <f t="shared" si="55"/>
        <v/>
      </c>
      <c r="G234" s="49">
        <f t="shared" si="47"/>
        <v>-1</v>
      </c>
      <c r="H234" s="35">
        <f t="shared" si="48"/>
        <v>-1.1273957158962795E-3</v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18</v>
      </c>
      <c r="D236" s="48">
        <v>5</v>
      </c>
      <c r="E236" s="61">
        <f t="shared" ref="E236:E267" si="65">+IF(C236=0,"",C236/C$169)</f>
        <v>1.0146561443066516E-2</v>
      </c>
      <c r="F236" s="61">
        <f t="shared" ref="F236:F267" si="66">+IF(D236=0,"",D236/D$169)</f>
        <v>1.8436578171091445E-3</v>
      </c>
      <c r="G236" s="49">
        <f t="shared" si="47"/>
        <v>-0.72222222222222221</v>
      </c>
      <c r="H236" s="35">
        <f t="shared" si="48"/>
        <v>-7.328072153325817E-3</v>
      </c>
    </row>
    <row r="237" spans="1:9" x14ac:dyDescent="0.2">
      <c r="B237" s="63" t="s">
        <v>55</v>
      </c>
      <c r="C237" s="33">
        <v>2</v>
      </c>
      <c r="D237" s="48">
        <v>1</v>
      </c>
      <c r="E237" s="61">
        <f t="shared" si="65"/>
        <v>1.1273957158962795E-3</v>
      </c>
      <c r="F237" s="61">
        <f t="shared" si="66"/>
        <v>3.687315634218289E-4</v>
      </c>
      <c r="G237" s="49">
        <f t="shared" ref="G237:G300" si="67">+IF(AND(C237=0,D237=0)," ",IF(C237=0,1,IF(D237=0,-1,(D237-C237)/C237)))</f>
        <v>-0.5</v>
      </c>
      <c r="H237" s="35">
        <f t="shared" si="48"/>
        <v>-5.6369785794813977E-4</v>
      </c>
    </row>
    <row r="238" spans="1:9" x14ac:dyDescent="0.2">
      <c r="B238" s="63" t="s">
        <v>444</v>
      </c>
      <c r="C238" s="33">
        <v>0</v>
      </c>
      <c r="D238" s="48">
        <v>0</v>
      </c>
      <c r="E238" s="61" t="str">
        <f t="shared" si="65"/>
        <v/>
      </c>
      <c r="F238" s="61" t="str">
        <f t="shared" si="66"/>
        <v/>
      </c>
      <c r="G238" s="49" t="str">
        <f t="shared" si="67"/>
        <v xml:space="preserve"> </v>
      </c>
      <c r="H238" s="35" t="str">
        <f t="shared" si="48"/>
        <v/>
      </c>
    </row>
    <row r="239" spans="1:9" x14ac:dyDescent="0.2">
      <c r="B239" s="63" t="s">
        <v>53</v>
      </c>
      <c r="C239" s="33">
        <v>9</v>
      </c>
      <c r="D239" s="48">
        <v>3</v>
      </c>
      <c r="E239" s="61">
        <f t="shared" si="65"/>
        <v>5.0732807215332579E-3</v>
      </c>
      <c r="F239" s="61">
        <f t="shared" si="66"/>
        <v>1.1061946902654867E-3</v>
      </c>
      <c r="G239" s="49">
        <f t="shared" si="67"/>
        <v>-0.66666666666666663</v>
      </c>
      <c r="H239" s="35">
        <f t="shared" ref="H239:H306" si="68">+IF(OR(AND(E239=""),(G239="")),"",E239*G239)</f>
        <v>-3.3821871476888386E-3</v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1</v>
      </c>
      <c r="D241" s="48">
        <v>4</v>
      </c>
      <c r="E241" s="61">
        <f t="shared" si="65"/>
        <v>5.6369785794813977E-4</v>
      </c>
      <c r="F241" s="61">
        <f t="shared" si="66"/>
        <v>1.4749262536873156E-3</v>
      </c>
      <c r="G241" s="49">
        <f t="shared" si="67"/>
        <v>3</v>
      </c>
      <c r="H241" s="35">
        <f t="shared" si="68"/>
        <v>1.6910935738444193E-3</v>
      </c>
    </row>
    <row r="242" spans="2:8" x14ac:dyDescent="0.2">
      <c r="B242" s="63" t="s">
        <v>54</v>
      </c>
      <c r="C242" s="33">
        <v>6</v>
      </c>
      <c r="D242" s="48">
        <v>4</v>
      </c>
      <c r="E242" s="61">
        <f t="shared" si="65"/>
        <v>3.3821871476888386E-3</v>
      </c>
      <c r="F242" s="61">
        <f t="shared" si="66"/>
        <v>1.4749262536873156E-3</v>
      </c>
      <c r="G242" s="49">
        <f t="shared" si="67"/>
        <v>-0.33333333333333331</v>
      </c>
      <c r="H242" s="35">
        <f t="shared" si="68"/>
        <v>-1.1273957158962795E-3</v>
      </c>
    </row>
    <row r="243" spans="2:8" x14ac:dyDescent="0.2">
      <c r="B243" s="63" t="s">
        <v>232</v>
      </c>
      <c r="C243" s="33">
        <v>20</v>
      </c>
      <c r="D243" s="48">
        <v>0</v>
      </c>
      <c r="E243" s="61">
        <f t="shared" si="65"/>
        <v>1.1273957158962795E-2</v>
      </c>
      <c r="F243" s="61" t="str">
        <f t="shared" si="66"/>
        <v/>
      </c>
      <c r="G243" s="49">
        <f t="shared" si="67"/>
        <v>-1</v>
      </c>
      <c r="H243" s="35">
        <f t="shared" si="68"/>
        <v>-1.1273957158962795E-2</v>
      </c>
    </row>
    <row r="244" spans="2:8" x14ac:dyDescent="0.2">
      <c r="B244" s="63" t="s">
        <v>445</v>
      </c>
      <c r="C244" s="33">
        <v>1</v>
      </c>
      <c r="D244" s="48">
        <v>1</v>
      </c>
      <c r="E244" s="61">
        <f t="shared" si="65"/>
        <v>5.6369785794813977E-4</v>
      </c>
      <c r="F244" s="61">
        <f t="shared" si="66"/>
        <v>3.687315634218289E-4</v>
      </c>
      <c r="G244" s="49">
        <f t="shared" si="67"/>
        <v>0</v>
      </c>
      <c r="H244" s="35">
        <f t="shared" si="68"/>
        <v>0</v>
      </c>
    </row>
    <row r="245" spans="2:8" x14ac:dyDescent="0.2">
      <c r="B245" s="63" t="s">
        <v>334</v>
      </c>
      <c r="C245" s="33">
        <v>0</v>
      </c>
      <c r="D245" s="48">
        <v>0</v>
      </c>
      <c r="E245" s="61" t="str">
        <f t="shared" si="65"/>
        <v/>
      </c>
      <c r="F245" s="61" t="str">
        <f t="shared" si="66"/>
        <v/>
      </c>
      <c r="G245" s="49" t="str">
        <f t="shared" si="67"/>
        <v xml:space="preserve"> </v>
      </c>
      <c r="H245" s="35" t="str">
        <f t="shared" si="68"/>
        <v/>
      </c>
    </row>
    <row r="246" spans="2:8" x14ac:dyDescent="0.2">
      <c r="B246" s="63" t="s">
        <v>233</v>
      </c>
      <c r="C246" s="33">
        <v>0</v>
      </c>
      <c r="D246" s="48">
        <v>3</v>
      </c>
      <c r="E246" s="61" t="str">
        <f t="shared" si="65"/>
        <v/>
      </c>
      <c r="F246" s="61">
        <f t="shared" si="66"/>
        <v>1.1061946902654867E-3</v>
      </c>
      <c r="G246" s="49">
        <f t="shared" si="67"/>
        <v>1</v>
      </c>
      <c r="H246" s="35" t="str">
        <f t="shared" si="68"/>
        <v/>
      </c>
    </row>
    <row r="247" spans="2:8" x14ac:dyDescent="0.2">
      <c r="B247" s="63" t="s">
        <v>234</v>
      </c>
      <c r="C247" s="33">
        <v>0</v>
      </c>
      <c r="D247" s="48">
        <v>1</v>
      </c>
      <c r="E247" s="61" t="str">
        <f t="shared" si="65"/>
        <v/>
      </c>
      <c r="F247" s="61">
        <f t="shared" si="66"/>
        <v>3.687315634218289E-4</v>
      </c>
      <c r="G247" s="49">
        <f t="shared" si="67"/>
        <v>1</v>
      </c>
      <c r="H247" s="35" t="str">
        <f t="shared" si="68"/>
        <v/>
      </c>
    </row>
    <row r="248" spans="2:8" x14ac:dyDescent="0.2">
      <c r="B248" s="63" t="s">
        <v>446</v>
      </c>
      <c r="C248" s="33">
        <v>9</v>
      </c>
      <c r="D248" s="48">
        <v>0</v>
      </c>
      <c r="E248" s="61">
        <f t="shared" si="65"/>
        <v>5.0732807215332579E-3</v>
      </c>
      <c r="F248" s="61" t="str">
        <f t="shared" si="66"/>
        <v/>
      </c>
      <c r="G248" s="49">
        <f t="shared" si="67"/>
        <v>-1</v>
      </c>
      <c r="H248" s="35">
        <f t="shared" si="68"/>
        <v>-5.0732807215332579E-3</v>
      </c>
    </row>
    <row r="249" spans="2:8" x14ac:dyDescent="0.2">
      <c r="B249" s="63" t="s">
        <v>235</v>
      </c>
      <c r="C249" s="33">
        <v>0</v>
      </c>
      <c r="D249" s="48">
        <v>0</v>
      </c>
      <c r="E249" s="61" t="str">
        <f t="shared" si="65"/>
        <v/>
      </c>
      <c r="F249" s="61" t="str">
        <f t="shared" si="66"/>
        <v/>
      </c>
      <c r="G249" s="49" t="str">
        <f t="shared" si="67"/>
        <v xml:space="preserve"> </v>
      </c>
      <c r="H249" s="35" t="str">
        <f t="shared" si="68"/>
        <v/>
      </c>
    </row>
    <row r="250" spans="2:8" x14ac:dyDescent="0.2">
      <c r="B250" s="63" t="s">
        <v>447</v>
      </c>
      <c r="C250" s="33">
        <v>0</v>
      </c>
      <c r="D250" s="48">
        <v>1</v>
      </c>
      <c r="E250" s="61" t="str">
        <f t="shared" si="65"/>
        <v/>
      </c>
      <c r="F250" s="61">
        <f t="shared" si="66"/>
        <v>3.687315634218289E-4</v>
      </c>
      <c r="G250" s="49">
        <f t="shared" si="67"/>
        <v>1</v>
      </c>
      <c r="H250" s="35" t="str">
        <f t="shared" si="68"/>
        <v/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0</v>
      </c>
      <c r="D252" s="48">
        <v>0</v>
      </c>
      <c r="E252" s="61" t="str">
        <f t="shared" si="65"/>
        <v/>
      </c>
      <c r="F252" s="61" t="str">
        <f t="shared" si="66"/>
        <v/>
      </c>
      <c r="G252" s="49" t="str">
        <f t="shared" si="67"/>
        <v xml:space="preserve"> </v>
      </c>
      <c r="H252" s="35" t="str">
        <f t="shared" si="68"/>
        <v/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0</v>
      </c>
      <c r="D254" s="48">
        <v>3</v>
      </c>
      <c r="E254" s="61" t="str">
        <f t="shared" si="65"/>
        <v/>
      </c>
      <c r="F254" s="61">
        <f t="shared" si="66"/>
        <v>1.1061946902654867E-3</v>
      </c>
      <c r="G254" s="49">
        <f t="shared" si="67"/>
        <v>1</v>
      </c>
      <c r="H254" s="35" t="str">
        <f t="shared" si="68"/>
        <v/>
      </c>
    </row>
    <row r="255" spans="2:8" x14ac:dyDescent="0.2">
      <c r="B255" s="63" t="s">
        <v>610</v>
      </c>
      <c r="C255" s="33">
        <v>0</v>
      </c>
      <c r="D255" s="48">
        <v>0</v>
      </c>
      <c r="E255" s="61" t="str">
        <f t="shared" si="65"/>
        <v/>
      </c>
      <c r="F255" s="61" t="str">
        <f t="shared" si="66"/>
        <v/>
      </c>
      <c r="G255" s="49" t="str">
        <f t="shared" si="67"/>
        <v xml:space="preserve"> 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0</v>
      </c>
      <c r="D257" s="48">
        <v>0</v>
      </c>
      <c r="E257" s="38" t="str">
        <f t="shared" si="65"/>
        <v/>
      </c>
      <c r="F257" s="38" t="str">
        <f t="shared" si="66"/>
        <v/>
      </c>
      <c r="G257" s="49" t="str">
        <f t="shared" si="67"/>
        <v xml:space="preserve"> </v>
      </c>
      <c r="H257" s="37" t="str">
        <f t="shared" si="68"/>
        <v/>
      </c>
      <c r="I257" s="4"/>
    </row>
    <row r="258" spans="1:9" s="29" customFormat="1" x14ac:dyDescent="0.2">
      <c r="A258" s="31"/>
      <c r="B258" s="64" t="s">
        <v>453</v>
      </c>
      <c r="C258" s="40">
        <v>6</v>
      </c>
      <c r="D258" s="48">
        <v>3</v>
      </c>
      <c r="E258" s="38">
        <f t="shared" si="65"/>
        <v>3.3821871476888386E-3</v>
      </c>
      <c r="F258" s="38">
        <f t="shared" si="66"/>
        <v>1.1061946902654867E-3</v>
      </c>
      <c r="G258" s="49">
        <f t="shared" si="67"/>
        <v>-0.5</v>
      </c>
      <c r="H258" s="37">
        <f t="shared" si="68"/>
        <v>-1.6910935738444193E-3</v>
      </c>
      <c r="I258" s="4"/>
    </row>
    <row r="259" spans="1:9" s="29" customFormat="1" x14ac:dyDescent="0.2">
      <c r="A259" s="31"/>
      <c r="B259" s="64" t="s">
        <v>454</v>
      </c>
      <c r="C259" s="40">
        <v>0</v>
      </c>
      <c r="D259" s="48">
        <v>0</v>
      </c>
      <c r="E259" s="38" t="str">
        <f t="shared" si="65"/>
        <v/>
      </c>
      <c r="F259" s="38" t="str">
        <f t="shared" si="66"/>
        <v/>
      </c>
      <c r="G259" s="49" t="str">
        <f t="shared" si="67"/>
        <v xml:space="preserve"> </v>
      </c>
      <c r="H259" s="37" t="str">
        <f t="shared" si="68"/>
        <v/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2</v>
      </c>
      <c r="D261" s="48">
        <v>0</v>
      </c>
      <c r="E261" s="38">
        <f t="shared" si="65"/>
        <v>1.1273957158962795E-3</v>
      </c>
      <c r="F261" s="38" t="str">
        <f t="shared" si="66"/>
        <v/>
      </c>
      <c r="G261" s="49">
        <f t="shared" si="67"/>
        <v>-1</v>
      </c>
      <c r="H261" s="37">
        <f t="shared" si="68"/>
        <v>-1.1273957158962795E-3</v>
      </c>
      <c r="I261" s="4"/>
    </row>
    <row r="262" spans="1:9" s="29" customFormat="1" x14ac:dyDescent="0.2">
      <c r="A262" s="31"/>
      <c r="B262" s="64" t="s">
        <v>57</v>
      </c>
      <c r="C262" s="40">
        <v>1</v>
      </c>
      <c r="D262" s="48">
        <v>0</v>
      </c>
      <c r="E262" s="38">
        <f t="shared" si="65"/>
        <v>5.6369785794813977E-4</v>
      </c>
      <c r="F262" s="38" t="str">
        <f t="shared" si="66"/>
        <v/>
      </c>
      <c r="G262" s="49">
        <f t="shared" si="67"/>
        <v>-1</v>
      </c>
      <c r="H262" s="37">
        <f t="shared" si="68"/>
        <v>-5.6369785794813977E-4</v>
      </c>
      <c r="I262" s="4"/>
    </row>
    <row r="263" spans="1:9" s="29" customFormat="1" x14ac:dyDescent="0.2">
      <c r="A263" s="31"/>
      <c r="B263" s="64" t="s">
        <v>237</v>
      </c>
      <c r="C263" s="40">
        <v>24</v>
      </c>
      <c r="D263" s="48">
        <v>12</v>
      </c>
      <c r="E263" s="38">
        <f t="shared" si="65"/>
        <v>1.3528748590755355E-2</v>
      </c>
      <c r="F263" s="38">
        <f t="shared" si="66"/>
        <v>4.4247787610619468E-3</v>
      </c>
      <c r="G263" s="49">
        <f t="shared" si="67"/>
        <v>-0.5</v>
      </c>
      <c r="H263" s="37">
        <f t="shared" si="68"/>
        <v>-6.7643742953776773E-3</v>
      </c>
      <c r="I263" s="4"/>
    </row>
    <row r="264" spans="1:9" s="29" customFormat="1" x14ac:dyDescent="0.2">
      <c r="A264" s="31"/>
      <c r="B264" s="64" t="s">
        <v>611</v>
      </c>
      <c r="C264" s="40">
        <v>0</v>
      </c>
      <c r="D264" s="48">
        <v>1</v>
      </c>
      <c r="E264" s="38" t="str">
        <f t="shared" si="65"/>
        <v/>
      </c>
      <c r="F264" s="38">
        <f t="shared" si="66"/>
        <v>3.687315634218289E-4</v>
      </c>
      <c r="G264" s="49">
        <f t="shared" si="67"/>
        <v>1</v>
      </c>
      <c r="H264" s="37" t="str">
        <f t="shared" si="68"/>
        <v/>
      </c>
      <c r="I264" s="4"/>
    </row>
    <row r="265" spans="1:9" s="29" customFormat="1" x14ac:dyDescent="0.2">
      <c r="A265" s="31"/>
      <c r="B265" s="64" t="s">
        <v>531</v>
      </c>
      <c r="C265" s="40">
        <v>99</v>
      </c>
      <c r="D265" s="48">
        <v>1</v>
      </c>
      <c r="E265" s="38">
        <f t="shared" si="65"/>
        <v>5.5806087936865839E-2</v>
      </c>
      <c r="F265" s="38">
        <f t="shared" si="66"/>
        <v>3.687315634218289E-4</v>
      </c>
      <c r="G265" s="49">
        <f t="shared" si="67"/>
        <v>-0.98989898989898994</v>
      </c>
      <c r="H265" s="37">
        <f t="shared" si="68"/>
        <v>-5.5242390078917701E-2</v>
      </c>
      <c r="I265" s="4"/>
    </row>
    <row r="266" spans="1:9" s="29" customFormat="1" x14ac:dyDescent="0.2">
      <c r="A266" s="31"/>
      <c r="B266" s="64" t="s">
        <v>532</v>
      </c>
      <c r="C266" s="40">
        <v>0</v>
      </c>
      <c r="D266" s="48">
        <v>4</v>
      </c>
      <c r="E266" s="38" t="str">
        <f t="shared" si="65"/>
        <v/>
      </c>
      <c r="F266" s="38">
        <f t="shared" si="66"/>
        <v>1.4749262536873156E-3</v>
      </c>
      <c r="G266" s="49">
        <f t="shared" si="67"/>
        <v>1</v>
      </c>
      <c r="H266" s="37" t="str">
        <f t="shared" si="68"/>
        <v/>
      </c>
      <c r="I266" s="4"/>
    </row>
    <row r="267" spans="1:9" s="29" customFormat="1" x14ac:dyDescent="0.2">
      <c r="A267" s="31"/>
      <c r="B267" s="64" t="s">
        <v>612</v>
      </c>
      <c r="C267" s="40">
        <v>0</v>
      </c>
      <c r="D267" s="48">
        <v>1</v>
      </c>
      <c r="E267" s="38" t="str">
        <f t="shared" si="65"/>
        <v/>
      </c>
      <c r="F267" s="38">
        <f t="shared" si="66"/>
        <v>3.687315634218289E-4</v>
      </c>
      <c r="G267" s="49">
        <f t="shared" si="67"/>
        <v>1</v>
      </c>
      <c r="H267" s="37" t="str">
        <f t="shared" si="68"/>
        <v/>
      </c>
      <c r="I267" s="4"/>
    </row>
    <row r="268" spans="1:9" s="29" customFormat="1" x14ac:dyDescent="0.2">
      <c r="A268" s="31"/>
      <c r="B268" s="64" t="s">
        <v>533</v>
      </c>
      <c r="C268" s="40">
        <v>0</v>
      </c>
      <c r="D268" s="48">
        <v>0</v>
      </c>
      <c r="E268" s="38" t="str">
        <f t="shared" ref="E268:E295" si="69">+IF(C268=0,"",C268/C$169)</f>
        <v/>
      </c>
      <c r="F268" s="38" t="str">
        <f t="shared" ref="F268:F295" si="70">+IF(D268=0,"",D268/D$169)</f>
        <v/>
      </c>
      <c r="G268" s="49" t="str">
        <f t="shared" si="67"/>
        <v xml:space="preserve"> </v>
      </c>
      <c r="H268" s="37" t="str">
        <f t="shared" si="68"/>
        <v/>
      </c>
      <c r="I268" s="4"/>
    </row>
    <row r="269" spans="1:9" s="29" customFormat="1" x14ac:dyDescent="0.2">
      <c r="A269" s="31"/>
      <c r="B269" s="64" t="s">
        <v>534</v>
      </c>
      <c r="C269" s="40">
        <v>1</v>
      </c>
      <c r="D269" s="48">
        <v>3</v>
      </c>
      <c r="E269" s="38">
        <f t="shared" si="69"/>
        <v>5.6369785794813977E-4</v>
      </c>
      <c r="F269" s="38">
        <f t="shared" si="70"/>
        <v>1.1061946902654867E-3</v>
      </c>
      <c r="G269" s="49">
        <f t="shared" si="67"/>
        <v>2</v>
      </c>
      <c r="H269" s="37">
        <f t="shared" si="68"/>
        <v>1.1273957158962795E-3</v>
      </c>
      <c r="I269" s="4"/>
    </row>
    <row r="270" spans="1:9" s="29" customFormat="1" x14ac:dyDescent="0.2">
      <c r="A270" s="31"/>
      <c r="B270" s="64" t="s">
        <v>535</v>
      </c>
      <c r="C270" s="40">
        <v>5</v>
      </c>
      <c r="D270" s="48">
        <v>70</v>
      </c>
      <c r="E270" s="38">
        <f t="shared" si="69"/>
        <v>2.8184892897406989E-3</v>
      </c>
      <c r="F270" s="38">
        <f t="shared" si="70"/>
        <v>2.5811209439528023E-2</v>
      </c>
      <c r="G270" s="49">
        <f t="shared" si="67"/>
        <v>13</v>
      </c>
      <c r="H270" s="37">
        <f t="shared" si="68"/>
        <v>3.6640360766629083E-2</v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1</v>
      </c>
      <c r="D274" s="48">
        <v>1</v>
      </c>
      <c r="E274" s="38">
        <f t="shared" si="71"/>
        <v>5.6369785794813977E-4</v>
      </c>
      <c r="F274" s="38">
        <f t="shared" si="72"/>
        <v>3.687315634218289E-4</v>
      </c>
      <c r="G274" s="49">
        <f t="shared" si="73"/>
        <v>0</v>
      </c>
      <c r="H274" s="37">
        <f t="shared" si="74"/>
        <v>0</v>
      </c>
    </row>
    <row r="275" spans="1:9" x14ac:dyDescent="0.2">
      <c r="B275" s="63" t="s">
        <v>64</v>
      </c>
      <c r="C275" s="33">
        <v>9</v>
      </c>
      <c r="D275" s="48">
        <v>50</v>
      </c>
      <c r="E275" s="61">
        <f t="shared" si="69"/>
        <v>5.0732807215332579E-3</v>
      </c>
      <c r="F275" s="61">
        <f t="shared" si="70"/>
        <v>1.8436578171091445E-2</v>
      </c>
      <c r="G275" s="49">
        <f t="shared" si="67"/>
        <v>4.5555555555555554</v>
      </c>
      <c r="H275" s="35">
        <f t="shared" si="68"/>
        <v>2.3111612175873729E-2</v>
      </c>
    </row>
    <row r="276" spans="1:9" x14ac:dyDescent="0.2">
      <c r="B276" s="63" t="s">
        <v>61</v>
      </c>
      <c r="C276" s="33">
        <v>2</v>
      </c>
      <c r="D276" s="48">
        <v>4</v>
      </c>
      <c r="E276" s="61">
        <f t="shared" si="69"/>
        <v>1.1273957158962795E-3</v>
      </c>
      <c r="F276" s="61">
        <f t="shared" si="70"/>
        <v>1.4749262536873156E-3</v>
      </c>
      <c r="G276" s="49">
        <f t="shared" si="67"/>
        <v>1</v>
      </c>
      <c r="H276" s="35">
        <f t="shared" si="68"/>
        <v>1.1273957158962795E-3</v>
      </c>
    </row>
    <row r="277" spans="1:9" x14ac:dyDescent="0.2">
      <c r="B277" s="63" t="s">
        <v>238</v>
      </c>
      <c r="C277" s="33">
        <v>0</v>
      </c>
      <c r="D277" s="48">
        <v>0</v>
      </c>
      <c r="E277" s="61" t="str">
        <f t="shared" si="69"/>
        <v/>
      </c>
      <c r="F277" s="61" t="str">
        <f t="shared" si="70"/>
        <v/>
      </c>
      <c r="G277" s="49" t="str">
        <f t="shared" si="67"/>
        <v xml:space="preserve"> </v>
      </c>
      <c r="H277" s="35" t="str">
        <f t="shared" si="68"/>
        <v/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27</v>
      </c>
      <c r="D279" s="48">
        <v>7</v>
      </c>
      <c r="E279" s="38">
        <f t="shared" si="69"/>
        <v>1.5219842164599774E-2</v>
      </c>
      <c r="F279" s="38">
        <f t="shared" si="70"/>
        <v>2.5811209439528023E-3</v>
      </c>
      <c r="G279" s="49">
        <f t="shared" si="67"/>
        <v>-0.7407407407407407</v>
      </c>
      <c r="H279" s="37">
        <f t="shared" si="68"/>
        <v>-1.1273957158962795E-2</v>
      </c>
      <c r="I279" s="4"/>
    </row>
    <row r="280" spans="1:9" s="29" customFormat="1" x14ac:dyDescent="0.2">
      <c r="A280" s="31"/>
      <c r="B280" s="64" t="s">
        <v>62</v>
      </c>
      <c r="C280" s="40">
        <v>0</v>
      </c>
      <c r="D280" s="48">
        <v>1</v>
      </c>
      <c r="E280" s="38" t="str">
        <f t="shared" si="69"/>
        <v/>
      </c>
      <c r="F280" s="38">
        <f t="shared" si="70"/>
        <v>3.687315634218289E-4</v>
      </c>
      <c r="G280" s="49">
        <f t="shared" si="67"/>
        <v>1</v>
      </c>
      <c r="H280" s="37" t="str">
        <f t="shared" si="68"/>
        <v/>
      </c>
      <c r="I280" s="4"/>
    </row>
    <row r="281" spans="1:9" s="29" customFormat="1" x14ac:dyDescent="0.2">
      <c r="A281" s="31"/>
      <c r="B281" s="64" t="s">
        <v>455</v>
      </c>
      <c r="C281" s="40">
        <v>2</v>
      </c>
      <c r="D281" s="48">
        <v>1</v>
      </c>
      <c r="E281" s="38">
        <f t="shared" si="69"/>
        <v>1.1273957158962795E-3</v>
      </c>
      <c r="F281" s="38">
        <f t="shared" si="70"/>
        <v>3.687315634218289E-4</v>
      </c>
      <c r="G281" s="49">
        <f t="shared" si="67"/>
        <v>-0.5</v>
      </c>
      <c r="H281" s="37">
        <f t="shared" si="68"/>
        <v>-5.6369785794813977E-4</v>
      </c>
      <c r="I281" s="4"/>
    </row>
    <row r="282" spans="1:9" s="29" customFormat="1" x14ac:dyDescent="0.2">
      <c r="A282" s="31"/>
      <c r="B282" s="64" t="s">
        <v>59</v>
      </c>
      <c r="C282" s="40">
        <v>5</v>
      </c>
      <c r="D282" s="48">
        <v>1</v>
      </c>
      <c r="E282" s="38">
        <f t="shared" si="69"/>
        <v>2.8184892897406989E-3</v>
      </c>
      <c r="F282" s="38">
        <f t="shared" si="70"/>
        <v>3.687315634218289E-4</v>
      </c>
      <c r="G282" s="49">
        <f t="shared" si="67"/>
        <v>-0.8</v>
      </c>
      <c r="H282" s="37">
        <f t="shared" si="68"/>
        <v>-2.2547914317925591E-3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2</v>
      </c>
      <c r="D285" s="48">
        <v>1</v>
      </c>
      <c r="E285" s="38">
        <f t="shared" si="75"/>
        <v>1.1273957158962795E-3</v>
      </c>
      <c r="F285" s="38">
        <f t="shared" si="76"/>
        <v>3.687315634218289E-4</v>
      </c>
      <c r="G285" s="49">
        <f t="shared" si="77"/>
        <v>-0.5</v>
      </c>
      <c r="H285" s="37">
        <f t="shared" si="78"/>
        <v>-5.6369785794813977E-4</v>
      </c>
      <c r="I285" s="4"/>
    </row>
    <row r="286" spans="1:9" s="29" customFormat="1" x14ac:dyDescent="0.2">
      <c r="A286" s="31"/>
      <c r="B286" s="64" t="s">
        <v>239</v>
      </c>
      <c r="C286" s="40">
        <v>0</v>
      </c>
      <c r="D286" s="48">
        <v>3</v>
      </c>
      <c r="E286" s="38" t="str">
        <f t="shared" si="75"/>
        <v/>
      </c>
      <c r="F286" s="38">
        <f t="shared" si="76"/>
        <v>1.1061946902654867E-3</v>
      </c>
      <c r="G286" s="49">
        <f t="shared" si="77"/>
        <v>1</v>
      </c>
      <c r="H286" s="37" t="str">
        <f t="shared" si="78"/>
        <v/>
      </c>
      <c r="I286" s="4"/>
    </row>
    <row r="287" spans="1:9" s="29" customFormat="1" x14ac:dyDescent="0.2">
      <c r="A287" s="31"/>
      <c r="B287" s="64" t="s">
        <v>456</v>
      </c>
      <c r="C287" s="40">
        <v>1</v>
      </c>
      <c r="D287" s="48">
        <v>12</v>
      </c>
      <c r="E287" s="38">
        <f t="shared" si="75"/>
        <v>5.6369785794813977E-4</v>
      </c>
      <c r="F287" s="38">
        <f t="shared" si="76"/>
        <v>4.4247787610619468E-3</v>
      </c>
      <c r="G287" s="49">
        <f t="shared" si="77"/>
        <v>11</v>
      </c>
      <c r="H287" s="37">
        <f t="shared" si="78"/>
        <v>6.2006764374295375E-3</v>
      </c>
      <c r="I287" s="4"/>
    </row>
    <row r="288" spans="1:9" s="29" customFormat="1" x14ac:dyDescent="0.2">
      <c r="A288" s="31"/>
      <c r="B288" s="64" t="s">
        <v>65</v>
      </c>
      <c r="C288" s="40">
        <v>0</v>
      </c>
      <c r="D288" s="48">
        <v>55</v>
      </c>
      <c r="E288" s="38" t="str">
        <f t="shared" si="69"/>
        <v/>
      </c>
      <c r="F288" s="38">
        <f t="shared" si="70"/>
        <v>2.0280235988200591E-2</v>
      </c>
      <c r="G288" s="49">
        <f t="shared" si="67"/>
        <v>1</v>
      </c>
      <c r="H288" s="37" t="str">
        <f t="shared" si="68"/>
        <v/>
      </c>
      <c r="I288" s="4"/>
    </row>
    <row r="289" spans="1:9" s="29" customFormat="1" x14ac:dyDescent="0.2">
      <c r="A289" s="31"/>
      <c r="B289" s="64" t="s">
        <v>537</v>
      </c>
      <c r="C289" s="40">
        <v>1</v>
      </c>
      <c r="D289" s="48">
        <v>1</v>
      </c>
      <c r="E289" s="38">
        <f t="shared" si="69"/>
        <v>5.6369785794813977E-4</v>
      </c>
      <c r="F289" s="38">
        <f t="shared" si="70"/>
        <v>3.687315634218289E-4</v>
      </c>
      <c r="G289" s="49">
        <f t="shared" si="67"/>
        <v>0</v>
      </c>
      <c r="H289" s="37">
        <f t="shared" si="68"/>
        <v>0</v>
      </c>
      <c r="I289" s="4"/>
    </row>
    <row r="290" spans="1:9" s="29" customFormat="1" x14ac:dyDescent="0.2">
      <c r="A290" s="31"/>
      <c r="B290" s="64" t="s">
        <v>538</v>
      </c>
      <c r="C290" s="40">
        <v>2</v>
      </c>
      <c r="D290" s="48">
        <v>3</v>
      </c>
      <c r="E290" s="38">
        <f t="shared" si="69"/>
        <v>1.1273957158962795E-3</v>
      </c>
      <c r="F290" s="38">
        <f t="shared" si="70"/>
        <v>1.1061946902654867E-3</v>
      </c>
      <c r="G290" s="49">
        <f t="shared" si="67"/>
        <v>0.5</v>
      </c>
      <c r="H290" s="37">
        <f t="shared" si="68"/>
        <v>5.6369785794813977E-4</v>
      </c>
      <c r="I290" s="4"/>
    </row>
    <row r="291" spans="1:9" s="29" customFormat="1" x14ac:dyDescent="0.2">
      <c r="A291" s="31"/>
      <c r="B291" s="64" t="s">
        <v>66</v>
      </c>
      <c r="C291" s="40">
        <v>8</v>
      </c>
      <c r="D291" s="48">
        <v>1</v>
      </c>
      <c r="E291" s="38">
        <f t="shared" si="69"/>
        <v>4.5095828635851182E-3</v>
      </c>
      <c r="F291" s="38">
        <f t="shared" si="70"/>
        <v>3.687315634218289E-4</v>
      </c>
      <c r="G291" s="49">
        <f t="shared" si="67"/>
        <v>-0.875</v>
      </c>
      <c r="H291" s="37">
        <f t="shared" si="68"/>
        <v>-3.9458850056369784E-3</v>
      </c>
      <c r="I291" s="4"/>
    </row>
    <row r="292" spans="1:9" s="29" customFormat="1" x14ac:dyDescent="0.2">
      <c r="A292" s="31"/>
      <c r="B292" s="64" t="s">
        <v>613</v>
      </c>
      <c r="C292" s="40">
        <v>0</v>
      </c>
      <c r="D292" s="48">
        <v>0</v>
      </c>
      <c r="E292" s="38" t="str">
        <f t="shared" si="69"/>
        <v/>
      </c>
      <c r="F292" s="38" t="str">
        <f t="shared" si="70"/>
        <v/>
      </c>
      <c r="G292" s="49" t="str">
        <f t="shared" si="67"/>
        <v xml:space="preserve"> </v>
      </c>
      <c r="H292" s="37" t="str">
        <f t="shared" si="68"/>
        <v/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0</v>
      </c>
      <c r="D294" s="48">
        <v>0</v>
      </c>
      <c r="E294" s="38" t="str">
        <f t="shared" si="69"/>
        <v/>
      </c>
      <c r="F294" s="38" t="str">
        <f t="shared" si="70"/>
        <v/>
      </c>
      <c r="G294" s="49" t="str">
        <f t="shared" si="67"/>
        <v xml:space="preserve"> </v>
      </c>
      <c r="H294" s="37" t="str">
        <f t="shared" si="68"/>
        <v/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156</v>
      </c>
      <c r="D297" s="48">
        <v>278</v>
      </c>
      <c r="E297" s="38">
        <f t="shared" si="79"/>
        <v>8.7936865839909811E-2</v>
      </c>
      <c r="F297" s="38">
        <f t="shared" si="80"/>
        <v>0.10250737463126844</v>
      </c>
      <c r="G297" s="49">
        <f t="shared" si="67"/>
        <v>0.78205128205128205</v>
      </c>
      <c r="H297" s="37">
        <f t="shared" si="81"/>
        <v>6.8771138669673063E-2</v>
      </c>
      <c r="I297" s="4"/>
    </row>
    <row r="298" spans="1:9" x14ac:dyDescent="0.2">
      <c r="B298" s="63" t="s">
        <v>457</v>
      </c>
      <c r="C298" s="33">
        <v>1</v>
      </c>
      <c r="D298" s="48">
        <v>0</v>
      </c>
      <c r="E298" s="61">
        <f t="shared" ref="E298:E306" si="82">+IF(C298=0,"",C298/C$169)</f>
        <v>5.6369785794813977E-4</v>
      </c>
      <c r="F298" s="61" t="str">
        <f t="shared" ref="F298:F306" si="83">+IF(D298=0,"",D298/D$169)</f>
        <v/>
      </c>
      <c r="G298" s="49">
        <f t="shared" si="67"/>
        <v>-1</v>
      </c>
      <c r="H298" s="35">
        <f t="shared" si="68"/>
        <v>-5.6369785794813977E-4</v>
      </c>
    </row>
    <row r="299" spans="1:9" x14ac:dyDescent="0.2">
      <c r="B299" s="63" t="s">
        <v>458</v>
      </c>
      <c r="C299" s="33">
        <v>1</v>
      </c>
      <c r="D299" s="48">
        <v>3</v>
      </c>
      <c r="E299" s="61">
        <f t="shared" si="82"/>
        <v>5.6369785794813977E-4</v>
      </c>
      <c r="F299" s="61">
        <f t="shared" si="83"/>
        <v>1.1061946902654867E-3</v>
      </c>
      <c r="G299" s="49">
        <f t="shared" si="67"/>
        <v>2</v>
      </c>
      <c r="H299" s="35">
        <f t="shared" si="68"/>
        <v>1.1273957158962795E-3</v>
      </c>
    </row>
    <row r="300" spans="1:9" s="29" customFormat="1" x14ac:dyDescent="0.2">
      <c r="A300" s="31"/>
      <c r="B300" s="64" t="s">
        <v>614</v>
      </c>
      <c r="C300" s="40">
        <v>1</v>
      </c>
      <c r="D300" s="48">
        <v>0</v>
      </c>
      <c r="E300" s="38">
        <f t="shared" si="82"/>
        <v>5.6369785794813977E-4</v>
      </c>
      <c r="F300" s="38" t="str">
        <f t="shared" si="83"/>
        <v/>
      </c>
      <c r="G300" s="49">
        <f t="shared" si="67"/>
        <v>-1</v>
      </c>
      <c r="H300" s="37">
        <f t="shared" si="68"/>
        <v>-5.6369785794813977E-4</v>
      </c>
      <c r="I300" s="4"/>
    </row>
    <row r="301" spans="1:9" s="29" customFormat="1" x14ac:dyDescent="0.2">
      <c r="A301" s="31"/>
      <c r="B301" s="64" t="s">
        <v>459</v>
      </c>
      <c r="C301" s="40">
        <v>33</v>
      </c>
      <c r="D301" s="48">
        <v>62</v>
      </c>
      <c r="E301" s="38">
        <f t="shared" si="82"/>
        <v>1.8602029312288614E-2</v>
      </c>
      <c r="F301" s="38">
        <f t="shared" si="83"/>
        <v>2.2861356932153392E-2</v>
      </c>
      <c r="G301" s="49">
        <f t="shared" ref="G301:G339" si="84">+IF(AND(C301=0,D301=0)," ",IF(C301=0,1,IF(D301=0,-1,(D301-C301)/C301)))</f>
        <v>0.87878787878787878</v>
      </c>
      <c r="H301" s="37">
        <f t="shared" si="68"/>
        <v>1.6347237880496055E-2</v>
      </c>
      <c r="I301" s="4"/>
    </row>
    <row r="302" spans="1:9" s="29" customFormat="1" x14ac:dyDescent="0.2">
      <c r="A302" s="31"/>
      <c r="B302" s="64" t="s">
        <v>460</v>
      </c>
      <c r="C302" s="40">
        <v>8</v>
      </c>
      <c r="D302" s="48">
        <v>2</v>
      </c>
      <c r="E302" s="38">
        <f t="shared" si="82"/>
        <v>4.5095828635851182E-3</v>
      </c>
      <c r="F302" s="38">
        <f t="shared" si="83"/>
        <v>7.3746312684365781E-4</v>
      </c>
      <c r="G302" s="49">
        <f t="shared" si="84"/>
        <v>-0.75</v>
      </c>
      <c r="H302" s="37">
        <f t="shared" si="68"/>
        <v>-3.3821871476888386E-3</v>
      </c>
      <c r="I302" s="4"/>
    </row>
    <row r="303" spans="1:9" s="29" customFormat="1" x14ac:dyDescent="0.2">
      <c r="A303" s="31"/>
      <c r="B303" s="64" t="s">
        <v>461</v>
      </c>
      <c r="C303" s="40">
        <v>1</v>
      </c>
      <c r="D303" s="48">
        <v>0</v>
      </c>
      <c r="E303" s="38">
        <f t="shared" si="82"/>
        <v>5.6369785794813977E-4</v>
      </c>
      <c r="F303" s="38" t="str">
        <f t="shared" si="83"/>
        <v/>
      </c>
      <c r="G303" s="49">
        <f t="shared" si="84"/>
        <v>-1</v>
      </c>
      <c r="H303" s="37">
        <f t="shared" si="68"/>
        <v>-5.6369785794813977E-4</v>
      </c>
      <c r="I303" s="4"/>
    </row>
    <row r="304" spans="1:9" s="29" customFormat="1" x14ac:dyDescent="0.2">
      <c r="A304" s="31"/>
      <c r="B304" s="64" t="s">
        <v>67</v>
      </c>
      <c r="C304" s="40">
        <v>451</v>
      </c>
      <c r="D304" s="48">
        <v>241</v>
      </c>
      <c r="E304" s="38">
        <f t="shared" si="82"/>
        <v>0.25422773393461107</v>
      </c>
      <c r="F304" s="38">
        <f t="shared" si="83"/>
        <v>8.8864306784660771E-2</v>
      </c>
      <c r="G304" s="49">
        <f t="shared" si="84"/>
        <v>-0.4656319290465632</v>
      </c>
      <c r="H304" s="37">
        <f t="shared" si="68"/>
        <v>-0.11837655016910936</v>
      </c>
      <c r="I304" s="4"/>
    </row>
    <row r="305" spans="1:9" s="29" customFormat="1" x14ac:dyDescent="0.2">
      <c r="A305" s="31"/>
      <c r="B305" s="64" t="s">
        <v>240</v>
      </c>
      <c r="C305" s="40">
        <v>0</v>
      </c>
      <c r="D305" s="48">
        <v>3</v>
      </c>
      <c r="E305" s="38" t="str">
        <f t="shared" si="82"/>
        <v/>
      </c>
      <c r="F305" s="38">
        <f t="shared" si="83"/>
        <v>1.1061946902654867E-3</v>
      </c>
      <c r="G305" s="49">
        <f t="shared" si="84"/>
        <v>1</v>
      </c>
      <c r="H305" s="37" t="str">
        <f t="shared" si="68"/>
        <v/>
      </c>
      <c r="I305" s="4"/>
    </row>
    <row r="306" spans="1:9" s="29" customFormat="1" x14ac:dyDescent="0.2">
      <c r="A306" s="31"/>
      <c r="B306" s="64" t="s">
        <v>241</v>
      </c>
      <c r="C306" s="40">
        <v>0</v>
      </c>
      <c r="D306" s="48">
        <v>0</v>
      </c>
      <c r="E306" s="38" t="str">
        <f t="shared" si="82"/>
        <v/>
      </c>
      <c r="F306" s="38" t="str">
        <f t="shared" si="83"/>
        <v/>
      </c>
      <c r="G306" s="49" t="str">
        <f t="shared" si="84"/>
        <v xml:space="preserve"> </v>
      </c>
      <c r="H306" s="37" t="str">
        <f t="shared" si="68"/>
        <v/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0</v>
      </c>
      <c r="D308" s="48">
        <v>0</v>
      </c>
      <c r="E308" s="61" t="str">
        <f t="shared" si="85"/>
        <v/>
      </c>
      <c r="F308" s="61" t="str">
        <f t="shared" si="86"/>
        <v/>
      </c>
      <c r="G308" s="49" t="str">
        <f t="shared" si="84"/>
        <v xml:space="preserve"> </v>
      </c>
      <c r="H308" s="35" t="str">
        <f t="shared" si="87"/>
        <v/>
      </c>
    </row>
    <row r="309" spans="1:9" x14ac:dyDescent="0.2">
      <c r="B309" s="63" t="s">
        <v>463</v>
      </c>
      <c r="C309" s="33">
        <v>3</v>
      </c>
      <c r="D309" s="48">
        <v>0</v>
      </c>
      <c r="E309" s="61">
        <f t="shared" si="85"/>
        <v>1.6910935738444193E-3</v>
      </c>
      <c r="F309" s="61" t="str">
        <f t="shared" si="86"/>
        <v/>
      </c>
      <c r="G309" s="49">
        <f t="shared" si="84"/>
        <v>-1</v>
      </c>
      <c r="H309" s="35">
        <f t="shared" si="87"/>
        <v>-1.6910935738444193E-3</v>
      </c>
    </row>
    <row r="310" spans="1:9" x14ac:dyDescent="0.2">
      <c r="B310" s="63" t="s">
        <v>464</v>
      </c>
      <c r="C310" s="33">
        <v>0</v>
      </c>
      <c r="D310" s="48">
        <v>0</v>
      </c>
      <c r="E310" s="61" t="str">
        <f t="shared" si="85"/>
        <v/>
      </c>
      <c r="F310" s="61" t="str">
        <f t="shared" si="86"/>
        <v/>
      </c>
      <c r="G310" s="49" t="str">
        <f t="shared" si="84"/>
        <v xml:space="preserve"> </v>
      </c>
      <c r="H310" s="35" t="str">
        <f t="shared" si="87"/>
        <v/>
      </c>
    </row>
    <row r="311" spans="1:9" x14ac:dyDescent="0.2">
      <c r="B311" s="63" t="s">
        <v>465</v>
      </c>
      <c r="C311" s="33">
        <v>0</v>
      </c>
      <c r="D311" s="48">
        <v>0</v>
      </c>
      <c r="E311" s="61" t="str">
        <f t="shared" si="85"/>
        <v/>
      </c>
      <c r="F311" s="61" t="str">
        <f t="shared" si="86"/>
        <v/>
      </c>
      <c r="G311" s="49" t="str">
        <f t="shared" si="84"/>
        <v xml:space="preserve"> </v>
      </c>
      <c r="H311" s="35" t="str">
        <f t="shared" si="87"/>
        <v/>
      </c>
    </row>
    <row r="312" spans="1:9" x14ac:dyDescent="0.2">
      <c r="B312" s="63" t="s">
        <v>466</v>
      </c>
      <c r="C312" s="33">
        <v>0</v>
      </c>
      <c r="D312" s="48">
        <v>0</v>
      </c>
      <c r="E312" s="61" t="str">
        <f t="shared" si="85"/>
        <v/>
      </c>
      <c r="F312" s="61" t="str">
        <f t="shared" si="86"/>
        <v/>
      </c>
      <c r="G312" s="49" t="str">
        <f t="shared" si="84"/>
        <v xml:space="preserve"> </v>
      </c>
      <c r="H312" s="35" t="str">
        <f t="shared" si="87"/>
        <v/>
      </c>
    </row>
    <row r="313" spans="1:9" x14ac:dyDescent="0.2">
      <c r="B313" s="63" t="s">
        <v>467</v>
      </c>
      <c r="C313" s="33">
        <v>1</v>
      </c>
      <c r="D313" s="48">
        <v>1</v>
      </c>
      <c r="E313" s="61">
        <f t="shared" si="85"/>
        <v>5.6369785794813977E-4</v>
      </c>
      <c r="F313" s="61">
        <f t="shared" si="86"/>
        <v>3.687315634218289E-4</v>
      </c>
      <c r="G313" s="49">
        <f t="shared" si="84"/>
        <v>0</v>
      </c>
      <c r="H313" s="35">
        <f t="shared" si="87"/>
        <v>0</v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10</v>
      </c>
      <c r="D315" s="48">
        <v>7</v>
      </c>
      <c r="E315" s="61">
        <f t="shared" si="85"/>
        <v>5.6369785794813977E-3</v>
      </c>
      <c r="F315" s="61">
        <f t="shared" si="86"/>
        <v>2.5811209439528023E-3</v>
      </c>
      <c r="G315" s="49">
        <f t="shared" si="84"/>
        <v>-0.3</v>
      </c>
      <c r="H315" s="35">
        <f t="shared" si="87"/>
        <v>-1.6910935738444193E-3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1</v>
      </c>
      <c r="D317" s="48">
        <v>2</v>
      </c>
      <c r="E317" s="61">
        <f t="shared" si="85"/>
        <v>5.6369785794813977E-4</v>
      </c>
      <c r="F317" s="61">
        <f t="shared" si="86"/>
        <v>7.3746312684365781E-4</v>
      </c>
      <c r="G317" s="49">
        <f t="shared" si="84"/>
        <v>1</v>
      </c>
      <c r="H317" s="35">
        <f t="shared" si="87"/>
        <v>5.6369785794813977E-4</v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0</v>
      </c>
      <c r="D319" s="48">
        <v>2</v>
      </c>
      <c r="E319" s="61" t="str">
        <f t="shared" si="85"/>
        <v/>
      </c>
      <c r="F319" s="61">
        <f t="shared" si="86"/>
        <v>7.3746312684365781E-4</v>
      </c>
      <c r="G319" s="49">
        <f t="shared" si="84"/>
        <v>1</v>
      </c>
      <c r="H319" s="35" t="str">
        <f t="shared" si="87"/>
        <v/>
      </c>
    </row>
    <row r="320" spans="1:9" x14ac:dyDescent="0.2">
      <c r="B320" s="63" t="s">
        <v>471</v>
      </c>
      <c r="C320" s="33">
        <v>1</v>
      </c>
      <c r="D320" s="48">
        <v>4</v>
      </c>
      <c r="E320" s="61">
        <f t="shared" si="85"/>
        <v>5.6369785794813977E-4</v>
      </c>
      <c r="F320" s="61">
        <f t="shared" si="86"/>
        <v>1.4749262536873156E-3</v>
      </c>
      <c r="G320" s="49">
        <f t="shared" si="84"/>
        <v>3</v>
      </c>
      <c r="H320" s="35">
        <f t="shared" si="87"/>
        <v>1.6910935738444193E-3</v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3</v>
      </c>
      <c r="D324" s="48">
        <v>25</v>
      </c>
      <c r="E324" s="38">
        <f t="shared" si="85"/>
        <v>1.6910935738444193E-3</v>
      </c>
      <c r="F324" s="38">
        <f t="shared" si="86"/>
        <v>9.2182890855457226E-3</v>
      </c>
      <c r="G324" s="49">
        <f t="shared" si="84"/>
        <v>7.333333333333333</v>
      </c>
      <c r="H324" s="37">
        <f t="shared" si="87"/>
        <v>1.2401352874859075E-2</v>
      </c>
      <c r="I324" s="4"/>
    </row>
    <row r="325" spans="1:9" x14ac:dyDescent="0.2">
      <c r="B325" s="63" t="s">
        <v>475</v>
      </c>
      <c r="C325" s="33">
        <v>1</v>
      </c>
      <c r="D325" s="48">
        <v>2</v>
      </c>
      <c r="E325" s="61">
        <f t="shared" si="85"/>
        <v>5.6369785794813977E-4</v>
      </c>
      <c r="F325" s="61">
        <f t="shared" si="86"/>
        <v>7.3746312684365781E-4</v>
      </c>
      <c r="G325" s="49">
        <f t="shared" si="84"/>
        <v>1</v>
      </c>
      <c r="H325" s="35">
        <f t="shared" si="87"/>
        <v>5.6369785794813977E-4</v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0</v>
      </c>
      <c r="D329" s="48">
        <v>0</v>
      </c>
      <c r="E329" s="61" t="str">
        <f t="shared" si="85"/>
        <v/>
      </c>
      <c r="F329" s="61" t="str">
        <f t="shared" si="86"/>
        <v/>
      </c>
      <c r="G329" s="49" t="str">
        <f t="shared" si="84"/>
        <v xml:space="preserve"> </v>
      </c>
      <c r="H329" s="35" t="str">
        <f t="shared" si="87"/>
        <v/>
      </c>
    </row>
    <row r="330" spans="1:9" x14ac:dyDescent="0.2">
      <c r="B330" s="63" t="s">
        <v>480</v>
      </c>
      <c r="C330" s="33">
        <v>0</v>
      </c>
      <c r="D330" s="48">
        <v>0</v>
      </c>
      <c r="E330" s="61" t="str">
        <f t="shared" si="85"/>
        <v/>
      </c>
      <c r="F330" s="61" t="str">
        <f t="shared" si="86"/>
        <v/>
      </c>
      <c r="G330" s="49" t="str">
        <f t="shared" si="84"/>
        <v xml:space="preserve"> </v>
      </c>
      <c r="H330" s="35" t="str">
        <f t="shared" si="87"/>
        <v/>
      </c>
    </row>
    <row r="331" spans="1:9" x14ac:dyDescent="0.2">
      <c r="B331" s="63" t="s">
        <v>481</v>
      </c>
      <c r="C331" s="33">
        <v>0</v>
      </c>
      <c r="D331" s="48">
        <v>1</v>
      </c>
      <c r="E331" s="61" t="str">
        <f t="shared" si="85"/>
        <v/>
      </c>
      <c r="F331" s="61">
        <f t="shared" si="86"/>
        <v>3.687315634218289E-4</v>
      </c>
      <c r="G331" s="49">
        <f t="shared" si="84"/>
        <v>1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0</v>
      </c>
      <c r="E333" s="61" t="str">
        <f t="shared" si="85"/>
        <v/>
      </c>
      <c r="F333" s="61" t="str">
        <f t="shared" si="86"/>
        <v/>
      </c>
      <c r="G333" s="49" t="str">
        <f t="shared" si="84"/>
        <v xml:space="preserve"> </v>
      </c>
      <c r="H333" s="35" t="str">
        <f t="shared" si="87"/>
        <v/>
      </c>
    </row>
    <row r="334" spans="1:9" x14ac:dyDescent="0.2">
      <c r="B334" s="63" t="s">
        <v>244</v>
      </c>
      <c r="C334" s="33">
        <v>1</v>
      </c>
      <c r="D334" s="48">
        <v>0</v>
      </c>
      <c r="E334" s="61">
        <f t="shared" si="85"/>
        <v>5.6369785794813977E-4</v>
      </c>
      <c r="F334" s="61" t="str">
        <f t="shared" si="86"/>
        <v/>
      </c>
      <c r="G334" s="49">
        <f t="shared" si="84"/>
        <v>-1</v>
      </c>
      <c r="H334" s="35">
        <f t="shared" si="87"/>
        <v>-5.6369785794813977E-4</v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1</v>
      </c>
      <c r="D337" s="48">
        <v>1</v>
      </c>
      <c r="E337" s="38">
        <f t="shared" si="85"/>
        <v>5.6369785794813977E-4</v>
      </c>
      <c r="F337" s="38">
        <f t="shared" si="86"/>
        <v>3.687315634218289E-4</v>
      </c>
      <c r="G337" s="49">
        <f t="shared" si="84"/>
        <v>0</v>
      </c>
      <c r="H337" s="37">
        <f t="shared" si="87"/>
        <v>0</v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1</v>
      </c>
      <c r="D339" s="48">
        <v>0</v>
      </c>
      <c r="E339" s="38">
        <f t="shared" si="85"/>
        <v>5.6369785794813977E-4</v>
      </c>
      <c r="F339" s="38" t="str">
        <f t="shared" si="86"/>
        <v/>
      </c>
      <c r="G339" s="49">
        <f t="shared" si="84"/>
        <v>-1</v>
      </c>
      <c r="H339" s="37">
        <f t="shared" si="87"/>
        <v>-5.6369785794813977E-4</v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9500</v>
      </c>
      <c r="D345" s="44">
        <f>SUM(D346:D564)</f>
        <v>4778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-0.49705263157894736</v>
      </c>
      <c r="H345" s="46">
        <f>+IF(OR(AND(E345=""),(G345="")),"",E345*G345)</f>
        <v>-0.49705263157894736</v>
      </c>
    </row>
    <row r="346" spans="1:9" x14ac:dyDescent="0.2">
      <c r="B346" s="47" t="s">
        <v>74</v>
      </c>
      <c r="C346" s="48">
        <v>26</v>
      </c>
      <c r="D346" s="48">
        <v>43</v>
      </c>
      <c r="E346" s="60">
        <f t="shared" si="88"/>
        <v>2.7368421052631577E-3</v>
      </c>
      <c r="F346" s="60">
        <f t="shared" si="89"/>
        <v>8.9995814148179157E-3</v>
      </c>
      <c r="G346" s="49">
        <f t="shared" ref="G346:G410" si="90">+IF(AND(C346=0,D346=0)," ",IF(C346=0,1,IF(D346=0,-1,(D346-C346)/C346)))</f>
        <v>0.65384615384615385</v>
      </c>
      <c r="H346" s="41">
        <f>+IF(OR(AND(E346=""),(G346="")),"",E346*G346)</f>
        <v>1.7894736842105263E-3</v>
      </c>
    </row>
    <row r="347" spans="1:9" x14ac:dyDescent="0.2">
      <c r="B347" s="34" t="s">
        <v>77</v>
      </c>
      <c r="C347" s="33">
        <v>10</v>
      </c>
      <c r="D347" s="48">
        <v>12</v>
      </c>
      <c r="E347" s="61">
        <f t="shared" si="88"/>
        <v>1.0526315789473684E-3</v>
      </c>
      <c r="F347" s="61">
        <f t="shared" si="89"/>
        <v>2.5115110925073253E-3</v>
      </c>
      <c r="G347" s="49">
        <f t="shared" si="90"/>
        <v>0.2</v>
      </c>
      <c r="H347" s="35">
        <f t="shared" ref="H347:H413" si="91">+IF(OR(AND(E347=""),(G347="")),"",E347*G347)</f>
        <v>2.105263157894737E-4</v>
      </c>
    </row>
    <row r="348" spans="1:9" x14ac:dyDescent="0.2">
      <c r="B348" s="34" t="s">
        <v>70</v>
      </c>
      <c r="C348" s="33">
        <v>14</v>
      </c>
      <c r="D348" s="48">
        <v>58</v>
      </c>
      <c r="E348" s="61">
        <f t="shared" si="88"/>
        <v>1.4736842105263158E-3</v>
      </c>
      <c r="F348" s="61">
        <f t="shared" si="89"/>
        <v>1.2138970280452072E-2</v>
      </c>
      <c r="G348" s="49">
        <f t="shared" si="90"/>
        <v>3.1428571428571428</v>
      </c>
      <c r="H348" s="35">
        <f t="shared" si="91"/>
        <v>4.6315789473684215E-3</v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0</v>
      </c>
      <c r="D350" s="48">
        <v>0</v>
      </c>
      <c r="E350" s="61" t="str">
        <f t="shared" si="88"/>
        <v/>
      </c>
      <c r="F350" s="61" t="str">
        <f t="shared" si="89"/>
        <v/>
      </c>
      <c r="G350" s="49" t="str">
        <f t="shared" si="90"/>
        <v xml:space="preserve"> </v>
      </c>
      <c r="H350" s="35" t="str">
        <f t="shared" si="91"/>
        <v/>
      </c>
    </row>
    <row r="351" spans="1:9" x14ac:dyDescent="0.2">
      <c r="B351" s="34" t="s">
        <v>483</v>
      </c>
      <c r="C351" s="33">
        <v>282</v>
      </c>
      <c r="D351" s="48">
        <v>1037</v>
      </c>
      <c r="E351" s="61">
        <f t="shared" si="88"/>
        <v>2.9684210526315789E-2</v>
      </c>
      <c r="F351" s="61">
        <f t="shared" si="89"/>
        <v>0.21703641691084136</v>
      </c>
      <c r="G351" s="49">
        <f t="shared" si="90"/>
        <v>2.6773049645390072</v>
      </c>
      <c r="H351" s="35">
        <f t="shared" si="91"/>
        <v>7.9473684210526321E-2</v>
      </c>
    </row>
    <row r="352" spans="1:9" x14ac:dyDescent="0.2">
      <c r="B352" s="34" t="s">
        <v>80</v>
      </c>
      <c r="C352" s="33">
        <v>11</v>
      </c>
      <c r="D352" s="48">
        <v>13</v>
      </c>
      <c r="E352" s="61">
        <f t="shared" si="88"/>
        <v>1.1578947368421054E-3</v>
      </c>
      <c r="F352" s="61">
        <f t="shared" si="89"/>
        <v>2.7208036835496023E-3</v>
      </c>
      <c r="G352" s="49">
        <f t="shared" si="90"/>
        <v>0.18181818181818182</v>
      </c>
      <c r="H352" s="35">
        <f t="shared" si="91"/>
        <v>2.105263157894737E-4</v>
      </c>
    </row>
    <row r="353" spans="1:9" x14ac:dyDescent="0.2">
      <c r="B353" s="34" t="s">
        <v>578</v>
      </c>
      <c r="C353" s="33">
        <v>1</v>
      </c>
      <c r="D353" s="48">
        <v>5</v>
      </c>
      <c r="E353" s="61">
        <f t="shared" si="88"/>
        <v>1.0526315789473685E-4</v>
      </c>
      <c r="F353" s="61">
        <f t="shared" si="89"/>
        <v>1.0464629552113854E-3</v>
      </c>
      <c r="G353" s="49">
        <f t="shared" si="90"/>
        <v>4</v>
      </c>
      <c r="H353" s="35">
        <f t="shared" si="91"/>
        <v>4.2105263157894739E-4</v>
      </c>
    </row>
    <row r="354" spans="1:9" x14ac:dyDescent="0.2">
      <c r="B354" s="34" t="s">
        <v>79</v>
      </c>
      <c r="C354" s="33">
        <v>6</v>
      </c>
      <c r="D354" s="48">
        <v>1</v>
      </c>
      <c r="E354" s="61">
        <f t="shared" si="88"/>
        <v>6.3157894736842106E-4</v>
      </c>
      <c r="F354" s="61">
        <f t="shared" si="89"/>
        <v>2.0929259104227711E-4</v>
      </c>
      <c r="G354" s="49">
        <f t="shared" si="90"/>
        <v>-0.83333333333333337</v>
      </c>
      <c r="H354" s="35">
        <f t="shared" si="91"/>
        <v>-5.263157894736842E-4</v>
      </c>
    </row>
    <row r="355" spans="1:9" x14ac:dyDescent="0.2">
      <c r="B355" s="34" t="s">
        <v>247</v>
      </c>
      <c r="C355" s="33">
        <v>16</v>
      </c>
      <c r="D355" s="48">
        <v>23</v>
      </c>
      <c r="E355" s="61">
        <f t="shared" si="88"/>
        <v>1.6842105263157896E-3</v>
      </c>
      <c r="F355" s="61">
        <f t="shared" si="89"/>
        <v>4.8137295939723731E-3</v>
      </c>
      <c r="G355" s="49">
        <f t="shared" si="90"/>
        <v>0.4375</v>
      </c>
      <c r="H355" s="35">
        <f t="shared" si="91"/>
        <v>7.3684210526315792E-4</v>
      </c>
    </row>
    <row r="356" spans="1:9" x14ac:dyDescent="0.2">
      <c r="B356" s="34" t="s">
        <v>615</v>
      </c>
      <c r="C356" s="33">
        <v>0</v>
      </c>
      <c r="D356" s="48">
        <v>1</v>
      </c>
      <c r="E356" s="61" t="str">
        <f t="shared" si="88"/>
        <v/>
      </c>
      <c r="F356" s="61">
        <f t="shared" si="89"/>
        <v>2.0929259104227711E-4</v>
      </c>
      <c r="G356" s="49">
        <f t="shared" si="90"/>
        <v>1</v>
      </c>
      <c r="H356" s="35" t="str">
        <f t="shared" si="91"/>
        <v/>
      </c>
    </row>
    <row r="357" spans="1:9" x14ac:dyDescent="0.2">
      <c r="B357" s="34" t="s">
        <v>81</v>
      </c>
      <c r="C357" s="33">
        <v>33</v>
      </c>
      <c r="D357" s="48">
        <v>68</v>
      </c>
      <c r="E357" s="61">
        <f t="shared" si="88"/>
        <v>3.4736842105263159E-3</v>
      </c>
      <c r="F357" s="61">
        <f t="shared" si="89"/>
        <v>1.4231896190874843E-2</v>
      </c>
      <c r="G357" s="49">
        <f t="shared" si="90"/>
        <v>1.0606060606060606</v>
      </c>
      <c r="H357" s="35">
        <f t="shared" si="91"/>
        <v>3.6842105263157894E-3</v>
      </c>
    </row>
    <row r="358" spans="1:9" x14ac:dyDescent="0.2">
      <c r="B358" s="34" t="s">
        <v>579</v>
      </c>
      <c r="C358" s="33">
        <v>18</v>
      </c>
      <c r="D358" s="48">
        <v>32</v>
      </c>
      <c r="E358" s="61">
        <f t="shared" si="88"/>
        <v>1.8947368421052631E-3</v>
      </c>
      <c r="F358" s="61">
        <f t="shared" si="89"/>
        <v>6.6973629133528674E-3</v>
      </c>
      <c r="G358" s="49">
        <f t="shared" si="90"/>
        <v>0.77777777777777779</v>
      </c>
      <c r="H358" s="35">
        <f t="shared" si="91"/>
        <v>1.4736842105263158E-3</v>
      </c>
    </row>
    <row r="359" spans="1:9" x14ac:dyDescent="0.2">
      <c r="B359" s="34" t="s">
        <v>71</v>
      </c>
      <c r="C359" s="33">
        <v>0</v>
      </c>
      <c r="D359" s="48">
        <v>2</v>
      </c>
      <c r="E359" s="61" t="str">
        <f t="shared" si="88"/>
        <v/>
      </c>
      <c r="F359" s="61">
        <f t="shared" si="89"/>
        <v>4.1858518208455421E-4</v>
      </c>
      <c r="G359" s="49">
        <f t="shared" si="90"/>
        <v>1</v>
      </c>
      <c r="H359" s="35" t="str">
        <f t="shared" si="91"/>
        <v/>
      </c>
    </row>
    <row r="360" spans="1:9" x14ac:dyDescent="0.2">
      <c r="B360" s="34" t="s">
        <v>78</v>
      </c>
      <c r="C360" s="33">
        <v>50</v>
      </c>
      <c r="D360" s="48">
        <v>94</v>
      </c>
      <c r="E360" s="61">
        <f t="shared" si="88"/>
        <v>5.263157894736842E-3</v>
      </c>
      <c r="F360" s="61">
        <f t="shared" si="89"/>
        <v>1.9673503557974047E-2</v>
      </c>
      <c r="G360" s="49">
        <f t="shared" si="90"/>
        <v>0.88</v>
      </c>
      <c r="H360" s="35">
        <f t="shared" si="91"/>
        <v>4.6315789473684206E-3</v>
      </c>
    </row>
    <row r="361" spans="1:9" x14ac:dyDescent="0.2">
      <c r="B361" s="34" t="s">
        <v>616</v>
      </c>
      <c r="C361" s="33">
        <v>45</v>
      </c>
      <c r="D361" s="48">
        <v>31</v>
      </c>
      <c r="E361" s="61">
        <f t="shared" si="88"/>
        <v>4.7368421052631582E-3</v>
      </c>
      <c r="F361" s="61">
        <f t="shared" si="89"/>
        <v>6.48807032231059E-3</v>
      </c>
      <c r="G361" s="49">
        <f t="shared" si="90"/>
        <v>-0.31111111111111112</v>
      </c>
      <c r="H361" s="35">
        <f t="shared" si="91"/>
        <v>-1.4736842105263158E-3</v>
      </c>
    </row>
    <row r="362" spans="1:9" s="29" customFormat="1" x14ac:dyDescent="0.2">
      <c r="A362" s="31"/>
      <c r="B362" s="36" t="s">
        <v>589</v>
      </c>
      <c r="C362" s="40">
        <v>1</v>
      </c>
      <c r="D362" s="48">
        <v>3</v>
      </c>
      <c r="E362" s="38">
        <f t="shared" si="88"/>
        <v>1.0526315789473685E-4</v>
      </c>
      <c r="F362" s="38">
        <f t="shared" si="89"/>
        <v>6.2787777312683132E-4</v>
      </c>
      <c r="G362" s="49">
        <f t="shared" si="90"/>
        <v>2</v>
      </c>
      <c r="H362" s="37">
        <f t="shared" ref="H362" si="92">+IF(OR(AND(E362=""),(G362="")),"",E362*G362)</f>
        <v>2.105263157894737E-4</v>
      </c>
      <c r="I362" s="4"/>
    </row>
    <row r="363" spans="1:9" x14ac:dyDescent="0.2">
      <c r="B363" s="34" t="s">
        <v>72</v>
      </c>
      <c r="C363" s="33">
        <v>0</v>
      </c>
      <c r="D363" s="48">
        <v>1</v>
      </c>
      <c r="E363" s="61" t="str">
        <f t="shared" si="88"/>
        <v/>
      </c>
      <c r="F363" s="61">
        <f t="shared" si="89"/>
        <v>2.0929259104227711E-4</v>
      </c>
      <c r="G363" s="49">
        <f t="shared" si="90"/>
        <v>1</v>
      </c>
      <c r="H363" s="35" t="str">
        <f t="shared" si="91"/>
        <v/>
      </c>
    </row>
    <row r="364" spans="1:9" x14ac:dyDescent="0.2">
      <c r="B364" s="34" t="s">
        <v>248</v>
      </c>
      <c r="C364" s="33">
        <v>0</v>
      </c>
      <c r="D364" s="48">
        <v>0</v>
      </c>
      <c r="E364" s="61" t="str">
        <f t="shared" si="88"/>
        <v/>
      </c>
      <c r="F364" s="61" t="str">
        <f t="shared" si="89"/>
        <v/>
      </c>
      <c r="G364" s="49" t="str">
        <f t="shared" si="90"/>
        <v xml:space="preserve"> </v>
      </c>
      <c r="H364" s="35" t="str">
        <f t="shared" si="91"/>
        <v/>
      </c>
    </row>
    <row r="365" spans="1:9" x14ac:dyDescent="0.2">
      <c r="B365" s="34" t="s">
        <v>249</v>
      </c>
      <c r="C365" s="33">
        <v>4389</v>
      </c>
      <c r="D365" s="48">
        <v>559</v>
      </c>
      <c r="E365" s="61">
        <f t="shared" si="88"/>
        <v>0.46200000000000002</v>
      </c>
      <c r="F365" s="61">
        <f t="shared" si="89"/>
        <v>0.1169945583926329</v>
      </c>
      <c r="G365" s="49">
        <f t="shared" si="90"/>
        <v>-0.87263613579403054</v>
      </c>
      <c r="H365" s="35">
        <f t="shared" si="91"/>
        <v>-0.4031578947368421</v>
      </c>
    </row>
    <row r="366" spans="1:9" x14ac:dyDescent="0.2">
      <c r="B366" s="34" t="s">
        <v>250</v>
      </c>
      <c r="C366" s="33">
        <v>6</v>
      </c>
      <c r="D366" s="48">
        <v>2</v>
      </c>
      <c r="E366" s="61">
        <f t="shared" si="88"/>
        <v>6.3157894736842106E-4</v>
      </c>
      <c r="F366" s="61">
        <f t="shared" si="89"/>
        <v>4.1858518208455421E-4</v>
      </c>
      <c r="G366" s="49">
        <f t="shared" si="90"/>
        <v>-0.66666666666666663</v>
      </c>
      <c r="H366" s="35">
        <f t="shared" si="91"/>
        <v>-4.2105263157894734E-4</v>
      </c>
    </row>
    <row r="367" spans="1:9" x14ac:dyDescent="0.2">
      <c r="B367" s="34" t="s">
        <v>75</v>
      </c>
      <c r="C367" s="33">
        <v>0</v>
      </c>
      <c r="D367" s="48">
        <v>0</v>
      </c>
      <c r="E367" s="61" t="str">
        <f t="shared" si="88"/>
        <v/>
      </c>
      <c r="F367" s="61" t="str">
        <f t="shared" si="89"/>
        <v/>
      </c>
      <c r="G367" s="49" t="str">
        <f t="shared" si="90"/>
        <v xml:space="preserve"> </v>
      </c>
      <c r="H367" s="35" t="str">
        <f t="shared" si="91"/>
        <v/>
      </c>
    </row>
    <row r="368" spans="1:9" x14ac:dyDescent="0.2">
      <c r="B368" s="34" t="s">
        <v>76</v>
      </c>
      <c r="C368" s="33">
        <v>11</v>
      </c>
      <c r="D368" s="48">
        <v>5</v>
      </c>
      <c r="E368" s="61">
        <f t="shared" si="88"/>
        <v>1.1578947368421054E-3</v>
      </c>
      <c r="F368" s="61">
        <f t="shared" si="89"/>
        <v>1.0464629552113854E-3</v>
      </c>
      <c r="G368" s="49">
        <f t="shared" si="90"/>
        <v>-0.54545454545454541</v>
      </c>
      <c r="H368" s="35">
        <f t="shared" si="91"/>
        <v>-6.3157894736842106E-4</v>
      </c>
    </row>
    <row r="369" spans="1:8" x14ac:dyDescent="0.2">
      <c r="B369" s="34" t="s">
        <v>580</v>
      </c>
      <c r="C369" s="33">
        <v>55</v>
      </c>
      <c r="D369" s="48">
        <v>27</v>
      </c>
      <c r="E369" s="61">
        <f t="shared" si="88"/>
        <v>5.7894736842105266E-3</v>
      </c>
      <c r="F369" s="61">
        <f t="shared" si="89"/>
        <v>5.650899958141482E-3</v>
      </c>
      <c r="G369" s="49">
        <f t="shared" si="90"/>
        <v>-0.50909090909090904</v>
      </c>
      <c r="H369" s="35">
        <f t="shared" si="91"/>
        <v>-2.9473684210526313E-3</v>
      </c>
    </row>
    <row r="370" spans="1:8" x14ac:dyDescent="0.2">
      <c r="B370" s="34" t="s">
        <v>85</v>
      </c>
      <c r="C370" s="33">
        <v>2</v>
      </c>
      <c r="D370" s="48">
        <v>24</v>
      </c>
      <c r="E370" s="61">
        <f t="shared" si="88"/>
        <v>2.105263157894737E-4</v>
      </c>
      <c r="F370" s="61">
        <f t="shared" si="89"/>
        <v>5.0230221850146506E-3</v>
      </c>
      <c r="G370" s="49">
        <f t="shared" si="90"/>
        <v>11</v>
      </c>
      <c r="H370" s="35">
        <f t="shared" si="91"/>
        <v>2.3157894736842107E-3</v>
      </c>
    </row>
    <row r="371" spans="1:8" x14ac:dyDescent="0.2">
      <c r="B371" s="34" t="s">
        <v>84</v>
      </c>
      <c r="C371" s="33">
        <v>0</v>
      </c>
      <c r="D371" s="48">
        <v>1</v>
      </c>
      <c r="E371" s="61" t="str">
        <f t="shared" si="88"/>
        <v/>
      </c>
      <c r="F371" s="61">
        <f t="shared" si="89"/>
        <v>2.0929259104227711E-4</v>
      </c>
      <c r="G371" s="49">
        <f t="shared" si="90"/>
        <v>1</v>
      </c>
      <c r="H371" s="35" t="str">
        <f t="shared" si="91"/>
        <v/>
      </c>
    </row>
    <row r="372" spans="1:8" x14ac:dyDescent="0.2">
      <c r="B372" s="34" t="s">
        <v>73</v>
      </c>
      <c r="C372" s="33">
        <v>0</v>
      </c>
      <c r="D372" s="48">
        <v>1</v>
      </c>
      <c r="E372" s="61" t="str">
        <f t="shared" si="88"/>
        <v/>
      </c>
      <c r="F372" s="61">
        <f t="shared" si="89"/>
        <v>2.0929259104227711E-4</v>
      </c>
      <c r="G372" s="49">
        <f t="shared" si="90"/>
        <v>1</v>
      </c>
      <c r="H372" s="35" t="str">
        <f t="shared" si="91"/>
        <v/>
      </c>
    </row>
    <row r="373" spans="1:8" x14ac:dyDescent="0.2">
      <c r="B373" s="34" t="s">
        <v>251</v>
      </c>
      <c r="C373" s="33">
        <v>0</v>
      </c>
      <c r="D373" s="48">
        <v>0</v>
      </c>
      <c r="E373" s="61" t="str">
        <f t="shared" si="88"/>
        <v/>
      </c>
      <c r="F373" s="61" t="str">
        <f t="shared" si="89"/>
        <v/>
      </c>
      <c r="G373" s="49" t="str">
        <f t="shared" si="90"/>
        <v xml:space="preserve"> </v>
      </c>
      <c r="H373" s="35" t="str">
        <f t="shared" si="91"/>
        <v/>
      </c>
    </row>
    <row r="374" spans="1:8" x14ac:dyDescent="0.2">
      <c r="B374" s="34" t="s">
        <v>335</v>
      </c>
      <c r="C374" s="33">
        <v>2</v>
      </c>
      <c r="D374" s="48">
        <v>1</v>
      </c>
      <c r="E374" s="61">
        <f t="shared" si="88"/>
        <v>2.105263157894737E-4</v>
      </c>
      <c r="F374" s="61">
        <f t="shared" si="89"/>
        <v>2.0929259104227711E-4</v>
      </c>
      <c r="G374" s="49">
        <f t="shared" si="90"/>
        <v>-0.5</v>
      </c>
      <c r="H374" s="35">
        <f t="shared" si="91"/>
        <v>-1.0526315789473685E-4</v>
      </c>
    </row>
    <row r="375" spans="1:8" x14ac:dyDescent="0.2">
      <c r="B375" s="34" t="s">
        <v>336</v>
      </c>
      <c r="C375" s="33">
        <v>4</v>
      </c>
      <c r="D375" s="48">
        <v>9</v>
      </c>
      <c r="E375" s="61">
        <f t="shared" si="88"/>
        <v>4.2105263157894739E-4</v>
      </c>
      <c r="F375" s="61">
        <f t="shared" si="89"/>
        <v>1.8836333193804938E-3</v>
      </c>
      <c r="G375" s="49">
        <f t="shared" si="90"/>
        <v>1.25</v>
      </c>
      <c r="H375" s="35">
        <f t="shared" si="91"/>
        <v>5.263157894736842E-4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0</v>
      </c>
      <c r="D377" s="92">
        <v>1</v>
      </c>
      <c r="E377" s="38" t="str">
        <f t="shared" si="93"/>
        <v/>
      </c>
      <c r="F377" s="38">
        <f t="shared" si="94"/>
        <v>2.0929259104227711E-4</v>
      </c>
      <c r="G377" s="93">
        <f t="shared" si="95"/>
        <v>1</v>
      </c>
      <c r="H377" s="37" t="str">
        <f t="shared" si="96"/>
        <v/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100</v>
      </c>
      <c r="E378" s="38" t="str">
        <f t="shared" ref="E378:E381" si="97">+IF(C378=0,"",C378/C$345)</f>
        <v/>
      </c>
      <c r="F378" s="38">
        <f t="shared" ref="F378:F381" si="98">+IF(D378=0,"",D378/D$345)</f>
        <v>2.0929259104227712E-2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37</v>
      </c>
      <c r="D379" s="48">
        <v>133</v>
      </c>
      <c r="E379" s="61">
        <f t="shared" si="97"/>
        <v>3.8947368421052633E-3</v>
      </c>
      <c r="F379" s="61">
        <f t="shared" si="98"/>
        <v>2.7835914608622853E-2</v>
      </c>
      <c r="G379" s="49">
        <f t="shared" si="99"/>
        <v>2.5945945945945947</v>
      </c>
      <c r="H379" s="35">
        <f t="shared" si="100"/>
        <v>1.0105263157894739E-2</v>
      </c>
    </row>
    <row r="380" spans="1:8" x14ac:dyDescent="0.2">
      <c r="B380" s="34" t="s">
        <v>486</v>
      </c>
      <c r="C380" s="33">
        <v>5</v>
      </c>
      <c r="D380" s="48">
        <v>4</v>
      </c>
      <c r="E380" s="61">
        <f t="shared" si="97"/>
        <v>5.263157894736842E-4</v>
      </c>
      <c r="F380" s="61">
        <f t="shared" si="98"/>
        <v>8.3717036416910843E-4</v>
      </c>
      <c r="G380" s="49">
        <f t="shared" si="99"/>
        <v>-0.2</v>
      </c>
      <c r="H380" s="35">
        <f t="shared" si="100"/>
        <v>-1.0526315789473685E-4</v>
      </c>
    </row>
    <row r="381" spans="1:8" x14ac:dyDescent="0.2">
      <c r="B381" s="34" t="s">
        <v>487</v>
      </c>
      <c r="C381" s="33">
        <v>18</v>
      </c>
      <c r="D381" s="48">
        <v>17</v>
      </c>
      <c r="E381" s="61">
        <f t="shared" si="97"/>
        <v>1.8947368421052631E-3</v>
      </c>
      <c r="F381" s="61">
        <f t="shared" si="98"/>
        <v>3.5579740477187107E-3</v>
      </c>
      <c r="G381" s="49">
        <f t="shared" si="99"/>
        <v>-5.5555555555555552E-2</v>
      </c>
      <c r="H381" s="35">
        <f t="shared" si="100"/>
        <v>-1.0526315789473683E-4</v>
      </c>
    </row>
    <row r="382" spans="1:8" x14ac:dyDescent="0.2">
      <c r="B382" s="34" t="s">
        <v>252</v>
      </c>
      <c r="C382" s="33">
        <v>0</v>
      </c>
      <c r="D382" s="48">
        <v>3</v>
      </c>
      <c r="E382" s="61" t="str">
        <f t="shared" ref="E382:E413" si="101">+IF(C382=0,"",C382/C$345)</f>
        <v/>
      </c>
      <c r="F382" s="61">
        <f t="shared" ref="F382:F413" si="102">+IF(D382=0,"",D382/D$345)</f>
        <v>6.2787777312683132E-4</v>
      </c>
      <c r="G382" s="49">
        <f t="shared" si="90"/>
        <v>1</v>
      </c>
      <c r="H382" s="35" t="str">
        <f t="shared" si="91"/>
        <v/>
      </c>
    </row>
    <row r="383" spans="1:8" x14ac:dyDescent="0.2">
      <c r="B383" s="34" t="s">
        <v>253</v>
      </c>
      <c r="C383" s="33">
        <v>14</v>
      </c>
      <c r="D383" s="48">
        <v>25</v>
      </c>
      <c r="E383" s="61">
        <f t="shared" si="101"/>
        <v>1.4736842105263158E-3</v>
      </c>
      <c r="F383" s="61">
        <f t="shared" si="102"/>
        <v>5.232314776056928E-3</v>
      </c>
      <c r="G383" s="49">
        <f t="shared" si="90"/>
        <v>0.7857142857142857</v>
      </c>
      <c r="H383" s="35">
        <f t="shared" si="91"/>
        <v>1.1578947368421054E-3</v>
      </c>
    </row>
    <row r="384" spans="1:8" x14ac:dyDescent="0.2">
      <c r="B384" s="34" t="s">
        <v>488</v>
      </c>
      <c r="C384" s="33">
        <v>0</v>
      </c>
      <c r="D384" s="48">
        <v>0</v>
      </c>
      <c r="E384" s="61" t="str">
        <f t="shared" si="101"/>
        <v/>
      </c>
      <c r="F384" s="61" t="str">
        <f t="shared" si="102"/>
        <v/>
      </c>
      <c r="G384" s="49" t="str">
        <f t="shared" si="90"/>
        <v xml:space="preserve"> 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506</v>
      </c>
      <c r="D385" s="48">
        <v>274</v>
      </c>
      <c r="E385" s="38">
        <f t="shared" si="101"/>
        <v>5.3263157894736839E-2</v>
      </c>
      <c r="F385" s="38">
        <f t="shared" si="102"/>
        <v>5.7346169945583926E-2</v>
      </c>
      <c r="G385" s="49">
        <f t="shared" si="90"/>
        <v>-0.45849802371541504</v>
      </c>
      <c r="H385" s="37">
        <f t="shared" ref="H385" si="103">+IF(OR(AND(E385=""),(G385="")),"",E385*G385)</f>
        <v>-2.4421052631578948E-2</v>
      </c>
      <c r="I385" s="4"/>
    </row>
    <row r="386" spans="1:9" x14ac:dyDescent="0.2">
      <c r="B386" s="34" t="s">
        <v>489</v>
      </c>
      <c r="C386" s="33">
        <v>1847</v>
      </c>
      <c r="D386" s="48">
        <v>341</v>
      </c>
      <c r="E386" s="61">
        <f t="shared" si="101"/>
        <v>0.19442105263157894</v>
      </c>
      <c r="F386" s="61">
        <f t="shared" si="102"/>
        <v>7.1368773545416486E-2</v>
      </c>
      <c r="G386" s="49">
        <f t="shared" si="90"/>
        <v>-0.8153762858689767</v>
      </c>
      <c r="H386" s="35">
        <f t="shared" si="91"/>
        <v>-0.15852631578947368</v>
      </c>
    </row>
    <row r="387" spans="1:9" x14ac:dyDescent="0.2">
      <c r="B387" s="34" t="s">
        <v>93</v>
      </c>
      <c r="C387" s="33">
        <v>22</v>
      </c>
      <c r="D387" s="48">
        <v>13</v>
      </c>
      <c r="E387" s="61">
        <f t="shared" si="101"/>
        <v>2.3157894736842107E-3</v>
      </c>
      <c r="F387" s="61">
        <f t="shared" si="102"/>
        <v>2.7208036835496023E-3</v>
      </c>
      <c r="G387" s="49">
        <f t="shared" si="90"/>
        <v>-0.40909090909090912</v>
      </c>
      <c r="H387" s="35">
        <f t="shared" si="91"/>
        <v>-9.4736842105263175E-4</v>
      </c>
    </row>
    <row r="388" spans="1:9" x14ac:dyDescent="0.2">
      <c r="B388" s="34" t="s">
        <v>86</v>
      </c>
      <c r="C388" s="33">
        <v>364</v>
      </c>
      <c r="D388" s="48">
        <v>372</v>
      </c>
      <c r="E388" s="61">
        <f t="shared" si="101"/>
        <v>3.8315789473684213E-2</v>
      </c>
      <c r="F388" s="61">
        <f t="shared" si="102"/>
        <v>7.785684386772708E-2</v>
      </c>
      <c r="G388" s="49">
        <f t="shared" si="90"/>
        <v>2.197802197802198E-2</v>
      </c>
      <c r="H388" s="35">
        <f t="shared" si="91"/>
        <v>8.4210526315789489E-4</v>
      </c>
    </row>
    <row r="389" spans="1:9" x14ac:dyDescent="0.2">
      <c r="B389" s="34" t="s">
        <v>92</v>
      </c>
      <c r="C389" s="33">
        <v>38</v>
      </c>
      <c r="D389" s="48">
        <v>33</v>
      </c>
      <c r="E389" s="61">
        <f t="shared" si="101"/>
        <v>4.0000000000000001E-3</v>
      </c>
      <c r="F389" s="61">
        <f t="shared" si="102"/>
        <v>6.9066555043951448E-3</v>
      </c>
      <c r="G389" s="49">
        <f t="shared" si="90"/>
        <v>-0.13157894736842105</v>
      </c>
      <c r="H389" s="35">
        <f t="shared" si="91"/>
        <v>-5.263157894736842E-4</v>
      </c>
    </row>
    <row r="390" spans="1:9" x14ac:dyDescent="0.2">
      <c r="B390" s="34" t="s">
        <v>95</v>
      </c>
      <c r="C390" s="33">
        <v>0</v>
      </c>
      <c r="D390" s="48">
        <v>0</v>
      </c>
      <c r="E390" s="61" t="str">
        <f t="shared" si="101"/>
        <v/>
      </c>
      <c r="F390" s="61" t="str">
        <f t="shared" si="102"/>
        <v/>
      </c>
      <c r="G390" s="49" t="str">
        <f t="shared" si="90"/>
        <v xml:space="preserve"> </v>
      </c>
      <c r="H390" s="35" t="str">
        <f t="shared" si="91"/>
        <v/>
      </c>
    </row>
    <row r="391" spans="1:9" x14ac:dyDescent="0.2">
      <c r="B391" s="34" t="s">
        <v>96</v>
      </c>
      <c r="C391" s="33">
        <v>5</v>
      </c>
      <c r="D391" s="48">
        <v>59</v>
      </c>
      <c r="E391" s="61">
        <f t="shared" si="101"/>
        <v>5.263157894736842E-4</v>
      </c>
      <c r="F391" s="61">
        <f t="shared" si="102"/>
        <v>1.2348262871494349E-2</v>
      </c>
      <c r="G391" s="49">
        <f t="shared" si="90"/>
        <v>10.8</v>
      </c>
      <c r="H391" s="35">
        <f t="shared" si="91"/>
        <v>5.6842105263157899E-3</v>
      </c>
    </row>
    <row r="392" spans="1:9" x14ac:dyDescent="0.2">
      <c r="B392" s="34" t="s">
        <v>254</v>
      </c>
      <c r="C392" s="33">
        <v>6</v>
      </c>
      <c r="D392" s="48">
        <v>0</v>
      </c>
      <c r="E392" s="61">
        <f t="shared" si="101"/>
        <v>6.3157894736842106E-4</v>
      </c>
      <c r="F392" s="61" t="str">
        <f t="shared" si="102"/>
        <v/>
      </c>
      <c r="G392" s="49">
        <f t="shared" si="90"/>
        <v>-1</v>
      </c>
      <c r="H392" s="35">
        <f t="shared" si="91"/>
        <v>-6.3157894736842106E-4</v>
      </c>
    </row>
    <row r="393" spans="1:9" x14ac:dyDescent="0.2">
      <c r="B393" s="34" t="s">
        <v>255</v>
      </c>
      <c r="C393" s="33">
        <v>15</v>
      </c>
      <c r="D393" s="48">
        <v>21</v>
      </c>
      <c r="E393" s="61">
        <f t="shared" si="101"/>
        <v>1.5789473684210526E-3</v>
      </c>
      <c r="F393" s="61">
        <f t="shared" si="102"/>
        <v>4.3951444118878191E-3</v>
      </c>
      <c r="G393" s="49">
        <f t="shared" si="90"/>
        <v>0.4</v>
      </c>
      <c r="H393" s="35">
        <f t="shared" si="91"/>
        <v>6.3157894736842106E-4</v>
      </c>
    </row>
    <row r="394" spans="1:9" x14ac:dyDescent="0.2">
      <c r="B394" s="34" t="s">
        <v>581</v>
      </c>
      <c r="C394" s="33">
        <v>0</v>
      </c>
      <c r="D394" s="48">
        <v>4</v>
      </c>
      <c r="E394" s="61" t="str">
        <f t="shared" si="101"/>
        <v/>
      </c>
      <c r="F394" s="61">
        <f t="shared" si="102"/>
        <v>8.3717036416910843E-4</v>
      </c>
      <c r="G394" s="49">
        <f t="shared" si="90"/>
        <v>1</v>
      </c>
      <c r="H394" s="35" t="str">
        <f t="shared" si="91"/>
        <v/>
      </c>
    </row>
    <row r="395" spans="1:9" x14ac:dyDescent="0.2">
      <c r="B395" s="34" t="s">
        <v>582</v>
      </c>
      <c r="C395" s="33">
        <v>1</v>
      </c>
      <c r="D395" s="48">
        <v>5</v>
      </c>
      <c r="E395" s="61">
        <f t="shared" si="101"/>
        <v>1.0526315789473685E-4</v>
      </c>
      <c r="F395" s="61">
        <f t="shared" si="102"/>
        <v>1.0464629552113854E-3</v>
      </c>
      <c r="G395" s="49">
        <f t="shared" si="90"/>
        <v>4</v>
      </c>
      <c r="H395" s="35">
        <f t="shared" si="91"/>
        <v>4.2105263157894739E-4</v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10</v>
      </c>
      <c r="D397" s="48">
        <v>1</v>
      </c>
      <c r="E397" s="61">
        <f t="shared" si="101"/>
        <v>1.0526315789473684E-3</v>
      </c>
      <c r="F397" s="61">
        <f t="shared" si="102"/>
        <v>2.0929259104227711E-4</v>
      </c>
      <c r="G397" s="49">
        <f t="shared" si="90"/>
        <v>-0.9</v>
      </c>
      <c r="H397" s="35">
        <f t="shared" si="91"/>
        <v>-9.4736842105263154E-4</v>
      </c>
    </row>
    <row r="398" spans="1:9" x14ac:dyDescent="0.2">
      <c r="B398" s="34" t="s">
        <v>94</v>
      </c>
      <c r="C398" s="33">
        <v>145</v>
      </c>
      <c r="D398" s="48">
        <v>126</v>
      </c>
      <c r="E398" s="61">
        <f t="shared" si="101"/>
        <v>1.5263157894736841E-2</v>
      </c>
      <c r="F398" s="61">
        <f t="shared" si="102"/>
        <v>2.6370866471326915E-2</v>
      </c>
      <c r="G398" s="49">
        <f t="shared" si="90"/>
        <v>-0.1310344827586207</v>
      </c>
      <c r="H398" s="35">
        <f t="shared" si="91"/>
        <v>-2E-3</v>
      </c>
    </row>
    <row r="399" spans="1:9" x14ac:dyDescent="0.2">
      <c r="B399" s="34" t="s">
        <v>257</v>
      </c>
      <c r="C399" s="33">
        <v>58</v>
      </c>
      <c r="D399" s="48">
        <v>60</v>
      </c>
      <c r="E399" s="61">
        <f t="shared" si="101"/>
        <v>6.1052631578947369E-3</v>
      </c>
      <c r="F399" s="61">
        <f t="shared" si="102"/>
        <v>1.2557555462536627E-2</v>
      </c>
      <c r="G399" s="49">
        <f t="shared" si="90"/>
        <v>3.4482758620689655E-2</v>
      </c>
      <c r="H399" s="35">
        <f t="shared" si="91"/>
        <v>2.105263157894737E-4</v>
      </c>
    </row>
    <row r="400" spans="1:9" x14ac:dyDescent="0.2">
      <c r="B400" s="34" t="s">
        <v>583</v>
      </c>
      <c r="C400" s="33">
        <v>3</v>
      </c>
      <c r="D400" s="48">
        <v>5</v>
      </c>
      <c r="E400" s="61">
        <f t="shared" si="101"/>
        <v>3.1578947368421053E-4</v>
      </c>
      <c r="F400" s="61">
        <f t="shared" si="102"/>
        <v>1.0464629552113854E-3</v>
      </c>
      <c r="G400" s="49">
        <f t="shared" si="90"/>
        <v>0.66666666666666663</v>
      </c>
      <c r="H400" s="35">
        <f t="shared" si="91"/>
        <v>2.1052631578947367E-4</v>
      </c>
    </row>
    <row r="401" spans="1:9" x14ac:dyDescent="0.2">
      <c r="B401" s="34" t="s">
        <v>88</v>
      </c>
      <c r="C401" s="33">
        <v>37</v>
      </c>
      <c r="D401" s="48">
        <v>7</v>
      </c>
      <c r="E401" s="61">
        <f t="shared" si="101"/>
        <v>3.8947368421052633E-3</v>
      </c>
      <c r="F401" s="61">
        <f t="shared" si="102"/>
        <v>1.4650481372959396E-3</v>
      </c>
      <c r="G401" s="49">
        <f t="shared" si="90"/>
        <v>-0.81081081081081086</v>
      </c>
      <c r="H401" s="35">
        <f t="shared" si="91"/>
        <v>-3.1578947368421056E-3</v>
      </c>
    </row>
    <row r="402" spans="1:9" s="29" customFormat="1" x14ac:dyDescent="0.2">
      <c r="A402" s="31"/>
      <c r="B402" s="36" t="s">
        <v>542</v>
      </c>
      <c r="C402" s="40">
        <v>0</v>
      </c>
      <c r="D402" s="48">
        <v>2</v>
      </c>
      <c r="E402" s="38" t="str">
        <f t="shared" si="101"/>
        <v/>
      </c>
      <c r="F402" s="38">
        <f t="shared" si="102"/>
        <v>4.1858518208455421E-4</v>
      </c>
      <c r="G402" s="49">
        <f t="shared" si="90"/>
        <v>1</v>
      </c>
      <c r="H402" s="37" t="str">
        <f t="shared" si="91"/>
        <v/>
      </c>
      <c r="I402" s="4"/>
    </row>
    <row r="403" spans="1:9" x14ac:dyDescent="0.2">
      <c r="B403" s="34" t="s">
        <v>258</v>
      </c>
      <c r="C403" s="33">
        <v>1</v>
      </c>
      <c r="D403" s="48">
        <v>1</v>
      </c>
      <c r="E403" s="61">
        <f t="shared" si="101"/>
        <v>1.0526315789473685E-4</v>
      </c>
      <c r="F403" s="61">
        <f t="shared" si="102"/>
        <v>2.0929259104227711E-4</v>
      </c>
      <c r="G403" s="49">
        <f t="shared" si="90"/>
        <v>0</v>
      </c>
      <c r="H403" s="35">
        <f t="shared" si="91"/>
        <v>0</v>
      </c>
    </row>
    <row r="404" spans="1:9" x14ac:dyDescent="0.2">
      <c r="B404" s="34" t="s">
        <v>259</v>
      </c>
      <c r="C404" s="33">
        <v>0</v>
      </c>
      <c r="D404" s="48">
        <v>0</v>
      </c>
      <c r="E404" s="61" t="str">
        <f t="shared" si="101"/>
        <v/>
      </c>
      <c r="F404" s="61" t="str">
        <f t="shared" si="102"/>
        <v/>
      </c>
      <c r="G404" s="49" t="str">
        <f t="shared" si="90"/>
        <v xml:space="preserve"> </v>
      </c>
      <c r="H404" s="35" t="str">
        <f t="shared" si="91"/>
        <v/>
      </c>
    </row>
    <row r="405" spans="1:9" x14ac:dyDescent="0.2">
      <c r="B405" s="34" t="s">
        <v>584</v>
      </c>
      <c r="C405" s="33">
        <v>5</v>
      </c>
      <c r="D405" s="48">
        <v>4</v>
      </c>
      <c r="E405" s="61">
        <f t="shared" si="101"/>
        <v>5.263157894736842E-4</v>
      </c>
      <c r="F405" s="61">
        <f t="shared" si="102"/>
        <v>8.3717036416910843E-4</v>
      </c>
      <c r="G405" s="49">
        <f t="shared" si="90"/>
        <v>-0.2</v>
      </c>
      <c r="H405" s="35">
        <f t="shared" si="91"/>
        <v>-1.0526315789473685E-4</v>
      </c>
    </row>
    <row r="406" spans="1:9" x14ac:dyDescent="0.2">
      <c r="B406" s="34" t="s">
        <v>87</v>
      </c>
      <c r="C406" s="33">
        <v>0</v>
      </c>
      <c r="D406" s="48">
        <v>1</v>
      </c>
      <c r="E406" s="61" t="str">
        <f t="shared" si="101"/>
        <v/>
      </c>
      <c r="F406" s="61">
        <f t="shared" si="102"/>
        <v>2.0929259104227711E-4</v>
      </c>
      <c r="G406" s="49">
        <f t="shared" si="90"/>
        <v>1</v>
      </c>
      <c r="H406" s="35" t="str">
        <f t="shared" si="91"/>
        <v/>
      </c>
    </row>
    <row r="407" spans="1:9" x14ac:dyDescent="0.2">
      <c r="B407" s="34" t="s">
        <v>260</v>
      </c>
      <c r="C407" s="33">
        <v>0</v>
      </c>
      <c r="D407" s="48">
        <v>0</v>
      </c>
      <c r="E407" s="61" t="str">
        <f t="shared" si="101"/>
        <v/>
      </c>
      <c r="F407" s="61" t="str">
        <f t="shared" si="102"/>
        <v/>
      </c>
      <c r="G407" s="49" t="str">
        <f t="shared" si="90"/>
        <v xml:space="preserve"> </v>
      </c>
      <c r="H407" s="35" t="str">
        <f t="shared" si="91"/>
        <v/>
      </c>
    </row>
    <row r="408" spans="1:9" x14ac:dyDescent="0.2">
      <c r="B408" s="34" t="s">
        <v>91</v>
      </c>
      <c r="C408" s="33">
        <v>3</v>
      </c>
      <c r="D408" s="48">
        <v>35</v>
      </c>
      <c r="E408" s="61">
        <f t="shared" si="101"/>
        <v>3.1578947368421053E-4</v>
      </c>
      <c r="F408" s="61">
        <f t="shared" si="102"/>
        <v>7.3252406864796988E-3</v>
      </c>
      <c r="G408" s="49">
        <f t="shared" si="90"/>
        <v>10.666666666666666</v>
      </c>
      <c r="H408" s="35">
        <f t="shared" si="91"/>
        <v>3.3684210526315787E-3</v>
      </c>
    </row>
    <row r="409" spans="1:9" x14ac:dyDescent="0.2">
      <c r="B409" s="34" t="s">
        <v>90</v>
      </c>
      <c r="C409" s="33">
        <v>135</v>
      </c>
      <c r="D409" s="48">
        <v>185</v>
      </c>
      <c r="E409" s="61">
        <f t="shared" si="101"/>
        <v>1.4210526315789474E-2</v>
      </c>
      <c r="F409" s="61">
        <f t="shared" si="102"/>
        <v>3.8719129342821262E-2</v>
      </c>
      <c r="G409" s="49">
        <f t="shared" si="90"/>
        <v>0.37037037037037035</v>
      </c>
      <c r="H409" s="35">
        <f t="shared" si="91"/>
        <v>5.263157894736842E-3</v>
      </c>
    </row>
    <row r="410" spans="1:9" x14ac:dyDescent="0.2">
      <c r="B410" s="34" t="s">
        <v>491</v>
      </c>
      <c r="C410" s="33">
        <v>1</v>
      </c>
      <c r="D410" s="48">
        <v>1</v>
      </c>
      <c r="E410" s="61">
        <f t="shared" si="101"/>
        <v>1.0526315789473685E-4</v>
      </c>
      <c r="F410" s="61">
        <f t="shared" si="102"/>
        <v>2.0929259104227711E-4</v>
      </c>
      <c r="G410" s="49">
        <f t="shared" si="90"/>
        <v>0</v>
      </c>
      <c r="H410" s="35">
        <f t="shared" si="91"/>
        <v>0</v>
      </c>
    </row>
    <row r="411" spans="1:9" x14ac:dyDescent="0.2">
      <c r="B411" s="34" t="s">
        <v>261</v>
      </c>
      <c r="C411" s="33">
        <v>51</v>
      </c>
      <c r="D411" s="48">
        <v>41</v>
      </c>
      <c r="E411" s="61">
        <f t="shared" si="101"/>
        <v>5.3684210526315787E-3</v>
      </c>
      <c r="F411" s="61">
        <f t="shared" si="102"/>
        <v>8.5809962327333608E-3</v>
      </c>
      <c r="G411" s="49">
        <f t="shared" ref="G411:G477" si="104">+IF(AND(C411=0,D411=0)," ",IF(C411=0,1,IF(D411=0,-1,(D411-C411)/C411)))</f>
        <v>-0.19607843137254902</v>
      </c>
      <c r="H411" s="35">
        <f t="shared" si="91"/>
        <v>-1.0526315789473684E-3</v>
      </c>
    </row>
    <row r="412" spans="1:9" x14ac:dyDescent="0.2">
      <c r="B412" s="34" t="s">
        <v>262</v>
      </c>
      <c r="C412" s="33">
        <v>3</v>
      </c>
      <c r="D412" s="48">
        <v>1</v>
      </c>
      <c r="E412" s="61">
        <f t="shared" si="101"/>
        <v>3.1578947368421053E-4</v>
      </c>
      <c r="F412" s="61">
        <f t="shared" si="102"/>
        <v>2.0929259104227711E-4</v>
      </c>
      <c r="G412" s="49">
        <f t="shared" si="104"/>
        <v>-0.66666666666666663</v>
      </c>
      <c r="H412" s="35">
        <f t="shared" si="91"/>
        <v>-2.1052631578947367E-4</v>
      </c>
    </row>
    <row r="413" spans="1:9" x14ac:dyDescent="0.2">
      <c r="B413" s="34" t="s">
        <v>492</v>
      </c>
      <c r="C413" s="33">
        <v>15</v>
      </c>
      <c r="D413" s="48">
        <v>2</v>
      </c>
      <c r="E413" s="61">
        <f t="shared" si="101"/>
        <v>1.5789473684210526E-3</v>
      </c>
      <c r="F413" s="61">
        <f t="shared" si="102"/>
        <v>4.1858518208455421E-4</v>
      </c>
      <c r="G413" s="49">
        <f t="shared" si="104"/>
        <v>-0.8666666666666667</v>
      </c>
      <c r="H413" s="35">
        <f t="shared" si="91"/>
        <v>-1.3684210526315789E-3</v>
      </c>
    </row>
    <row r="414" spans="1:9" x14ac:dyDescent="0.2">
      <c r="B414" s="34" t="s">
        <v>89</v>
      </c>
      <c r="C414" s="33">
        <v>2</v>
      </c>
      <c r="D414" s="48">
        <v>0</v>
      </c>
      <c r="E414" s="61">
        <f t="shared" ref="E414:E480" si="105">+IF(C414=0,"",C414/C$345)</f>
        <v>2.105263157894737E-4</v>
      </c>
      <c r="F414" s="61" t="str">
        <f t="shared" ref="F414:F480" si="106">+IF(D414=0,"",D414/D$345)</f>
        <v/>
      </c>
      <c r="G414" s="49">
        <f t="shared" si="104"/>
        <v>-1</v>
      </c>
      <c r="H414" s="35">
        <f t="shared" ref="H414:H480" si="107">+IF(OR(AND(E414=""),(G414="")),"",E414*G414)</f>
        <v>-2.105263157894737E-4</v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3</v>
      </c>
      <c r="D417" s="48">
        <v>1</v>
      </c>
      <c r="E417" s="38">
        <f t="shared" si="105"/>
        <v>3.1578947368421053E-4</v>
      </c>
      <c r="F417" s="38">
        <f t="shared" si="106"/>
        <v>2.0929259104227711E-4</v>
      </c>
      <c r="G417" s="49">
        <f t="shared" si="104"/>
        <v>-0.66666666666666663</v>
      </c>
      <c r="H417" s="37">
        <f t="shared" si="107"/>
        <v>-2.1052631578947367E-4</v>
      </c>
      <c r="I417" s="4"/>
    </row>
    <row r="418" spans="1:9" s="29" customFormat="1" x14ac:dyDescent="0.2">
      <c r="A418" s="31"/>
      <c r="B418" s="36" t="s">
        <v>544</v>
      </c>
      <c r="C418" s="40">
        <v>6</v>
      </c>
      <c r="D418" s="48">
        <v>4</v>
      </c>
      <c r="E418" s="38">
        <f t="shared" si="105"/>
        <v>6.3157894736842106E-4</v>
      </c>
      <c r="F418" s="38">
        <f t="shared" si="106"/>
        <v>8.3717036416910843E-4</v>
      </c>
      <c r="G418" s="49">
        <f t="shared" si="104"/>
        <v>-0.33333333333333331</v>
      </c>
      <c r="H418" s="37">
        <f t="shared" si="107"/>
        <v>-2.1052631578947367E-4</v>
      </c>
      <c r="I418" s="4"/>
    </row>
    <row r="419" spans="1:9" s="29" customFormat="1" x14ac:dyDescent="0.2">
      <c r="A419" s="31"/>
      <c r="B419" s="36" t="s">
        <v>545</v>
      </c>
      <c r="C419" s="40">
        <v>0</v>
      </c>
      <c r="D419" s="48">
        <v>0</v>
      </c>
      <c r="E419" s="38" t="str">
        <f t="shared" si="105"/>
        <v/>
      </c>
      <c r="F419" s="38" t="str">
        <f t="shared" si="106"/>
        <v/>
      </c>
      <c r="G419" s="49" t="str">
        <f t="shared" si="104"/>
        <v xml:space="preserve"> </v>
      </c>
      <c r="H419" s="37" t="str">
        <f t="shared" si="107"/>
        <v/>
      </c>
      <c r="I419" s="4"/>
    </row>
    <row r="420" spans="1:9" s="29" customFormat="1" x14ac:dyDescent="0.2">
      <c r="A420" s="31"/>
      <c r="B420" s="36" t="s">
        <v>264</v>
      </c>
      <c r="C420" s="40">
        <v>0</v>
      </c>
      <c r="D420" s="48">
        <v>0</v>
      </c>
      <c r="E420" s="38" t="str">
        <f t="shared" si="105"/>
        <v/>
      </c>
      <c r="F420" s="38" t="str">
        <f t="shared" si="106"/>
        <v/>
      </c>
      <c r="G420" s="49" t="str">
        <f t="shared" si="104"/>
        <v xml:space="preserve"> </v>
      </c>
      <c r="H420" s="37" t="str">
        <f t="shared" si="107"/>
        <v/>
      </c>
      <c r="I420" s="4"/>
    </row>
    <row r="421" spans="1:9" s="29" customFormat="1" x14ac:dyDescent="0.2">
      <c r="A421" s="31"/>
      <c r="B421" s="36" t="s">
        <v>265</v>
      </c>
      <c r="C421" s="40">
        <v>6</v>
      </c>
      <c r="D421" s="48">
        <v>33</v>
      </c>
      <c r="E421" s="38">
        <f t="shared" si="105"/>
        <v>6.3157894736842106E-4</v>
      </c>
      <c r="F421" s="38">
        <f t="shared" si="106"/>
        <v>6.9066555043951448E-3</v>
      </c>
      <c r="G421" s="49">
        <f t="shared" si="104"/>
        <v>4.5</v>
      </c>
      <c r="H421" s="37">
        <f t="shared" si="107"/>
        <v>2.8421052631578949E-3</v>
      </c>
      <c r="I421" s="4"/>
    </row>
    <row r="422" spans="1:9" s="29" customFormat="1" x14ac:dyDescent="0.2">
      <c r="A422" s="31"/>
      <c r="B422" s="36" t="s">
        <v>493</v>
      </c>
      <c r="C422" s="40">
        <v>0</v>
      </c>
      <c r="D422" s="48">
        <v>0</v>
      </c>
      <c r="E422" s="38" t="str">
        <f t="shared" si="105"/>
        <v/>
      </c>
      <c r="F422" s="38" t="str">
        <f t="shared" si="106"/>
        <v/>
      </c>
      <c r="G422" s="49" t="str">
        <f t="shared" si="104"/>
        <v xml:space="preserve"> </v>
      </c>
      <c r="H422" s="37" t="str">
        <f t="shared" si="107"/>
        <v/>
      </c>
      <c r="I422" s="4"/>
    </row>
    <row r="423" spans="1:9" s="29" customFormat="1" x14ac:dyDescent="0.2">
      <c r="A423" s="31"/>
      <c r="B423" s="36" t="s">
        <v>266</v>
      </c>
      <c r="C423" s="40">
        <v>2</v>
      </c>
      <c r="D423" s="48">
        <v>3</v>
      </c>
      <c r="E423" s="38">
        <f t="shared" si="105"/>
        <v>2.105263157894737E-4</v>
      </c>
      <c r="F423" s="38">
        <f t="shared" si="106"/>
        <v>6.2787777312683132E-4</v>
      </c>
      <c r="G423" s="49">
        <f t="shared" si="104"/>
        <v>0.5</v>
      </c>
      <c r="H423" s="37">
        <f t="shared" si="107"/>
        <v>1.0526315789473685E-4</v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0</v>
      </c>
      <c r="E424" s="38" t="str">
        <f t="shared" si="105"/>
        <v/>
      </c>
      <c r="F424" s="38" t="str">
        <f t="shared" si="106"/>
        <v/>
      </c>
      <c r="G424" s="49" t="str">
        <f t="shared" si="104"/>
        <v xml:space="preserve"> 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2</v>
      </c>
      <c r="D425" s="48">
        <v>0</v>
      </c>
      <c r="E425" s="38">
        <f t="shared" si="105"/>
        <v>2.105263157894737E-4</v>
      </c>
      <c r="F425" s="38" t="str">
        <f t="shared" si="106"/>
        <v/>
      </c>
      <c r="G425" s="49">
        <f t="shared" si="104"/>
        <v>-1</v>
      </c>
      <c r="H425" s="37">
        <f t="shared" si="107"/>
        <v>-2.105263157894737E-4</v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1</v>
      </c>
      <c r="D429" s="48">
        <v>0</v>
      </c>
      <c r="E429" s="38">
        <f t="shared" si="105"/>
        <v>1.0526315789473685E-4</v>
      </c>
      <c r="F429" s="38" t="str">
        <f t="shared" si="106"/>
        <v/>
      </c>
      <c r="G429" s="49">
        <f t="shared" si="104"/>
        <v>-1</v>
      </c>
      <c r="H429" s="37">
        <f t="shared" si="107"/>
        <v>-1.0526315789473685E-4</v>
      </c>
      <c r="I429" s="4"/>
    </row>
    <row r="430" spans="1:9" x14ac:dyDescent="0.2">
      <c r="B430" s="34" t="s">
        <v>268</v>
      </c>
      <c r="C430" s="33">
        <v>1</v>
      </c>
      <c r="D430" s="48">
        <v>1</v>
      </c>
      <c r="E430" s="61">
        <f t="shared" si="105"/>
        <v>1.0526315789473685E-4</v>
      </c>
      <c r="F430" s="61">
        <f t="shared" si="106"/>
        <v>2.0929259104227711E-4</v>
      </c>
      <c r="G430" s="49">
        <f t="shared" si="104"/>
        <v>0</v>
      </c>
      <c r="H430" s="35">
        <f t="shared" si="107"/>
        <v>0</v>
      </c>
    </row>
    <row r="431" spans="1:9" x14ac:dyDescent="0.2">
      <c r="B431" s="34" t="s">
        <v>269</v>
      </c>
      <c r="C431" s="33">
        <v>22</v>
      </c>
      <c r="D431" s="48">
        <v>26</v>
      </c>
      <c r="E431" s="61">
        <f t="shared" si="105"/>
        <v>2.3157894736842107E-3</v>
      </c>
      <c r="F431" s="61">
        <f t="shared" si="106"/>
        <v>5.4416073670992045E-3</v>
      </c>
      <c r="G431" s="49">
        <f t="shared" si="104"/>
        <v>0.18181818181818182</v>
      </c>
      <c r="H431" s="35">
        <f t="shared" si="107"/>
        <v>4.2105263157894739E-4</v>
      </c>
    </row>
    <row r="432" spans="1:9" x14ac:dyDescent="0.2">
      <c r="B432" s="34" t="s">
        <v>98</v>
      </c>
      <c r="C432" s="33">
        <v>30</v>
      </c>
      <c r="D432" s="48">
        <v>31</v>
      </c>
      <c r="E432" s="61">
        <f t="shared" si="105"/>
        <v>3.1578947368421052E-3</v>
      </c>
      <c r="F432" s="61">
        <f t="shared" si="106"/>
        <v>6.48807032231059E-3</v>
      </c>
      <c r="G432" s="49">
        <f t="shared" si="104"/>
        <v>3.3333333333333333E-2</v>
      </c>
      <c r="H432" s="35">
        <f t="shared" si="107"/>
        <v>1.0526315789473683E-4</v>
      </c>
    </row>
    <row r="433" spans="1:9" x14ac:dyDescent="0.2">
      <c r="B433" s="34" t="s">
        <v>99</v>
      </c>
      <c r="C433" s="33">
        <v>2</v>
      </c>
      <c r="D433" s="48">
        <v>0</v>
      </c>
      <c r="E433" s="61">
        <f t="shared" si="105"/>
        <v>2.105263157894737E-4</v>
      </c>
      <c r="F433" s="61" t="str">
        <f t="shared" si="106"/>
        <v/>
      </c>
      <c r="G433" s="49">
        <f t="shared" si="104"/>
        <v>-1</v>
      </c>
      <c r="H433" s="35">
        <f t="shared" si="107"/>
        <v>-2.105263157894737E-4</v>
      </c>
    </row>
    <row r="434" spans="1:9" x14ac:dyDescent="0.2">
      <c r="B434" s="34" t="s">
        <v>100</v>
      </c>
      <c r="C434" s="33">
        <v>45</v>
      </c>
      <c r="D434" s="48">
        <v>38</v>
      </c>
      <c r="E434" s="61">
        <f t="shared" si="105"/>
        <v>4.7368421052631582E-3</v>
      </c>
      <c r="F434" s="61">
        <f t="shared" si="106"/>
        <v>7.9531184596065303E-3</v>
      </c>
      <c r="G434" s="49">
        <f t="shared" si="104"/>
        <v>-0.15555555555555556</v>
      </c>
      <c r="H434" s="35">
        <f t="shared" si="107"/>
        <v>-7.3684210526315792E-4</v>
      </c>
    </row>
    <row r="435" spans="1:9" x14ac:dyDescent="0.2">
      <c r="B435" s="34" t="s">
        <v>270</v>
      </c>
      <c r="C435" s="33">
        <v>0</v>
      </c>
      <c r="D435" s="48">
        <v>0</v>
      </c>
      <c r="E435" s="61" t="str">
        <f t="shared" si="105"/>
        <v/>
      </c>
      <c r="F435" s="61" t="str">
        <f t="shared" si="106"/>
        <v/>
      </c>
      <c r="G435" s="49" t="str">
        <f t="shared" si="104"/>
        <v xml:space="preserve"> 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4</v>
      </c>
      <c r="D437" s="48">
        <v>1</v>
      </c>
      <c r="E437" s="38">
        <f t="shared" si="105"/>
        <v>4.2105263157894739E-4</v>
      </c>
      <c r="F437" s="38">
        <f t="shared" si="106"/>
        <v>2.0929259104227711E-4</v>
      </c>
      <c r="G437" s="49">
        <f t="shared" si="104"/>
        <v>-0.75</v>
      </c>
      <c r="H437" s="37">
        <f t="shared" si="107"/>
        <v>-3.1578947368421053E-4</v>
      </c>
      <c r="I437" s="4"/>
    </row>
    <row r="438" spans="1:9" s="29" customFormat="1" x14ac:dyDescent="0.2">
      <c r="A438" s="31"/>
      <c r="B438" s="36" t="s">
        <v>97</v>
      </c>
      <c r="C438" s="40">
        <v>6</v>
      </c>
      <c r="D438" s="48">
        <v>1</v>
      </c>
      <c r="E438" s="38">
        <f t="shared" si="105"/>
        <v>6.3157894736842106E-4</v>
      </c>
      <c r="F438" s="38">
        <f t="shared" si="106"/>
        <v>2.0929259104227711E-4</v>
      </c>
      <c r="G438" s="49">
        <f t="shared" si="104"/>
        <v>-0.83333333333333337</v>
      </c>
      <c r="H438" s="37">
        <f t="shared" si="107"/>
        <v>-5.263157894736842E-4</v>
      </c>
      <c r="I438" s="4"/>
    </row>
    <row r="439" spans="1:9" s="29" customFormat="1" x14ac:dyDescent="0.2">
      <c r="A439" s="31"/>
      <c r="B439" s="36" t="s">
        <v>551</v>
      </c>
      <c r="C439" s="40">
        <v>49</v>
      </c>
      <c r="D439" s="48">
        <v>12</v>
      </c>
      <c r="E439" s="38">
        <f t="shared" si="105"/>
        <v>5.1578947368421052E-3</v>
      </c>
      <c r="F439" s="38">
        <f t="shared" si="106"/>
        <v>2.5115110925073253E-3</v>
      </c>
      <c r="G439" s="49">
        <f t="shared" si="104"/>
        <v>-0.75510204081632648</v>
      </c>
      <c r="H439" s="37">
        <f t="shared" si="107"/>
        <v>-3.8947368421052629E-3</v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0</v>
      </c>
      <c r="E440" s="38" t="str">
        <f t="shared" si="105"/>
        <v/>
      </c>
      <c r="F440" s="38" t="str">
        <f t="shared" si="106"/>
        <v/>
      </c>
      <c r="G440" s="49" t="str">
        <f t="shared" si="104"/>
        <v xml:space="preserve"> 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1</v>
      </c>
      <c r="E441" s="38" t="str">
        <f t="shared" si="105"/>
        <v/>
      </c>
      <c r="F441" s="38">
        <f t="shared" si="106"/>
        <v>2.0929259104227711E-4</v>
      </c>
      <c r="G441" s="49">
        <f t="shared" si="104"/>
        <v>1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0</v>
      </c>
      <c r="D442" s="48">
        <v>0</v>
      </c>
      <c r="E442" s="61" t="str">
        <f t="shared" si="105"/>
        <v/>
      </c>
      <c r="F442" s="61" t="str">
        <f t="shared" si="106"/>
        <v/>
      </c>
      <c r="G442" s="49" t="str">
        <f t="shared" si="104"/>
        <v xml:space="preserve"> </v>
      </c>
      <c r="H442" s="35" t="str">
        <f t="shared" si="107"/>
        <v/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1</v>
      </c>
      <c r="D444" s="48">
        <v>3</v>
      </c>
      <c r="E444" s="61">
        <f t="shared" si="105"/>
        <v>1.0526315789473685E-4</v>
      </c>
      <c r="F444" s="61">
        <f t="shared" si="106"/>
        <v>6.2787777312683132E-4</v>
      </c>
      <c r="G444" s="49">
        <f t="shared" si="104"/>
        <v>2</v>
      </c>
      <c r="H444" s="35">
        <f t="shared" si="107"/>
        <v>2.105263157894737E-4</v>
      </c>
    </row>
    <row r="445" spans="1:9" x14ac:dyDescent="0.2">
      <c r="B445" s="34" t="s">
        <v>112</v>
      </c>
      <c r="C445" s="33">
        <v>9</v>
      </c>
      <c r="D445" s="48">
        <v>21</v>
      </c>
      <c r="E445" s="61">
        <f t="shared" si="105"/>
        <v>9.4736842105263154E-4</v>
      </c>
      <c r="F445" s="61">
        <f t="shared" si="106"/>
        <v>4.3951444118878191E-3</v>
      </c>
      <c r="G445" s="49">
        <f t="shared" si="104"/>
        <v>1.3333333333333333</v>
      </c>
      <c r="H445" s="35">
        <f t="shared" si="107"/>
        <v>1.2631578947368419E-3</v>
      </c>
    </row>
    <row r="446" spans="1:9" x14ac:dyDescent="0.2">
      <c r="B446" s="34" t="s">
        <v>271</v>
      </c>
      <c r="C446" s="33">
        <v>0</v>
      </c>
      <c r="D446" s="48">
        <v>0</v>
      </c>
      <c r="E446" s="61" t="str">
        <f t="shared" si="105"/>
        <v/>
      </c>
      <c r="F446" s="61" t="str">
        <f t="shared" si="106"/>
        <v/>
      </c>
      <c r="G446" s="49" t="str">
        <f t="shared" si="104"/>
        <v xml:space="preserve"> </v>
      </c>
      <c r="H446" s="35" t="str">
        <f t="shared" si="107"/>
        <v/>
      </c>
    </row>
    <row r="447" spans="1:9" x14ac:dyDescent="0.2">
      <c r="B447" s="34" t="s">
        <v>496</v>
      </c>
      <c r="C447" s="33">
        <v>3</v>
      </c>
      <c r="D447" s="48">
        <v>0</v>
      </c>
      <c r="E447" s="61">
        <f t="shared" si="105"/>
        <v>3.1578947368421053E-4</v>
      </c>
      <c r="F447" s="61" t="str">
        <f t="shared" si="106"/>
        <v/>
      </c>
      <c r="G447" s="49">
        <f t="shared" si="104"/>
        <v>-1</v>
      </c>
      <c r="H447" s="35">
        <f t="shared" si="107"/>
        <v>-3.1578947368421053E-4</v>
      </c>
    </row>
    <row r="448" spans="1:9" x14ac:dyDescent="0.2">
      <c r="B448" s="34" t="s">
        <v>497</v>
      </c>
      <c r="C448" s="33">
        <v>2</v>
      </c>
      <c r="D448" s="48">
        <v>2</v>
      </c>
      <c r="E448" s="61">
        <f t="shared" si="105"/>
        <v>2.105263157894737E-4</v>
      </c>
      <c r="F448" s="61">
        <f t="shared" si="106"/>
        <v>4.1858518208455421E-4</v>
      </c>
      <c r="G448" s="49">
        <f t="shared" si="104"/>
        <v>0</v>
      </c>
      <c r="H448" s="35">
        <f t="shared" si="107"/>
        <v>0</v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0</v>
      </c>
      <c r="D450" s="48">
        <v>2</v>
      </c>
      <c r="E450" s="61" t="str">
        <f t="shared" si="105"/>
        <v/>
      </c>
      <c r="F450" s="61">
        <f t="shared" si="106"/>
        <v>4.1858518208455421E-4</v>
      </c>
      <c r="G450" s="49">
        <f t="shared" si="104"/>
        <v>1</v>
      </c>
      <c r="H450" s="35" t="str">
        <f t="shared" si="107"/>
        <v/>
      </c>
    </row>
    <row r="451" spans="2:8" x14ac:dyDescent="0.2">
      <c r="B451" s="34" t="s">
        <v>617</v>
      </c>
      <c r="C451" s="33">
        <v>0</v>
      </c>
      <c r="D451" s="48">
        <v>0</v>
      </c>
      <c r="E451" s="61" t="str">
        <f t="shared" si="105"/>
        <v/>
      </c>
      <c r="F451" s="61" t="str">
        <f t="shared" si="106"/>
        <v/>
      </c>
      <c r="G451" s="49" t="str">
        <f t="shared" si="104"/>
        <v xml:space="preserve"> </v>
      </c>
      <c r="H451" s="35" t="str">
        <f t="shared" si="107"/>
        <v/>
      </c>
    </row>
    <row r="452" spans="2:8" x14ac:dyDescent="0.2">
      <c r="B452" s="34" t="s">
        <v>109</v>
      </c>
      <c r="C452" s="33">
        <v>0</v>
      </c>
      <c r="D452" s="48">
        <v>0</v>
      </c>
      <c r="E452" s="61" t="str">
        <f t="shared" si="105"/>
        <v/>
      </c>
      <c r="F452" s="61" t="str">
        <f t="shared" si="106"/>
        <v/>
      </c>
      <c r="G452" s="49" t="str">
        <f t="shared" si="104"/>
        <v xml:space="preserve"> </v>
      </c>
      <c r="H452" s="35" t="str">
        <f t="shared" si="107"/>
        <v/>
      </c>
    </row>
    <row r="453" spans="2:8" x14ac:dyDescent="0.2">
      <c r="B453" s="34" t="s">
        <v>418</v>
      </c>
      <c r="C453" s="33">
        <v>0</v>
      </c>
      <c r="D453" s="48">
        <v>1</v>
      </c>
      <c r="E453" s="61" t="str">
        <f t="shared" si="105"/>
        <v/>
      </c>
      <c r="F453" s="61">
        <f t="shared" si="106"/>
        <v>2.0929259104227711E-4</v>
      </c>
      <c r="G453" s="49">
        <f t="shared" si="104"/>
        <v>1</v>
      </c>
      <c r="H453" s="35" t="str">
        <f t="shared" si="107"/>
        <v/>
      </c>
    </row>
    <row r="454" spans="2:8" x14ac:dyDescent="0.2">
      <c r="B454" s="34" t="s">
        <v>107</v>
      </c>
      <c r="C454" s="33">
        <v>71</v>
      </c>
      <c r="D454" s="48">
        <v>127</v>
      </c>
      <c r="E454" s="61">
        <f t="shared" si="105"/>
        <v>7.4736842105263155E-3</v>
      </c>
      <c r="F454" s="61">
        <f t="shared" si="106"/>
        <v>2.6580159062369192E-2</v>
      </c>
      <c r="G454" s="49">
        <f t="shared" si="104"/>
        <v>0.78873239436619713</v>
      </c>
      <c r="H454" s="35">
        <f t="shared" si="107"/>
        <v>5.8947368421052625E-3</v>
      </c>
    </row>
    <row r="455" spans="2:8" x14ac:dyDescent="0.2">
      <c r="B455" s="34" t="s">
        <v>272</v>
      </c>
      <c r="C455" s="33">
        <v>6</v>
      </c>
      <c r="D455" s="48">
        <v>4</v>
      </c>
      <c r="E455" s="61">
        <f t="shared" si="105"/>
        <v>6.3157894736842106E-4</v>
      </c>
      <c r="F455" s="61">
        <f t="shared" si="106"/>
        <v>8.3717036416910843E-4</v>
      </c>
      <c r="G455" s="49">
        <f t="shared" si="104"/>
        <v>-0.33333333333333331</v>
      </c>
      <c r="H455" s="35">
        <f t="shared" si="107"/>
        <v>-2.1052631578947367E-4</v>
      </c>
    </row>
    <row r="456" spans="2:8" x14ac:dyDescent="0.2">
      <c r="B456" s="34" t="s">
        <v>106</v>
      </c>
      <c r="C456" s="33">
        <v>2</v>
      </c>
      <c r="D456" s="48">
        <v>0</v>
      </c>
      <c r="E456" s="61">
        <f t="shared" si="105"/>
        <v>2.105263157894737E-4</v>
      </c>
      <c r="F456" s="61" t="str">
        <f t="shared" si="106"/>
        <v/>
      </c>
      <c r="G456" s="49">
        <f t="shared" si="104"/>
        <v>-1</v>
      </c>
      <c r="H456" s="35">
        <f t="shared" si="107"/>
        <v>-2.105263157894737E-4</v>
      </c>
    </row>
    <row r="457" spans="2:8" x14ac:dyDescent="0.2">
      <c r="B457" s="34" t="s">
        <v>337</v>
      </c>
      <c r="C457" s="33">
        <v>0</v>
      </c>
      <c r="D457" s="48">
        <v>1</v>
      </c>
      <c r="E457" s="61" t="str">
        <f t="shared" si="105"/>
        <v/>
      </c>
      <c r="F457" s="61">
        <f t="shared" si="106"/>
        <v>2.0929259104227711E-4</v>
      </c>
      <c r="G457" s="49">
        <f t="shared" si="104"/>
        <v>1</v>
      </c>
      <c r="H457" s="35" t="str">
        <f t="shared" si="107"/>
        <v/>
      </c>
    </row>
    <row r="458" spans="2:8" x14ac:dyDescent="0.2">
      <c r="B458" s="34" t="s">
        <v>116</v>
      </c>
      <c r="C458" s="33">
        <v>3</v>
      </c>
      <c r="D458" s="48">
        <v>1</v>
      </c>
      <c r="E458" s="61">
        <f t="shared" si="105"/>
        <v>3.1578947368421053E-4</v>
      </c>
      <c r="F458" s="61">
        <f t="shared" si="106"/>
        <v>2.0929259104227711E-4</v>
      </c>
      <c r="G458" s="49">
        <f t="shared" si="104"/>
        <v>-0.66666666666666663</v>
      </c>
      <c r="H458" s="35">
        <f t="shared" si="107"/>
        <v>-2.1052631578947367E-4</v>
      </c>
    </row>
    <row r="459" spans="2:8" x14ac:dyDescent="0.2">
      <c r="B459" s="34" t="s">
        <v>103</v>
      </c>
      <c r="C459" s="33">
        <v>11</v>
      </c>
      <c r="D459" s="48">
        <v>1</v>
      </c>
      <c r="E459" s="61">
        <f t="shared" si="105"/>
        <v>1.1578947368421054E-3</v>
      </c>
      <c r="F459" s="61">
        <f t="shared" si="106"/>
        <v>2.0929259104227711E-4</v>
      </c>
      <c r="G459" s="49">
        <f t="shared" si="104"/>
        <v>-0.90909090909090906</v>
      </c>
      <c r="H459" s="35">
        <f t="shared" si="107"/>
        <v>-1.0526315789473684E-3</v>
      </c>
    </row>
    <row r="460" spans="2:8" x14ac:dyDescent="0.2">
      <c r="B460" s="34" t="s">
        <v>273</v>
      </c>
      <c r="C460" s="33">
        <v>21</v>
      </c>
      <c r="D460" s="48">
        <v>53</v>
      </c>
      <c r="E460" s="61">
        <f t="shared" si="105"/>
        <v>2.2105263157894735E-3</v>
      </c>
      <c r="F460" s="61">
        <f t="shared" si="106"/>
        <v>1.1092507325240687E-2</v>
      </c>
      <c r="G460" s="49">
        <f t="shared" si="104"/>
        <v>1.5238095238095237</v>
      </c>
      <c r="H460" s="35">
        <f t="shared" si="107"/>
        <v>3.3684210526315787E-3</v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0</v>
      </c>
      <c r="D462" s="48">
        <v>0</v>
      </c>
      <c r="E462" s="61" t="str">
        <f t="shared" si="105"/>
        <v/>
      </c>
      <c r="F462" s="61" t="str">
        <f t="shared" si="106"/>
        <v/>
      </c>
      <c r="G462" s="49" t="str">
        <f t="shared" si="104"/>
        <v xml:space="preserve"> </v>
      </c>
      <c r="H462" s="35" t="str">
        <f t="shared" si="107"/>
        <v/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1</v>
      </c>
      <c r="D464" s="48">
        <v>1</v>
      </c>
      <c r="E464" s="61">
        <f t="shared" si="105"/>
        <v>1.0526315789473685E-4</v>
      </c>
      <c r="F464" s="61">
        <f t="shared" si="106"/>
        <v>2.0929259104227711E-4</v>
      </c>
      <c r="G464" s="49">
        <f t="shared" si="104"/>
        <v>0</v>
      </c>
      <c r="H464" s="35">
        <f t="shared" si="107"/>
        <v>0</v>
      </c>
    </row>
    <row r="465" spans="2:8" x14ac:dyDescent="0.2">
      <c r="B465" s="34" t="s">
        <v>105</v>
      </c>
      <c r="C465" s="33">
        <v>0</v>
      </c>
      <c r="D465" s="48">
        <v>2</v>
      </c>
      <c r="E465" s="61" t="str">
        <f t="shared" si="105"/>
        <v/>
      </c>
      <c r="F465" s="61">
        <f t="shared" si="106"/>
        <v>4.1858518208455421E-4</v>
      </c>
      <c r="G465" s="49">
        <f t="shared" si="104"/>
        <v>1</v>
      </c>
      <c r="H465" s="35" t="str">
        <f t="shared" si="107"/>
        <v/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13</v>
      </c>
      <c r="D468" s="48">
        <v>9</v>
      </c>
      <c r="E468" s="61">
        <f t="shared" si="105"/>
        <v>1.3684210526315789E-3</v>
      </c>
      <c r="F468" s="61">
        <f t="shared" si="106"/>
        <v>1.8836333193804938E-3</v>
      </c>
      <c r="G468" s="49">
        <f t="shared" si="104"/>
        <v>-0.30769230769230771</v>
      </c>
      <c r="H468" s="35">
        <f t="shared" si="107"/>
        <v>-4.2105263157894739E-4</v>
      </c>
    </row>
    <row r="469" spans="2:8" x14ac:dyDescent="0.2">
      <c r="B469" s="34" t="s">
        <v>500</v>
      </c>
      <c r="C469" s="33">
        <v>0</v>
      </c>
      <c r="D469" s="48">
        <v>3</v>
      </c>
      <c r="E469" s="61" t="str">
        <f t="shared" si="105"/>
        <v/>
      </c>
      <c r="F469" s="61">
        <f t="shared" si="106"/>
        <v>6.2787777312683132E-4</v>
      </c>
      <c r="G469" s="49">
        <f t="shared" si="104"/>
        <v>1</v>
      </c>
      <c r="H469" s="35" t="str">
        <f t="shared" si="107"/>
        <v/>
      </c>
    </row>
    <row r="470" spans="2:8" x14ac:dyDescent="0.2">
      <c r="B470" s="34" t="s">
        <v>275</v>
      </c>
      <c r="C470" s="33">
        <v>2</v>
      </c>
      <c r="D470" s="48">
        <v>6</v>
      </c>
      <c r="E470" s="61">
        <f t="shared" si="105"/>
        <v>2.105263157894737E-4</v>
      </c>
      <c r="F470" s="61">
        <f t="shared" si="106"/>
        <v>1.2557555462536626E-3</v>
      </c>
      <c r="G470" s="49">
        <f t="shared" si="104"/>
        <v>2</v>
      </c>
      <c r="H470" s="35">
        <f t="shared" si="107"/>
        <v>4.2105263157894739E-4</v>
      </c>
    </row>
    <row r="471" spans="2:8" x14ac:dyDescent="0.2">
      <c r="B471" s="34" t="s">
        <v>276</v>
      </c>
      <c r="C471" s="33">
        <v>0</v>
      </c>
      <c r="D471" s="48">
        <v>0</v>
      </c>
      <c r="E471" s="61" t="str">
        <f t="shared" si="105"/>
        <v/>
      </c>
      <c r="F471" s="61" t="str">
        <f t="shared" si="106"/>
        <v/>
      </c>
      <c r="G471" s="49" t="str">
        <f t="shared" si="104"/>
        <v xml:space="preserve"> </v>
      </c>
      <c r="H471" s="35" t="str">
        <f t="shared" si="107"/>
        <v/>
      </c>
    </row>
    <row r="472" spans="2:8" x14ac:dyDescent="0.2">
      <c r="B472" s="34" t="s">
        <v>501</v>
      </c>
      <c r="C472" s="33">
        <v>2</v>
      </c>
      <c r="D472" s="48">
        <v>3</v>
      </c>
      <c r="E472" s="61">
        <f t="shared" si="105"/>
        <v>2.105263157894737E-4</v>
      </c>
      <c r="F472" s="61">
        <f t="shared" si="106"/>
        <v>6.2787777312683132E-4</v>
      </c>
      <c r="G472" s="49">
        <f t="shared" si="104"/>
        <v>0.5</v>
      </c>
      <c r="H472" s="35">
        <f t="shared" si="107"/>
        <v>1.0526315789473685E-4</v>
      </c>
    </row>
    <row r="473" spans="2:8" x14ac:dyDescent="0.2">
      <c r="B473" s="34" t="s">
        <v>277</v>
      </c>
      <c r="C473" s="33">
        <v>29</v>
      </c>
      <c r="D473" s="48">
        <v>28</v>
      </c>
      <c r="E473" s="61">
        <f t="shared" si="105"/>
        <v>3.0526315789473684E-3</v>
      </c>
      <c r="F473" s="61">
        <f t="shared" si="106"/>
        <v>5.8601925491837585E-3</v>
      </c>
      <c r="G473" s="49">
        <f t="shared" si="104"/>
        <v>-3.4482758620689655E-2</v>
      </c>
      <c r="H473" s="35">
        <f t="shared" si="107"/>
        <v>-1.0526315789473685E-4</v>
      </c>
    </row>
    <row r="474" spans="2:8" x14ac:dyDescent="0.2">
      <c r="B474" s="34" t="s">
        <v>278</v>
      </c>
      <c r="C474" s="33">
        <v>4</v>
      </c>
      <c r="D474" s="48">
        <v>0</v>
      </c>
      <c r="E474" s="61">
        <f t="shared" si="105"/>
        <v>4.2105263157894739E-4</v>
      </c>
      <c r="F474" s="61" t="str">
        <f t="shared" si="106"/>
        <v/>
      </c>
      <c r="G474" s="49">
        <f t="shared" si="104"/>
        <v>-1</v>
      </c>
      <c r="H474" s="35">
        <f t="shared" si="107"/>
        <v>-4.2105263157894739E-4</v>
      </c>
    </row>
    <row r="475" spans="2:8" x14ac:dyDescent="0.2">
      <c r="B475" s="34" t="s">
        <v>279</v>
      </c>
      <c r="C475" s="33">
        <v>205</v>
      </c>
      <c r="D475" s="48">
        <v>27</v>
      </c>
      <c r="E475" s="61">
        <f t="shared" si="105"/>
        <v>2.1578947368421052E-2</v>
      </c>
      <c r="F475" s="61">
        <f t="shared" si="106"/>
        <v>5.650899958141482E-3</v>
      </c>
      <c r="G475" s="49">
        <f t="shared" si="104"/>
        <v>-0.86829268292682926</v>
      </c>
      <c r="H475" s="35">
        <f t="shared" si="107"/>
        <v>-1.8736842105263156E-2</v>
      </c>
    </row>
    <row r="476" spans="2:8" x14ac:dyDescent="0.2">
      <c r="B476" s="34" t="s">
        <v>102</v>
      </c>
      <c r="C476" s="33">
        <v>0</v>
      </c>
      <c r="D476" s="48">
        <v>2</v>
      </c>
      <c r="E476" s="61" t="str">
        <f t="shared" si="105"/>
        <v/>
      </c>
      <c r="F476" s="61">
        <f t="shared" si="106"/>
        <v>4.1858518208455421E-4</v>
      </c>
      <c r="G476" s="49">
        <f t="shared" si="104"/>
        <v>1</v>
      </c>
      <c r="H476" s="35" t="str">
        <f t="shared" si="107"/>
        <v/>
      </c>
    </row>
    <row r="477" spans="2:8" x14ac:dyDescent="0.2">
      <c r="B477" s="34" t="s">
        <v>280</v>
      </c>
      <c r="C477" s="33">
        <v>0</v>
      </c>
      <c r="D477" s="48">
        <v>0</v>
      </c>
      <c r="E477" s="61" t="str">
        <f t="shared" si="105"/>
        <v/>
      </c>
      <c r="F477" s="61" t="str">
        <f t="shared" si="106"/>
        <v/>
      </c>
      <c r="G477" s="49" t="str">
        <f t="shared" si="104"/>
        <v xml:space="preserve"> </v>
      </c>
      <c r="H477" s="35" t="str">
        <f t="shared" si="107"/>
        <v/>
      </c>
    </row>
    <row r="478" spans="2:8" x14ac:dyDescent="0.2">
      <c r="B478" s="34" t="s">
        <v>281</v>
      </c>
      <c r="C478" s="33">
        <v>0</v>
      </c>
      <c r="D478" s="48">
        <v>0</v>
      </c>
      <c r="E478" s="61" t="str">
        <f t="shared" si="105"/>
        <v/>
      </c>
      <c r="F478" s="61" t="str">
        <f t="shared" si="106"/>
        <v/>
      </c>
      <c r="G478" s="49" t="str">
        <f t="shared" ref="G478:G541" si="112">+IF(AND(C478=0,D478=0)," ",IF(C478=0,1,IF(D478=0,-1,(D478-C478)/C478)))</f>
        <v xml:space="preserve"> </v>
      </c>
      <c r="H478" s="35" t="str">
        <f t="shared" si="107"/>
        <v/>
      </c>
    </row>
    <row r="479" spans="2:8" x14ac:dyDescent="0.2">
      <c r="B479" s="34" t="s">
        <v>502</v>
      </c>
      <c r="C479" s="33">
        <v>15</v>
      </c>
      <c r="D479" s="48">
        <v>28</v>
      </c>
      <c r="E479" s="61">
        <f t="shared" si="105"/>
        <v>1.5789473684210526E-3</v>
      </c>
      <c r="F479" s="61">
        <f t="shared" si="106"/>
        <v>5.8601925491837585E-3</v>
      </c>
      <c r="G479" s="49">
        <f t="shared" si="112"/>
        <v>0.8666666666666667</v>
      </c>
      <c r="H479" s="35">
        <f t="shared" si="107"/>
        <v>1.3684210526315789E-3</v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0</v>
      </c>
      <c r="D481" s="48">
        <v>0</v>
      </c>
      <c r="E481" s="61" t="str">
        <f t="shared" ref="E481:E512" si="113">+IF(C481=0,"",C481/C$345)</f>
        <v/>
      </c>
      <c r="F481" s="61" t="str">
        <f t="shared" ref="F481:F512" si="114">+IF(D481=0,"",D481/D$345)</f>
        <v/>
      </c>
      <c r="G481" s="49" t="str">
        <f t="shared" si="112"/>
        <v xml:space="preserve"> </v>
      </c>
      <c r="H481" s="35" t="str">
        <f t="shared" ref="H481:H540" si="115">+IF(OR(AND(E481=""),(G481="")),"",E481*G481)</f>
        <v/>
      </c>
    </row>
    <row r="482" spans="2:8" x14ac:dyDescent="0.2">
      <c r="B482" s="34" t="s">
        <v>284</v>
      </c>
      <c r="C482" s="33">
        <v>0</v>
      </c>
      <c r="D482" s="48">
        <v>0</v>
      </c>
      <c r="E482" s="61" t="str">
        <f t="shared" si="113"/>
        <v/>
      </c>
      <c r="F482" s="61" t="str">
        <f t="shared" si="114"/>
        <v/>
      </c>
      <c r="G482" s="49" t="str">
        <f t="shared" si="112"/>
        <v xml:space="preserve"> </v>
      </c>
      <c r="H482" s="35" t="str">
        <f t="shared" si="115"/>
        <v/>
      </c>
    </row>
    <row r="483" spans="2:8" x14ac:dyDescent="0.2">
      <c r="B483" s="34" t="s">
        <v>285</v>
      </c>
      <c r="C483" s="33">
        <v>0</v>
      </c>
      <c r="D483" s="48">
        <v>0</v>
      </c>
      <c r="E483" s="61" t="str">
        <f t="shared" si="113"/>
        <v/>
      </c>
      <c r="F483" s="61" t="str">
        <f t="shared" si="114"/>
        <v/>
      </c>
      <c r="G483" s="49" t="str">
        <f t="shared" si="112"/>
        <v xml:space="preserve"> </v>
      </c>
      <c r="H483" s="35" t="str">
        <f t="shared" si="115"/>
        <v/>
      </c>
    </row>
    <row r="484" spans="2:8" x14ac:dyDescent="0.2">
      <c r="B484" s="34" t="s">
        <v>125</v>
      </c>
      <c r="C484" s="33">
        <v>1</v>
      </c>
      <c r="D484" s="48">
        <v>0</v>
      </c>
      <c r="E484" s="61">
        <f t="shared" si="113"/>
        <v>1.0526315789473685E-4</v>
      </c>
      <c r="F484" s="61" t="str">
        <f t="shared" si="114"/>
        <v/>
      </c>
      <c r="G484" s="49">
        <f t="shared" si="112"/>
        <v>-1</v>
      </c>
      <c r="H484" s="35">
        <f t="shared" si="115"/>
        <v>-1.0526315789473685E-4</v>
      </c>
    </row>
    <row r="485" spans="2:8" x14ac:dyDescent="0.2">
      <c r="B485" s="34" t="s">
        <v>126</v>
      </c>
      <c r="C485" s="33">
        <v>2</v>
      </c>
      <c r="D485" s="48">
        <v>0</v>
      </c>
      <c r="E485" s="61">
        <f t="shared" si="113"/>
        <v>2.105263157894737E-4</v>
      </c>
      <c r="F485" s="61" t="str">
        <f t="shared" si="114"/>
        <v/>
      </c>
      <c r="G485" s="49">
        <f t="shared" si="112"/>
        <v>-1</v>
      </c>
      <c r="H485" s="35">
        <f t="shared" si="115"/>
        <v>-2.105263157894737E-4</v>
      </c>
    </row>
    <row r="486" spans="2:8" x14ac:dyDescent="0.2">
      <c r="B486" s="34" t="s">
        <v>286</v>
      </c>
      <c r="C486" s="33">
        <v>1</v>
      </c>
      <c r="D486" s="48">
        <v>0</v>
      </c>
      <c r="E486" s="61">
        <f t="shared" si="113"/>
        <v>1.0526315789473685E-4</v>
      </c>
      <c r="F486" s="61" t="str">
        <f t="shared" si="114"/>
        <v/>
      </c>
      <c r="G486" s="49">
        <f t="shared" si="112"/>
        <v>-1</v>
      </c>
      <c r="H486" s="35">
        <f t="shared" si="115"/>
        <v>-1.0526315789473685E-4</v>
      </c>
    </row>
    <row r="487" spans="2:8" x14ac:dyDescent="0.2">
      <c r="B487" s="34" t="s">
        <v>287</v>
      </c>
      <c r="C487" s="33">
        <v>0</v>
      </c>
      <c r="D487" s="48">
        <v>0</v>
      </c>
      <c r="E487" s="61" t="str">
        <f t="shared" si="113"/>
        <v/>
      </c>
      <c r="F487" s="61" t="str">
        <f t="shared" si="114"/>
        <v/>
      </c>
      <c r="G487" s="49" t="str">
        <f t="shared" si="112"/>
        <v xml:space="preserve"> </v>
      </c>
      <c r="H487" s="35" t="str">
        <f t="shared" si="115"/>
        <v/>
      </c>
    </row>
    <row r="488" spans="2:8" ht="14.25" customHeight="1" x14ac:dyDescent="0.2">
      <c r="B488" s="34" t="s">
        <v>288</v>
      </c>
      <c r="C488" s="33">
        <v>0</v>
      </c>
      <c r="D488" s="48">
        <v>0</v>
      </c>
      <c r="E488" s="61" t="str">
        <f t="shared" si="113"/>
        <v/>
      </c>
      <c r="F488" s="61" t="str">
        <f t="shared" si="114"/>
        <v/>
      </c>
      <c r="G488" s="49" t="str">
        <f t="shared" si="112"/>
        <v xml:space="preserve"> </v>
      </c>
      <c r="H488" s="35" t="str">
        <f t="shared" si="115"/>
        <v/>
      </c>
    </row>
    <row r="489" spans="2:8" x14ac:dyDescent="0.2">
      <c r="B489" s="34" t="s">
        <v>123</v>
      </c>
      <c r="C489" s="33">
        <v>1</v>
      </c>
      <c r="D489" s="48">
        <v>4</v>
      </c>
      <c r="E489" s="61">
        <f t="shared" si="113"/>
        <v>1.0526315789473685E-4</v>
      </c>
      <c r="F489" s="61">
        <f t="shared" si="114"/>
        <v>8.3717036416910843E-4</v>
      </c>
      <c r="G489" s="49">
        <f t="shared" si="112"/>
        <v>3</v>
      </c>
      <c r="H489" s="35">
        <f t="shared" si="115"/>
        <v>3.1578947368421053E-4</v>
      </c>
    </row>
    <row r="490" spans="2:8" x14ac:dyDescent="0.2">
      <c r="B490" s="34" t="s">
        <v>289</v>
      </c>
      <c r="C490" s="33">
        <v>0</v>
      </c>
      <c r="D490" s="48">
        <v>0</v>
      </c>
      <c r="E490" s="61" t="str">
        <f t="shared" si="113"/>
        <v/>
      </c>
      <c r="F490" s="61" t="str">
        <f t="shared" si="114"/>
        <v/>
      </c>
      <c r="G490" s="49" t="str">
        <f t="shared" si="112"/>
        <v xml:space="preserve"> </v>
      </c>
      <c r="H490" s="35" t="str">
        <f t="shared" si="115"/>
        <v/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1</v>
      </c>
      <c r="D493" s="48">
        <v>0</v>
      </c>
      <c r="E493" s="61">
        <f t="shared" si="113"/>
        <v>1.0526315789473685E-4</v>
      </c>
      <c r="F493" s="61" t="str">
        <f t="shared" si="114"/>
        <v/>
      </c>
      <c r="G493" s="49">
        <f t="shared" si="112"/>
        <v>-1</v>
      </c>
      <c r="H493" s="35">
        <f t="shared" si="115"/>
        <v>-1.0526315789473685E-4</v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2</v>
      </c>
      <c r="D495" s="48">
        <v>0</v>
      </c>
      <c r="E495" s="61">
        <f t="shared" si="113"/>
        <v>2.105263157894737E-4</v>
      </c>
      <c r="F495" s="61" t="str">
        <f t="shared" si="114"/>
        <v/>
      </c>
      <c r="G495" s="49">
        <f t="shared" si="112"/>
        <v>-1</v>
      </c>
      <c r="H495" s="35">
        <f t="shared" si="115"/>
        <v>-2.105263157894737E-4</v>
      </c>
    </row>
    <row r="496" spans="2:8" x14ac:dyDescent="0.2">
      <c r="B496" s="34" t="s">
        <v>294</v>
      </c>
      <c r="C496" s="33">
        <v>0</v>
      </c>
      <c r="D496" s="48">
        <v>0</v>
      </c>
      <c r="E496" s="61" t="str">
        <f t="shared" si="113"/>
        <v/>
      </c>
      <c r="F496" s="61" t="str">
        <f t="shared" si="114"/>
        <v/>
      </c>
      <c r="G496" s="49" t="str">
        <f t="shared" si="112"/>
        <v xml:space="preserve"> </v>
      </c>
      <c r="H496" s="35" t="str">
        <f t="shared" si="115"/>
        <v/>
      </c>
    </row>
    <row r="497" spans="2:8" x14ac:dyDescent="0.2">
      <c r="B497" s="34" t="s">
        <v>503</v>
      </c>
      <c r="C497" s="33">
        <v>0</v>
      </c>
      <c r="D497" s="48">
        <v>0</v>
      </c>
      <c r="E497" s="61" t="str">
        <f t="shared" si="113"/>
        <v/>
      </c>
      <c r="F497" s="61" t="str">
        <f t="shared" si="114"/>
        <v/>
      </c>
      <c r="G497" s="49" t="str">
        <f t="shared" si="112"/>
        <v xml:space="preserve"> </v>
      </c>
      <c r="H497" s="35" t="str">
        <f t="shared" si="115"/>
        <v/>
      </c>
    </row>
    <row r="498" spans="2:8" x14ac:dyDescent="0.2">
      <c r="B498" s="34" t="s">
        <v>129</v>
      </c>
      <c r="C498" s="33">
        <v>0</v>
      </c>
      <c r="D498" s="48">
        <v>0</v>
      </c>
      <c r="E498" s="61" t="str">
        <f t="shared" si="113"/>
        <v/>
      </c>
      <c r="F498" s="61" t="str">
        <f t="shared" si="114"/>
        <v/>
      </c>
      <c r="G498" s="49" t="str">
        <f t="shared" si="112"/>
        <v xml:space="preserve"> </v>
      </c>
      <c r="H498" s="35" t="str">
        <f t="shared" si="115"/>
        <v/>
      </c>
    </row>
    <row r="499" spans="2:8" x14ac:dyDescent="0.2">
      <c r="B499" s="34" t="s">
        <v>504</v>
      </c>
      <c r="C499" s="33">
        <v>4</v>
      </c>
      <c r="D499" s="48">
        <v>13</v>
      </c>
      <c r="E499" s="61">
        <f t="shared" si="113"/>
        <v>4.2105263157894739E-4</v>
      </c>
      <c r="F499" s="61">
        <f t="shared" si="114"/>
        <v>2.7208036835496023E-3</v>
      </c>
      <c r="G499" s="49">
        <f t="shared" si="112"/>
        <v>2.25</v>
      </c>
      <c r="H499" s="35">
        <f t="shared" si="115"/>
        <v>9.4736842105263164E-4</v>
      </c>
    </row>
    <row r="500" spans="2:8" x14ac:dyDescent="0.2">
      <c r="B500" s="34" t="s">
        <v>122</v>
      </c>
      <c r="C500" s="33">
        <v>74</v>
      </c>
      <c r="D500" s="48">
        <v>32</v>
      </c>
      <c r="E500" s="61">
        <f t="shared" si="113"/>
        <v>7.7894736842105267E-3</v>
      </c>
      <c r="F500" s="61">
        <f t="shared" si="114"/>
        <v>6.6973629133528674E-3</v>
      </c>
      <c r="G500" s="49">
        <f t="shared" si="112"/>
        <v>-0.56756756756756754</v>
      </c>
      <c r="H500" s="35">
        <f t="shared" si="115"/>
        <v>-4.4210526315789471E-3</v>
      </c>
    </row>
    <row r="501" spans="2:8" x14ac:dyDescent="0.2">
      <c r="B501" s="34" t="s">
        <v>295</v>
      </c>
      <c r="C501" s="33">
        <v>11</v>
      </c>
      <c r="D501" s="48">
        <v>0</v>
      </c>
      <c r="E501" s="61">
        <f t="shared" si="113"/>
        <v>1.1578947368421054E-3</v>
      </c>
      <c r="F501" s="61" t="str">
        <f t="shared" si="114"/>
        <v/>
      </c>
      <c r="G501" s="49">
        <f t="shared" si="112"/>
        <v>-1</v>
      </c>
      <c r="H501" s="35">
        <f t="shared" si="115"/>
        <v>-1.1578947368421054E-3</v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2</v>
      </c>
      <c r="D503" s="48">
        <v>0</v>
      </c>
      <c r="E503" s="61">
        <f t="shared" si="113"/>
        <v>2.105263157894737E-4</v>
      </c>
      <c r="F503" s="61" t="str">
        <f t="shared" si="114"/>
        <v/>
      </c>
      <c r="G503" s="49">
        <f t="shared" si="112"/>
        <v>-1</v>
      </c>
      <c r="H503" s="35">
        <f t="shared" si="115"/>
        <v>-2.105263157894737E-4</v>
      </c>
    </row>
    <row r="504" spans="2:8" ht="12" customHeight="1" x14ac:dyDescent="0.2">
      <c r="B504" s="34" t="s">
        <v>297</v>
      </c>
      <c r="C504" s="33">
        <v>64</v>
      </c>
      <c r="D504" s="48">
        <v>10</v>
      </c>
      <c r="E504" s="61">
        <f t="shared" si="113"/>
        <v>6.7368421052631583E-3</v>
      </c>
      <c r="F504" s="61">
        <f t="shared" si="114"/>
        <v>2.0929259104227708E-3</v>
      </c>
      <c r="G504" s="49">
        <f t="shared" si="112"/>
        <v>-0.84375</v>
      </c>
      <c r="H504" s="35">
        <f t="shared" si="115"/>
        <v>-5.6842105263157899E-3</v>
      </c>
    </row>
    <row r="505" spans="2:8" x14ac:dyDescent="0.2">
      <c r="B505" s="34" t="s">
        <v>117</v>
      </c>
      <c r="C505" s="33">
        <v>2</v>
      </c>
      <c r="D505" s="48">
        <v>4</v>
      </c>
      <c r="E505" s="61">
        <f t="shared" si="113"/>
        <v>2.105263157894737E-4</v>
      </c>
      <c r="F505" s="61">
        <f t="shared" si="114"/>
        <v>8.3717036416910843E-4</v>
      </c>
      <c r="G505" s="49">
        <f t="shared" si="112"/>
        <v>1</v>
      </c>
      <c r="H505" s="35">
        <f t="shared" si="115"/>
        <v>2.105263157894737E-4</v>
      </c>
    </row>
    <row r="506" spans="2:8" x14ac:dyDescent="0.2">
      <c r="B506" s="34" t="s">
        <v>505</v>
      </c>
      <c r="C506" s="33">
        <v>0</v>
      </c>
      <c r="D506" s="48">
        <v>0</v>
      </c>
      <c r="E506" s="61" t="str">
        <f t="shared" si="113"/>
        <v/>
      </c>
      <c r="F506" s="61" t="str">
        <f t="shared" si="114"/>
        <v/>
      </c>
      <c r="G506" s="49" t="str">
        <f t="shared" si="112"/>
        <v xml:space="preserve"> </v>
      </c>
      <c r="H506" s="35" t="str">
        <f t="shared" si="115"/>
        <v/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1</v>
      </c>
      <c r="D509" s="48">
        <v>11</v>
      </c>
      <c r="E509" s="61">
        <f t="shared" si="113"/>
        <v>1.0526315789473685E-4</v>
      </c>
      <c r="F509" s="61">
        <f t="shared" si="114"/>
        <v>2.3022185014650483E-3</v>
      </c>
      <c r="G509" s="49">
        <f t="shared" si="112"/>
        <v>10</v>
      </c>
      <c r="H509" s="35">
        <f t="shared" si="115"/>
        <v>1.0526315789473684E-3</v>
      </c>
    </row>
    <row r="510" spans="2:8" x14ac:dyDescent="0.2">
      <c r="B510" s="34" t="s">
        <v>507</v>
      </c>
      <c r="C510" s="33">
        <v>1</v>
      </c>
      <c r="D510" s="48">
        <v>9</v>
      </c>
      <c r="E510" s="61">
        <f t="shared" si="113"/>
        <v>1.0526315789473685E-4</v>
      </c>
      <c r="F510" s="61">
        <f t="shared" si="114"/>
        <v>1.8836333193804938E-3</v>
      </c>
      <c r="G510" s="49">
        <f t="shared" si="112"/>
        <v>8</v>
      </c>
      <c r="H510" s="35">
        <f t="shared" si="115"/>
        <v>8.4210526315789478E-4</v>
      </c>
    </row>
    <row r="511" spans="2:8" x14ac:dyDescent="0.2">
      <c r="B511" s="34" t="s">
        <v>300</v>
      </c>
      <c r="C511" s="33">
        <v>0</v>
      </c>
      <c r="D511" s="48">
        <v>0</v>
      </c>
      <c r="E511" s="61" t="str">
        <f t="shared" si="113"/>
        <v/>
      </c>
      <c r="F511" s="61" t="str">
        <f t="shared" si="114"/>
        <v/>
      </c>
      <c r="G511" s="49" t="str">
        <f t="shared" si="112"/>
        <v xml:space="preserve"> </v>
      </c>
      <c r="H511" s="35" t="str">
        <f t="shared" si="115"/>
        <v/>
      </c>
    </row>
    <row r="512" spans="2:8" x14ac:dyDescent="0.2">
      <c r="B512" s="34" t="s">
        <v>301</v>
      </c>
      <c r="C512" s="33">
        <v>0</v>
      </c>
      <c r="D512" s="48">
        <v>2</v>
      </c>
      <c r="E512" s="61" t="str">
        <f t="shared" si="113"/>
        <v/>
      </c>
      <c r="F512" s="61">
        <f t="shared" si="114"/>
        <v>4.1858518208455421E-4</v>
      </c>
      <c r="G512" s="49">
        <f t="shared" si="112"/>
        <v>1</v>
      </c>
      <c r="H512" s="35" t="str">
        <f t="shared" si="115"/>
        <v/>
      </c>
    </row>
    <row r="513" spans="1:9" x14ac:dyDescent="0.2">
      <c r="B513" s="34" t="s">
        <v>302</v>
      </c>
      <c r="C513" s="33">
        <v>3</v>
      </c>
      <c r="D513" s="48">
        <v>2</v>
      </c>
      <c r="E513" s="61">
        <f t="shared" ref="E513:E540" si="116">+IF(C513=0,"",C513/C$345)</f>
        <v>3.1578947368421053E-4</v>
      </c>
      <c r="F513" s="61">
        <f t="shared" ref="F513:F540" si="117">+IF(D513=0,"",D513/D$345)</f>
        <v>4.1858518208455421E-4</v>
      </c>
      <c r="G513" s="49">
        <f t="shared" si="112"/>
        <v>-0.33333333333333331</v>
      </c>
      <c r="H513" s="35">
        <f t="shared" si="115"/>
        <v>-1.0526315789473683E-4</v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0</v>
      </c>
      <c r="D517" s="48">
        <v>0</v>
      </c>
      <c r="E517" s="61" t="str">
        <f t="shared" si="116"/>
        <v/>
      </c>
      <c r="F517" s="61" t="str">
        <f t="shared" si="117"/>
        <v/>
      </c>
      <c r="G517" s="49" t="str">
        <f t="shared" si="112"/>
        <v xml:space="preserve"> </v>
      </c>
      <c r="H517" s="35" t="str">
        <f t="shared" si="115"/>
        <v/>
      </c>
    </row>
    <row r="518" spans="1:9" x14ac:dyDescent="0.2">
      <c r="B518" s="34" t="s">
        <v>120</v>
      </c>
      <c r="C518" s="33">
        <v>0</v>
      </c>
      <c r="D518" s="48">
        <v>0</v>
      </c>
      <c r="E518" s="61" t="str">
        <f t="shared" si="116"/>
        <v/>
      </c>
      <c r="F518" s="61" t="str">
        <f t="shared" si="117"/>
        <v/>
      </c>
      <c r="G518" s="49" t="str">
        <f t="shared" si="112"/>
        <v xml:space="preserve"> </v>
      </c>
      <c r="H518" s="35" t="str">
        <f t="shared" si="115"/>
        <v/>
      </c>
    </row>
    <row r="519" spans="1:9" x14ac:dyDescent="0.2">
      <c r="B519" s="34" t="s">
        <v>304</v>
      </c>
      <c r="C519" s="33">
        <v>0</v>
      </c>
      <c r="D519" s="48">
        <v>0</v>
      </c>
      <c r="E519" s="61" t="str">
        <f t="shared" si="116"/>
        <v/>
      </c>
      <c r="F519" s="61" t="str">
        <f t="shared" si="117"/>
        <v/>
      </c>
      <c r="G519" s="49" t="str">
        <f t="shared" si="112"/>
        <v xml:space="preserve"> </v>
      </c>
      <c r="H519" s="35" t="str">
        <f t="shared" si="115"/>
        <v/>
      </c>
    </row>
    <row r="520" spans="1:9" x14ac:dyDescent="0.2">
      <c r="B520" s="34" t="s">
        <v>305</v>
      </c>
      <c r="C520" s="33">
        <v>0</v>
      </c>
      <c r="D520" s="48">
        <v>1</v>
      </c>
      <c r="E520" s="61" t="str">
        <f t="shared" si="116"/>
        <v/>
      </c>
      <c r="F520" s="61">
        <f t="shared" si="117"/>
        <v>2.0929259104227711E-4</v>
      </c>
      <c r="G520" s="49">
        <f t="shared" si="112"/>
        <v>1</v>
      </c>
      <c r="H520" s="35" t="str">
        <f t="shared" si="115"/>
        <v/>
      </c>
    </row>
    <row r="521" spans="1:9" x14ac:dyDescent="0.2">
      <c r="B521" s="34" t="s">
        <v>128</v>
      </c>
      <c r="C521" s="33">
        <v>1</v>
      </c>
      <c r="D521" s="48">
        <v>0</v>
      </c>
      <c r="E521" s="61">
        <f t="shared" si="116"/>
        <v>1.0526315789473685E-4</v>
      </c>
      <c r="F521" s="61" t="str">
        <f t="shared" si="117"/>
        <v/>
      </c>
      <c r="G521" s="49">
        <f t="shared" si="112"/>
        <v>-1</v>
      </c>
      <c r="H521" s="35">
        <f t="shared" si="115"/>
        <v>-1.0526315789473685E-4</v>
      </c>
    </row>
    <row r="522" spans="1:9" x14ac:dyDescent="0.2">
      <c r="B522" s="34" t="s">
        <v>508</v>
      </c>
      <c r="C522" s="33">
        <v>0</v>
      </c>
      <c r="D522" s="48">
        <v>2</v>
      </c>
      <c r="E522" s="61" t="str">
        <f t="shared" si="116"/>
        <v/>
      </c>
      <c r="F522" s="61">
        <f t="shared" si="117"/>
        <v>4.1858518208455421E-4</v>
      </c>
      <c r="G522" s="49">
        <f t="shared" si="112"/>
        <v>1</v>
      </c>
      <c r="H522" s="35" t="str">
        <f t="shared" si="115"/>
        <v/>
      </c>
    </row>
    <row r="523" spans="1:9" s="29" customFormat="1" x14ac:dyDescent="0.2">
      <c r="A523" s="31"/>
      <c r="B523" s="36" t="s">
        <v>560</v>
      </c>
      <c r="C523" s="40">
        <v>210</v>
      </c>
      <c r="D523" s="48">
        <v>3</v>
      </c>
      <c r="E523" s="38">
        <f t="shared" si="116"/>
        <v>2.2105263157894735E-2</v>
      </c>
      <c r="F523" s="38">
        <f t="shared" si="117"/>
        <v>6.2787777312683132E-4</v>
      </c>
      <c r="G523" s="49">
        <f t="shared" si="112"/>
        <v>-0.98571428571428577</v>
      </c>
      <c r="H523" s="37">
        <f t="shared" si="115"/>
        <v>-2.1789473684210525E-2</v>
      </c>
      <c r="I523" s="4"/>
    </row>
    <row r="524" spans="1:9" x14ac:dyDescent="0.2">
      <c r="B524" s="34" t="s">
        <v>135</v>
      </c>
      <c r="C524" s="33">
        <v>9</v>
      </c>
      <c r="D524" s="48">
        <v>18</v>
      </c>
      <c r="E524" s="61">
        <f t="shared" si="116"/>
        <v>9.4736842105263154E-4</v>
      </c>
      <c r="F524" s="61">
        <f t="shared" si="117"/>
        <v>3.7672666387609877E-3</v>
      </c>
      <c r="G524" s="49">
        <f t="shared" si="112"/>
        <v>1</v>
      </c>
      <c r="H524" s="35">
        <f t="shared" si="115"/>
        <v>9.4736842105263154E-4</v>
      </c>
    </row>
    <row r="525" spans="1:9" x14ac:dyDescent="0.2">
      <c r="B525" s="34" t="s">
        <v>509</v>
      </c>
      <c r="C525" s="33">
        <v>0</v>
      </c>
      <c r="D525" s="48">
        <v>4</v>
      </c>
      <c r="E525" s="61" t="str">
        <f t="shared" si="116"/>
        <v/>
      </c>
      <c r="F525" s="61">
        <f t="shared" si="117"/>
        <v>8.3717036416910843E-4</v>
      </c>
      <c r="G525" s="49">
        <f t="shared" si="112"/>
        <v>1</v>
      </c>
      <c r="H525" s="35" t="str">
        <f t="shared" si="115"/>
        <v/>
      </c>
    </row>
    <row r="526" spans="1:9" x14ac:dyDescent="0.2">
      <c r="B526" s="34" t="s">
        <v>133</v>
      </c>
      <c r="C526" s="33">
        <v>0</v>
      </c>
      <c r="D526" s="48">
        <v>1</v>
      </c>
      <c r="E526" s="61" t="str">
        <f t="shared" si="116"/>
        <v/>
      </c>
      <c r="F526" s="61">
        <f t="shared" si="117"/>
        <v>2.0929259104227711E-4</v>
      </c>
      <c r="G526" s="49">
        <f t="shared" si="112"/>
        <v>1</v>
      </c>
      <c r="H526" s="35" t="str">
        <f t="shared" si="115"/>
        <v/>
      </c>
    </row>
    <row r="527" spans="1:9" x14ac:dyDescent="0.2">
      <c r="B527" s="34" t="s">
        <v>338</v>
      </c>
      <c r="C527" s="33">
        <v>50</v>
      </c>
      <c r="D527" s="48">
        <v>41</v>
      </c>
      <c r="E527" s="61">
        <f t="shared" si="116"/>
        <v>5.263157894736842E-3</v>
      </c>
      <c r="F527" s="61">
        <f t="shared" si="117"/>
        <v>8.5809962327333608E-3</v>
      </c>
      <c r="G527" s="49">
        <f t="shared" si="112"/>
        <v>-0.18</v>
      </c>
      <c r="H527" s="35">
        <f t="shared" si="115"/>
        <v>-9.4736842105263154E-4</v>
      </c>
    </row>
    <row r="528" spans="1:9" x14ac:dyDescent="0.2">
      <c r="B528" s="34" t="s">
        <v>339</v>
      </c>
      <c r="C528" s="33">
        <v>10</v>
      </c>
      <c r="D528" s="48">
        <v>9</v>
      </c>
      <c r="E528" s="61">
        <f t="shared" si="116"/>
        <v>1.0526315789473684E-3</v>
      </c>
      <c r="F528" s="61">
        <f t="shared" si="117"/>
        <v>1.8836333193804938E-3</v>
      </c>
      <c r="G528" s="49">
        <f t="shared" si="112"/>
        <v>-0.1</v>
      </c>
      <c r="H528" s="35">
        <f t="shared" si="115"/>
        <v>-1.0526315789473685E-4</v>
      </c>
    </row>
    <row r="529" spans="2:8" x14ac:dyDescent="0.2">
      <c r="B529" s="34" t="s">
        <v>510</v>
      </c>
      <c r="C529" s="33">
        <v>0</v>
      </c>
      <c r="D529" s="48">
        <v>1</v>
      </c>
      <c r="E529" s="61" t="str">
        <f t="shared" si="116"/>
        <v/>
      </c>
      <c r="F529" s="61">
        <f t="shared" si="117"/>
        <v>2.0929259104227711E-4</v>
      </c>
      <c r="G529" s="49">
        <f t="shared" si="112"/>
        <v>1</v>
      </c>
      <c r="H529" s="35" t="str">
        <f t="shared" si="115"/>
        <v/>
      </c>
    </row>
    <row r="530" spans="2:8" x14ac:dyDescent="0.2">
      <c r="B530" s="34" t="s">
        <v>137</v>
      </c>
      <c r="C530" s="33">
        <v>0</v>
      </c>
      <c r="D530" s="48">
        <v>0</v>
      </c>
      <c r="E530" s="61" t="str">
        <f t="shared" si="116"/>
        <v/>
      </c>
      <c r="F530" s="61" t="str">
        <f t="shared" si="117"/>
        <v/>
      </c>
      <c r="G530" s="49" t="str">
        <f t="shared" si="112"/>
        <v xml:space="preserve"> </v>
      </c>
      <c r="H530" s="35" t="str">
        <f t="shared" si="115"/>
        <v/>
      </c>
    </row>
    <row r="531" spans="2:8" x14ac:dyDescent="0.2">
      <c r="B531" s="34" t="s">
        <v>340</v>
      </c>
      <c r="C531" s="33">
        <v>44</v>
      </c>
      <c r="D531" s="48">
        <v>20</v>
      </c>
      <c r="E531" s="61">
        <f t="shared" si="116"/>
        <v>4.6315789473684215E-3</v>
      </c>
      <c r="F531" s="61">
        <f t="shared" si="117"/>
        <v>4.1858518208455417E-3</v>
      </c>
      <c r="G531" s="49">
        <f t="shared" si="112"/>
        <v>-0.54545454545454541</v>
      </c>
      <c r="H531" s="35">
        <f t="shared" si="115"/>
        <v>-2.5263157894736842E-3</v>
      </c>
    </row>
    <row r="532" spans="2:8" x14ac:dyDescent="0.2">
      <c r="B532" s="34" t="s">
        <v>141</v>
      </c>
      <c r="C532" s="33">
        <v>1</v>
      </c>
      <c r="D532" s="48">
        <v>0</v>
      </c>
      <c r="E532" s="61">
        <f t="shared" si="116"/>
        <v>1.0526315789473685E-4</v>
      </c>
      <c r="F532" s="61" t="str">
        <f t="shared" si="117"/>
        <v/>
      </c>
      <c r="G532" s="49">
        <f t="shared" si="112"/>
        <v>-1</v>
      </c>
      <c r="H532" s="35">
        <f t="shared" si="115"/>
        <v>-1.0526315789473685E-4</v>
      </c>
    </row>
    <row r="533" spans="2:8" x14ac:dyDescent="0.2">
      <c r="B533" s="34" t="s">
        <v>134</v>
      </c>
      <c r="C533" s="33">
        <v>0</v>
      </c>
      <c r="D533" s="48">
        <v>0</v>
      </c>
      <c r="E533" s="61" t="str">
        <f t="shared" si="116"/>
        <v/>
      </c>
      <c r="F533" s="61" t="str">
        <f t="shared" si="117"/>
        <v/>
      </c>
      <c r="G533" s="49" t="str">
        <f t="shared" si="112"/>
        <v xml:space="preserve"> </v>
      </c>
      <c r="H533" s="35" t="str">
        <f t="shared" si="115"/>
        <v/>
      </c>
    </row>
    <row r="534" spans="2:8" x14ac:dyDescent="0.2">
      <c r="B534" s="34" t="s">
        <v>306</v>
      </c>
      <c r="C534" s="33">
        <v>0</v>
      </c>
      <c r="D534" s="48">
        <v>0</v>
      </c>
      <c r="E534" s="61" t="str">
        <f t="shared" si="116"/>
        <v/>
      </c>
      <c r="F534" s="61" t="str">
        <f t="shared" si="117"/>
        <v/>
      </c>
      <c r="G534" s="49" t="str">
        <f t="shared" si="112"/>
        <v xml:space="preserve"> </v>
      </c>
      <c r="H534" s="35" t="str">
        <f t="shared" si="115"/>
        <v/>
      </c>
    </row>
    <row r="535" spans="2:8" x14ac:dyDescent="0.2">
      <c r="B535" s="34" t="s">
        <v>130</v>
      </c>
      <c r="C535" s="33">
        <v>0</v>
      </c>
      <c r="D535" s="48">
        <v>0</v>
      </c>
      <c r="E535" s="61" t="str">
        <f t="shared" si="116"/>
        <v/>
      </c>
      <c r="F535" s="61" t="str">
        <f t="shared" si="117"/>
        <v/>
      </c>
      <c r="G535" s="49" t="str">
        <f t="shared" si="112"/>
        <v xml:space="preserve"> </v>
      </c>
      <c r="H535" s="35" t="str">
        <f t="shared" si="115"/>
        <v/>
      </c>
    </row>
    <row r="536" spans="2:8" x14ac:dyDescent="0.2">
      <c r="B536" s="34" t="s">
        <v>143</v>
      </c>
      <c r="C536" s="33">
        <v>1</v>
      </c>
      <c r="D536" s="48">
        <v>0</v>
      </c>
      <c r="E536" s="61">
        <f t="shared" si="116"/>
        <v>1.0526315789473685E-4</v>
      </c>
      <c r="F536" s="61" t="str">
        <f t="shared" si="117"/>
        <v/>
      </c>
      <c r="G536" s="49">
        <f t="shared" si="112"/>
        <v>-1</v>
      </c>
      <c r="H536" s="35">
        <f t="shared" si="115"/>
        <v>-1.0526315789473685E-4</v>
      </c>
    </row>
    <row r="537" spans="2:8" x14ac:dyDescent="0.2">
      <c r="B537" s="34" t="s">
        <v>307</v>
      </c>
      <c r="C537" s="33">
        <v>0</v>
      </c>
      <c r="D537" s="48">
        <v>1</v>
      </c>
      <c r="E537" s="61" t="str">
        <f t="shared" si="116"/>
        <v/>
      </c>
      <c r="F537" s="61">
        <f t="shared" si="117"/>
        <v>2.0929259104227711E-4</v>
      </c>
      <c r="G537" s="49">
        <f t="shared" si="112"/>
        <v>1</v>
      </c>
      <c r="H537" s="35" t="str">
        <f t="shared" si="115"/>
        <v/>
      </c>
    </row>
    <row r="538" spans="2:8" x14ac:dyDescent="0.2">
      <c r="B538" s="34" t="s">
        <v>308</v>
      </c>
      <c r="C538" s="33">
        <v>0</v>
      </c>
      <c r="D538" s="48">
        <v>0</v>
      </c>
      <c r="E538" s="61" t="str">
        <f t="shared" si="116"/>
        <v/>
      </c>
      <c r="F538" s="61" t="str">
        <f t="shared" si="117"/>
        <v/>
      </c>
      <c r="G538" s="49" t="str">
        <f t="shared" si="112"/>
        <v xml:space="preserve"> </v>
      </c>
      <c r="H538" s="35" t="str">
        <f t="shared" si="115"/>
        <v/>
      </c>
    </row>
    <row r="539" spans="2:8" x14ac:dyDescent="0.2">
      <c r="B539" s="34" t="s">
        <v>309</v>
      </c>
      <c r="C539" s="33">
        <v>3</v>
      </c>
      <c r="D539" s="48">
        <v>1</v>
      </c>
      <c r="E539" s="61">
        <f t="shared" si="116"/>
        <v>3.1578947368421053E-4</v>
      </c>
      <c r="F539" s="61">
        <f t="shared" si="117"/>
        <v>2.0929259104227711E-4</v>
      </c>
      <c r="G539" s="49">
        <f t="shared" si="112"/>
        <v>-0.66666666666666663</v>
      </c>
      <c r="H539" s="35">
        <f t="shared" si="115"/>
        <v>-2.1052631578947367E-4</v>
      </c>
    </row>
    <row r="540" spans="2:8" ht="14.25" customHeight="1" x14ac:dyDescent="0.2">
      <c r="B540" s="34" t="s">
        <v>511</v>
      </c>
      <c r="C540" s="33">
        <v>0</v>
      </c>
      <c r="D540" s="48">
        <v>0</v>
      </c>
      <c r="E540" s="61" t="str">
        <f t="shared" si="116"/>
        <v/>
      </c>
      <c r="F540" s="61" t="str">
        <f t="shared" si="117"/>
        <v/>
      </c>
      <c r="G540" s="49" t="str">
        <f t="shared" si="112"/>
        <v xml:space="preserve"> </v>
      </c>
      <c r="H540" s="35" t="str">
        <f t="shared" si="115"/>
        <v/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6</v>
      </c>
      <c r="D542" s="48">
        <v>16</v>
      </c>
      <c r="E542" s="61">
        <f t="shared" si="118"/>
        <v>6.3157894736842106E-4</v>
      </c>
      <c r="F542" s="61">
        <f t="shared" si="119"/>
        <v>3.3486814566764337E-3</v>
      </c>
      <c r="G542" s="49">
        <f t="shared" ref="G542:G564" si="121">+IF(AND(C542=0,D542=0)," ",IF(C542=0,1,IF(D542=0,-1,(D542-C542)/C542)))</f>
        <v>1.6666666666666667</v>
      </c>
      <c r="H542" s="35">
        <f t="shared" si="120"/>
        <v>1.0526315789473684E-3</v>
      </c>
    </row>
    <row r="543" spans="2:8" x14ac:dyDescent="0.2">
      <c r="B543" s="34" t="s">
        <v>311</v>
      </c>
      <c r="C543" s="33">
        <v>1</v>
      </c>
      <c r="D543" s="48">
        <v>0</v>
      </c>
      <c r="E543" s="61">
        <f t="shared" si="118"/>
        <v>1.0526315789473685E-4</v>
      </c>
      <c r="F543" s="61" t="str">
        <f t="shared" si="119"/>
        <v/>
      </c>
      <c r="G543" s="49">
        <f t="shared" si="121"/>
        <v>-1</v>
      </c>
      <c r="H543" s="35">
        <f t="shared" si="120"/>
        <v>-1.0526315789473685E-4</v>
      </c>
    </row>
    <row r="544" spans="2:8" x14ac:dyDescent="0.2">
      <c r="B544" s="34" t="s">
        <v>312</v>
      </c>
      <c r="C544" s="33">
        <v>4</v>
      </c>
      <c r="D544" s="48">
        <v>7</v>
      </c>
      <c r="E544" s="61">
        <f t="shared" si="118"/>
        <v>4.2105263157894739E-4</v>
      </c>
      <c r="F544" s="61">
        <f t="shared" si="119"/>
        <v>1.4650481372959396E-3</v>
      </c>
      <c r="G544" s="49">
        <f t="shared" si="121"/>
        <v>0.75</v>
      </c>
      <c r="H544" s="35">
        <f t="shared" si="120"/>
        <v>3.1578947368421053E-4</v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15</v>
      </c>
      <c r="D547" s="48">
        <v>16</v>
      </c>
      <c r="E547" s="61">
        <f t="shared" si="118"/>
        <v>1.5789473684210526E-3</v>
      </c>
      <c r="F547" s="61">
        <f t="shared" si="119"/>
        <v>3.3486814566764337E-3</v>
      </c>
      <c r="G547" s="49">
        <f t="shared" si="121"/>
        <v>6.6666666666666666E-2</v>
      </c>
      <c r="H547" s="35">
        <f t="shared" si="120"/>
        <v>1.0526315789473683E-4</v>
      </c>
    </row>
    <row r="548" spans="1:9" x14ac:dyDescent="0.2">
      <c r="B548" s="34" t="s">
        <v>142</v>
      </c>
      <c r="C548" s="33">
        <v>7</v>
      </c>
      <c r="D548" s="48">
        <v>12</v>
      </c>
      <c r="E548" s="61">
        <f t="shared" si="118"/>
        <v>7.3684210526315792E-4</v>
      </c>
      <c r="F548" s="61">
        <f t="shared" si="119"/>
        <v>2.5115110925073253E-3</v>
      </c>
      <c r="G548" s="49">
        <f t="shared" si="121"/>
        <v>0.7142857142857143</v>
      </c>
      <c r="H548" s="35">
        <f t="shared" si="120"/>
        <v>5.263157894736842E-4</v>
      </c>
    </row>
    <row r="549" spans="1:9" x14ac:dyDescent="0.2">
      <c r="B549" s="34" t="s">
        <v>314</v>
      </c>
      <c r="C549" s="33">
        <v>30</v>
      </c>
      <c r="D549" s="48">
        <v>41</v>
      </c>
      <c r="E549" s="61">
        <f t="shared" si="118"/>
        <v>3.1578947368421052E-3</v>
      </c>
      <c r="F549" s="61">
        <f t="shared" si="119"/>
        <v>8.5809962327333608E-3</v>
      </c>
      <c r="G549" s="49">
        <f t="shared" si="121"/>
        <v>0.36666666666666664</v>
      </c>
      <c r="H549" s="35">
        <f t="shared" si="120"/>
        <v>1.1578947368421052E-3</v>
      </c>
    </row>
    <row r="550" spans="1:9" s="29" customFormat="1" x14ac:dyDescent="0.2">
      <c r="A550" s="31"/>
      <c r="B550" s="36" t="s">
        <v>554</v>
      </c>
      <c r="C550" s="40">
        <v>2</v>
      </c>
      <c r="D550" s="48">
        <v>5</v>
      </c>
      <c r="E550" s="38">
        <f t="shared" si="118"/>
        <v>2.105263157894737E-4</v>
      </c>
      <c r="F550" s="38">
        <f t="shared" si="119"/>
        <v>1.0464629552113854E-3</v>
      </c>
      <c r="G550" s="49">
        <f t="shared" si="121"/>
        <v>1.5</v>
      </c>
      <c r="H550" s="37">
        <f t="shared" si="120"/>
        <v>3.1578947368421053E-4</v>
      </c>
      <c r="I550" s="4"/>
    </row>
    <row r="551" spans="1:9" x14ac:dyDescent="0.2">
      <c r="B551" s="34" t="s">
        <v>131</v>
      </c>
      <c r="C551" s="33">
        <v>3</v>
      </c>
      <c r="D551" s="48">
        <v>15</v>
      </c>
      <c r="E551" s="61">
        <f t="shared" si="118"/>
        <v>3.1578947368421053E-4</v>
      </c>
      <c r="F551" s="61">
        <f t="shared" si="119"/>
        <v>3.1393888656341567E-3</v>
      </c>
      <c r="G551" s="49">
        <f t="shared" si="121"/>
        <v>4</v>
      </c>
      <c r="H551" s="35">
        <f t="shared" si="120"/>
        <v>1.2631578947368421E-3</v>
      </c>
    </row>
    <row r="552" spans="1:9" x14ac:dyDescent="0.2">
      <c r="B552" s="34" t="s">
        <v>315</v>
      </c>
      <c r="C552" s="33">
        <v>1</v>
      </c>
      <c r="D552" s="48">
        <v>0</v>
      </c>
      <c r="E552" s="61">
        <f t="shared" si="118"/>
        <v>1.0526315789473685E-4</v>
      </c>
      <c r="F552" s="61" t="str">
        <f t="shared" si="119"/>
        <v/>
      </c>
      <c r="G552" s="49">
        <f t="shared" si="121"/>
        <v>-1</v>
      </c>
      <c r="H552" s="35">
        <f t="shared" si="120"/>
        <v>-1.0526315789473685E-4</v>
      </c>
    </row>
    <row r="553" spans="1:9" ht="13.5" customHeight="1" x14ac:dyDescent="0.2">
      <c r="B553" s="34" t="s">
        <v>316</v>
      </c>
      <c r="C553" s="33">
        <v>0</v>
      </c>
      <c r="D553" s="48">
        <v>0</v>
      </c>
      <c r="E553" s="61" t="str">
        <f t="shared" si="118"/>
        <v/>
      </c>
      <c r="F553" s="61" t="str">
        <f t="shared" si="119"/>
        <v/>
      </c>
      <c r="G553" s="49" t="str">
        <f t="shared" si="121"/>
        <v xml:space="preserve"> 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1</v>
      </c>
      <c r="D554" s="48">
        <v>0</v>
      </c>
      <c r="E554" s="61">
        <f t="shared" si="118"/>
        <v>1.0526315789473685E-4</v>
      </c>
      <c r="F554" s="61" t="str">
        <f t="shared" si="119"/>
        <v/>
      </c>
      <c r="G554" s="49">
        <f t="shared" si="121"/>
        <v>-1</v>
      </c>
      <c r="H554" s="35">
        <f t="shared" si="120"/>
        <v>-1.0526315789473685E-4</v>
      </c>
    </row>
    <row r="555" spans="1:9" x14ac:dyDescent="0.2">
      <c r="B555" s="34" t="s">
        <v>132</v>
      </c>
      <c r="C555" s="33">
        <v>8</v>
      </c>
      <c r="D555" s="48">
        <v>15</v>
      </c>
      <c r="E555" s="61">
        <f t="shared" si="118"/>
        <v>8.4210526315789478E-4</v>
      </c>
      <c r="F555" s="61">
        <f t="shared" si="119"/>
        <v>3.1393888656341567E-3</v>
      </c>
      <c r="G555" s="49">
        <f t="shared" si="121"/>
        <v>0.875</v>
      </c>
      <c r="H555" s="35">
        <f t="shared" si="120"/>
        <v>7.3684210526315792E-4</v>
      </c>
    </row>
    <row r="556" spans="1:9" ht="13.5" customHeight="1" x14ac:dyDescent="0.2">
      <c r="B556" s="34" t="s">
        <v>139</v>
      </c>
      <c r="C556" s="33">
        <v>11</v>
      </c>
      <c r="D556" s="48">
        <v>24</v>
      </c>
      <c r="E556" s="61">
        <f t="shared" si="118"/>
        <v>1.1578947368421054E-3</v>
      </c>
      <c r="F556" s="61">
        <f t="shared" si="119"/>
        <v>5.0230221850146506E-3</v>
      </c>
      <c r="G556" s="49">
        <f t="shared" si="121"/>
        <v>1.1818181818181819</v>
      </c>
      <c r="H556" s="35">
        <f t="shared" si="120"/>
        <v>1.3684210526315791E-3</v>
      </c>
    </row>
    <row r="557" spans="1:9" x14ac:dyDescent="0.2">
      <c r="B557" s="34" t="s">
        <v>513</v>
      </c>
      <c r="C557" s="33">
        <v>0</v>
      </c>
      <c r="D557" s="48">
        <v>0</v>
      </c>
      <c r="E557" s="61" t="str">
        <f t="shared" si="118"/>
        <v/>
      </c>
      <c r="F557" s="61" t="str">
        <f t="shared" si="119"/>
        <v/>
      </c>
      <c r="G557" s="49" t="str">
        <f t="shared" si="121"/>
        <v xml:space="preserve"> </v>
      </c>
      <c r="H557" s="35" t="str">
        <f t="shared" si="120"/>
        <v/>
      </c>
    </row>
    <row r="558" spans="1:9" x14ac:dyDescent="0.2">
      <c r="B558" s="34" t="s">
        <v>317</v>
      </c>
      <c r="C558" s="33">
        <v>0</v>
      </c>
      <c r="D558" s="48">
        <v>1</v>
      </c>
      <c r="E558" s="61" t="str">
        <f t="shared" si="118"/>
        <v/>
      </c>
      <c r="F558" s="61">
        <f t="shared" si="119"/>
        <v>2.0929259104227711E-4</v>
      </c>
      <c r="G558" s="49">
        <f t="shared" si="121"/>
        <v>1</v>
      </c>
      <c r="H558" s="35" t="str">
        <f t="shared" si="120"/>
        <v/>
      </c>
    </row>
    <row r="559" spans="1:9" x14ac:dyDescent="0.2">
      <c r="B559" s="34" t="s">
        <v>318</v>
      </c>
      <c r="C559" s="33">
        <v>0</v>
      </c>
      <c r="D559" s="48">
        <v>0</v>
      </c>
      <c r="E559" s="61" t="str">
        <f t="shared" si="118"/>
        <v/>
      </c>
      <c r="F559" s="61" t="str">
        <f t="shared" si="119"/>
        <v/>
      </c>
      <c r="G559" s="49" t="str">
        <f t="shared" si="121"/>
        <v xml:space="preserve"> </v>
      </c>
      <c r="H559" s="35" t="str">
        <f t="shared" si="120"/>
        <v/>
      </c>
    </row>
    <row r="560" spans="1:9" ht="13.5" customHeight="1" x14ac:dyDescent="0.2">
      <c r="B560" s="34" t="s">
        <v>319</v>
      </c>
      <c r="C560" s="33">
        <v>0</v>
      </c>
      <c r="D560" s="48">
        <v>0</v>
      </c>
      <c r="E560" s="61" t="str">
        <f t="shared" si="118"/>
        <v/>
      </c>
      <c r="F560" s="61" t="str">
        <f t="shared" si="119"/>
        <v/>
      </c>
      <c r="G560" s="49" t="str">
        <f t="shared" si="121"/>
        <v xml:space="preserve"> </v>
      </c>
      <c r="H560" s="35" t="str">
        <f t="shared" si="120"/>
        <v/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4</v>
      </c>
      <c r="D562" s="48">
        <v>30</v>
      </c>
      <c r="E562" s="61">
        <f t="shared" si="118"/>
        <v>4.2105263157894739E-4</v>
      </c>
      <c r="F562" s="61">
        <f t="shared" si="119"/>
        <v>6.2787777312683134E-3</v>
      </c>
      <c r="G562" s="49">
        <f t="shared" si="121"/>
        <v>6.5</v>
      </c>
      <c r="H562" s="35">
        <f t="shared" si="120"/>
        <v>2.7368421052631582E-3</v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0</v>
      </c>
      <c r="E564" s="61" t="str">
        <f t="shared" si="118"/>
        <v/>
      </c>
      <c r="F564" s="61" t="str">
        <f t="shared" si="119"/>
        <v/>
      </c>
      <c r="G564" s="49" t="str">
        <f t="shared" si="121"/>
        <v xml:space="preserve"> 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1733</v>
      </c>
      <c r="D570" s="27">
        <f>SUM(D571:D596)</f>
        <v>1101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-0.36468551644547026</v>
      </c>
      <c r="H570" s="28">
        <f>+IF(OR(AND(E570=""),(G570="")),"",E570*G570)</f>
        <v>-0.36468551644547026</v>
      </c>
    </row>
    <row r="571" spans="1:9" x14ac:dyDescent="0.2">
      <c r="B571" s="34" t="s">
        <v>322</v>
      </c>
      <c r="C571" s="33">
        <v>4</v>
      </c>
      <c r="D571" s="48">
        <v>2</v>
      </c>
      <c r="E571" s="61">
        <f t="shared" si="124"/>
        <v>2.3081361800346219E-3</v>
      </c>
      <c r="F571" s="61">
        <f t="shared" si="125"/>
        <v>1.8165304268846503E-3</v>
      </c>
      <c r="G571" s="49">
        <f t="shared" ref="G571:G596" si="126">+IF(AND(C571=0,D571=0)," ",IF(C571=0,1,IF(D571=0,-1,(D571-C571)/C571)))</f>
        <v>-0.5</v>
      </c>
      <c r="H571" s="24">
        <f>+IF(OR(AND(E571=""),(G571="")),"",E571*G571)</f>
        <v>-1.1540680900173109E-3</v>
      </c>
    </row>
    <row r="572" spans="1:9" x14ac:dyDescent="0.2">
      <c r="B572" s="34" t="s">
        <v>144</v>
      </c>
      <c r="C572" s="33">
        <v>117</v>
      </c>
      <c r="D572" s="48">
        <v>5</v>
      </c>
      <c r="E572" s="61">
        <f t="shared" si="124"/>
        <v>6.7512983266012697E-2</v>
      </c>
      <c r="F572" s="61">
        <f t="shared" si="125"/>
        <v>4.5413260672116261E-3</v>
      </c>
      <c r="G572" s="49">
        <f t="shared" si="126"/>
        <v>-0.95726495726495731</v>
      </c>
      <c r="H572" s="24">
        <f t="shared" ref="H572:H596" si="127">+IF(OR(AND(E572=""),(G572="")),"",E572*G572)</f>
        <v>-6.4627813040969428E-2</v>
      </c>
    </row>
    <row r="573" spans="1:9" x14ac:dyDescent="0.2">
      <c r="B573" s="34" t="s">
        <v>586</v>
      </c>
      <c r="C573" s="33">
        <v>284</v>
      </c>
      <c r="D573" s="48">
        <v>198</v>
      </c>
      <c r="E573" s="61">
        <f t="shared" si="124"/>
        <v>0.16387766878245816</v>
      </c>
      <c r="F573" s="61">
        <f t="shared" si="125"/>
        <v>0.17983651226158037</v>
      </c>
      <c r="G573" s="49">
        <f t="shared" si="126"/>
        <v>-0.30281690140845069</v>
      </c>
      <c r="H573" s="24">
        <f t="shared" si="127"/>
        <v>-4.9624927870744372E-2</v>
      </c>
    </row>
    <row r="574" spans="1:9" x14ac:dyDescent="0.2">
      <c r="B574" s="34" t="s">
        <v>323</v>
      </c>
      <c r="C574" s="33">
        <v>287</v>
      </c>
      <c r="D574" s="48">
        <v>228</v>
      </c>
      <c r="E574" s="61">
        <f t="shared" si="124"/>
        <v>0.16560877091748413</v>
      </c>
      <c r="F574" s="61">
        <f t="shared" si="125"/>
        <v>0.20708446866485014</v>
      </c>
      <c r="G574" s="49">
        <f t="shared" si="126"/>
        <v>-0.20557491289198607</v>
      </c>
      <c r="H574" s="24">
        <f t="shared" si="127"/>
        <v>-3.4045008655510675E-2</v>
      </c>
    </row>
    <row r="575" spans="1:9" x14ac:dyDescent="0.2">
      <c r="B575" s="34" t="s">
        <v>145</v>
      </c>
      <c r="C575" s="33">
        <v>21</v>
      </c>
      <c r="D575" s="48">
        <v>20</v>
      </c>
      <c r="E575" s="61">
        <f t="shared" si="124"/>
        <v>1.2117714945181766E-2</v>
      </c>
      <c r="F575" s="61">
        <f t="shared" si="125"/>
        <v>1.8165304268846504E-2</v>
      </c>
      <c r="G575" s="49">
        <f t="shared" si="126"/>
        <v>-4.7619047619047616E-2</v>
      </c>
      <c r="H575" s="24">
        <f t="shared" si="127"/>
        <v>-5.7703404500865547E-4</v>
      </c>
    </row>
    <row r="576" spans="1:9" x14ac:dyDescent="0.2">
      <c r="B576" s="34" t="s">
        <v>618</v>
      </c>
      <c r="C576" s="33">
        <v>19</v>
      </c>
      <c r="D576" s="48">
        <v>0</v>
      </c>
      <c r="E576" s="61">
        <f t="shared" si="124"/>
        <v>1.0963646855164455E-2</v>
      </c>
      <c r="F576" s="61" t="str">
        <f t="shared" si="125"/>
        <v/>
      </c>
      <c r="G576" s="49">
        <f t="shared" si="126"/>
        <v>-1</v>
      </c>
      <c r="H576" s="24">
        <f t="shared" si="127"/>
        <v>-1.0963646855164455E-2</v>
      </c>
    </row>
    <row r="577" spans="1:9" s="29" customFormat="1" x14ac:dyDescent="0.2">
      <c r="A577" s="31"/>
      <c r="B577" s="36" t="s">
        <v>146</v>
      </c>
      <c r="C577" s="40">
        <v>0</v>
      </c>
      <c r="D577" s="48">
        <v>3</v>
      </c>
      <c r="E577" s="38" t="str">
        <f t="shared" si="124"/>
        <v/>
      </c>
      <c r="F577" s="38">
        <f t="shared" si="125"/>
        <v>2.7247956403269754E-3</v>
      </c>
      <c r="G577" s="49">
        <f t="shared" si="126"/>
        <v>1</v>
      </c>
      <c r="H577" s="39" t="str">
        <f t="shared" si="127"/>
        <v/>
      </c>
      <c r="I577" s="4"/>
    </row>
    <row r="578" spans="1:9" s="29" customFormat="1" x14ac:dyDescent="0.2">
      <c r="A578" s="31"/>
      <c r="B578" s="36" t="s">
        <v>324</v>
      </c>
      <c r="C578" s="40">
        <v>2</v>
      </c>
      <c r="D578" s="48">
        <v>0</v>
      </c>
      <c r="E578" s="38">
        <f t="shared" si="124"/>
        <v>1.1540680900173109E-3</v>
      </c>
      <c r="F578" s="38" t="str">
        <f t="shared" si="125"/>
        <v/>
      </c>
      <c r="G578" s="49">
        <f t="shared" si="126"/>
        <v>-1</v>
      </c>
      <c r="H578" s="39">
        <f t="shared" si="127"/>
        <v>-1.1540680900173109E-3</v>
      </c>
      <c r="I578" s="4"/>
    </row>
    <row r="579" spans="1:9" s="29" customFormat="1" x14ac:dyDescent="0.2">
      <c r="A579" s="31"/>
      <c r="B579" s="36" t="s">
        <v>325</v>
      </c>
      <c r="C579" s="40">
        <v>0</v>
      </c>
      <c r="D579" s="48">
        <v>1</v>
      </c>
      <c r="E579" s="38" t="str">
        <f t="shared" si="124"/>
        <v/>
      </c>
      <c r="F579" s="38">
        <f t="shared" si="125"/>
        <v>9.0826521344232513E-4</v>
      </c>
      <c r="G579" s="49">
        <f t="shared" si="126"/>
        <v>1</v>
      </c>
      <c r="H579" s="39" t="str">
        <f t="shared" si="127"/>
        <v/>
      </c>
      <c r="I579" s="4"/>
    </row>
    <row r="580" spans="1:9" s="29" customFormat="1" x14ac:dyDescent="0.2">
      <c r="A580" s="31"/>
      <c r="B580" s="36" t="s">
        <v>516</v>
      </c>
      <c r="C580" s="40">
        <v>8</v>
      </c>
      <c r="D580" s="48">
        <v>0</v>
      </c>
      <c r="E580" s="38">
        <f t="shared" si="124"/>
        <v>4.6162723600692438E-3</v>
      </c>
      <c r="F580" s="38" t="str">
        <f t="shared" si="125"/>
        <v/>
      </c>
      <c r="G580" s="49">
        <f t="shared" si="126"/>
        <v>-1</v>
      </c>
      <c r="H580" s="39">
        <f t="shared" si="127"/>
        <v>-4.6162723600692438E-3</v>
      </c>
      <c r="I580" s="4"/>
    </row>
    <row r="581" spans="1:9" s="29" customFormat="1" x14ac:dyDescent="0.2">
      <c r="A581" s="31"/>
      <c r="B581" s="36" t="s">
        <v>546</v>
      </c>
      <c r="C581" s="40">
        <v>18</v>
      </c>
      <c r="D581" s="48">
        <v>18</v>
      </c>
      <c r="E581" s="38">
        <f t="shared" si="124"/>
        <v>1.03866128101558E-2</v>
      </c>
      <c r="F581" s="38">
        <f t="shared" si="125"/>
        <v>1.6348773841961851E-2</v>
      </c>
      <c r="G581" s="49">
        <f t="shared" si="126"/>
        <v>0</v>
      </c>
      <c r="H581" s="39">
        <f t="shared" si="127"/>
        <v>0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1</v>
      </c>
      <c r="D583" s="48">
        <v>0</v>
      </c>
      <c r="E583" s="38">
        <f t="shared" si="124"/>
        <v>5.7703404500865547E-4</v>
      </c>
      <c r="F583" s="38" t="str">
        <f t="shared" si="125"/>
        <v/>
      </c>
      <c r="G583" s="49">
        <f t="shared" si="126"/>
        <v>-1</v>
      </c>
      <c r="H583" s="39">
        <f t="shared" si="127"/>
        <v>-5.7703404500865547E-4</v>
      </c>
      <c r="I583" s="4"/>
    </row>
    <row r="584" spans="1:9" s="29" customFormat="1" x14ac:dyDescent="0.2">
      <c r="A584" s="31"/>
      <c r="B584" s="36" t="s">
        <v>327</v>
      </c>
      <c r="C584" s="40">
        <v>47</v>
      </c>
      <c r="D584" s="48">
        <v>34</v>
      </c>
      <c r="E584" s="38">
        <f t="shared" si="124"/>
        <v>2.7120600115406807E-2</v>
      </c>
      <c r="F584" s="38">
        <f t="shared" si="125"/>
        <v>3.0881017257039057E-2</v>
      </c>
      <c r="G584" s="49">
        <f t="shared" si="126"/>
        <v>-0.27659574468085107</v>
      </c>
      <c r="H584" s="39">
        <f t="shared" si="127"/>
        <v>-7.5014425851125215E-3</v>
      </c>
      <c r="I584" s="4"/>
    </row>
    <row r="585" spans="1:9" s="29" customFormat="1" x14ac:dyDescent="0.2">
      <c r="A585" s="31"/>
      <c r="B585" s="36" t="s">
        <v>147</v>
      </c>
      <c r="C585" s="40">
        <v>215</v>
      </c>
      <c r="D585" s="48">
        <v>212</v>
      </c>
      <c r="E585" s="38">
        <f t="shared" si="124"/>
        <v>0.12406231967686093</v>
      </c>
      <c r="F585" s="38">
        <f t="shared" si="125"/>
        <v>0.19255222524977295</v>
      </c>
      <c r="G585" s="49">
        <f t="shared" si="126"/>
        <v>-1.3953488372093023E-2</v>
      </c>
      <c r="H585" s="39">
        <f t="shared" si="127"/>
        <v>-1.7311021350259665E-3</v>
      </c>
      <c r="I585" s="4"/>
    </row>
    <row r="586" spans="1:9" s="29" customFormat="1" x14ac:dyDescent="0.2">
      <c r="A586" s="31"/>
      <c r="B586" s="36" t="s">
        <v>148</v>
      </c>
      <c r="C586" s="40">
        <v>24</v>
      </c>
      <c r="D586" s="48">
        <v>8</v>
      </c>
      <c r="E586" s="38">
        <f t="shared" si="124"/>
        <v>1.3848817080207732E-2</v>
      </c>
      <c r="F586" s="38">
        <f t="shared" si="125"/>
        <v>7.266121707538601E-3</v>
      </c>
      <c r="G586" s="49">
        <f t="shared" si="126"/>
        <v>-0.66666666666666663</v>
      </c>
      <c r="H586" s="39">
        <f t="shared" si="127"/>
        <v>-9.2325447201384876E-3</v>
      </c>
      <c r="I586" s="4"/>
    </row>
    <row r="587" spans="1:9" ht="13.5" customHeight="1" x14ac:dyDescent="0.2">
      <c r="B587" s="34" t="s">
        <v>328</v>
      </c>
      <c r="C587" s="33">
        <v>62</v>
      </c>
      <c r="D587" s="48">
        <v>112</v>
      </c>
      <c r="E587" s="61">
        <f t="shared" si="124"/>
        <v>3.5776110790536643E-2</v>
      </c>
      <c r="F587" s="61">
        <f t="shared" si="125"/>
        <v>0.10172570390554042</v>
      </c>
      <c r="G587" s="49">
        <f t="shared" si="126"/>
        <v>0.80645161290322576</v>
      </c>
      <c r="H587" s="24">
        <f t="shared" si="127"/>
        <v>2.8851702250432775E-2</v>
      </c>
    </row>
    <row r="588" spans="1:9" x14ac:dyDescent="0.2">
      <c r="B588" s="34" t="s">
        <v>149</v>
      </c>
      <c r="C588" s="33">
        <v>393</v>
      </c>
      <c r="D588" s="48">
        <v>187</v>
      </c>
      <c r="E588" s="61">
        <f t="shared" si="124"/>
        <v>0.22677437968840161</v>
      </c>
      <c r="F588" s="61">
        <f t="shared" si="125"/>
        <v>0.16984559491371481</v>
      </c>
      <c r="G588" s="49">
        <f t="shared" si="126"/>
        <v>-0.5241730279898219</v>
      </c>
      <c r="H588" s="24">
        <f t="shared" si="127"/>
        <v>-0.11886901327178304</v>
      </c>
    </row>
    <row r="589" spans="1:9" ht="13.5" customHeight="1" x14ac:dyDescent="0.2">
      <c r="B589" s="34" t="s">
        <v>329</v>
      </c>
      <c r="C589" s="33">
        <v>63</v>
      </c>
      <c r="D589" s="48">
        <v>0</v>
      </c>
      <c r="E589" s="61">
        <f t="shared" si="124"/>
        <v>3.6353144835545297E-2</v>
      </c>
      <c r="F589" s="61" t="str">
        <f t="shared" si="125"/>
        <v/>
      </c>
      <c r="G589" s="49">
        <f t="shared" si="126"/>
        <v>-1</v>
      </c>
      <c r="H589" s="24">
        <f t="shared" si="127"/>
        <v>-3.6353144835545297E-2</v>
      </c>
    </row>
    <row r="590" spans="1:9" ht="12" customHeight="1" x14ac:dyDescent="0.2">
      <c r="B590" s="34" t="s">
        <v>150</v>
      </c>
      <c r="C590" s="33">
        <v>3</v>
      </c>
      <c r="D590" s="48">
        <v>7</v>
      </c>
      <c r="E590" s="61">
        <f t="shared" si="124"/>
        <v>1.7311021350259665E-3</v>
      </c>
      <c r="F590" s="61">
        <f t="shared" si="125"/>
        <v>6.3578564940962763E-3</v>
      </c>
      <c r="G590" s="49">
        <f t="shared" si="126"/>
        <v>1.3333333333333333</v>
      </c>
      <c r="H590" s="24">
        <f t="shared" si="127"/>
        <v>2.3081361800346219E-3</v>
      </c>
    </row>
    <row r="591" spans="1:9" ht="13.5" customHeight="1" x14ac:dyDescent="0.2">
      <c r="B591" s="34" t="s">
        <v>151</v>
      </c>
      <c r="C591" s="33">
        <v>0</v>
      </c>
      <c r="D591" s="48">
        <v>0</v>
      </c>
      <c r="E591" s="61" t="str">
        <f t="shared" si="124"/>
        <v/>
      </c>
      <c r="F591" s="61" t="str">
        <f t="shared" si="125"/>
        <v/>
      </c>
      <c r="G591" s="49" t="str">
        <f t="shared" si="126"/>
        <v xml:space="preserve"> </v>
      </c>
      <c r="H591" s="24" t="str">
        <f t="shared" si="127"/>
        <v/>
      </c>
    </row>
    <row r="592" spans="1:9" ht="13.5" customHeight="1" x14ac:dyDescent="0.2">
      <c r="B592" s="34" t="s">
        <v>330</v>
      </c>
      <c r="C592" s="33">
        <v>65</v>
      </c>
      <c r="D592" s="48">
        <v>11</v>
      </c>
      <c r="E592" s="61">
        <f t="shared" si="124"/>
        <v>3.7507212925562611E-2</v>
      </c>
      <c r="F592" s="61">
        <f t="shared" si="125"/>
        <v>9.9909173478655768E-3</v>
      </c>
      <c r="G592" s="49">
        <f t="shared" si="126"/>
        <v>-0.83076923076923082</v>
      </c>
      <c r="H592" s="24">
        <f t="shared" si="127"/>
        <v>-3.11598384304674E-2</v>
      </c>
    </row>
    <row r="593" spans="2:8" x14ac:dyDescent="0.2">
      <c r="B593" s="34" t="s">
        <v>331</v>
      </c>
      <c r="C593" s="33">
        <v>0</v>
      </c>
      <c r="D593" s="48">
        <v>0</v>
      </c>
      <c r="E593" s="61" t="str">
        <f t="shared" si="124"/>
        <v/>
      </c>
      <c r="F593" s="61" t="str">
        <f t="shared" si="125"/>
        <v/>
      </c>
      <c r="G593" s="49" t="str">
        <f t="shared" si="126"/>
        <v xml:space="preserve"> </v>
      </c>
      <c r="H593" s="24" t="str">
        <f t="shared" si="127"/>
        <v/>
      </c>
    </row>
    <row r="594" spans="2:8" ht="13.5" customHeight="1" x14ac:dyDescent="0.2">
      <c r="B594" s="34" t="s">
        <v>332</v>
      </c>
      <c r="C594" s="33">
        <v>8</v>
      </c>
      <c r="D594" s="48">
        <v>1</v>
      </c>
      <c r="E594" s="61">
        <f t="shared" si="124"/>
        <v>4.6162723600692438E-3</v>
      </c>
      <c r="F594" s="61">
        <f t="shared" si="125"/>
        <v>9.0826521344232513E-4</v>
      </c>
      <c r="G594" s="49">
        <f t="shared" si="126"/>
        <v>-0.875</v>
      </c>
      <c r="H594" s="24">
        <f t="shared" si="127"/>
        <v>-4.0392383150605884E-3</v>
      </c>
    </row>
    <row r="595" spans="2:8" x14ac:dyDescent="0.2">
      <c r="B595" s="34" t="s">
        <v>333</v>
      </c>
      <c r="C595" s="33">
        <v>90</v>
      </c>
      <c r="D595" s="48">
        <v>50</v>
      </c>
      <c r="E595" s="61">
        <f t="shared" si="124"/>
        <v>5.1933064050778993E-2</v>
      </c>
      <c r="F595" s="61">
        <f t="shared" si="125"/>
        <v>4.5413260672116255E-2</v>
      </c>
      <c r="G595" s="49">
        <f t="shared" si="126"/>
        <v>-0.44444444444444442</v>
      </c>
      <c r="H595" s="24">
        <f t="shared" si="127"/>
        <v>-2.3081361800346218E-2</v>
      </c>
    </row>
    <row r="596" spans="2:8" x14ac:dyDescent="0.2">
      <c r="B596" s="34" t="s">
        <v>517</v>
      </c>
      <c r="C596" s="33">
        <v>2</v>
      </c>
      <c r="D596" s="48">
        <v>4</v>
      </c>
      <c r="E596" s="61">
        <f t="shared" si="124"/>
        <v>1.1540680900173109E-3</v>
      </c>
      <c r="F596" s="61">
        <f t="shared" si="125"/>
        <v>3.6330608537693005E-3</v>
      </c>
      <c r="G596" s="49">
        <f t="shared" si="126"/>
        <v>1</v>
      </c>
      <c r="H596" s="24">
        <f t="shared" si="127"/>
        <v>1.1540680900173109E-3</v>
      </c>
    </row>
    <row r="597" spans="2:8" x14ac:dyDescent="0.2">
      <c r="B597" s="7" t="s">
        <v>384</v>
      </c>
      <c r="C597" s="8"/>
      <c r="D597" s="8"/>
    </row>
    <row r="598" spans="2:8" x14ac:dyDescent="0.2">
      <c r="C598" s="8"/>
      <c r="D598" s="8"/>
    </row>
    <row r="599" spans="2:8" x14ac:dyDescent="0.2">
      <c r="C599" s="8"/>
      <c r="D599" s="8"/>
    </row>
    <row r="600" spans="2:8" x14ac:dyDescent="0.2">
      <c r="C600" s="8"/>
      <c r="D600" s="8"/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405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363</v>
      </c>
      <c r="C8" s="43">
        <f>+C18+C74+C169+C345+C570</f>
        <v>17479</v>
      </c>
      <c r="D8" s="44">
        <f>+D18+D74+D169+D345+D570</f>
        <v>11815</v>
      </c>
      <c r="E8" s="45">
        <f>SUM(E9:E13)</f>
        <v>1</v>
      </c>
      <c r="F8" s="45">
        <f>SUM(F9:F13)</f>
        <v>1</v>
      </c>
      <c r="G8" s="45">
        <f t="shared" ref="G8:G13" si="0">+(D8-C8)/C8</f>
        <v>-0.3240459980548086</v>
      </c>
      <c r="H8" s="46">
        <f>SUM(H9:H13)</f>
        <v>-0.3240459980548086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89</v>
      </c>
      <c r="D9" s="51">
        <f>+D18</f>
        <v>32</v>
      </c>
      <c r="E9" s="52">
        <f t="shared" ref="E9:F13" si="1">+C9/C$8</f>
        <v>5.0918244750843868E-3</v>
      </c>
      <c r="F9" s="52">
        <f t="shared" si="1"/>
        <v>2.708421498095641E-3</v>
      </c>
      <c r="G9" s="52">
        <f t="shared" si="0"/>
        <v>-0.6404494382022472</v>
      </c>
      <c r="H9" s="53">
        <f>+E9*G9</f>
        <v>-3.2610561244922477E-3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675</v>
      </c>
      <c r="D10" s="33">
        <f>+D74</f>
        <v>458</v>
      </c>
      <c r="E10" s="35">
        <f t="shared" si="1"/>
        <v>3.8617769895302932E-2</v>
      </c>
      <c r="F10" s="35">
        <f t="shared" si="1"/>
        <v>3.8764282691493866E-2</v>
      </c>
      <c r="G10" s="35">
        <f t="shared" si="0"/>
        <v>-0.32148148148148148</v>
      </c>
      <c r="H10" s="55">
        <f>+E10*G10</f>
        <v>-1.2414897877452943E-2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2147</v>
      </c>
      <c r="D11" s="33">
        <f>+D169</f>
        <v>1808</v>
      </c>
      <c r="E11" s="35">
        <f t="shared" si="1"/>
        <v>0.12283311402254134</v>
      </c>
      <c r="F11" s="35">
        <f t="shared" si="1"/>
        <v>0.15302581464240372</v>
      </c>
      <c r="G11" s="35">
        <f t="shared" si="0"/>
        <v>-0.15789473684210525</v>
      </c>
      <c r="H11" s="55">
        <f>+E11*G11</f>
        <v>-1.9394702214085475E-2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11406</v>
      </c>
      <c r="D12" s="33">
        <f>+D345</f>
        <v>7722</v>
      </c>
      <c r="E12" s="35">
        <f t="shared" si="1"/>
        <v>0.65255449396418563</v>
      </c>
      <c r="F12" s="35">
        <f t="shared" si="1"/>
        <v>0.65357596275920438</v>
      </c>
      <c r="G12" s="35">
        <f t="shared" si="0"/>
        <v>-0.32298790110468173</v>
      </c>
      <c r="H12" s="55">
        <f>+E12*G12</f>
        <v>-0.21076720636192001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3162</v>
      </c>
      <c r="D13" s="57">
        <f>+D570</f>
        <v>1795</v>
      </c>
      <c r="E13" s="58">
        <f t="shared" si="1"/>
        <v>0.18090279764288575</v>
      </c>
      <c r="F13" s="58">
        <f t="shared" si="1"/>
        <v>0.15192551840880236</v>
      </c>
      <c r="G13" s="58">
        <f t="shared" si="0"/>
        <v>-0.43232131562302339</v>
      </c>
      <c r="H13" s="59">
        <f>+E13*G13</f>
        <v>-7.820813547685794E-2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89</v>
      </c>
      <c r="D18" s="44">
        <f>SUM(D19:D68)</f>
        <v>32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-0.6404494382022472</v>
      </c>
      <c r="H18" s="46">
        <f>+IF(OR(AND(E18=""),(G18="")),"",E18*G18)</f>
        <v>-0.6404494382022472</v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4</v>
      </c>
      <c r="D20" s="48">
        <v>1</v>
      </c>
      <c r="E20" s="35">
        <f t="shared" ref="E20:E68" si="2">+IF(C20=0,"",C20/C$18)</f>
        <v>4.49438202247191E-2</v>
      </c>
      <c r="F20" s="35">
        <f t="shared" ref="F20:F68" si="3">+IF(D20=0,"",D20/D$18)</f>
        <v>3.125E-2</v>
      </c>
      <c r="G20" s="49">
        <f t="shared" ref="G20:G68" si="4">+IF(AND(C20=0,D20=0)," ",IF(C20=0,1,IF(D20=0,-1,(D20-C20)/C20)))</f>
        <v>-0.75</v>
      </c>
      <c r="H20" s="35">
        <f t="shared" ref="H20:H68" si="5">+IF(OR(AND(E20=""),(G20="")),"",E20*G20)</f>
        <v>-3.3707865168539325E-2</v>
      </c>
    </row>
    <row r="21" spans="1:9" ht="25.5" customHeight="1" x14ac:dyDescent="0.2">
      <c r="B21" s="34" t="s">
        <v>1</v>
      </c>
      <c r="C21" s="33">
        <v>0</v>
      </c>
      <c r="D21" s="48">
        <v>0</v>
      </c>
      <c r="E21" s="35" t="str">
        <f t="shared" si="2"/>
        <v/>
      </c>
      <c r="F21" s="35" t="str">
        <f t="shared" si="3"/>
        <v/>
      </c>
      <c r="G21" s="49" t="str">
        <f t="shared" si="4"/>
        <v xml:space="preserve"> </v>
      </c>
      <c r="H21" s="35" t="str">
        <f t="shared" si="5"/>
        <v/>
      </c>
    </row>
    <row r="22" spans="1:9" ht="24" x14ac:dyDescent="0.2">
      <c r="B22" s="34" t="s">
        <v>420</v>
      </c>
      <c r="C22" s="33">
        <v>1</v>
      </c>
      <c r="D22" s="48">
        <v>0</v>
      </c>
      <c r="E22" s="35">
        <f t="shared" si="2"/>
        <v>1.1235955056179775E-2</v>
      </c>
      <c r="F22" s="35" t="str">
        <f t="shared" si="3"/>
        <v/>
      </c>
      <c r="G22" s="49">
        <f t="shared" si="4"/>
        <v>-1</v>
      </c>
      <c r="H22" s="35">
        <f t="shared" si="5"/>
        <v>-1.1235955056179775E-2</v>
      </c>
    </row>
    <row r="23" spans="1:9" x14ac:dyDescent="0.2">
      <c r="B23" s="34" t="s">
        <v>153</v>
      </c>
      <c r="C23" s="33">
        <v>0</v>
      </c>
      <c r="D23" s="48">
        <v>0</v>
      </c>
      <c r="E23" s="35" t="str">
        <f t="shared" si="2"/>
        <v/>
      </c>
      <c r="F23" s="35" t="str">
        <f t="shared" si="3"/>
        <v/>
      </c>
      <c r="G23" s="49" t="str">
        <f t="shared" si="4"/>
        <v xml:space="preserve"> </v>
      </c>
      <c r="H23" s="35" t="str">
        <f t="shared" si="5"/>
        <v/>
      </c>
    </row>
    <row r="24" spans="1:9" ht="37.5" customHeight="1" x14ac:dyDescent="0.2">
      <c r="B24" s="34" t="s">
        <v>154</v>
      </c>
      <c r="C24" s="33">
        <v>14</v>
      </c>
      <c r="D24" s="48">
        <v>0</v>
      </c>
      <c r="E24" s="35">
        <f t="shared" si="2"/>
        <v>0.15730337078651685</v>
      </c>
      <c r="F24" s="35" t="str">
        <f t="shared" si="3"/>
        <v/>
      </c>
      <c r="G24" s="49">
        <f t="shared" si="4"/>
        <v>-1</v>
      </c>
      <c r="H24" s="35">
        <f t="shared" si="5"/>
        <v>-0.15730337078651685</v>
      </c>
    </row>
    <row r="25" spans="1:9" s="29" customFormat="1" x14ac:dyDescent="0.2">
      <c r="A25" s="31"/>
      <c r="B25" s="36" t="s">
        <v>518</v>
      </c>
      <c r="C25" s="40">
        <v>0</v>
      </c>
      <c r="D25" s="48">
        <v>1</v>
      </c>
      <c r="E25" s="37" t="str">
        <f t="shared" ref="E25" si="6">+IF(C25=0,"",C25/C$18)</f>
        <v/>
      </c>
      <c r="F25" s="37">
        <f t="shared" ref="F25" si="7">+IF(D25=0,"",D25/D$18)</f>
        <v>3.125E-2</v>
      </c>
      <c r="G25" s="49">
        <f t="shared" si="4"/>
        <v>1</v>
      </c>
      <c r="H25" s="37" t="str">
        <f t="shared" ref="H25" si="8">+IF(OR(AND(E25=""),(G25="")),"",E25*G25)</f>
        <v/>
      </c>
      <c r="I25" s="4"/>
    </row>
    <row r="26" spans="1:9" x14ac:dyDescent="0.2">
      <c r="B26" s="34" t="s">
        <v>2</v>
      </c>
      <c r="C26" s="33">
        <v>3</v>
      </c>
      <c r="D26" s="48">
        <v>1</v>
      </c>
      <c r="E26" s="35">
        <f t="shared" si="2"/>
        <v>3.3707865168539325E-2</v>
      </c>
      <c r="F26" s="35">
        <f t="shared" si="3"/>
        <v>3.125E-2</v>
      </c>
      <c r="G26" s="49">
        <f t="shared" si="4"/>
        <v>-0.66666666666666663</v>
      </c>
      <c r="H26" s="35">
        <f t="shared" si="5"/>
        <v>-2.247191011235955E-2</v>
      </c>
    </row>
    <row r="27" spans="1:9" x14ac:dyDescent="0.2">
      <c r="B27" s="34" t="s">
        <v>561</v>
      </c>
      <c r="C27" s="33">
        <v>0</v>
      </c>
      <c r="D27" s="48">
        <v>0</v>
      </c>
      <c r="E27" s="35" t="str">
        <f t="shared" si="2"/>
        <v/>
      </c>
      <c r="F27" s="35" t="str">
        <f t="shared" si="3"/>
        <v/>
      </c>
      <c r="G27" s="49" t="str">
        <f t="shared" si="4"/>
        <v xml:space="preserve"> </v>
      </c>
      <c r="H27" s="35" t="str">
        <f t="shared" si="5"/>
        <v/>
      </c>
    </row>
    <row r="28" spans="1:9" x14ac:dyDescent="0.2">
      <c r="B28" s="34" t="s">
        <v>3</v>
      </c>
      <c r="C28" s="33">
        <v>0</v>
      </c>
      <c r="D28" s="48">
        <v>0</v>
      </c>
      <c r="E28" s="35" t="str">
        <f t="shared" si="2"/>
        <v/>
      </c>
      <c r="F28" s="35" t="str">
        <f t="shared" si="3"/>
        <v/>
      </c>
      <c r="G28" s="49" t="str">
        <f t="shared" si="4"/>
        <v xml:space="preserve"> </v>
      </c>
      <c r="H28" s="35" t="str">
        <f t="shared" si="5"/>
        <v/>
      </c>
    </row>
    <row r="29" spans="1:9" x14ac:dyDescent="0.2">
      <c r="B29" s="34" t="s">
        <v>5</v>
      </c>
      <c r="C29" s="33">
        <v>10</v>
      </c>
      <c r="D29" s="48">
        <v>8</v>
      </c>
      <c r="E29" s="35">
        <f t="shared" si="2"/>
        <v>0.11235955056179775</v>
      </c>
      <c r="F29" s="35">
        <f t="shared" si="3"/>
        <v>0.25</v>
      </c>
      <c r="G29" s="49">
        <f t="shared" si="4"/>
        <v>-0.2</v>
      </c>
      <c r="H29" s="35">
        <f t="shared" si="5"/>
        <v>-2.247191011235955E-2</v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2</v>
      </c>
      <c r="D31" s="48">
        <v>0</v>
      </c>
      <c r="E31" s="35">
        <f t="shared" si="2"/>
        <v>2.247191011235955E-2</v>
      </c>
      <c r="F31" s="35" t="str">
        <f t="shared" si="3"/>
        <v/>
      </c>
      <c r="G31" s="49">
        <f t="shared" si="4"/>
        <v>-1</v>
      </c>
      <c r="H31" s="35">
        <f t="shared" si="5"/>
        <v>-2.247191011235955E-2</v>
      </c>
    </row>
    <row r="32" spans="1:9" x14ac:dyDescent="0.2">
      <c r="B32" s="34" t="s">
        <v>4</v>
      </c>
      <c r="C32" s="33">
        <v>1</v>
      </c>
      <c r="D32" s="48">
        <v>0</v>
      </c>
      <c r="E32" s="35">
        <f t="shared" si="2"/>
        <v>1.1235955056179775E-2</v>
      </c>
      <c r="F32" s="35" t="str">
        <f t="shared" si="3"/>
        <v/>
      </c>
      <c r="G32" s="49">
        <f t="shared" si="4"/>
        <v>-1</v>
      </c>
      <c r="H32" s="35">
        <f t="shared" si="5"/>
        <v>-1.1235955056179775E-2</v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2</v>
      </c>
      <c r="D35" s="48">
        <v>1</v>
      </c>
      <c r="E35" s="35">
        <f t="shared" si="2"/>
        <v>2.247191011235955E-2</v>
      </c>
      <c r="F35" s="35">
        <f t="shared" si="3"/>
        <v>3.125E-2</v>
      </c>
      <c r="G35" s="49">
        <f t="shared" si="4"/>
        <v>-0.5</v>
      </c>
      <c r="H35" s="35">
        <f t="shared" si="5"/>
        <v>-1.1235955056179775E-2</v>
      </c>
    </row>
    <row r="36" spans="2:8" x14ac:dyDescent="0.2">
      <c r="B36" s="34" t="s">
        <v>159</v>
      </c>
      <c r="C36" s="33">
        <v>0</v>
      </c>
      <c r="D36" s="48">
        <v>1</v>
      </c>
      <c r="E36" s="35" t="str">
        <f t="shared" si="2"/>
        <v/>
      </c>
      <c r="F36" s="35">
        <f t="shared" si="3"/>
        <v>3.125E-2</v>
      </c>
      <c r="G36" s="49">
        <f t="shared" si="4"/>
        <v>1</v>
      </c>
      <c r="H36" s="35" t="str">
        <f t="shared" si="5"/>
        <v/>
      </c>
    </row>
    <row r="37" spans="2:8" x14ac:dyDescent="0.2">
      <c r="B37" s="34" t="s">
        <v>160</v>
      </c>
      <c r="C37" s="33">
        <v>1</v>
      </c>
      <c r="D37" s="48">
        <v>0</v>
      </c>
      <c r="E37" s="35">
        <f t="shared" si="2"/>
        <v>1.1235955056179775E-2</v>
      </c>
      <c r="F37" s="35" t="str">
        <f t="shared" si="3"/>
        <v/>
      </c>
      <c r="G37" s="49">
        <f t="shared" si="4"/>
        <v>-1</v>
      </c>
      <c r="H37" s="35">
        <f t="shared" si="5"/>
        <v>-1.1235955056179775E-2</v>
      </c>
    </row>
    <row r="38" spans="2:8" x14ac:dyDescent="0.2">
      <c r="B38" s="34" t="s">
        <v>7</v>
      </c>
      <c r="C38" s="33">
        <v>0</v>
      </c>
      <c r="D38" s="48">
        <v>0</v>
      </c>
      <c r="E38" s="35" t="str">
        <f t="shared" si="2"/>
        <v/>
      </c>
      <c r="F38" s="35" t="str">
        <f t="shared" si="3"/>
        <v/>
      </c>
      <c r="G38" s="49" t="str">
        <f t="shared" si="4"/>
        <v xml:space="preserve"> </v>
      </c>
      <c r="H38" s="35" t="str">
        <f t="shared" si="5"/>
        <v/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0</v>
      </c>
      <c r="D40" s="48">
        <v>0</v>
      </c>
      <c r="E40" s="35" t="str">
        <f t="shared" si="2"/>
        <v/>
      </c>
      <c r="F40" s="35" t="str">
        <f t="shared" si="3"/>
        <v/>
      </c>
      <c r="G40" s="49" t="str">
        <f t="shared" si="4"/>
        <v xml:space="preserve"> 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0</v>
      </c>
      <c r="D43" s="48">
        <v>0</v>
      </c>
      <c r="E43" s="35" t="str">
        <f t="shared" si="2"/>
        <v/>
      </c>
      <c r="F43" s="35" t="str">
        <f t="shared" si="3"/>
        <v/>
      </c>
      <c r="G43" s="49" t="str">
        <f t="shared" si="4"/>
        <v xml:space="preserve"> </v>
      </c>
      <c r="H43" s="35" t="str">
        <f t="shared" si="5"/>
        <v/>
      </c>
    </row>
    <row r="44" spans="2:8" x14ac:dyDescent="0.2">
      <c r="B44" s="34" t="s">
        <v>166</v>
      </c>
      <c r="C44" s="33">
        <v>1</v>
      </c>
      <c r="D44" s="48">
        <v>0</v>
      </c>
      <c r="E44" s="35">
        <f t="shared" si="2"/>
        <v>1.1235955056179775E-2</v>
      </c>
      <c r="F44" s="35" t="str">
        <f t="shared" si="3"/>
        <v/>
      </c>
      <c r="G44" s="49">
        <f t="shared" si="4"/>
        <v>-1</v>
      </c>
      <c r="H44" s="35">
        <f t="shared" si="5"/>
        <v>-1.1235955056179775E-2</v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0</v>
      </c>
      <c r="E46" s="35" t="str">
        <f t="shared" si="2"/>
        <v/>
      </c>
      <c r="F46" s="35" t="str">
        <f t="shared" si="3"/>
        <v/>
      </c>
      <c r="G46" s="49" t="str">
        <f t="shared" si="4"/>
        <v xml:space="preserve"> </v>
      </c>
      <c r="H46" s="35" t="str">
        <f t="shared" si="5"/>
        <v/>
      </c>
    </row>
    <row r="47" spans="2:8" x14ac:dyDescent="0.2">
      <c r="B47" s="34" t="s">
        <v>167</v>
      </c>
      <c r="C47" s="33">
        <v>1</v>
      </c>
      <c r="D47" s="48">
        <v>0</v>
      </c>
      <c r="E47" s="35">
        <f t="shared" si="2"/>
        <v>1.1235955056179775E-2</v>
      </c>
      <c r="F47" s="35" t="str">
        <f t="shared" si="3"/>
        <v/>
      </c>
      <c r="G47" s="49">
        <f t="shared" si="4"/>
        <v>-1</v>
      </c>
      <c r="H47" s="35">
        <f t="shared" si="5"/>
        <v>-1.1235955056179775E-2</v>
      </c>
    </row>
    <row r="48" spans="2:8" x14ac:dyDescent="0.2">
      <c r="B48" s="34" t="s">
        <v>562</v>
      </c>
      <c r="C48" s="33">
        <v>1</v>
      </c>
      <c r="D48" s="48">
        <v>0</v>
      </c>
      <c r="E48" s="35">
        <f t="shared" si="2"/>
        <v>1.1235955056179775E-2</v>
      </c>
      <c r="F48" s="35" t="str">
        <f t="shared" si="3"/>
        <v/>
      </c>
      <c r="G48" s="49">
        <f t="shared" si="4"/>
        <v>-1</v>
      </c>
      <c r="H48" s="35">
        <f t="shared" si="5"/>
        <v>-1.1235955056179775E-2</v>
      </c>
    </row>
    <row r="49" spans="1:9" x14ac:dyDescent="0.2">
      <c r="B49" s="34" t="s">
        <v>9</v>
      </c>
      <c r="C49" s="33">
        <v>19</v>
      </c>
      <c r="D49" s="48">
        <v>3</v>
      </c>
      <c r="E49" s="35">
        <f t="shared" si="2"/>
        <v>0.21348314606741572</v>
      </c>
      <c r="F49" s="35">
        <f t="shared" si="3"/>
        <v>9.375E-2</v>
      </c>
      <c r="G49" s="49">
        <f t="shared" si="4"/>
        <v>-0.84210526315789469</v>
      </c>
      <c r="H49" s="35">
        <f t="shared" si="5"/>
        <v>-0.1797752808988764</v>
      </c>
    </row>
    <row r="50" spans="1:9" x14ac:dyDescent="0.2">
      <c r="B50" s="34" t="s">
        <v>563</v>
      </c>
      <c r="C50" s="33">
        <v>0</v>
      </c>
      <c r="D50" s="48">
        <v>0</v>
      </c>
      <c r="E50" s="35" t="str">
        <f t="shared" si="2"/>
        <v/>
      </c>
      <c r="F50" s="35" t="str">
        <f t="shared" si="3"/>
        <v/>
      </c>
      <c r="G50" s="49" t="str">
        <f t="shared" si="4"/>
        <v xml:space="preserve"> </v>
      </c>
      <c r="H50" s="35" t="str">
        <f t="shared" si="5"/>
        <v/>
      </c>
    </row>
    <row r="51" spans="1:9" x14ac:dyDescent="0.2">
      <c r="B51" s="34" t="s">
        <v>12</v>
      </c>
      <c r="C51" s="33">
        <v>1</v>
      </c>
      <c r="D51" s="48">
        <v>0</v>
      </c>
      <c r="E51" s="35">
        <f t="shared" si="2"/>
        <v>1.1235955056179775E-2</v>
      </c>
      <c r="F51" s="35" t="str">
        <f t="shared" si="3"/>
        <v/>
      </c>
      <c r="G51" s="49">
        <f t="shared" si="4"/>
        <v>-1</v>
      </c>
      <c r="H51" s="35">
        <f t="shared" si="5"/>
        <v>-1.1235955056179775E-2</v>
      </c>
    </row>
    <row r="52" spans="1:9" x14ac:dyDescent="0.2">
      <c r="B52" s="34" t="s">
        <v>11</v>
      </c>
      <c r="C52" s="33">
        <v>0</v>
      </c>
      <c r="D52" s="48">
        <v>0</v>
      </c>
      <c r="E52" s="35" t="str">
        <f t="shared" si="2"/>
        <v/>
      </c>
      <c r="F52" s="35" t="str">
        <f t="shared" si="3"/>
        <v/>
      </c>
      <c r="G52" s="49" t="str">
        <f t="shared" si="4"/>
        <v xml:space="preserve"> </v>
      </c>
      <c r="H52" s="35" t="str">
        <f t="shared" si="5"/>
        <v/>
      </c>
    </row>
    <row r="53" spans="1:9" x14ac:dyDescent="0.2">
      <c r="B53" s="34" t="s">
        <v>422</v>
      </c>
      <c r="C53" s="33">
        <v>5</v>
      </c>
      <c r="D53" s="48">
        <v>2</v>
      </c>
      <c r="E53" s="35">
        <f t="shared" si="2"/>
        <v>5.6179775280898875E-2</v>
      </c>
      <c r="F53" s="35">
        <f t="shared" si="3"/>
        <v>6.25E-2</v>
      </c>
      <c r="G53" s="49">
        <f t="shared" si="4"/>
        <v>-0.6</v>
      </c>
      <c r="H53" s="35">
        <f t="shared" si="5"/>
        <v>-3.3707865168539325E-2</v>
      </c>
    </row>
    <row r="54" spans="1:9" x14ac:dyDescent="0.2">
      <c r="B54" s="34" t="s">
        <v>10</v>
      </c>
      <c r="C54" s="33">
        <v>3</v>
      </c>
      <c r="D54" s="48">
        <v>0</v>
      </c>
      <c r="E54" s="35">
        <f t="shared" si="2"/>
        <v>3.3707865168539325E-2</v>
      </c>
      <c r="F54" s="35" t="str">
        <f t="shared" si="3"/>
        <v/>
      </c>
      <c r="G54" s="49">
        <f t="shared" si="4"/>
        <v>-1</v>
      </c>
      <c r="H54" s="35">
        <f t="shared" si="5"/>
        <v>-3.3707865168539325E-2</v>
      </c>
    </row>
    <row r="55" spans="1:9" x14ac:dyDescent="0.2">
      <c r="B55" s="34" t="s">
        <v>168</v>
      </c>
      <c r="C55" s="33">
        <v>1</v>
      </c>
      <c r="D55" s="48">
        <v>2</v>
      </c>
      <c r="E55" s="35">
        <f t="shared" si="2"/>
        <v>1.1235955056179775E-2</v>
      </c>
      <c r="F55" s="35">
        <f t="shared" si="3"/>
        <v>6.25E-2</v>
      </c>
      <c r="G55" s="49">
        <f t="shared" si="4"/>
        <v>1</v>
      </c>
      <c r="H55" s="35">
        <f t="shared" si="5"/>
        <v>1.1235955056179775E-2</v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2</v>
      </c>
      <c r="D58" s="48">
        <v>2</v>
      </c>
      <c r="E58" s="35">
        <f t="shared" si="9"/>
        <v>2.247191011235955E-2</v>
      </c>
      <c r="F58" s="35">
        <f t="shared" si="10"/>
        <v>6.25E-2</v>
      </c>
      <c r="G58" s="49">
        <f t="shared" si="11"/>
        <v>0</v>
      </c>
      <c r="H58" s="35">
        <f t="shared" si="12"/>
        <v>0</v>
      </c>
    </row>
    <row r="59" spans="1:9" x14ac:dyDescent="0.2">
      <c r="B59" s="34" t="s">
        <v>169</v>
      </c>
      <c r="C59" s="33">
        <v>0</v>
      </c>
      <c r="D59" s="48">
        <v>0</v>
      </c>
      <c r="E59" s="35" t="str">
        <f t="shared" si="9"/>
        <v/>
      </c>
      <c r="F59" s="35" t="str">
        <f t="shared" si="10"/>
        <v/>
      </c>
      <c r="G59" s="49" t="str">
        <f t="shared" si="11"/>
        <v xml:space="preserve"> </v>
      </c>
      <c r="H59" s="35" t="str">
        <f t="shared" si="12"/>
        <v/>
      </c>
    </row>
    <row r="60" spans="1:9" x14ac:dyDescent="0.2">
      <c r="B60" s="34" t="s">
        <v>423</v>
      </c>
      <c r="C60" s="33">
        <v>4</v>
      </c>
      <c r="D60" s="48">
        <v>0</v>
      </c>
      <c r="E60" s="35">
        <f t="shared" si="2"/>
        <v>4.49438202247191E-2</v>
      </c>
      <c r="F60" s="35" t="str">
        <f t="shared" si="3"/>
        <v/>
      </c>
      <c r="G60" s="49">
        <f t="shared" si="4"/>
        <v>-1</v>
      </c>
      <c r="H60" s="35">
        <f t="shared" si="5"/>
        <v>-4.49438202247191E-2</v>
      </c>
    </row>
    <row r="61" spans="1:9" x14ac:dyDescent="0.2">
      <c r="B61" s="34" t="s">
        <v>170</v>
      </c>
      <c r="C61" s="33">
        <v>1</v>
      </c>
      <c r="D61" s="48">
        <v>1</v>
      </c>
      <c r="E61" s="35">
        <f t="shared" si="2"/>
        <v>1.1235955056179775E-2</v>
      </c>
      <c r="F61" s="35">
        <f t="shared" si="3"/>
        <v>3.125E-2</v>
      </c>
      <c r="G61" s="49">
        <f t="shared" si="4"/>
        <v>0</v>
      </c>
      <c r="H61" s="35">
        <f t="shared" si="5"/>
        <v>0</v>
      </c>
    </row>
    <row r="62" spans="1:9" x14ac:dyDescent="0.2">
      <c r="B62" s="34" t="s">
        <v>171</v>
      </c>
      <c r="C62" s="33">
        <v>0</v>
      </c>
      <c r="D62" s="48">
        <v>1</v>
      </c>
      <c r="E62" s="35" t="str">
        <f t="shared" si="2"/>
        <v/>
      </c>
      <c r="F62" s="35">
        <f t="shared" si="3"/>
        <v>3.125E-2</v>
      </c>
      <c r="G62" s="49">
        <f t="shared" si="4"/>
        <v>1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6</v>
      </c>
      <c r="D63" s="48">
        <v>4</v>
      </c>
      <c r="E63" s="37">
        <f t="shared" ref="E63:E64" si="13">+IF(C63=0,"",C63/C$18)</f>
        <v>6.741573033707865E-2</v>
      </c>
      <c r="F63" s="37">
        <f t="shared" ref="F63:F64" si="14">+IF(D63=0,"",D63/D$18)</f>
        <v>0.125</v>
      </c>
      <c r="G63" s="49">
        <f t="shared" si="4"/>
        <v>-0.33333333333333331</v>
      </c>
      <c r="H63" s="37">
        <f t="shared" ref="H63:H64" si="15">+IF(OR(AND(E63=""),(G63="")),"",E63*G63)</f>
        <v>-2.247191011235955E-2</v>
      </c>
      <c r="I63" s="4"/>
    </row>
    <row r="64" spans="1:9" s="29" customFormat="1" x14ac:dyDescent="0.2">
      <c r="A64" s="31"/>
      <c r="B64" s="36" t="s">
        <v>588</v>
      </c>
      <c r="C64" s="40">
        <v>1</v>
      </c>
      <c r="D64" s="48">
        <v>0</v>
      </c>
      <c r="E64" s="37">
        <f t="shared" si="13"/>
        <v>1.1235955056179775E-2</v>
      </c>
      <c r="F64" s="37" t="str">
        <f t="shared" si="14"/>
        <v/>
      </c>
      <c r="G64" s="49">
        <f t="shared" si="4"/>
        <v>-1</v>
      </c>
      <c r="H64" s="37">
        <f t="shared" si="15"/>
        <v>-1.1235955056179775E-2</v>
      </c>
      <c r="I64" s="4"/>
    </row>
    <row r="65" spans="1:9" x14ac:dyDescent="0.2">
      <c r="B65" s="34" t="s">
        <v>172</v>
      </c>
      <c r="C65" s="33">
        <v>1</v>
      </c>
      <c r="D65" s="48">
        <v>0</v>
      </c>
      <c r="E65" s="35">
        <f t="shared" si="2"/>
        <v>1.1235955056179775E-2</v>
      </c>
      <c r="F65" s="35" t="str">
        <f t="shared" si="3"/>
        <v/>
      </c>
      <c r="G65" s="49">
        <f t="shared" si="4"/>
        <v>-1</v>
      </c>
      <c r="H65" s="35">
        <f t="shared" si="5"/>
        <v>-1.1235955056179775E-2</v>
      </c>
    </row>
    <row r="66" spans="1:9" x14ac:dyDescent="0.2">
      <c r="B66" s="34" t="s">
        <v>15</v>
      </c>
      <c r="C66" s="33">
        <v>1</v>
      </c>
      <c r="D66" s="48">
        <v>1</v>
      </c>
      <c r="E66" s="35">
        <f t="shared" si="2"/>
        <v>1.1235955056179775E-2</v>
      </c>
      <c r="F66" s="35">
        <f t="shared" si="3"/>
        <v>3.125E-2</v>
      </c>
      <c r="G66" s="49">
        <f t="shared" si="4"/>
        <v>0</v>
      </c>
      <c r="H66" s="35">
        <f t="shared" si="5"/>
        <v>0</v>
      </c>
    </row>
    <row r="67" spans="1:9" x14ac:dyDescent="0.2">
      <c r="B67" s="34" t="s">
        <v>173</v>
      </c>
      <c r="C67" s="33">
        <v>2</v>
      </c>
      <c r="D67" s="48">
        <v>0</v>
      </c>
      <c r="E67" s="35">
        <f t="shared" si="2"/>
        <v>2.247191011235955E-2</v>
      </c>
      <c r="F67" s="35" t="str">
        <f t="shared" si="3"/>
        <v/>
      </c>
      <c r="G67" s="49">
        <f t="shared" si="4"/>
        <v>-1</v>
      </c>
      <c r="H67" s="35">
        <f t="shared" si="5"/>
        <v>-2.247191011235955E-2</v>
      </c>
    </row>
    <row r="68" spans="1:9" ht="13.5" customHeight="1" x14ac:dyDescent="0.2">
      <c r="B68" s="34" t="s">
        <v>174</v>
      </c>
      <c r="C68" s="33">
        <v>1</v>
      </c>
      <c r="D68" s="48">
        <v>3</v>
      </c>
      <c r="E68" s="35">
        <f t="shared" si="2"/>
        <v>1.1235955056179775E-2</v>
      </c>
      <c r="F68" s="35">
        <f t="shared" si="3"/>
        <v>9.375E-2</v>
      </c>
      <c r="G68" s="49">
        <f t="shared" si="4"/>
        <v>2</v>
      </c>
      <c r="H68" s="35">
        <f t="shared" si="5"/>
        <v>2.247191011235955E-2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675</v>
      </c>
      <c r="D74" s="44">
        <f>SUM(D75:D163)</f>
        <v>458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-0.32148148148148148</v>
      </c>
      <c r="H74" s="46">
        <f>+IF(OR(AND(E74=""),(G74="")),"",E74*G74)</f>
        <v>-0.32148148148148148</v>
      </c>
    </row>
    <row r="75" spans="1:9" x14ac:dyDescent="0.2">
      <c r="B75" s="47" t="s">
        <v>424</v>
      </c>
      <c r="C75" s="48">
        <v>16</v>
      </c>
      <c r="D75" s="48">
        <v>11</v>
      </c>
      <c r="E75" s="60">
        <f>+IF(C75=0,"",C75/C$74)</f>
        <v>2.3703703703703703E-2</v>
      </c>
      <c r="F75" s="60">
        <f>+IF(D75=0,"",D75/D$74)</f>
        <v>2.4017467248908297E-2</v>
      </c>
      <c r="G75" s="49">
        <f t="shared" ref="G75:G138" si="16">+IF(AND(C75=0,D75=0)," ",IF(C75=0,1,IF(D75=0,-1,(D75-C75)/C75)))</f>
        <v>-0.3125</v>
      </c>
      <c r="H75" s="41">
        <f>+IF(OR(AND(E75=""),(G75="")),"",E75*G75)</f>
        <v>-7.4074074074074068E-3</v>
      </c>
    </row>
    <row r="76" spans="1:9" x14ac:dyDescent="0.2">
      <c r="B76" s="34" t="s">
        <v>565</v>
      </c>
      <c r="C76" s="33">
        <v>5</v>
      </c>
      <c r="D76" s="48">
        <v>6</v>
      </c>
      <c r="E76" s="61">
        <f t="shared" ref="E76:E81" si="17">+IF(C76=0,"",C76/C$74)</f>
        <v>7.4074074074074077E-3</v>
      </c>
      <c r="F76" s="61">
        <f t="shared" ref="F76:F81" si="18">+IF(D76=0,"",D76/D$74)</f>
        <v>1.3100436681222707E-2</v>
      </c>
      <c r="G76" s="49">
        <f t="shared" si="16"/>
        <v>0.2</v>
      </c>
      <c r="H76" s="35">
        <f t="shared" ref="H76:H81" si="19">+IF(OR(AND(E76=""),(G76="")),"",E76*G76)</f>
        <v>1.4814814814814816E-3</v>
      </c>
    </row>
    <row r="77" spans="1:9" s="29" customFormat="1" x14ac:dyDescent="0.2">
      <c r="A77" s="31"/>
      <c r="B77" s="36" t="s">
        <v>519</v>
      </c>
      <c r="C77" s="40">
        <v>7</v>
      </c>
      <c r="D77" s="48">
        <v>3</v>
      </c>
      <c r="E77" s="38">
        <f t="shared" si="17"/>
        <v>1.037037037037037E-2</v>
      </c>
      <c r="F77" s="38">
        <f t="shared" si="18"/>
        <v>6.5502183406113534E-3</v>
      </c>
      <c r="G77" s="49">
        <f t="shared" si="16"/>
        <v>-0.5714285714285714</v>
      </c>
      <c r="H77" s="37">
        <f t="shared" si="19"/>
        <v>-5.9259259259259256E-3</v>
      </c>
      <c r="I77" s="4"/>
    </row>
    <row r="78" spans="1:9" x14ac:dyDescent="0.2">
      <c r="B78" s="34" t="s">
        <v>566</v>
      </c>
      <c r="C78" s="33">
        <v>16</v>
      </c>
      <c r="D78" s="48">
        <v>11</v>
      </c>
      <c r="E78" s="61">
        <f t="shared" si="17"/>
        <v>2.3703703703703703E-2</v>
      </c>
      <c r="F78" s="61">
        <f t="shared" si="18"/>
        <v>2.4017467248908297E-2</v>
      </c>
      <c r="G78" s="49">
        <f t="shared" si="16"/>
        <v>-0.3125</v>
      </c>
      <c r="H78" s="35">
        <f t="shared" si="19"/>
        <v>-7.4074074074074068E-3</v>
      </c>
    </row>
    <row r="79" spans="1:9" x14ac:dyDescent="0.2">
      <c r="B79" s="34" t="s">
        <v>175</v>
      </c>
      <c r="C79" s="33">
        <v>37</v>
      </c>
      <c r="D79" s="48">
        <v>19</v>
      </c>
      <c r="E79" s="61">
        <f t="shared" si="17"/>
        <v>5.4814814814814816E-2</v>
      </c>
      <c r="F79" s="61">
        <f t="shared" si="18"/>
        <v>4.148471615720524E-2</v>
      </c>
      <c r="G79" s="49">
        <f t="shared" si="16"/>
        <v>-0.48648648648648651</v>
      </c>
      <c r="H79" s="35">
        <f t="shared" si="19"/>
        <v>-2.6666666666666668E-2</v>
      </c>
    </row>
    <row r="80" spans="1:9" x14ac:dyDescent="0.2">
      <c r="B80" s="34" t="s">
        <v>16</v>
      </c>
      <c r="C80" s="33">
        <v>1</v>
      </c>
      <c r="D80" s="48">
        <v>0</v>
      </c>
      <c r="E80" s="61">
        <f t="shared" si="17"/>
        <v>1.4814814814814814E-3</v>
      </c>
      <c r="F80" s="61" t="str">
        <f t="shared" si="18"/>
        <v/>
      </c>
      <c r="G80" s="49">
        <f t="shared" si="16"/>
        <v>-1</v>
      </c>
      <c r="H80" s="35">
        <f t="shared" si="19"/>
        <v>-1.4814814814814814E-3</v>
      </c>
    </row>
    <row r="81" spans="1:9" s="29" customFormat="1" x14ac:dyDescent="0.2">
      <c r="A81" s="31"/>
      <c r="B81" s="36" t="s">
        <v>35</v>
      </c>
      <c r="C81" s="40">
        <v>4</v>
      </c>
      <c r="D81" s="48">
        <v>10</v>
      </c>
      <c r="E81" s="38">
        <f t="shared" si="17"/>
        <v>5.9259259259259256E-3</v>
      </c>
      <c r="F81" s="38">
        <f t="shared" si="18"/>
        <v>2.1834061135371178E-2</v>
      </c>
      <c r="G81" s="49">
        <f t="shared" si="16"/>
        <v>1.5</v>
      </c>
      <c r="H81" s="37">
        <f t="shared" si="19"/>
        <v>8.8888888888888889E-3</v>
      </c>
      <c r="I81" s="4"/>
    </row>
    <row r="82" spans="1:9" x14ac:dyDescent="0.2">
      <c r="B82" s="34" t="s">
        <v>176</v>
      </c>
      <c r="C82" s="33">
        <v>0</v>
      </c>
      <c r="D82" s="48">
        <v>0</v>
      </c>
      <c r="E82" s="61" t="str">
        <f t="shared" ref="E82:E146" si="20">+IF(C82=0,"",C82/C$74)</f>
        <v/>
      </c>
      <c r="F82" s="61" t="str">
        <f t="shared" ref="F82:F146" si="21">+IF(D82=0,"",D82/D$74)</f>
        <v/>
      </c>
      <c r="G82" s="49" t="str">
        <f t="shared" si="16"/>
        <v xml:space="preserve"> </v>
      </c>
      <c r="H82" s="35" t="str">
        <f t="shared" ref="H82:H146" si="22">+IF(OR(AND(E82=""),(G82="")),"",E82*G82)</f>
        <v/>
      </c>
    </row>
    <row r="83" spans="1:9" x14ac:dyDescent="0.2">
      <c r="B83" s="34" t="s">
        <v>177</v>
      </c>
      <c r="C83" s="33">
        <v>0</v>
      </c>
      <c r="D83" s="48">
        <v>1</v>
      </c>
      <c r="E83" s="61" t="str">
        <f t="shared" si="20"/>
        <v/>
      </c>
      <c r="F83" s="61">
        <f t="shared" si="21"/>
        <v>2.1834061135371178E-3</v>
      </c>
      <c r="G83" s="49">
        <f t="shared" si="16"/>
        <v>1</v>
      </c>
      <c r="H83" s="35" t="str">
        <f t="shared" si="22"/>
        <v/>
      </c>
    </row>
    <row r="84" spans="1:9" x14ac:dyDescent="0.2">
      <c r="B84" s="34" t="s">
        <v>425</v>
      </c>
      <c r="C84" s="33">
        <v>1</v>
      </c>
      <c r="D84" s="48">
        <v>1</v>
      </c>
      <c r="E84" s="61">
        <f t="shared" si="20"/>
        <v>1.4814814814814814E-3</v>
      </c>
      <c r="F84" s="61">
        <f t="shared" si="21"/>
        <v>2.1834061135371178E-3</v>
      </c>
      <c r="G84" s="49">
        <f t="shared" si="16"/>
        <v>0</v>
      </c>
      <c r="H84" s="35">
        <f t="shared" si="22"/>
        <v>0</v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5</v>
      </c>
      <c r="D86" s="48">
        <v>4</v>
      </c>
      <c r="E86" s="61">
        <f t="shared" si="20"/>
        <v>7.4074074074074077E-3</v>
      </c>
      <c r="F86" s="61">
        <f t="shared" si="21"/>
        <v>8.7336244541484712E-3</v>
      </c>
      <c r="G86" s="49">
        <f t="shared" si="16"/>
        <v>-0.2</v>
      </c>
      <c r="H86" s="35">
        <f t="shared" si="22"/>
        <v>-1.4814814814814816E-3</v>
      </c>
    </row>
    <row r="87" spans="1:9" x14ac:dyDescent="0.2">
      <c r="B87" s="34" t="s">
        <v>17</v>
      </c>
      <c r="C87" s="33">
        <v>2</v>
      </c>
      <c r="D87" s="48">
        <v>0</v>
      </c>
      <c r="E87" s="61">
        <f t="shared" si="20"/>
        <v>2.9629629629629628E-3</v>
      </c>
      <c r="F87" s="61" t="str">
        <f t="shared" si="21"/>
        <v/>
      </c>
      <c r="G87" s="49">
        <f t="shared" si="16"/>
        <v>-1</v>
      </c>
      <c r="H87" s="35">
        <f t="shared" si="22"/>
        <v>-2.9629629629629628E-3</v>
      </c>
    </row>
    <row r="88" spans="1:9" x14ac:dyDescent="0.2">
      <c r="B88" s="34" t="s">
        <v>180</v>
      </c>
      <c r="C88" s="33">
        <v>14</v>
      </c>
      <c r="D88" s="48">
        <v>6</v>
      </c>
      <c r="E88" s="61">
        <f t="shared" si="20"/>
        <v>2.074074074074074E-2</v>
      </c>
      <c r="F88" s="61">
        <f t="shared" si="21"/>
        <v>1.3100436681222707E-2</v>
      </c>
      <c r="G88" s="49">
        <f t="shared" si="16"/>
        <v>-0.5714285714285714</v>
      </c>
      <c r="H88" s="35">
        <f t="shared" si="22"/>
        <v>-1.1851851851851851E-2</v>
      </c>
    </row>
    <row r="89" spans="1:9" s="29" customFormat="1" x14ac:dyDescent="0.2">
      <c r="A89" s="31"/>
      <c r="B89" s="36" t="s">
        <v>567</v>
      </c>
      <c r="C89" s="40">
        <v>59</v>
      </c>
      <c r="D89" s="48">
        <v>30</v>
      </c>
      <c r="E89" s="38">
        <f t="shared" si="20"/>
        <v>8.7407407407407406E-2</v>
      </c>
      <c r="F89" s="38">
        <f t="shared" si="21"/>
        <v>6.5502183406113537E-2</v>
      </c>
      <c r="G89" s="49">
        <f t="shared" si="16"/>
        <v>-0.49152542372881358</v>
      </c>
      <c r="H89" s="37">
        <f t="shared" si="22"/>
        <v>-4.2962962962962967E-2</v>
      </c>
      <c r="I89" s="4"/>
    </row>
    <row r="90" spans="1:9" s="29" customFormat="1" x14ac:dyDescent="0.2">
      <c r="A90" s="31"/>
      <c r="B90" s="36" t="s">
        <v>181</v>
      </c>
      <c r="C90" s="40">
        <v>64</v>
      </c>
      <c r="D90" s="48">
        <v>37</v>
      </c>
      <c r="E90" s="38">
        <f t="shared" si="20"/>
        <v>9.481481481481481E-2</v>
      </c>
      <c r="F90" s="38">
        <f t="shared" si="21"/>
        <v>8.0786026200873357E-2</v>
      </c>
      <c r="G90" s="49">
        <f t="shared" si="16"/>
        <v>-0.421875</v>
      </c>
      <c r="H90" s="37">
        <f t="shared" si="22"/>
        <v>-0.04</v>
      </c>
      <c r="I90" s="4"/>
    </row>
    <row r="91" spans="1:9" s="29" customFormat="1" x14ac:dyDescent="0.2">
      <c r="A91" s="31"/>
      <c r="B91" s="36" t="s">
        <v>182</v>
      </c>
      <c r="C91" s="40">
        <v>6</v>
      </c>
      <c r="D91" s="48">
        <v>4</v>
      </c>
      <c r="E91" s="38">
        <f t="shared" si="20"/>
        <v>8.8888888888888889E-3</v>
      </c>
      <c r="F91" s="38">
        <f t="shared" si="21"/>
        <v>8.7336244541484712E-3</v>
      </c>
      <c r="G91" s="49">
        <f t="shared" si="16"/>
        <v>-0.33333333333333331</v>
      </c>
      <c r="H91" s="37">
        <f t="shared" si="22"/>
        <v>-2.9629629629629628E-3</v>
      </c>
      <c r="I91" s="4"/>
    </row>
    <row r="92" spans="1:9" s="29" customFormat="1" x14ac:dyDescent="0.2">
      <c r="A92" s="31"/>
      <c r="B92" s="36" t="s">
        <v>21</v>
      </c>
      <c r="C92" s="40">
        <v>2</v>
      </c>
      <c r="D92" s="48">
        <v>3</v>
      </c>
      <c r="E92" s="38">
        <f t="shared" si="20"/>
        <v>2.9629629629629628E-3</v>
      </c>
      <c r="F92" s="38">
        <f t="shared" si="21"/>
        <v>6.5502183406113534E-3</v>
      </c>
      <c r="G92" s="49">
        <f t="shared" si="16"/>
        <v>0.5</v>
      </c>
      <c r="H92" s="37">
        <f t="shared" si="22"/>
        <v>1.4814814814814814E-3</v>
      </c>
      <c r="I92" s="4"/>
    </row>
    <row r="93" spans="1:9" s="29" customFormat="1" x14ac:dyDescent="0.2">
      <c r="A93" s="31"/>
      <c r="B93" s="36" t="s">
        <v>426</v>
      </c>
      <c r="C93" s="40">
        <v>9</v>
      </c>
      <c r="D93" s="48">
        <v>4</v>
      </c>
      <c r="E93" s="38">
        <f t="shared" si="20"/>
        <v>1.3333333333333334E-2</v>
      </c>
      <c r="F93" s="38">
        <f t="shared" si="21"/>
        <v>8.7336244541484712E-3</v>
      </c>
      <c r="G93" s="49">
        <f t="shared" si="16"/>
        <v>-0.55555555555555558</v>
      </c>
      <c r="H93" s="37">
        <f t="shared" si="22"/>
        <v>-7.4074074074074086E-3</v>
      </c>
      <c r="I93" s="4"/>
    </row>
    <row r="94" spans="1:9" s="29" customFormat="1" x14ac:dyDescent="0.2">
      <c r="A94" s="31"/>
      <c r="B94" s="36" t="s">
        <v>183</v>
      </c>
      <c r="C94" s="40">
        <v>2</v>
      </c>
      <c r="D94" s="48">
        <v>2</v>
      </c>
      <c r="E94" s="38">
        <f t="shared" si="20"/>
        <v>2.9629629629629628E-3</v>
      </c>
      <c r="F94" s="38">
        <f t="shared" si="21"/>
        <v>4.3668122270742356E-3</v>
      </c>
      <c r="G94" s="49">
        <f t="shared" si="16"/>
        <v>0</v>
      </c>
      <c r="H94" s="37">
        <f t="shared" si="22"/>
        <v>0</v>
      </c>
      <c r="I94" s="4"/>
    </row>
    <row r="95" spans="1:9" s="29" customFormat="1" x14ac:dyDescent="0.2">
      <c r="A95" s="31"/>
      <c r="B95" s="36" t="s">
        <v>523</v>
      </c>
      <c r="C95" s="40">
        <v>0</v>
      </c>
      <c r="D95" s="48">
        <v>0</v>
      </c>
      <c r="E95" s="38" t="str">
        <f t="shared" si="20"/>
        <v/>
      </c>
      <c r="F95" s="38" t="str">
        <f t="shared" si="21"/>
        <v/>
      </c>
      <c r="G95" s="49" t="str">
        <f t="shared" si="16"/>
        <v xml:space="preserve"> </v>
      </c>
      <c r="H95" s="37" t="str">
        <f t="shared" si="22"/>
        <v/>
      </c>
      <c r="I95" s="4"/>
    </row>
    <row r="96" spans="1:9" s="29" customFormat="1" x14ac:dyDescent="0.2">
      <c r="A96" s="31"/>
      <c r="B96" s="36" t="s">
        <v>602</v>
      </c>
      <c r="C96" s="40">
        <v>0</v>
      </c>
      <c r="D96" s="48">
        <v>0</v>
      </c>
      <c r="E96" s="38" t="str">
        <f t="shared" si="20"/>
        <v/>
      </c>
      <c r="F96" s="38" t="str">
        <f t="shared" si="21"/>
        <v/>
      </c>
      <c r="G96" s="49" t="str">
        <f t="shared" si="16"/>
        <v xml:space="preserve"> </v>
      </c>
      <c r="H96" s="37" t="str">
        <f t="shared" si="22"/>
        <v/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23</v>
      </c>
      <c r="D98" s="48">
        <v>7</v>
      </c>
      <c r="E98" s="38">
        <f t="shared" si="23"/>
        <v>3.4074074074074076E-2</v>
      </c>
      <c r="F98" s="38">
        <f t="shared" si="24"/>
        <v>1.5283842794759825E-2</v>
      </c>
      <c r="G98" s="49">
        <f t="shared" si="25"/>
        <v>-0.69565217391304346</v>
      </c>
      <c r="H98" s="37">
        <f t="shared" si="26"/>
        <v>-2.3703703703703706E-2</v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0</v>
      </c>
      <c r="D100" s="48">
        <v>0</v>
      </c>
      <c r="E100" s="38" t="str">
        <f t="shared" si="23"/>
        <v/>
      </c>
      <c r="F100" s="38" t="str">
        <f t="shared" si="24"/>
        <v/>
      </c>
      <c r="G100" s="49" t="str">
        <f t="shared" si="25"/>
        <v xml:space="preserve"> </v>
      </c>
      <c r="H100" s="37" t="str">
        <f t="shared" si="26"/>
        <v/>
      </c>
    </row>
    <row r="101" spans="1:9" x14ac:dyDescent="0.2">
      <c r="B101" s="34" t="s">
        <v>185</v>
      </c>
      <c r="C101" s="33">
        <v>6</v>
      </c>
      <c r="D101" s="48">
        <v>21</v>
      </c>
      <c r="E101" s="61">
        <f t="shared" si="20"/>
        <v>8.8888888888888889E-3</v>
      </c>
      <c r="F101" s="61">
        <f t="shared" si="21"/>
        <v>4.5851528384279479E-2</v>
      </c>
      <c r="G101" s="49">
        <f t="shared" si="16"/>
        <v>2.5</v>
      </c>
      <c r="H101" s="35">
        <f t="shared" si="22"/>
        <v>2.2222222222222223E-2</v>
      </c>
    </row>
    <row r="102" spans="1:9" x14ac:dyDescent="0.2">
      <c r="B102" s="34" t="s">
        <v>603</v>
      </c>
      <c r="C102" s="33">
        <v>6</v>
      </c>
      <c r="D102" s="48">
        <v>6</v>
      </c>
      <c r="E102" s="61">
        <f t="shared" si="20"/>
        <v>8.8888888888888889E-3</v>
      </c>
      <c r="F102" s="61">
        <f t="shared" si="21"/>
        <v>1.3100436681222707E-2</v>
      </c>
      <c r="G102" s="49">
        <f t="shared" si="16"/>
        <v>0</v>
      </c>
      <c r="H102" s="35">
        <f t="shared" si="22"/>
        <v>0</v>
      </c>
    </row>
    <row r="103" spans="1:9" x14ac:dyDescent="0.2">
      <c r="B103" s="34" t="s">
        <v>427</v>
      </c>
      <c r="C103" s="33">
        <v>27</v>
      </c>
      <c r="D103" s="48">
        <v>20</v>
      </c>
      <c r="E103" s="61">
        <f t="shared" si="20"/>
        <v>0.04</v>
      </c>
      <c r="F103" s="61">
        <f t="shared" si="21"/>
        <v>4.3668122270742356E-2</v>
      </c>
      <c r="G103" s="49">
        <f t="shared" si="16"/>
        <v>-0.25925925925925924</v>
      </c>
      <c r="H103" s="35">
        <f t="shared" si="22"/>
        <v>-1.037037037037037E-2</v>
      </c>
    </row>
    <row r="104" spans="1:9" x14ac:dyDescent="0.2">
      <c r="B104" s="34" t="s">
        <v>18</v>
      </c>
      <c r="C104" s="33">
        <v>9</v>
      </c>
      <c r="D104" s="48">
        <v>5</v>
      </c>
      <c r="E104" s="61">
        <f t="shared" si="20"/>
        <v>1.3333333333333334E-2</v>
      </c>
      <c r="F104" s="61">
        <f t="shared" si="21"/>
        <v>1.0917030567685589E-2</v>
      </c>
      <c r="G104" s="49">
        <f t="shared" si="16"/>
        <v>-0.44444444444444442</v>
      </c>
      <c r="H104" s="35">
        <f t="shared" si="22"/>
        <v>-5.9259259259259256E-3</v>
      </c>
    </row>
    <row r="105" spans="1:9" x14ac:dyDescent="0.2">
      <c r="B105" s="34" t="s">
        <v>20</v>
      </c>
      <c r="C105" s="33">
        <v>0</v>
      </c>
      <c r="D105" s="48">
        <v>0</v>
      </c>
      <c r="E105" s="61" t="str">
        <f t="shared" si="20"/>
        <v/>
      </c>
      <c r="F105" s="61" t="str">
        <f t="shared" si="21"/>
        <v/>
      </c>
      <c r="G105" s="49" t="str">
        <f t="shared" si="16"/>
        <v xml:space="preserve"> </v>
      </c>
      <c r="H105" s="35" t="str">
        <f t="shared" si="22"/>
        <v/>
      </c>
    </row>
    <row r="106" spans="1:9" x14ac:dyDescent="0.2">
      <c r="B106" s="34" t="s">
        <v>186</v>
      </c>
      <c r="C106" s="33">
        <v>1</v>
      </c>
      <c r="D106" s="48">
        <v>0</v>
      </c>
      <c r="E106" s="61">
        <f t="shared" si="20"/>
        <v>1.4814814814814814E-3</v>
      </c>
      <c r="F106" s="61" t="str">
        <f t="shared" si="21"/>
        <v/>
      </c>
      <c r="G106" s="49">
        <f t="shared" si="16"/>
        <v>-1</v>
      </c>
      <c r="H106" s="35">
        <f t="shared" si="22"/>
        <v>-1.4814814814814814E-3</v>
      </c>
    </row>
    <row r="107" spans="1:9" s="29" customFormat="1" x14ac:dyDescent="0.2">
      <c r="A107" s="31"/>
      <c r="B107" s="36" t="s">
        <v>564</v>
      </c>
      <c r="C107" s="40">
        <v>0</v>
      </c>
      <c r="D107" s="48">
        <v>0</v>
      </c>
      <c r="E107" s="38" t="str">
        <f t="shared" si="20"/>
        <v/>
      </c>
      <c r="F107" s="38" t="str">
        <f t="shared" si="21"/>
        <v/>
      </c>
      <c r="G107" s="49" t="str">
        <f t="shared" si="16"/>
        <v xml:space="preserve"> </v>
      </c>
      <c r="H107" s="37" t="str">
        <f t="shared" si="22"/>
        <v/>
      </c>
      <c r="I107" s="4"/>
    </row>
    <row r="108" spans="1:9" x14ac:dyDescent="0.2">
      <c r="B108" s="34" t="s">
        <v>187</v>
      </c>
      <c r="C108" s="33">
        <v>1</v>
      </c>
      <c r="D108" s="48">
        <v>0</v>
      </c>
      <c r="E108" s="61">
        <f t="shared" si="20"/>
        <v>1.4814814814814814E-3</v>
      </c>
      <c r="F108" s="61" t="str">
        <f t="shared" si="21"/>
        <v/>
      </c>
      <c r="G108" s="49">
        <f t="shared" si="16"/>
        <v>-1</v>
      </c>
      <c r="H108" s="35">
        <f t="shared" si="22"/>
        <v>-1.4814814814814814E-3</v>
      </c>
    </row>
    <row r="109" spans="1:9" x14ac:dyDescent="0.2">
      <c r="B109" s="34" t="s">
        <v>188</v>
      </c>
      <c r="C109" s="33">
        <v>7</v>
      </c>
      <c r="D109" s="48">
        <v>11</v>
      </c>
      <c r="E109" s="61">
        <f t="shared" si="20"/>
        <v>1.037037037037037E-2</v>
      </c>
      <c r="F109" s="61">
        <f t="shared" si="21"/>
        <v>2.4017467248908297E-2</v>
      </c>
      <c r="G109" s="49">
        <f t="shared" si="16"/>
        <v>0.5714285714285714</v>
      </c>
      <c r="H109" s="35">
        <f t="shared" si="22"/>
        <v>5.9259259259259256E-3</v>
      </c>
    </row>
    <row r="110" spans="1:9" x14ac:dyDescent="0.2">
      <c r="B110" s="34" t="s">
        <v>604</v>
      </c>
      <c r="C110" s="33">
        <v>7</v>
      </c>
      <c r="D110" s="48">
        <v>2</v>
      </c>
      <c r="E110" s="61">
        <f t="shared" si="20"/>
        <v>1.037037037037037E-2</v>
      </c>
      <c r="F110" s="61">
        <f t="shared" si="21"/>
        <v>4.3668122270742356E-3</v>
      </c>
      <c r="G110" s="49">
        <f t="shared" si="16"/>
        <v>-0.7142857142857143</v>
      </c>
      <c r="H110" s="35">
        <f t="shared" si="22"/>
        <v>-7.4074074074074077E-3</v>
      </c>
    </row>
    <row r="111" spans="1:9" x14ac:dyDescent="0.2">
      <c r="B111" s="34" t="s">
        <v>605</v>
      </c>
      <c r="C111" s="33">
        <v>24</v>
      </c>
      <c r="D111" s="48">
        <v>20</v>
      </c>
      <c r="E111" s="61">
        <f t="shared" si="20"/>
        <v>3.5555555555555556E-2</v>
      </c>
      <c r="F111" s="61">
        <f t="shared" si="21"/>
        <v>4.3668122270742356E-2</v>
      </c>
      <c r="G111" s="49">
        <f t="shared" si="16"/>
        <v>-0.16666666666666666</v>
      </c>
      <c r="H111" s="35">
        <f t="shared" si="22"/>
        <v>-5.9259259259259256E-3</v>
      </c>
    </row>
    <row r="112" spans="1:9" x14ac:dyDescent="0.2">
      <c r="B112" s="34" t="s">
        <v>189</v>
      </c>
      <c r="C112" s="33">
        <v>1</v>
      </c>
      <c r="D112" s="48">
        <v>2</v>
      </c>
      <c r="E112" s="61">
        <f t="shared" si="20"/>
        <v>1.4814814814814814E-3</v>
      </c>
      <c r="F112" s="61">
        <f t="shared" si="21"/>
        <v>4.3668122270742356E-3</v>
      </c>
      <c r="G112" s="49">
        <f t="shared" si="16"/>
        <v>1</v>
      </c>
      <c r="H112" s="35">
        <f t="shared" si="22"/>
        <v>1.4814814814814814E-3</v>
      </c>
    </row>
    <row r="113" spans="2:8" x14ac:dyDescent="0.2">
      <c r="B113" s="34" t="s">
        <v>190</v>
      </c>
      <c r="C113" s="33">
        <v>14</v>
      </c>
      <c r="D113" s="48">
        <v>11</v>
      </c>
      <c r="E113" s="61">
        <f t="shared" si="20"/>
        <v>2.074074074074074E-2</v>
      </c>
      <c r="F113" s="61">
        <f t="shared" si="21"/>
        <v>2.4017467248908297E-2</v>
      </c>
      <c r="G113" s="49">
        <f t="shared" si="16"/>
        <v>-0.21428571428571427</v>
      </c>
      <c r="H113" s="35">
        <f t="shared" si="22"/>
        <v>-4.4444444444444444E-3</v>
      </c>
    </row>
    <row r="114" spans="2:8" x14ac:dyDescent="0.2">
      <c r="B114" s="34" t="s">
        <v>191</v>
      </c>
      <c r="C114" s="33">
        <v>5</v>
      </c>
      <c r="D114" s="48">
        <v>1</v>
      </c>
      <c r="E114" s="61">
        <f t="shared" si="20"/>
        <v>7.4074074074074077E-3</v>
      </c>
      <c r="F114" s="61">
        <f t="shared" si="21"/>
        <v>2.1834061135371178E-3</v>
      </c>
      <c r="G114" s="49">
        <f t="shared" si="16"/>
        <v>-0.8</v>
      </c>
      <c r="H114" s="35">
        <f t="shared" si="22"/>
        <v>-5.9259259259259265E-3</v>
      </c>
    </row>
    <row r="115" spans="2:8" x14ac:dyDescent="0.2">
      <c r="B115" s="34" t="s">
        <v>27</v>
      </c>
      <c r="C115" s="33">
        <v>3</v>
      </c>
      <c r="D115" s="48">
        <v>1</v>
      </c>
      <c r="E115" s="61">
        <f t="shared" si="20"/>
        <v>4.4444444444444444E-3</v>
      </c>
      <c r="F115" s="61">
        <f t="shared" si="21"/>
        <v>2.1834061135371178E-3</v>
      </c>
      <c r="G115" s="49">
        <f t="shared" si="16"/>
        <v>-0.66666666666666663</v>
      </c>
      <c r="H115" s="35">
        <f t="shared" si="22"/>
        <v>-2.9629629629629628E-3</v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5</v>
      </c>
      <c r="D118" s="48">
        <v>13</v>
      </c>
      <c r="E118" s="61">
        <f t="shared" si="20"/>
        <v>7.4074074074074077E-3</v>
      </c>
      <c r="F118" s="61">
        <f t="shared" si="21"/>
        <v>2.8384279475982533E-2</v>
      </c>
      <c r="G118" s="49">
        <f t="shared" si="16"/>
        <v>1.6</v>
      </c>
      <c r="H118" s="35">
        <f t="shared" si="22"/>
        <v>1.1851851851851853E-2</v>
      </c>
    </row>
    <row r="119" spans="2:8" x14ac:dyDescent="0.2">
      <c r="B119" s="34" t="s">
        <v>24</v>
      </c>
      <c r="C119" s="33">
        <v>2</v>
      </c>
      <c r="D119" s="48">
        <v>3</v>
      </c>
      <c r="E119" s="61">
        <f t="shared" si="20"/>
        <v>2.9629629629629628E-3</v>
      </c>
      <c r="F119" s="61">
        <f t="shared" si="21"/>
        <v>6.5502183406113534E-3</v>
      </c>
      <c r="G119" s="49">
        <f t="shared" si="16"/>
        <v>0.5</v>
      </c>
      <c r="H119" s="35">
        <f t="shared" si="22"/>
        <v>1.4814814814814814E-3</v>
      </c>
    </row>
    <row r="120" spans="2:8" x14ac:dyDescent="0.2">
      <c r="B120" s="34" t="s">
        <v>194</v>
      </c>
      <c r="C120" s="33">
        <v>3</v>
      </c>
      <c r="D120" s="48">
        <v>0</v>
      </c>
      <c r="E120" s="61">
        <f t="shared" si="20"/>
        <v>4.4444444444444444E-3</v>
      </c>
      <c r="F120" s="61" t="str">
        <f t="shared" si="21"/>
        <v/>
      </c>
      <c r="G120" s="49">
        <f t="shared" si="16"/>
        <v>-1</v>
      </c>
      <c r="H120" s="35">
        <f t="shared" si="22"/>
        <v>-4.4444444444444444E-3</v>
      </c>
    </row>
    <row r="121" spans="2:8" x14ac:dyDescent="0.2">
      <c r="B121" s="34" t="s">
        <v>25</v>
      </c>
      <c r="C121" s="33">
        <v>4</v>
      </c>
      <c r="D121" s="48">
        <v>2</v>
      </c>
      <c r="E121" s="61">
        <f t="shared" si="20"/>
        <v>5.9259259259259256E-3</v>
      </c>
      <c r="F121" s="61">
        <f t="shared" si="21"/>
        <v>4.3668122270742356E-3</v>
      </c>
      <c r="G121" s="49">
        <f t="shared" si="16"/>
        <v>-0.5</v>
      </c>
      <c r="H121" s="35">
        <f t="shared" si="22"/>
        <v>-2.9629629629629628E-3</v>
      </c>
    </row>
    <row r="122" spans="2:8" x14ac:dyDescent="0.2">
      <c r="B122" s="34" t="s">
        <v>23</v>
      </c>
      <c r="C122" s="33">
        <v>0</v>
      </c>
      <c r="D122" s="48">
        <v>0</v>
      </c>
      <c r="E122" s="61" t="str">
        <f t="shared" si="20"/>
        <v/>
      </c>
      <c r="F122" s="61" t="str">
        <f t="shared" si="21"/>
        <v/>
      </c>
      <c r="G122" s="49" t="str">
        <f t="shared" si="16"/>
        <v xml:space="preserve"> </v>
      </c>
      <c r="H122" s="35" t="str">
        <f t="shared" si="22"/>
        <v/>
      </c>
    </row>
    <row r="123" spans="2:8" x14ac:dyDescent="0.2">
      <c r="B123" s="34" t="s">
        <v>26</v>
      </c>
      <c r="C123" s="33">
        <v>15</v>
      </c>
      <c r="D123" s="48">
        <v>14</v>
      </c>
      <c r="E123" s="61">
        <f t="shared" si="20"/>
        <v>2.2222222222222223E-2</v>
      </c>
      <c r="F123" s="61">
        <f t="shared" si="21"/>
        <v>3.0567685589519649E-2</v>
      </c>
      <c r="G123" s="49">
        <f t="shared" si="16"/>
        <v>-6.6666666666666666E-2</v>
      </c>
      <c r="H123" s="35">
        <f t="shared" si="22"/>
        <v>-1.4814814814814816E-3</v>
      </c>
    </row>
    <row r="124" spans="2:8" x14ac:dyDescent="0.2">
      <c r="B124" s="34" t="s">
        <v>195</v>
      </c>
      <c r="C124" s="33">
        <v>42</v>
      </c>
      <c r="D124" s="48">
        <v>12</v>
      </c>
      <c r="E124" s="61">
        <f t="shared" si="20"/>
        <v>6.222222222222222E-2</v>
      </c>
      <c r="F124" s="61">
        <f t="shared" si="21"/>
        <v>2.6200873362445413E-2</v>
      </c>
      <c r="G124" s="49">
        <f t="shared" si="16"/>
        <v>-0.7142857142857143</v>
      </c>
      <c r="H124" s="35">
        <f t="shared" si="22"/>
        <v>-4.4444444444444446E-2</v>
      </c>
    </row>
    <row r="125" spans="2:8" x14ac:dyDescent="0.2">
      <c r="B125" s="34" t="s">
        <v>31</v>
      </c>
      <c r="C125" s="33">
        <v>1</v>
      </c>
      <c r="D125" s="48">
        <v>0</v>
      </c>
      <c r="E125" s="61">
        <f t="shared" si="20"/>
        <v>1.4814814814814814E-3</v>
      </c>
      <c r="F125" s="61" t="str">
        <f t="shared" si="21"/>
        <v/>
      </c>
      <c r="G125" s="49">
        <f t="shared" si="16"/>
        <v>-1</v>
      </c>
      <c r="H125" s="35">
        <f t="shared" si="22"/>
        <v>-1.4814814814814814E-3</v>
      </c>
    </row>
    <row r="126" spans="2:8" x14ac:dyDescent="0.2">
      <c r="B126" s="34" t="s">
        <v>33</v>
      </c>
      <c r="C126" s="33">
        <v>18</v>
      </c>
      <c r="D126" s="48">
        <v>12</v>
      </c>
      <c r="E126" s="61">
        <f t="shared" si="20"/>
        <v>2.6666666666666668E-2</v>
      </c>
      <c r="F126" s="61">
        <f t="shared" si="21"/>
        <v>2.6200873362445413E-2</v>
      </c>
      <c r="G126" s="49">
        <f t="shared" si="16"/>
        <v>-0.33333333333333331</v>
      </c>
      <c r="H126" s="35">
        <f t="shared" si="22"/>
        <v>-8.8888888888888889E-3</v>
      </c>
    </row>
    <row r="127" spans="2:8" x14ac:dyDescent="0.2">
      <c r="B127" s="34" t="s">
        <v>196</v>
      </c>
      <c r="C127" s="33">
        <v>12</v>
      </c>
      <c r="D127" s="48">
        <v>8</v>
      </c>
      <c r="E127" s="61">
        <f t="shared" si="20"/>
        <v>1.7777777777777778E-2</v>
      </c>
      <c r="F127" s="61">
        <f t="shared" si="21"/>
        <v>1.7467248908296942E-2</v>
      </c>
      <c r="G127" s="49">
        <f t="shared" si="16"/>
        <v>-0.33333333333333331</v>
      </c>
      <c r="H127" s="35">
        <f t="shared" si="22"/>
        <v>-5.9259259259259256E-3</v>
      </c>
    </row>
    <row r="128" spans="2:8" x14ac:dyDescent="0.2">
      <c r="B128" s="34" t="s">
        <v>429</v>
      </c>
      <c r="C128" s="33">
        <v>1</v>
      </c>
      <c r="D128" s="48">
        <v>0</v>
      </c>
      <c r="E128" s="61">
        <f t="shared" si="20"/>
        <v>1.4814814814814814E-3</v>
      </c>
      <c r="F128" s="61" t="str">
        <f t="shared" si="21"/>
        <v/>
      </c>
      <c r="G128" s="49">
        <f t="shared" si="16"/>
        <v>-1</v>
      </c>
      <c r="H128" s="35">
        <f t="shared" si="22"/>
        <v>-1.4814814814814814E-3</v>
      </c>
    </row>
    <row r="129" spans="1:9" x14ac:dyDescent="0.2">
      <c r="B129" s="34" t="s">
        <v>430</v>
      </c>
      <c r="C129" s="33">
        <v>26</v>
      </c>
      <c r="D129" s="48">
        <v>9</v>
      </c>
      <c r="E129" s="61">
        <f t="shared" si="20"/>
        <v>3.8518518518518521E-2</v>
      </c>
      <c r="F129" s="61">
        <f t="shared" si="21"/>
        <v>1.9650655021834062E-2</v>
      </c>
      <c r="G129" s="49">
        <f t="shared" si="16"/>
        <v>-0.65384615384615385</v>
      </c>
      <c r="H129" s="35">
        <f t="shared" si="22"/>
        <v>-2.5185185185185189E-2</v>
      </c>
    </row>
    <row r="130" spans="1:9" x14ac:dyDescent="0.2">
      <c r="B130" s="34" t="s">
        <v>197</v>
      </c>
      <c r="C130" s="33">
        <v>16</v>
      </c>
      <c r="D130" s="48">
        <v>7</v>
      </c>
      <c r="E130" s="61">
        <f t="shared" si="20"/>
        <v>2.3703703703703703E-2</v>
      </c>
      <c r="F130" s="61">
        <f t="shared" si="21"/>
        <v>1.5283842794759825E-2</v>
      </c>
      <c r="G130" s="49">
        <f t="shared" si="16"/>
        <v>-0.5625</v>
      </c>
      <c r="H130" s="35">
        <f t="shared" si="22"/>
        <v>-1.3333333333333332E-2</v>
      </c>
    </row>
    <row r="131" spans="1:9" x14ac:dyDescent="0.2">
      <c r="B131" s="34" t="s">
        <v>198</v>
      </c>
      <c r="C131" s="33">
        <v>27</v>
      </c>
      <c r="D131" s="48">
        <v>17</v>
      </c>
      <c r="E131" s="61">
        <f t="shared" si="20"/>
        <v>0.04</v>
      </c>
      <c r="F131" s="61">
        <f t="shared" si="21"/>
        <v>3.7117903930131008E-2</v>
      </c>
      <c r="G131" s="49">
        <f t="shared" si="16"/>
        <v>-0.37037037037037035</v>
      </c>
      <c r="H131" s="35">
        <f t="shared" si="22"/>
        <v>-1.4814814814814814E-2</v>
      </c>
    </row>
    <row r="132" spans="1:9" x14ac:dyDescent="0.2">
      <c r="B132" s="34" t="s">
        <v>28</v>
      </c>
      <c r="C132" s="33">
        <v>16</v>
      </c>
      <c r="D132" s="48">
        <v>18</v>
      </c>
      <c r="E132" s="61">
        <f t="shared" si="20"/>
        <v>2.3703703703703703E-2</v>
      </c>
      <c r="F132" s="61">
        <f t="shared" si="21"/>
        <v>3.9301310043668124E-2</v>
      </c>
      <c r="G132" s="49">
        <f t="shared" si="16"/>
        <v>0.125</v>
      </c>
      <c r="H132" s="35">
        <f t="shared" si="22"/>
        <v>2.9629629629629628E-3</v>
      </c>
    </row>
    <row r="133" spans="1:9" x14ac:dyDescent="0.2">
      <c r="B133" s="34" t="s">
        <v>32</v>
      </c>
      <c r="C133" s="33">
        <v>1</v>
      </c>
      <c r="D133" s="48">
        <v>0</v>
      </c>
      <c r="E133" s="61">
        <f t="shared" si="20"/>
        <v>1.4814814814814814E-3</v>
      </c>
      <c r="F133" s="61" t="str">
        <f t="shared" si="21"/>
        <v/>
      </c>
      <c r="G133" s="49">
        <f t="shared" si="16"/>
        <v>-1</v>
      </c>
      <c r="H133" s="35">
        <f t="shared" si="22"/>
        <v>-1.4814814814814814E-3</v>
      </c>
    </row>
    <row r="134" spans="1:9" s="29" customFormat="1" x14ac:dyDescent="0.2">
      <c r="A134" s="31"/>
      <c r="B134" s="36" t="s">
        <v>527</v>
      </c>
      <c r="C134" s="40">
        <v>5</v>
      </c>
      <c r="D134" s="48">
        <v>4</v>
      </c>
      <c r="E134" s="38">
        <f t="shared" si="20"/>
        <v>7.4074074074074077E-3</v>
      </c>
      <c r="F134" s="38">
        <f t="shared" si="21"/>
        <v>8.7336244541484712E-3</v>
      </c>
      <c r="G134" s="49">
        <f t="shared" si="16"/>
        <v>-0.2</v>
      </c>
      <c r="H134" s="37">
        <f t="shared" si="22"/>
        <v>-1.4814814814814816E-3</v>
      </c>
      <c r="I134" s="4"/>
    </row>
    <row r="135" spans="1:9" x14ac:dyDescent="0.2">
      <c r="B135" s="34" t="s">
        <v>30</v>
      </c>
      <c r="C135" s="33">
        <v>1</v>
      </c>
      <c r="D135" s="48">
        <v>2</v>
      </c>
      <c r="E135" s="61">
        <f t="shared" si="20"/>
        <v>1.4814814814814814E-3</v>
      </c>
      <c r="F135" s="61">
        <f t="shared" si="21"/>
        <v>4.3668122270742356E-3</v>
      </c>
      <c r="G135" s="49">
        <f t="shared" si="16"/>
        <v>1</v>
      </c>
      <c r="H135" s="35">
        <f t="shared" si="22"/>
        <v>1.4814814814814814E-3</v>
      </c>
    </row>
    <row r="136" spans="1:9" x14ac:dyDescent="0.2">
      <c r="B136" s="34" t="s">
        <v>29</v>
      </c>
      <c r="C136" s="33">
        <v>1</v>
      </c>
      <c r="D136" s="48">
        <v>0</v>
      </c>
      <c r="E136" s="61">
        <f t="shared" si="20"/>
        <v>1.4814814814814814E-3</v>
      </c>
      <c r="F136" s="61" t="str">
        <f t="shared" si="21"/>
        <v/>
      </c>
      <c r="G136" s="49">
        <f t="shared" si="16"/>
        <v>-1</v>
      </c>
      <c r="H136" s="35">
        <f t="shared" si="22"/>
        <v>-1.4814814814814814E-3</v>
      </c>
    </row>
    <row r="137" spans="1:9" x14ac:dyDescent="0.2">
      <c r="B137" s="34" t="s">
        <v>199</v>
      </c>
      <c r="C137" s="33">
        <v>5</v>
      </c>
      <c r="D137" s="48">
        <v>0</v>
      </c>
      <c r="E137" s="61">
        <f t="shared" si="20"/>
        <v>7.4074074074074077E-3</v>
      </c>
      <c r="F137" s="61" t="str">
        <f t="shared" si="21"/>
        <v/>
      </c>
      <c r="G137" s="49">
        <f t="shared" si="16"/>
        <v>-1</v>
      </c>
      <c r="H137" s="35">
        <f t="shared" si="22"/>
        <v>-7.4074074074074077E-3</v>
      </c>
    </row>
    <row r="138" spans="1:9" x14ac:dyDescent="0.2">
      <c r="B138" s="34" t="s">
        <v>200</v>
      </c>
      <c r="C138" s="33">
        <v>0</v>
      </c>
      <c r="D138" s="48">
        <v>0</v>
      </c>
      <c r="E138" s="61" t="str">
        <f t="shared" si="20"/>
        <v/>
      </c>
      <c r="F138" s="61" t="str">
        <f t="shared" si="21"/>
        <v/>
      </c>
      <c r="G138" s="49" t="str">
        <f t="shared" si="16"/>
        <v xml:space="preserve"> </v>
      </c>
      <c r="H138" s="35" t="str">
        <f t="shared" si="22"/>
        <v/>
      </c>
    </row>
    <row r="139" spans="1:9" x14ac:dyDescent="0.2">
      <c r="B139" s="34" t="s">
        <v>201</v>
      </c>
      <c r="C139" s="33">
        <v>8</v>
      </c>
      <c r="D139" s="48">
        <v>1</v>
      </c>
      <c r="E139" s="61">
        <f t="shared" si="20"/>
        <v>1.1851851851851851E-2</v>
      </c>
      <c r="F139" s="61">
        <f t="shared" si="21"/>
        <v>2.1834061135371178E-3</v>
      </c>
      <c r="G139" s="49">
        <f t="shared" ref="G139:G163" si="27">+IF(AND(C139=0,D139=0)," ",IF(C139=0,1,IF(D139=0,-1,(D139-C139)/C139)))</f>
        <v>-0.875</v>
      </c>
      <c r="H139" s="35">
        <f t="shared" si="22"/>
        <v>-1.037037037037037E-2</v>
      </c>
    </row>
    <row r="140" spans="1:9" x14ac:dyDescent="0.2">
      <c r="B140" s="34" t="s">
        <v>202</v>
      </c>
      <c r="C140" s="33">
        <v>0</v>
      </c>
      <c r="D140" s="48">
        <v>4</v>
      </c>
      <c r="E140" s="61" t="str">
        <f t="shared" si="20"/>
        <v/>
      </c>
      <c r="F140" s="61">
        <f t="shared" si="21"/>
        <v>8.7336244541484712E-3</v>
      </c>
      <c r="G140" s="49">
        <f t="shared" si="27"/>
        <v>1</v>
      </c>
      <c r="H140" s="35" t="str">
        <f t="shared" si="22"/>
        <v/>
      </c>
    </row>
    <row r="141" spans="1:9" ht="12.75" customHeight="1" x14ac:dyDescent="0.2">
      <c r="B141" s="34" t="s">
        <v>431</v>
      </c>
      <c r="C141" s="33">
        <v>4</v>
      </c>
      <c r="D141" s="48">
        <v>2</v>
      </c>
      <c r="E141" s="61">
        <f t="shared" si="20"/>
        <v>5.9259259259259256E-3</v>
      </c>
      <c r="F141" s="61">
        <f t="shared" si="21"/>
        <v>4.3668122270742356E-3</v>
      </c>
      <c r="G141" s="49">
        <f t="shared" si="27"/>
        <v>-0.5</v>
      </c>
      <c r="H141" s="35">
        <f t="shared" si="22"/>
        <v>-2.9629629629629628E-3</v>
      </c>
    </row>
    <row r="142" spans="1:9" x14ac:dyDescent="0.2">
      <c r="B142" s="34" t="s">
        <v>203</v>
      </c>
      <c r="C142" s="33">
        <v>0</v>
      </c>
      <c r="D142" s="48">
        <v>0</v>
      </c>
      <c r="E142" s="61" t="str">
        <f t="shared" si="20"/>
        <v/>
      </c>
      <c r="F142" s="61" t="str">
        <f t="shared" si="21"/>
        <v/>
      </c>
      <c r="G142" s="49" t="str">
        <f t="shared" si="27"/>
        <v xml:space="preserve"> </v>
      </c>
      <c r="H142" s="35" t="str">
        <f t="shared" si="22"/>
        <v/>
      </c>
    </row>
    <row r="143" spans="1:9" ht="14.25" customHeight="1" x14ac:dyDescent="0.2">
      <c r="B143" s="34" t="s">
        <v>204</v>
      </c>
      <c r="C143" s="33">
        <v>2</v>
      </c>
      <c r="D143" s="48">
        <v>1</v>
      </c>
      <c r="E143" s="61">
        <f t="shared" si="20"/>
        <v>2.9629629629629628E-3</v>
      </c>
      <c r="F143" s="61">
        <f t="shared" si="21"/>
        <v>2.1834061135371178E-3</v>
      </c>
      <c r="G143" s="49">
        <f t="shared" si="27"/>
        <v>-0.5</v>
      </c>
      <c r="H143" s="35">
        <f t="shared" si="22"/>
        <v>-1.4814814814814814E-3</v>
      </c>
    </row>
    <row r="144" spans="1:9" s="29" customFormat="1" x14ac:dyDescent="0.2">
      <c r="A144" s="31"/>
      <c r="B144" s="36" t="s">
        <v>592</v>
      </c>
      <c r="C144" s="40">
        <v>1</v>
      </c>
      <c r="D144" s="48">
        <v>0</v>
      </c>
      <c r="E144" s="38">
        <f t="shared" ref="E144" si="28">+IF(C144=0,"",C144/C$74)</f>
        <v>1.4814814814814814E-3</v>
      </c>
      <c r="F144" s="38" t="str">
        <f t="shared" ref="F144" si="29">+IF(D144=0,"",D144/D$74)</f>
        <v/>
      </c>
      <c r="G144" s="49">
        <f t="shared" si="27"/>
        <v>-1</v>
      </c>
      <c r="H144" s="37">
        <f t="shared" ref="H144" si="30">+IF(OR(AND(E144=""),(G144="")),"",E144*G144)</f>
        <v>-1.4814814814814814E-3</v>
      </c>
      <c r="I144" s="4"/>
    </row>
    <row r="145" spans="1:9" s="29" customFormat="1" x14ac:dyDescent="0.2">
      <c r="A145" s="31"/>
      <c r="B145" s="36" t="s">
        <v>568</v>
      </c>
      <c r="C145" s="40">
        <v>0</v>
      </c>
      <c r="D145" s="48">
        <v>0</v>
      </c>
      <c r="E145" s="38" t="str">
        <f t="shared" si="20"/>
        <v/>
      </c>
      <c r="F145" s="38" t="str">
        <f t="shared" si="21"/>
        <v/>
      </c>
      <c r="G145" s="49" t="str">
        <f t="shared" si="27"/>
        <v xml:space="preserve"> </v>
      </c>
      <c r="H145" s="37" t="str">
        <f t="shared" si="22"/>
        <v/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0</v>
      </c>
      <c r="D149" s="48">
        <v>2</v>
      </c>
      <c r="E149" s="61" t="str">
        <f t="shared" si="34"/>
        <v/>
      </c>
      <c r="F149" s="61">
        <f t="shared" si="35"/>
        <v>4.3668122270742356E-3</v>
      </c>
      <c r="G149" s="49">
        <f t="shared" si="27"/>
        <v>1</v>
      </c>
      <c r="H149" s="35" t="str">
        <f t="shared" si="36"/>
        <v/>
      </c>
    </row>
    <row r="150" spans="1:9" x14ac:dyDescent="0.2">
      <c r="B150" s="34" t="s">
        <v>34</v>
      </c>
      <c r="C150" s="33">
        <v>11</v>
      </c>
      <c r="D150" s="48">
        <v>3</v>
      </c>
      <c r="E150" s="61">
        <f t="shared" si="34"/>
        <v>1.6296296296296295E-2</v>
      </c>
      <c r="F150" s="61">
        <f t="shared" si="35"/>
        <v>6.5502183406113534E-3</v>
      </c>
      <c r="G150" s="49">
        <f t="shared" si="27"/>
        <v>-0.72727272727272729</v>
      </c>
      <c r="H150" s="35">
        <f t="shared" si="36"/>
        <v>-1.1851851851851851E-2</v>
      </c>
    </row>
    <row r="151" spans="1:9" x14ac:dyDescent="0.2">
      <c r="B151" s="34" t="s">
        <v>205</v>
      </c>
      <c r="C151" s="33">
        <v>5</v>
      </c>
      <c r="D151" s="48">
        <v>0</v>
      </c>
      <c r="E151" s="61">
        <f t="shared" si="34"/>
        <v>7.4074074074074077E-3</v>
      </c>
      <c r="F151" s="61" t="str">
        <f t="shared" si="35"/>
        <v/>
      </c>
      <c r="G151" s="49">
        <f t="shared" si="27"/>
        <v>-1</v>
      </c>
      <c r="H151" s="35">
        <f t="shared" si="36"/>
        <v>-7.4074074074074077E-3</v>
      </c>
    </row>
    <row r="152" spans="1:9" x14ac:dyDescent="0.2">
      <c r="B152" s="34" t="s">
        <v>206</v>
      </c>
      <c r="C152" s="33">
        <v>3</v>
      </c>
      <c r="D152" s="48">
        <v>2</v>
      </c>
      <c r="E152" s="61">
        <f t="shared" si="34"/>
        <v>4.4444444444444444E-3</v>
      </c>
      <c r="F152" s="61">
        <f t="shared" si="35"/>
        <v>4.3668122270742356E-3</v>
      </c>
      <c r="G152" s="49">
        <f t="shared" si="27"/>
        <v>-0.33333333333333331</v>
      </c>
      <c r="H152" s="35">
        <f t="shared" si="36"/>
        <v>-1.4814814814814814E-3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0</v>
      </c>
      <c r="D154" s="48">
        <v>0</v>
      </c>
      <c r="E154" s="61" t="str">
        <f t="shared" si="34"/>
        <v/>
      </c>
      <c r="F154" s="61" t="str">
        <f t="shared" si="35"/>
        <v/>
      </c>
      <c r="G154" s="49" t="str">
        <f t="shared" si="27"/>
        <v xml:space="preserve"> </v>
      </c>
      <c r="H154" s="35" t="str">
        <f t="shared" si="36"/>
        <v/>
      </c>
    </row>
    <row r="155" spans="1:9" x14ac:dyDescent="0.2">
      <c r="B155" s="34" t="s">
        <v>606</v>
      </c>
      <c r="C155" s="33">
        <v>0</v>
      </c>
      <c r="D155" s="48">
        <v>2</v>
      </c>
      <c r="E155" s="61" t="str">
        <f t="shared" si="34"/>
        <v/>
      </c>
      <c r="F155" s="61">
        <f t="shared" si="35"/>
        <v>4.3668122270742356E-3</v>
      </c>
      <c r="G155" s="49">
        <f t="shared" si="27"/>
        <v>1</v>
      </c>
      <c r="H155" s="35" t="str">
        <f t="shared" si="36"/>
        <v/>
      </c>
    </row>
    <row r="156" spans="1:9" x14ac:dyDescent="0.2">
      <c r="B156" s="34" t="s">
        <v>39</v>
      </c>
      <c r="C156" s="33">
        <v>0</v>
      </c>
      <c r="D156" s="48">
        <v>0</v>
      </c>
      <c r="E156" s="61" t="str">
        <f t="shared" si="34"/>
        <v/>
      </c>
      <c r="F156" s="61" t="str">
        <f t="shared" si="35"/>
        <v/>
      </c>
      <c r="G156" s="49" t="str">
        <f t="shared" si="27"/>
        <v xml:space="preserve"> </v>
      </c>
      <c r="H156" s="35" t="str">
        <f t="shared" si="36"/>
        <v/>
      </c>
    </row>
    <row r="157" spans="1:9" x14ac:dyDescent="0.2">
      <c r="B157" s="34" t="s">
        <v>37</v>
      </c>
      <c r="C157" s="33">
        <v>1</v>
      </c>
      <c r="D157" s="48">
        <v>0</v>
      </c>
      <c r="E157" s="61">
        <f t="shared" si="34"/>
        <v>1.4814814814814814E-3</v>
      </c>
      <c r="F157" s="61" t="str">
        <f t="shared" si="35"/>
        <v/>
      </c>
      <c r="G157" s="49">
        <f t="shared" si="27"/>
        <v>-1</v>
      </c>
      <c r="H157" s="35">
        <f t="shared" si="36"/>
        <v>-1.4814814814814814E-3</v>
      </c>
    </row>
    <row r="158" spans="1:9" ht="13.5" customHeight="1" x14ac:dyDescent="0.2">
      <c r="B158" s="34" t="s">
        <v>38</v>
      </c>
      <c r="C158" s="33">
        <v>22</v>
      </c>
      <c r="D158" s="48">
        <v>0</v>
      </c>
      <c r="E158" s="61">
        <f t="shared" si="34"/>
        <v>3.259259259259259E-2</v>
      </c>
      <c r="F158" s="61" t="str">
        <f t="shared" si="35"/>
        <v/>
      </c>
      <c r="G158" s="49">
        <f t="shared" si="27"/>
        <v>-1</v>
      </c>
      <c r="H158" s="35">
        <f t="shared" si="36"/>
        <v>-3.259259259259259E-2</v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33</v>
      </c>
      <c r="D160" s="48">
        <v>60</v>
      </c>
      <c r="E160" s="38">
        <f t="shared" si="34"/>
        <v>4.8888888888888891E-2</v>
      </c>
      <c r="F160" s="38">
        <f t="shared" si="35"/>
        <v>0.13100436681222707</v>
      </c>
      <c r="G160" s="49">
        <f t="shared" si="27"/>
        <v>0.81818181818181823</v>
      </c>
      <c r="H160" s="37">
        <f t="shared" si="36"/>
        <v>4.0000000000000008E-2</v>
      </c>
      <c r="I160" s="4"/>
    </row>
    <row r="161" spans="1:9" s="29" customFormat="1" x14ac:dyDescent="0.2">
      <c r="A161" s="31"/>
      <c r="B161" s="36" t="s">
        <v>547</v>
      </c>
      <c r="C161" s="40">
        <v>0</v>
      </c>
      <c r="D161" s="48">
        <v>0</v>
      </c>
      <c r="E161" s="38" t="str">
        <f t="shared" si="34"/>
        <v/>
      </c>
      <c r="F161" s="38" t="str">
        <f t="shared" si="35"/>
        <v/>
      </c>
      <c r="G161" s="49" t="str">
        <f t="shared" si="27"/>
        <v xml:space="preserve"> </v>
      </c>
      <c r="H161" s="37" t="str">
        <f t="shared" si="36"/>
        <v/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1</v>
      </c>
      <c r="E163" s="38" t="str">
        <f t="shared" si="34"/>
        <v/>
      </c>
      <c r="F163" s="38">
        <f t="shared" si="35"/>
        <v>2.1834061135371178E-3</v>
      </c>
      <c r="G163" s="49">
        <f t="shared" si="27"/>
        <v>1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2147</v>
      </c>
      <c r="D169" s="44">
        <f>SUM(D170:D339)</f>
        <v>1808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-0.15789473684210525</v>
      </c>
      <c r="H169" s="46">
        <f>+IF(OR(AND(E169=""),(G169="")),"",E169*G169)</f>
        <v>-0.15789473684210525</v>
      </c>
    </row>
    <row r="170" spans="1:9" x14ac:dyDescent="0.2">
      <c r="B170" s="62" t="s">
        <v>433</v>
      </c>
      <c r="C170" s="48">
        <v>8</v>
      </c>
      <c r="D170" s="48">
        <v>2</v>
      </c>
      <c r="E170" s="60">
        <f t="shared" si="45"/>
        <v>3.7261294829995344E-3</v>
      </c>
      <c r="F170" s="60">
        <f t="shared" si="46"/>
        <v>1.1061946902654867E-3</v>
      </c>
      <c r="G170" s="49">
        <f t="shared" ref="G170:G236" si="47">+IF(AND(C170=0,D170=0)," ",IF(C170=0,1,IF(D170=0,-1,(D170-C170)/C170)))</f>
        <v>-0.75</v>
      </c>
      <c r="H170" s="41">
        <f>+IF(OR(AND(E170=""),(G170="")),"",E170*G170)</f>
        <v>-2.7945971122496508E-3</v>
      </c>
    </row>
    <row r="171" spans="1:9" x14ac:dyDescent="0.2">
      <c r="B171" s="63" t="s">
        <v>571</v>
      </c>
      <c r="C171" s="33">
        <v>0</v>
      </c>
      <c r="D171" s="48">
        <v>0</v>
      </c>
      <c r="E171" s="61" t="str">
        <f t="shared" si="45"/>
        <v/>
      </c>
      <c r="F171" s="61" t="str">
        <f t="shared" si="46"/>
        <v/>
      </c>
      <c r="G171" s="49" t="str">
        <f t="shared" si="47"/>
        <v xml:space="preserve"> </v>
      </c>
      <c r="H171" s="35" t="str">
        <f t="shared" ref="H171:H238" si="48">+IF(OR(AND(E171=""),(G171="")),"",E171*G171)</f>
        <v/>
      </c>
    </row>
    <row r="172" spans="1:9" x14ac:dyDescent="0.2">
      <c r="B172" s="63" t="s">
        <v>434</v>
      </c>
      <c r="C172" s="33">
        <v>3</v>
      </c>
      <c r="D172" s="48">
        <v>1</v>
      </c>
      <c r="E172" s="61">
        <f t="shared" si="45"/>
        <v>1.3972985561248254E-3</v>
      </c>
      <c r="F172" s="61">
        <f t="shared" si="46"/>
        <v>5.5309734513274336E-4</v>
      </c>
      <c r="G172" s="49">
        <f t="shared" si="47"/>
        <v>-0.66666666666666663</v>
      </c>
      <c r="H172" s="35">
        <f t="shared" si="48"/>
        <v>-9.3153237074988359E-4</v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25</v>
      </c>
      <c r="D174" s="48">
        <v>9</v>
      </c>
      <c r="E174" s="61">
        <f t="shared" si="45"/>
        <v>1.1644154634373545E-2</v>
      </c>
      <c r="F174" s="61">
        <f t="shared" si="46"/>
        <v>4.9778761061946902E-3</v>
      </c>
      <c r="G174" s="49">
        <f t="shared" si="47"/>
        <v>-0.64</v>
      </c>
      <c r="H174" s="35">
        <f t="shared" si="48"/>
        <v>-7.4522589659990687E-3</v>
      </c>
    </row>
    <row r="175" spans="1:9" x14ac:dyDescent="0.2">
      <c r="B175" s="63" t="s">
        <v>42</v>
      </c>
      <c r="C175" s="33">
        <v>149</v>
      </c>
      <c r="D175" s="48">
        <v>192</v>
      </c>
      <c r="E175" s="61">
        <f t="shared" si="45"/>
        <v>6.9399161620866331E-2</v>
      </c>
      <c r="F175" s="61">
        <f t="shared" si="46"/>
        <v>0.10619469026548672</v>
      </c>
      <c r="G175" s="49">
        <f t="shared" si="47"/>
        <v>0.28859060402684567</v>
      </c>
      <c r="H175" s="35">
        <f t="shared" si="48"/>
        <v>2.00279459711225E-2</v>
      </c>
    </row>
    <row r="176" spans="1:9" x14ac:dyDescent="0.2">
      <c r="B176" s="63" t="s">
        <v>573</v>
      </c>
      <c r="C176" s="33">
        <v>2</v>
      </c>
      <c r="D176" s="48">
        <v>1</v>
      </c>
      <c r="E176" s="61">
        <f t="shared" si="45"/>
        <v>9.3153237074988359E-4</v>
      </c>
      <c r="F176" s="61">
        <f t="shared" si="46"/>
        <v>5.5309734513274336E-4</v>
      </c>
      <c r="G176" s="49">
        <f t="shared" si="47"/>
        <v>-0.5</v>
      </c>
      <c r="H176" s="35">
        <f t="shared" si="48"/>
        <v>-4.657661853749418E-4</v>
      </c>
    </row>
    <row r="177" spans="1:9" x14ac:dyDescent="0.2">
      <c r="B177" s="63" t="s">
        <v>574</v>
      </c>
      <c r="C177" s="33">
        <v>20</v>
      </c>
      <c r="D177" s="48">
        <v>4</v>
      </c>
      <c r="E177" s="61">
        <f t="shared" si="45"/>
        <v>9.3153237074988359E-3</v>
      </c>
      <c r="F177" s="61">
        <f t="shared" si="46"/>
        <v>2.2123893805309734E-3</v>
      </c>
      <c r="G177" s="49">
        <f t="shared" si="47"/>
        <v>-0.8</v>
      </c>
      <c r="H177" s="35">
        <f t="shared" si="48"/>
        <v>-7.4522589659990687E-3</v>
      </c>
    </row>
    <row r="178" spans="1:9" x14ac:dyDescent="0.2">
      <c r="B178" s="63" t="s">
        <v>575</v>
      </c>
      <c r="C178" s="33">
        <v>2</v>
      </c>
      <c r="D178" s="48">
        <v>0</v>
      </c>
      <c r="E178" s="61">
        <f t="shared" si="45"/>
        <v>9.3153237074988359E-4</v>
      </c>
      <c r="F178" s="61" t="str">
        <f t="shared" si="46"/>
        <v/>
      </c>
      <c r="G178" s="49">
        <f t="shared" si="47"/>
        <v>-1</v>
      </c>
      <c r="H178" s="35">
        <f t="shared" si="48"/>
        <v>-9.3153237074988359E-4</v>
      </c>
    </row>
    <row r="179" spans="1:9" x14ac:dyDescent="0.2">
      <c r="B179" s="63" t="s">
        <v>40</v>
      </c>
      <c r="C179" s="33">
        <v>0</v>
      </c>
      <c r="D179" s="48">
        <v>1</v>
      </c>
      <c r="E179" s="61" t="str">
        <f t="shared" si="45"/>
        <v/>
      </c>
      <c r="F179" s="61">
        <f t="shared" si="46"/>
        <v>5.5309734513274336E-4</v>
      </c>
      <c r="G179" s="49">
        <f t="shared" si="47"/>
        <v>1</v>
      </c>
      <c r="H179" s="35" t="str">
        <f t="shared" si="48"/>
        <v/>
      </c>
    </row>
    <row r="180" spans="1:9" x14ac:dyDescent="0.2">
      <c r="B180" s="63" t="s">
        <v>208</v>
      </c>
      <c r="C180" s="33">
        <v>0</v>
      </c>
      <c r="D180" s="48">
        <v>0</v>
      </c>
      <c r="E180" s="61" t="str">
        <f t="shared" si="45"/>
        <v/>
      </c>
      <c r="F180" s="61" t="str">
        <f t="shared" si="46"/>
        <v/>
      </c>
      <c r="G180" s="49" t="str">
        <f t="shared" si="47"/>
        <v xml:space="preserve"> </v>
      </c>
      <c r="H180" s="35" t="str">
        <f t="shared" si="48"/>
        <v/>
      </c>
    </row>
    <row r="181" spans="1:9" x14ac:dyDescent="0.2">
      <c r="B181" s="63" t="s">
        <v>45</v>
      </c>
      <c r="C181" s="33">
        <v>2</v>
      </c>
      <c r="D181" s="48">
        <v>2</v>
      </c>
      <c r="E181" s="61">
        <f t="shared" si="45"/>
        <v>9.3153237074988359E-4</v>
      </c>
      <c r="F181" s="61">
        <f t="shared" si="46"/>
        <v>1.1061946902654867E-3</v>
      </c>
      <c r="G181" s="49">
        <f t="shared" si="47"/>
        <v>0</v>
      </c>
      <c r="H181" s="35">
        <f t="shared" si="48"/>
        <v>0</v>
      </c>
    </row>
    <row r="182" spans="1:9" x14ac:dyDescent="0.2">
      <c r="B182" s="63" t="s">
        <v>43</v>
      </c>
      <c r="C182" s="33">
        <v>91</v>
      </c>
      <c r="D182" s="48">
        <v>32</v>
      </c>
      <c r="E182" s="61">
        <f t="shared" si="45"/>
        <v>4.2384722869119699E-2</v>
      </c>
      <c r="F182" s="61">
        <f t="shared" si="46"/>
        <v>1.7699115044247787E-2</v>
      </c>
      <c r="G182" s="49">
        <f t="shared" si="47"/>
        <v>-0.64835164835164838</v>
      </c>
      <c r="H182" s="35">
        <f t="shared" si="48"/>
        <v>-2.7480204937121566E-2</v>
      </c>
    </row>
    <row r="183" spans="1:9" s="29" customFormat="1" x14ac:dyDescent="0.2">
      <c r="A183" s="31"/>
      <c r="B183" s="64" t="s">
        <v>520</v>
      </c>
      <c r="C183" s="40">
        <v>17</v>
      </c>
      <c r="D183" s="48">
        <v>27</v>
      </c>
      <c r="E183" s="38">
        <f t="shared" si="45"/>
        <v>7.918025151374011E-3</v>
      </c>
      <c r="F183" s="38">
        <f t="shared" si="46"/>
        <v>1.4933628318584071E-2</v>
      </c>
      <c r="G183" s="49">
        <f t="shared" si="47"/>
        <v>0.58823529411764708</v>
      </c>
      <c r="H183" s="37">
        <f t="shared" si="48"/>
        <v>4.657661853749418E-3</v>
      </c>
      <c r="I183" s="4"/>
    </row>
    <row r="184" spans="1:9" s="29" customFormat="1" x14ac:dyDescent="0.2">
      <c r="A184" s="31"/>
      <c r="B184" s="64" t="s">
        <v>436</v>
      </c>
      <c r="C184" s="40">
        <v>37</v>
      </c>
      <c r="D184" s="48">
        <v>20</v>
      </c>
      <c r="E184" s="38">
        <f t="shared" si="45"/>
        <v>1.7233348858872847E-2</v>
      </c>
      <c r="F184" s="38">
        <f t="shared" si="46"/>
        <v>1.1061946902654867E-2</v>
      </c>
      <c r="G184" s="49">
        <f t="shared" si="47"/>
        <v>-0.45945945945945948</v>
      </c>
      <c r="H184" s="37">
        <f t="shared" si="48"/>
        <v>-7.918025151374011E-3</v>
      </c>
      <c r="I184" s="4"/>
    </row>
    <row r="185" spans="1:9" s="29" customFormat="1" x14ac:dyDescent="0.2">
      <c r="A185" s="31"/>
      <c r="B185" s="64" t="s">
        <v>576</v>
      </c>
      <c r="C185" s="40">
        <v>3</v>
      </c>
      <c r="D185" s="48">
        <v>2</v>
      </c>
      <c r="E185" s="38">
        <f t="shared" si="45"/>
        <v>1.3972985561248254E-3</v>
      </c>
      <c r="F185" s="38">
        <f t="shared" si="46"/>
        <v>1.1061946902654867E-3</v>
      </c>
      <c r="G185" s="49">
        <f t="shared" si="47"/>
        <v>-0.33333333333333331</v>
      </c>
      <c r="H185" s="37">
        <f t="shared" si="48"/>
        <v>-4.657661853749418E-4</v>
      </c>
      <c r="I185" s="4"/>
    </row>
    <row r="186" spans="1:9" s="29" customFormat="1" x14ac:dyDescent="0.2">
      <c r="A186" s="31"/>
      <c r="B186" s="64" t="s">
        <v>41</v>
      </c>
      <c r="C186" s="40">
        <v>1</v>
      </c>
      <c r="D186" s="48">
        <v>0</v>
      </c>
      <c r="E186" s="38">
        <f t="shared" si="45"/>
        <v>4.657661853749418E-4</v>
      </c>
      <c r="F186" s="38" t="str">
        <f t="shared" si="46"/>
        <v/>
      </c>
      <c r="G186" s="49">
        <f t="shared" si="47"/>
        <v>-1</v>
      </c>
      <c r="H186" s="37">
        <f t="shared" si="48"/>
        <v>-4.657661853749418E-4</v>
      </c>
      <c r="I186" s="4"/>
    </row>
    <row r="187" spans="1:9" s="29" customFormat="1" x14ac:dyDescent="0.2">
      <c r="A187" s="31"/>
      <c r="B187" s="64" t="s">
        <v>44</v>
      </c>
      <c r="C187" s="40">
        <v>0</v>
      </c>
      <c r="D187" s="48">
        <v>0</v>
      </c>
      <c r="E187" s="38" t="str">
        <f t="shared" si="45"/>
        <v/>
      </c>
      <c r="F187" s="38" t="str">
        <f t="shared" si="46"/>
        <v/>
      </c>
      <c r="G187" s="49" t="str">
        <f t="shared" si="47"/>
        <v xml:space="preserve"> </v>
      </c>
      <c r="H187" s="37" t="str">
        <f t="shared" si="48"/>
        <v/>
      </c>
      <c r="I187" s="4"/>
    </row>
    <row r="188" spans="1:9" s="29" customFormat="1" x14ac:dyDescent="0.2">
      <c r="A188" s="31"/>
      <c r="B188" s="64" t="s">
        <v>521</v>
      </c>
      <c r="C188" s="40">
        <v>0</v>
      </c>
      <c r="D188" s="48">
        <v>0</v>
      </c>
      <c r="E188" s="38" t="str">
        <f t="shared" si="45"/>
        <v/>
      </c>
      <c r="F188" s="38" t="str">
        <f t="shared" si="46"/>
        <v/>
      </c>
      <c r="G188" s="49" t="str">
        <f t="shared" si="47"/>
        <v xml:space="preserve"> </v>
      </c>
      <c r="H188" s="37" t="str">
        <f t="shared" si="48"/>
        <v/>
      </c>
      <c r="I188" s="4"/>
    </row>
    <row r="189" spans="1:9" s="29" customFormat="1" x14ac:dyDescent="0.2">
      <c r="A189" s="31"/>
      <c r="B189" s="64" t="s">
        <v>522</v>
      </c>
      <c r="C189" s="40">
        <v>0</v>
      </c>
      <c r="D189" s="48">
        <v>0</v>
      </c>
      <c r="E189" s="38" t="str">
        <f t="shared" si="45"/>
        <v/>
      </c>
      <c r="F189" s="38" t="str">
        <f t="shared" si="46"/>
        <v/>
      </c>
      <c r="G189" s="49" t="str">
        <f t="shared" si="47"/>
        <v xml:space="preserve"> </v>
      </c>
      <c r="H189" s="37" t="str">
        <f t="shared" si="48"/>
        <v/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1</v>
      </c>
      <c r="D190" s="92">
        <v>0</v>
      </c>
      <c r="E190" s="38">
        <f t="shared" ref="E190" si="49">+IF(C190=0,"",C190/C$169)</f>
        <v>4.657661853749418E-4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-4.657661853749418E-4</v>
      </c>
    </row>
    <row r="191" spans="1:9" s="29" customFormat="1" x14ac:dyDescent="0.2">
      <c r="A191" s="31"/>
      <c r="B191" s="64" t="s">
        <v>209</v>
      </c>
      <c r="C191" s="40">
        <v>6</v>
      </c>
      <c r="D191" s="48">
        <v>6</v>
      </c>
      <c r="E191" s="38">
        <f t="shared" si="45"/>
        <v>2.7945971122496508E-3</v>
      </c>
      <c r="F191" s="38">
        <f t="shared" si="46"/>
        <v>3.3185840707964601E-3</v>
      </c>
      <c r="G191" s="49">
        <f t="shared" si="47"/>
        <v>0</v>
      </c>
      <c r="H191" s="37">
        <f t="shared" si="48"/>
        <v>0</v>
      </c>
      <c r="I191" s="4"/>
    </row>
    <row r="192" spans="1:9" s="29" customFormat="1" x14ac:dyDescent="0.2">
      <c r="A192" s="31"/>
      <c r="B192" s="64" t="s">
        <v>210</v>
      </c>
      <c r="C192" s="40">
        <v>0</v>
      </c>
      <c r="D192" s="48">
        <v>1</v>
      </c>
      <c r="E192" s="38" t="str">
        <f t="shared" si="45"/>
        <v/>
      </c>
      <c r="F192" s="38">
        <f t="shared" si="46"/>
        <v>5.5309734513274336E-4</v>
      </c>
      <c r="G192" s="49">
        <f t="shared" si="47"/>
        <v>1</v>
      </c>
      <c r="H192" s="37" t="str">
        <f t="shared" si="48"/>
        <v/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1</v>
      </c>
      <c r="D194" s="48">
        <v>0</v>
      </c>
      <c r="E194" s="38">
        <f t="shared" si="45"/>
        <v>4.657661853749418E-4</v>
      </c>
      <c r="F194" s="38" t="str">
        <f t="shared" si="46"/>
        <v/>
      </c>
      <c r="G194" s="49">
        <f t="shared" si="47"/>
        <v>-1</v>
      </c>
      <c r="H194" s="37">
        <f t="shared" ref="H194" si="53">+IF(OR(AND(E194=""),(G194="")),"",E194*G194)</f>
        <v>-4.657661853749418E-4</v>
      </c>
      <c r="I194" s="4"/>
    </row>
    <row r="195" spans="1:9" s="29" customFormat="1" x14ac:dyDescent="0.2">
      <c r="A195" s="31"/>
      <c r="B195" s="64" t="s">
        <v>212</v>
      </c>
      <c r="C195" s="40">
        <v>1</v>
      </c>
      <c r="D195" s="48">
        <v>0</v>
      </c>
      <c r="E195" s="38">
        <f t="shared" si="45"/>
        <v>4.657661853749418E-4</v>
      </c>
      <c r="F195" s="38" t="str">
        <f t="shared" si="46"/>
        <v/>
      </c>
      <c r="G195" s="49">
        <f t="shared" si="47"/>
        <v>-1</v>
      </c>
      <c r="H195" s="37">
        <f t="shared" si="48"/>
        <v>-4.657661853749418E-4</v>
      </c>
      <c r="I195" s="4"/>
    </row>
    <row r="196" spans="1:9" s="29" customFormat="1" x14ac:dyDescent="0.2">
      <c r="A196" s="31"/>
      <c r="B196" s="64" t="s">
        <v>437</v>
      </c>
      <c r="C196" s="40">
        <v>95</v>
      </c>
      <c r="D196" s="48">
        <v>261</v>
      </c>
      <c r="E196" s="38">
        <f t="shared" si="45"/>
        <v>4.4247787610619468E-2</v>
      </c>
      <c r="F196" s="38">
        <f t="shared" si="46"/>
        <v>0.14435840707964601</v>
      </c>
      <c r="G196" s="49">
        <f t="shared" si="47"/>
        <v>1.7473684210526317</v>
      </c>
      <c r="H196" s="37">
        <f t="shared" si="48"/>
        <v>7.7317186772240337E-2</v>
      </c>
      <c r="I196" s="4"/>
    </row>
    <row r="197" spans="1:9" s="29" customFormat="1" x14ac:dyDescent="0.2">
      <c r="A197" s="31"/>
      <c r="B197" s="64" t="s">
        <v>524</v>
      </c>
      <c r="C197" s="40">
        <v>10</v>
      </c>
      <c r="D197" s="48">
        <v>52</v>
      </c>
      <c r="E197" s="38">
        <f t="shared" si="45"/>
        <v>4.657661853749418E-3</v>
      </c>
      <c r="F197" s="38">
        <f t="shared" si="46"/>
        <v>2.8761061946902654E-2</v>
      </c>
      <c r="G197" s="49">
        <f t="shared" si="47"/>
        <v>4.2</v>
      </c>
      <c r="H197" s="37">
        <f t="shared" si="48"/>
        <v>1.9562179785747556E-2</v>
      </c>
      <c r="I197" s="4"/>
    </row>
    <row r="198" spans="1:9" x14ac:dyDescent="0.2">
      <c r="B198" s="63" t="s">
        <v>213</v>
      </c>
      <c r="C198" s="33">
        <v>120</v>
      </c>
      <c r="D198" s="48">
        <v>39</v>
      </c>
      <c r="E198" s="61">
        <f t="shared" si="45"/>
        <v>5.5891942244993012E-2</v>
      </c>
      <c r="F198" s="61">
        <f t="shared" si="46"/>
        <v>2.157079646017699E-2</v>
      </c>
      <c r="G198" s="49">
        <f t="shared" si="47"/>
        <v>-0.67500000000000004</v>
      </c>
      <c r="H198" s="35">
        <f t="shared" si="48"/>
        <v>-3.7727061015370288E-2</v>
      </c>
    </row>
    <row r="199" spans="1:9" x14ac:dyDescent="0.2">
      <c r="B199" s="63" t="s">
        <v>214</v>
      </c>
      <c r="C199" s="33">
        <v>13</v>
      </c>
      <c r="D199" s="48">
        <v>5</v>
      </c>
      <c r="E199" s="61">
        <f t="shared" si="45"/>
        <v>6.0549604098742429E-3</v>
      </c>
      <c r="F199" s="61">
        <f t="shared" si="46"/>
        <v>2.7654867256637168E-3</v>
      </c>
      <c r="G199" s="49">
        <f t="shared" si="47"/>
        <v>-0.61538461538461542</v>
      </c>
      <c r="H199" s="35">
        <f t="shared" si="48"/>
        <v>-3.7261294829995344E-3</v>
      </c>
    </row>
    <row r="200" spans="1:9" x14ac:dyDescent="0.2">
      <c r="B200" s="63" t="s">
        <v>215</v>
      </c>
      <c r="C200" s="33">
        <v>15</v>
      </c>
      <c r="D200" s="48">
        <v>30</v>
      </c>
      <c r="E200" s="61">
        <f t="shared" si="45"/>
        <v>6.9864927806241265E-3</v>
      </c>
      <c r="F200" s="61">
        <f t="shared" si="46"/>
        <v>1.6592920353982302E-2</v>
      </c>
      <c r="G200" s="49">
        <f t="shared" si="47"/>
        <v>1</v>
      </c>
      <c r="H200" s="35">
        <f t="shared" si="48"/>
        <v>6.9864927806241265E-3</v>
      </c>
    </row>
    <row r="201" spans="1:9" x14ac:dyDescent="0.2">
      <c r="B201" s="63" t="s">
        <v>216</v>
      </c>
      <c r="C201" s="33">
        <v>50</v>
      </c>
      <c r="D201" s="48">
        <v>6</v>
      </c>
      <c r="E201" s="61">
        <f t="shared" si="45"/>
        <v>2.3288309268747091E-2</v>
      </c>
      <c r="F201" s="61">
        <f t="shared" si="46"/>
        <v>3.3185840707964601E-3</v>
      </c>
      <c r="G201" s="49">
        <f t="shared" si="47"/>
        <v>-0.88</v>
      </c>
      <c r="H201" s="35">
        <f t="shared" si="48"/>
        <v>-2.0493712156497441E-2</v>
      </c>
    </row>
    <row r="202" spans="1:9" x14ac:dyDescent="0.2">
      <c r="B202" s="63" t="s">
        <v>438</v>
      </c>
      <c r="C202" s="33">
        <v>1</v>
      </c>
      <c r="D202" s="48">
        <v>16</v>
      </c>
      <c r="E202" s="61">
        <f t="shared" ref="E202:E235" si="54">+IF(C202=0,"",C202/C$169)</f>
        <v>4.657661853749418E-4</v>
      </c>
      <c r="F202" s="61">
        <f t="shared" ref="F202:F235" si="55">+IF(D202=0,"",D202/D$169)</f>
        <v>8.8495575221238937E-3</v>
      </c>
      <c r="G202" s="49">
        <f t="shared" si="47"/>
        <v>15</v>
      </c>
      <c r="H202" s="35">
        <f t="shared" si="48"/>
        <v>6.9864927806241265E-3</v>
      </c>
    </row>
    <row r="203" spans="1:9" x14ac:dyDescent="0.2">
      <c r="B203" s="63" t="s">
        <v>439</v>
      </c>
      <c r="C203" s="33">
        <v>0</v>
      </c>
      <c r="D203" s="48">
        <v>24</v>
      </c>
      <c r="E203" s="61" t="str">
        <f t="shared" si="54"/>
        <v/>
      </c>
      <c r="F203" s="61">
        <f t="shared" si="55"/>
        <v>1.3274336283185841E-2</v>
      </c>
      <c r="G203" s="49">
        <f t="shared" si="47"/>
        <v>1</v>
      </c>
      <c r="H203" s="35" t="str">
        <f t="shared" si="48"/>
        <v/>
      </c>
    </row>
    <row r="204" spans="1:9" x14ac:dyDescent="0.2">
      <c r="B204" s="63" t="s">
        <v>217</v>
      </c>
      <c r="C204" s="33">
        <v>0</v>
      </c>
      <c r="D204" s="48">
        <v>0</v>
      </c>
      <c r="E204" s="61" t="str">
        <f t="shared" si="54"/>
        <v/>
      </c>
      <c r="F204" s="61" t="str">
        <f t="shared" si="55"/>
        <v/>
      </c>
      <c r="G204" s="49" t="str">
        <f t="shared" si="47"/>
        <v xml:space="preserve"> 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2</v>
      </c>
      <c r="D205" s="48">
        <v>6</v>
      </c>
      <c r="E205" s="38">
        <f t="shared" si="54"/>
        <v>9.3153237074988359E-4</v>
      </c>
      <c r="F205" s="38">
        <f t="shared" si="55"/>
        <v>3.3185840707964601E-3</v>
      </c>
      <c r="G205" s="49">
        <f t="shared" si="47"/>
        <v>2</v>
      </c>
      <c r="H205" s="37">
        <f t="shared" si="48"/>
        <v>1.8630647414997672E-3</v>
      </c>
      <c r="I205" s="4"/>
    </row>
    <row r="206" spans="1:9" s="29" customFormat="1" x14ac:dyDescent="0.2">
      <c r="A206" s="31"/>
      <c r="B206" s="64" t="s">
        <v>218</v>
      </c>
      <c r="C206" s="40">
        <v>33</v>
      </c>
      <c r="D206" s="48">
        <v>10</v>
      </c>
      <c r="E206" s="38">
        <f t="shared" si="54"/>
        <v>1.5370284117373078E-2</v>
      </c>
      <c r="F206" s="38">
        <f t="shared" si="55"/>
        <v>5.5309734513274336E-3</v>
      </c>
      <c r="G206" s="49">
        <f t="shared" si="47"/>
        <v>-0.69696969696969702</v>
      </c>
      <c r="H206" s="37">
        <f t="shared" si="48"/>
        <v>-1.0712622263623661E-2</v>
      </c>
      <c r="I206" s="4"/>
    </row>
    <row r="207" spans="1:9" s="29" customFormat="1" x14ac:dyDescent="0.2">
      <c r="A207" s="31"/>
      <c r="B207" s="64" t="s">
        <v>219</v>
      </c>
      <c r="C207" s="40">
        <v>2</v>
      </c>
      <c r="D207" s="48">
        <v>1</v>
      </c>
      <c r="E207" s="38">
        <f t="shared" si="54"/>
        <v>9.3153237074988359E-4</v>
      </c>
      <c r="F207" s="38">
        <f t="shared" si="55"/>
        <v>5.5309734513274336E-4</v>
      </c>
      <c r="G207" s="49">
        <f t="shared" si="47"/>
        <v>-0.5</v>
      </c>
      <c r="H207" s="37">
        <f t="shared" si="48"/>
        <v>-4.657661853749418E-4</v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1</v>
      </c>
      <c r="E208" s="38" t="str">
        <f t="shared" si="54"/>
        <v/>
      </c>
      <c r="F208" s="38">
        <f t="shared" si="55"/>
        <v>5.5309734513274336E-4</v>
      </c>
      <c r="G208" s="49">
        <f t="shared" si="47"/>
        <v>1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0</v>
      </c>
      <c r="D209" s="48">
        <v>0</v>
      </c>
      <c r="E209" s="38" t="str">
        <f t="shared" si="54"/>
        <v/>
      </c>
      <c r="F209" s="38" t="str">
        <f t="shared" si="55"/>
        <v/>
      </c>
      <c r="G209" s="49" t="str">
        <f t="shared" si="47"/>
        <v xml:space="preserve"> </v>
      </c>
      <c r="H209" s="37" t="str">
        <f t="shared" si="48"/>
        <v/>
      </c>
      <c r="I209" s="4"/>
    </row>
    <row r="210" spans="1:9" s="29" customFormat="1" x14ac:dyDescent="0.2">
      <c r="A210" s="31"/>
      <c r="B210" s="64" t="s">
        <v>47</v>
      </c>
      <c r="C210" s="40">
        <v>52</v>
      </c>
      <c r="D210" s="48">
        <v>16</v>
      </c>
      <c r="E210" s="38">
        <f t="shared" si="54"/>
        <v>2.4219841639496972E-2</v>
      </c>
      <c r="F210" s="38">
        <f t="shared" si="55"/>
        <v>8.8495575221238937E-3</v>
      </c>
      <c r="G210" s="49">
        <f t="shared" si="47"/>
        <v>-0.69230769230769229</v>
      </c>
      <c r="H210" s="37">
        <f t="shared" si="48"/>
        <v>-1.6767582673497903E-2</v>
      </c>
      <c r="I210" s="4"/>
    </row>
    <row r="211" spans="1:9" s="29" customFormat="1" x14ac:dyDescent="0.2">
      <c r="A211" s="31"/>
      <c r="B211" s="64" t="s">
        <v>221</v>
      </c>
      <c r="C211" s="40">
        <v>1</v>
      </c>
      <c r="D211" s="48">
        <v>3</v>
      </c>
      <c r="E211" s="38">
        <f t="shared" si="54"/>
        <v>4.657661853749418E-4</v>
      </c>
      <c r="F211" s="38">
        <f t="shared" si="55"/>
        <v>1.6592920353982301E-3</v>
      </c>
      <c r="G211" s="49">
        <f t="shared" si="47"/>
        <v>2</v>
      </c>
      <c r="H211" s="37">
        <f t="shared" si="48"/>
        <v>9.3153237074988359E-4</v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0</v>
      </c>
      <c r="E212" s="38" t="str">
        <f t="shared" si="54"/>
        <v/>
      </c>
      <c r="F212" s="38" t="str">
        <f t="shared" si="55"/>
        <v/>
      </c>
      <c r="G212" s="49" t="str">
        <f t="shared" si="47"/>
        <v xml:space="preserve"> 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2</v>
      </c>
      <c r="D213" s="48">
        <v>0</v>
      </c>
      <c r="E213" s="38">
        <f t="shared" si="54"/>
        <v>9.3153237074988359E-4</v>
      </c>
      <c r="F213" s="38" t="str">
        <f t="shared" si="55"/>
        <v/>
      </c>
      <c r="G213" s="49">
        <f t="shared" si="47"/>
        <v>-1</v>
      </c>
      <c r="H213" s="37">
        <f t="shared" si="48"/>
        <v>-9.3153237074988359E-4</v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295</v>
      </c>
      <c r="D222" s="48">
        <v>440</v>
      </c>
      <c r="E222" s="61">
        <f t="shared" si="54"/>
        <v>0.13740102468560783</v>
      </c>
      <c r="F222" s="61">
        <f t="shared" si="55"/>
        <v>0.24336283185840707</v>
      </c>
      <c r="G222" s="49">
        <f t="shared" si="47"/>
        <v>0.49152542372881358</v>
      </c>
      <c r="H222" s="35">
        <f t="shared" si="48"/>
        <v>6.7536096879366569E-2</v>
      </c>
    </row>
    <row r="223" spans="1:9" x14ac:dyDescent="0.2">
      <c r="B223" s="63" t="s">
        <v>226</v>
      </c>
      <c r="C223" s="33">
        <v>0</v>
      </c>
      <c r="D223" s="48">
        <v>1</v>
      </c>
      <c r="E223" s="61" t="str">
        <f t="shared" si="54"/>
        <v/>
      </c>
      <c r="F223" s="61">
        <f t="shared" si="55"/>
        <v>5.5309734513274336E-4</v>
      </c>
      <c r="G223" s="49">
        <f t="shared" si="47"/>
        <v>1</v>
      </c>
      <c r="H223" s="35" t="str">
        <f t="shared" si="48"/>
        <v/>
      </c>
    </row>
    <row r="224" spans="1:9" x14ac:dyDescent="0.2">
      <c r="B224" s="63" t="s">
        <v>227</v>
      </c>
      <c r="C224" s="33">
        <v>1</v>
      </c>
      <c r="D224" s="48">
        <v>0</v>
      </c>
      <c r="E224" s="61">
        <f t="shared" si="54"/>
        <v>4.657661853749418E-4</v>
      </c>
      <c r="F224" s="61" t="str">
        <f t="shared" si="55"/>
        <v/>
      </c>
      <c r="G224" s="49">
        <f t="shared" si="47"/>
        <v>-1</v>
      </c>
      <c r="H224" s="35">
        <f t="shared" si="48"/>
        <v>-4.657661853749418E-4</v>
      </c>
    </row>
    <row r="225" spans="1:9" x14ac:dyDescent="0.2">
      <c r="B225" s="63" t="s">
        <v>228</v>
      </c>
      <c r="C225" s="33">
        <v>0</v>
      </c>
      <c r="D225" s="48">
        <v>1</v>
      </c>
      <c r="E225" s="61" t="str">
        <f t="shared" si="54"/>
        <v/>
      </c>
      <c r="F225" s="61">
        <f t="shared" si="55"/>
        <v>5.5309734513274336E-4</v>
      </c>
      <c r="G225" s="49">
        <f t="shared" si="47"/>
        <v>1</v>
      </c>
      <c r="H225" s="35" t="str">
        <f t="shared" si="48"/>
        <v/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0</v>
      </c>
      <c r="D227" s="48">
        <v>0</v>
      </c>
      <c r="E227" s="61" t="str">
        <f t="shared" si="54"/>
        <v/>
      </c>
      <c r="F227" s="61" t="str">
        <f t="shared" si="55"/>
        <v/>
      </c>
      <c r="G227" s="49" t="str">
        <f t="shared" si="47"/>
        <v xml:space="preserve"> </v>
      </c>
      <c r="H227" s="35" t="str">
        <f t="shared" si="48"/>
        <v/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0</v>
      </c>
      <c r="D230" s="48">
        <v>0</v>
      </c>
      <c r="E230" s="61" t="str">
        <f t="shared" si="54"/>
        <v/>
      </c>
      <c r="F230" s="61" t="str">
        <f t="shared" si="55"/>
        <v/>
      </c>
      <c r="G230" s="49" t="str">
        <f t="shared" si="47"/>
        <v xml:space="preserve"> </v>
      </c>
      <c r="H230" s="35" t="str">
        <f t="shared" si="48"/>
        <v/>
      </c>
    </row>
    <row r="231" spans="1:9" x14ac:dyDescent="0.2">
      <c r="B231" s="63" t="s">
        <v>51</v>
      </c>
      <c r="C231" s="33">
        <v>1</v>
      </c>
      <c r="D231" s="48">
        <v>0</v>
      </c>
      <c r="E231" s="61">
        <f t="shared" si="54"/>
        <v>4.657661853749418E-4</v>
      </c>
      <c r="F231" s="61" t="str">
        <f t="shared" si="55"/>
        <v/>
      </c>
      <c r="G231" s="49">
        <f t="shared" si="47"/>
        <v>-1</v>
      </c>
      <c r="H231" s="35">
        <f t="shared" si="48"/>
        <v>-4.657661853749418E-4</v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0</v>
      </c>
      <c r="D233" s="48">
        <v>0</v>
      </c>
      <c r="E233" s="61" t="str">
        <f t="shared" si="54"/>
        <v/>
      </c>
      <c r="F233" s="61" t="str">
        <f t="shared" si="55"/>
        <v/>
      </c>
      <c r="G233" s="49" t="str">
        <f t="shared" si="47"/>
        <v xml:space="preserve"> </v>
      </c>
      <c r="H233" s="35" t="str">
        <f t="shared" si="48"/>
        <v/>
      </c>
    </row>
    <row r="234" spans="1:9" x14ac:dyDescent="0.2">
      <c r="B234" s="63" t="s">
        <v>231</v>
      </c>
      <c r="C234" s="33">
        <v>2</v>
      </c>
      <c r="D234" s="48">
        <v>2</v>
      </c>
      <c r="E234" s="61">
        <f t="shared" si="54"/>
        <v>9.3153237074988359E-4</v>
      </c>
      <c r="F234" s="61">
        <f t="shared" si="55"/>
        <v>1.1061946902654867E-3</v>
      </c>
      <c r="G234" s="49">
        <f t="shared" si="47"/>
        <v>0</v>
      </c>
      <c r="H234" s="35">
        <f t="shared" si="48"/>
        <v>0</v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16</v>
      </c>
      <c r="D236" s="48">
        <v>6</v>
      </c>
      <c r="E236" s="61">
        <f t="shared" ref="E236:E267" si="65">+IF(C236=0,"",C236/C$169)</f>
        <v>7.4522589659990687E-3</v>
      </c>
      <c r="F236" s="61">
        <f t="shared" ref="F236:F267" si="66">+IF(D236=0,"",D236/D$169)</f>
        <v>3.3185840707964601E-3</v>
      </c>
      <c r="G236" s="49">
        <f t="shared" si="47"/>
        <v>-0.625</v>
      </c>
      <c r="H236" s="35">
        <f t="shared" si="48"/>
        <v>-4.657661853749418E-3</v>
      </c>
    </row>
    <row r="237" spans="1:9" x14ac:dyDescent="0.2">
      <c r="B237" s="63" t="s">
        <v>55</v>
      </c>
      <c r="C237" s="33">
        <v>1</v>
      </c>
      <c r="D237" s="48">
        <v>1</v>
      </c>
      <c r="E237" s="61">
        <f t="shared" si="65"/>
        <v>4.657661853749418E-4</v>
      </c>
      <c r="F237" s="61">
        <f t="shared" si="66"/>
        <v>5.5309734513274336E-4</v>
      </c>
      <c r="G237" s="49">
        <f t="shared" ref="G237:G300" si="67">+IF(AND(C237=0,D237=0)," ",IF(C237=0,1,IF(D237=0,-1,(D237-C237)/C237)))</f>
        <v>0</v>
      </c>
      <c r="H237" s="35">
        <f t="shared" si="48"/>
        <v>0</v>
      </c>
    </row>
    <row r="238" spans="1:9" x14ac:dyDescent="0.2">
      <c r="B238" s="63" t="s">
        <v>444</v>
      </c>
      <c r="C238" s="33">
        <v>1</v>
      </c>
      <c r="D238" s="48">
        <v>2</v>
      </c>
      <c r="E238" s="61">
        <f t="shared" si="65"/>
        <v>4.657661853749418E-4</v>
      </c>
      <c r="F238" s="61">
        <f t="shared" si="66"/>
        <v>1.1061946902654867E-3</v>
      </c>
      <c r="G238" s="49">
        <f t="shared" si="67"/>
        <v>1</v>
      </c>
      <c r="H238" s="35">
        <f t="shared" si="48"/>
        <v>4.657661853749418E-4</v>
      </c>
    </row>
    <row r="239" spans="1:9" x14ac:dyDescent="0.2">
      <c r="B239" s="63" t="s">
        <v>53</v>
      </c>
      <c r="C239" s="33">
        <v>0</v>
      </c>
      <c r="D239" s="48">
        <v>5</v>
      </c>
      <c r="E239" s="61" t="str">
        <f t="shared" si="65"/>
        <v/>
      </c>
      <c r="F239" s="61">
        <f t="shared" si="66"/>
        <v>2.7654867256637168E-3</v>
      </c>
      <c r="G239" s="49">
        <f t="shared" si="67"/>
        <v>1</v>
      </c>
      <c r="H239" s="35" t="str">
        <f t="shared" ref="H239:H306" si="68">+IF(OR(AND(E239=""),(G239="")),"",E239*G239)</f>
        <v/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8</v>
      </c>
      <c r="D241" s="48">
        <v>5</v>
      </c>
      <c r="E241" s="61">
        <f t="shared" si="65"/>
        <v>3.7261294829995344E-3</v>
      </c>
      <c r="F241" s="61">
        <f t="shared" si="66"/>
        <v>2.7654867256637168E-3</v>
      </c>
      <c r="G241" s="49">
        <f t="shared" si="67"/>
        <v>-0.375</v>
      </c>
      <c r="H241" s="35">
        <f t="shared" si="68"/>
        <v>-1.3972985561248254E-3</v>
      </c>
    </row>
    <row r="242" spans="2:8" x14ac:dyDescent="0.2">
      <c r="B242" s="63" t="s">
        <v>54</v>
      </c>
      <c r="C242" s="33">
        <v>6</v>
      </c>
      <c r="D242" s="48">
        <v>8</v>
      </c>
      <c r="E242" s="61">
        <f t="shared" si="65"/>
        <v>2.7945971122496508E-3</v>
      </c>
      <c r="F242" s="61">
        <f t="shared" si="66"/>
        <v>4.4247787610619468E-3</v>
      </c>
      <c r="G242" s="49">
        <f t="shared" si="67"/>
        <v>0.33333333333333331</v>
      </c>
      <c r="H242" s="35">
        <f t="shared" si="68"/>
        <v>9.3153237074988359E-4</v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1</v>
      </c>
      <c r="D244" s="48">
        <v>0</v>
      </c>
      <c r="E244" s="61">
        <f t="shared" si="65"/>
        <v>4.657661853749418E-4</v>
      </c>
      <c r="F244" s="61" t="str">
        <f t="shared" si="66"/>
        <v/>
      </c>
      <c r="G244" s="49">
        <f t="shared" si="67"/>
        <v>-1</v>
      </c>
      <c r="H244" s="35">
        <f t="shared" si="68"/>
        <v>-4.657661853749418E-4</v>
      </c>
    </row>
    <row r="245" spans="2:8" x14ac:dyDescent="0.2">
      <c r="B245" s="63" t="s">
        <v>334</v>
      </c>
      <c r="C245" s="33">
        <v>12</v>
      </c>
      <c r="D245" s="48">
        <v>0</v>
      </c>
      <c r="E245" s="61">
        <f t="shared" si="65"/>
        <v>5.5891942244993015E-3</v>
      </c>
      <c r="F245" s="61" t="str">
        <f t="shared" si="66"/>
        <v/>
      </c>
      <c r="G245" s="49">
        <f t="shared" si="67"/>
        <v>-1</v>
      </c>
      <c r="H245" s="35">
        <f t="shared" si="68"/>
        <v>-5.5891942244993015E-3</v>
      </c>
    </row>
    <row r="246" spans="2:8" x14ac:dyDescent="0.2">
      <c r="B246" s="63" t="s">
        <v>233</v>
      </c>
      <c r="C246" s="33">
        <v>1</v>
      </c>
      <c r="D246" s="48">
        <v>2</v>
      </c>
      <c r="E246" s="61">
        <f t="shared" si="65"/>
        <v>4.657661853749418E-4</v>
      </c>
      <c r="F246" s="61">
        <f t="shared" si="66"/>
        <v>1.1061946902654867E-3</v>
      </c>
      <c r="G246" s="49">
        <f t="shared" si="67"/>
        <v>1</v>
      </c>
      <c r="H246" s="35">
        <f t="shared" si="68"/>
        <v>4.657661853749418E-4</v>
      </c>
    </row>
    <row r="247" spans="2:8" x14ac:dyDescent="0.2">
      <c r="B247" s="63" t="s">
        <v>234</v>
      </c>
      <c r="C247" s="33">
        <v>4</v>
      </c>
      <c r="D247" s="48">
        <v>0</v>
      </c>
      <c r="E247" s="61">
        <f t="shared" si="65"/>
        <v>1.8630647414997672E-3</v>
      </c>
      <c r="F247" s="61" t="str">
        <f t="shared" si="66"/>
        <v/>
      </c>
      <c r="G247" s="49">
        <f t="shared" si="67"/>
        <v>-1</v>
      </c>
      <c r="H247" s="35">
        <f t="shared" si="68"/>
        <v>-1.8630647414997672E-3</v>
      </c>
    </row>
    <row r="248" spans="2:8" x14ac:dyDescent="0.2">
      <c r="B248" s="63" t="s">
        <v>446</v>
      </c>
      <c r="C248" s="33">
        <v>0</v>
      </c>
      <c r="D248" s="48">
        <v>2</v>
      </c>
      <c r="E248" s="61" t="str">
        <f t="shared" si="65"/>
        <v/>
      </c>
      <c r="F248" s="61">
        <f t="shared" si="66"/>
        <v>1.1061946902654867E-3</v>
      </c>
      <c r="G248" s="49">
        <f t="shared" si="67"/>
        <v>1</v>
      </c>
      <c r="H248" s="35" t="str">
        <f t="shared" si="68"/>
        <v/>
      </c>
    </row>
    <row r="249" spans="2:8" x14ac:dyDescent="0.2">
      <c r="B249" s="63" t="s">
        <v>235</v>
      </c>
      <c r="C249" s="33">
        <v>0</v>
      </c>
      <c r="D249" s="48">
        <v>0</v>
      </c>
      <c r="E249" s="61" t="str">
        <f t="shared" si="65"/>
        <v/>
      </c>
      <c r="F249" s="61" t="str">
        <f t="shared" si="66"/>
        <v/>
      </c>
      <c r="G249" s="49" t="str">
        <f t="shared" si="67"/>
        <v xml:space="preserve"> </v>
      </c>
      <c r="H249" s="35" t="str">
        <f t="shared" si="68"/>
        <v/>
      </c>
    </row>
    <row r="250" spans="2:8" x14ac:dyDescent="0.2">
      <c r="B250" s="63" t="s">
        <v>447</v>
      </c>
      <c r="C250" s="33">
        <v>22</v>
      </c>
      <c r="D250" s="48">
        <v>0</v>
      </c>
      <c r="E250" s="61">
        <f t="shared" si="65"/>
        <v>1.0246856078248719E-2</v>
      </c>
      <c r="F250" s="61" t="str">
        <f t="shared" si="66"/>
        <v/>
      </c>
      <c r="G250" s="49">
        <f t="shared" si="67"/>
        <v>-1</v>
      </c>
      <c r="H250" s="35">
        <f t="shared" si="68"/>
        <v>-1.0246856078248719E-2</v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1</v>
      </c>
      <c r="D252" s="48">
        <v>0</v>
      </c>
      <c r="E252" s="61">
        <f t="shared" si="65"/>
        <v>4.657661853749418E-4</v>
      </c>
      <c r="F252" s="61" t="str">
        <f t="shared" si="66"/>
        <v/>
      </c>
      <c r="G252" s="49">
        <f t="shared" si="67"/>
        <v>-1</v>
      </c>
      <c r="H252" s="35">
        <f t="shared" si="68"/>
        <v>-4.657661853749418E-4</v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1</v>
      </c>
      <c r="D254" s="48">
        <v>0</v>
      </c>
      <c r="E254" s="61">
        <f t="shared" si="65"/>
        <v>4.657661853749418E-4</v>
      </c>
      <c r="F254" s="61" t="str">
        <f t="shared" si="66"/>
        <v/>
      </c>
      <c r="G254" s="49">
        <f t="shared" si="67"/>
        <v>-1</v>
      </c>
      <c r="H254" s="35">
        <f t="shared" si="68"/>
        <v>-4.657661853749418E-4</v>
      </c>
    </row>
    <row r="255" spans="2:8" x14ac:dyDescent="0.2">
      <c r="B255" s="63" t="s">
        <v>610</v>
      </c>
      <c r="C255" s="33">
        <v>0</v>
      </c>
      <c r="D255" s="48">
        <v>0</v>
      </c>
      <c r="E255" s="61" t="str">
        <f t="shared" si="65"/>
        <v/>
      </c>
      <c r="F255" s="61" t="str">
        <f t="shared" si="66"/>
        <v/>
      </c>
      <c r="G255" s="49" t="str">
        <f t="shared" si="67"/>
        <v xml:space="preserve"> 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1</v>
      </c>
      <c r="D257" s="48">
        <v>0</v>
      </c>
      <c r="E257" s="38">
        <f t="shared" si="65"/>
        <v>4.657661853749418E-4</v>
      </c>
      <c r="F257" s="38" t="str">
        <f t="shared" si="66"/>
        <v/>
      </c>
      <c r="G257" s="49">
        <f t="shared" si="67"/>
        <v>-1</v>
      </c>
      <c r="H257" s="37">
        <f t="shared" si="68"/>
        <v>-4.657661853749418E-4</v>
      </c>
      <c r="I257" s="4"/>
    </row>
    <row r="258" spans="1:9" s="29" customFormat="1" x14ac:dyDescent="0.2">
      <c r="A258" s="31"/>
      <c r="B258" s="64" t="s">
        <v>453</v>
      </c>
      <c r="C258" s="40">
        <v>18</v>
      </c>
      <c r="D258" s="48">
        <v>0</v>
      </c>
      <c r="E258" s="38">
        <f t="shared" si="65"/>
        <v>8.3837913367489515E-3</v>
      </c>
      <c r="F258" s="38" t="str">
        <f t="shared" si="66"/>
        <v/>
      </c>
      <c r="G258" s="49">
        <f t="shared" si="67"/>
        <v>-1</v>
      </c>
      <c r="H258" s="37">
        <f t="shared" si="68"/>
        <v>-8.3837913367489515E-3</v>
      </c>
      <c r="I258" s="4"/>
    </row>
    <row r="259" spans="1:9" s="29" customFormat="1" x14ac:dyDescent="0.2">
      <c r="A259" s="31"/>
      <c r="B259" s="64" t="s">
        <v>454</v>
      </c>
      <c r="C259" s="40">
        <v>0</v>
      </c>
      <c r="D259" s="48">
        <v>1</v>
      </c>
      <c r="E259" s="38" t="str">
        <f t="shared" si="65"/>
        <v/>
      </c>
      <c r="F259" s="38">
        <f t="shared" si="66"/>
        <v>5.5309734513274336E-4</v>
      </c>
      <c r="G259" s="49">
        <f t="shared" si="67"/>
        <v>1</v>
      </c>
      <c r="H259" s="37" t="str">
        <f t="shared" si="68"/>
        <v/>
      </c>
      <c r="I259" s="4"/>
    </row>
    <row r="260" spans="1:9" s="29" customFormat="1" x14ac:dyDescent="0.2">
      <c r="A260" s="31"/>
      <c r="B260" s="64" t="s">
        <v>529</v>
      </c>
      <c r="C260" s="40">
        <v>1</v>
      </c>
      <c r="D260" s="48">
        <v>0</v>
      </c>
      <c r="E260" s="38">
        <f t="shared" si="65"/>
        <v>4.657661853749418E-4</v>
      </c>
      <c r="F260" s="38" t="str">
        <f t="shared" si="66"/>
        <v/>
      </c>
      <c r="G260" s="49">
        <f t="shared" si="67"/>
        <v>-1</v>
      </c>
      <c r="H260" s="37">
        <f t="shared" si="68"/>
        <v>-4.657661853749418E-4</v>
      </c>
      <c r="I260" s="4"/>
    </row>
    <row r="261" spans="1:9" s="29" customFormat="1" x14ac:dyDescent="0.2">
      <c r="A261" s="31"/>
      <c r="B261" s="64" t="s">
        <v>530</v>
      </c>
      <c r="C261" s="40">
        <v>1</v>
      </c>
      <c r="D261" s="48">
        <v>0</v>
      </c>
      <c r="E261" s="38">
        <f t="shared" si="65"/>
        <v>4.657661853749418E-4</v>
      </c>
      <c r="F261" s="38" t="str">
        <f t="shared" si="66"/>
        <v/>
      </c>
      <c r="G261" s="49">
        <f t="shared" si="67"/>
        <v>-1</v>
      </c>
      <c r="H261" s="37">
        <f t="shared" si="68"/>
        <v>-4.657661853749418E-4</v>
      </c>
      <c r="I261" s="4"/>
    </row>
    <row r="262" spans="1:9" s="29" customFormat="1" x14ac:dyDescent="0.2">
      <c r="A262" s="31"/>
      <c r="B262" s="64" t="s">
        <v>57</v>
      </c>
      <c r="C262" s="40">
        <v>1</v>
      </c>
      <c r="D262" s="48">
        <v>0</v>
      </c>
      <c r="E262" s="38">
        <f t="shared" si="65"/>
        <v>4.657661853749418E-4</v>
      </c>
      <c r="F262" s="38" t="str">
        <f t="shared" si="66"/>
        <v/>
      </c>
      <c r="G262" s="49">
        <f t="shared" si="67"/>
        <v>-1</v>
      </c>
      <c r="H262" s="37">
        <f t="shared" si="68"/>
        <v>-4.657661853749418E-4</v>
      </c>
      <c r="I262" s="4"/>
    </row>
    <row r="263" spans="1:9" s="29" customFormat="1" x14ac:dyDescent="0.2">
      <c r="A263" s="31"/>
      <c r="B263" s="64" t="s">
        <v>237</v>
      </c>
      <c r="C263" s="40">
        <v>32</v>
      </c>
      <c r="D263" s="48">
        <v>1</v>
      </c>
      <c r="E263" s="38">
        <f t="shared" si="65"/>
        <v>1.4904517931998137E-2</v>
      </c>
      <c r="F263" s="38">
        <f t="shared" si="66"/>
        <v>5.5309734513274336E-4</v>
      </c>
      <c r="G263" s="49">
        <f t="shared" si="67"/>
        <v>-0.96875</v>
      </c>
      <c r="H263" s="37">
        <f t="shared" si="68"/>
        <v>-1.4438751746623195E-2</v>
      </c>
      <c r="I263" s="4"/>
    </row>
    <row r="264" spans="1:9" s="29" customFormat="1" x14ac:dyDescent="0.2">
      <c r="A264" s="31"/>
      <c r="B264" s="64" t="s">
        <v>611</v>
      </c>
      <c r="C264" s="40">
        <v>0</v>
      </c>
      <c r="D264" s="48">
        <v>0</v>
      </c>
      <c r="E264" s="38" t="str">
        <f t="shared" si="65"/>
        <v/>
      </c>
      <c r="F264" s="38" t="str">
        <f t="shared" si="66"/>
        <v/>
      </c>
      <c r="G264" s="49" t="str">
        <f t="shared" si="67"/>
        <v xml:space="preserve"> </v>
      </c>
      <c r="H264" s="37" t="str">
        <f t="shared" si="68"/>
        <v/>
      </c>
      <c r="I264" s="4"/>
    </row>
    <row r="265" spans="1:9" s="29" customFormat="1" x14ac:dyDescent="0.2">
      <c r="A265" s="31"/>
      <c r="B265" s="64" t="s">
        <v>531</v>
      </c>
      <c r="C265" s="40">
        <v>10</v>
      </c>
      <c r="D265" s="48">
        <v>0</v>
      </c>
      <c r="E265" s="38">
        <f t="shared" si="65"/>
        <v>4.657661853749418E-3</v>
      </c>
      <c r="F265" s="38" t="str">
        <f t="shared" si="66"/>
        <v/>
      </c>
      <c r="G265" s="49">
        <f t="shared" si="67"/>
        <v>-1</v>
      </c>
      <c r="H265" s="37">
        <f t="shared" si="68"/>
        <v>-4.657661853749418E-3</v>
      </c>
      <c r="I265" s="4"/>
    </row>
    <row r="266" spans="1:9" s="29" customFormat="1" x14ac:dyDescent="0.2">
      <c r="A266" s="31"/>
      <c r="B266" s="64" t="s">
        <v>532</v>
      </c>
      <c r="C266" s="40">
        <v>0</v>
      </c>
      <c r="D266" s="48">
        <v>2</v>
      </c>
      <c r="E266" s="38" t="str">
        <f t="shared" si="65"/>
        <v/>
      </c>
      <c r="F266" s="38">
        <f t="shared" si="66"/>
        <v>1.1061946902654867E-3</v>
      </c>
      <c r="G266" s="49">
        <f t="shared" si="67"/>
        <v>1</v>
      </c>
      <c r="H266" s="37" t="str">
        <f t="shared" si="68"/>
        <v/>
      </c>
      <c r="I266" s="4"/>
    </row>
    <row r="267" spans="1:9" s="29" customFormat="1" x14ac:dyDescent="0.2">
      <c r="A267" s="31"/>
      <c r="B267" s="64" t="s">
        <v>612</v>
      </c>
      <c r="C267" s="40">
        <v>0</v>
      </c>
      <c r="D267" s="48">
        <v>0</v>
      </c>
      <c r="E267" s="38" t="str">
        <f t="shared" si="65"/>
        <v/>
      </c>
      <c r="F267" s="38" t="str">
        <f t="shared" si="66"/>
        <v/>
      </c>
      <c r="G267" s="49" t="str">
        <f t="shared" si="67"/>
        <v xml:space="preserve"> </v>
      </c>
      <c r="H267" s="37" t="str">
        <f t="shared" si="68"/>
        <v/>
      </c>
      <c r="I267" s="4"/>
    </row>
    <row r="268" spans="1:9" s="29" customFormat="1" x14ac:dyDescent="0.2">
      <c r="A268" s="31"/>
      <c r="B268" s="64" t="s">
        <v>533</v>
      </c>
      <c r="C268" s="40">
        <v>19</v>
      </c>
      <c r="D268" s="48">
        <v>7</v>
      </c>
      <c r="E268" s="38">
        <f t="shared" ref="E268:E295" si="69">+IF(C268=0,"",C268/C$169)</f>
        <v>8.8495575221238937E-3</v>
      </c>
      <c r="F268" s="38">
        <f t="shared" ref="F268:F295" si="70">+IF(D268=0,"",D268/D$169)</f>
        <v>3.8716814159292035E-3</v>
      </c>
      <c r="G268" s="49">
        <f t="shared" si="67"/>
        <v>-0.63157894736842102</v>
      </c>
      <c r="H268" s="37">
        <f t="shared" si="68"/>
        <v>-5.5891942244993007E-3</v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0</v>
      </c>
      <c r="E269" s="38" t="str">
        <f t="shared" si="69"/>
        <v/>
      </c>
      <c r="F269" s="38" t="str">
        <f t="shared" si="70"/>
        <v/>
      </c>
      <c r="G269" s="49" t="str">
        <f t="shared" si="67"/>
        <v xml:space="preserve"> 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1</v>
      </c>
      <c r="D270" s="48">
        <v>2</v>
      </c>
      <c r="E270" s="38">
        <f t="shared" si="69"/>
        <v>4.657661853749418E-4</v>
      </c>
      <c r="F270" s="38">
        <f t="shared" si="70"/>
        <v>1.1061946902654867E-3</v>
      </c>
      <c r="G270" s="49">
        <f t="shared" si="67"/>
        <v>1</v>
      </c>
      <c r="H270" s="37">
        <f t="shared" si="68"/>
        <v>4.657661853749418E-4</v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5</v>
      </c>
      <c r="D274" s="48">
        <v>3</v>
      </c>
      <c r="E274" s="38">
        <f t="shared" si="71"/>
        <v>2.328830926874709E-3</v>
      </c>
      <c r="F274" s="38">
        <f t="shared" si="72"/>
        <v>1.6592920353982301E-3</v>
      </c>
      <c r="G274" s="49">
        <f t="shared" si="73"/>
        <v>-0.4</v>
      </c>
      <c r="H274" s="37">
        <f t="shared" si="74"/>
        <v>-9.3153237074988359E-4</v>
      </c>
    </row>
    <row r="275" spans="1:9" x14ac:dyDescent="0.2">
      <c r="B275" s="63" t="s">
        <v>64</v>
      </c>
      <c r="C275" s="33">
        <v>39</v>
      </c>
      <c r="D275" s="48">
        <v>20</v>
      </c>
      <c r="E275" s="61">
        <f t="shared" si="69"/>
        <v>1.8164881229622728E-2</v>
      </c>
      <c r="F275" s="61">
        <f t="shared" si="70"/>
        <v>1.1061946902654867E-2</v>
      </c>
      <c r="G275" s="49">
        <f t="shared" si="67"/>
        <v>-0.48717948717948717</v>
      </c>
      <c r="H275" s="35">
        <f t="shared" si="68"/>
        <v>-8.8495575221238937E-3</v>
      </c>
    </row>
    <row r="276" spans="1:9" x14ac:dyDescent="0.2">
      <c r="B276" s="63" t="s">
        <v>61</v>
      </c>
      <c r="C276" s="33">
        <v>8</v>
      </c>
      <c r="D276" s="48">
        <v>1</v>
      </c>
      <c r="E276" s="61">
        <f t="shared" si="69"/>
        <v>3.7261294829995344E-3</v>
      </c>
      <c r="F276" s="61">
        <f t="shared" si="70"/>
        <v>5.5309734513274336E-4</v>
      </c>
      <c r="G276" s="49">
        <f t="shared" si="67"/>
        <v>-0.875</v>
      </c>
      <c r="H276" s="35">
        <f t="shared" si="68"/>
        <v>-3.2603632976245926E-3</v>
      </c>
    </row>
    <row r="277" spans="1:9" x14ac:dyDescent="0.2">
      <c r="B277" s="63" t="s">
        <v>238</v>
      </c>
      <c r="C277" s="33">
        <v>0</v>
      </c>
      <c r="D277" s="48">
        <v>1</v>
      </c>
      <c r="E277" s="61" t="str">
        <f t="shared" si="69"/>
        <v/>
      </c>
      <c r="F277" s="61">
        <f t="shared" si="70"/>
        <v>5.5309734513274336E-4</v>
      </c>
      <c r="G277" s="49">
        <f t="shared" si="67"/>
        <v>1</v>
      </c>
      <c r="H277" s="35" t="str">
        <f t="shared" si="68"/>
        <v/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3</v>
      </c>
      <c r="D279" s="48">
        <v>1</v>
      </c>
      <c r="E279" s="38">
        <f t="shared" si="69"/>
        <v>1.3972985561248254E-3</v>
      </c>
      <c r="F279" s="38">
        <f t="shared" si="70"/>
        <v>5.5309734513274336E-4</v>
      </c>
      <c r="G279" s="49">
        <f t="shared" si="67"/>
        <v>-0.66666666666666663</v>
      </c>
      <c r="H279" s="37">
        <f t="shared" si="68"/>
        <v>-9.3153237074988359E-4</v>
      </c>
      <c r="I279" s="4"/>
    </row>
    <row r="280" spans="1:9" s="29" customFormat="1" x14ac:dyDescent="0.2">
      <c r="A280" s="31"/>
      <c r="B280" s="64" t="s">
        <v>62</v>
      </c>
      <c r="C280" s="40">
        <v>1</v>
      </c>
      <c r="D280" s="48">
        <v>2</v>
      </c>
      <c r="E280" s="38">
        <f t="shared" si="69"/>
        <v>4.657661853749418E-4</v>
      </c>
      <c r="F280" s="38">
        <f t="shared" si="70"/>
        <v>1.1061946902654867E-3</v>
      </c>
      <c r="G280" s="49">
        <f t="shared" si="67"/>
        <v>1</v>
      </c>
      <c r="H280" s="37">
        <f t="shared" si="68"/>
        <v>4.657661853749418E-4</v>
      </c>
      <c r="I280" s="4"/>
    </row>
    <row r="281" spans="1:9" s="29" customFormat="1" x14ac:dyDescent="0.2">
      <c r="A281" s="31"/>
      <c r="B281" s="64" t="s">
        <v>455</v>
      </c>
      <c r="C281" s="40">
        <v>7</v>
      </c>
      <c r="D281" s="48">
        <v>5</v>
      </c>
      <c r="E281" s="38">
        <f t="shared" si="69"/>
        <v>3.2603632976245926E-3</v>
      </c>
      <c r="F281" s="38">
        <f t="shared" si="70"/>
        <v>2.7654867256637168E-3</v>
      </c>
      <c r="G281" s="49">
        <f t="shared" si="67"/>
        <v>-0.2857142857142857</v>
      </c>
      <c r="H281" s="37">
        <f t="shared" si="68"/>
        <v>-9.3153237074988359E-4</v>
      </c>
      <c r="I281" s="4"/>
    </row>
    <row r="282" spans="1:9" s="29" customFormat="1" x14ac:dyDescent="0.2">
      <c r="A282" s="31"/>
      <c r="B282" s="64" t="s">
        <v>59</v>
      </c>
      <c r="C282" s="40">
        <v>23</v>
      </c>
      <c r="D282" s="48">
        <v>13</v>
      </c>
      <c r="E282" s="38">
        <f t="shared" si="69"/>
        <v>1.0712622263623661E-2</v>
      </c>
      <c r="F282" s="38">
        <f t="shared" si="70"/>
        <v>7.1902654867256636E-3</v>
      </c>
      <c r="G282" s="49">
        <f t="shared" si="67"/>
        <v>-0.43478260869565216</v>
      </c>
      <c r="H282" s="37">
        <f t="shared" si="68"/>
        <v>-4.657661853749418E-3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362</v>
      </c>
      <c r="D285" s="48">
        <v>147</v>
      </c>
      <c r="E285" s="38">
        <f t="shared" si="75"/>
        <v>0.16860735910572894</v>
      </c>
      <c r="F285" s="38">
        <f t="shared" si="76"/>
        <v>8.1305309734513276E-2</v>
      </c>
      <c r="G285" s="49">
        <f t="shared" si="77"/>
        <v>-0.59392265193370164</v>
      </c>
      <c r="H285" s="37">
        <f t="shared" si="78"/>
        <v>-0.10013972985561249</v>
      </c>
      <c r="I285" s="4"/>
    </row>
    <row r="286" spans="1:9" s="29" customFormat="1" x14ac:dyDescent="0.2">
      <c r="A286" s="31"/>
      <c r="B286" s="64" t="s">
        <v>239</v>
      </c>
      <c r="C286" s="40">
        <v>4</v>
      </c>
      <c r="D286" s="48">
        <v>0</v>
      </c>
      <c r="E286" s="38">
        <f t="shared" si="75"/>
        <v>1.8630647414997672E-3</v>
      </c>
      <c r="F286" s="38" t="str">
        <f t="shared" si="76"/>
        <v/>
      </c>
      <c r="G286" s="49">
        <f t="shared" si="77"/>
        <v>-1</v>
      </c>
      <c r="H286" s="37">
        <f t="shared" si="78"/>
        <v>-1.8630647414997672E-3</v>
      </c>
      <c r="I286" s="4"/>
    </row>
    <row r="287" spans="1:9" s="29" customFormat="1" x14ac:dyDescent="0.2">
      <c r="A287" s="31"/>
      <c r="B287" s="64" t="s">
        <v>456</v>
      </c>
      <c r="C287" s="40">
        <v>100</v>
      </c>
      <c r="D287" s="48">
        <v>27</v>
      </c>
      <c r="E287" s="38">
        <f t="shared" si="75"/>
        <v>4.6576618537494181E-2</v>
      </c>
      <c r="F287" s="38">
        <f t="shared" si="76"/>
        <v>1.4933628318584071E-2</v>
      </c>
      <c r="G287" s="49">
        <f t="shared" si="77"/>
        <v>-0.73</v>
      </c>
      <c r="H287" s="37">
        <f t="shared" si="78"/>
        <v>-3.400093153237075E-2</v>
      </c>
      <c r="I287" s="4"/>
    </row>
    <row r="288" spans="1:9" s="29" customFormat="1" x14ac:dyDescent="0.2">
      <c r="A288" s="31"/>
      <c r="B288" s="64" t="s">
        <v>65</v>
      </c>
      <c r="C288" s="40">
        <v>1</v>
      </c>
      <c r="D288" s="48">
        <v>2</v>
      </c>
      <c r="E288" s="38">
        <f t="shared" si="69"/>
        <v>4.657661853749418E-4</v>
      </c>
      <c r="F288" s="38">
        <f t="shared" si="70"/>
        <v>1.1061946902654867E-3</v>
      </c>
      <c r="G288" s="49">
        <f t="shared" si="67"/>
        <v>1</v>
      </c>
      <c r="H288" s="37">
        <f t="shared" si="68"/>
        <v>4.657661853749418E-4</v>
      </c>
      <c r="I288" s="4"/>
    </row>
    <row r="289" spans="1:9" s="29" customFormat="1" x14ac:dyDescent="0.2">
      <c r="A289" s="31"/>
      <c r="B289" s="64" t="s">
        <v>537</v>
      </c>
      <c r="C289" s="40">
        <v>1</v>
      </c>
      <c r="D289" s="48">
        <v>1</v>
      </c>
      <c r="E289" s="38">
        <f t="shared" si="69"/>
        <v>4.657661853749418E-4</v>
      </c>
      <c r="F289" s="38">
        <f t="shared" si="70"/>
        <v>5.5309734513274336E-4</v>
      </c>
      <c r="G289" s="49">
        <f t="shared" si="67"/>
        <v>0</v>
      </c>
      <c r="H289" s="37">
        <f t="shared" si="68"/>
        <v>0</v>
      </c>
      <c r="I289" s="4"/>
    </row>
    <row r="290" spans="1:9" s="29" customFormat="1" x14ac:dyDescent="0.2">
      <c r="A290" s="31"/>
      <c r="B290" s="64" t="s">
        <v>538</v>
      </c>
      <c r="C290" s="40">
        <v>5</v>
      </c>
      <c r="D290" s="48">
        <v>1</v>
      </c>
      <c r="E290" s="38">
        <f t="shared" si="69"/>
        <v>2.328830926874709E-3</v>
      </c>
      <c r="F290" s="38">
        <f t="shared" si="70"/>
        <v>5.5309734513274336E-4</v>
      </c>
      <c r="G290" s="49">
        <f t="shared" si="67"/>
        <v>-0.8</v>
      </c>
      <c r="H290" s="37">
        <f t="shared" si="68"/>
        <v>-1.8630647414997672E-3</v>
      </c>
      <c r="I290" s="4"/>
    </row>
    <row r="291" spans="1:9" s="29" customFormat="1" x14ac:dyDescent="0.2">
      <c r="A291" s="31"/>
      <c r="B291" s="64" t="s">
        <v>66</v>
      </c>
      <c r="C291" s="40">
        <v>7</v>
      </c>
      <c r="D291" s="48">
        <v>3</v>
      </c>
      <c r="E291" s="38">
        <f t="shared" si="69"/>
        <v>3.2603632976245926E-3</v>
      </c>
      <c r="F291" s="38">
        <f t="shared" si="70"/>
        <v>1.6592920353982301E-3</v>
      </c>
      <c r="G291" s="49">
        <f t="shared" si="67"/>
        <v>-0.5714285714285714</v>
      </c>
      <c r="H291" s="37">
        <f t="shared" si="68"/>
        <v>-1.8630647414997672E-3</v>
      </c>
      <c r="I291" s="4"/>
    </row>
    <row r="292" spans="1:9" s="29" customFormat="1" x14ac:dyDescent="0.2">
      <c r="A292" s="31"/>
      <c r="B292" s="64" t="s">
        <v>613</v>
      </c>
      <c r="C292" s="40">
        <v>0</v>
      </c>
      <c r="D292" s="48">
        <v>0</v>
      </c>
      <c r="E292" s="38" t="str">
        <f t="shared" si="69"/>
        <v/>
      </c>
      <c r="F292" s="38" t="str">
        <f t="shared" si="70"/>
        <v/>
      </c>
      <c r="G292" s="49" t="str">
        <f t="shared" si="67"/>
        <v xml:space="preserve"> </v>
      </c>
      <c r="H292" s="37" t="str">
        <f t="shared" si="68"/>
        <v/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0</v>
      </c>
      <c r="D294" s="48">
        <v>0</v>
      </c>
      <c r="E294" s="38" t="str">
        <f t="shared" si="69"/>
        <v/>
      </c>
      <c r="F294" s="38" t="str">
        <f t="shared" si="70"/>
        <v/>
      </c>
      <c r="G294" s="49" t="str">
        <f t="shared" si="67"/>
        <v xml:space="preserve"> </v>
      </c>
      <c r="H294" s="37" t="str">
        <f t="shared" si="68"/>
        <v/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82</v>
      </c>
      <c r="D297" s="48">
        <v>63</v>
      </c>
      <c r="E297" s="38">
        <f t="shared" si="79"/>
        <v>3.8192827200745225E-2</v>
      </c>
      <c r="F297" s="38">
        <f t="shared" si="80"/>
        <v>3.4845132743362831E-2</v>
      </c>
      <c r="G297" s="49">
        <f t="shared" si="67"/>
        <v>-0.23170731707317074</v>
      </c>
      <c r="H297" s="37">
        <f t="shared" si="81"/>
        <v>-8.8495575221238937E-3</v>
      </c>
      <c r="I297" s="4"/>
    </row>
    <row r="298" spans="1:9" x14ac:dyDescent="0.2">
      <c r="B298" s="63" t="s">
        <v>457</v>
      </c>
      <c r="C298" s="33">
        <v>0</v>
      </c>
      <c r="D298" s="48">
        <v>3</v>
      </c>
      <c r="E298" s="61" t="str">
        <f t="shared" ref="E298:E306" si="82">+IF(C298=0,"",C298/C$169)</f>
        <v/>
      </c>
      <c r="F298" s="61">
        <f t="shared" ref="F298:F306" si="83">+IF(D298=0,"",D298/D$169)</f>
        <v>1.6592920353982301E-3</v>
      </c>
      <c r="G298" s="49">
        <f t="shared" si="67"/>
        <v>1</v>
      </c>
      <c r="H298" s="35" t="str">
        <f t="shared" si="68"/>
        <v/>
      </c>
    </row>
    <row r="299" spans="1:9" x14ac:dyDescent="0.2">
      <c r="B299" s="63" t="s">
        <v>458</v>
      </c>
      <c r="C299" s="33">
        <v>18</v>
      </c>
      <c r="D299" s="48">
        <v>8</v>
      </c>
      <c r="E299" s="61">
        <f t="shared" si="82"/>
        <v>8.3837913367489515E-3</v>
      </c>
      <c r="F299" s="61">
        <f t="shared" si="83"/>
        <v>4.4247787610619468E-3</v>
      </c>
      <c r="G299" s="49">
        <f t="shared" si="67"/>
        <v>-0.55555555555555558</v>
      </c>
      <c r="H299" s="35">
        <f t="shared" si="68"/>
        <v>-4.657661853749418E-3</v>
      </c>
    </row>
    <row r="300" spans="1:9" s="29" customFormat="1" x14ac:dyDescent="0.2">
      <c r="A300" s="31"/>
      <c r="B300" s="64" t="s">
        <v>614</v>
      </c>
      <c r="C300" s="40">
        <v>2</v>
      </c>
      <c r="D300" s="48">
        <v>1</v>
      </c>
      <c r="E300" s="38">
        <f t="shared" si="82"/>
        <v>9.3153237074988359E-4</v>
      </c>
      <c r="F300" s="38">
        <f t="shared" si="83"/>
        <v>5.5309734513274336E-4</v>
      </c>
      <c r="G300" s="49">
        <f t="shared" si="67"/>
        <v>-0.5</v>
      </c>
      <c r="H300" s="37">
        <f t="shared" si="68"/>
        <v>-4.657661853749418E-4</v>
      </c>
      <c r="I300" s="4"/>
    </row>
    <row r="301" spans="1:9" s="29" customFormat="1" x14ac:dyDescent="0.2">
      <c r="A301" s="31"/>
      <c r="B301" s="64" t="s">
        <v>459</v>
      </c>
      <c r="C301" s="40">
        <v>32</v>
      </c>
      <c r="D301" s="48">
        <v>40</v>
      </c>
      <c r="E301" s="38">
        <f t="shared" si="82"/>
        <v>1.4904517931998137E-2</v>
      </c>
      <c r="F301" s="38">
        <f t="shared" si="83"/>
        <v>2.2123893805309734E-2</v>
      </c>
      <c r="G301" s="49">
        <f t="shared" ref="G301:G339" si="84">+IF(AND(C301=0,D301=0)," ",IF(C301=0,1,IF(D301=0,-1,(D301-C301)/C301)))</f>
        <v>0.25</v>
      </c>
      <c r="H301" s="37">
        <f t="shared" si="68"/>
        <v>3.7261294829995344E-3</v>
      </c>
      <c r="I301" s="4"/>
    </row>
    <row r="302" spans="1:9" s="29" customFormat="1" x14ac:dyDescent="0.2">
      <c r="A302" s="31"/>
      <c r="B302" s="64" t="s">
        <v>460</v>
      </c>
      <c r="C302" s="40">
        <v>1</v>
      </c>
      <c r="D302" s="48">
        <v>0</v>
      </c>
      <c r="E302" s="38">
        <f t="shared" si="82"/>
        <v>4.657661853749418E-4</v>
      </c>
      <c r="F302" s="38" t="str">
        <f t="shared" si="83"/>
        <v/>
      </c>
      <c r="G302" s="49">
        <f t="shared" si="84"/>
        <v>-1</v>
      </c>
      <c r="H302" s="37">
        <f t="shared" si="68"/>
        <v>-4.657661853749418E-4</v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148</v>
      </c>
      <c r="D304" s="48">
        <v>162</v>
      </c>
      <c r="E304" s="38">
        <f t="shared" si="82"/>
        <v>6.8933395435491387E-2</v>
      </c>
      <c r="F304" s="38">
        <f t="shared" si="83"/>
        <v>8.9601769911504425E-2</v>
      </c>
      <c r="G304" s="49">
        <f t="shared" si="84"/>
        <v>9.45945945945946E-2</v>
      </c>
      <c r="H304" s="37">
        <f t="shared" si="68"/>
        <v>6.520726595249186E-3</v>
      </c>
      <c r="I304" s="4"/>
    </row>
    <row r="305" spans="1:9" s="29" customFormat="1" x14ac:dyDescent="0.2">
      <c r="A305" s="31"/>
      <c r="B305" s="64" t="s">
        <v>240</v>
      </c>
      <c r="C305" s="40">
        <v>0</v>
      </c>
      <c r="D305" s="48">
        <v>0</v>
      </c>
      <c r="E305" s="38" t="str">
        <f t="shared" si="82"/>
        <v/>
      </c>
      <c r="F305" s="38" t="str">
        <f t="shared" si="83"/>
        <v/>
      </c>
      <c r="G305" s="49" t="str">
        <f t="shared" si="84"/>
        <v xml:space="preserve"> </v>
      </c>
      <c r="H305" s="37" t="str">
        <f t="shared" si="68"/>
        <v/>
      </c>
      <c r="I305" s="4"/>
    </row>
    <row r="306" spans="1:9" s="29" customFormat="1" x14ac:dyDescent="0.2">
      <c r="A306" s="31"/>
      <c r="B306" s="64" t="s">
        <v>241</v>
      </c>
      <c r="C306" s="40">
        <v>3</v>
      </c>
      <c r="D306" s="48">
        <v>1</v>
      </c>
      <c r="E306" s="38">
        <f t="shared" si="82"/>
        <v>1.3972985561248254E-3</v>
      </c>
      <c r="F306" s="38">
        <f t="shared" si="83"/>
        <v>5.5309734513274336E-4</v>
      </c>
      <c r="G306" s="49">
        <f t="shared" si="84"/>
        <v>-0.66666666666666663</v>
      </c>
      <c r="H306" s="37">
        <f t="shared" si="68"/>
        <v>-9.3153237074988359E-4</v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1</v>
      </c>
      <c r="D308" s="48">
        <v>1</v>
      </c>
      <c r="E308" s="61">
        <f t="shared" si="85"/>
        <v>4.657661853749418E-4</v>
      </c>
      <c r="F308" s="61">
        <f t="shared" si="86"/>
        <v>5.5309734513274336E-4</v>
      </c>
      <c r="G308" s="49">
        <f t="shared" si="84"/>
        <v>0</v>
      </c>
      <c r="H308" s="35">
        <f t="shared" si="87"/>
        <v>0</v>
      </c>
    </row>
    <row r="309" spans="1:9" x14ac:dyDescent="0.2">
      <c r="B309" s="63" t="s">
        <v>463</v>
      </c>
      <c r="C309" s="33">
        <v>3</v>
      </c>
      <c r="D309" s="48">
        <v>0</v>
      </c>
      <c r="E309" s="61">
        <f t="shared" si="85"/>
        <v>1.3972985561248254E-3</v>
      </c>
      <c r="F309" s="61" t="str">
        <f t="shared" si="86"/>
        <v/>
      </c>
      <c r="G309" s="49">
        <f t="shared" si="84"/>
        <v>-1</v>
      </c>
      <c r="H309" s="35">
        <f t="shared" si="87"/>
        <v>-1.3972985561248254E-3</v>
      </c>
    </row>
    <row r="310" spans="1:9" x14ac:dyDescent="0.2">
      <c r="B310" s="63" t="s">
        <v>464</v>
      </c>
      <c r="C310" s="33">
        <v>1</v>
      </c>
      <c r="D310" s="48">
        <v>0</v>
      </c>
      <c r="E310" s="61">
        <f t="shared" si="85"/>
        <v>4.657661853749418E-4</v>
      </c>
      <c r="F310" s="61" t="str">
        <f t="shared" si="86"/>
        <v/>
      </c>
      <c r="G310" s="49">
        <f t="shared" si="84"/>
        <v>-1</v>
      </c>
      <c r="H310" s="35">
        <f t="shared" si="87"/>
        <v>-4.657661853749418E-4</v>
      </c>
    </row>
    <row r="311" spans="1:9" x14ac:dyDescent="0.2">
      <c r="B311" s="63" t="s">
        <v>465</v>
      </c>
      <c r="C311" s="33">
        <v>1</v>
      </c>
      <c r="D311" s="48">
        <v>1</v>
      </c>
      <c r="E311" s="61">
        <f t="shared" si="85"/>
        <v>4.657661853749418E-4</v>
      </c>
      <c r="F311" s="61">
        <f t="shared" si="86"/>
        <v>5.5309734513274336E-4</v>
      </c>
      <c r="G311" s="49">
        <f t="shared" si="84"/>
        <v>0</v>
      </c>
      <c r="H311" s="35">
        <f t="shared" si="87"/>
        <v>0</v>
      </c>
    </row>
    <row r="312" spans="1:9" x14ac:dyDescent="0.2">
      <c r="B312" s="63" t="s">
        <v>466</v>
      </c>
      <c r="C312" s="33">
        <v>0</v>
      </c>
      <c r="D312" s="48">
        <v>0</v>
      </c>
      <c r="E312" s="61" t="str">
        <f t="shared" si="85"/>
        <v/>
      </c>
      <c r="F312" s="61" t="str">
        <f t="shared" si="86"/>
        <v/>
      </c>
      <c r="G312" s="49" t="str">
        <f t="shared" si="84"/>
        <v xml:space="preserve"> </v>
      </c>
      <c r="H312" s="35" t="str">
        <f t="shared" si="87"/>
        <v/>
      </c>
    </row>
    <row r="313" spans="1:9" x14ac:dyDescent="0.2">
      <c r="B313" s="63" t="s">
        <v>467</v>
      </c>
      <c r="C313" s="33">
        <v>3</v>
      </c>
      <c r="D313" s="48">
        <v>7</v>
      </c>
      <c r="E313" s="61">
        <f t="shared" si="85"/>
        <v>1.3972985561248254E-3</v>
      </c>
      <c r="F313" s="61">
        <f t="shared" si="86"/>
        <v>3.8716814159292035E-3</v>
      </c>
      <c r="G313" s="49">
        <f t="shared" si="84"/>
        <v>1.3333333333333333</v>
      </c>
      <c r="H313" s="35">
        <f t="shared" si="87"/>
        <v>1.8630647414997672E-3</v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32</v>
      </c>
      <c r="D315" s="48">
        <v>21</v>
      </c>
      <c r="E315" s="61">
        <f t="shared" si="85"/>
        <v>1.4904517931998137E-2</v>
      </c>
      <c r="F315" s="61">
        <f t="shared" si="86"/>
        <v>1.1615044247787611E-2</v>
      </c>
      <c r="G315" s="49">
        <f t="shared" si="84"/>
        <v>-0.34375</v>
      </c>
      <c r="H315" s="35">
        <f t="shared" si="87"/>
        <v>-5.1234280391243593E-3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2</v>
      </c>
      <c r="D317" s="48">
        <v>5</v>
      </c>
      <c r="E317" s="61">
        <f t="shared" si="85"/>
        <v>9.3153237074988359E-4</v>
      </c>
      <c r="F317" s="61">
        <f t="shared" si="86"/>
        <v>2.7654867256637168E-3</v>
      </c>
      <c r="G317" s="49">
        <f t="shared" si="84"/>
        <v>1.5</v>
      </c>
      <c r="H317" s="35">
        <f t="shared" si="87"/>
        <v>1.3972985561248254E-3</v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0</v>
      </c>
      <c r="D319" s="48">
        <v>0</v>
      </c>
      <c r="E319" s="61" t="str">
        <f t="shared" si="85"/>
        <v/>
      </c>
      <c r="F319" s="61" t="str">
        <f t="shared" si="86"/>
        <v/>
      </c>
      <c r="G319" s="49" t="str">
        <f t="shared" si="84"/>
        <v xml:space="preserve"> </v>
      </c>
      <c r="H319" s="35" t="str">
        <f t="shared" si="87"/>
        <v/>
      </c>
    </row>
    <row r="320" spans="1:9" x14ac:dyDescent="0.2">
      <c r="B320" s="63" t="s">
        <v>471</v>
      </c>
      <c r="C320" s="33">
        <v>1</v>
      </c>
      <c r="D320" s="48">
        <v>2</v>
      </c>
      <c r="E320" s="61">
        <f t="shared" si="85"/>
        <v>4.657661853749418E-4</v>
      </c>
      <c r="F320" s="61">
        <f t="shared" si="86"/>
        <v>1.1061946902654867E-3</v>
      </c>
      <c r="G320" s="49">
        <f t="shared" si="84"/>
        <v>1</v>
      </c>
      <c r="H320" s="35">
        <f t="shared" si="87"/>
        <v>4.657661853749418E-4</v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27</v>
      </c>
      <c r="D324" s="48">
        <v>5</v>
      </c>
      <c r="E324" s="38">
        <f t="shared" si="85"/>
        <v>1.2575687005123428E-2</v>
      </c>
      <c r="F324" s="38">
        <f t="shared" si="86"/>
        <v>2.7654867256637168E-3</v>
      </c>
      <c r="G324" s="49">
        <f t="shared" si="84"/>
        <v>-0.81481481481481477</v>
      </c>
      <c r="H324" s="37">
        <f t="shared" si="87"/>
        <v>-1.0246856078248719E-2</v>
      </c>
      <c r="I324" s="4"/>
    </row>
    <row r="325" spans="1:9" x14ac:dyDescent="0.2">
      <c r="B325" s="63" t="s">
        <v>475</v>
      </c>
      <c r="C325" s="33">
        <v>0</v>
      </c>
      <c r="D325" s="48">
        <v>0</v>
      </c>
      <c r="E325" s="61" t="str">
        <f t="shared" si="85"/>
        <v/>
      </c>
      <c r="F325" s="61" t="str">
        <f t="shared" si="86"/>
        <v/>
      </c>
      <c r="G325" s="49" t="str">
        <f t="shared" si="84"/>
        <v xml:space="preserve"> 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0</v>
      </c>
      <c r="D329" s="48">
        <v>0</v>
      </c>
      <c r="E329" s="61" t="str">
        <f t="shared" si="85"/>
        <v/>
      </c>
      <c r="F329" s="61" t="str">
        <f t="shared" si="86"/>
        <v/>
      </c>
      <c r="G329" s="49" t="str">
        <f t="shared" si="84"/>
        <v xml:space="preserve"> </v>
      </c>
      <c r="H329" s="35" t="str">
        <f t="shared" si="87"/>
        <v/>
      </c>
    </row>
    <row r="330" spans="1:9" x14ac:dyDescent="0.2">
      <c r="B330" s="63" t="s">
        <v>480</v>
      </c>
      <c r="C330" s="33">
        <v>0</v>
      </c>
      <c r="D330" s="48">
        <v>0</v>
      </c>
      <c r="E330" s="61" t="str">
        <f t="shared" si="85"/>
        <v/>
      </c>
      <c r="F330" s="61" t="str">
        <f t="shared" si="86"/>
        <v/>
      </c>
      <c r="G330" s="49" t="str">
        <f t="shared" si="84"/>
        <v xml:space="preserve"> </v>
      </c>
      <c r="H330" s="35" t="str">
        <f t="shared" si="87"/>
        <v/>
      </c>
    </row>
    <row r="331" spans="1:9" x14ac:dyDescent="0.2">
      <c r="B331" s="63" t="s">
        <v>481</v>
      </c>
      <c r="C331" s="33">
        <v>0</v>
      </c>
      <c r="D331" s="48">
        <v>1</v>
      </c>
      <c r="E331" s="61" t="str">
        <f t="shared" si="85"/>
        <v/>
      </c>
      <c r="F331" s="61">
        <f t="shared" si="86"/>
        <v>5.5309734513274336E-4</v>
      </c>
      <c r="G331" s="49">
        <f t="shared" si="84"/>
        <v>1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0</v>
      </c>
      <c r="E333" s="61" t="str">
        <f t="shared" si="85"/>
        <v/>
      </c>
      <c r="F333" s="61" t="str">
        <f t="shared" si="86"/>
        <v/>
      </c>
      <c r="G333" s="49" t="str">
        <f t="shared" si="84"/>
        <v xml:space="preserve"> </v>
      </c>
      <c r="H333" s="35" t="str">
        <f t="shared" si="87"/>
        <v/>
      </c>
    </row>
    <row r="334" spans="1:9" x14ac:dyDescent="0.2">
      <c r="B334" s="63" t="s">
        <v>244</v>
      </c>
      <c r="C334" s="33">
        <v>1</v>
      </c>
      <c r="D334" s="48">
        <v>2</v>
      </c>
      <c r="E334" s="61">
        <f t="shared" si="85"/>
        <v>4.657661853749418E-4</v>
      </c>
      <c r="F334" s="61">
        <f t="shared" si="86"/>
        <v>1.1061946902654867E-3</v>
      </c>
      <c r="G334" s="49">
        <f t="shared" si="84"/>
        <v>1</v>
      </c>
      <c r="H334" s="35">
        <f t="shared" si="87"/>
        <v>4.657661853749418E-4</v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1</v>
      </c>
      <c r="D337" s="48">
        <v>0</v>
      </c>
      <c r="E337" s="38">
        <f t="shared" si="85"/>
        <v>4.657661853749418E-4</v>
      </c>
      <c r="F337" s="38" t="str">
        <f t="shared" si="86"/>
        <v/>
      </c>
      <c r="G337" s="49">
        <f t="shared" si="84"/>
        <v>-1</v>
      </c>
      <c r="H337" s="37">
        <f t="shared" si="87"/>
        <v>-4.657661853749418E-4</v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0</v>
      </c>
      <c r="D339" s="48">
        <v>0</v>
      </c>
      <c r="E339" s="38" t="str">
        <f t="shared" si="85"/>
        <v/>
      </c>
      <c r="F339" s="38" t="str">
        <f t="shared" si="86"/>
        <v/>
      </c>
      <c r="G339" s="49" t="str">
        <f t="shared" si="84"/>
        <v xml:space="preserve"> </v>
      </c>
      <c r="H339" s="37" t="str">
        <f t="shared" si="87"/>
        <v/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11406</v>
      </c>
      <c r="D345" s="44">
        <f>SUM(D346:D564)</f>
        <v>7722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-0.32298790110468173</v>
      </c>
      <c r="H345" s="46">
        <f>+IF(OR(AND(E345=""),(G345="")),"",E345*G345)</f>
        <v>-0.32298790110468173</v>
      </c>
    </row>
    <row r="346" spans="1:9" x14ac:dyDescent="0.2">
      <c r="B346" s="47" t="s">
        <v>74</v>
      </c>
      <c r="C346" s="48">
        <v>33</v>
      </c>
      <c r="D346" s="48">
        <v>24</v>
      </c>
      <c r="E346" s="60">
        <f t="shared" si="88"/>
        <v>2.8932140978432403E-3</v>
      </c>
      <c r="F346" s="60">
        <f t="shared" si="89"/>
        <v>3.108003108003108E-3</v>
      </c>
      <c r="G346" s="49">
        <f t="shared" ref="G346:G410" si="90">+IF(AND(C346=0,D346=0)," ",IF(C346=0,1,IF(D346=0,-1,(D346-C346)/C346)))</f>
        <v>-0.27272727272727271</v>
      </c>
      <c r="H346" s="41">
        <f>+IF(OR(AND(E346=""),(G346="")),"",E346*G346)</f>
        <v>-7.8905839032088361E-4</v>
      </c>
    </row>
    <row r="347" spans="1:9" x14ac:dyDescent="0.2">
      <c r="B347" s="34" t="s">
        <v>77</v>
      </c>
      <c r="C347" s="33">
        <v>12</v>
      </c>
      <c r="D347" s="48">
        <v>13</v>
      </c>
      <c r="E347" s="61">
        <f t="shared" si="88"/>
        <v>1.0520778537611783E-3</v>
      </c>
      <c r="F347" s="61">
        <f t="shared" si="89"/>
        <v>1.6835016835016834E-3</v>
      </c>
      <c r="G347" s="49">
        <f t="shared" si="90"/>
        <v>8.3333333333333329E-2</v>
      </c>
      <c r="H347" s="35">
        <f t="shared" ref="H347:H413" si="91">+IF(OR(AND(E347=""),(G347="")),"",E347*G347)</f>
        <v>8.7673154480098187E-5</v>
      </c>
    </row>
    <row r="348" spans="1:9" x14ac:dyDescent="0.2">
      <c r="B348" s="34" t="s">
        <v>70</v>
      </c>
      <c r="C348" s="33">
        <v>77</v>
      </c>
      <c r="D348" s="48">
        <v>6</v>
      </c>
      <c r="E348" s="61">
        <f t="shared" si="88"/>
        <v>6.750832894967561E-3</v>
      </c>
      <c r="F348" s="61">
        <f t="shared" si="89"/>
        <v>7.77000777000777E-4</v>
      </c>
      <c r="G348" s="49">
        <f t="shared" si="90"/>
        <v>-0.92207792207792205</v>
      </c>
      <c r="H348" s="35">
        <f t="shared" si="91"/>
        <v>-6.2247939680869719E-3</v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23</v>
      </c>
      <c r="D350" s="48">
        <v>4</v>
      </c>
      <c r="E350" s="61">
        <f t="shared" si="88"/>
        <v>2.0164825530422583E-3</v>
      </c>
      <c r="F350" s="61">
        <f t="shared" si="89"/>
        <v>5.1800051800051804E-4</v>
      </c>
      <c r="G350" s="49">
        <f t="shared" si="90"/>
        <v>-0.82608695652173914</v>
      </c>
      <c r="H350" s="35">
        <f t="shared" si="91"/>
        <v>-1.6657899351218656E-3</v>
      </c>
    </row>
    <row r="351" spans="1:9" x14ac:dyDescent="0.2">
      <c r="B351" s="34" t="s">
        <v>483</v>
      </c>
      <c r="C351" s="33">
        <v>288</v>
      </c>
      <c r="D351" s="48">
        <v>197</v>
      </c>
      <c r="E351" s="61">
        <f t="shared" si="88"/>
        <v>2.5249868490268279E-2</v>
      </c>
      <c r="F351" s="61">
        <f t="shared" si="89"/>
        <v>2.5511525511525513E-2</v>
      </c>
      <c r="G351" s="49">
        <f t="shared" si="90"/>
        <v>-0.31597222222222221</v>
      </c>
      <c r="H351" s="35">
        <f t="shared" si="91"/>
        <v>-7.9782570576889342E-3</v>
      </c>
    </row>
    <row r="352" spans="1:9" x14ac:dyDescent="0.2">
      <c r="B352" s="34" t="s">
        <v>80</v>
      </c>
      <c r="C352" s="33">
        <v>46</v>
      </c>
      <c r="D352" s="48">
        <v>24</v>
      </c>
      <c r="E352" s="61">
        <f t="shared" si="88"/>
        <v>4.0329651060845165E-3</v>
      </c>
      <c r="F352" s="61">
        <f t="shared" si="89"/>
        <v>3.108003108003108E-3</v>
      </c>
      <c r="G352" s="49">
        <f t="shared" si="90"/>
        <v>-0.47826086956521741</v>
      </c>
      <c r="H352" s="35">
        <f t="shared" si="91"/>
        <v>-1.9288093985621601E-3</v>
      </c>
    </row>
    <row r="353" spans="1:9" x14ac:dyDescent="0.2">
      <c r="B353" s="34" t="s">
        <v>578</v>
      </c>
      <c r="C353" s="33">
        <v>1</v>
      </c>
      <c r="D353" s="48">
        <v>6</v>
      </c>
      <c r="E353" s="61">
        <f t="shared" si="88"/>
        <v>8.76731544800982E-5</v>
      </c>
      <c r="F353" s="61">
        <f t="shared" si="89"/>
        <v>7.77000777000777E-4</v>
      </c>
      <c r="G353" s="49">
        <f t="shared" si="90"/>
        <v>5</v>
      </c>
      <c r="H353" s="35">
        <f t="shared" si="91"/>
        <v>4.3836577240049103E-4</v>
      </c>
    </row>
    <row r="354" spans="1:9" x14ac:dyDescent="0.2">
      <c r="B354" s="34" t="s">
        <v>79</v>
      </c>
      <c r="C354" s="33">
        <v>1</v>
      </c>
      <c r="D354" s="48">
        <v>7</v>
      </c>
      <c r="E354" s="61">
        <f t="shared" si="88"/>
        <v>8.76731544800982E-5</v>
      </c>
      <c r="F354" s="61">
        <f t="shared" si="89"/>
        <v>9.0650090650090654E-4</v>
      </c>
      <c r="G354" s="49">
        <f t="shared" si="90"/>
        <v>6</v>
      </c>
      <c r="H354" s="35">
        <f t="shared" si="91"/>
        <v>5.2603892688058915E-4</v>
      </c>
    </row>
    <row r="355" spans="1:9" x14ac:dyDescent="0.2">
      <c r="B355" s="34" t="s">
        <v>247</v>
      </c>
      <c r="C355" s="33">
        <v>1</v>
      </c>
      <c r="D355" s="48">
        <v>0</v>
      </c>
      <c r="E355" s="61">
        <f t="shared" si="88"/>
        <v>8.76731544800982E-5</v>
      </c>
      <c r="F355" s="61" t="str">
        <f t="shared" si="89"/>
        <v/>
      </c>
      <c r="G355" s="49">
        <f t="shared" si="90"/>
        <v>-1</v>
      </c>
      <c r="H355" s="35">
        <f t="shared" si="91"/>
        <v>-8.76731544800982E-5</v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464</v>
      </c>
      <c r="D357" s="48">
        <v>771</v>
      </c>
      <c r="E357" s="61">
        <f t="shared" si="88"/>
        <v>4.0680343678765565E-2</v>
      </c>
      <c r="F357" s="61">
        <f t="shared" si="89"/>
        <v>9.9844599844599841E-2</v>
      </c>
      <c r="G357" s="49">
        <f t="shared" si="90"/>
        <v>0.66163793103448276</v>
      </c>
      <c r="H357" s="35">
        <f t="shared" si="91"/>
        <v>2.6915658425390149E-2</v>
      </c>
    </row>
    <row r="358" spans="1:9" x14ac:dyDescent="0.2">
      <c r="B358" s="34" t="s">
        <v>579</v>
      </c>
      <c r="C358" s="33">
        <v>69</v>
      </c>
      <c r="D358" s="48">
        <v>32</v>
      </c>
      <c r="E358" s="61">
        <f t="shared" si="88"/>
        <v>6.0494476591267752E-3</v>
      </c>
      <c r="F358" s="61">
        <f t="shared" si="89"/>
        <v>4.1440041440041443E-3</v>
      </c>
      <c r="G358" s="49">
        <f t="shared" si="90"/>
        <v>-0.53623188405797106</v>
      </c>
      <c r="H358" s="35">
        <f t="shared" si="91"/>
        <v>-3.2439067157636332E-3</v>
      </c>
    </row>
    <row r="359" spans="1:9" x14ac:dyDescent="0.2">
      <c r="B359" s="34" t="s">
        <v>71</v>
      </c>
      <c r="C359" s="33">
        <v>0</v>
      </c>
      <c r="D359" s="48">
        <v>0</v>
      </c>
      <c r="E359" s="61" t="str">
        <f t="shared" si="88"/>
        <v/>
      </c>
      <c r="F359" s="61" t="str">
        <f t="shared" si="89"/>
        <v/>
      </c>
      <c r="G359" s="49" t="str">
        <f t="shared" si="90"/>
        <v xml:space="preserve"> </v>
      </c>
      <c r="H359" s="35" t="str">
        <f t="shared" si="91"/>
        <v/>
      </c>
    </row>
    <row r="360" spans="1:9" x14ac:dyDescent="0.2">
      <c r="B360" s="34" t="s">
        <v>78</v>
      </c>
      <c r="C360" s="33">
        <v>63</v>
      </c>
      <c r="D360" s="48">
        <v>44</v>
      </c>
      <c r="E360" s="61">
        <f t="shared" si="88"/>
        <v>5.523408732246186E-3</v>
      </c>
      <c r="F360" s="61">
        <f t="shared" si="89"/>
        <v>5.6980056980056983E-3</v>
      </c>
      <c r="G360" s="49">
        <f t="shared" si="90"/>
        <v>-0.30158730158730157</v>
      </c>
      <c r="H360" s="35">
        <f t="shared" si="91"/>
        <v>-1.6657899351218656E-3</v>
      </c>
    </row>
    <row r="361" spans="1:9" x14ac:dyDescent="0.2">
      <c r="B361" s="34" t="s">
        <v>616</v>
      </c>
      <c r="C361" s="33">
        <v>10</v>
      </c>
      <c r="D361" s="48">
        <v>10</v>
      </c>
      <c r="E361" s="61">
        <f t="shared" si="88"/>
        <v>8.7673154480098195E-4</v>
      </c>
      <c r="F361" s="61">
        <f t="shared" si="89"/>
        <v>1.2950012950012949E-3</v>
      </c>
      <c r="G361" s="49">
        <f t="shared" si="90"/>
        <v>0</v>
      </c>
      <c r="H361" s="35">
        <f t="shared" si="91"/>
        <v>0</v>
      </c>
    </row>
    <row r="362" spans="1:9" s="29" customFormat="1" x14ac:dyDescent="0.2">
      <c r="A362" s="31"/>
      <c r="B362" s="36" t="s">
        <v>589</v>
      </c>
      <c r="C362" s="40">
        <v>32</v>
      </c>
      <c r="D362" s="48">
        <v>1</v>
      </c>
      <c r="E362" s="38">
        <f t="shared" si="88"/>
        <v>2.8055409433631424E-3</v>
      </c>
      <c r="F362" s="38">
        <f t="shared" si="89"/>
        <v>1.2950012950012951E-4</v>
      </c>
      <c r="G362" s="49">
        <f t="shared" si="90"/>
        <v>-0.96875</v>
      </c>
      <c r="H362" s="37">
        <f t="shared" ref="H362" si="92">+IF(OR(AND(E362=""),(G362="")),"",E362*G362)</f>
        <v>-2.7178677888830441E-3</v>
      </c>
      <c r="I362" s="4"/>
    </row>
    <row r="363" spans="1:9" x14ac:dyDescent="0.2">
      <c r="B363" s="34" t="s">
        <v>72</v>
      </c>
      <c r="C363" s="33">
        <v>1</v>
      </c>
      <c r="D363" s="48">
        <v>3</v>
      </c>
      <c r="E363" s="61">
        <f t="shared" si="88"/>
        <v>8.76731544800982E-5</v>
      </c>
      <c r="F363" s="61">
        <f t="shared" si="89"/>
        <v>3.885003885003885E-4</v>
      </c>
      <c r="G363" s="49">
        <f t="shared" si="90"/>
        <v>2</v>
      </c>
      <c r="H363" s="35">
        <f t="shared" si="91"/>
        <v>1.753463089601964E-4</v>
      </c>
    </row>
    <row r="364" spans="1:9" x14ac:dyDescent="0.2">
      <c r="B364" s="34" t="s">
        <v>248</v>
      </c>
      <c r="C364" s="33">
        <v>0</v>
      </c>
      <c r="D364" s="48">
        <v>1</v>
      </c>
      <c r="E364" s="61" t="str">
        <f t="shared" si="88"/>
        <v/>
      </c>
      <c r="F364" s="61">
        <f t="shared" si="89"/>
        <v>1.2950012950012951E-4</v>
      </c>
      <c r="G364" s="49">
        <f t="shared" si="90"/>
        <v>1</v>
      </c>
      <c r="H364" s="35" t="str">
        <f t="shared" si="91"/>
        <v/>
      </c>
    </row>
    <row r="365" spans="1:9" x14ac:dyDescent="0.2">
      <c r="B365" s="34" t="s">
        <v>249</v>
      </c>
      <c r="C365" s="33">
        <v>3365</v>
      </c>
      <c r="D365" s="48">
        <v>1735</v>
      </c>
      <c r="E365" s="61">
        <f t="shared" si="88"/>
        <v>0.2950201648255304</v>
      </c>
      <c r="F365" s="61">
        <f t="shared" si="89"/>
        <v>0.22468272468272468</v>
      </c>
      <c r="G365" s="49">
        <f t="shared" si="90"/>
        <v>-0.48439821693907875</v>
      </c>
      <c r="H365" s="35">
        <f t="shared" si="91"/>
        <v>-0.14290724180256004</v>
      </c>
    </row>
    <row r="366" spans="1:9" x14ac:dyDescent="0.2">
      <c r="B366" s="34" t="s">
        <v>250</v>
      </c>
      <c r="C366" s="33">
        <v>2</v>
      </c>
      <c r="D366" s="48">
        <v>6</v>
      </c>
      <c r="E366" s="61">
        <f t="shared" si="88"/>
        <v>1.753463089601964E-4</v>
      </c>
      <c r="F366" s="61">
        <f t="shared" si="89"/>
        <v>7.77000777000777E-4</v>
      </c>
      <c r="G366" s="49">
        <f t="shared" si="90"/>
        <v>2</v>
      </c>
      <c r="H366" s="35">
        <f t="shared" si="91"/>
        <v>3.506926179203928E-4</v>
      </c>
    </row>
    <row r="367" spans="1:9" x14ac:dyDescent="0.2">
      <c r="B367" s="34" t="s">
        <v>75</v>
      </c>
      <c r="C367" s="33">
        <v>0</v>
      </c>
      <c r="D367" s="48">
        <v>3</v>
      </c>
      <c r="E367" s="61" t="str">
        <f t="shared" si="88"/>
        <v/>
      </c>
      <c r="F367" s="61">
        <f t="shared" si="89"/>
        <v>3.885003885003885E-4</v>
      </c>
      <c r="G367" s="49">
        <f t="shared" si="90"/>
        <v>1</v>
      </c>
      <c r="H367" s="35" t="str">
        <f t="shared" si="91"/>
        <v/>
      </c>
    </row>
    <row r="368" spans="1:9" x14ac:dyDescent="0.2">
      <c r="B368" s="34" t="s">
        <v>76</v>
      </c>
      <c r="C368" s="33">
        <v>11</v>
      </c>
      <c r="D368" s="48">
        <v>16</v>
      </c>
      <c r="E368" s="61">
        <f t="shared" si="88"/>
        <v>9.6440469928108018E-4</v>
      </c>
      <c r="F368" s="61">
        <f t="shared" si="89"/>
        <v>2.0720020720020721E-3</v>
      </c>
      <c r="G368" s="49">
        <f t="shared" si="90"/>
        <v>0.45454545454545453</v>
      </c>
      <c r="H368" s="35">
        <f t="shared" si="91"/>
        <v>4.3836577240049097E-4</v>
      </c>
    </row>
    <row r="369" spans="1:8" x14ac:dyDescent="0.2">
      <c r="B369" s="34" t="s">
        <v>580</v>
      </c>
      <c r="C369" s="33">
        <v>115</v>
      </c>
      <c r="D369" s="48">
        <v>179</v>
      </c>
      <c r="E369" s="61">
        <f t="shared" si="88"/>
        <v>1.0082412765211293E-2</v>
      </c>
      <c r="F369" s="61">
        <f t="shared" si="89"/>
        <v>2.3180523180523181E-2</v>
      </c>
      <c r="G369" s="49">
        <f t="shared" si="90"/>
        <v>0.55652173913043479</v>
      </c>
      <c r="H369" s="35">
        <f t="shared" si="91"/>
        <v>5.6110818867262848E-3</v>
      </c>
    </row>
    <row r="370" spans="1:8" x14ac:dyDescent="0.2">
      <c r="B370" s="34" t="s">
        <v>85</v>
      </c>
      <c r="C370" s="33">
        <v>2</v>
      </c>
      <c r="D370" s="48">
        <v>31</v>
      </c>
      <c r="E370" s="61">
        <f t="shared" si="88"/>
        <v>1.753463089601964E-4</v>
      </c>
      <c r="F370" s="61">
        <f t="shared" si="89"/>
        <v>4.0145040145040146E-3</v>
      </c>
      <c r="G370" s="49">
        <f t="shared" si="90"/>
        <v>14.5</v>
      </c>
      <c r="H370" s="35">
        <f t="shared" si="91"/>
        <v>2.5425214799228478E-3</v>
      </c>
    </row>
    <row r="371" spans="1:8" x14ac:dyDescent="0.2">
      <c r="B371" s="34" t="s">
        <v>84</v>
      </c>
      <c r="C371" s="33">
        <v>1</v>
      </c>
      <c r="D371" s="48">
        <v>3</v>
      </c>
      <c r="E371" s="61">
        <f t="shared" si="88"/>
        <v>8.76731544800982E-5</v>
      </c>
      <c r="F371" s="61">
        <f t="shared" si="89"/>
        <v>3.885003885003885E-4</v>
      </c>
      <c r="G371" s="49">
        <f t="shared" si="90"/>
        <v>2</v>
      </c>
      <c r="H371" s="35">
        <f t="shared" si="91"/>
        <v>1.753463089601964E-4</v>
      </c>
    </row>
    <row r="372" spans="1:8" x14ac:dyDescent="0.2">
      <c r="B372" s="34" t="s">
        <v>73</v>
      </c>
      <c r="C372" s="33">
        <v>4</v>
      </c>
      <c r="D372" s="48">
        <v>4</v>
      </c>
      <c r="E372" s="61">
        <f t="shared" si="88"/>
        <v>3.506926179203928E-4</v>
      </c>
      <c r="F372" s="61">
        <f t="shared" si="89"/>
        <v>5.1800051800051804E-4</v>
      </c>
      <c r="G372" s="49">
        <f t="shared" si="90"/>
        <v>0</v>
      </c>
      <c r="H372" s="35">
        <f t="shared" si="91"/>
        <v>0</v>
      </c>
    </row>
    <row r="373" spans="1:8" x14ac:dyDescent="0.2">
      <c r="B373" s="34" t="s">
        <v>251</v>
      </c>
      <c r="C373" s="33">
        <v>0</v>
      </c>
      <c r="D373" s="48">
        <v>67</v>
      </c>
      <c r="E373" s="61" t="str">
        <f t="shared" si="88"/>
        <v/>
      </c>
      <c r="F373" s="61">
        <f t="shared" si="89"/>
        <v>8.6765086765086766E-3</v>
      </c>
      <c r="G373" s="49">
        <f t="shared" si="90"/>
        <v>1</v>
      </c>
      <c r="H373" s="35" t="str">
        <f t="shared" si="91"/>
        <v/>
      </c>
    </row>
    <row r="374" spans="1:8" x14ac:dyDescent="0.2">
      <c r="B374" s="34" t="s">
        <v>335</v>
      </c>
      <c r="C374" s="33">
        <v>2</v>
      </c>
      <c r="D374" s="48">
        <v>30</v>
      </c>
      <c r="E374" s="61">
        <f t="shared" si="88"/>
        <v>1.753463089601964E-4</v>
      </c>
      <c r="F374" s="61">
        <f t="shared" si="89"/>
        <v>3.885003885003885E-3</v>
      </c>
      <c r="G374" s="49">
        <f t="shared" si="90"/>
        <v>14</v>
      </c>
      <c r="H374" s="35">
        <f t="shared" si="91"/>
        <v>2.4548483254427495E-3</v>
      </c>
    </row>
    <row r="375" spans="1:8" x14ac:dyDescent="0.2">
      <c r="B375" s="34" t="s">
        <v>336</v>
      </c>
      <c r="C375" s="33">
        <v>11</v>
      </c>
      <c r="D375" s="48">
        <v>5</v>
      </c>
      <c r="E375" s="61">
        <f t="shared" si="88"/>
        <v>9.6440469928108018E-4</v>
      </c>
      <c r="F375" s="61">
        <f t="shared" si="89"/>
        <v>6.4750064750064746E-4</v>
      </c>
      <c r="G375" s="49">
        <f t="shared" si="90"/>
        <v>-0.54545454545454541</v>
      </c>
      <c r="H375" s="35">
        <f t="shared" si="91"/>
        <v>-5.2603892688058915E-4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34</v>
      </c>
      <c r="D377" s="92">
        <v>64</v>
      </c>
      <c r="E377" s="38">
        <f t="shared" si="93"/>
        <v>2.9808872523233386E-3</v>
      </c>
      <c r="F377" s="38">
        <f t="shared" si="94"/>
        <v>8.2880082880082886E-3</v>
      </c>
      <c r="G377" s="93">
        <f t="shared" si="95"/>
        <v>0.88235294117647056</v>
      </c>
      <c r="H377" s="37">
        <f t="shared" si="96"/>
        <v>2.6301946344029457E-3</v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10</v>
      </c>
      <c r="E378" s="38" t="str">
        <f t="shared" ref="E378:E381" si="97">+IF(C378=0,"",C378/C$345)</f>
        <v/>
      </c>
      <c r="F378" s="38">
        <f t="shared" ref="F378:F381" si="98">+IF(D378=0,"",D378/D$345)</f>
        <v>1.2950012950012949E-3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69</v>
      </c>
      <c r="D379" s="48">
        <v>62</v>
      </c>
      <c r="E379" s="61">
        <f t="shared" si="97"/>
        <v>6.0494476591267752E-3</v>
      </c>
      <c r="F379" s="61">
        <f t="shared" si="98"/>
        <v>8.0290080290080293E-3</v>
      </c>
      <c r="G379" s="49">
        <f t="shared" si="99"/>
        <v>-0.10144927536231885</v>
      </c>
      <c r="H379" s="35">
        <f t="shared" si="100"/>
        <v>-6.1371208136068737E-4</v>
      </c>
    </row>
    <row r="380" spans="1:8" x14ac:dyDescent="0.2">
      <c r="B380" s="34" t="s">
        <v>486</v>
      </c>
      <c r="C380" s="33">
        <v>1</v>
      </c>
      <c r="D380" s="48">
        <v>5</v>
      </c>
      <c r="E380" s="61">
        <f t="shared" si="97"/>
        <v>8.76731544800982E-5</v>
      </c>
      <c r="F380" s="61">
        <f t="shared" si="98"/>
        <v>6.4750064750064746E-4</v>
      </c>
      <c r="G380" s="49">
        <f t="shared" si="99"/>
        <v>4</v>
      </c>
      <c r="H380" s="35">
        <f t="shared" si="100"/>
        <v>3.506926179203928E-4</v>
      </c>
    </row>
    <row r="381" spans="1:8" x14ac:dyDescent="0.2">
      <c r="B381" s="34" t="s">
        <v>487</v>
      </c>
      <c r="C381" s="33">
        <v>9</v>
      </c>
      <c r="D381" s="48">
        <v>5</v>
      </c>
      <c r="E381" s="61">
        <f t="shared" si="97"/>
        <v>7.8905839032088372E-4</v>
      </c>
      <c r="F381" s="61">
        <f t="shared" si="98"/>
        <v>6.4750064750064746E-4</v>
      </c>
      <c r="G381" s="49">
        <f t="shared" si="99"/>
        <v>-0.44444444444444442</v>
      </c>
      <c r="H381" s="35">
        <f t="shared" si="100"/>
        <v>-3.5069261792039275E-4</v>
      </c>
    </row>
    <row r="382" spans="1:8" x14ac:dyDescent="0.2">
      <c r="B382" s="34" t="s">
        <v>252</v>
      </c>
      <c r="C382" s="33">
        <v>1</v>
      </c>
      <c r="D382" s="48">
        <v>1</v>
      </c>
      <c r="E382" s="61">
        <f t="shared" ref="E382:E413" si="101">+IF(C382=0,"",C382/C$345)</f>
        <v>8.76731544800982E-5</v>
      </c>
      <c r="F382" s="61">
        <f t="shared" ref="F382:F413" si="102">+IF(D382=0,"",D382/D$345)</f>
        <v>1.2950012950012951E-4</v>
      </c>
      <c r="G382" s="49">
        <f t="shared" si="90"/>
        <v>0</v>
      </c>
      <c r="H382" s="35">
        <f t="shared" si="91"/>
        <v>0</v>
      </c>
    </row>
    <row r="383" spans="1:8" x14ac:dyDescent="0.2">
      <c r="B383" s="34" t="s">
        <v>253</v>
      </c>
      <c r="C383" s="33">
        <v>11</v>
      </c>
      <c r="D383" s="48">
        <v>20</v>
      </c>
      <c r="E383" s="61">
        <f t="shared" si="101"/>
        <v>9.6440469928108018E-4</v>
      </c>
      <c r="F383" s="61">
        <f t="shared" si="102"/>
        <v>2.5900025900025899E-3</v>
      </c>
      <c r="G383" s="49">
        <f t="shared" si="90"/>
        <v>0.81818181818181823</v>
      </c>
      <c r="H383" s="35">
        <f t="shared" si="91"/>
        <v>7.8905839032088383E-4</v>
      </c>
    </row>
    <row r="384" spans="1:8" x14ac:dyDescent="0.2">
      <c r="B384" s="34" t="s">
        <v>488</v>
      </c>
      <c r="C384" s="33">
        <v>0</v>
      </c>
      <c r="D384" s="48">
        <v>0</v>
      </c>
      <c r="E384" s="61" t="str">
        <f t="shared" si="101"/>
        <v/>
      </c>
      <c r="F384" s="61" t="str">
        <f t="shared" si="102"/>
        <v/>
      </c>
      <c r="G384" s="49" t="str">
        <f t="shared" si="90"/>
        <v xml:space="preserve"> 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72</v>
      </c>
      <c r="D385" s="48">
        <v>39</v>
      </c>
      <c r="E385" s="38">
        <f t="shared" si="101"/>
        <v>6.3124671225670698E-3</v>
      </c>
      <c r="F385" s="38">
        <f t="shared" si="102"/>
        <v>5.0505050505050509E-3</v>
      </c>
      <c r="G385" s="49">
        <f t="shared" si="90"/>
        <v>-0.45833333333333331</v>
      </c>
      <c r="H385" s="37">
        <f t="shared" ref="H385" si="103">+IF(OR(AND(E385=""),(G385="")),"",E385*G385)</f>
        <v>-2.8932140978432403E-3</v>
      </c>
      <c r="I385" s="4"/>
    </row>
    <row r="386" spans="1:9" x14ac:dyDescent="0.2">
      <c r="B386" s="34" t="s">
        <v>489</v>
      </c>
      <c r="C386" s="33">
        <v>1337</v>
      </c>
      <c r="D386" s="48">
        <v>1252</v>
      </c>
      <c r="E386" s="61">
        <f t="shared" si="101"/>
        <v>0.11721900753989128</v>
      </c>
      <c r="F386" s="61">
        <f t="shared" si="102"/>
        <v>0.16213416213416212</v>
      </c>
      <c r="G386" s="49">
        <f t="shared" si="90"/>
        <v>-6.3575168287210174E-2</v>
      </c>
      <c r="H386" s="35">
        <f t="shared" si="91"/>
        <v>-7.4522181308083468E-3</v>
      </c>
    </row>
    <row r="387" spans="1:9" x14ac:dyDescent="0.2">
      <c r="B387" s="34" t="s">
        <v>93</v>
      </c>
      <c r="C387" s="33">
        <v>328</v>
      </c>
      <c r="D387" s="48">
        <v>97</v>
      </c>
      <c r="E387" s="61">
        <f t="shared" si="101"/>
        <v>2.8756794669472209E-2</v>
      </c>
      <c r="F387" s="61">
        <f t="shared" si="102"/>
        <v>1.2561512561512561E-2</v>
      </c>
      <c r="G387" s="49">
        <f t="shared" si="90"/>
        <v>-0.70426829268292679</v>
      </c>
      <c r="H387" s="35">
        <f t="shared" si="91"/>
        <v>-2.0252498684902684E-2</v>
      </c>
    </row>
    <row r="388" spans="1:9" x14ac:dyDescent="0.2">
      <c r="B388" s="34" t="s">
        <v>86</v>
      </c>
      <c r="C388" s="33">
        <v>1593</v>
      </c>
      <c r="D388" s="48">
        <v>918</v>
      </c>
      <c r="E388" s="61">
        <f t="shared" si="101"/>
        <v>0.13966333508679643</v>
      </c>
      <c r="F388" s="61">
        <f t="shared" si="102"/>
        <v>0.11888111888111888</v>
      </c>
      <c r="G388" s="49">
        <f t="shared" si="90"/>
        <v>-0.42372881355932202</v>
      </c>
      <c r="H388" s="35">
        <f t="shared" si="91"/>
        <v>-5.9179379274066281E-2</v>
      </c>
    </row>
    <row r="389" spans="1:9" x14ac:dyDescent="0.2">
      <c r="B389" s="34" t="s">
        <v>92</v>
      </c>
      <c r="C389" s="33">
        <v>235</v>
      </c>
      <c r="D389" s="48">
        <v>87</v>
      </c>
      <c r="E389" s="61">
        <f t="shared" si="101"/>
        <v>2.0603191302823076E-2</v>
      </c>
      <c r="F389" s="61">
        <f t="shared" si="102"/>
        <v>1.1266511266511266E-2</v>
      </c>
      <c r="G389" s="49">
        <f t="shared" si="90"/>
        <v>-0.62978723404255321</v>
      </c>
      <c r="H389" s="35">
        <f t="shared" si="91"/>
        <v>-1.2975626863054533E-2</v>
      </c>
    </row>
    <row r="390" spans="1:9" x14ac:dyDescent="0.2">
      <c r="B390" s="34" t="s">
        <v>95</v>
      </c>
      <c r="C390" s="33">
        <v>0</v>
      </c>
      <c r="D390" s="48">
        <v>0</v>
      </c>
      <c r="E390" s="61" t="str">
        <f t="shared" si="101"/>
        <v/>
      </c>
      <c r="F390" s="61" t="str">
        <f t="shared" si="102"/>
        <v/>
      </c>
      <c r="G390" s="49" t="str">
        <f t="shared" si="90"/>
        <v xml:space="preserve"> </v>
      </c>
      <c r="H390" s="35" t="str">
        <f t="shared" si="91"/>
        <v/>
      </c>
    </row>
    <row r="391" spans="1:9" x14ac:dyDescent="0.2">
      <c r="B391" s="34" t="s">
        <v>96</v>
      </c>
      <c r="C391" s="33">
        <v>31</v>
      </c>
      <c r="D391" s="48">
        <v>0</v>
      </c>
      <c r="E391" s="61">
        <f t="shared" si="101"/>
        <v>2.7178677888830441E-3</v>
      </c>
      <c r="F391" s="61" t="str">
        <f t="shared" si="102"/>
        <v/>
      </c>
      <c r="G391" s="49">
        <f t="shared" si="90"/>
        <v>-1</v>
      </c>
      <c r="H391" s="35">
        <f t="shared" si="91"/>
        <v>-2.7178677888830441E-3</v>
      </c>
    </row>
    <row r="392" spans="1:9" x14ac:dyDescent="0.2">
      <c r="B392" s="34" t="s">
        <v>254</v>
      </c>
      <c r="C392" s="33">
        <v>6</v>
      </c>
      <c r="D392" s="48">
        <v>1</v>
      </c>
      <c r="E392" s="61">
        <f t="shared" si="101"/>
        <v>5.2603892688058915E-4</v>
      </c>
      <c r="F392" s="61">
        <f t="shared" si="102"/>
        <v>1.2950012950012951E-4</v>
      </c>
      <c r="G392" s="49">
        <f t="shared" si="90"/>
        <v>-0.83333333333333337</v>
      </c>
      <c r="H392" s="35">
        <f t="shared" si="91"/>
        <v>-4.3836577240049097E-4</v>
      </c>
    </row>
    <row r="393" spans="1:9" x14ac:dyDescent="0.2">
      <c r="B393" s="34" t="s">
        <v>255</v>
      </c>
      <c r="C393" s="33">
        <v>11</v>
      </c>
      <c r="D393" s="48">
        <v>9</v>
      </c>
      <c r="E393" s="61">
        <f t="shared" si="101"/>
        <v>9.6440469928108018E-4</v>
      </c>
      <c r="F393" s="61">
        <f t="shared" si="102"/>
        <v>1.1655011655011655E-3</v>
      </c>
      <c r="G393" s="49">
        <f t="shared" si="90"/>
        <v>-0.18181818181818182</v>
      </c>
      <c r="H393" s="35">
        <f t="shared" si="91"/>
        <v>-1.753463089601964E-4</v>
      </c>
    </row>
    <row r="394" spans="1:9" x14ac:dyDescent="0.2">
      <c r="B394" s="34" t="s">
        <v>581</v>
      </c>
      <c r="C394" s="33">
        <v>5</v>
      </c>
      <c r="D394" s="48">
        <v>3</v>
      </c>
      <c r="E394" s="61">
        <f t="shared" si="101"/>
        <v>4.3836577240049097E-4</v>
      </c>
      <c r="F394" s="61">
        <f t="shared" si="102"/>
        <v>3.885003885003885E-4</v>
      </c>
      <c r="G394" s="49">
        <f t="shared" si="90"/>
        <v>-0.4</v>
      </c>
      <c r="H394" s="35">
        <f t="shared" si="91"/>
        <v>-1.753463089601964E-4</v>
      </c>
    </row>
    <row r="395" spans="1:9" x14ac:dyDescent="0.2">
      <c r="B395" s="34" t="s">
        <v>582</v>
      </c>
      <c r="C395" s="33">
        <v>11</v>
      </c>
      <c r="D395" s="48">
        <v>4</v>
      </c>
      <c r="E395" s="61">
        <f t="shared" si="101"/>
        <v>9.6440469928108018E-4</v>
      </c>
      <c r="F395" s="61">
        <f t="shared" si="102"/>
        <v>5.1800051800051804E-4</v>
      </c>
      <c r="G395" s="49">
        <f t="shared" si="90"/>
        <v>-0.63636363636363635</v>
      </c>
      <c r="H395" s="35">
        <f t="shared" si="91"/>
        <v>-6.1371208136068737E-4</v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2</v>
      </c>
      <c r="D397" s="48">
        <v>3</v>
      </c>
      <c r="E397" s="61">
        <f t="shared" si="101"/>
        <v>1.753463089601964E-4</v>
      </c>
      <c r="F397" s="61">
        <f t="shared" si="102"/>
        <v>3.885003885003885E-4</v>
      </c>
      <c r="G397" s="49">
        <f t="shared" si="90"/>
        <v>0.5</v>
      </c>
      <c r="H397" s="35">
        <f t="shared" si="91"/>
        <v>8.76731544800982E-5</v>
      </c>
    </row>
    <row r="398" spans="1:9" x14ac:dyDescent="0.2">
      <c r="B398" s="34" t="s">
        <v>94</v>
      </c>
      <c r="C398" s="33">
        <v>29</v>
      </c>
      <c r="D398" s="48">
        <v>11</v>
      </c>
      <c r="E398" s="61">
        <f t="shared" si="101"/>
        <v>2.5425214799228478E-3</v>
      </c>
      <c r="F398" s="61">
        <f t="shared" si="102"/>
        <v>1.4245014245014246E-3</v>
      </c>
      <c r="G398" s="49">
        <f t="shared" si="90"/>
        <v>-0.62068965517241381</v>
      </c>
      <c r="H398" s="35">
        <f t="shared" si="91"/>
        <v>-1.5781167806417677E-3</v>
      </c>
    </row>
    <row r="399" spans="1:9" x14ac:dyDescent="0.2">
      <c r="B399" s="34" t="s">
        <v>257</v>
      </c>
      <c r="C399" s="33">
        <v>110</v>
      </c>
      <c r="D399" s="48">
        <v>45</v>
      </c>
      <c r="E399" s="61">
        <f t="shared" si="101"/>
        <v>9.6440469928108022E-3</v>
      </c>
      <c r="F399" s="61">
        <f t="shared" si="102"/>
        <v>5.8275058275058279E-3</v>
      </c>
      <c r="G399" s="49">
        <f t="shared" si="90"/>
        <v>-0.59090909090909094</v>
      </c>
      <c r="H399" s="35">
        <f t="shared" si="91"/>
        <v>-5.6987550412063836E-3</v>
      </c>
    </row>
    <row r="400" spans="1:9" x14ac:dyDescent="0.2">
      <c r="B400" s="34" t="s">
        <v>583</v>
      </c>
      <c r="C400" s="33">
        <v>0</v>
      </c>
      <c r="D400" s="48">
        <v>1</v>
      </c>
      <c r="E400" s="61" t="str">
        <f t="shared" si="101"/>
        <v/>
      </c>
      <c r="F400" s="61">
        <f t="shared" si="102"/>
        <v>1.2950012950012951E-4</v>
      </c>
      <c r="G400" s="49">
        <f t="shared" si="90"/>
        <v>1</v>
      </c>
      <c r="H400" s="35" t="str">
        <f t="shared" si="91"/>
        <v/>
      </c>
    </row>
    <row r="401" spans="1:9" x14ac:dyDescent="0.2">
      <c r="B401" s="34" t="s">
        <v>88</v>
      </c>
      <c r="C401" s="33">
        <v>24</v>
      </c>
      <c r="D401" s="48">
        <v>24</v>
      </c>
      <c r="E401" s="61">
        <f t="shared" si="101"/>
        <v>2.1041557075223566E-3</v>
      </c>
      <c r="F401" s="61">
        <f t="shared" si="102"/>
        <v>3.108003108003108E-3</v>
      </c>
      <c r="G401" s="49">
        <f t="shared" si="90"/>
        <v>0</v>
      </c>
      <c r="H401" s="35">
        <f t="shared" si="91"/>
        <v>0</v>
      </c>
    </row>
    <row r="402" spans="1:9" s="29" customFormat="1" x14ac:dyDescent="0.2">
      <c r="A402" s="31"/>
      <c r="B402" s="36" t="s">
        <v>542</v>
      </c>
      <c r="C402" s="40">
        <v>1</v>
      </c>
      <c r="D402" s="48">
        <v>7</v>
      </c>
      <c r="E402" s="38">
        <f t="shared" si="101"/>
        <v>8.76731544800982E-5</v>
      </c>
      <c r="F402" s="38">
        <f t="shared" si="102"/>
        <v>9.0650090650090654E-4</v>
      </c>
      <c r="G402" s="49">
        <f t="shared" si="90"/>
        <v>6</v>
      </c>
      <c r="H402" s="37">
        <f t="shared" si="91"/>
        <v>5.2603892688058915E-4</v>
      </c>
      <c r="I402" s="4"/>
    </row>
    <row r="403" spans="1:9" x14ac:dyDescent="0.2">
      <c r="B403" s="34" t="s">
        <v>258</v>
      </c>
      <c r="C403" s="33">
        <v>1</v>
      </c>
      <c r="D403" s="48">
        <v>0</v>
      </c>
      <c r="E403" s="61">
        <f t="shared" si="101"/>
        <v>8.76731544800982E-5</v>
      </c>
      <c r="F403" s="61" t="str">
        <f t="shared" si="102"/>
        <v/>
      </c>
      <c r="G403" s="49">
        <f t="shared" si="90"/>
        <v>-1</v>
      </c>
      <c r="H403" s="35">
        <f t="shared" si="91"/>
        <v>-8.76731544800982E-5</v>
      </c>
    </row>
    <row r="404" spans="1:9" x14ac:dyDescent="0.2">
      <c r="B404" s="34" t="s">
        <v>259</v>
      </c>
      <c r="C404" s="33">
        <v>4</v>
      </c>
      <c r="D404" s="48">
        <v>0</v>
      </c>
      <c r="E404" s="61">
        <f t="shared" si="101"/>
        <v>3.506926179203928E-4</v>
      </c>
      <c r="F404" s="61" t="str">
        <f t="shared" si="102"/>
        <v/>
      </c>
      <c r="G404" s="49">
        <f t="shared" si="90"/>
        <v>-1</v>
      </c>
      <c r="H404" s="35">
        <f t="shared" si="91"/>
        <v>-3.506926179203928E-4</v>
      </c>
    </row>
    <row r="405" spans="1:9" x14ac:dyDescent="0.2">
      <c r="B405" s="34" t="s">
        <v>584</v>
      </c>
      <c r="C405" s="33">
        <v>2</v>
      </c>
      <c r="D405" s="48">
        <v>0</v>
      </c>
      <c r="E405" s="61">
        <f t="shared" si="101"/>
        <v>1.753463089601964E-4</v>
      </c>
      <c r="F405" s="61" t="str">
        <f t="shared" si="102"/>
        <v/>
      </c>
      <c r="G405" s="49">
        <f t="shared" si="90"/>
        <v>-1</v>
      </c>
      <c r="H405" s="35">
        <f t="shared" si="91"/>
        <v>-1.753463089601964E-4</v>
      </c>
    </row>
    <row r="406" spans="1:9" x14ac:dyDescent="0.2">
      <c r="B406" s="34" t="s">
        <v>87</v>
      </c>
      <c r="C406" s="33">
        <v>1</v>
      </c>
      <c r="D406" s="48">
        <v>0</v>
      </c>
      <c r="E406" s="61">
        <f t="shared" si="101"/>
        <v>8.76731544800982E-5</v>
      </c>
      <c r="F406" s="61" t="str">
        <f t="shared" si="102"/>
        <v/>
      </c>
      <c r="G406" s="49">
        <f t="shared" si="90"/>
        <v>-1</v>
      </c>
      <c r="H406" s="35">
        <f t="shared" si="91"/>
        <v>-8.76731544800982E-5</v>
      </c>
    </row>
    <row r="407" spans="1:9" x14ac:dyDescent="0.2">
      <c r="B407" s="34" t="s">
        <v>260</v>
      </c>
      <c r="C407" s="33">
        <v>1</v>
      </c>
      <c r="D407" s="48">
        <v>0</v>
      </c>
      <c r="E407" s="61">
        <f t="shared" si="101"/>
        <v>8.76731544800982E-5</v>
      </c>
      <c r="F407" s="61" t="str">
        <f t="shared" si="102"/>
        <v/>
      </c>
      <c r="G407" s="49">
        <f t="shared" si="90"/>
        <v>-1</v>
      </c>
      <c r="H407" s="35">
        <f t="shared" si="91"/>
        <v>-8.76731544800982E-5</v>
      </c>
    </row>
    <row r="408" spans="1:9" x14ac:dyDescent="0.2">
      <c r="B408" s="34" t="s">
        <v>91</v>
      </c>
      <c r="C408" s="33">
        <v>180</v>
      </c>
      <c r="D408" s="48">
        <v>136</v>
      </c>
      <c r="E408" s="61">
        <f t="shared" si="101"/>
        <v>1.5781167806417674E-2</v>
      </c>
      <c r="F408" s="61">
        <f t="shared" si="102"/>
        <v>1.7612017612017611E-2</v>
      </c>
      <c r="G408" s="49">
        <f t="shared" si="90"/>
        <v>-0.24444444444444444</v>
      </c>
      <c r="H408" s="35">
        <f t="shared" si="91"/>
        <v>-3.8576187971243203E-3</v>
      </c>
    </row>
    <row r="409" spans="1:9" x14ac:dyDescent="0.2">
      <c r="B409" s="34" t="s">
        <v>90</v>
      </c>
      <c r="C409" s="33">
        <v>378</v>
      </c>
      <c r="D409" s="48">
        <v>382</v>
      </c>
      <c r="E409" s="61">
        <f t="shared" si="101"/>
        <v>3.314045239347712E-2</v>
      </c>
      <c r="F409" s="61">
        <f t="shared" si="102"/>
        <v>4.9469049469049467E-2</v>
      </c>
      <c r="G409" s="49">
        <f t="shared" si="90"/>
        <v>1.0582010582010581E-2</v>
      </c>
      <c r="H409" s="35">
        <f t="shared" si="91"/>
        <v>3.506926179203928E-4</v>
      </c>
    </row>
    <row r="410" spans="1:9" x14ac:dyDescent="0.2">
      <c r="B410" s="34" t="s">
        <v>491</v>
      </c>
      <c r="C410" s="33">
        <v>0</v>
      </c>
      <c r="D410" s="48">
        <v>0</v>
      </c>
      <c r="E410" s="61" t="str">
        <f t="shared" si="101"/>
        <v/>
      </c>
      <c r="F410" s="61" t="str">
        <f t="shared" si="102"/>
        <v/>
      </c>
      <c r="G410" s="49" t="str">
        <f t="shared" si="90"/>
        <v xml:space="preserve"> </v>
      </c>
      <c r="H410" s="35" t="str">
        <f t="shared" si="91"/>
        <v/>
      </c>
    </row>
    <row r="411" spans="1:9" x14ac:dyDescent="0.2">
      <c r="B411" s="34" t="s">
        <v>261</v>
      </c>
      <c r="C411" s="33">
        <v>1</v>
      </c>
      <c r="D411" s="48">
        <v>4</v>
      </c>
      <c r="E411" s="61">
        <f t="shared" si="101"/>
        <v>8.76731544800982E-5</v>
      </c>
      <c r="F411" s="61">
        <f t="shared" si="102"/>
        <v>5.1800051800051804E-4</v>
      </c>
      <c r="G411" s="49">
        <f t="shared" ref="G411:G477" si="104">+IF(AND(C411=0,D411=0)," ",IF(C411=0,1,IF(D411=0,-1,(D411-C411)/C411)))</f>
        <v>3</v>
      </c>
      <c r="H411" s="35">
        <f t="shared" si="91"/>
        <v>2.6301946344029457E-4</v>
      </c>
    </row>
    <row r="412" spans="1:9" x14ac:dyDescent="0.2">
      <c r="B412" s="34" t="s">
        <v>262</v>
      </c>
      <c r="C412" s="33">
        <v>19</v>
      </c>
      <c r="D412" s="48">
        <v>7</v>
      </c>
      <c r="E412" s="61">
        <f t="shared" si="101"/>
        <v>1.6657899351218658E-3</v>
      </c>
      <c r="F412" s="61">
        <f t="shared" si="102"/>
        <v>9.0650090650090654E-4</v>
      </c>
      <c r="G412" s="49">
        <f t="shared" si="104"/>
        <v>-0.63157894736842102</v>
      </c>
      <c r="H412" s="35">
        <f t="shared" si="91"/>
        <v>-1.0520778537611783E-3</v>
      </c>
    </row>
    <row r="413" spans="1:9" x14ac:dyDescent="0.2">
      <c r="B413" s="34" t="s">
        <v>492</v>
      </c>
      <c r="C413" s="33">
        <v>8</v>
      </c>
      <c r="D413" s="48">
        <v>3</v>
      </c>
      <c r="E413" s="61">
        <f t="shared" si="101"/>
        <v>7.013852358407856E-4</v>
      </c>
      <c r="F413" s="61">
        <f t="shared" si="102"/>
        <v>3.885003885003885E-4</v>
      </c>
      <c r="G413" s="49">
        <f t="shared" si="104"/>
        <v>-0.625</v>
      </c>
      <c r="H413" s="35">
        <f t="shared" si="91"/>
        <v>-4.3836577240049103E-4</v>
      </c>
    </row>
    <row r="414" spans="1:9" x14ac:dyDescent="0.2">
      <c r="B414" s="34" t="s">
        <v>89</v>
      </c>
      <c r="C414" s="33">
        <v>7</v>
      </c>
      <c r="D414" s="48">
        <v>3</v>
      </c>
      <c r="E414" s="61">
        <f t="shared" ref="E414:E480" si="105">+IF(C414=0,"",C414/C$345)</f>
        <v>6.1371208136068737E-4</v>
      </c>
      <c r="F414" s="61">
        <f t="shared" ref="F414:F480" si="106">+IF(D414=0,"",D414/D$345)</f>
        <v>3.885003885003885E-4</v>
      </c>
      <c r="G414" s="49">
        <f t="shared" si="104"/>
        <v>-0.5714285714285714</v>
      </c>
      <c r="H414" s="35">
        <f t="shared" ref="H414:H480" si="107">+IF(OR(AND(E414=""),(G414="")),"",E414*G414)</f>
        <v>-3.5069261792039275E-4</v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17</v>
      </c>
      <c r="D417" s="48">
        <v>4</v>
      </c>
      <c r="E417" s="38">
        <f t="shared" si="105"/>
        <v>1.4904436261616693E-3</v>
      </c>
      <c r="F417" s="38">
        <f t="shared" si="106"/>
        <v>5.1800051800051804E-4</v>
      </c>
      <c r="G417" s="49">
        <f t="shared" si="104"/>
        <v>-0.76470588235294112</v>
      </c>
      <c r="H417" s="37">
        <f t="shared" si="107"/>
        <v>-1.1397510082412764E-3</v>
      </c>
      <c r="I417" s="4"/>
    </row>
    <row r="418" spans="1:9" s="29" customFormat="1" x14ac:dyDescent="0.2">
      <c r="A418" s="31"/>
      <c r="B418" s="36" t="s">
        <v>544</v>
      </c>
      <c r="C418" s="40">
        <v>8</v>
      </c>
      <c r="D418" s="48">
        <v>3</v>
      </c>
      <c r="E418" s="38">
        <f t="shared" si="105"/>
        <v>7.013852358407856E-4</v>
      </c>
      <c r="F418" s="38">
        <f t="shared" si="106"/>
        <v>3.885003885003885E-4</v>
      </c>
      <c r="G418" s="49">
        <f t="shared" si="104"/>
        <v>-0.625</v>
      </c>
      <c r="H418" s="37">
        <f t="shared" si="107"/>
        <v>-4.3836577240049103E-4</v>
      </c>
      <c r="I418" s="4"/>
    </row>
    <row r="419" spans="1:9" s="29" customFormat="1" x14ac:dyDescent="0.2">
      <c r="A419" s="31"/>
      <c r="B419" s="36" t="s">
        <v>545</v>
      </c>
      <c r="C419" s="40">
        <v>1</v>
      </c>
      <c r="D419" s="48">
        <v>0</v>
      </c>
      <c r="E419" s="38">
        <f t="shared" si="105"/>
        <v>8.76731544800982E-5</v>
      </c>
      <c r="F419" s="38" t="str">
        <f t="shared" si="106"/>
        <v/>
      </c>
      <c r="G419" s="49">
        <f t="shared" si="104"/>
        <v>-1</v>
      </c>
      <c r="H419" s="37">
        <f t="shared" si="107"/>
        <v>-8.76731544800982E-5</v>
      </c>
      <c r="I419" s="4"/>
    </row>
    <row r="420" spans="1:9" s="29" customFormat="1" x14ac:dyDescent="0.2">
      <c r="A420" s="31"/>
      <c r="B420" s="36" t="s">
        <v>264</v>
      </c>
      <c r="C420" s="40">
        <v>10</v>
      </c>
      <c r="D420" s="48">
        <v>1</v>
      </c>
      <c r="E420" s="38">
        <f t="shared" si="105"/>
        <v>8.7673154480098195E-4</v>
      </c>
      <c r="F420" s="38">
        <f t="shared" si="106"/>
        <v>1.2950012950012951E-4</v>
      </c>
      <c r="G420" s="49">
        <f t="shared" si="104"/>
        <v>-0.9</v>
      </c>
      <c r="H420" s="37">
        <f t="shared" si="107"/>
        <v>-7.8905839032088372E-4</v>
      </c>
      <c r="I420" s="4"/>
    </row>
    <row r="421" spans="1:9" s="29" customFormat="1" x14ac:dyDescent="0.2">
      <c r="A421" s="31"/>
      <c r="B421" s="36" t="s">
        <v>265</v>
      </c>
      <c r="C421" s="40">
        <v>32</v>
      </c>
      <c r="D421" s="48">
        <v>69</v>
      </c>
      <c r="E421" s="38">
        <f t="shared" si="105"/>
        <v>2.8055409433631424E-3</v>
      </c>
      <c r="F421" s="38">
        <f t="shared" si="106"/>
        <v>8.9355089355089359E-3</v>
      </c>
      <c r="G421" s="49">
        <f t="shared" si="104"/>
        <v>1.15625</v>
      </c>
      <c r="H421" s="37">
        <f t="shared" si="107"/>
        <v>3.2439067157636332E-3</v>
      </c>
      <c r="I421" s="4"/>
    </row>
    <row r="422" spans="1:9" s="29" customFormat="1" x14ac:dyDescent="0.2">
      <c r="A422" s="31"/>
      <c r="B422" s="36" t="s">
        <v>493</v>
      </c>
      <c r="C422" s="40">
        <v>0</v>
      </c>
      <c r="D422" s="48">
        <v>0</v>
      </c>
      <c r="E422" s="38" t="str">
        <f t="shared" si="105"/>
        <v/>
      </c>
      <c r="F422" s="38" t="str">
        <f t="shared" si="106"/>
        <v/>
      </c>
      <c r="G422" s="49" t="str">
        <f t="shared" si="104"/>
        <v xml:space="preserve"> </v>
      </c>
      <c r="H422" s="37" t="str">
        <f t="shared" si="107"/>
        <v/>
      </c>
      <c r="I422" s="4"/>
    </row>
    <row r="423" spans="1:9" s="29" customFormat="1" x14ac:dyDescent="0.2">
      <c r="A423" s="31"/>
      <c r="B423" s="36" t="s">
        <v>266</v>
      </c>
      <c r="C423" s="40">
        <v>19</v>
      </c>
      <c r="D423" s="48">
        <v>10</v>
      </c>
      <c r="E423" s="38">
        <f t="shared" si="105"/>
        <v>1.6657899351218658E-3</v>
      </c>
      <c r="F423" s="38">
        <f t="shared" si="106"/>
        <v>1.2950012950012949E-3</v>
      </c>
      <c r="G423" s="49">
        <f t="shared" si="104"/>
        <v>-0.47368421052631576</v>
      </c>
      <c r="H423" s="37">
        <f t="shared" si="107"/>
        <v>-7.8905839032088372E-4</v>
      </c>
      <c r="I423" s="4"/>
    </row>
    <row r="424" spans="1:9" s="29" customFormat="1" x14ac:dyDescent="0.2">
      <c r="A424" s="31"/>
      <c r="B424" s="36" t="s">
        <v>494</v>
      </c>
      <c r="C424" s="40">
        <v>1</v>
      </c>
      <c r="D424" s="48">
        <v>0</v>
      </c>
      <c r="E424" s="38">
        <f t="shared" si="105"/>
        <v>8.76731544800982E-5</v>
      </c>
      <c r="F424" s="38" t="str">
        <f t="shared" si="106"/>
        <v/>
      </c>
      <c r="G424" s="49">
        <f t="shared" si="104"/>
        <v>-1</v>
      </c>
      <c r="H424" s="37">
        <f t="shared" si="107"/>
        <v>-8.76731544800982E-5</v>
      </c>
      <c r="I424" s="4"/>
    </row>
    <row r="425" spans="1:9" s="29" customFormat="1" x14ac:dyDescent="0.2">
      <c r="A425" s="31"/>
      <c r="B425" s="36" t="s">
        <v>548</v>
      </c>
      <c r="C425" s="40">
        <v>1</v>
      </c>
      <c r="D425" s="48">
        <v>0</v>
      </c>
      <c r="E425" s="38">
        <f t="shared" si="105"/>
        <v>8.76731544800982E-5</v>
      </c>
      <c r="F425" s="38" t="str">
        <f t="shared" si="106"/>
        <v/>
      </c>
      <c r="G425" s="49">
        <f t="shared" si="104"/>
        <v>-1</v>
      </c>
      <c r="H425" s="37">
        <f t="shared" si="107"/>
        <v>-8.76731544800982E-5</v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0</v>
      </c>
      <c r="E429" s="38" t="str">
        <f t="shared" si="105"/>
        <v/>
      </c>
      <c r="F429" s="38" t="str">
        <f t="shared" si="106"/>
        <v/>
      </c>
      <c r="G429" s="49" t="str">
        <f t="shared" si="104"/>
        <v xml:space="preserve"> 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16</v>
      </c>
      <c r="D430" s="48">
        <v>2</v>
      </c>
      <c r="E430" s="61">
        <f t="shared" si="105"/>
        <v>1.4027704716815712E-3</v>
      </c>
      <c r="F430" s="61">
        <f t="shared" si="106"/>
        <v>2.5900025900025902E-4</v>
      </c>
      <c r="G430" s="49">
        <f t="shared" si="104"/>
        <v>-0.875</v>
      </c>
      <c r="H430" s="35">
        <f t="shared" si="107"/>
        <v>-1.2274241627213747E-3</v>
      </c>
    </row>
    <row r="431" spans="1:9" x14ac:dyDescent="0.2">
      <c r="B431" s="34" t="s">
        <v>269</v>
      </c>
      <c r="C431" s="33">
        <v>57</v>
      </c>
      <c r="D431" s="48">
        <v>42</v>
      </c>
      <c r="E431" s="61">
        <f t="shared" si="105"/>
        <v>4.9973698053655969E-3</v>
      </c>
      <c r="F431" s="61">
        <f t="shared" si="106"/>
        <v>5.439005439005439E-3</v>
      </c>
      <c r="G431" s="49">
        <f t="shared" si="104"/>
        <v>-0.26315789473684209</v>
      </c>
      <c r="H431" s="35">
        <f t="shared" si="107"/>
        <v>-1.3150973172014729E-3</v>
      </c>
    </row>
    <row r="432" spans="1:9" x14ac:dyDescent="0.2">
      <c r="B432" s="34" t="s">
        <v>98</v>
      </c>
      <c r="C432" s="33">
        <v>2</v>
      </c>
      <c r="D432" s="48">
        <v>20</v>
      </c>
      <c r="E432" s="61">
        <f t="shared" si="105"/>
        <v>1.753463089601964E-4</v>
      </c>
      <c r="F432" s="61">
        <f t="shared" si="106"/>
        <v>2.5900025900025899E-3</v>
      </c>
      <c r="G432" s="49">
        <f t="shared" si="104"/>
        <v>9</v>
      </c>
      <c r="H432" s="35">
        <f t="shared" si="107"/>
        <v>1.5781167806417677E-3</v>
      </c>
    </row>
    <row r="433" spans="1:9" x14ac:dyDescent="0.2">
      <c r="B433" s="34" t="s">
        <v>99</v>
      </c>
      <c r="C433" s="33">
        <v>0</v>
      </c>
      <c r="D433" s="48">
        <v>1</v>
      </c>
      <c r="E433" s="61" t="str">
        <f t="shared" si="105"/>
        <v/>
      </c>
      <c r="F433" s="61">
        <f t="shared" si="106"/>
        <v>1.2950012950012951E-4</v>
      </c>
      <c r="G433" s="49">
        <f t="shared" si="104"/>
        <v>1</v>
      </c>
      <c r="H433" s="35" t="str">
        <f t="shared" si="107"/>
        <v/>
      </c>
    </row>
    <row r="434" spans="1:9" x14ac:dyDescent="0.2">
      <c r="B434" s="34" t="s">
        <v>100</v>
      </c>
      <c r="C434" s="33">
        <v>416</v>
      </c>
      <c r="D434" s="48">
        <v>201</v>
      </c>
      <c r="E434" s="61">
        <f t="shared" si="105"/>
        <v>3.6472032263720845E-2</v>
      </c>
      <c r="F434" s="61">
        <f t="shared" si="106"/>
        <v>2.6029526029526028E-2</v>
      </c>
      <c r="G434" s="49">
        <f t="shared" si="104"/>
        <v>-0.51682692307692313</v>
      </c>
      <c r="H434" s="35">
        <f t="shared" si="107"/>
        <v>-1.8849728213221111E-2</v>
      </c>
    </row>
    <row r="435" spans="1:9" x14ac:dyDescent="0.2">
      <c r="B435" s="34" t="s">
        <v>270</v>
      </c>
      <c r="C435" s="33">
        <v>0</v>
      </c>
      <c r="D435" s="48">
        <v>0</v>
      </c>
      <c r="E435" s="61" t="str">
        <f t="shared" si="105"/>
        <v/>
      </c>
      <c r="F435" s="61" t="str">
        <f t="shared" si="106"/>
        <v/>
      </c>
      <c r="G435" s="49" t="str">
        <f t="shared" si="104"/>
        <v xml:space="preserve"> 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1</v>
      </c>
      <c r="D437" s="48">
        <v>0</v>
      </c>
      <c r="E437" s="38">
        <f t="shared" si="105"/>
        <v>8.76731544800982E-5</v>
      </c>
      <c r="F437" s="38" t="str">
        <f t="shared" si="106"/>
        <v/>
      </c>
      <c r="G437" s="49">
        <f t="shared" si="104"/>
        <v>-1</v>
      </c>
      <c r="H437" s="37">
        <f t="shared" si="107"/>
        <v>-8.76731544800982E-5</v>
      </c>
      <c r="I437" s="4"/>
    </row>
    <row r="438" spans="1:9" s="29" customFormat="1" x14ac:dyDescent="0.2">
      <c r="A438" s="31"/>
      <c r="B438" s="36" t="s">
        <v>97</v>
      </c>
      <c r="C438" s="40">
        <v>0</v>
      </c>
      <c r="D438" s="48">
        <v>0</v>
      </c>
      <c r="E438" s="38" t="str">
        <f t="shared" si="105"/>
        <v/>
      </c>
      <c r="F438" s="38" t="str">
        <f t="shared" si="106"/>
        <v/>
      </c>
      <c r="G438" s="49" t="str">
        <f t="shared" si="104"/>
        <v xml:space="preserve"> </v>
      </c>
      <c r="H438" s="37" t="str">
        <f t="shared" si="107"/>
        <v/>
      </c>
      <c r="I438" s="4"/>
    </row>
    <row r="439" spans="1:9" s="29" customFormat="1" x14ac:dyDescent="0.2">
      <c r="A439" s="31"/>
      <c r="B439" s="36" t="s">
        <v>551</v>
      </c>
      <c r="C439" s="40">
        <v>55</v>
      </c>
      <c r="D439" s="48">
        <v>2</v>
      </c>
      <c r="E439" s="38">
        <f t="shared" si="105"/>
        <v>4.8220234964054011E-3</v>
      </c>
      <c r="F439" s="38">
        <f t="shared" si="106"/>
        <v>2.5900025900025902E-4</v>
      </c>
      <c r="G439" s="49">
        <f t="shared" si="104"/>
        <v>-0.96363636363636362</v>
      </c>
      <c r="H439" s="37">
        <f t="shared" si="107"/>
        <v>-4.6466771874452044E-3</v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0</v>
      </c>
      <c r="E440" s="38" t="str">
        <f t="shared" si="105"/>
        <v/>
      </c>
      <c r="F440" s="38" t="str">
        <f t="shared" si="106"/>
        <v/>
      </c>
      <c r="G440" s="49" t="str">
        <f t="shared" si="104"/>
        <v xml:space="preserve"> 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5</v>
      </c>
      <c r="D442" s="48">
        <v>0</v>
      </c>
      <c r="E442" s="61">
        <f t="shared" si="105"/>
        <v>4.3836577240049097E-4</v>
      </c>
      <c r="F442" s="61" t="str">
        <f t="shared" si="106"/>
        <v/>
      </c>
      <c r="G442" s="49">
        <f t="shared" si="104"/>
        <v>-1</v>
      </c>
      <c r="H442" s="35">
        <f t="shared" si="107"/>
        <v>-4.3836577240049097E-4</v>
      </c>
    </row>
    <row r="443" spans="1:9" x14ac:dyDescent="0.2">
      <c r="B443" s="34" t="s">
        <v>104</v>
      </c>
      <c r="C443" s="33">
        <v>1</v>
      </c>
      <c r="D443" s="48">
        <v>0</v>
      </c>
      <c r="E443" s="61">
        <f t="shared" si="105"/>
        <v>8.76731544800982E-5</v>
      </c>
      <c r="F443" s="61" t="str">
        <f t="shared" si="106"/>
        <v/>
      </c>
      <c r="G443" s="49">
        <f t="shared" si="104"/>
        <v>-1</v>
      </c>
      <c r="H443" s="35">
        <f t="shared" si="107"/>
        <v>-8.76731544800982E-5</v>
      </c>
    </row>
    <row r="444" spans="1:9" x14ac:dyDescent="0.2">
      <c r="B444" s="34" t="s">
        <v>113</v>
      </c>
      <c r="C444" s="33">
        <v>5</v>
      </c>
      <c r="D444" s="48">
        <v>3</v>
      </c>
      <c r="E444" s="61">
        <f t="shared" si="105"/>
        <v>4.3836577240049097E-4</v>
      </c>
      <c r="F444" s="61">
        <f t="shared" si="106"/>
        <v>3.885003885003885E-4</v>
      </c>
      <c r="G444" s="49">
        <f t="shared" si="104"/>
        <v>-0.4</v>
      </c>
      <c r="H444" s="35">
        <f t="shared" si="107"/>
        <v>-1.753463089601964E-4</v>
      </c>
    </row>
    <row r="445" spans="1:9" x14ac:dyDescent="0.2">
      <c r="B445" s="34" t="s">
        <v>112</v>
      </c>
      <c r="C445" s="33">
        <v>15</v>
      </c>
      <c r="D445" s="48">
        <v>6</v>
      </c>
      <c r="E445" s="61">
        <f t="shared" si="105"/>
        <v>1.3150973172014729E-3</v>
      </c>
      <c r="F445" s="61">
        <f t="shared" si="106"/>
        <v>7.77000777000777E-4</v>
      </c>
      <c r="G445" s="49">
        <f t="shared" si="104"/>
        <v>-0.6</v>
      </c>
      <c r="H445" s="35">
        <f t="shared" si="107"/>
        <v>-7.8905839032088372E-4</v>
      </c>
    </row>
    <row r="446" spans="1:9" x14ac:dyDescent="0.2">
      <c r="B446" s="34" t="s">
        <v>271</v>
      </c>
      <c r="C446" s="33">
        <v>6</v>
      </c>
      <c r="D446" s="48">
        <v>3</v>
      </c>
      <c r="E446" s="61">
        <f t="shared" si="105"/>
        <v>5.2603892688058915E-4</v>
      </c>
      <c r="F446" s="61">
        <f t="shared" si="106"/>
        <v>3.885003885003885E-4</v>
      </c>
      <c r="G446" s="49">
        <f t="shared" si="104"/>
        <v>-0.5</v>
      </c>
      <c r="H446" s="35">
        <f t="shared" si="107"/>
        <v>-2.6301946344029457E-4</v>
      </c>
    </row>
    <row r="447" spans="1:9" x14ac:dyDescent="0.2">
      <c r="B447" s="34" t="s">
        <v>496</v>
      </c>
      <c r="C447" s="33">
        <v>3</v>
      </c>
      <c r="D447" s="48">
        <v>3</v>
      </c>
      <c r="E447" s="61">
        <f t="shared" si="105"/>
        <v>2.6301946344029457E-4</v>
      </c>
      <c r="F447" s="61">
        <f t="shared" si="106"/>
        <v>3.885003885003885E-4</v>
      </c>
      <c r="G447" s="49">
        <f t="shared" si="104"/>
        <v>0</v>
      </c>
      <c r="H447" s="35">
        <f t="shared" si="107"/>
        <v>0</v>
      </c>
    </row>
    <row r="448" spans="1:9" x14ac:dyDescent="0.2">
      <c r="B448" s="34" t="s">
        <v>497</v>
      </c>
      <c r="C448" s="33">
        <v>10</v>
      </c>
      <c r="D448" s="48">
        <v>11</v>
      </c>
      <c r="E448" s="61">
        <f t="shared" si="105"/>
        <v>8.7673154480098195E-4</v>
      </c>
      <c r="F448" s="61">
        <f t="shared" si="106"/>
        <v>1.4245014245014246E-3</v>
      </c>
      <c r="G448" s="49">
        <f t="shared" si="104"/>
        <v>0.1</v>
      </c>
      <c r="H448" s="35">
        <f t="shared" si="107"/>
        <v>8.76731544800982E-5</v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3</v>
      </c>
      <c r="D450" s="48">
        <v>1</v>
      </c>
      <c r="E450" s="61">
        <f t="shared" si="105"/>
        <v>2.6301946344029457E-4</v>
      </c>
      <c r="F450" s="61">
        <f t="shared" si="106"/>
        <v>1.2950012950012951E-4</v>
      </c>
      <c r="G450" s="49">
        <f t="shared" si="104"/>
        <v>-0.66666666666666663</v>
      </c>
      <c r="H450" s="35">
        <f t="shared" si="107"/>
        <v>-1.7534630896019637E-4</v>
      </c>
    </row>
    <row r="451" spans="2:8" x14ac:dyDescent="0.2">
      <c r="B451" s="34" t="s">
        <v>617</v>
      </c>
      <c r="C451" s="33">
        <v>0</v>
      </c>
      <c r="D451" s="48">
        <v>0</v>
      </c>
      <c r="E451" s="61" t="str">
        <f t="shared" si="105"/>
        <v/>
      </c>
      <c r="F451" s="61" t="str">
        <f t="shared" si="106"/>
        <v/>
      </c>
      <c r="G451" s="49" t="str">
        <f t="shared" si="104"/>
        <v xml:space="preserve"> </v>
      </c>
      <c r="H451" s="35" t="str">
        <f t="shared" si="107"/>
        <v/>
      </c>
    </row>
    <row r="452" spans="2:8" x14ac:dyDescent="0.2">
      <c r="B452" s="34" t="s">
        <v>109</v>
      </c>
      <c r="C452" s="33">
        <v>16</v>
      </c>
      <c r="D452" s="48">
        <v>1</v>
      </c>
      <c r="E452" s="61">
        <f t="shared" si="105"/>
        <v>1.4027704716815712E-3</v>
      </c>
      <c r="F452" s="61">
        <f t="shared" si="106"/>
        <v>1.2950012950012951E-4</v>
      </c>
      <c r="G452" s="49">
        <f t="shared" si="104"/>
        <v>-0.9375</v>
      </c>
      <c r="H452" s="35">
        <f t="shared" si="107"/>
        <v>-1.3150973172014731E-3</v>
      </c>
    </row>
    <row r="453" spans="2:8" x14ac:dyDescent="0.2">
      <c r="B453" s="34" t="s">
        <v>418</v>
      </c>
      <c r="C453" s="33">
        <v>4</v>
      </c>
      <c r="D453" s="48">
        <v>2</v>
      </c>
      <c r="E453" s="61">
        <f t="shared" si="105"/>
        <v>3.506926179203928E-4</v>
      </c>
      <c r="F453" s="61">
        <f t="shared" si="106"/>
        <v>2.5900025900025902E-4</v>
      </c>
      <c r="G453" s="49">
        <f t="shared" si="104"/>
        <v>-0.5</v>
      </c>
      <c r="H453" s="35">
        <f t="shared" si="107"/>
        <v>-1.753463089601964E-4</v>
      </c>
    </row>
    <row r="454" spans="2:8" x14ac:dyDescent="0.2">
      <c r="B454" s="34" t="s">
        <v>107</v>
      </c>
      <c r="C454" s="33">
        <v>48</v>
      </c>
      <c r="D454" s="48">
        <v>43</v>
      </c>
      <c r="E454" s="61">
        <f t="shared" si="105"/>
        <v>4.2083114150447132E-3</v>
      </c>
      <c r="F454" s="61">
        <f t="shared" si="106"/>
        <v>5.5685055685055686E-3</v>
      </c>
      <c r="G454" s="49">
        <f t="shared" si="104"/>
        <v>-0.10416666666666667</v>
      </c>
      <c r="H454" s="35">
        <f t="shared" si="107"/>
        <v>-4.3836577240049097E-4</v>
      </c>
    </row>
    <row r="455" spans="2:8" x14ac:dyDescent="0.2">
      <c r="B455" s="34" t="s">
        <v>272</v>
      </c>
      <c r="C455" s="33">
        <v>3</v>
      </c>
      <c r="D455" s="48">
        <v>3</v>
      </c>
      <c r="E455" s="61">
        <f t="shared" si="105"/>
        <v>2.6301946344029457E-4</v>
      </c>
      <c r="F455" s="61">
        <f t="shared" si="106"/>
        <v>3.885003885003885E-4</v>
      </c>
      <c r="G455" s="49">
        <f t="shared" si="104"/>
        <v>0</v>
      </c>
      <c r="H455" s="35">
        <f t="shared" si="107"/>
        <v>0</v>
      </c>
    </row>
    <row r="456" spans="2:8" x14ac:dyDescent="0.2">
      <c r="B456" s="34" t="s">
        <v>106</v>
      </c>
      <c r="C456" s="33">
        <v>2</v>
      </c>
      <c r="D456" s="48">
        <v>3</v>
      </c>
      <c r="E456" s="61">
        <f t="shared" si="105"/>
        <v>1.753463089601964E-4</v>
      </c>
      <c r="F456" s="61">
        <f t="shared" si="106"/>
        <v>3.885003885003885E-4</v>
      </c>
      <c r="G456" s="49">
        <f t="shared" si="104"/>
        <v>0.5</v>
      </c>
      <c r="H456" s="35">
        <f t="shared" si="107"/>
        <v>8.76731544800982E-5</v>
      </c>
    </row>
    <row r="457" spans="2:8" x14ac:dyDescent="0.2">
      <c r="B457" s="34" t="s">
        <v>337</v>
      </c>
      <c r="C457" s="33">
        <v>10</v>
      </c>
      <c r="D457" s="48">
        <v>4</v>
      </c>
      <c r="E457" s="61">
        <f t="shared" si="105"/>
        <v>8.7673154480098195E-4</v>
      </c>
      <c r="F457" s="61">
        <f t="shared" si="106"/>
        <v>5.1800051800051804E-4</v>
      </c>
      <c r="G457" s="49">
        <f t="shared" si="104"/>
        <v>-0.6</v>
      </c>
      <c r="H457" s="35">
        <f t="shared" si="107"/>
        <v>-5.2603892688058915E-4</v>
      </c>
    </row>
    <row r="458" spans="2:8" x14ac:dyDescent="0.2">
      <c r="B458" s="34" t="s">
        <v>116</v>
      </c>
      <c r="C458" s="33">
        <v>4</v>
      </c>
      <c r="D458" s="48">
        <v>3</v>
      </c>
      <c r="E458" s="61">
        <f t="shared" si="105"/>
        <v>3.506926179203928E-4</v>
      </c>
      <c r="F458" s="61">
        <f t="shared" si="106"/>
        <v>3.885003885003885E-4</v>
      </c>
      <c r="G458" s="49">
        <f t="shared" si="104"/>
        <v>-0.25</v>
      </c>
      <c r="H458" s="35">
        <f t="shared" si="107"/>
        <v>-8.76731544800982E-5</v>
      </c>
    </row>
    <row r="459" spans="2:8" x14ac:dyDescent="0.2">
      <c r="B459" s="34" t="s">
        <v>103</v>
      </c>
      <c r="C459" s="33">
        <v>1</v>
      </c>
      <c r="D459" s="48">
        <v>0</v>
      </c>
      <c r="E459" s="61">
        <f t="shared" si="105"/>
        <v>8.76731544800982E-5</v>
      </c>
      <c r="F459" s="61" t="str">
        <f t="shared" si="106"/>
        <v/>
      </c>
      <c r="G459" s="49">
        <f t="shared" si="104"/>
        <v>-1</v>
      </c>
      <c r="H459" s="35">
        <f t="shared" si="107"/>
        <v>-8.76731544800982E-5</v>
      </c>
    </row>
    <row r="460" spans="2:8" x14ac:dyDescent="0.2">
      <c r="B460" s="34" t="s">
        <v>273</v>
      </c>
      <c r="C460" s="33">
        <v>137</v>
      </c>
      <c r="D460" s="48">
        <v>165</v>
      </c>
      <c r="E460" s="61">
        <f t="shared" si="105"/>
        <v>1.2011222163773453E-2</v>
      </c>
      <c r="F460" s="61">
        <f t="shared" si="106"/>
        <v>2.1367521367521368E-2</v>
      </c>
      <c r="G460" s="49">
        <f t="shared" si="104"/>
        <v>0.20437956204379562</v>
      </c>
      <c r="H460" s="35">
        <f t="shared" si="107"/>
        <v>2.4548483254427495E-3</v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2</v>
      </c>
      <c r="D462" s="48">
        <v>0</v>
      </c>
      <c r="E462" s="61">
        <f t="shared" si="105"/>
        <v>1.753463089601964E-4</v>
      </c>
      <c r="F462" s="61" t="str">
        <f t="shared" si="106"/>
        <v/>
      </c>
      <c r="G462" s="49">
        <f t="shared" si="104"/>
        <v>-1</v>
      </c>
      <c r="H462" s="35">
        <f t="shared" si="107"/>
        <v>-1.753463089601964E-4</v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0</v>
      </c>
      <c r="D464" s="48">
        <v>0</v>
      </c>
      <c r="E464" s="61" t="str">
        <f t="shared" si="105"/>
        <v/>
      </c>
      <c r="F464" s="61" t="str">
        <f t="shared" si="106"/>
        <v/>
      </c>
      <c r="G464" s="49" t="str">
        <f t="shared" si="104"/>
        <v xml:space="preserve"> </v>
      </c>
      <c r="H464" s="35" t="str">
        <f t="shared" si="107"/>
        <v/>
      </c>
    </row>
    <row r="465" spans="2:8" x14ac:dyDescent="0.2">
      <c r="B465" s="34" t="s">
        <v>105</v>
      </c>
      <c r="C465" s="33">
        <v>34</v>
      </c>
      <c r="D465" s="48">
        <v>2</v>
      </c>
      <c r="E465" s="61">
        <f t="shared" si="105"/>
        <v>2.9808872523233386E-3</v>
      </c>
      <c r="F465" s="61">
        <f t="shared" si="106"/>
        <v>2.5900025900025902E-4</v>
      </c>
      <c r="G465" s="49">
        <f t="shared" si="104"/>
        <v>-0.94117647058823528</v>
      </c>
      <c r="H465" s="35">
        <f t="shared" si="107"/>
        <v>-2.8055409433631424E-3</v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18</v>
      </c>
      <c r="D468" s="48">
        <v>64</v>
      </c>
      <c r="E468" s="61">
        <f t="shared" si="105"/>
        <v>1.5781167806417674E-3</v>
      </c>
      <c r="F468" s="61">
        <f t="shared" si="106"/>
        <v>8.2880082880082886E-3</v>
      </c>
      <c r="G468" s="49">
        <f t="shared" si="104"/>
        <v>2.5555555555555554</v>
      </c>
      <c r="H468" s="35">
        <f t="shared" si="107"/>
        <v>4.0329651060845165E-3</v>
      </c>
    </row>
    <row r="469" spans="2:8" x14ac:dyDescent="0.2">
      <c r="B469" s="34" t="s">
        <v>500</v>
      </c>
      <c r="C469" s="33">
        <v>0</v>
      </c>
      <c r="D469" s="48">
        <v>1</v>
      </c>
      <c r="E469" s="61" t="str">
        <f t="shared" si="105"/>
        <v/>
      </c>
      <c r="F469" s="61">
        <f t="shared" si="106"/>
        <v>1.2950012950012951E-4</v>
      </c>
      <c r="G469" s="49">
        <f t="shared" si="104"/>
        <v>1</v>
      </c>
      <c r="H469" s="35" t="str">
        <f t="shared" si="107"/>
        <v/>
      </c>
    </row>
    <row r="470" spans="2:8" x14ac:dyDescent="0.2">
      <c r="B470" s="34" t="s">
        <v>275</v>
      </c>
      <c r="C470" s="33">
        <v>3</v>
      </c>
      <c r="D470" s="48">
        <v>5</v>
      </c>
      <c r="E470" s="61">
        <f t="shared" si="105"/>
        <v>2.6301946344029457E-4</v>
      </c>
      <c r="F470" s="61">
        <f t="shared" si="106"/>
        <v>6.4750064750064746E-4</v>
      </c>
      <c r="G470" s="49">
        <f t="shared" si="104"/>
        <v>0.66666666666666663</v>
      </c>
      <c r="H470" s="35">
        <f t="shared" si="107"/>
        <v>1.7534630896019637E-4</v>
      </c>
    </row>
    <row r="471" spans="2:8" x14ac:dyDescent="0.2">
      <c r="B471" s="34" t="s">
        <v>276</v>
      </c>
      <c r="C471" s="33">
        <v>0</v>
      </c>
      <c r="D471" s="48">
        <v>2</v>
      </c>
      <c r="E471" s="61" t="str">
        <f t="shared" si="105"/>
        <v/>
      </c>
      <c r="F471" s="61">
        <f t="shared" si="106"/>
        <v>2.5900025900025902E-4</v>
      </c>
      <c r="G471" s="49">
        <f t="shared" si="104"/>
        <v>1</v>
      </c>
      <c r="H471" s="35" t="str">
        <f t="shared" si="107"/>
        <v/>
      </c>
    </row>
    <row r="472" spans="2:8" x14ac:dyDescent="0.2">
      <c r="B472" s="34" t="s">
        <v>501</v>
      </c>
      <c r="C472" s="33">
        <v>2</v>
      </c>
      <c r="D472" s="48">
        <v>2</v>
      </c>
      <c r="E472" s="61">
        <f t="shared" si="105"/>
        <v>1.753463089601964E-4</v>
      </c>
      <c r="F472" s="61">
        <f t="shared" si="106"/>
        <v>2.5900025900025902E-4</v>
      </c>
      <c r="G472" s="49">
        <f t="shared" si="104"/>
        <v>0</v>
      </c>
      <c r="H472" s="35">
        <f t="shared" si="107"/>
        <v>0</v>
      </c>
    </row>
    <row r="473" spans="2:8" x14ac:dyDescent="0.2">
      <c r="B473" s="34" t="s">
        <v>277</v>
      </c>
      <c r="C473" s="33">
        <v>23</v>
      </c>
      <c r="D473" s="48">
        <v>24</v>
      </c>
      <c r="E473" s="61">
        <f t="shared" si="105"/>
        <v>2.0164825530422583E-3</v>
      </c>
      <c r="F473" s="61">
        <f t="shared" si="106"/>
        <v>3.108003108003108E-3</v>
      </c>
      <c r="G473" s="49">
        <f t="shared" si="104"/>
        <v>4.3478260869565216E-2</v>
      </c>
      <c r="H473" s="35">
        <f t="shared" si="107"/>
        <v>8.7673154480098187E-5</v>
      </c>
    </row>
    <row r="474" spans="2:8" x14ac:dyDescent="0.2">
      <c r="B474" s="34" t="s">
        <v>278</v>
      </c>
      <c r="C474" s="33">
        <v>2</v>
      </c>
      <c r="D474" s="48">
        <v>3</v>
      </c>
      <c r="E474" s="61">
        <f t="shared" si="105"/>
        <v>1.753463089601964E-4</v>
      </c>
      <c r="F474" s="61">
        <f t="shared" si="106"/>
        <v>3.885003885003885E-4</v>
      </c>
      <c r="G474" s="49">
        <f t="shared" si="104"/>
        <v>0.5</v>
      </c>
      <c r="H474" s="35">
        <f t="shared" si="107"/>
        <v>8.76731544800982E-5</v>
      </c>
    </row>
    <row r="475" spans="2:8" x14ac:dyDescent="0.2">
      <c r="B475" s="34" t="s">
        <v>279</v>
      </c>
      <c r="C475" s="33">
        <v>13</v>
      </c>
      <c r="D475" s="48">
        <v>3</v>
      </c>
      <c r="E475" s="61">
        <f t="shared" si="105"/>
        <v>1.1397510082412764E-3</v>
      </c>
      <c r="F475" s="61">
        <f t="shared" si="106"/>
        <v>3.885003885003885E-4</v>
      </c>
      <c r="G475" s="49">
        <f t="shared" si="104"/>
        <v>-0.76923076923076927</v>
      </c>
      <c r="H475" s="35">
        <f t="shared" si="107"/>
        <v>-8.7673154480098195E-4</v>
      </c>
    </row>
    <row r="476" spans="2:8" x14ac:dyDescent="0.2">
      <c r="B476" s="34" t="s">
        <v>102</v>
      </c>
      <c r="C476" s="33">
        <v>18</v>
      </c>
      <c r="D476" s="48">
        <v>3</v>
      </c>
      <c r="E476" s="61">
        <f t="shared" si="105"/>
        <v>1.5781167806417674E-3</v>
      </c>
      <c r="F476" s="61">
        <f t="shared" si="106"/>
        <v>3.885003885003885E-4</v>
      </c>
      <c r="G476" s="49">
        <f t="shared" si="104"/>
        <v>-0.83333333333333337</v>
      </c>
      <c r="H476" s="35">
        <f t="shared" si="107"/>
        <v>-1.3150973172014729E-3</v>
      </c>
    </row>
    <row r="477" spans="2:8" x14ac:dyDescent="0.2">
      <c r="B477" s="34" t="s">
        <v>280</v>
      </c>
      <c r="C477" s="33">
        <v>0</v>
      </c>
      <c r="D477" s="48">
        <v>1</v>
      </c>
      <c r="E477" s="61" t="str">
        <f t="shared" si="105"/>
        <v/>
      </c>
      <c r="F477" s="61">
        <f t="shared" si="106"/>
        <v>1.2950012950012951E-4</v>
      </c>
      <c r="G477" s="49">
        <f t="shared" si="104"/>
        <v>1</v>
      </c>
      <c r="H477" s="35" t="str">
        <f t="shared" si="107"/>
        <v/>
      </c>
    </row>
    <row r="478" spans="2:8" x14ac:dyDescent="0.2">
      <c r="B478" s="34" t="s">
        <v>281</v>
      </c>
      <c r="C478" s="33">
        <v>5</v>
      </c>
      <c r="D478" s="48">
        <v>2</v>
      </c>
      <c r="E478" s="61">
        <f t="shared" si="105"/>
        <v>4.3836577240049097E-4</v>
      </c>
      <c r="F478" s="61">
        <f t="shared" si="106"/>
        <v>2.5900025900025902E-4</v>
      </c>
      <c r="G478" s="49">
        <f t="shared" ref="G478:G541" si="112">+IF(AND(C478=0,D478=0)," ",IF(C478=0,1,IF(D478=0,-1,(D478-C478)/C478)))</f>
        <v>-0.6</v>
      </c>
      <c r="H478" s="35">
        <f t="shared" si="107"/>
        <v>-2.6301946344029457E-4</v>
      </c>
    </row>
    <row r="479" spans="2:8" x14ac:dyDescent="0.2">
      <c r="B479" s="34" t="s">
        <v>502</v>
      </c>
      <c r="C479" s="33">
        <v>72</v>
      </c>
      <c r="D479" s="48">
        <v>14</v>
      </c>
      <c r="E479" s="61">
        <f t="shared" si="105"/>
        <v>6.3124671225670698E-3</v>
      </c>
      <c r="F479" s="61">
        <f t="shared" si="106"/>
        <v>1.8130018130018131E-3</v>
      </c>
      <c r="G479" s="49">
        <f t="shared" si="112"/>
        <v>-0.80555555555555558</v>
      </c>
      <c r="H479" s="35">
        <f t="shared" si="107"/>
        <v>-5.0850429598456957E-3</v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0</v>
      </c>
      <c r="D481" s="48">
        <v>2</v>
      </c>
      <c r="E481" s="61" t="str">
        <f t="shared" ref="E481:E512" si="113">+IF(C481=0,"",C481/C$345)</f>
        <v/>
      </c>
      <c r="F481" s="61">
        <f t="shared" ref="F481:F512" si="114">+IF(D481=0,"",D481/D$345)</f>
        <v>2.5900025900025902E-4</v>
      </c>
      <c r="G481" s="49">
        <f t="shared" si="112"/>
        <v>1</v>
      </c>
      <c r="H481" s="35" t="str">
        <f t="shared" ref="H481:H540" si="115">+IF(OR(AND(E481=""),(G481="")),"",E481*G481)</f>
        <v/>
      </c>
    </row>
    <row r="482" spans="2:8" x14ac:dyDescent="0.2">
      <c r="B482" s="34" t="s">
        <v>284</v>
      </c>
      <c r="C482" s="33">
        <v>2</v>
      </c>
      <c r="D482" s="48">
        <v>0</v>
      </c>
      <c r="E482" s="61">
        <f t="shared" si="113"/>
        <v>1.753463089601964E-4</v>
      </c>
      <c r="F482" s="61" t="str">
        <f t="shared" si="114"/>
        <v/>
      </c>
      <c r="G482" s="49">
        <f t="shared" si="112"/>
        <v>-1</v>
      </c>
      <c r="H482" s="35">
        <f t="shared" si="115"/>
        <v>-1.753463089601964E-4</v>
      </c>
    </row>
    <row r="483" spans="2:8" x14ac:dyDescent="0.2">
      <c r="B483" s="34" t="s">
        <v>285</v>
      </c>
      <c r="C483" s="33">
        <v>8</v>
      </c>
      <c r="D483" s="48">
        <v>0</v>
      </c>
      <c r="E483" s="61">
        <f t="shared" si="113"/>
        <v>7.013852358407856E-4</v>
      </c>
      <c r="F483" s="61" t="str">
        <f t="shared" si="114"/>
        <v/>
      </c>
      <c r="G483" s="49">
        <f t="shared" si="112"/>
        <v>-1</v>
      </c>
      <c r="H483" s="35">
        <f t="shared" si="115"/>
        <v>-7.013852358407856E-4</v>
      </c>
    </row>
    <row r="484" spans="2:8" x14ac:dyDescent="0.2">
      <c r="B484" s="34" t="s">
        <v>125</v>
      </c>
      <c r="C484" s="33">
        <v>2</v>
      </c>
      <c r="D484" s="48">
        <v>0</v>
      </c>
      <c r="E484" s="61">
        <f t="shared" si="113"/>
        <v>1.753463089601964E-4</v>
      </c>
      <c r="F484" s="61" t="str">
        <f t="shared" si="114"/>
        <v/>
      </c>
      <c r="G484" s="49">
        <f t="shared" si="112"/>
        <v>-1</v>
      </c>
      <c r="H484" s="35">
        <f t="shared" si="115"/>
        <v>-1.753463089601964E-4</v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1</v>
      </c>
      <c r="D486" s="48">
        <v>3</v>
      </c>
      <c r="E486" s="61">
        <f t="shared" si="113"/>
        <v>8.76731544800982E-5</v>
      </c>
      <c r="F486" s="61">
        <f t="shared" si="114"/>
        <v>3.885003885003885E-4</v>
      </c>
      <c r="G486" s="49">
        <f t="shared" si="112"/>
        <v>2</v>
      </c>
      <c r="H486" s="35">
        <f t="shared" si="115"/>
        <v>1.753463089601964E-4</v>
      </c>
    </row>
    <row r="487" spans="2:8" x14ac:dyDescent="0.2">
      <c r="B487" s="34" t="s">
        <v>287</v>
      </c>
      <c r="C487" s="33">
        <v>0</v>
      </c>
      <c r="D487" s="48">
        <v>0</v>
      </c>
      <c r="E487" s="61" t="str">
        <f t="shared" si="113"/>
        <v/>
      </c>
      <c r="F487" s="61" t="str">
        <f t="shared" si="114"/>
        <v/>
      </c>
      <c r="G487" s="49" t="str">
        <f t="shared" si="112"/>
        <v xml:space="preserve"> </v>
      </c>
      <c r="H487" s="35" t="str">
        <f t="shared" si="115"/>
        <v/>
      </c>
    </row>
    <row r="488" spans="2:8" ht="14.25" customHeight="1" x14ac:dyDescent="0.2">
      <c r="B488" s="34" t="s">
        <v>288</v>
      </c>
      <c r="C488" s="33">
        <v>9</v>
      </c>
      <c r="D488" s="48">
        <v>0</v>
      </c>
      <c r="E488" s="61">
        <f t="shared" si="113"/>
        <v>7.8905839032088372E-4</v>
      </c>
      <c r="F488" s="61" t="str">
        <f t="shared" si="114"/>
        <v/>
      </c>
      <c r="G488" s="49">
        <f t="shared" si="112"/>
        <v>-1</v>
      </c>
      <c r="H488" s="35">
        <f t="shared" si="115"/>
        <v>-7.8905839032088372E-4</v>
      </c>
    </row>
    <row r="489" spans="2:8" x14ac:dyDescent="0.2">
      <c r="B489" s="34" t="s">
        <v>123</v>
      </c>
      <c r="C489" s="33">
        <v>32</v>
      </c>
      <c r="D489" s="48">
        <v>9</v>
      </c>
      <c r="E489" s="61">
        <f t="shared" si="113"/>
        <v>2.8055409433631424E-3</v>
      </c>
      <c r="F489" s="61">
        <f t="shared" si="114"/>
        <v>1.1655011655011655E-3</v>
      </c>
      <c r="G489" s="49">
        <f t="shared" si="112"/>
        <v>-0.71875</v>
      </c>
      <c r="H489" s="35">
        <f t="shared" si="115"/>
        <v>-2.0164825530422587E-3</v>
      </c>
    </row>
    <row r="490" spans="2:8" x14ac:dyDescent="0.2">
      <c r="B490" s="34" t="s">
        <v>289</v>
      </c>
      <c r="C490" s="33">
        <v>0</v>
      </c>
      <c r="D490" s="48">
        <v>0</v>
      </c>
      <c r="E490" s="61" t="str">
        <f t="shared" si="113"/>
        <v/>
      </c>
      <c r="F490" s="61" t="str">
        <f t="shared" si="114"/>
        <v/>
      </c>
      <c r="G490" s="49" t="str">
        <f t="shared" si="112"/>
        <v xml:space="preserve"> </v>
      </c>
      <c r="H490" s="35" t="str">
        <f t="shared" si="115"/>
        <v/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2</v>
      </c>
      <c r="D495" s="48">
        <v>0</v>
      </c>
      <c r="E495" s="61">
        <f t="shared" si="113"/>
        <v>1.753463089601964E-4</v>
      </c>
      <c r="F495" s="61" t="str">
        <f t="shared" si="114"/>
        <v/>
      </c>
      <c r="G495" s="49">
        <f t="shared" si="112"/>
        <v>-1</v>
      </c>
      <c r="H495" s="35">
        <f t="shared" si="115"/>
        <v>-1.753463089601964E-4</v>
      </c>
    </row>
    <row r="496" spans="2:8" x14ac:dyDescent="0.2">
      <c r="B496" s="34" t="s">
        <v>294</v>
      </c>
      <c r="C496" s="33">
        <v>0</v>
      </c>
      <c r="D496" s="48">
        <v>0</v>
      </c>
      <c r="E496" s="61" t="str">
        <f t="shared" si="113"/>
        <v/>
      </c>
      <c r="F496" s="61" t="str">
        <f t="shared" si="114"/>
        <v/>
      </c>
      <c r="G496" s="49" t="str">
        <f t="shared" si="112"/>
        <v xml:space="preserve"> </v>
      </c>
      <c r="H496" s="35" t="str">
        <f t="shared" si="115"/>
        <v/>
      </c>
    </row>
    <row r="497" spans="2:8" x14ac:dyDescent="0.2">
      <c r="B497" s="34" t="s">
        <v>503</v>
      </c>
      <c r="C497" s="33">
        <v>0</v>
      </c>
      <c r="D497" s="48">
        <v>0</v>
      </c>
      <c r="E497" s="61" t="str">
        <f t="shared" si="113"/>
        <v/>
      </c>
      <c r="F497" s="61" t="str">
        <f t="shared" si="114"/>
        <v/>
      </c>
      <c r="G497" s="49" t="str">
        <f t="shared" si="112"/>
        <v xml:space="preserve"> </v>
      </c>
      <c r="H497" s="35" t="str">
        <f t="shared" si="115"/>
        <v/>
      </c>
    </row>
    <row r="498" spans="2:8" x14ac:dyDescent="0.2">
      <c r="B498" s="34" t="s">
        <v>129</v>
      </c>
      <c r="C498" s="33">
        <v>0</v>
      </c>
      <c r="D498" s="48">
        <v>0</v>
      </c>
      <c r="E498" s="61" t="str">
        <f t="shared" si="113"/>
        <v/>
      </c>
      <c r="F498" s="61" t="str">
        <f t="shared" si="114"/>
        <v/>
      </c>
      <c r="G498" s="49" t="str">
        <f t="shared" si="112"/>
        <v xml:space="preserve"> </v>
      </c>
      <c r="H498" s="35" t="str">
        <f t="shared" si="115"/>
        <v/>
      </c>
    </row>
    <row r="499" spans="2:8" x14ac:dyDescent="0.2">
      <c r="B499" s="34" t="s">
        <v>504</v>
      </c>
      <c r="C499" s="33">
        <v>4</v>
      </c>
      <c r="D499" s="48">
        <v>2</v>
      </c>
      <c r="E499" s="61">
        <f t="shared" si="113"/>
        <v>3.506926179203928E-4</v>
      </c>
      <c r="F499" s="61">
        <f t="shared" si="114"/>
        <v>2.5900025900025902E-4</v>
      </c>
      <c r="G499" s="49">
        <f t="shared" si="112"/>
        <v>-0.5</v>
      </c>
      <c r="H499" s="35">
        <f t="shared" si="115"/>
        <v>-1.753463089601964E-4</v>
      </c>
    </row>
    <row r="500" spans="2:8" x14ac:dyDescent="0.2">
      <c r="B500" s="34" t="s">
        <v>122</v>
      </c>
      <c r="C500" s="33">
        <v>50</v>
      </c>
      <c r="D500" s="48">
        <v>17</v>
      </c>
      <c r="E500" s="61">
        <f t="shared" si="113"/>
        <v>4.3836577240049098E-3</v>
      </c>
      <c r="F500" s="61">
        <f t="shared" si="114"/>
        <v>2.2015022015022014E-3</v>
      </c>
      <c r="G500" s="49">
        <f t="shared" si="112"/>
        <v>-0.66</v>
      </c>
      <c r="H500" s="35">
        <f t="shared" si="115"/>
        <v>-2.8932140978432407E-3</v>
      </c>
    </row>
    <row r="501" spans="2:8" x14ac:dyDescent="0.2">
      <c r="B501" s="34" t="s">
        <v>295</v>
      </c>
      <c r="C501" s="33">
        <v>10</v>
      </c>
      <c r="D501" s="48">
        <v>3</v>
      </c>
      <c r="E501" s="61">
        <f t="shared" si="113"/>
        <v>8.7673154480098195E-4</v>
      </c>
      <c r="F501" s="61">
        <f t="shared" si="114"/>
        <v>3.885003885003885E-4</v>
      </c>
      <c r="G501" s="49">
        <f t="shared" si="112"/>
        <v>-0.7</v>
      </c>
      <c r="H501" s="35">
        <f t="shared" si="115"/>
        <v>-6.1371208136068737E-4</v>
      </c>
    </row>
    <row r="502" spans="2:8" x14ac:dyDescent="0.2">
      <c r="B502" s="34" t="s">
        <v>124</v>
      </c>
      <c r="C502" s="33">
        <v>41</v>
      </c>
      <c r="D502" s="48">
        <v>0</v>
      </c>
      <c r="E502" s="61">
        <f t="shared" si="113"/>
        <v>3.5945993336840261E-3</v>
      </c>
      <c r="F502" s="61" t="str">
        <f t="shared" si="114"/>
        <v/>
      </c>
      <c r="G502" s="49">
        <f t="shared" si="112"/>
        <v>-1</v>
      </c>
      <c r="H502" s="35">
        <f t="shared" si="115"/>
        <v>-3.5945993336840261E-3</v>
      </c>
    </row>
    <row r="503" spans="2:8" x14ac:dyDescent="0.2">
      <c r="B503" s="34" t="s">
        <v>296</v>
      </c>
      <c r="C503" s="33">
        <v>0</v>
      </c>
      <c r="D503" s="48">
        <v>0</v>
      </c>
      <c r="E503" s="61" t="str">
        <f t="shared" si="113"/>
        <v/>
      </c>
      <c r="F503" s="61" t="str">
        <f t="shared" si="114"/>
        <v/>
      </c>
      <c r="G503" s="49" t="str">
        <f t="shared" si="112"/>
        <v xml:space="preserve"> </v>
      </c>
      <c r="H503" s="35" t="str">
        <f t="shared" si="115"/>
        <v/>
      </c>
    </row>
    <row r="504" spans="2:8" ht="12" customHeight="1" x14ac:dyDescent="0.2">
      <c r="B504" s="34" t="s">
        <v>297</v>
      </c>
      <c r="C504" s="33">
        <v>7</v>
      </c>
      <c r="D504" s="48">
        <v>7</v>
      </c>
      <c r="E504" s="61">
        <f t="shared" si="113"/>
        <v>6.1371208136068737E-4</v>
      </c>
      <c r="F504" s="61">
        <f t="shared" si="114"/>
        <v>9.0650090650090654E-4</v>
      </c>
      <c r="G504" s="49">
        <f t="shared" si="112"/>
        <v>0</v>
      </c>
      <c r="H504" s="35">
        <f t="shared" si="115"/>
        <v>0</v>
      </c>
    </row>
    <row r="505" spans="2:8" x14ac:dyDescent="0.2">
      <c r="B505" s="34" t="s">
        <v>117</v>
      </c>
      <c r="C505" s="33">
        <v>9</v>
      </c>
      <c r="D505" s="48">
        <v>3</v>
      </c>
      <c r="E505" s="61">
        <f t="shared" si="113"/>
        <v>7.8905839032088372E-4</v>
      </c>
      <c r="F505" s="61">
        <f t="shared" si="114"/>
        <v>3.885003885003885E-4</v>
      </c>
      <c r="G505" s="49">
        <f t="shared" si="112"/>
        <v>-0.66666666666666663</v>
      </c>
      <c r="H505" s="35">
        <f t="shared" si="115"/>
        <v>-5.2603892688058915E-4</v>
      </c>
    </row>
    <row r="506" spans="2:8" x14ac:dyDescent="0.2">
      <c r="B506" s="34" t="s">
        <v>505</v>
      </c>
      <c r="C506" s="33">
        <v>1</v>
      </c>
      <c r="D506" s="48">
        <v>1</v>
      </c>
      <c r="E506" s="61">
        <f t="shared" si="113"/>
        <v>8.76731544800982E-5</v>
      </c>
      <c r="F506" s="61">
        <f t="shared" si="114"/>
        <v>1.2950012950012951E-4</v>
      </c>
      <c r="G506" s="49">
        <f t="shared" si="112"/>
        <v>0</v>
      </c>
      <c r="H506" s="35">
        <f t="shared" si="115"/>
        <v>0</v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12</v>
      </c>
      <c r="E508" s="61" t="str">
        <f t="shared" si="113"/>
        <v/>
      </c>
      <c r="F508" s="61">
        <f t="shared" si="114"/>
        <v>1.554001554001554E-3</v>
      </c>
      <c r="G508" s="49">
        <f t="shared" si="112"/>
        <v>1</v>
      </c>
      <c r="H508" s="35" t="str">
        <f t="shared" si="115"/>
        <v/>
      </c>
    </row>
    <row r="509" spans="2:8" x14ac:dyDescent="0.2">
      <c r="B509" s="34" t="s">
        <v>506</v>
      </c>
      <c r="C509" s="33">
        <v>0</v>
      </c>
      <c r="D509" s="48">
        <v>0</v>
      </c>
      <c r="E509" s="61" t="str">
        <f t="shared" si="113"/>
        <v/>
      </c>
      <c r="F509" s="61" t="str">
        <f t="shared" si="114"/>
        <v/>
      </c>
      <c r="G509" s="49" t="str">
        <f t="shared" si="112"/>
        <v xml:space="preserve"> </v>
      </c>
      <c r="H509" s="35" t="str">
        <f t="shared" si="115"/>
        <v/>
      </c>
    </row>
    <row r="510" spans="2:8" x14ac:dyDescent="0.2">
      <c r="B510" s="34" t="s">
        <v>507</v>
      </c>
      <c r="C510" s="33">
        <v>0</v>
      </c>
      <c r="D510" s="48">
        <v>0</v>
      </c>
      <c r="E510" s="61" t="str">
        <f t="shared" si="113"/>
        <v/>
      </c>
      <c r="F510" s="61" t="str">
        <f t="shared" si="114"/>
        <v/>
      </c>
      <c r="G510" s="49" t="str">
        <f t="shared" si="112"/>
        <v xml:space="preserve"> </v>
      </c>
      <c r="H510" s="35" t="str">
        <f t="shared" si="115"/>
        <v/>
      </c>
    </row>
    <row r="511" spans="2:8" x14ac:dyDescent="0.2">
      <c r="B511" s="34" t="s">
        <v>300</v>
      </c>
      <c r="C511" s="33">
        <v>1</v>
      </c>
      <c r="D511" s="48">
        <v>1</v>
      </c>
      <c r="E511" s="61">
        <f t="shared" si="113"/>
        <v>8.76731544800982E-5</v>
      </c>
      <c r="F511" s="61">
        <f t="shared" si="114"/>
        <v>1.2950012950012951E-4</v>
      </c>
      <c r="G511" s="49">
        <f t="shared" si="112"/>
        <v>0</v>
      </c>
      <c r="H511" s="35">
        <f t="shared" si="115"/>
        <v>0</v>
      </c>
    </row>
    <row r="512" spans="2:8" x14ac:dyDescent="0.2">
      <c r="B512" s="34" t="s">
        <v>301</v>
      </c>
      <c r="C512" s="33">
        <v>0</v>
      </c>
      <c r="D512" s="48">
        <v>0</v>
      </c>
      <c r="E512" s="61" t="str">
        <f t="shared" si="113"/>
        <v/>
      </c>
      <c r="F512" s="61" t="str">
        <f t="shared" si="114"/>
        <v/>
      </c>
      <c r="G512" s="49" t="str">
        <f t="shared" si="112"/>
        <v xml:space="preserve"> </v>
      </c>
      <c r="H512" s="35" t="str">
        <f t="shared" si="115"/>
        <v/>
      </c>
    </row>
    <row r="513" spans="1:9" x14ac:dyDescent="0.2">
      <c r="B513" s="34" t="s">
        <v>302</v>
      </c>
      <c r="C513" s="33">
        <v>1</v>
      </c>
      <c r="D513" s="48">
        <v>0</v>
      </c>
      <c r="E513" s="61">
        <f t="shared" ref="E513:E540" si="116">+IF(C513=0,"",C513/C$345)</f>
        <v>8.76731544800982E-5</v>
      </c>
      <c r="F513" s="61" t="str">
        <f t="shared" ref="F513:F540" si="117">+IF(D513=0,"",D513/D$345)</f>
        <v/>
      </c>
      <c r="G513" s="49">
        <f t="shared" si="112"/>
        <v>-1</v>
      </c>
      <c r="H513" s="35">
        <f t="shared" si="115"/>
        <v>-8.76731544800982E-5</v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1</v>
      </c>
      <c r="D517" s="48">
        <v>0</v>
      </c>
      <c r="E517" s="61">
        <f t="shared" si="116"/>
        <v>8.76731544800982E-5</v>
      </c>
      <c r="F517" s="61" t="str">
        <f t="shared" si="117"/>
        <v/>
      </c>
      <c r="G517" s="49">
        <f t="shared" si="112"/>
        <v>-1</v>
      </c>
      <c r="H517" s="35">
        <f t="shared" si="115"/>
        <v>-8.76731544800982E-5</v>
      </c>
    </row>
    <row r="518" spans="1:9" x14ac:dyDescent="0.2">
      <c r="B518" s="34" t="s">
        <v>120</v>
      </c>
      <c r="C518" s="33">
        <v>18</v>
      </c>
      <c r="D518" s="48">
        <v>0</v>
      </c>
      <c r="E518" s="61">
        <f t="shared" si="116"/>
        <v>1.5781167806417674E-3</v>
      </c>
      <c r="F518" s="61" t="str">
        <f t="shared" si="117"/>
        <v/>
      </c>
      <c r="G518" s="49">
        <f t="shared" si="112"/>
        <v>-1</v>
      </c>
      <c r="H518" s="35">
        <f t="shared" si="115"/>
        <v>-1.5781167806417674E-3</v>
      </c>
    </row>
    <row r="519" spans="1:9" x14ac:dyDescent="0.2">
      <c r="B519" s="34" t="s">
        <v>304</v>
      </c>
      <c r="C519" s="33">
        <v>0</v>
      </c>
      <c r="D519" s="48">
        <v>0</v>
      </c>
      <c r="E519" s="61" t="str">
        <f t="shared" si="116"/>
        <v/>
      </c>
      <c r="F519" s="61" t="str">
        <f t="shared" si="117"/>
        <v/>
      </c>
      <c r="G519" s="49" t="str">
        <f t="shared" si="112"/>
        <v xml:space="preserve"> </v>
      </c>
      <c r="H519" s="35" t="str">
        <f t="shared" si="115"/>
        <v/>
      </c>
    </row>
    <row r="520" spans="1:9" x14ac:dyDescent="0.2">
      <c r="B520" s="34" t="s">
        <v>305</v>
      </c>
      <c r="C520" s="33">
        <v>0</v>
      </c>
      <c r="D520" s="48">
        <v>0</v>
      </c>
      <c r="E520" s="61" t="str">
        <f t="shared" si="116"/>
        <v/>
      </c>
      <c r="F520" s="61" t="str">
        <f t="shared" si="117"/>
        <v/>
      </c>
      <c r="G520" s="49" t="str">
        <f t="shared" si="112"/>
        <v xml:space="preserve"> </v>
      </c>
      <c r="H520" s="35" t="str">
        <f t="shared" si="115"/>
        <v/>
      </c>
    </row>
    <row r="521" spans="1:9" x14ac:dyDescent="0.2">
      <c r="B521" s="34" t="s">
        <v>128</v>
      </c>
      <c r="C521" s="33">
        <v>123</v>
      </c>
      <c r="D521" s="48">
        <v>5</v>
      </c>
      <c r="E521" s="61">
        <f t="shared" si="116"/>
        <v>1.0783798001052078E-2</v>
      </c>
      <c r="F521" s="61">
        <f t="shared" si="117"/>
        <v>6.4750064750064746E-4</v>
      </c>
      <c r="G521" s="49">
        <f t="shared" si="112"/>
        <v>-0.95934959349593496</v>
      </c>
      <c r="H521" s="35">
        <f t="shared" si="115"/>
        <v>-1.0345432228651587E-2</v>
      </c>
    </row>
    <row r="522" spans="1:9" x14ac:dyDescent="0.2">
      <c r="B522" s="34" t="s">
        <v>508</v>
      </c>
      <c r="C522" s="33">
        <v>0</v>
      </c>
      <c r="D522" s="48">
        <v>0</v>
      </c>
      <c r="E522" s="61" t="str">
        <f t="shared" si="116"/>
        <v/>
      </c>
      <c r="F522" s="61" t="str">
        <f t="shared" si="117"/>
        <v/>
      </c>
      <c r="G522" s="49" t="str">
        <f t="shared" si="112"/>
        <v xml:space="preserve"> </v>
      </c>
      <c r="H522" s="35" t="str">
        <f t="shared" si="115"/>
        <v/>
      </c>
    </row>
    <row r="523" spans="1:9" s="29" customFormat="1" x14ac:dyDescent="0.2">
      <c r="A523" s="31"/>
      <c r="B523" s="36" t="s">
        <v>560</v>
      </c>
      <c r="C523" s="40">
        <v>7</v>
      </c>
      <c r="D523" s="48">
        <v>2</v>
      </c>
      <c r="E523" s="38">
        <f t="shared" si="116"/>
        <v>6.1371208136068737E-4</v>
      </c>
      <c r="F523" s="38">
        <f t="shared" si="117"/>
        <v>2.5900025900025902E-4</v>
      </c>
      <c r="G523" s="49">
        <f t="shared" si="112"/>
        <v>-0.7142857142857143</v>
      </c>
      <c r="H523" s="37">
        <f t="shared" si="115"/>
        <v>-4.3836577240049097E-4</v>
      </c>
      <c r="I523" s="4"/>
    </row>
    <row r="524" spans="1:9" x14ac:dyDescent="0.2">
      <c r="B524" s="34" t="s">
        <v>135</v>
      </c>
      <c r="C524" s="33">
        <v>145</v>
      </c>
      <c r="D524" s="48">
        <v>29</v>
      </c>
      <c r="E524" s="61">
        <f t="shared" si="116"/>
        <v>1.2712607399614238E-2</v>
      </c>
      <c r="F524" s="61">
        <f t="shared" si="117"/>
        <v>3.7555037555037554E-3</v>
      </c>
      <c r="G524" s="49">
        <f t="shared" si="112"/>
        <v>-0.8</v>
      </c>
      <c r="H524" s="35">
        <f t="shared" si="115"/>
        <v>-1.0170085919691391E-2</v>
      </c>
    </row>
    <row r="525" spans="1:9" x14ac:dyDescent="0.2">
      <c r="B525" s="34" t="s">
        <v>509</v>
      </c>
      <c r="C525" s="33">
        <v>1</v>
      </c>
      <c r="D525" s="48">
        <v>4</v>
      </c>
      <c r="E525" s="61">
        <f t="shared" si="116"/>
        <v>8.76731544800982E-5</v>
      </c>
      <c r="F525" s="61">
        <f t="shared" si="117"/>
        <v>5.1800051800051804E-4</v>
      </c>
      <c r="G525" s="49">
        <f t="shared" si="112"/>
        <v>3</v>
      </c>
      <c r="H525" s="35">
        <f t="shared" si="115"/>
        <v>2.6301946344029457E-4</v>
      </c>
    </row>
    <row r="526" spans="1:9" x14ac:dyDescent="0.2">
      <c r="B526" s="34" t="s">
        <v>133</v>
      </c>
      <c r="C526" s="33">
        <v>0</v>
      </c>
      <c r="D526" s="48">
        <v>1</v>
      </c>
      <c r="E526" s="61" t="str">
        <f t="shared" si="116"/>
        <v/>
      </c>
      <c r="F526" s="61">
        <f t="shared" si="117"/>
        <v>1.2950012950012951E-4</v>
      </c>
      <c r="G526" s="49">
        <f t="shared" si="112"/>
        <v>1</v>
      </c>
      <c r="H526" s="35" t="str">
        <f t="shared" si="115"/>
        <v/>
      </c>
    </row>
    <row r="527" spans="1:9" x14ac:dyDescent="0.2">
      <c r="B527" s="34" t="s">
        <v>338</v>
      </c>
      <c r="C527" s="33">
        <v>53</v>
      </c>
      <c r="D527" s="48">
        <v>23</v>
      </c>
      <c r="E527" s="61">
        <f t="shared" si="116"/>
        <v>4.6466771874452044E-3</v>
      </c>
      <c r="F527" s="61">
        <f t="shared" si="117"/>
        <v>2.9785029785029784E-3</v>
      </c>
      <c r="G527" s="49">
        <f t="shared" si="112"/>
        <v>-0.56603773584905659</v>
      </c>
      <c r="H527" s="35">
        <f t="shared" si="115"/>
        <v>-2.6301946344029457E-3</v>
      </c>
    </row>
    <row r="528" spans="1:9" x14ac:dyDescent="0.2">
      <c r="B528" s="34" t="s">
        <v>339</v>
      </c>
      <c r="C528" s="33">
        <v>32</v>
      </c>
      <c r="D528" s="48">
        <v>24</v>
      </c>
      <c r="E528" s="61">
        <f t="shared" si="116"/>
        <v>2.8055409433631424E-3</v>
      </c>
      <c r="F528" s="61">
        <f t="shared" si="117"/>
        <v>3.108003108003108E-3</v>
      </c>
      <c r="G528" s="49">
        <f t="shared" si="112"/>
        <v>-0.25</v>
      </c>
      <c r="H528" s="35">
        <f t="shared" si="115"/>
        <v>-7.013852358407856E-4</v>
      </c>
    </row>
    <row r="529" spans="2:8" x14ac:dyDescent="0.2">
      <c r="B529" s="34" t="s">
        <v>510</v>
      </c>
      <c r="C529" s="33">
        <v>0</v>
      </c>
      <c r="D529" s="48">
        <v>0</v>
      </c>
      <c r="E529" s="61" t="str">
        <f t="shared" si="116"/>
        <v/>
      </c>
      <c r="F529" s="61" t="str">
        <f t="shared" si="117"/>
        <v/>
      </c>
      <c r="G529" s="49" t="str">
        <f t="shared" si="112"/>
        <v xml:space="preserve"> </v>
      </c>
      <c r="H529" s="35" t="str">
        <f t="shared" si="115"/>
        <v/>
      </c>
    </row>
    <row r="530" spans="2:8" x14ac:dyDescent="0.2">
      <c r="B530" s="34" t="s">
        <v>137</v>
      </c>
      <c r="C530" s="33">
        <v>1</v>
      </c>
      <c r="D530" s="48">
        <v>1</v>
      </c>
      <c r="E530" s="61">
        <f t="shared" si="116"/>
        <v>8.76731544800982E-5</v>
      </c>
      <c r="F530" s="61">
        <f t="shared" si="117"/>
        <v>1.2950012950012951E-4</v>
      </c>
      <c r="G530" s="49">
        <f t="shared" si="112"/>
        <v>0</v>
      </c>
      <c r="H530" s="35">
        <f t="shared" si="115"/>
        <v>0</v>
      </c>
    </row>
    <row r="531" spans="2:8" x14ac:dyDescent="0.2">
      <c r="B531" s="34" t="s">
        <v>340</v>
      </c>
      <c r="C531" s="33">
        <v>4</v>
      </c>
      <c r="D531" s="48">
        <v>20</v>
      </c>
      <c r="E531" s="61">
        <f t="shared" si="116"/>
        <v>3.506926179203928E-4</v>
      </c>
      <c r="F531" s="61">
        <f t="shared" si="117"/>
        <v>2.5900025900025899E-3</v>
      </c>
      <c r="G531" s="49">
        <f t="shared" si="112"/>
        <v>4</v>
      </c>
      <c r="H531" s="35">
        <f t="shared" si="115"/>
        <v>1.4027704716815712E-3</v>
      </c>
    </row>
    <row r="532" spans="2:8" x14ac:dyDescent="0.2">
      <c r="B532" s="34" t="s">
        <v>141</v>
      </c>
      <c r="C532" s="33">
        <v>0</v>
      </c>
      <c r="D532" s="48">
        <v>1</v>
      </c>
      <c r="E532" s="61" t="str">
        <f t="shared" si="116"/>
        <v/>
      </c>
      <c r="F532" s="61">
        <f t="shared" si="117"/>
        <v>1.2950012950012951E-4</v>
      </c>
      <c r="G532" s="49">
        <f t="shared" si="112"/>
        <v>1</v>
      </c>
      <c r="H532" s="35" t="str">
        <f t="shared" si="115"/>
        <v/>
      </c>
    </row>
    <row r="533" spans="2:8" x14ac:dyDescent="0.2">
      <c r="B533" s="34" t="s">
        <v>134</v>
      </c>
      <c r="C533" s="33">
        <v>0</v>
      </c>
      <c r="D533" s="48">
        <v>0</v>
      </c>
      <c r="E533" s="61" t="str">
        <f t="shared" si="116"/>
        <v/>
      </c>
      <c r="F533" s="61" t="str">
        <f t="shared" si="117"/>
        <v/>
      </c>
      <c r="G533" s="49" t="str">
        <f t="shared" si="112"/>
        <v xml:space="preserve"> </v>
      </c>
      <c r="H533" s="35" t="str">
        <f t="shared" si="115"/>
        <v/>
      </c>
    </row>
    <row r="534" spans="2:8" x14ac:dyDescent="0.2">
      <c r="B534" s="34" t="s">
        <v>306</v>
      </c>
      <c r="C534" s="33">
        <v>1</v>
      </c>
      <c r="D534" s="48">
        <v>0</v>
      </c>
      <c r="E534" s="61">
        <f t="shared" si="116"/>
        <v>8.76731544800982E-5</v>
      </c>
      <c r="F534" s="61" t="str">
        <f t="shared" si="117"/>
        <v/>
      </c>
      <c r="G534" s="49">
        <f t="shared" si="112"/>
        <v>-1</v>
      </c>
      <c r="H534" s="35">
        <f t="shared" si="115"/>
        <v>-8.76731544800982E-5</v>
      </c>
    </row>
    <row r="535" spans="2:8" x14ac:dyDescent="0.2">
      <c r="B535" s="34" t="s">
        <v>130</v>
      </c>
      <c r="C535" s="33">
        <v>0</v>
      </c>
      <c r="D535" s="48">
        <v>0</v>
      </c>
      <c r="E535" s="61" t="str">
        <f t="shared" si="116"/>
        <v/>
      </c>
      <c r="F535" s="61" t="str">
        <f t="shared" si="117"/>
        <v/>
      </c>
      <c r="G535" s="49" t="str">
        <f t="shared" si="112"/>
        <v xml:space="preserve"> 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8</v>
      </c>
      <c r="D537" s="48">
        <v>7</v>
      </c>
      <c r="E537" s="61">
        <f t="shared" si="116"/>
        <v>7.013852358407856E-4</v>
      </c>
      <c r="F537" s="61">
        <f t="shared" si="117"/>
        <v>9.0650090650090654E-4</v>
      </c>
      <c r="G537" s="49">
        <f t="shared" si="112"/>
        <v>-0.125</v>
      </c>
      <c r="H537" s="35">
        <f t="shared" si="115"/>
        <v>-8.76731544800982E-5</v>
      </c>
    </row>
    <row r="538" spans="2:8" x14ac:dyDescent="0.2">
      <c r="B538" s="34" t="s">
        <v>308</v>
      </c>
      <c r="C538" s="33">
        <v>8</v>
      </c>
      <c r="D538" s="48">
        <v>0</v>
      </c>
      <c r="E538" s="61">
        <f t="shared" si="116"/>
        <v>7.013852358407856E-4</v>
      </c>
      <c r="F538" s="61" t="str">
        <f t="shared" si="117"/>
        <v/>
      </c>
      <c r="G538" s="49">
        <f t="shared" si="112"/>
        <v>-1</v>
      </c>
      <c r="H538" s="35">
        <f t="shared" si="115"/>
        <v>-7.013852358407856E-4</v>
      </c>
    </row>
    <row r="539" spans="2:8" x14ac:dyDescent="0.2">
      <c r="B539" s="34" t="s">
        <v>309</v>
      </c>
      <c r="C539" s="33">
        <v>8</v>
      </c>
      <c r="D539" s="48">
        <v>3</v>
      </c>
      <c r="E539" s="61">
        <f t="shared" si="116"/>
        <v>7.013852358407856E-4</v>
      </c>
      <c r="F539" s="61">
        <f t="shared" si="117"/>
        <v>3.885003885003885E-4</v>
      </c>
      <c r="G539" s="49">
        <f t="shared" si="112"/>
        <v>-0.625</v>
      </c>
      <c r="H539" s="35">
        <f t="shared" si="115"/>
        <v>-4.3836577240049103E-4</v>
      </c>
    </row>
    <row r="540" spans="2:8" ht="14.25" customHeight="1" x14ac:dyDescent="0.2">
      <c r="B540" s="34" t="s">
        <v>511</v>
      </c>
      <c r="C540" s="33">
        <v>1</v>
      </c>
      <c r="D540" s="48">
        <v>0</v>
      </c>
      <c r="E540" s="61">
        <f t="shared" si="116"/>
        <v>8.76731544800982E-5</v>
      </c>
      <c r="F540" s="61" t="str">
        <f t="shared" si="117"/>
        <v/>
      </c>
      <c r="G540" s="49">
        <f t="shared" si="112"/>
        <v>-1</v>
      </c>
      <c r="H540" s="35">
        <f t="shared" si="115"/>
        <v>-8.76731544800982E-5</v>
      </c>
    </row>
    <row r="541" spans="2:8" x14ac:dyDescent="0.2">
      <c r="B541" s="34" t="s">
        <v>140</v>
      </c>
      <c r="C541" s="33">
        <v>3</v>
      </c>
      <c r="D541" s="48">
        <v>0</v>
      </c>
      <c r="E541" s="61">
        <f t="shared" ref="E541:E564" si="118">+IF(C541=0,"",C541/C$345)</f>
        <v>2.6301946344029457E-4</v>
      </c>
      <c r="F541" s="61" t="str">
        <f t="shared" ref="F541:F564" si="119">+IF(D541=0,"",D541/D$345)</f>
        <v/>
      </c>
      <c r="G541" s="49">
        <f t="shared" si="112"/>
        <v>-1</v>
      </c>
      <c r="H541" s="35">
        <f t="shared" ref="H541:H564" si="120">+IF(OR(AND(E541=""),(G541="")),"",E541*G541)</f>
        <v>-2.6301946344029457E-4</v>
      </c>
    </row>
    <row r="542" spans="2:8" x14ac:dyDescent="0.2">
      <c r="B542" s="34" t="s">
        <v>310</v>
      </c>
      <c r="C542" s="33">
        <v>33</v>
      </c>
      <c r="D542" s="48">
        <v>44</v>
      </c>
      <c r="E542" s="61">
        <f t="shared" si="118"/>
        <v>2.8932140978432403E-3</v>
      </c>
      <c r="F542" s="61">
        <f t="shared" si="119"/>
        <v>5.6980056980056983E-3</v>
      </c>
      <c r="G542" s="49">
        <f t="shared" ref="G542:G564" si="121">+IF(AND(C542=0,D542=0)," ",IF(C542=0,1,IF(D542=0,-1,(D542-C542)/C542)))</f>
        <v>0.33333333333333331</v>
      </c>
      <c r="H542" s="35">
        <f t="shared" si="120"/>
        <v>9.6440469928108007E-4</v>
      </c>
    </row>
    <row r="543" spans="2:8" x14ac:dyDescent="0.2">
      <c r="B543" s="34" t="s">
        <v>311</v>
      </c>
      <c r="C543" s="33">
        <v>2</v>
      </c>
      <c r="D543" s="48">
        <v>1</v>
      </c>
      <c r="E543" s="61">
        <f t="shared" si="118"/>
        <v>1.753463089601964E-4</v>
      </c>
      <c r="F543" s="61">
        <f t="shared" si="119"/>
        <v>1.2950012950012951E-4</v>
      </c>
      <c r="G543" s="49">
        <f t="shared" si="121"/>
        <v>-0.5</v>
      </c>
      <c r="H543" s="35">
        <f t="shared" si="120"/>
        <v>-8.76731544800982E-5</v>
      </c>
    </row>
    <row r="544" spans="2:8" x14ac:dyDescent="0.2">
      <c r="B544" s="34" t="s">
        <v>312</v>
      </c>
      <c r="C544" s="33">
        <v>15</v>
      </c>
      <c r="D544" s="48">
        <v>10</v>
      </c>
      <c r="E544" s="61">
        <f t="shared" si="118"/>
        <v>1.3150973172014729E-3</v>
      </c>
      <c r="F544" s="61">
        <f t="shared" si="119"/>
        <v>1.2950012950012949E-3</v>
      </c>
      <c r="G544" s="49">
        <f t="shared" si="121"/>
        <v>-0.33333333333333331</v>
      </c>
      <c r="H544" s="35">
        <f t="shared" si="120"/>
        <v>-4.3836577240049092E-4</v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150</v>
      </c>
      <c r="D547" s="48">
        <v>84</v>
      </c>
      <c r="E547" s="61">
        <f t="shared" si="118"/>
        <v>1.3150973172014729E-2</v>
      </c>
      <c r="F547" s="61">
        <f t="shared" si="119"/>
        <v>1.0878010878010878E-2</v>
      </c>
      <c r="G547" s="49">
        <f t="shared" si="121"/>
        <v>-0.44</v>
      </c>
      <c r="H547" s="35">
        <f t="shared" si="120"/>
        <v>-5.7864281956864806E-3</v>
      </c>
    </row>
    <row r="548" spans="1:9" x14ac:dyDescent="0.2">
      <c r="B548" s="34" t="s">
        <v>142</v>
      </c>
      <c r="C548" s="33">
        <v>99</v>
      </c>
      <c r="D548" s="48">
        <v>60</v>
      </c>
      <c r="E548" s="61">
        <f t="shared" si="118"/>
        <v>8.6796422935297209E-3</v>
      </c>
      <c r="F548" s="61">
        <f t="shared" si="119"/>
        <v>7.77000777000777E-3</v>
      </c>
      <c r="G548" s="49">
        <f t="shared" si="121"/>
        <v>-0.39393939393939392</v>
      </c>
      <c r="H548" s="35">
        <f t="shared" si="120"/>
        <v>-3.4192530247238295E-3</v>
      </c>
    </row>
    <row r="549" spans="1:9" x14ac:dyDescent="0.2">
      <c r="B549" s="34" t="s">
        <v>314</v>
      </c>
      <c r="C549" s="33">
        <v>224</v>
      </c>
      <c r="D549" s="48">
        <v>157</v>
      </c>
      <c r="E549" s="61">
        <f t="shared" si="118"/>
        <v>1.9638786603541996E-2</v>
      </c>
      <c r="F549" s="61">
        <f t="shared" si="119"/>
        <v>2.0331520331520331E-2</v>
      </c>
      <c r="G549" s="49">
        <f t="shared" si="121"/>
        <v>-0.29910714285714285</v>
      </c>
      <c r="H549" s="35">
        <f t="shared" si="120"/>
        <v>-5.8741013501665794E-3</v>
      </c>
    </row>
    <row r="550" spans="1:9" s="29" customFormat="1" x14ac:dyDescent="0.2">
      <c r="A550" s="31"/>
      <c r="B550" s="36" t="s">
        <v>554</v>
      </c>
      <c r="C550" s="40">
        <v>4</v>
      </c>
      <c r="D550" s="48">
        <v>9</v>
      </c>
      <c r="E550" s="38">
        <f t="shared" si="118"/>
        <v>3.506926179203928E-4</v>
      </c>
      <c r="F550" s="38">
        <f t="shared" si="119"/>
        <v>1.1655011655011655E-3</v>
      </c>
      <c r="G550" s="49">
        <f t="shared" si="121"/>
        <v>1.25</v>
      </c>
      <c r="H550" s="37">
        <f t="shared" si="120"/>
        <v>4.3836577240049103E-4</v>
      </c>
      <c r="I550" s="4"/>
    </row>
    <row r="551" spans="1:9" x14ac:dyDescent="0.2">
      <c r="B551" s="34" t="s">
        <v>131</v>
      </c>
      <c r="C551" s="33">
        <v>0</v>
      </c>
      <c r="D551" s="48">
        <v>0</v>
      </c>
      <c r="E551" s="61" t="str">
        <f t="shared" si="118"/>
        <v/>
      </c>
      <c r="F551" s="61" t="str">
        <f t="shared" si="119"/>
        <v/>
      </c>
      <c r="G551" s="49" t="str">
        <f t="shared" si="121"/>
        <v xml:space="preserve"> </v>
      </c>
      <c r="H551" s="35" t="str">
        <f t="shared" si="120"/>
        <v/>
      </c>
    </row>
    <row r="552" spans="1:9" x14ac:dyDescent="0.2">
      <c r="B552" s="34" t="s">
        <v>315</v>
      </c>
      <c r="C552" s="33">
        <v>1</v>
      </c>
      <c r="D552" s="48">
        <v>0</v>
      </c>
      <c r="E552" s="61">
        <f t="shared" si="118"/>
        <v>8.76731544800982E-5</v>
      </c>
      <c r="F552" s="61" t="str">
        <f t="shared" si="119"/>
        <v/>
      </c>
      <c r="G552" s="49">
        <f t="shared" si="121"/>
        <v>-1</v>
      </c>
      <c r="H552" s="35">
        <f t="shared" si="120"/>
        <v>-8.76731544800982E-5</v>
      </c>
    </row>
    <row r="553" spans="1:9" ht="13.5" customHeight="1" x14ac:dyDescent="0.2">
      <c r="B553" s="34" t="s">
        <v>316</v>
      </c>
      <c r="C553" s="33">
        <v>0</v>
      </c>
      <c r="D553" s="48">
        <v>0</v>
      </c>
      <c r="E553" s="61" t="str">
        <f t="shared" si="118"/>
        <v/>
      </c>
      <c r="F553" s="61" t="str">
        <f t="shared" si="119"/>
        <v/>
      </c>
      <c r="G553" s="49" t="str">
        <f t="shared" si="121"/>
        <v xml:space="preserve"> 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2</v>
      </c>
      <c r="D554" s="48">
        <v>0</v>
      </c>
      <c r="E554" s="61">
        <f t="shared" si="118"/>
        <v>1.753463089601964E-4</v>
      </c>
      <c r="F554" s="61" t="str">
        <f t="shared" si="119"/>
        <v/>
      </c>
      <c r="G554" s="49">
        <f t="shared" si="121"/>
        <v>-1</v>
      </c>
      <c r="H554" s="35">
        <f t="shared" si="120"/>
        <v>-1.753463089601964E-4</v>
      </c>
    </row>
    <row r="555" spans="1:9" x14ac:dyDescent="0.2">
      <c r="B555" s="34" t="s">
        <v>132</v>
      </c>
      <c r="C555" s="33">
        <v>1</v>
      </c>
      <c r="D555" s="48">
        <v>0</v>
      </c>
      <c r="E555" s="61">
        <f t="shared" si="118"/>
        <v>8.76731544800982E-5</v>
      </c>
      <c r="F555" s="61" t="str">
        <f t="shared" si="119"/>
        <v/>
      </c>
      <c r="G555" s="49">
        <f t="shared" si="121"/>
        <v>-1</v>
      </c>
      <c r="H555" s="35">
        <f t="shared" si="120"/>
        <v>-8.76731544800982E-5</v>
      </c>
    </row>
    <row r="556" spans="1:9" ht="13.5" customHeight="1" x14ac:dyDescent="0.2">
      <c r="B556" s="34" t="s">
        <v>139</v>
      </c>
      <c r="C556" s="33">
        <v>11</v>
      </c>
      <c r="D556" s="48">
        <v>11</v>
      </c>
      <c r="E556" s="61">
        <f t="shared" si="118"/>
        <v>9.6440469928108018E-4</v>
      </c>
      <c r="F556" s="61">
        <f t="shared" si="119"/>
        <v>1.4245014245014246E-3</v>
      </c>
      <c r="G556" s="49">
        <f t="shared" si="121"/>
        <v>0</v>
      </c>
      <c r="H556" s="35">
        <f t="shared" si="120"/>
        <v>0</v>
      </c>
    </row>
    <row r="557" spans="1:9" x14ac:dyDescent="0.2">
      <c r="B557" s="34" t="s">
        <v>513</v>
      </c>
      <c r="C557" s="33">
        <v>3</v>
      </c>
      <c r="D557" s="48">
        <v>6</v>
      </c>
      <c r="E557" s="61">
        <f t="shared" si="118"/>
        <v>2.6301946344029457E-4</v>
      </c>
      <c r="F557" s="61">
        <f t="shared" si="119"/>
        <v>7.77000777000777E-4</v>
      </c>
      <c r="G557" s="49">
        <f t="shared" si="121"/>
        <v>1</v>
      </c>
      <c r="H557" s="35">
        <f t="shared" si="120"/>
        <v>2.6301946344029457E-4</v>
      </c>
    </row>
    <row r="558" spans="1:9" x14ac:dyDescent="0.2">
      <c r="B558" s="34" t="s">
        <v>317</v>
      </c>
      <c r="C558" s="33">
        <v>9</v>
      </c>
      <c r="D558" s="48">
        <v>3</v>
      </c>
      <c r="E558" s="61">
        <f t="shared" si="118"/>
        <v>7.8905839032088372E-4</v>
      </c>
      <c r="F558" s="61">
        <f t="shared" si="119"/>
        <v>3.885003885003885E-4</v>
      </c>
      <c r="G558" s="49">
        <f t="shared" si="121"/>
        <v>-0.66666666666666663</v>
      </c>
      <c r="H558" s="35">
        <f t="shared" si="120"/>
        <v>-5.2603892688058915E-4</v>
      </c>
    </row>
    <row r="559" spans="1:9" x14ac:dyDescent="0.2">
      <c r="B559" s="34" t="s">
        <v>318</v>
      </c>
      <c r="C559" s="33">
        <v>0</v>
      </c>
      <c r="D559" s="48">
        <v>0</v>
      </c>
      <c r="E559" s="61" t="str">
        <f t="shared" si="118"/>
        <v/>
      </c>
      <c r="F559" s="61" t="str">
        <f t="shared" si="119"/>
        <v/>
      </c>
      <c r="G559" s="49" t="str">
        <f t="shared" si="121"/>
        <v xml:space="preserve"> </v>
      </c>
      <c r="H559" s="35" t="str">
        <f t="shared" si="120"/>
        <v/>
      </c>
    </row>
    <row r="560" spans="1:9" ht="13.5" customHeight="1" x14ac:dyDescent="0.2">
      <c r="B560" s="34" t="s">
        <v>319</v>
      </c>
      <c r="C560" s="33">
        <v>0</v>
      </c>
      <c r="D560" s="48">
        <v>0</v>
      </c>
      <c r="E560" s="61" t="str">
        <f t="shared" si="118"/>
        <v/>
      </c>
      <c r="F560" s="61" t="str">
        <f t="shared" si="119"/>
        <v/>
      </c>
      <c r="G560" s="49" t="str">
        <f t="shared" si="121"/>
        <v xml:space="preserve"> </v>
      </c>
      <c r="H560" s="35" t="str">
        <f t="shared" si="120"/>
        <v/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1</v>
      </c>
      <c r="D562" s="48">
        <v>0</v>
      </c>
      <c r="E562" s="61">
        <f t="shared" si="118"/>
        <v>8.76731544800982E-5</v>
      </c>
      <c r="F562" s="61" t="str">
        <f t="shared" si="119"/>
        <v/>
      </c>
      <c r="G562" s="49">
        <f t="shared" si="121"/>
        <v>-1</v>
      </c>
      <c r="H562" s="35">
        <f t="shared" si="120"/>
        <v>-8.76731544800982E-5</v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0</v>
      </c>
      <c r="E564" s="61" t="str">
        <f t="shared" si="118"/>
        <v/>
      </c>
      <c r="F564" s="61" t="str">
        <f t="shared" si="119"/>
        <v/>
      </c>
      <c r="G564" s="49" t="str">
        <f t="shared" si="121"/>
        <v xml:space="preserve"> 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3162</v>
      </c>
      <c r="D570" s="27">
        <f>SUM(D571:D596)</f>
        <v>1795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-0.43232131562302339</v>
      </c>
      <c r="H570" s="28">
        <f>+IF(OR(AND(E570=""),(G570="")),"",E570*G570)</f>
        <v>-0.43232131562302339</v>
      </c>
    </row>
    <row r="571" spans="1:9" x14ac:dyDescent="0.2">
      <c r="B571" s="34" t="s">
        <v>322</v>
      </c>
      <c r="C571" s="33">
        <v>11</v>
      </c>
      <c r="D571" s="48">
        <v>11</v>
      </c>
      <c r="E571" s="61">
        <f t="shared" si="124"/>
        <v>3.478810879190386E-3</v>
      </c>
      <c r="F571" s="61">
        <f t="shared" si="125"/>
        <v>6.128133704735376E-3</v>
      </c>
      <c r="G571" s="49">
        <f t="shared" ref="G571:G596" si="126">+IF(AND(C571=0,D571=0)," ",IF(C571=0,1,IF(D571=0,-1,(D571-C571)/C571)))</f>
        <v>0</v>
      </c>
      <c r="H571" s="24">
        <f>+IF(OR(AND(E571=""),(G571="")),"",E571*G571)</f>
        <v>0</v>
      </c>
    </row>
    <row r="572" spans="1:9" x14ac:dyDescent="0.2">
      <c r="B572" s="34" t="s">
        <v>144</v>
      </c>
      <c r="C572" s="33">
        <v>149</v>
      </c>
      <c r="D572" s="48">
        <v>22</v>
      </c>
      <c r="E572" s="61">
        <f t="shared" si="124"/>
        <v>4.7122074636306133E-2</v>
      </c>
      <c r="F572" s="61">
        <f t="shared" si="125"/>
        <v>1.2256267409470752E-2</v>
      </c>
      <c r="G572" s="49">
        <f t="shared" si="126"/>
        <v>-0.8523489932885906</v>
      </c>
      <c r="H572" s="24">
        <f t="shared" ref="H572:H596" si="127">+IF(OR(AND(E572=""),(G572="")),"",E572*G572)</f>
        <v>-4.0164452877925361E-2</v>
      </c>
    </row>
    <row r="573" spans="1:9" x14ac:dyDescent="0.2">
      <c r="B573" s="34" t="s">
        <v>586</v>
      </c>
      <c r="C573" s="33">
        <v>160</v>
      </c>
      <c r="D573" s="48">
        <v>123</v>
      </c>
      <c r="E573" s="61">
        <f t="shared" si="124"/>
        <v>5.0600885515496519E-2</v>
      </c>
      <c r="F573" s="61">
        <f t="shared" si="125"/>
        <v>6.8523676880222845E-2</v>
      </c>
      <c r="G573" s="49">
        <f t="shared" si="126"/>
        <v>-0.23125000000000001</v>
      </c>
      <c r="H573" s="24">
        <f t="shared" si="127"/>
        <v>-1.1701454775458571E-2</v>
      </c>
    </row>
    <row r="574" spans="1:9" x14ac:dyDescent="0.2">
      <c r="B574" s="34" t="s">
        <v>323</v>
      </c>
      <c r="C574" s="33">
        <v>696</v>
      </c>
      <c r="D574" s="48">
        <v>308</v>
      </c>
      <c r="E574" s="61">
        <f t="shared" si="124"/>
        <v>0.22011385199240988</v>
      </c>
      <c r="F574" s="61">
        <f t="shared" si="125"/>
        <v>0.17158774373259053</v>
      </c>
      <c r="G574" s="49">
        <f t="shared" si="126"/>
        <v>-0.55747126436781613</v>
      </c>
      <c r="H574" s="24">
        <f t="shared" si="127"/>
        <v>-0.12270714737507908</v>
      </c>
    </row>
    <row r="575" spans="1:9" x14ac:dyDescent="0.2">
      <c r="B575" s="34" t="s">
        <v>145</v>
      </c>
      <c r="C575" s="33">
        <v>22</v>
      </c>
      <c r="D575" s="48">
        <v>20</v>
      </c>
      <c r="E575" s="61">
        <f t="shared" si="124"/>
        <v>6.957621758380772E-3</v>
      </c>
      <c r="F575" s="61">
        <f t="shared" si="125"/>
        <v>1.1142061281337047E-2</v>
      </c>
      <c r="G575" s="49">
        <f t="shared" si="126"/>
        <v>-9.0909090909090912E-2</v>
      </c>
      <c r="H575" s="24">
        <f t="shared" si="127"/>
        <v>-6.3251106894370653E-4</v>
      </c>
    </row>
    <row r="576" spans="1:9" x14ac:dyDescent="0.2">
      <c r="B576" s="34" t="s">
        <v>618</v>
      </c>
      <c r="C576" s="33">
        <v>3</v>
      </c>
      <c r="D576" s="48">
        <v>1</v>
      </c>
      <c r="E576" s="61">
        <f t="shared" si="124"/>
        <v>9.4876660341555979E-4</v>
      </c>
      <c r="F576" s="61">
        <f t="shared" si="125"/>
        <v>5.5710306406685239E-4</v>
      </c>
      <c r="G576" s="49">
        <f t="shared" si="126"/>
        <v>-0.66666666666666663</v>
      </c>
      <c r="H576" s="24">
        <f t="shared" si="127"/>
        <v>-6.3251106894370653E-4</v>
      </c>
    </row>
    <row r="577" spans="1:9" s="29" customFormat="1" x14ac:dyDescent="0.2">
      <c r="A577" s="31"/>
      <c r="B577" s="36" t="s">
        <v>146</v>
      </c>
      <c r="C577" s="40">
        <v>2</v>
      </c>
      <c r="D577" s="48">
        <v>2</v>
      </c>
      <c r="E577" s="38">
        <f t="shared" si="124"/>
        <v>6.3251106894370653E-4</v>
      </c>
      <c r="F577" s="38">
        <f t="shared" si="125"/>
        <v>1.1142061281337048E-3</v>
      </c>
      <c r="G577" s="49">
        <f t="shared" si="126"/>
        <v>0</v>
      </c>
      <c r="H577" s="39">
        <f t="shared" si="127"/>
        <v>0</v>
      </c>
      <c r="I577" s="4"/>
    </row>
    <row r="578" spans="1:9" s="29" customFormat="1" x14ac:dyDescent="0.2">
      <c r="A578" s="31"/>
      <c r="B578" s="36" t="s">
        <v>324</v>
      </c>
      <c r="C578" s="40">
        <v>15</v>
      </c>
      <c r="D578" s="48">
        <v>1</v>
      </c>
      <c r="E578" s="38">
        <f t="shared" si="124"/>
        <v>4.7438330170777986E-3</v>
      </c>
      <c r="F578" s="38">
        <f t="shared" si="125"/>
        <v>5.5710306406685239E-4</v>
      </c>
      <c r="G578" s="49">
        <f t="shared" si="126"/>
        <v>-0.93333333333333335</v>
      </c>
      <c r="H578" s="39">
        <f t="shared" si="127"/>
        <v>-4.427577482605945E-3</v>
      </c>
      <c r="I578" s="4"/>
    </row>
    <row r="579" spans="1:9" s="29" customFormat="1" x14ac:dyDescent="0.2">
      <c r="A579" s="31"/>
      <c r="B579" s="36" t="s">
        <v>325</v>
      </c>
      <c r="C579" s="40">
        <v>2</v>
      </c>
      <c r="D579" s="48">
        <v>1</v>
      </c>
      <c r="E579" s="38">
        <f t="shared" si="124"/>
        <v>6.3251106894370653E-4</v>
      </c>
      <c r="F579" s="38">
        <f t="shared" si="125"/>
        <v>5.5710306406685239E-4</v>
      </c>
      <c r="G579" s="49">
        <f t="shared" si="126"/>
        <v>-0.5</v>
      </c>
      <c r="H579" s="39">
        <f t="shared" si="127"/>
        <v>-3.1625553447185326E-4</v>
      </c>
      <c r="I579" s="4"/>
    </row>
    <row r="580" spans="1:9" s="29" customFormat="1" x14ac:dyDescent="0.2">
      <c r="A580" s="31"/>
      <c r="B580" s="36" t="s">
        <v>516</v>
      </c>
      <c r="C580" s="40">
        <v>8</v>
      </c>
      <c r="D580" s="48">
        <v>31</v>
      </c>
      <c r="E580" s="38">
        <f t="shared" si="124"/>
        <v>2.5300442757748261E-3</v>
      </c>
      <c r="F580" s="38">
        <f t="shared" si="125"/>
        <v>1.7270194986072424E-2</v>
      </c>
      <c r="G580" s="49">
        <f t="shared" si="126"/>
        <v>2.875</v>
      </c>
      <c r="H580" s="39">
        <f t="shared" si="127"/>
        <v>7.2738772928526247E-3</v>
      </c>
      <c r="I580" s="4"/>
    </row>
    <row r="581" spans="1:9" s="29" customFormat="1" x14ac:dyDescent="0.2">
      <c r="A581" s="31"/>
      <c r="B581" s="36" t="s">
        <v>546</v>
      </c>
      <c r="C581" s="40">
        <v>22</v>
      </c>
      <c r="D581" s="48">
        <v>20</v>
      </c>
      <c r="E581" s="38">
        <f t="shared" si="124"/>
        <v>6.957621758380772E-3</v>
      </c>
      <c r="F581" s="38">
        <f t="shared" si="125"/>
        <v>1.1142061281337047E-2</v>
      </c>
      <c r="G581" s="49">
        <f t="shared" si="126"/>
        <v>-9.0909090909090912E-2</v>
      </c>
      <c r="H581" s="39">
        <f t="shared" si="127"/>
        <v>-6.3251106894370653E-4</v>
      </c>
      <c r="I581" s="4"/>
    </row>
    <row r="582" spans="1:9" s="29" customFormat="1" x14ac:dyDescent="0.2">
      <c r="A582" s="31"/>
      <c r="B582" s="36" t="s">
        <v>597</v>
      </c>
      <c r="C582" s="40">
        <v>13</v>
      </c>
      <c r="D582" s="48">
        <v>0</v>
      </c>
      <c r="E582" s="38">
        <f t="shared" si="124"/>
        <v>4.1113219481340923E-3</v>
      </c>
      <c r="F582" s="38" t="str">
        <f t="shared" si="125"/>
        <v/>
      </c>
      <c r="G582" s="49">
        <f t="shared" si="126"/>
        <v>-1</v>
      </c>
      <c r="H582" s="39">
        <f t="shared" ref="H582" si="128">+IF(OR(AND(E582=""),(G582="")),"",E582*G582)</f>
        <v>-4.1113219481340923E-3</v>
      </c>
      <c r="I582" s="4"/>
    </row>
    <row r="583" spans="1:9" s="29" customFormat="1" x14ac:dyDescent="0.2">
      <c r="A583" s="31"/>
      <c r="B583" s="36" t="s">
        <v>326</v>
      </c>
      <c r="C583" s="40">
        <v>13</v>
      </c>
      <c r="D583" s="48">
        <v>0</v>
      </c>
      <c r="E583" s="38">
        <f t="shared" si="124"/>
        <v>4.1113219481340923E-3</v>
      </c>
      <c r="F583" s="38" t="str">
        <f t="shared" si="125"/>
        <v/>
      </c>
      <c r="G583" s="49">
        <f t="shared" si="126"/>
        <v>-1</v>
      </c>
      <c r="H583" s="39">
        <f t="shared" si="127"/>
        <v>-4.1113219481340923E-3</v>
      </c>
      <c r="I583" s="4"/>
    </row>
    <row r="584" spans="1:9" s="29" customFormat="1" x14ac:dyDescent="0.2">
      <c r="A584" s="31"/>
      <c r="B584" s="36" t="s">
        <v>327</v>
      </c>
      <c r="C584" s="40">
        <v>479</v>
      </c>
      <c r="D584" s="48">
        <v>149</v>
      </c>
      <c r="E584" s="38">
        <f t="shared" si="124"/>
        <v>0.15148640101201771</v>
      </c>
      <c r="F584" s="38">
        <f t="shared" si="125"/>
        <v>8.3008356545961004E-2</v>
      </c>
      <c r="G584" s="49">
        <f t="shared" si="126"/>
        <v>-0.6889352818371608</v>
      </c>
      <c r="H584" s="39">
        <f t="shared" si="127"/>
        <v>-0.10436432637571158</v>
      </c>
      <c r="I584" s="4"/>
    </row>
    <row r="585" spans="1:9" s="29" customFormat="1" x14ac:dyDescent="0.2">
      <c r="A585" s="31"/>
      <c r="B585" s="36" t="s">
        <v>147</v>
      </c>
      <c r="C585" s="40">
        <v>194</v>
      </c>
      <c r="D585" s="48">
        <v>79</v>
      </c>
      <c r="E585" s="38">
        <f t="shared" si="124"/>
        <v>6.1353573687539534E-2</v>
      </c>
      <c r="F585" s="38">
        <f t="shared" si="125"/>
        <v>4.4011142061281337E-2</v>
      </c>
      <c r="G585" s="49">
        <f t="shared" si="126"/>
        <v>-0.59278350515463918</v>
      </c>
      <c r="H585" s="39">
        <f t="shared" si="127"/>
        <v>-3.6369386464263125E-2</v>
      </c>
      <c r="I585" s="4"/>
    </row>
    <row r="586" spans="1:9" s="29" customFormat="1" x14ac:dyDescent="0.2">
      <c r="A586" s="31"/>
      <c r="B586" s="36" t="s">
        <v>148</v>
      </c>
      <c r="C586" s="40">
        <v>11</v>
      </c>
      <c r="D586" s="48">
        <v>8</v>
      </c>
      <c r="E586" s="38">
        <f t="shared" si="124"/>
        <v>3.478810879190386E-3</v>
      </c>
      <c r="F586" s="38">
        <f t="shared" si="125"/>
        <v>4.4568245125348191E-3</v>
      </c>
      <c r="G586" s="49">
        <f t="shared" si="126"/>
        <v>-0.27272727272727271</v>
      </c>
      <c r="H586" s="39">
        <f t="shared" si="127"/>
        <v>-9.4876660341555979E-4</v>
      </c>
      <c r="I586" s="4"/>
    </row>
    <row r="587" spans="1:9" ht="13.5" customHeight="1" x14ac:dyDescent="0.2">
      <c r="B587" s="34" t="s">
        <v>328</v>
      </c>
      <c r="C587" s="33">
        <v>1015</v>
      </c>
      <c r="D587" s="48">
        <v>720</v>
      </c>
      <c r="E587" s="61">
        <f t="shared" si="124"/>
        <v>0.32099936748893104</v>
      </c>
      <c r="F587" s="61">
        <f t="shared" si="125"/>
        <v>0.4011142061281337</v>
      </c>
      <c r="G587" s="49">
        <f t="shared" si="126"/>
        <v>-0.29064039408866993</v>
      </c>
      <c r="H587" s="24">
        <f t="shared" si="127"/>
        <v>-9.3295382669196694E-2</v>
      </c>
    </row>
    <row r="588" spans="1:9" x14ac:dyDescent="0.2">
      <c r="B588" s="34" t="s">
        <v>149</v>
      </c>
      <c r="C588" s="33">
        <v>121</v>
      </c>
      <c r="D588" s="48">
        <v>220</v>
      </c>
      <c r="E588" s="61">
        <f t="shared" si="124"/>
        <v>3.8266919671094246E-2</v>
      </c>
      <c r="F588" s="61">
        <f t="shared" si="125"/>
        <v>0.12256267409470752</v>
      </c>
      <c r="G588" s="49">
        <f t="shared" si="126"/>
        <v>0.81818181818181823</v>
      </c>
      <c r="H588" s="24">
        <f t="shared" si="127"/>
        <v>3.1309297912713474E-2</v>
      </c>
    </row>
    <row r="589" spans="1:9" ht="13.5" customHeight="1" x14ac:dyDescent="0.2">
      <c r="B589" s="34" t="s">
        <v>329</v>
      </c>
      <c r="C589" s="33">
        <v>12</v>
      </c>
      <c r="D589" s="48">
        <v>13</v>
      </c>
      <c r="E589" s="61">
        <f t="shared" si="124"/>
        <v>3.7950664136622392E-3</v>
      </c>
      <c r="F589" s="61">
        <f t="shared" si="125"/>
        <v>7.2423398328690805E-3</v>
      </c>
      <c r="G589" s="49">
        <f t="shared" si="126"/>
        <v>8.3333333333333329E-2</v>
      </c>
      <c r="H589" s="24">
        <f t="shared" si="127"/>
        <v>3.1625553447185326E-4</v>
      </c>
    </row>
    <row r="590" spans="1:9" ht="12" customHeight="1" x14ac:dyDescent="0.2">
      <c r="B590" s="34" t="s">
        <v>150</v>
      </c>
      <c r="C590" s="33">
        <v>13</v>
      </c>
      <c r="D590" s="48">
        <v>15</v>
      </c>
      <c r="E590" s="61">
        <f t="shared" si="124"/>
        <v>4.1113219481340923E-3</v>
      </c>
      <c r="F590" s="61">
        <f t="shared" si="125"/>
        <v>8.356545961002786E-3</v>
      </c>
      <c r="G590" s="49">
        <f t="shared" si="126"/>
        <v>0.15384615384615385</v>
      </c>
      <c r="H590" s="24">
        <f t="shared" si="127"/>
        <v>6.3251106894370653E-4</v>
      </c>
    </row>
    <row r="591" spans="1:9" ht="13.5" customHeight="1" x14ac:dyDescent="0.2">
      <c r="B591" s="34" t="s">
        <v>151</v>
      </c>
      <c r="C591" s="33">
        <v>19</v>
      </c>
      <c r="D591" s="48">
        <v>0</v>
      </c>
      <c r="E591" s="61">
        <f t="shared" si="124"/>
        <v>6.0088551549652121E-3</v>
      </c>
      <c r="F591" s="61" t="str">
        <f t="shared" si="125"/>
        <v/>
      </c>
      <c r="G591" s="49">
        <f t="shared" si="126"/>
        <v>-1</v>
      </c>
      <c r="H591" s="24">
        <f t="shared" si="127"/>
        <v>-6.0088551549652121E-3</v>
      </c>
    </row>
    <row r="592" spans="1:9" ht="13.5" customHeight="1" x14ac:dyDescent="0.2">
      <c r="B592" s="34" t="s">
        <v>330</v>
      </c>
      <c r="C592" s="33">
        <v>33</v>
      </c>
      <c r="D592" s="48">
        <v>22</v>
      </c>
      <c r="E592" s="61">
        <f t="shared" si="124"/>
        <v>1.0436432637571158E-2</v>
      </c>
      <c r="F592" s="61">
        <f t="shared" si="125"/>
        <v>1.2256267409470752E-2</v>
      </c>
      <c r="G592" s="49">
        <f t="shared" si="126"/>
        <v>-0.33333333333333331</v>
      </c>
      <c r="H592" s="24">
        <f t="shared" si="127"/>
        <v>-3.478810879190386E-3</v>
      </c>
    </row>
    <row r="593" spans="2:8" x14ac:dyDescent="0.2">
      <c r="B593" s="34" t="s">
        <v>331</v>
      </c>
      <c r="C593" s="33">
        <v>37</v>
      </c>
      <c r="D593" s="48">
        <v>2</v>
      </c>
      <c r="E593" s="61">
        <f t="shared" si="124"/>
        <v>1.1701454775458571E-2</v>
      </c>
      <c r="F593" s="61">
        <f t="shared" si="125"/>
        <v>1.1142061281337048E-3</v>
      </c>
      <c r="G593" s="49">
        <f t="shared" si="126"/>
        <v>-0.94594594594594594</v>
      </c>
      <c r="H593" s="24">
        <f t="shared" si="127"/>
        <v>-1.1068943706514863E-2</v>
      </c>
    </row>
    <row r="594" spans="2:8" ht="13.5" customHeight="1" x14ac:dyDescent="0.2">
      <c r="B594" s="34" t="s">
        <v>332</v>
      </c>
      <c r="C594" s="33">
        <v>5</v>
      </c>
      <c r="D594" s="48">
        <v>0</v>
      </c>
      <c r="E594" s="61">
        <f t="shared" si="124"/>
        <v>1.5812776723592662E-3</v>
      </c>
      <c r="F594" s="61" t="str">
        <f t="shared" si="125"/>
        <v/>
      </c>
      <c r="G594" s="49">
        <f t="shared" si="126"/>
        <v>-1</v>
      </c>
      <c r="H594" s="24">
        <f t="shared" si="127"/>
        <v>-1.5812776723592662E-3</v>
      </c>
    </row>
    <row r="595" spans="2:8" x14ac:dyDescent="0.2">
      <c r="B595" s="34" t="s">
        <v>333</v>
      </c>
      <c r="C595" s="33">
        <v>74</v>
      </c>
      <c r="D595" s="48">
        <v>17</v>
      </c>
      <c r="E595" s="61">
        <f t="shared" si="124"/>
        <v>2.3402909550917141E-2</v>
      </c>
      <c r="F595" s="61">
        <f t="shared" si="125"/>
        <v>9.4707520891364905E-3</v>
      </c>
      <c r="G595" s="49">
        <f t="shared" si="126"/>
        <v>-0.77027027027027029</v>
      </c>
      <c r="H595" s="24">
        <f t="shared" si="127"/>
        <v>-1.8026565464895637E-2</v>
      </c>
    </row>
    <row r="596" spans="2:8" x14ac:dyDescent="0.2">
      <c r="B596" s="34" t="s">
        <v>517</v>
      </c>
      <c r="C596" s="33">
        <v>33</v>
      </c>
      <c r="D596" s="48">
        <v>10</v>
      </c>
      <c r="E596" s="61">
        <f t="shared" si="124"/>
        <v>1.0436432637571158E-2</v>
      </c>
      <c r="F596" s="61">
        <f t="shared" si="125"/>
        <v>5.5710306406685237E-3</v>
      </c>
      <c r="G596" s="49">
        <f t="shared" si="126"/>
        <v>-0.69696969696969702</v>
      </c>
      <c r="H596" s="24">
        <f t="shared" si="127"/>
        <v>-7.2738772928526256E-3</v>
      </c>
    </row>
    <row r="597" spans="2:8" x14ac:dyDescent="0.2">
      <c r="B597" s="7" t="s">
        <v>384</v>
      </c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406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362</v>
      </c>
      <c r="C8" s="43">
        <f>+C18+C74+C169+C345+C570</f>
        <v>19518</v>
      </c>
      <c r="D8" s="44">
        <f>+D18+D74+D169+D345+D570</f>
        <v>12028</v>
      </c>
      <c r="E8" s="45">
        <f>SUM(E9:E13)</f>
        <v>1</v>
      </c>
      <c r="F8" s="45">
        <f>SUM(F9:F13)</f>
        <v>1</v>
      </c>
      <c r="G8" s="45">
        <f t="shared" ref="G8:G13" si="0">+(D8-C8)/C8</f>
        <v>-0.38374833487037607</v>
      </c>
      <c r="H8" s="46">
        <f>SUM(H9:H13)</f>
        <v>-0.38374833487037607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48</v>
      </c>
      <c r="D9" s="51">
        <f>+D18</f>
        <v>19</v>
      </c>
      <c r="E9" s="52">
        <f t="shared" ref="E9:F13" si="1">+C9/C$8</f>
        <v>2.4592683676606208E-3</v>
      </c>
      <c r="F9" s="52">
        <f t="shared" si="1"/>
        <v>1.5796474891918856E-3</v>
      </c>
      <c r="G9" s="52">
        <f t="shared" si="0"/>
        <v>-0.60416666666666663</v>
      </c>
      <c r="H9" s="53">
        <f>+E9*G9</f>
        <v>-1.4858079721282917E-3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1072</v>
      </c>
      <c r="D10" s="33">
        <f>+D74</f>
        <v>418</v>
      </c>
      <c r="E10" s="35">
        <f t="shared" si="1"/>
        <v>5.4923660211087202E-2</v>
      </c>
      <c r="F10" s="35">
        <f t="shared" si="1"/>
        <v>3.4752244762221482E-2</v>
      </c>
      <c r="G10" s="35">
        <f t="shared" si="0"/>
        <v>-0.6100746268656716</v>
      </c>
      <c r="H10" s="55">
        <f>+E10*G10</f>
        <v>-3.3507531509375958E-2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1094</v>
      </c>
      <c r="D11" s="33">
        <f>+D169</f>
        <v>534</v>
      </c>
      <c r="E11" s="35">
        <f t="shared" si="1"/>
        <v>5.6050824879598317E-2</v>
      </c>
      <c r="F11" s="35">
        <f t="shared" si="1"/>
        <v>4.4396408380445625E-2</v>
      </c>
      <c r="G11" s="35">
        <f t="shared" si="0"/>
        <v>-0.51188299817184646</v>
      </c>
      <c r="H11" s="55">
        <f>+E11*G11</f>
        <v>-2.869146428937391E-2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8049</v>
      </c>
      <c r="D12" s="33">
        <f>+D345</f>
        <v>5634</v>
      </c>
      <c r="E12" s="35">
        <f t="shared" si="1"/>
        <v>0.41238856440209037</v>
      </c>
      <c r="F12" s="35">
        <f t="shared" si="1"/>
        <v>0.4684070502161623</v>
      </c>
      <c r="G12" s="35">
        <f t="shared" si="0"/>
        <v>-0.30003727171077155</v>
      </c>
      <c r="H12" s="55">
        <f>+E12*G12</f>
        <v>-0.123731939747925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9255</v>
      </c>
      <c r="D13" s="57">
        <f>+D570</f>
        <v>5423</v>
      </c>
      <c r="E13" s="58">
        <f t="shared" si="1"/>
        <v>0.47417768213956346</v>
      </c>
      <c r="F13" s="58">
        <f t="shared" si="1"/>
        <v>0.45086464915197871</v>
      </c>
      <c r="G13" s="58">
        <f t="shared" si="0"/>
        <v>-0.41404646137223122</v>
      </c>
      <c r="H13" s="59">
        <f>+E13*G13</f>
        <v>-0.19633159135157291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48</v>
      </c>
      <c r="D18" s="44">
        <f>SUM(D19:D68)</f>
        <v>19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-0.60416666666666663</v>
      </c>
      <c r="H18" s="46">
        <f>+IF(OR(AND(E18=""),(G18="")),"",E18*G18)</f>
        <v>-0.60416666666666663</v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1</v>
      </c>
      <c r="D20" s="48">
        <v>4</v>
      </c>
      <c r="E20" s="35">
        <f t="shared" ref="E20:E68" si="2">+IF(C20=0,"",C20/C$18)</f>
        <v>2.0833333333333332E-2</v>
      </c>
      <c r="F20" s="35">
        <f t="shared" ref="F20:F68" si="3">+IF(D20=0,"",D20/D$18)</f>
        <v>0.21052631578947367</v>
      </c>
      <c r="G20" s="49">
        <f t="shared" ref="G20:G68" si="4">+IF(AND(C20=0,D20=0)," ",IF(C20=0,1,IF(D20=0,-1,(D20-C20)/C20)))</f>
        <v>3</v>
      </c>
      <c r="H20" s="35">
        <f t="shared" ref="H20:H68" si="5">+IF(OR(AND(E20=""),(G20="")),"",E20*G20)</f>
        <v>6.25E-2</v>
      </c>
    </row>
    <row r="21" spans="1:9" ht="25.5" customHeight="1" x14ac:dyDescent="0.2">
      <c r="B21" s="34" t="s">
        <v>1</v>
      </c>
      <c r="C21" s="33">
        <v>0</v>
      </c>
      <c r="D21" s="48">
        <v>0</v>
      </c>
      <c r="E21" s="35" t="str">
        <f t="shared" si="2"/>
        <v/>
      </c>
      <c r="F21" s="35" t="str">
        <f t="shared" si="3"/>
        <v/>
      </c>
      <c r="G21" s="49" t="str">
        <f t="shared" si="4"/>
        <v xml:space="preserve"> </v>
      </c>
      <c r="H21" s="35" t="str">
        <f t="shared" si="5"/>
        <v/>
      </c>
    </row>
    <row r="22" spans="1:9" ht="24" x14ac:dyDescent="0.2">
      <c r="B22" s="34" t="s">
        <v>420</v>
      </c>
      <c r="C22" s="33">
        <v>0</v>
      </c>
      <c r="D22" s="48">
        <v>0</v>
      </c>
      <c r="E22" s="35" t="str">
        <f t="shared" si="2"/>
        <v/>
      </c>
      <c r="F22" s="35" t="str">
        <f t="shared" si="3"/>
        <v/>
      </c>
      <c r="G22" s="49" t="str">
        <f t="shared" si="4"/>
        <v xml:space="preserve"> </v>
      </c>
      <c r="H22" s="35" t="str">
        <f t="shared" si="5"/>
        <v/>
      </c>
    </row>
    <row r="23" spans="1:9" x14ac:dyDescent="0.2">
      <c r="B23" s="34" t="s">
        <v>153</v>
      </c>
      <c r="C23" s="33">
        <v>1</v>
      </c>
      <c r="D23" s="48">
        <v>0</v>
      </c>
      <c r="E23" s="35">
        <f t="shared" si="2"/>
        <v>2.0833333333333332E-2</v>
      </c>
      <c r="F23" s="35" t="str">
        <f t="shared" si="3"/>
        <v/>
      </c>
      <c r="G23" s="49">
        <f t="shared" si="4"/>
        <v>-1</v>
      </c>
      <c r="H23" s="35">
        <f t="shared" si="5"/>
        <v>-2.0833333333333332E-2</v>
      </c>
    </row>
    <row r="24" spans="1:9" ht="37.5" customHeight="1" x14ac:dyDescent="0.2">
      <c r="B24" s="34" t="s">
        <v>154</v>
      </c>
      <c r="C24" s="33">
        <v>0</v>
      </c>
      <c r="D24" s="48">
        <v>0</v>
      </c>
      <c r="E24" s="35" t="str">
        <f t="shared" si="2"/>
        <v/>
      </c>
      <c r="F24" s="35" t="str">
        <f t="shared" si="3"/>
        <v/>
      </c>
      <c r="G24" s="49" t="str">
        <f t="shared" si="4"/>
        <v xml:space="preserve"> </v>
      </c>
      <c r="H24" s="35" t="str">
        <f t="shared" si="5"/>
        <v/>
      </c>
    </row>
    <row r="25" spans="1:9" s="29" customFormat="1" x14ac:dyDescent="0.2">
      <c r="A25" s="31"/>
      <c r="B25" s="36" t="s">
        <v>518</v>
      </c>
      <c r="C25" s="40">
        <v>1</v>
      </c>
      <c r="D25" s="48">
        <v>0</v>
      </c>
      <c r="E25" s="37">
        <f t="shared" ref="E25" si="6">+IF(C25=0,"",C25/C$18)</f>
        <v>2.0833333333333332E-2</v>
      </c>
      <c r="F25" s="37" t="str">
        <f t="shared" ref="F25" si="7">+IF(D25=0,"",D25/D$18)</f>
        <v/>
      </c>
      <c r="G25" s="49">
        <f t="shared" si="4"/>
        <v>-1</v>
      </c>
      <c r="H25" s="37">
        <f t="shared" ref="H25" si="8">+IF(OR(AND(E25=""),(G25="")),"",E25*G25)</f>
        <v>-2.0833333333333332E-2</v>
      </c>
      <c r="I25" s="4"/>
    </row>
    <row r="26" spans="1:9" x14ac:dyDescent="0.2">
      <c r="B26" s="34" t="s">
        <v>2</v>
      </c>
      <c r="C26" s="33">
        <v>2</v>
      </c>
      <c r="D26" s="48">
        <v>0</v>
      </c>
      <c r="E26" s="35">
        <f t="shared" si="2"/>
        <v>4.1666666666666664E-2</v>
      </c>
      <c r="F26" s="35" t="str">
        <f t="shared" si="3"/>
        <v/>
      </c>
      <c r="G26" s="49">
        <f t="shared" si="4"/>
        <v>-1</v>
      </c>
      <c r="H26" s="35">
        <f t="shared" si="5"/>
        <v>-4.1666666666666664E-2</v>
      </c>
    </row>
    <row r="27" spans="1:9" x14ac:dyDescent="0.2">
      <c r="B27" s="34" t="s">
        <v>561</v>
      </c>
      <c r="C27" s="33">
        <v>0</v>
      </c>
      <c r="D27" s="48">
        <v>0</v>
      </c>
      <c r="E27" s="35" t="str">
        <f t="shared" si="2"/>
        <v/>
      </c>
      <c r="F27" s="35" t="str">
        <f t="shared" si="3"/>
        <v/>
      </c>
      <c r="G27" s="49" t="str">
        <f t="shared" si="4"/>
        <v xml:space="preserve"> </v>
      </c>
      <c r="H27" s="35" t="str">
        <f t="shared" si="5"/>
        <v/>
      </c>
    </row>
    <row r="28" spans="1:9" x14ac:dyDescent="0.2">
      <c r="B28" s="34" t="s">
        <v>3</v>
      </c>
      <c r="C28" s="33">
        <v>0</v>
      </c>
      <c r="D28" s="48">
        <v>0</v>
      </c>
      <c r="E28" s="35" t="str">
        <f t="shared" si="2"/>
        <v/>
      </c>
      <c r="F28" s="35" t="str">
        <f t="shared" si="3"/>
        <v/>
      </c>
      <c r="G28" s="49" t="str">
        <f t="shared" si="4"/>
        <v xml:space="preserve"> </v>
      </c>
      <c r="H28" s="35" t="str">
        <f t="shared" si="5"/>
        <v/>
      </c>
    </row>
    <row r="29" spans="1:9" x14ac:dyDescent="0.2">
      <c r="B29" s="34" t="s">
        <v>5</v>
      </c>
      <c r="C29" s="33">
        <v>6</v>
      </c>
      <c r="D29" s="48">
        <v>1</v>
      </c>
      <c r="E29" s="35">
        <f t="shared" si="2"/>
        <v>0.125</v>
      </c>
      <c r="F29" s="35">
        <f t="shared" si="3"/>
        <v>5.2631578947368418E-2</v>
      </c>
      <c r="G29" s="49">
        <f t="shared" si="4"/>
        <v>-0.83333333333333337</v>
      </c>
      <c r="H29" s="35">
        <f t="shared" si="5"/>
        <v>-0.10416666666666667</v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4</v>
      </c>
      <c r="D31" s="48">
        <v>1</v>
      </c>
      <c r="E31" s="35">
        <f t="shared" si="2"/>
        <v>8.3333333333333329E-2</v>
      </c>
      <c r="F31" s="35">
        <f t="shared" si="3"/>
        <v>5.2631578947368418E-2</v>
      </c>
      <c r="G31" s="49">
        <f t="shared" si="4"/>
        <v>-0.75</v>
      </c>
      <c r="H31" s="35">
        <f t="shared" si="5"/>
        <v>-6.25E-2</v>
      </c>
    </row>
    <row r="32" spans="1:9" x14ac:dyDescent="0.2">
      <c r="B32" s="34" t="s">
        <v>4</v>
      </c>
      <c r="C32" s="33">
        <v>0</v>
      </c>
      <c r="D32" s="48">
        <v>1</v>
      </c>
      <c r="E32" s="35" t="str">
        <f t="shared" si="2"/>
        <v/>
      </c>
      <c r="F32" s="35">
        <f t="shared" si="3"/>
        <v>5.2631578947368418E-2</v>
      </c>
      <c r="G32" s="49">
        <f t="shared" si="4"/>
        <v>1</v>
      </c>
      <c r="H32" s="35" t="str">
        <f t="shared" si="5"/>
        <v/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1</v>
      </c>
      <c r="D34" s="48">
        <v>0</v>
      </c>
      <c r="E34" s="35">
        <f t="shared" si="2"/>
        <v>2.0833333333333332E-2</v>
      </c>
      <c r="F34" s="35" t="str">
        <f t="shared" si="3"/>
        <v/>
      </c>
      <c r="G34" s="49">
        <f t="shared" si="4"/>
        <v>-1</v>
      </c>
      <c r="H34" s="35">
        <f t="shared" si="5"/>
        <v>-2.0833333333333332E-2</v>
      </c>
    </row>
    <row r="35" spans="2:8" x14ac:dyDescent="0.2">
      <c r="B35" s="34" t="s">
        <v>158</v>
      </c>
      <c r="C35" s="33">
        <v>0</v>
      </c>
      <c r="D35" s="48">
        <v>1</v>
      </c>
      <c r="E35" s="35" t="str">
        <f t="shared" si="2"/>
        <v/>
      </c>
      <c r="F35" s="35">
        <f t="shared" si="3"/>
        <v>5.2631578947368418E-2</v>
      </c>
      <c r="G35" s="49">
        <f t="shared" si="4"/>
        <v>1</v>
      </c>
      <c r="H35" s="35" t="str">
        <f t="shared" si="5"/>
        <v/>
      </c>
    </row>
    <row r="36" spans="2:8" x14ac:dyDescent="0.2">
      <c r="B36" s="34" t="s">
        <v>159</v>
      </c>
      <c r="C36" s="33">
        <v>0</v>
      </c>
      <c r="D36" s="48">
        <v>0</v>
      </c>
      <c r="E36" s="35" t="str">
        <f t="shared" si="2"/>
        <v/>
      </c>
      <c r="F36" s="35" t="str">
        <f t="shared" si="3"/>
        <v/>
      </c>
      <c r="G36" s="49" t="str">
        <f t="shared" si="4"/>
        <v xml:space="preserve"> </v>
      </c>
      <c r="H36" s="35" t="str">
        <f t="shared" si="5"/>
        <v/>
      </c>
    </row>
    <row r="37" spans="2:8" x14ac:dyDescent="0.2">
      <c r="B37" s="34" t="s">
        <v>160</v>
      </c>
      <c r="C37" s="33">
        <v>0</v>
      </c>
      <c r="D37" s="48">
        <v>0</v>
      </c>
      <c r="E37" s="35" t="str">
        <f t="shared" si="2"/>
        <v/>
      </c>
      <c r="F37" s="35" t="str">
        <f t="shared" si="3"/>
        <v/>
      </c>
      <c r="G37" s="49" t="str">
        <f t="shared" si="4"/>
        <v xml:space="preserve"> </v>
      </c>
      <c r="H37" s="35" t="str">
        <f t="shared" si="5"/>
        <v/>
      </c>
    </row>
    <row r="38" spans="2:8" x14ac:dyDescent="0.2">
      <c r="B38" s="34" t="s">
        <v>7</v>
      </c>
      <c r="C38" s="33">
        <v>3</v>
      </c>
      <c r="D38" s="48">
        <v>1</v>
      </c>
      <c r="E38" s="35">
        <f t="shared" si="2"/>
        <v>6.25E-2</v>
      </c>
      <c r="F38" s="35">
        <f t="shared" si="3"/>
        <v>5.2631578947368418E-2</v>
      </c>
      <c r="G38" s="49">
        <f t="shared" si="4"/>
        <v>-0.66666666666666663</v>
      </c>
      <c r="H38" s="35">
        <f t="shared" si="5"/>
        <v>-4.1666666666666664E-2</v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0</v>
      </c>
      <c r="D40" s="48">
        <v>0</v>
      </c>
      <c r="E40" s="35" t="str">
        <f t="shared" si="2"/>
        <v/>
      </c>
      <c r="F40" s="35" t="str">
        <f t="shared" si="3"/>
        <v/>
      </c>
      <c r="G40" s="49" t="str">
        <f t="shared" si="4"/>
        <v xml:space="preserve"> 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2</v>
      </c>
      <c r="D43" s="48">
        <v>0</v>
      </c>
      <c r="E43" s="35">
        <f t="shared" si="2"/>
        <v>4.1666666666666664E-2</v>
      </c>
      <c r="F43" s="35" t="str">
        <f t="shared" si="3"/>
        <v/>
      </c>
      <c r="G43" s="49">
        <f t="shared" si="4"/>
        <v>-1</v>
      </c>
      <c r="H43" s="35">
        <f t="shared" si="5"/>
        <v>-4.1666666666666664E-2</v>
      </c>
    </row>
    <row r="44" spans="2:8" x14ac:dyDescent="0.2">
      <c r="B44" s="34" t="s">
        <v>166</v>
      </c>
      <c r="C44" s="33">
        <v>1</v>
      </c>
      <c r="D44" s="48">
        <v>0</v>
      </c>
      <c r="E44" s="35">
        <f t="shared" si="2"/>
        <v>2.0833333333333332E-2</v>
      </c>
      <c r="F44" s="35" t="str">
        <f t="shared" si="3"/>
        <v/>
      </c>
      <c r="G44" s="49">
        <f t="shared" si="4"/>
        <v>-1</v>
      </c>
      <c r="H44" s="35">
        <f t="shared" si="5"/>
        <v>-2.0833333333333332E-2</v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0</v>
      </c>
      <c r="E46" s="35" t="str">
        <f t="shared" si="2"/>
        <v/>
      </c>
      <c r="F46" s="35" t="str">
        <f t="shared" si="3"/>
        <v/>
      </c>
      <c r="G46" s="49" t="str">
        <f t="shared" si="4"/>
        <v xml:space="preserve"> </v>
      </c>
      <c r="H46" s="35" t="str">
        <f t="shared" si="5"/>
        <v/>
      </c>
    </row>
    <row r="47" spans="2:8" x14ac:dyDescent="0.2">
      <c r="B47" s="34" t="s">
        <v>167</v>
      </c>
      <c r="C47" s="33">
        <v>0</v>
      </c>
      <c r="D47" s="48">
        <v>0</v>
      </c>
      <c r="E47" s="35" t="str">
        <f t="shared" si="2"/>
        <v/>
      </c>
      <c r="F47" s="35" t="str">
        <f t="shared" si="3"/>
        <v/>
      </c>
      <c r="G47" s="49" t="str">
        <f t="shared" si="4"/>
        <v xml:space="preserve"> </v>
      </c>
      <c r="H47" s="35" t="str">
        <f t="shared" si="5"/>
        <v/>
      </c>
    </row>
    <row r="48" spans="2:8" x14ac:dyDescent="0.2">
      <c r="B48" s="34" t="s">
        <v>562</v>
      </c>
      <c r="C48" s="33">
        <v>1</v>
      </c>
      <c r="D48" s="48">
        <v>2</v>
      </c>
      <c r="E48" s="35">
        <f t="shared" si="2"/>
        <v>2.0833333333333332E-2</v>
      </c>
      <c r="F48" s="35">
        <f t="shared" si="3"/>
        <v>0.10526315789473684</v>
      </c>
      <c r="G48" s="49">
        <f t="shared" si="4"/>
        <v>1</v>
      </c>
      <c r="H48" s="35">
        <f t="shared" si="5"/>
        <v>2.0833333333333332E-2</v>
      </c>
    </row>
    <row r="49" spans="1:9" x14ac:dyDescent="0.2">
      <c r="B49" s="34" t="s">
        <v>9</v>
      </c>
      <c r="C49" s="33">
        <v>5</v>
      </c>
      <c r="D49" s="48">
        <v>4</v>
      </c>
      <c r="E49" s="35">
        <f t="shared" si="2"/>
        <v>0.10416666666666667</v>
      </c>
      <c r="F49" s="35">
        <f t="shared" si="3"/>
        <v>0.21052631578947367</v>
      </c>
      <c r="G49" s="49">
        <f t="shared" si="4"/>
        <v>-0.2</v>
      </c>
      <c r="H49" s="35">
        <f t="shared" si="5"/>
        <v>-2.0833333333333336E-2</v>
      </c>
    </row>
    <row r="50" spans="1:9" x14ac:dyDescent="0.2">
      <c r="B50" s="34" t="s">
        <v>563</v>
      </c>
      <c r="C50" s="33">
        <v>1</v>
      </c>
      <c r="D50" s="48">
        <v>0</v>
      </c>
      <c r="E50" s="35">
        <f t="shared" si="2"/>
        <v>2.0833333333333332E-2</v>
      </c>
      <c r="F50" s="35" t="str">
        <f t="shared" si="3"/>
        <v/>
      </c>
      <c r="G50" s="49">
        <f t="shared" si="4"/>
        <v>-1</v>
      </c>
      <c r="H50" s="35">
        <f t="shared" si="5"/>
        <v>-2.0833333333333332E-2</v>
      </c>
    </row>
    <row r="51" spans="1:9" x14ac:dyDescent="0.2">
      <c r="B51" s="34" t="s">
        <v>12</v>
      </c>
      <c r="C51" s="33">
        <v>1</v>
      </c>
      <c r="D51" s="48">
        <v>0</v>
      </c>
      <c r="E51" s="35">
        <f t="shared" si="2"/>
        <v>2.0833333333333332E-2</v>
      </c>
      <c r="F51" s="35" t="str">
        <f t="shared" si="3"/>
        <v/>
      </c>
      <c r="G51" s="49">
        <f t="shared" si="4"/>
        <v>-1</v>
      </c>
      <c r="H51" s="35">
        <f t="shared" si="5"/>
        <v>-2.0833333333333332E-2</v>
      </c>
    </row>
    <row r="52" spans="1:9" x14ac:dyDescent="0.2">
      <c r="B52" s="34" t="s">
        <v>11</v>
      </c>
      <c r="C52" s="33">
        <v>1</v>
      </c>
      <c r="D52" s="48">
        <v>0</v>
      </c>
      <c r="E52" s="35">
        <f t="shared" si="2"/>
        <v>2.0833333333333332E-2</v>
      </c>
      <c r="F52" s="35" t="str">
        <f t="shared" si="3"/>
        <v/>
      </c>
      <c r="G52" s="49">
        <f t="shared" si="4"/>
        <v>-1</v>
      </c>
      <c r="H52" s="35">
        <f t="shared" si="5"/>
        <v>-2.0833333333333332E-2</v>
      </c>
    </row>
    <row r="53" spans="1:9" x14ac:dyDescent="0.2">
      <c r="B53" s="34" t="s">
        <v>422</v>
      </c>
      <c r="C53" s="33">
        <v>2</v>
      </c>
      <c r="D53" s="48">
        <v>0</v>
      </c>
      <c r="E53" s="35">
        <f t="shared" si="2"/>
        <v>4.1666666666666664E-2</v>
      </c>
      <c r="F53" s="35" t="str">
        <f t="shared" si="3"/>
        <v/>
      </c>
      <c r="G53" s="49">
        <f t="shared" si="4"/>
        <v>-1</v>
      </c>
      <c r="H53" s="35">
        <f t="shared" si="5"/>
        <v>-4.1666666666666664E-2</v>
      </c>
    </row>
    <row r="54" spans="1:9" x14ac:dyDescent="0.2">
      <c r="B54" s="34" t="s">
        <v>10</v>
      </c>
      <c r="C54" s="33">
        <v>0</v>
      </c>
      <c r="D54" s="48">
        <v>1</v>
      </c>
      <c r="E54" s="35" t="str">
        <f t="shared" si="2"/>
        <v/>
      </c>
      <c r="F54" s="35">
        <f t="shared" si="3"/>
        <v>5.2631578947368418E-2</v>
      </c>
      <c r="G54" s="49">
        <f t="shared" si="4"/>
        <v>1</v>
      </c>
      <c r="H54" s="35" t="str">
        <f t="shared" si="5"/>
        <v/>
      </c>
    </row>
    <row r="55" spans="1:9" x14ac:dyDescent="0.2">
      <c r="B55" s="34" t="s">
        <v>168</v>
      </c>
      <c r="C55" s="33">
        <v>4</v>
      </c>
      <c r="D55" s="48">
        <v>0</v>
      </c>
      <c r="E55" s="35">
        <f t="shared" si="2"/>
        <v>8.3333333333333329E-2</v>
      </c>
      <c r="F55" s="35" t="str">
        <f t="shared" si="3"/>
        <v/>
      </c>
      <c r="G55" s="49">
        <f t="shared" si="4"/>
        <v>-1</v>
      </c>
      <c r="H55" s="35">
        <f t="shared" si="5"/>
        <v>-8.3333333333333329E-2</v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1</v>
      </c>
      <c r="D58" s="48">
        <v>0</v>
      </c>
      <c r="E58" s="35">
        <f t="shared" si="9"/>
        <v>2.0833333333333332E-2</v>
      </c>
      <c r="F58" s="35" t="str">
        <f t="shared" si="10"/>
        <v/>
      </c>
      <c r="G58" s="49">
        <f t="shared" si="11"/>
        <v>-1</v>
      </c>
      <c r="H58" s="35">
        <f t="shared" si="12"/>
        <v>-2.0833333333333332E-2</v>
      </c>
    </row>
    <row r="59" spans="1:9" x14ac:dyDescent="0.2">
      <c r="B59" s="34" t="s">
        <v>169</v>
      </c>
      <c r="C59" s="33">
        <v>0</v>
      </c>
      <c r="D59" s="48">
        <v>0</v>
      </c>
      <c r="E59" s="35" t="str">
        <f t="shared" si="9"/>
        <v/>
      </c>
      <c r="F59" s="35" t="str">
        <f t="shared" si="10"/>
        <v/>
      </c>
      <c r="G59" s="49" t="str">
        <f t="shared" si="11"/>
        <v xml:space="preserve"> </v>
      </c>
      <c r="H59" s="35" t="str">
        <f t="shared" si="12"/>
        <v/>
      </c>
    </row>
    <row r="60" spans="1:9" x14ac:dyDescent="0.2">
      <c r="B60" s="34" t="s">
        <v>423</v>
      </c>
      <c r="C60" s="33">
        <v>2</v>
      </c>
      <c r="D60" s="48">
        <v>2</v>
      </c>
      <c r="E60" s="35">
        <f t="shared" si="2"/>
        <v>4.1666666666666664E-2</v>
      </c>
      <c r="F60" s="35">
        <f t="shared" si="3"/>
        <v>0.10526315789473684</v>
      </c>
      <c r="G60" s="49">
        <f t="shared" si="4"/>
        <v>0</v>
      </c>
      <c r="H60" s="35">
        <f t="shared" si="5"/>
        <v>0</v>
      </c>
    </row>
    <row r="61" spans="1:9" x14ac:dyDescent="0.2">
      <c r="B61" s="34" t="s">
        <v>170</v>
      </c>
      <c r="C61" s="33">
        <v>2</v>
      </c>
      <c r="D61" s="48">
        <v>1</v>
      </c>
      <c r="E61" s="35">
        <f t="shared" si="2"/>
        <v>4.1666666666666664E-2</v>
      </c>
      <c r="F61" s="35">
        <f t="shared" si="3"/>
        <v>5.2631578947368418E-2</v>
      </c>
      <c r="G61" s="49">
        <f t="shared" si="4"/>
        <v>-0.5</v>
      </c>
      <c r="H61" s="35">
        <f t="shared" si="5"/>
        <v>-2.0833333333333332E-2</v>
      </c>
    </row>
    <row r="62" spans="1:9" x14ac:dyDescent="0.2">
      <c r="B62" s="34" t="s">
        <v>171</v>
      </c>
      <c r="C62" s="33">
        <v>0</v>
      </c>
      <c r="D62" s="48">
        <v>0</v>
      </c>
      <c r="E62" s="35" t="str">
        <f t="shared" si="2"/>
        <v/>
      </c>
      <c r="F62" s="35" t="str">
        <f t="shared" si="3"/>
        <v/>
      </c>
      <c r="G62" s="49" t="str">
        <f t="shared" si="4"/>
        <v xml:space="preserve"> 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6</v>
      </c>
      <c r="D63" s="48">
        <v>0</v>
      </c>
      <c r="E63" s="37">
        <f t="shared" ref="E63:E64" si="13">+IF(C63=0,"",C63/C$18)</f>
        <v>0.125</v>
      </c>
      <c r="F63" s="37" t="str">
        <f t="shared" ref="F63:F64" si="14">+IF(D63=0,"",D63/D$18)</f>
        <v/>
      </c>
      <c r="G63" s="49">
        <f t="shared" si="4"/>
        <v>-1</v>
      </c>
      <c r="H63" s="37">
        <f t="shared" ref="H63:H64" si="15">+IF(OR(AND(E63=""),(G63="")),"",E63*G63)</f>
        <v>-0.125</v>
      </c>
      <c r="I63" s="4"/>
    </row>
    <row r="64" spans="1:9" s="29" customFormat="1" x14ac:dyDescent="0.2">
      <c r="A64" s="31"/>
      <c r="B64" s="36" t="s">
        <v>588</v>
      </c>
      <c r="C64" s="40">
        <v>0</v>
      </c>
      <c r="D64" s="48">
        <v>0</v>
      </c>
      <c r="E64" s="37" t="str">
        <f t="shared" si="13"/>
        <v/>
      </c>
      <c r="F64" s="37" t="str">
        <f t="shared" si="14"/>
        <v/>
      </c>
      <c r="G64" s="49" t="str">
        <f t="shared" si="4"/>
        <v xml:space="preserve"> </v>
      </c>
      <c r="H64" s="37" t="str">
        <f t="shared" si="15"/>
        <v/>
      </c>
      <c r="I64" s="4"/>
    </row>
    <row r="65" spans="1:9" x14ac:dyDescent="0.2">
      <c r="B65" s="34" t="s">
        <v>172</v>
      </c>
      <c r="C65" s="33">
        <v>0</v>
      </c>
      <c r="D65" s="48">
        <v>0</v>
      </c>
      <c r="E65" s="35" t="str">
        <f t="shared" si="2"/>
        <v/>
      </c>
      <c r="F65" s="35" t="str">
        <f t="shared" si="3"/>
        <v/>
      </c>
      <c r="G65" s="49" t="str">
        <f t="shared" si="4"/>
        <v xml:space="preserve"> </v>
      </c>
      <c r="H65" s="35" t="str">
        <f t="shared" si="5"/>
        <v/>
      </c>
    </row>
    <row r="66" spans="1:9" x14ac:dyDescent="0.2">
      <c r="B66" s="34" t="s">
        <v>15</v>
      </c>
      <c r="C66" s="33">
        <v>0</v>
      </c>
      <c r="D66" s="48">
        <v>0</v>
      </c>
      <c r="E66" s="35" t="str">
        <f t="shared" si="2"/>
        <v/>
      </c>
      <c r="F66" s="35" t="str">
        <f t="shared" si="3"/>
        <v/>
      </c>
      <c r="G66" s="49" t="str">
        <f t="shared" si="4"/>
        <v xml:space="preserve"> </v>
      </c>
      <c r="H66" s="35" t="str">
        <f t="shared" si="5"/>
        <v/>
      </c>
    </row>
    <row r="67" spans="1:9" x14ac:dyDescent="0.2">
      <c r="B67" s="34" t="s">
        <v>173</v>
      </c>
      <c r="C67" s="33">
        <v>0</v>
      </c>
      <c r="D67" s="48">
        <v>0</v>
      </c>
      <c r="E67" s="35" t="str">
        <f t="shared" si="2"/>
        <v/>
      </c>
      <c r="F67" s="35" t="str">
        <f t="shared" si="3"/>
        <v/>
      </c>
      <c r="G67" s="49" t="str">
        <f t="shared" si="4"/>
        <v xml:space="preserve"> </v>
      </c>
      <c r="H67" s="35" t="str">
        <f t="shared" si="5"/>
        <v/>
      </c>
    </row>
    <row r="68" spans="1:9" ht="13.5" customHeight="1" x14ac:dyDescent="0.2">
      <c r="B68" s="34" t="s">
        <v>174</v>
      </c>
      <c r="C68" s="33">
        <v>0</v>
      </c>
      <c r="D68" s="48">
        <v>0</v>
      </c>
      <c r="E68" s="35" t="str">
        <f t="shared" si="2"/>
        <v/>
      </c>
      <c r="F68" s="35" t="str">
        <f t="shared" si="3"/>
        <v/>
      </c>
      <c r="G68" s="49" t="str">
        <f t="shared" si="4"/>
        <v xml:space="preserve"> </v>
      </c>
      <c r="H68" s="35" t="str">
        <f t="shared" si="5"/>
        <v/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1072</v>
      </c>
      <c r="D74" s="44">
        <f>SUM(D75:D163)</f>
        <v>418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-0.6100746268656716</v>
      </c>
      <c r="H74" s="46">
        <f>+IF(OR(AND(E74=""),(G74="")),"",E74*G74)</f>
        <v>-0.6100746268656716</v>
      </c>
    </row>
    <row r="75" spans="1:9" x14ac:dyDescent="0.2">
      <c r="B75" s="47" t="s">
        <v>424</v>
      </c>
      <c r="C75" s="48">
        <v>12</v>
      </c>
      <c r="D75" s="48">
        <v>4</v>
      </c>
      <c r="E75" s="60">
        <f>+IF(C75=0,"",C75/C$74)</f>
        <v>1.1194029850746268E-2</v>
      </c>
      <c r="F75" s="60">
        <f>+IF(D75=0,"",D75/D$74)</f>
        <v>9.5693779904306216E-3</v>
      </c>
      <c r="G75" s="49">
        <f t="shared" ref="G75:G138" si="16">+IF(AND(C75=0,D75=0)," ",IF(C75=0,1,IF(D75=0,-1,(D75-C75)/C75)))</f>
        <v>-0.66666666666666663</v>
      </c>
      <c r="H75" s="41">
        <f>+IF(OR(AND(E75=""),(G75="")),"",E75*G75)</f>
        <v>-7.4626865671641781E-3</v>
      </c>
    </row>
    <row r="76" spans="1:9" x14ac:dyDescent="0.2">
      <c r="B76" s="34" t="s">
        <v>565</v>
      </c>
      <c r="C76" s="33">
        <v>5</v>
      </c>
      <c r="D76" s="48">
        <v>3</v>
      </c>
      <c r="E76" s="61">
        <f t="shared" ref="E76:E81" si="17">+IF(C76=0,"",C76/C$74)</f>
        <v>4.6641791044776115E-3</v>
      </c>
      <c r="F76" s="61">
        <f t="shared" ref="F76:F81" si="18">+IF(D76=0,"",D76/D$74)</f>
        <v>7.1770334928229667E-3</v>
      </c>
      <c r="G76" s="49">
        <f t="shared" si="16"/>
        <v>-0.4</v>
      </c>
      <c r="H76" s="35">
        <f t="shared" ref="H76:H81" si="19">+IF(OR(AND(E76=""),(G76="")),"",E76*G76)</f>
        <v>-1.8656716417910447E-3</v>
      </c>
    </row>
    <row r="77" spans="1:9" s="29" customFormat="1" x14ac:dyDescent="0.2">
      <c r="A77" s="31"/>
      <c r="B77" s="36" t="s">
        <v>519</v>
      </c>
      <c r="C77" s="40">
        <v>6</v>
      </c>
      <c r="D77" s="48">
        <v>4</v>
      </c>
      <c r="E77" s="38">
        <f t="shared" si="17"/>
        <v>5.597014925373134E-3</v>
      </c>
      <c r="F77" s="38">
        <f t="shared" si="18"/>
        <v>9.5693779904306216E-3</v>
      </c>
      <c r="G77" s="49">
        <f t="shared" si="16"/>
        <v>-0.33333333333333331</v>
      </c>
      <c r="H77" s="37">
        <f t="shared" si="19"/>
        <v>-1.8656716417910445E-3</v>
      </c>
      <c r="I77" s="4"/>
    </row>
    <row r="78" spans="1:9" x14ac:dyDescent="0.2">
      <c r="B78" s="34" t="s">
        <v>566</v>
      </c>
      <c r="C78" s="33">
        <v>259</v>
      </c>
      <c r="D78" s="48">
        <v>6</v>
      </c>
      <c r="E78" s="61">
        <f t="shared" si="17"/>
        <v>0.24160447761194029</v>
      </c>
      <c r="F78" s="61">
        <f t="shared" si="18"/>
        <v>1.4354066985645933E-2</v>
      </c>
      <c r="G78" s="49">
        <f t="shared" si="16"/>
        <v>-0.97683397683397688</v>
      </c>
      <c r="H78" s="35">
        <f t="shared" si="19"/>
        <v>-0.23600746268656717</v>
      </c>
    </row>
    <row r="79" spans="1:9" x14ac:dyDescent="0.2">
      <c r="B79" s="34" t="s">
        <v>175</v>
      </c>
      <c r="C79" s="33">
        <v>125</v>
      </c>
      <c r="D79" s="48">
        <v>7</v>
      </c>
      <c r="E79" s="61">
        <f t="shared" si="17"/>
        <v>0.1166044776119403</v>
      </c>
      <c r="F79" s="61">
        <f t="shared" si="18"/>
        <v>1.6746411483253589E-2</v>
      </c>
      <c r="G79" s="49">
        <f t="shared" si="16"/>
        <v>-0.94399999999999995</v>
      </c>
      <c r="H79" s="35">
        <f t="shared" si="19"/>
        <v>-0.11007462686567164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5</v>
      </c>
      <c r="D81" s="48">
        <v>0</v>
      </c>
      <c r="E81" s="38">
        <f t="shared" si="17"/>
        <v>4.6641791044776115E-3</v>
      </c>
      <c r="F81" s="38" t="str">
        <f t="shared" si="18"/>
        <v/>
      </c>
      <c r="G81" s="49">
        <f t="shared" si="16"/>
        <v>-1</v>
      </c>
      <c r="H81" s="37">
        <f t="shared" si="19"/>
        <v>-4.6641791044776115E-3</v>
      </c>
      <c r="I81" s="4"/>
    </row>
    <row r="82" spans="1:9" x14ac:dyDescent="0.2">
      <c r="B82" s="34" t="s">
        <v>176</v>
      </c>
      <c r="C82" s="33">
        <v>0</v>
      </c>
      <c r="D82" s="48">
        <v>0</v>
      </c>
      <c r="E82" s="61" t="str">
        <f t="shared" ref="E82:E146" si="20">+IF(C82=0,"",C82/C$74)</f>
        <v/>
      </c>
      <c r="F82" s="61" t="str">
        <f t="shared" ref="F82:F146" si="21">+IF(D82=0,"",D82/D$74)</f>
        <v/>
      </c>
      <c r="G82" s="49" t="str">
        <f t="shared" si="16"/>
        <v xml:space="preserve"> </v>
      </c>
      <c r="H82" s="35" t="str">
        <f t="shared" ref="H82:H146" si="22">+IF(OR(AND(E82=""),(G82="")),"",E82*G82)</f>
        <v/>
      </c>
    </row>
    <row r="83" spans="1:9" x14ac:dyDescent="0.2">
      <c r="B83" s="34" t="s">
        <v>177</v>
      </c>
      <c r="C83" s="33">
        <v>3</v>
      </c>
      <c r="D83" s="48">
        <v>3</v>
      </c>
      <c r="E83" s="61">
        <f t="shared" si="20"/>
        <v>2.798507462686567E-3</v>
      </c>
      <c r="F83" s="61">
        <f t="shared" si="21"/>
        <v>7.1770334928229667E-3</v>
      </c>
      <c r="G83" s="49">
        <f t="shared" si="16"/>
        <v>0</v>
      </c>
      <c r="H83" s="35">
        <f t="shared" si="22"/>
        <v>0</v>
      </c>
    </row>
    <row r="84" spans="1:9" x14ac:dyDescent="0.2">
      <c r="B84" s="34" t="s">
        <v>425</v>
      </c>
      <c r="C84" s="33">
        <v>2</v>
      </c>
      <c r="D84" s="48">
        <v>0</v>
      </c>
      <c r="E84" s="61">
        <f t="shared" si="20"/>
        <v>1.8656716417910447E-3</v>
      </c>
      <c r="F84" s="61" t="str">
        <f t="shared" si="21"/>
        <v/>
      </c>
      <c r="G84" s="49">
        <f t="shared" si="16"/>
        <v>-1</v>
      </c>
      <c r="H84" s="35">
        <f t="shared" si="22"/>
        <v>-1.8656716417910447E-3</v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4</v>
      </c>
      <c r="D86" s="48">
        <v>3</v>
      </c>
      <c r="E86" s="61">
        <f t="shared" si="20"/>
        <v>3.7313432835820895E-3</v>
      </c>
      <c r="F86" s="61">
        <f t="shared" si="21"/>
        <v>7.1770334928229667E-3</v>
      </c>
      <c r="G86" s="49">
        <f t="shared" si="16"/>
        <v>-0.25</v>
      </c>
      <c r="H86" s="35">
        <f t="shared" si="22"/>
        <v>-9.3283582089552237E-4</v>
      </c>
    </row>
    <row r="87" spans="1:9" x14ac:dyDescent="0.2">
      <c r="B87" s="34" t="s">
        <v>17</v>
      </c>
      <c r="C87" s="33">
        <v>0</v>
      </c>
      <c r="D87" s="48">
        <v>1</v>
      </c>
      <c r="E87" s="61" t="str">
        <f t="shared" si="20"/>
        <v/>
      </c>
      <c r="F87" s="61">
        <f t="shared" si="21"/>
        <v>2.3923444976076554E-3</v>
      </c>
      <c r="G87" s="49">
        <f t="shared" si="16"/>
        <v>1</v>
      </c>
      <c r="H87" s="35" t="str">
        <f t="shared" si="22"/>
        <v/>
      </c>
    </row>
    <row r="88" spans="1:9" x14ac:dyDescent="0.2">
      <c r="B88" s="34" t="s">
        <v>180</v>
      </c>
      <c r="C88" s="33">
        <v>14</v>
      </c>
      <c r="D88" s="48">
        <v>12</v>
      </c>
      <c r="E88" s="61">
        <f t="shared" si="20"/>
        <v>1.3059701492537313E-2</v>
      </c>
      <c r="F88" s="61">
        <f t="shared" si="21"/>
        <v>2.8708133971291867E-2</v>
      </c>
      <c r="G88" s="49">
        <f t="shared" si="16"/>
        <v>-0.14285714285714285</v>
      </c>
      <c r="H88" s="35">
        <f t="shared" si="22"/>
        <v>-1.8656716417910445E-3</v>
      </c>
    </row>
    <row r="89" spans="1:9" s="29" customFormat="1" x14ac:dyDescent="0.2">
      <c r="A89" s="31"/>
      <c r="B89" s="36" t="s">
        <v>567</v>
      </c>
      <c r="C89" s="40">
        <v>30</v>
      </c>
      <c r="D89" s="48">
        <v>8</v>
      </c>
      <c r="E89" s="38">
        <f t="shared" si="20"/>
        <v>2.7985074626865673E-2</v>
      </c>
      <c r="F89" s="38">
        <f t="shared" si="21"/>
        <v>1.9138755980861243E-2</v>
      </c>
      <c r="G89" s="49">
        <f t="shared" si="16"/>
        <v>-0.73333333333333328</v>
      </c>
      <c r="H89" s="37">
        <f t="shared" si="22"/>
        <v>-2.0522388059701493E-2</v>
      </c>
      <c r="I89" s="4"/>
    </row>
    <row r="90" spans="1:9" s="29" customFormat="1" x14ac:dyDescent="0.2">
      <c r="A90" s="31"/>
      <c r="B90" s="36" t="s">
        <v>181</v>
      </c>
      <c r="C90" s="40">
        <v>12</v>
      </c>
      <c r="D90" s="48">
        <v>14</v>
      </c>
      <c r="E90" s="38">
        <f t="shared" si="20"/>
        <v>1.1194029850746268E-2</v>
      </c>
      <c r="F90" s="38">
        <f t="shared" si="21"/>
        <v>3.3492822966507178E-2</v>
      </c>
      <c r="G90" s="49">
        <f t="shared" si="16"/>
        <v>0.16666666666666666</v>
      </c>
      <c r="H90" s="37">
        <f t="shared" si="22"/>
        <v>1.8656716417910445E-3</v>
      </c>
      <c r="I90" s="4"/>
    </row>
    <row r="91" spans="1:9" s="29" customFormat="1" x14ac:dyDescent="0.2">
      <c r="A91" s="31"/>
      <c r="B91" s="36" t="s">
        <v>182</v>
      </c>
      <c r="C91" s="40">
        <v>7</v>
      </c>
      <c r="D91" s="48">
        <v>2</v>
      </c>
      <c r="E91" s="38">
        <f t="shared" si="20"/>
        <v>6.5298507462686565E-3</v>
      </c>
      <c r="F91" s="38">
        <f t="shared" si="21"/>
        <v>4.7846889952153108E-3</v>
      </c>
      <c r="G91" s="49">
        <f t="shared" si="16"/>
        <v>-0.7142857142857143</v>
      </c>
      <c r="H91" s="37">
        <f t="shared" si="22"/>
        <v>-4.6641791044776115E-3</v>
      </c>
      <c r="I91" s="4"/>
    </row>
    <row r="92" spans="1:9" s="29" customFormat="1" x14ac:dyDescent="0.2">
      <c r="A92" s="31"/>
      <c r="B92" s="36" t="s">
        <v>21</v>
      </c>
      <c r="C92" s="40">
        <v>1</v>
      </c>
      <c r="D92" s="48">
        <v>4</v>
      </c>
      <c r="E92" s="38">
        <f t="shared" si="20"/>
        <v>9.3283582089552237E-4</v>
      </c>
      <c r="F92" s="38">
        <f t="shared" si="21"/>
        <v>9.5693779904306216E-3</v>
      </c>
      <c r="G92" s="49">
        <f t="shared" si="16"/>
        <v>3</v>
      </c>
      <c r="H92" s="37">
        <f t="shared" si="22"/>
        <v>2.798507462686567E-3</v>
      </c>
      <c r="I92" s="4"/>
    </row>
    <row r="93" spans="1:9" s="29" customFormat="1" x14ac:dyDescent="0.2">
      <c r="A93" s="31"/>
      <c r="B93" s="36" t="s">
        <v>426</v>
      </c>
      <c r="C93" s="40">
        <v>7</v>
      </c>
      <c r="D93" s="48">
        <v>7</v>
      </c>
      <c r="E93" s="38">
        <f t="shared" si="20"/>
        <v>6.5298507462686565E-3</v>
      </c>
      <c r="F93" s="38">
        <f t="shared" si="21"/>
        <v>1.6746411483253589E-2</v>
      </c>
      <c r="G93" s="49">
        <f t="shared" si="16"/>
        <v>0</v>
      </c>
      <c r="H93" s="37">
        <f t="shared" si="22"/>
        <v>0</v>
      </c>
      <c r="I93" s="4"/>
    </row>
    <row r="94" spans="1:9" s="29" customFormat="1" x14ac:dyDescent="0.2">
      <c r="A94" s="31"/>
      <c r="B94" s="36" t="s">
        <v>183</v>
      </c>
      <c r="C94" s="40">
        <v>0</v>
      </c>
      <c r="D94" s="48">
        <v>2</v>
      </c>
      <c r="E94" s="38" t="str">
        <f t="shared" si="20"/>
        <v/>
      </c>
      <c r="F94" s="38">
        <f t="shared" si="21"/>
        <v>4.7846889952153108E-3</v>
      </c>
      <c r="G94" s="49">
        <f t="shared" si="16"/>
        <v>1</v>
      </c>
      <c r="H94" s="37" t="str">
        <f t="shared" si="22"/>
        <v/>
      </c>
      <c r="I94" s="4"/>
    </row>
    <row r="95" spans="1:9" s="29" customFormat="1" x14ac:dyDescent="0.2">
      <c r="A95" s="31"/>
      <c r="B95" s="36" t="s">
        <v>523</v>
      </c>
      <c r="C95" s="40">
        <v>0</v>
      </c>
      <c r="D95" s="48">
        <v>1</v>
      </c>
      <c r="E95" s="38" t="str">
        <f t="shared" si="20"/>
        <v/>
      </c>
      <c r="F95" s="38">
        <f t="shared" si="21"/>
        <v>2.3923444976076554E-3</v>
      </c>
      <c r="G95" s="49">
        <f t="shared" si="16"/>
        <v>1</v>
      </c>
      <c r="H95" s="37" t="str">
        <f t="shared" si="22"/>
        <v/>
      </c>
      <c r="I95" s="4"/>
    </row>
    <row r="96" spans="1:9" s="29" customFormat="1" x14ac:dyDescent="0.2">
      <c r="A96" s="31"/>
      <c r="B96" s="36" t="s">
        <v>602</v>
      </c>
      <c r="C96" s="40">
        <v>5</v>
      </c>
      <c r="D96" s="48">
        <v>1</v>
      </c>
      <c r="E96" s="38">
        <f t="shared" si="20"/>
        <v>4.6641791044776115E-3</v>
      </c>
      <c r="F96" s="38">
        <f t="shared" si="21"/>
        <v>2.3923444976076554E-3</v>
      </c>
      <c r="G96" s="49">
        <f t="shared" si="16"/>
        <v>-0.8</v>
      </c>
      <c r="H96" s="37">
        <f t="shared" si="22"/>
        <v>-3.7313432835820895E-3</v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5</v>
      </c>
      <c r="D98" s="48">
        <v>7</v>
      </c>
      <c r="E98" s="38">
        <f t="shared" si="23"/>
        <v>4.6641791044776115E-3</v>
      </c>
      <c r="F98" s="38">
        <f t="shared" si="24"/>
        <v>1.6746411483253589E-2</v>
      </c>
      <c r="G98" s="49">
        <f t="shared" si="25"/>
        <v>0.4</v>
      </c>
      <c r="H98" s="37">
        <f t="shared" si="26"/>
        <v>1.8656716417910447E-3</v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0</v>
      </c>
      <c r="D100" s="48">
        <v>0</v>
      </c>
      <c r="E100" s="38" t="str">
        <f t="shared" si="23"/>
        <v/>
      </c>
      <c r="F100" s="38" t="str">
        <f t="shared" si="24"/>
        <v/>
      </c>
      <c r="G100" s="49" t="str">
        <f t="shared" si="25"/>
        <v xml:space="preserve"> </v>
      </c>
      <c r="H100" s="37" t="str">
        <f t="shared" si="26"/>
        <v/>
      </c>
    </row>
    <row r="101" spans="1:9" x14ac:dyDescent="0.2">
      <c r="B101" s="34" t="s">
        <v>185</v>
      </c>
      <c r="C101" s="33">
        <v>2</v>
      </c>
      <c r="D101" s="48">
        <v>1</v>
      </c>
      <c r="E101" s="61">
        <f t="shared" si="20"/>
        <v>1.8656716417910447E-3</v>
      </c>
      <c r="F101" s="61">
        <f t="shared" si="21"/>
        <v>2.3923444976076554E-3</v>
      </c>
      <c r="G101" s="49">
        <f t="shared" si="16"/>
        <v>-0.5</v>
      </c>
      <c r="H101" s="35">
        <f t="shared" si="22"/>
        <v>-9.3283582089552237E-4</v>
      </c>
    </row>
    <row r="102" spans="1:9" x14ac:dyDescent="0.2">
      <c r="B102" s="34" t="s">
        <v>603</v>
      </c>
      <c r="C102" s="33">
        <v>16</v>
      </c>
      <c r="D102" s="48">
        <v>9</v>
      </c>
      <c r="E102" s="61">
        <f t="shared" si="20"/>
        <v>1.4925373134328358E-2</v>
      </c>
      <c r="F102" s="61">
        <f t="shared" si="21"/>
        <v>2.1531100478468901E-2</v>
      </c>
      <c r="G102" s="49">
        <f t="shared" si="16"/>
        <v>-0.4375</v>
      </c>
      <c r="H102" s="35">
        <f t="shared" si="22"/>
        <v>-6.5298507462686565E-3</v>
      </c>
    </row>
    <row r="103" spans="1:9" x14ac:dyDescent="0.2">
      <c r="B103" s="34" t="s">
        <v>427</v>
      </c>
      <c r="C103" s="33">
        <v>18</v>
      </c>
      <c r="D103" s="48">
        <v>21</v>
      </c>
      <c r="E103" s="61">
        <f t="shared" si="20"/>
        <v>1.6791044776119403E-2</v>
      </c>
      <c r="F103" s="61">
        <f t="shared" si="21"/>
        <v>5.0239234449760764E-2</v>
      </c>
      <c r="G103" s="49">
        <f t="shared" si="16"/>
        <v>0.16666666666666666</v>
      </c>
      <c r="H103" s="35">
        <f t="shared" si="22"/>
        <v>2.798507462686567E-3</v>
      </c>
    </row>
    <row r="104" spans="1:9" x14ac:dyDescent="0.2">
      <c r="B104" s="34" t="s">
        <v>18</v>
      </c>
      <c r="C104" s="33">
        <v>9</v>
      </c>
      <c r="D104" s="48">
        <v>9</v>
      </c>
      <c r="E104" s="61">
        <f t="shared" si="20"/>
        <v>8.3955223880597014E-3</v>
      </c>
      <c r="F104" s="61">
        <f t="shared" si="21"/>
        <v>2.1531100478468901E-2</v>
      </c>
      <c r="G104" s="49">
        <f t="shared" si="16"/>
        <v>0</v>
      </c>
      <c r="H104" s="35">
        <f t="shared" si="22"/>
        <v>0</v>
      </c>
    </row>
    <row r="105" spans="1:9" x14ac:dyDescent="0.2">
      <c r="B105" s="34" t="s">
        <v>20</v>
      </c>
      <c r="C105" s="33">
        <v>0</v>
      </c>
      <c r="D105" s="48">
        <v>0</v>
      </c>
      <c r="E105" s="61" t="str">
        <f t="shared" si="20"/>
        <v/>
      </c>
      <c r="F105" s="61" t="str">
        <f t="shared" si="21"/>
        <v/>
      </c>
      <c r="G105" s="49" t="str">
        <f t="shared" si="16"/>
        <v xml:space="preserve"> </v>
      </c>
      <c r="H105" s="35" t="str">
        <f t="shared" si="22"/>
        <v/>
      </c>
    </row>
    <row r="106" spans="1:9" x14ac:dyDescent="0.2">
      <c r="B106" s="34" t="s">
        <v>186</v>
      </c>
      <c r="C106" s="33">
        <v>0</v>
      </c>
      <c r="D106" s="48">
        <v>0</v>
      </c>
      <c r="E106" s="61" t="str">
        <f t="shared" si="20"/>
        <v/>
      </c>
      <c r="F106" s="61" t="str">
        <f t="shared" si="21"/>
        <v/>
      </c>
      <c r="G106" s="49" t="str">
        <f t="shared" si="16"/>
        <v xml:space="preserve"> </v>
      </c>
      <c r="H106" s="35" t="str">
        <f t="shared" si="22"/>
        <v/>
      </c>
    </row>
    <row r="107" spans="1:9" s="29" customFormat="1" x14ac:dyDescent="0.2">
      <c r="A107" s="31"/>
      <c r="B107" s="36" t="s">
        <v>564</v>
      </c>
      <c r="C107" s="40">
        <v>0</v>
      </c>
      <c r="D107" s="48">
        <v>1</v>
      </c>
      <c r="E107" s="38" t="str">
        <f t="shared" si="20"/>
        <v/>
      </c>
      <c r="F107" s="38">
        <f t="shared" si="21"/>
        <v>2.3923444976076554E-3</v>
      </c>
      <c r="G107" s="49">
        <f t="shared" si="16"/>
        <v>1</v>
      </c>
      <c r="H107" s="37" t="str">
        <f t="shared" si="22"/>
        <v/>
      </c>
      <c r="I107" s="4"/>
    </row>
    <row r="108" spans="1:9" x14ac:dyDescent="0.2">
      <c r="B108" s="34" t="s">
        <v>187</v>
      </c>
      <c r="C108" s="33">
        <v>1</v>
      </c>
      <c r="D108" s="48">
        <v>0</v>
      </c>
      <c r="E108" s="61">
        <f t="shared" si="20"/>
        <v>9.3283582089552237E-4</v>
      </c>
      <c r="F108" s="61" t="str">
        <f t="shared" si="21"/>
        <v/>
      </c>
      <c r="G108" s="49">
        <f t="shared" si="16"/>
        <v>-1</v>
      </c>
      <c r="H108" s="35">
        <f t="shared" si="22"/>
        <v>-9.3283582089552237E-4</v>
      </c>
    </row>
    <row r="109" spans="1:9" x14ac:dyDescent="0.2">
      <c r="B109" s="34" t="s">
        <v>188</v>
      </c>
      <c r="C109" s="33">
        <v>75</v>
      </c>
      <c r="D109" s="48">
        <v>33</v>
      </c>
      <c r="E109" s="61">
        <f t="shared" si="20"/>
        <v>6.9962686567164173E-2</v>
      </c>
      <c r="F109" s="61">
        <f t="shared" si="21"/>
        <v>7.8947368421052627E-2</v>
      </c>
      <c r="G109" s="49">
        <f t="shared" si="16"/>
        <v>-0.56000000000000005</v>
      </c>
      <c r="H109" s="35">
        <f t="shared" si="22"/>
        <v>-3.9179104477611942E-2</v>
      </c>
    </row>
    <row r="110" spans="1:9" x14ac:dyDescent="0.2">
      <c r="B110" s="34" t="s">
        <v>604</v>
      </c>
      <c r="C110" s="33">
        <v>10</v>
      </c>
      <c r="D110" s="48">
        <v>5</v>
      </c>
      <c r="E110" s="61">
        <f t="shared" si="20"/>
        <v>9.3283582089552231E-3</v>
      </c>
      <c r="F110" s="61">
        <f t="shared" si="21"/>
        <v>1.1961722488038277E-2</v>
      </c>
      <c r="G110" s="49">
        <f t="shared" si="16"/>
        <v>-0.5</v>
      </c>
      <c r="H110" s="35">
        <f t="shared" si="22"/>
        <v>-4.6641791044776115E-3</v>
      </c>
    </row>
    <row r="111" spans="1:9" x14ac:dyDescent="0.2">
      <c r="B111" s="34" t="s">
        <v>605</v>
      </c>
      <c r="C111" s="33">
        <v>0</v>
      </c>
      <c r="D111" s="48">
        <v>18</v>
      </c>
      <c r="E111" s="61" t="str">
        <f t="shared" si="20"/>
        <v/>
      </c>
      <c r="F111" s="61">
        <f t="shared" si="21"/>
        <v>4.3062200956937802E-2</v>
      </c>
      <c r="G111" s="49">
        <f t="shared" si="16"/>
        <v>1</v>
      </c>
      <c r="H111" s="35" t="str">
        <f t="shared" si="22"/>
        <v/>
      </c>
    </row>
    <row r="112" spans="1:9" x14ac:dyDescent="0.2">
      <c r="B112" s="34" t="s">
        <v>189</v>
      </c>
      <c r="C112" s="33">
        <v>3</v>
      </c>
      <c r="D112" s="48">
        <v>2</v>
      </c>
      <c r="E112" s="61">
        <f t="shared" si="20"/>
        <v>2.798507462686567E-3</v>
      </c>
      <c r="F112" s="61">
        <f t="shared" si="21"/>
        <v>4.7846889952153108E-3</v>
      </c>
      <c r="G112" s="49">
        <f t="shared" si="16"/>
        <v>-0.33333333333333331</v>
      </c>
      <c r="H112" s="35">
        <f t="shared" si="22"/>
        <v>-9.3283582089552226E-4</v>
      </c>
    </row>
    <row r="113" spans="2:8" x14ac:dyDescent="0.2">
      <c r="B113" s="34" t="s">
        <v>190</v>
      </c>
      <c r="C113" s="33">
        <v>23</v>
      </c>
      <c r="D113" s="48">
        <v>15</v>
      </c>
      <c r="E113" s="61">
        <f t="shared" si="20"/>
        <v>2.1455223880597014E-2</v>
      </c>
      <c r="F113" s="61">
        <f t="shared" si="21"/>
        <v>3.5885167464114832E-2</v>
      </c>
      <c r="G113" s="49">
        <f t="shared" si="16"/>
        <v>-0.34782608695652173</v>
      </c>
      <c r="H113" s="35">
        <f t="shared" si="22"/>
        <v>-7.462686567164179E-3</v>
      </c>
    </row>
    <row r="114" spans="2:8" x14ac:dyDescent="0.2">
      <c r="B114" s="34" t="s">
        <v>191</v>
      </c>
      <c r="C114" s="33">
        <v>8</v>
      </c>
      <c r="D114" s="48">
        <v>2</v>
      </c>
      <c r="E114" s="61">
        <f t="shared" si="20"/>
        <v>7.462686567164179E-3</v>
      </c>
      <c r="F114" s="61">
        <f t="shared" si="21"/>
        <v>4.7846889952153108E-3</v>
      </c>
      <c r="G114" s="49">
        <f t="shared" si="16"/>
        <v>-0.75</v>
      </c>
      <c r="H114" s="35">
        <f t="shared" si="22"/>
        <v>-5.597014925373134E-3</v>
      </c>
    </row>
    <row r="115" spans="2:8" x14ac:dyDescent="0.2">
      <c r="B115" s="34" t="s">
        <v>27</v>
      </c>
      <c r="C115" s="33">
        <v>5</v>
      </c>
      <c r="D115" s="48">
        <v>3</v>
      </c>
      <c r="E115" s="61">
        <f t="shared" si="20"/>
        <v>4.6641791044776115E-3</v>
      </c>
      <c r="F115" s="61">
        <f t="shared" si="21"/>
        <v>7.1770334928229667E-3</v>
      </c>
      <c r="G115" s="49">
        <f t="shared" si="16"/>
        <v>-0.4</v>
      </c>
      <c r="H115" s="35">
        <f t="shared" si="22"/>
        <v>-1.8656716417910447E-3</v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2</v>
      </c>
      <c r="D118" s="48">
        <v>7</v>
      </c>
      <c r="E118" s="61">
        <f t="shared" si="20"/>
        <v>1.8656716417910447E-3</v>
      </c>
      <c r="F118" s="61">
        <f t="shared" si="21"/>
        <v>1.6746411483253589E-2</v>
      </c>
      <c r="G118" s="49">
        <f t="shared" si="16"/>
        <v>2.5</v>
      </c>
      <c r="H118" s="35">
        <f t="shared" si="22"/>
        <v>4.6641791044776115E-3</v>
      </c>
    </row>
    <row r="119" spans="2:8" x14ac:dyDescent="0.2">
      <c r="B119" s="34" t="s">
        <v>24</v>
      </c>
      <c r="C119" s="33">
        <v>5</v>
      </c>
      <c r="D119" s="48">
        <v>4</v>
      </c>
      <c r="E119" s="61">
        <f t="shared" si="20"/>
        <v>4.6641791044776115E-3</v>
      </c>
      <c r="F119" s="61">
        <f t="shared" si="21"/>
        <v>9.5693779904306216E-3</v>
      </c>
      <c r="G119" s="49">
        <f t="shared" si="16"/>
        <v>-0.2</v>
      </c>
      <c r="H119" s="35">
        <f t="shared" si="22"/>
        <v>-9.3283582089552237E-4</v>
      </c>
    </row>
    <row r="120" spans="2:8" x14ac:dyDescent="0.2">
      <c r="B120" s="34" t="s">
        <v>194</v>
      </c>
      <c r="C120" s="33">
        <v>0</v>
      </c>
      <c r="D120" s="48">
        <v>1</v>
      </c>
      <c r="E120" s="61" t="str">
        <f t="shared" si="20"/>
        <v/>
      </c>
      <c r="F120" s="61">
        <f t="shared" si="21"/>
        <v>2.3923444976076554E-3</v>
      </c>
      <c r="G120" s="49">
        <f t="shared" si="16"/>
        <v>1</v>
      </c>
      <c r="H120" s="35" t="str">
        <f t="shared" si="22"/>
        <v/>
      </c>
    </row>
    <row r="121" spans="2:8" x14ac:dyDescent="0.2">
      <c r="B121" s="34" t="s">
        <v>25</v>
      </c>
      <c r="C121" s="33">
        <v>5</v>
      </c>
      <c r="D121" s="48">
        <v>4</v>
      </c>
      <c r="E121" s="61">
        <f t="shared" si="20"/>
        <v>4.6641791044776115E-3</v>
      </c>
      <c r="F121" s="61">
        <f t="shared" si="21"/>
        <v>9.5693779904306216E-3</v>
      </c>
      <c r="G121" s="49">
        <f t="shared" si="16"/>
        <v>-0.2</v>
      </c>
      <c r="H121" s="35">
        <f t="shared" si="22"/>
        <v>-9.3283582089552237E-4</v>
      </c>
    </row>
    <row r="122" spans="2:8" x14ac:dyDescent="0.2">
      <c r="B122" s="34" t="s">
        <v>23</v>
      </c>
      <c r="C122" s="33">
        <v>3</v>
      </c>
      <c r="D122" s="48">
        <v>0</v>
      </c>
      <c r="E122" s="61">
        <f t="shared" si="20"/>
        <v>2.798507462686567E-3</v>
      </c>
      <c r="F122" s="61" t="str">
        <f t="shared" si="21"/>
        <v/>
      </c>
      <c r="G122" s="49">
        <f t="shared" si="16"/>
        <v>-1</v>
      </c>
      <c r="H122" s="35">
        <f t="shared" si="22"/>
        <v>-2.798507462686567E-3</v>
      </c>
    </row>
    <row r="123" spans="2:8" x14ac:dyDescent="0.2">
      <c r="B123" s="34" t="s">
        <v>26</v>
      </c>
      <c r="C123" s="33">
        <v>14</v>
      </c>
      <c r="D123" s="48">
        <v>11</v>
      </c>
      <c r="E123" s="61">
        <f t="shared" si="20"/>
        <v>1.3059701492537313E-2</v>
      </c>
      <c r="F123" s="61">
        <f t="shared" si="21"/>
        <v>2.6315789473684209E-2</v>
      </c>
      <c r="G123" s="49">
        <f t="shared" si="16"/>
        <v>-0.21428571428571427</v>
      </c>
      <c r="H123" s="35">
        <f t="shared" si="22"/>
        <v>-2.798507462686567E-3</v>
      </c>
    </row>
    <row r="124" spans="2:8" x14ac:dyDescent="0.2">
      <c r="B124" s="34" t="s">
        <v>195</v>
      </c>
      <c r="C124" s="33">
        <v>87</v>
      </c>
      <c r="D124" s="48">
        <v>30</v>
      </c>
      <c r="E124" s="61">
        <f t="shared" si="20"/>
        <v>8.1156716417910446E-2</v>
      </c>
      <c r="F124" s="61">
        <f t="shared" si="21"/>
        <v>7.1770334928229665E-2</v>
      </c>
      <c r="G124" s="49">
        <f t="shared" si="16"/>
        <v>-0.65517241379310343</v>
      </c>
      <c r="H124" s="35">
        <f t="shared" si="22"/>
        <v>-5.317164179104477E-2</v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36</v>
      </c>
      <c r="D126" s="48">
        <v>28</v>
      </c>
      <c r="E126" s="61">
        <f t="shared" si="20"/>
        <v>3.3582089552238806E-2</v>
      </c>
      <c r="F126" s="61">
        <f t="shared" si="21"/>
        <v>6.6985645933014357E-2</v>
      </c>
      <c r="G126" s="49">
        <f t="shared" si="16"/>
        <v>-0.22222222222222221</v>
      </c>
      <c r="H126" s="35">
        <f t="shared" si="22"/>
        <v>-7.462686567164179E-3</v>
      </c>
    </row>
    <row r="127" spans="2:8" x14ac:dyDescent="0.2">
      <c r="B127" s="34" t="s">
        <v>196</v>
      </c>
      <c r="C127" s="33">
        <v>17</v>
      </c>
      <c r="D127" s="48">
        <v>15</v>
      </c>
      <c r="E127" s="61">
        <f t="shared" si="20"/>
        <v>1.5858208955223881E-2</v>
      </c>
      <c r="F127" s="61">
        <f t="shared" si="21"/>
        <v>3.5885167464114832E-2</v>
      </c>
      <c r="G127" s="49">
        <f t="shared" si="16"/>
        <v>-0.11764705882352941</v>
      </c>
      <c r="H127" s="35">
        <f t="shared" si="22"/>
        <v>-1.8656716417910447E-3</v>
      </c>
    </row>
    <row r="128" spans="2:8" x14ac:dyDescent="0.2">
      <c r="B128" s="34" t="s">
        <v>429</v>
      </c>
      <c r="C128" s="33">
        <v>0</v>
      </c>
      <c r="D128" s="48">
        <v>1</v>
      </c>
      <c r="E128" s="61" t="str">
        <f t="shared" si="20"/>
        <v/>
      </c>
      <c r="F128" s="61">
        <f t="shared" si="21"/>
        <v>2.3923444976076554E-3</v>
      </c>
      <c r="G128" s="49">
        <f t="shared" si="16"/>
        <v>1</v>
      </c>
      <c r="H128" s="35" t="str">
        <f t="shared" si="22"/>
        <v/>
      </c>
    </row>
    <row r="129" spans="1:9" x14ac:dyDescent="0.2">
      <c r="B129" s="34" t="s">
        <v>430</v>
      </c>
      <c r="C129" s="33">
        <v>84</v>
      </c>
      <c r="D129" s="48">
        <v>16</v>
      </c>
      <c r="E129" s="61">
        <f t="shared" si="20"/>
        <v>7.8358208955223885E-2</v>
      </c>
      <c r="F129" s="61">
        <f t="shared" si="21"/>
        <v>3.8277511961722487E-2</v>
      </c>
      <c r="G129" s="49">
        <f t="shared" si="16"/>
        <v>-0.80952380952380953</v>
      </c>
      <c r="H129" s="35">
        <f t="shared" si="22"/>
        <v>-6.3432835820895525E-2</v>
      </c>
    </row>
    <row r="130" spans="1:9" x14ac:dyDescent="0.2">
      <c r="B130" s="34" t="s">
        <v>197</v>
      </c>
      <c r="C130" s="33">
        <v>25</v>
      </c>
      <c r="D130" s="48">
        <v>32</v>
      </c>
      <c r="E130" s="61">
        <f t="shared" si="20"/>
        <v>2.3320895522388061E-2</v>
      </c>
      <c r="F130" s="61">
        <f t="shared" si="21"/>
        <v>7.6555023923444973E-2</v>
      </c>
      <c r="G130" s="49">
        <f t="shared" si="16"/>
        <v>0.28000000000000003</v>
      </c>
      <c r="H130" s="35">
        <f t="shared" si="22"/>
        <v>6.5298507462686574E-3</v>
      </c>
    </row>
    <row r="131" spans="1:9" x14ac:dyDescent="0.2">
      <c r="B131" s="34" t="s">
        <v>198</v>
      </c>
      <c r="C131" s="33">
        <v>23</v>
      </c>
      <c r="D131" s="48">
        <v>16</v>
      </c>
      <c r="E131" s="61">
        <f t="shared" si="20"/>
        <v>2.1455223880597014E-2</v>
      </c>
      <c r="F131" s="61">
        <f t="shared" si="21"/>
        <v>3.8277511961722487E-2</v>
      </c>
      <c r="G131" s="49">
        <f t="shared" si="16"/>
        <v>-0.30434782608695654</v>
      </c>
      <c r="H131" s="35">
        <f t="shared" si="22"/>
        <v>-6.5298507462686574E-3</v>
      </c>
    </row>
    <row r="132" spans="1:9" x14ac:dyDescent="0.2">
      <c r="B132" s="34" t="s">
        <v>28</v>
      </c>
      <c r="C132" s="33">
        <v>25</v>
      </c>
      <c r="D132" s="48">
        <v>13</v>
      </c>
      <c r="E132" s="61">
        <f t="shared" si="20"/>
        <v>2.3320895522388061E-2</v>
      </c>
      <c r="F132" s="61">
        <f t="shared" si="21"/>
        <v>3.1100478468899521E-2</v>
      </c>
      <c r="G132" s="49">
        <f t="shared" si="16"/>
        <v>-0.48</v>
      </c>
      <c r="H132" s="35">
        <f t="shared" si="22"/>
        <v>-1.119402985074627E-2</v>
      </c>
    </row>
    <row r="133" spans="1:9" x14ac:dyDescent="0.2">
      <c r="B133" s="34" t="s">
        <v>32</v>
      </c>
      <c r="C133" s="33">
        <v>3</v>
      </c>
      <c r="D133" s="48">
        <v>0</v>
      </c>
      <c r="E133" s="61">
        <f t="shared" si="20"/>
        <v>2.798507462686567E-3</v>
      </c>
      <c r="F133" s="61" t="str">
        <f t="shared" si="21"/>
        <v/>
      </c>
      <c r="G133" s="49">
        <f t="shared" si="16"/>
        <v>-1</v>
      </c>
      <c r="H133" s="35">
        <f t="shared" si="22"/>
        <v>-2.798507462686567E-3</v>
      </c>
    </row>
    <row r="134" spans="1:9" s="29" customFormat="1" x14ac:dyDescent="0.2">
      <c r="A134" s="31"/>
      <c r="B134" s="36" t="s">
        <v>527</v>
      </c>
      <c r="C134" s="40">
        <v>3</v>
      </c>
      <c r="D134" s="48">
        <v>2</v>
      </c>
      <c r="E134" s="38">
        <f t="shared" si="20"/>
        <v>2.798507462686567E-3</v>
      </c>
      <c r="F134" s="38">
        <f t="shared" si="21"/>
        <v>4.7846889952153108E-3</v>
      </c>
      <c r="G134" s="49">
        <f t="shared" si="16"/>
        <v>-0.33333333333333331</v>
      </c>
      <c r="H134" s="37">
        <f t="shared" si="22"/>
        <v>-9.3283582089552226E-4</v>
      </c>
      <c r="I134" s="4"/>
    </row>
    <row r="135" spans="1:9" x14ac:dyDescent="0.2">
      <c r="B135" s="34" t="s">
        <v>30</v>
      </c>
      <c r="C135" s="33">
        <v>5</v>
      </c>
      <c r="D135" s="48">
        <v>5</v>
      </c>
      <c r="E135" s="61">
        <f t="shared" si="20"/>
        <v>4.6641791044776115E-3</v>
      </c>
      <c r="F135" s="61">
        <f t="shared" si="21"/>
        <v>1.1961722488038277E-2</v>
      </c>
      <c r="G135" s="49">
        <f t="shared" si="16"/>
        <v>0</v>
      </c>
      <c r="H135" s="35">
        <f t="shared" si="22"/>
        <v>0</v>
      </c>
    </row>
    <row r="136" spans="1:9" x14ac:dyDescent="0.2">
      <c r="B136" s="34" t="s">
        <v>29</v>
      </c>
      <c r="C136" s="33">
        <v>0</v>
      </c>
      <c r="D136" s="48">
        <v>0</v>
      </c>
      <c r="E136" s="61" t="str">
        <f t="shared" si="20"/>
        <v/>
      </c>
      <c r="F136" s="61" t="str">
        <f t="shared" si="21"/>
        <v/>
      </c>
      <c r="G136" s="49" t="str">
        <f t="shared" si="16"/>
        <v xml:space="preserve"> </v>
      </c>
      <c r="H136" s="35" t="str">
        <f t="shared" si="22"/>
        <v/>
      </c>
    </row>
    <row r="137" spans="1:9" x14ac:dyDescent="0.2">
      <c r="B137" s="34" t="s">
        <v>199</v>
      </c>
      <c r="C137" s="33">
        <v>4</v>
      </c>
      <c r="D137" s="48">
        <v>5</v>
      </c>
      <c r="E137" s="61">
        <f t="shared" si="20"/>
        <v>3.7313432835820895E-3</v>
      </c>
      <c r="F137" s="61">
        <f t="shared" si="21"/>
        <v>1.1961722488038277E-2</v>
      </c>
      <c r="G137" s="49">
        <f t="shared" si="16"/>
        <v>0.25</v>
      </c>
      <c r="H137" s="35">
        <f t="shared" si="22"/>
        <v>9.3283582089552237E-4</v>
      </c>
    </row>
    <row r="138" spans="1:9" x14ac:dyDescent="0.2">
      <c r="B138" s="34" t="s">
        <v>200</v>
      </c>
      <c r="C138" s="33">
        <v>0</v>
      </c>
      <c r="D138" s="48">
        <v>0</v>
      </c>
      <c r="E138" s="61" t="str">
        <f t="shared" si="20"/>
        <v/>
      </c>
      <c r="F138" s="61" t="str">
        <f t="shared" si="21"/>
        <v/>
      </c>
      <c r="G138" s="49" t="str">
        <f t="shared" si="16"/>
        <v xml:space="preserve"> </v>
      </c>
      <c r="H138" s="35" t="str">
        <f t="shared" si="22"/>
        <v/>
      </c>
    </row>
    <row r="139" spans="1:9" x14ac:dyDescent="0.2">
      <c r="B139" s="34" t="s">
        <v>201</v>
      </c>
      <c r="C139" s="33">
        <v>27</v>
      </c>
      <c r="D139" s="48">
        <v>4</v>
      </c>
      <c r="E139" s="61">
        <f t="shared" si="20"/>
        <v>2.5186567164179104E-2</v>
      </c>
      <c r="F139" s="61">
        <f t="shared" si="21"/>
        <v>9.5693779904306216E-3</v>
      </c>
      <c r="G139" s="49">
        <f t="shared" ref="G139:G163" si="27">+IF(AND(C139=0,D139=0)," ",IF(C139=0,1,IF(D139=0,-1,(D139-C139)/C139)))</f>
        <v>-0.85185185185185186</v>
      </c>
      <c r="H139" s="35">
        <f t="shared" si="22"/>
        <v>-2.1455223880597014E-2</v>
      </c>
    </row>
    <row r="140" spans="1:9" x14ac:dyDescent="0.2">
      <c r="B140" s="34" t="s">
        <v>202</v>
      </c>
      <c r="C140" s="33">
        <v>0</v>
      </c>
      <c r="D140" s="48">
        <v>0</v>
      </c>
      <c r="E140" s="61" t="str">
        <f t="shared" si="20"/>
        <v/>
      </c>
      <c r="F140" s="61" t="str">
        <f t="shared" si="21"/>
        <v/>
      </c>
      <c r="G140" s="49" t="str">
        <f t="shared" si="27"/>
        <v xml:space="preserve"> </v>
      </c>
      <c r="H140" s="35" t="str">
        <f t="shared" si="22"/>
        <v/>
      </c>
    </row>
    <row r="141" spans="1:9" ht="12.75" customHeight="1" x14ac:dyDescent="0.2">
      <c r="B141" s="34" t="s">
        <v>431</v>
      </c>
      <c r="C141" s="33">
        <v>1</v>
      </c>
      <c r="D141" s="48">
        <v>1</v>
      </c>
      <c r="E141" s="61">
        <f t="shared" si="20"/>
        <v>9.3283582089552237E-4</v>
      </c>
      <c r="F141" s="61">
        <f t="shared" si="21"/>
        <v>2.3923444976076554E-3</v>
      </c>
      <c r="G141" s="49">
        <f t="shared" si="27"/>
        <v>0</v>
      </c>
      <c r="H141" s="35">
        <f t="shared" si="22"/>
        <v>0</v>
      </c>
    </row>
    <row r="142" spans="1:9" x14ac:dyDescent="0.2">
      <c r="B142" s="34" t="s">
        <v>203</v>
      </c>
      <c r="C142" s="33">
        <v>0</v>
      </c>
      <c r="D142" s="48">
        <v>2</v>
      </c>
      <c r="E142" s="61" t="str">
        <f t="shared" si="20"/>
        <v/>
      </c>
      <c r="F142" s="61">
        <f t="shared" si="21"/>
        <v>4.7846889952153108E-3</v>
      </c>
      <c r="G142" s="49">
        <f t="shared" si="27"/>
        <v>1</v>
      </c>
      <c r="H142" s="35" t="str">
        <f t="shared" si="22"/>
        <v/>
      </c>
    </row>
    <row r="143" spans="1:9" ht="14.25" customHeight="1" x14ac:dyDescent="0.2">
      <c r="B143" s="34" t="s">
        <v>204</v>
      </c>
      <c r="C143" s="33">
        <v>2</v>
      </c>
      <c r="D143" s="48">
        <v>1</v>
      </c>
      <c r="E143" s="61">
        <f t="shared" si="20"/>
        <v>1.8656716417910447E-3</v>
      </c>
      <c r="F143" s="61">
        <f t="shared" si="21"/>
        <v>2.3923444976076554E-3</v>
      </c>
      <c r="G143" s="49">
        <f t="shared" si="27"/>
        <v>-0.5</v>
      </c>
      <c r="H143" s="35">
        <f t="shared" si="22"/>
        <v>-9.3283582089552237E-4</v>
      </c>
    </row>
    <row r="144" spans="1:9" s="29" customFormat="1" x14ac:dyDescent="0.2">
      <c r="A144" s="31"/>
      <c r="B144" s="36" t="s">
        <v>592</v>
      </c>
      <c r="C144" s="40">
        <v>0</v>
      </c>
      <c r="D144" s="48">
        <v>0</v>
      </c>
      <c r="E144" s="38" t="str">
        <f t="shared" ref="E144" si="28">+IF(C144=0,"",C144/C$74)</f>
        <v/>
      </c>
      <c r="F144" s="38" t="str">
        <f t="shared" ref="F144" si="29">+IF(D144=0,"",D144/D$74)</f>
        <v/>
      </c>
      <c r="G144" s="49" t="str">
        <f t="shared" si="27"/>
        <v xml:space="preserve"> </v>
      </c>
      <c r="H144" s="37" t="str">
        <f t="shared" ref="H144" si="30">+IF(OR(AND(E144=""),(G144="")),"",E144*G144)</f>
        <v/>
      </c>
      <c r="I144" s="4"/>
    </row>
    <row r="145" spans="1:9" s="29" customFormat="1" x14ac:dyDescent="0.2">
      <c r="A145" s="31"/>
      <c r="B145" s="36" t="s">
        <v>568</v>
      </c>
      <c r="C145" s="40">
        <v>1</v>
      </c>
      <c r="D145" s="48">
        <v>0</v>
      </c>
      <c r="E145" s="38">
        <f t="shared" si="20"/>
        <v>9.3283582089552237E-4</v>
      </c>
      <c r="F145" s="38" t="str">
        <f t="shared" si="21"/>
        <v/>
      </c>
      <c r="G145" s="49">
        <f t="shared" si="27"/>
        <v>-1</v>
      </c>
      <c r="H145" s="37">
        <f t="shared" si="22"/>
        <v>-9.3283582089552237E-4</v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0</v>
      </c>
      <c r="D149" s="48">
        <v>0</v>
      </c>
      <c r="E149" s="61" t="str">
        <f t="shared" si="34"/>
        <v/>
      </c>
      <c r="F149" s="61" t="str">
        <f t="shared" si="35"/>
        <v/>
      </c>
      <c r="G149" s="49" t="str">
        <f t="shared" si="27"/>
        <v xml:space="preserve"> </v>
      </c>
      <c r="H149" s="35" t="str">
        <f t="shared" si="36"/>
        <v/>
      </c>
    </row>
    <row r="150" spans="1:9" x14ac:dyDescent="0.2">
      <c r="B150" s="34" t="s">
        <v>34</v>
      </c>
      <c r="C150" s="33">
        <v>1</v>
      </c>
      <c r="D150" s="48">
        <v>1</v>
      </c>
      <c r="E150" s="61">
        <f t="shared" si="34"/>
        <v>9.3283582089552237E-4</v>
      </c>
      <c r="F150" s="61">
        <f t="shared" si="35"/>
        <v>2.3923444976076554E-3</v>
      </c>
      <c r="G150" s="49">
        <f t="shared" si="27"/>
        <v>0</v>
      </c>
      <c r="H150" s="35">
        <f t="shared" si="36"/>
        <v>0</v>
      </c>
    </row>
    <row r="151" spans="1:9" x14ac:dyDescent="0.2">
      <c r="B151" s="34" t="s">
        <v>205</v>
      </c>
      <c r="C151" s="33">
        <v>0</v>
      </c>
      <c r="D151" s="48">
        <v>1</v>
      </c>
      <c r="E151" s="61" t="str">
        <f t="shared" si="34"/>
        <v/>
      </c>
      <c r="F151" s="61">
        <f t="shared" si="35"/>
        <v>2.3923444976076554E-3</v>
      </c>
      <c r="G151" s="49">
        <f t="shared" si="27"/>
        <v>1</v>
      </c>
      <c r="H151" s="35" t="str">
        <f t="shared" si="36"/>
        <v/>
      </c>
    </row>
    <row r="152" spans="1:9" x14ac:dyDescent="0.2">
      <c r="B152" s="34" t="s">
        <v>206</v>
      </c>
      <c r="C152" s="33">
        <v>2</v>
      </c>
      <c r="D152" s="48">
        <v>0</v>
      </c>
      <c r="E152" s="61">
        <f t="shared" si="34"/>
        <v>1.8656716417910447E-3</v>
      </c>
      <c r="F152" s="61" t="str">
        <f t="shared" si="35"/>
        <v/>
      </c>
      <c r="G152" s="49">
        <f t="shared" si="27"/>
        <v>-1</v>
      </c>
      <c r="H152" s="35">
        <f t="shared" si="36"/>
        <v>-1.8656716417910447E-3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2</v>
      </c>
      <c r="D154" s="48">
        <v>0</v>
      </c>
      <c r="E154" s="61">
        <f t="shared" si="34"/>
        <v>1.8656716417910447E-3</v>
      </c>
      <c r="F154" s="61" t="str">
        <f t="shared" si="35"/>
        <v/>
      </c>
      <c r="G154" s="49">
        <f t="shared" si="27"/>
        <v>-1</v>
      </c>
      <c r="H154" s="35">
        <f t="shared" si="36"/>
        <v>-1.8656716417910447E-3</v>
      </c>
    </row>
    <row r="155" spans="1:9" x14ac:dyDescent="0.2">
      <c r="B155" s="34" t="s">
        <v>606</v>
      </c>
      <c r="C155" s="33">
        <v>1</v>
      </c>
      <c r="D155" s="48">
        <v>2</v>
      </c>
      <c r="E155" s="61">
        <f t="shared" si="34"/>
        <v>9.3283582089552237E-4</v>
      </c>
      <c r="F155" s="61">
        <f t="shared" si="35"/>
        <v>4.7846889952153108E-3</v>
      </c>
      <c r="G155" s="49">
        <f t="shared" si="27"/>
        <v>1</v>
      </c>
      <c r="H155" s="35">
        <f t="shared" si="36"/>
        <v>9.3283582089552237E-4</v>
      </c>
    </row>
    <row r="156" spans="1:9" x14ac:dyDescent="0.2">
      <c r="B156" s="34" t="s">
        <v>39</v>
      </c>
      <c r="C156" s="33">
        <v>1</v>
      </c>
      <c r="D156" s="48">
        <v>1</v>
      </c>
      <c r="E156" s="61">
        <f t="shared" si="34"/>
        <v>9.3283582089552237E-4</v>
      </c>
      <c r="F156" s="61">
        <f t="shared" si="35"/>
        <v>2.3923444976076554E-3</v>
      </c>
      <c r="G156" s="49">
        <f t="shared" si="27"/>
        <v>0</v>
      </c>
      <c r="H156" s="35">
        <f t="shared" si="36"/>
        <v>0</v>
      </c>
    </row>
    <row r="157" spans="1:9" x14ac:dyDescent="0.2">
      <c r="B157" s="34" t="s">
        <v>37</v>
      </c>
      <c r="C157" s="33">
        <v>1</v>
      </c>
      <c r="D157" s="48">
        <v>0</v>
      </c>
      <c r="E157" s="61">
        <f t="shared" si="34"/>
        <v>9.3283582089552237E-4</v>
      </c>
      <c r="F157" s="61" t="str">
        <f t="shared" si="35"/>
        <v/>
      </c>
      <c r="G157" s="49">
        <f t="shared" si="27"/>
        <v>-1</v>
      </c>
      <c r="H157" s="35">
        <f t="shared" si="36"/>
        <v>-9.3283582089552237E-4</v>
      </c>
    </row>
    <row r="158" spans="1:9" ht="13.5" customHeight="1" x14ac:dyDescent="0.2">
      <c r="B158" s="34" t="s">
        <v>38</v>
      </c>
      <c r="C158" s="33">
        <v>4</v>
      </c>
      <c r="D158" s="48">
        <v>1</v>
      </c>
      <c r="E158" s="61">
        <f t="shared" si="34"/>
        <v>3.7313432835820895E-3</v>
      </c>
      <c r="F158" s="61">
        <f t="shared" si="35"/>
        <v>2.3923444976076554E-3</v>
      </c>
      <c r="G158" s="49">
        <f t="shared" si="27"/>
        <v>-0.75</v>
      </c>
      <c r="H158" s="35">
        <f t="shared" si="36"/>
        <v>-2.798507462686567E-3</v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16</v>
      </c>
      <c r="D160" s="48">
        <v>3</v>
      </c>
      <c r="E160" s="38">
        <f t="shared" si="34"/>
        <v>1.4925373134328358E-2</v>
      </c>
      <c r="F160" s="38">
        <f t="shared" si="35"/>
        <v>7.1770334928229667E-3</v>
      </c>
      <c r="G160" s="49">
        <f t="shared" si="27"/>
        <v>-0.8125</v>
      </c>
      <c r="H160" s="37">
        <f t="shared" si="36"/>
        <v>-1.2126865671641791E-2</v>
      </c>
      <c r="I160" s="4"/>
    </row>
    <row r="161" spans="1:9" s="29" customFormat="1" x14ac:dyDescent="0.2">
      <c r="A161" s="31"/>
      <c r="B161" s="36" t="s">
        <v>547</v>
      </c>
      <c r="C161" s="40">
        <v>0</v>
      </c>
      <c r="D161" s="48">
        <v>3</v>
      </c>
      <c r="E161" s="38" t="str">
        <f t="shared" si="34"/>
        <v/>
      </c>
      <c r="F161" s="38">
        <f t="shared" si="35"/>
        <v>7.1770334928229667E-3</v>
      </c>
      <c r="G161" s="49">
        <f t="shared" si="27"/>
        <v>1</v>
      </c>
      <c r="H161" s="37" t="str">
        <f t="shared" si="36"/>
        <v/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1094</v>
      </c>
      <c r="D169" s="44">
        <f>SUM(D170:D339)</f>
        <v>534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-0.51188299817184646</v>
      </c>
      <c r="H169" s="46">
        <f>+IF(OR(AND(E169=""),(G169="")),"",E169*G169)</f>
        <v>-0.51188299817184646</v>
      </c>
    </row>
    <row r="170" spans="1:9" x14ac:dyDescent="0.2">
      <c r="B170" s="62" t="s">
        <v>433</v>
      </c>
      <c r="C170" s="48">
        <v>9</v>
      </c>
      <c r="D170" s="48">
        <v>3</v>
      </c>
      <c r="E170" s="60">
        <f t="shared" si="45"/>
        <v>8.2266910420475316E-3</v>
      </c>
      <c r="F170" s="60">
        <f t="shared" si="46"/>
        <v>5.6179775280898875E-3</v>
      </c>
      <c r="G170" s="49">
        <f t="shared" ref="G170:G236" si="47">+IF(AND(C170=0,D170=0)," ",IF(C170=0,1,IF(D170=0,-1,(D170-C170)/C170)))</f>
        <v>-0.66666666666666663</v>
      </c>
      <c r="H170" s="41">
        <f>+IF(OR(AND(E170=""),(G170="")),"",E170*G170)</f>
        <v>-5.4844606946983544E-3</v>
      </c>
    </row>
    <row r="171" spans="1:9" x14ac:dyDescent="0.2">
      <c r="B171" s="63" t="s">
        <v>571</v>
      </c>
      <c r="C171" s="33">
        <v>2</v>
      </c>
      <c r="D171" s="48">
        <v>0</v>
      </c>
      <c r="E171" s="61">
        <f t="shared" si="45"/>
        <v>1.8281535648994515E-3</v>
      </c>
      <c r="F171" s="61" t="str">
        <f t="shared" si="46"/>
        <v/>
      </c>
      <c r="G171" s="49">
        <f t="shared" si="47"/>
        <v>-1</v>
      </c>
      <c r="H171" s="35">
        <f t="shared" ref="H171:H238" si="48">+IF(OR(AND(E171=""),(G171="")),"",E171*G171)</f>
        <v>-1.8281535648994515E-3</v>
      </c>
    </row>
    <row r="172" spans="1:9" x14ac:dyDescent="0.2">
      <c r="B172" s="63" t="s">
        <v>434</v>
      </c>
      <c r="C172" s="33">
        <v>1</v>
      </c>
      <c r="D172" s="48">
        <v>1</v>
      </c>
      <c r="E172" s="61">
        <f t="shared" si="45"/>
        <v>9.1407678244972577E-4</v>
      </c>
      <c r="F172" s="61">
        <f t="shared" si="46"/>
        <v>1.8726591760299626E-3</v>
      </c>
      <c r="G172" s="49">
        <f t="shared" si="47"/>
        <v>0</v>
      </c>
      <c r="H172" s="35">
        <f t="shared" si="48"/>
        <v>0</v>
      </c>
    </row>
    <row r="173" spans="1:9" x14ac:dyDescent="0.2">
      <c r="B173" s="63" t="s">
        <v>435</v>
      </c>
      <c r="C173" s="33">
        <v>0</v>
      </c>
      <c r="D173" s="48">
        <v>1</v>
      </c>
      <c r="E173" s="61" t="str">
        <f t="shared" si="45"/>
        <v/>
      </c>
      <c r="F173" s="61">
        <f t="shared" si="46"/>
        <v>1.8726591760299626E-3</v>
      </c>
      <c r="G173" s="49">
        <f t="shared" si="47"/>
        <v>1</v>
      </c>
      <c r="H173" s="35" t="str">
        <f t="shared" si="48"/>
        <v/>
      </c>
    </row>
    <row r="174" spans="1:9" x14ac:dyDescent="0.2">
      <c r="B174" s="63" t="s">
        <v>572</v>
      </c>
      <c r="C174" s="33">
        <v>6</v>
      </c>
      <c r="D174" s="48">
        <v>4</v>
      </c>
      <c r="E174" s="61">
        <f t="shared" si="45"/>
        <v>5.4844606946983544E-3</v>
      </c>
      <c r="F174" s="61">
        <f t="shared" si="46"/>
        <v>7.4906367041198503E-3</v>
      </c>
      <c r="G174" s="49">
        <f t="shared" si="47"/>
        <v>-0.33333333333333331</v>
      </c>
      <c r="H174" s="35">
        <f t="shared" si="48"/>
        <v>-1.8281535648994513E-3</v>
      </c>
    </row>
    <row r="175" spans="1:9" x14ac:dyDescent="0.2">
      <c r="B175" s="63" t="s">
        <v>42</v>
      </c>
      <c r="C175" s="33">
        <v>139</v>
      </c>
      <c r="D175" s="48">
        <v>54</v>
      </c>
      <c r="E175" s="61">
        <f t="shared" si="45"/>
        <v>0.12705667276051189</v>
      </c>
      <c r="F175" s="61">
        <f t="shared" si="46"/>
        <v>0.10112359550561797</v>
      </c>
      <c r="G175" s="49">
        <f t="shared" si="47"/>
        <v>-0.61151079136690645</v>
      </c>
      <c r="H175" s="35">
        <f t="shared" si="48"/>
        <v>-7.7696526508226685E-2</v>
      </c>
    </row>
    <row r="176" spans="1:9" x14ac:dyDescent="0.2">
      <c r="B176" s="63" t="s">
        <v>573</v>
      </c>
      <c r="C176" s="33">
        <v>0</v>
      </c>
      <c r="D176" s="48">
        <v>0</v>
      </c>
      <c r="E176" s="61" t="str">
        <f t="shared" si="45"/>
        <v/>
      </c>
      <c r="F176" s="61" t="str">
        <f t="shared" si="46"/>
        <v/>
      </c>
      <c r="G176" s="49" t="str">
        <f t="shared" si="47"/>
        <v xml:space="preserve"> </v>
      </c>
      <c r="H176" s="35" t="str">
        <f t="shared" si="48"/>
        <v/>
      </c>
    </row>
    <row r="177" spans="1:9" x14ac:dyDescent="0.2">
      <c r="B177" s="63" t="s">
        <v>574</v>
      </c>
      <c r="C177" s="33">
        <v>62</v>
      </c>
      <c r="D177" s="48">
        <v>3</v>
      </c>
      <c r="E177" s="61">
        <f t="shared" si="45"/>
        <v>5.6672760511882997E-2</v>
      </c>
      <c r="F177" s="61">
        <f t="shared" si="46"/>
        <v>5.6179775280898875E-3</v>
      </c>
      <c r="G177" s="49">
        <f t="shared" si="47"/>
        <v>-0.95161290322580649</v>
      </c>
      <c r="H177" s="35">
        <f t="shared" si="48"/>
        <v>-5.3930530164533821E-2</v>
      </c>
    </row>
    <row r="178" spans="1:9" x14ac:dyDescent="0.2">
      <c r="B178" s="63" t="s">
        <v>575</v>
      </c>
      <c r="C178" s="33">
        <v>0</v>
      </c>
      <c r="D178" s="48">
        <v>0</v>
      </c>
      <c r="E178" s="61" t="str">
        <f t="shared" si="45"/>
        <v/>
      </c>
      <c r="F178" s="61" t="str">
        <f t="shared" si="46"/>
        <v/>
      </c>
      <c r="G178" s="49" t="str">
        <f t="shared" si="47"/>
        <v xml:space="preserve"> </v>
      </c>
      <c r="H178" s="35" t="str">
        <f t="shared" si="48"/>
        <v/>
      </c>
    </row>
    <row r="179" spans="1:9" x14ac:dyDescent="0.2">
      <c r="B179" s="63" t="s">
        <v>40</v>
      </c>
      <c r="C179" s="33">
        <v>2</v>
      </c>
      <c r="D179" s="48">
        <v>1</v>
      </c>
      <c r="E179" s="61">
        <f t="shared" si="45"/>
        <v>1.8281535648994515E-3</v>
      </c>
      <c r="F179" s="61">
        <f t="shared" si="46"/>
        <v>1.8726591760299626E-3</v>
      </c>
      <c r="G179" s="49">
        <f t="shared" si="47"/>
        <v>-0.5</v>
      </c>
      <c r="H179" s="35">
        <f t="shared" si="48"/>
        <v>-9.1407678244972577E-4</v>
      </c>
    </row>
    <row r="180" spans="1:9" x14ac:dyDescent="0.2">
      <c r="B180" s="63" t="s">
        <v>208</v>
      </c>
      <c r="C180" s="33">
        <v>0</v>
      </c>
      <c r="D180" s="48">
        <v>1</v>
      </c>
      <c r="E180" s="61" t="str">
        <f t="shared" si="45"/>
        <v/>
      </c>
      <c r="F180" s="61">
        <f t="shared" si="46"/>
        <v>1.8726591760299626E-3</v>
      </c>
      <c r="G180" s="49">
        <f t="shared" si="47"/>
        <v>1</v>
      </c>
      <c r="H180" s="35" t="str">
        <f t="shared" si="48"/>
        <v/>
      </c>
    </row>
    <row r="181" spans="1:9" x14ac:dyDescent="0.2">
      <c r="B181" s="63" t="s">
        <v>45</v>
      </c>
      <c r="C181" s="33">
        <v>1</v>
      </c>
      <c r="D181" s="48">
        <v>0</v>
      </c>
      <c r="E181" s="61">
        <f t="shared" si="45"/>
        <v>9.1407678244972577E-4</v>
      </c>
      <c r="F181" s="61" t="str">
        <f t="shared" si="46"/>
        <v/>
      </c>
      <c r="G181" s="49">
        <f t="shared" si="47"/>
        <v>-1</v>
      </c>
      <c r="H181" s="35">
        <f t="shared" si="48"/>
        <v>-9.1407678244972577E-4</v>
      </c>
    </row>
    <row r="182" spans="1:9" x14ac:dyDescent="0.2">
      <c r="B182" s="63" t="s">
        <v>43</v>
      </c>
      <c r="C182" s="33">
        <v>1</v>
      </c>
      <c r="D182" s="48">
        <v>0</v>
      </c>
      <c r="E182" s="61">
        <f t="shared" si="45"/>
        <v>9.1407678244972577E-4</v>
      </c>
      <c r="F182" s="61" t="str">
        <f t="shared" si="46"/>
        <v/>
      </c>
      <c r="G182" s="49">
        <f t="shared" si="47"/>
        <v>-1</v>
      </c>
      <c r="H182" s="35">
        <f t="shared" si="48"/>
        <v>-9.1407678244972577E-4</v>
      </c>
    </row>
    <row r="183" spans="1:9" s="29" customFormat="1" x14ac:dyDescent="0.2">
      <c r="A183" s="31"/>
      <c r="B183" s="64" t="s">
        <v>520</v>
      </c>
      <c r="C183" s="40">
        <v>5</v>
      </c>
      <c r="D183" s="48">
        <v>2</v>
      </c>
      <c r="E183" s="38">
        <f t="shared" si="45"/>
        <v>4.570383912248629E-3</v>
      </c>
      <c r="F183" s="38">
        <f t="shared" si="46"/>
        <v>3.7453183520599251E-3</v>
      </c>
      <c r="G183" s="49">
        <f t="shared" si="47"/>
        <v>-0.6</v>
      </c>
      <c r="H183" s="37">
        <f t="shared" si="48"/>
        <v>-2.7422303473491772E-3</v>
      </c>
      <c r="I183" s="4"/>
    </row>
    <row r="184" spans="1:9" s="29" customFormat="1" x14ac:dyDescent="0.2">
      <c r="A184" s="31"/>
      <c r="B184" s="64" t="s">
        <v>436</v>
      </c>
      <c r="C184" s="40">
        <v>43</v>
      </c>
      <c r="D184" s="48">
        <v>18</v>
      </c>
      <c r="E184" s="38">
        <f t="shared" si="45"/>
        <v>3.9305301645338207E-2</v>
      </c>
      <c r="F184" s="38">
        <f t="shared" si="46"/>
        <v>3.3707865168539325E-2</v>
      </c>
      <c r="G184" s="49">
        <f t="shared" si="47"/>
        <v>-0.58139534883720934</v>
      </c>
      <c r="H184" s="37">
        <f t="shared" si="48"/>
        <v>-2.2851919561243144E-2</v>
      </c>
      <c r="I184" s="4"/>
    </row>
    <row r="185" spans="1:9" s="29" customFormat="1" x14ac:dyDescent="0.2">
      <c r="A185" s="31"/>
      <c r="B185" s="64" t="s">
        <v>576</v>
      </c>
      <c r="C185" s="40">
        <v>4</v>
      </c>
      <c r="D185" s="48">
        <v>3</v>
      </c>
      <c r="E185" s="38">
        <f t="shared" si="45"/>
        <v>3.6563071297989031E-3</v>
      </c>
      <c r="F185" s="38">
        <f t="shared" si="46"/>
        <v>5.6179775280898875E-3</v>
      </c>
      <c r="G185" s="49">
        <f t="shared" si="47"/>
        <v>-0.25</v>
      </c>
      <c r="H185" s="37">
        <f t="shared" si="48"/>
        <v>-9.1407678244972577E-4</v>
      </c>
      <c r="I185" s="4"/>
    </row>
    <row r="186" spans="1:9" s="29" customFormat="1" x14ac:dyDescent="0.2">
      <c r="A186" s="31"/>
      <c r="B186" s="64" t="s">
        <v>41</v>
      </c>
      <c r="C186" s="40">
        <v>0</v>
      </c>
      <c r="D186" s="48">
        <v>1</v>
      </c>
      <c r="E186" s="38" t="str">
        <f t="shared" si="45"/>
        <v/>
      </c>
      <c r="F186" s="38">
        <f t="shared" si="46"/>
        <v>1.8726591760299626E-3</v>
      </c>
      <c r="G186" s="49">
        <f t="shared" si="47"/>
        <v>1</v>
      </c>
      <c r="H186" s="37" t="str">
        <f t="shared" si="48"/>
        <v/>
      </c>
      <c r="I186" s="4"/>
    </row>
    <row r="187" spans="1:9" s="29" customFormat="1" x14ac:dyDescent="0.2">
      <c r="A187" s="31"/>
      <c r="B187" s="64" t="s">
        <v>44</v>
      </c>
      <c r="C187" s="40">
        <v>0</v>
      </c>
      <c r="D187" s="48">
        <v>0</v>
      </c>
      <c r="E187" s="38" t="str">
        <f t="shared" si="45"/>
        <v/>
      </c>
      <c r="F187" s="38" t="str">
        <f t="shared" si="46"/>
        <v/>
      </c>
      <c r="G187" s="49" t="str">
        <f t="shared" si="47"/>
        <v xml:space="preserve"> </v>
      </c>
      <c r="H187" s="37" t="str">
        <f t="shared" si="48"/>
        <v/>
      </c>
      <c r="I187" s="4"/>
    </row>
    <row r="188" spans="1:9" s="29" customFormat="1" x14ac:dyDescent="0.2">
      <c r="A188" s="31"/>
      <c r="B188" s="64" t="s">
        <v>521</v>
      </c>
      <c r="C188" s="40">
        <v>13</v>
      </c>
      <c r="D188" s="48">
        <v>4</v>
      </c>
      <c r="E188" s="38">
        <f t="shared" si="45"/>
        <v>1.1882998171846435E-2</v>
      </c>
      <c r="F188" s="38">
        <f t="shared" si="46"/>
        <v>7.4906367041198503E-3</v>
      </c>
      <c r="G188" s="49">
        <f t="shared" si="47"/>
        <v>-0.69230769230769229</v>
      </c>
      <c r="H188" s="37">
        <f t="shared" si="48"/>
        <v>-8.2266910420475316E-3</v>
      </c>
      <c r="I188" s="4"/>
    </row>
    <row r="189" spans="1:9" s="29" customFormat="1" x14ac:dyDescent="0.2">
      <c r="A189" s="31"/>
      <c r="B189" s="64" t="s">
        <v>522</v>
      </c>
      <c r="C189" s="40">
        <v>0</v>
      </c>
      <c r="D189" s="48">
        <v>1</v>
      </c>
      <c r="E189" s="38" t="str">
        <f t="shared" si="45"/>
        <v/>
      </c>
      <c r="F189" s="38">
        <f t="shared" si="46"/>
        <v>1.8726591760299626E-3</v>
      </c>
      <c r="G189" s="49">
        <f t="shared" si="47"/>
        <v>1</v>
      </c>
      <c r="H189" s="37" t="str">
        <f t="shared" si="48"/>
        <v/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1</v>
      </c>
      <c r="D190" s="92">
        <v>0</v>
      </c>
      <c r="E190" s="38">
        <f t="shared" ref="E190" si="49">+IF(C190=0,"",C190/C$169)</f>
        <v>9.1407678244972577E-4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-9.1407678244972577E-4</v>
      </c>
    </row>
    <row r="191" spans="1:9" s="29" customFormat="1" x14ac:dyDescent="0.2">
      <c r="A191" s="31"/>
      <c r="B191" s="64" t="s">
        <v>209</v>
      </c>
      <c r="C191" s="40">
        <v>4</v>
      </c>
      <c r="D191" s="48">
        <v>1</v>
      </c>
      <c r="E191" s="38">
        <f t="shared" si="45"/>
        <v>3.6563071297989031E-3</v>
      </c>
      <c r="F191" s="38">
        <f t="shared" si="46"/>
        <v>1.8726591760299626E-3</v>
      </c>
      <c r="G191" s="49">
        <f t="shared" si="47"/>
        <v>-0.75</v>
      </c>
      <c r="H191" s="37">
        <f t="shared" si="48"/>
        <v>-2.7422303473491772E-3</v>
      </c>
      <c r="I191" s="4"/>
    </row>
    <row r="192" spans="1:9" s="29" customFormat="1" x14ac:dyDescent="0.2">
      <c r="A192" s="31"/>
      <c r="B192" s="64" t="s">
        <v>210</v>
      </c>
      <c r="C192" s="40">
        <v>0</v>
      </c>
      <c r="D192" s="48">
        <v>0</v>
      </c>
      <c r="E192" s="38" t="str">
        <f t="shared" si="45"/>
        <v/>
      </c>
      <c r="F192" s="38" t="str">
        <f t="shared" si="46"/>
        <v/>
      </c>
      <c r="G192" s="49" t="str">
        <f t="shared" si="47"/>
        <v xml:space="preserve"> </v>
      </c>
      <c r="H192" s="37" t="str">
        <f t="shared" si="48"/>
        <v/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0</v>
      </c>
      <c r="D194" s="48">
        <v>1</v>
      </c>
      <c r="E194" s="38" t="str">
        <f t="shared" si="45"/>
        <v/>
      </c>
      <c r="F194" s="38">
        <f t="shared" si="46"/>
        <v>1.8726591760299626E-3</v>
      </c>
      <c r="G194" s="49">
        <f t="shared" si="47"/>
        <v>1</v>
      </c>
      <c r="H194" s="37" t="str">
        <f t="shared" ref="H194" si="53">+IF(OR(AND(E194=""),(G194="")),"",E194*G194)</f>
        <v/>
      </c>
      <c r="I194" s="4"/>
    </row>
    <row r="195" spans="1:9" s="29" customFormat="1" x14ac:dyDescent="0.2">
      <c r="A195" s="31"/>
      <c r="B195" s="64" t="s">
        <v>212</v>
      </c>
      <c r="C195" s="40">
        <v>4</v>
      </c>
      <c r="D195" s="48">
        <v>0</v>
      </c>
      <c r="E195" s="38">
        <f t="shared" si="45"/>
        <v>3.6563071297989031E-3</v>
      </c>
      <c r="F195" s="38" t="str">
        <f t="shared" si="46"/>
        <v/>
      </c>
      <c r="G195" s="49">
        <f t="shared" si="47"/>
        <v>-1</v>
      </c>
      <c r="H195" s="37">
        <f t="shared" si="48"/>
        <v>-3.6563071297989031E-3</v>
      </c>
      <c r="I195" s="4"/>
    </row>
    <row r="196" spans="1:9" s="29" customFormat="1" x14ac:dyDescent="0.2">
      <c r="A196" s="31"/>
      <c r="B196" s="64" t="s">
        <v>437</v>
      </c>
      <c r="C196" s="40">
        <v>26</v>
      </c>
      <c r="D196" s="48">
        <v>35</v>
      </c>
      <c r="E196" s="38">
        <f t="shared" si="45"/>
        <v>2.376599634369287E-2</v>
      </c>
      <c r="F196" s="38">
        <f t="shared" si="46"/>
        <v>6.5543071161048683E-2</v>
      </c>
      <c r="G196" s="49">
        <f t="shared" si="47"/>
        <v>0.34615384615384615</v>
      </c>
      <c r="H196" s="37">
        <f t="shared" si="48"/>
        <v>8.2266910420475316E-3</v>
      </c>
      <c r="I196" s="4"/>
    </row>
    <row r="197" spans="1:9" s="29" customFormat="1" x14ac:dyDescent="0.2">
      <c r="A197" s="31"/>
      <c r="B197" s="64" t="s">
        <v>524</v>
      </c>
      <c r="C197" s="40">
        <v>28</v>
      </c>
      <c r="D197" s="48">
        <v>2</v>
      </c>
      <c r="E197" s="38">
        <f t="shared" si="45"/>
        <v>2.5594149908592323E-2</v>
      </c>
      <c r="F197" s="38">
        <f t="shared" si="46"/>
        <v>3.7453183520599251E-3</v>
      </c>
      <c r="G197" s="49">
        <f t="shared" si="47"/>
        <v>-0.9285714285714286</v>
      </c>
      <c r="H197" s="37">
        <f t="shared" si="48"/>
        <v>-2.3765996343692874E-2</v>
      </c>
      <c r="I197" s="4"/>
    </row>
    <row r="198" spans="1:9" x14ac:dyDescent="0.2">
      <c r="B198" s="63" t="s">
        <v>213</v>
      </c>
      <c r="C198" s="33">
        <v>19</v>
      </c>
      <c r="D198" s="48">
        <v>14</v>
      </c>
      <c r="E198" s="61">
        <f t="shared" si="45"/>
        <v>1.736745886654479E-2</v>
      </c>
      <c r="F198" s="61">
        <f t="shared" si="46"/>
        <v>2.6217228464419477E-2</v>
      </c>
      <c r="G198" s="49">
        <f t="shared" si="47"/>
        <v>-0.26315789473684209</v>
      </c>
      <c r="H198" s="35">
        <f t="shared" si="48"/>
        <v>-4.570383912248629E-3</v>
      </c>
    </row>
    <row r="199" spans="1:9" x14ac:dyDescent="0.2">
      <c r="B199" s="63" t="s">
        <v>214</v>
      </c>
      <c r="C199" s="33">
        <v>13</v>
      </c>
      <c r="D199" s="48">
        <v>3</v>
      </c>
      <c r="E199" s="61">
        <f t="shared" si="45"/>
        <v>1.1882998171846435E-2</v>
      </c>
      <c r="F199" s="61">
        <f t="shared" si="46"/>
        <v>5.6179775280898875E-3</v>
      </c>
      <c r="G199" s="49">
        <f t="shared" si="47"/>
        <v>-0.76923076923076927</v>
      </c>
      <c r="H199" s="35">
        <f t="shared" si="48"/>
        <v>-9.140767824497258E-3</v>
      </c>
    </row>
    <row r="200" spans="1:9" x14ac:dyDescent="0.2">
      <c r="B200" s="63" t="s">
        <v>215</v>
      </c>
      <c r="C200" s="33">
        <v>5</v>
      </c>
      <c r="D200" s="48">
        <v>2</v>
      </c>
      <c r="E200" s="61">
        <f t="shared" si="45"/>
        <v>4.570383912248629E-3</v>
      </c>
      <c r="F200" s="61">
        <f t="shared" si="46"/>
        <v>3.7453183520599251E-3</v>
      </c>
      <c r="G200" s="49">
        <f t="shared" si="47"/>
        <v>-0.6</v>
      </c>
      <c r="H200" s="35">
        <f t="shared" si="48"/>
        <v>-2.7422303473491772E-3</v>
      </c>
    </row>
    <row r="201" spans="1:9" x14ac:dyDescent="0.2">
      <c r="B201" s="63" t="s">
        <v>216</v>
      </c>
      <c r="C201" s="33">
        <v>2</v>
      </c>
      <c r="D201" s="48">
        <v>4</v>
      </c>
      <c r="E201" s="61">
        <f t="shared" si="45"/>
        <v>1.8281535648994515E-3</v>
      </c>
      <c r="F201" s="61">
        <f t="shared" si="46"/>
        <v>7.4906367041198503E-3</v>
      </c>
      <c r="G201" s="49">
        <f t="shared" si="47"/>
        <v>1</v>
      </c>
      <c r="H201" s="35">
        <f t="shared" si="48"/>
        <v>1.8281535648994515E-3</v>
      </c>
    </row>
    <row r="202" spans="1:9" x14ac:dyDescent="0.2">
      <c r="B202" s="63" t="s">
        <v>438</v>
      </c>
      <c r="C202" s="33">
        <v>1</v>
      </c>
      <c r="D202" s="48">
        <v>0</v>
      </c>
      <c r="E202" s="61">
        <f t="shared" ref="E202:E235" si="54">+IF(C202=0,"",C202/C$169)</f>
        <v>9.1407678244972577E-4</v>
      </c>
      <c r="F202" s="61" t="str">
        <f t="shared" ref="F202:F235" si="55">+IF(D202=0,"",D202/D$169)</f>
        <v/>
      </c>
      <c r="G202" s="49">
        <f t="shared" si="47"/>
        <v>-1</v>
      </c>
      <c r="H202" s="35">
        <f t="shared" si="48"/>
        <v>-9.1407678244972577E-4</v>
      </c>
    </row>
    <row r="203" spans="1:9" x14ac:dyDescent="0.2">
      <c r="B203" s="63" t="s">
        <v>439</v>
      </c>
      <c r="C203" s="33">
        <v>0</v>
      </c>
      <c r="D203" s="48">
        <v>0</v>
      </c>
      <c r="E203" s="61" t="str">
        <f t="shared" si="54"/>
        <v/>
      </c>
      <c r="F203" s="61" t="str">
        <f t="shared" si="55"/>
        <v/>
      </c>
      <c r="G203" s="49" t="str">
        <f t="shared" si="47"/>
        <v xml:space="preserve"> </v>
      </c>
      <c r="H203" s="35" t="str">
        <f t="shared" si="48"/>
        <v/>
      </c>
    </row>
    <row r="204" spans="1:9" x14ac:dyDescent="0.2">
      <c r="B204" s="63" t="s">
        <v>217</v>
      </c>
      <c r="C204" s="33">
        <v>0</v>
      </c>
      <c r="D204" s="48">
        <v>0</v>
      </c>
      <c r="E204" s="61" t="str">
        <f t="shared" si="54"/>
        <v/>
      </c>
      <c r="F204" s="61" t="str">
        <f t="shared" si="55"/>
        <v/>
      </c>
      <c r="G204" s="49" t="str">
        <f t="shared" si="47"/>
        <v xml:space="preserve"> 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2</v>
      </c>
      <c r="D205" s="48">
        <v>0</v>
      </c>
      <c r="E205" s="38">
        <f t="shared" si="54"/>
        <v>1.8281535648994515E-3</v>
      </c>
      <c r="F205" s="38" t="str">
        <f t="shared" si="55"/>
        <v/>
      </c>
      <c r="G205" s="49">
        <f t="shared" si="47"/>
        <v>-1</v>
      </c>
      <c r="H205" s="37">
        <f t="shared" si="48"/>
        <v>-1.8281535648994515E-3</v>
      </c>
      <c r="I205" s="4"/>
    </row>
    <row r="206" spans="1:9" s="29" customFormat="1" x14ac:dyDescent="0.2">
      <c r="A206" s="31"/>
      <c r="B206" s="64" t="s">
        <v>218</v>
      </c>
      <c r="C206" s="40">
        <v>5</v>
      </c>
      <c r="D206" s="48">
        <v>0</v>
      </c>
      <c r="E206" s="38">
        <f t="shared" si="54"/>
        <v>4.570383912248629E-3</v>
      </c>
      <c r="F206" s="38" t="str">
        <f t="shared" si="55"/>
        <v/>
      </c>
      <c r="G206" s="49">
        <f t="shared" si="47"/>
        <v>-1</v>
      </c>
      <c r="H206" s="37">
        <f t="shared" si="48"/>
        <v>-4.570383912248629E-3</v>
      </c>
      <c r="I206" s="4"/>
    </row>
    <row r="207" spans="1:9" s="29" customFormat="1" x14ac:dyDescent="0.2">
      <c r="A207" s="31"/>
      <c r="B207" s="64" t="s">
        <v>219</v>
      </c>
      <c r="C207" s="40">
        <v>4</v>
      </c>
      <c r="D207" s="48">
        <v>2</v>
      </c>
      <c r="E207" s="38">
        <f t="shared" si="54"/>
        <v>3.6563071297989031E-3</v>
      </c>
      <c r="F207" s="38">
        <f t="shared" si="55"/>
        <v>3.7453183520599251E-3</v>
      </c>
      <c r="G207" s="49">
        <f t="shared" si="47"/>
        <v>-0.5</v>
      </c>
      <c r="H207" s="37">
        <f t="shared" si="48"/>
        <v>-1.8281535648994515E-3</v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0</v>
      </c>
      <c r="E208" s="38" t="str">
        <f t="shared" si="54"/>
        <v/>
      </c>
      <c r="F208" s="38" t="str">
        <f t="shared" si="55"/>
        <v/>
      </c>
      <c r="G208" s="49" t="str">
        <f t="shared" si="47"/>
        <v xml:space="preserve"> 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0</v>
      </c>
      <c r="D209" s="48">
        <v>0</v>
      </c>
      <c r="E209" s="38" t="str">
        <f t="shared" si="54"/>
        <v/>
      </c>
      <c r="F209" s="38" t="str">
        <f t="shared" si="55"/>
        <v/>
      </c>
      <c r="G209" s="49" t="str">
        <f t="shared" si="47"/>
        <v xml:space="preserve"> </v>
      </c>
      <c r="H209" s="37" t="str">
        <f t="shared" si="48"/>
        <v/>
      </c>
      <c r="I209" s="4"/>
    </row>
    <row r="210" spans="1:9" s="29" customFormat="1" x14ac:dyDescent="0.2">
      <c r="A210" s="31"/>
      <c r="B210" s="64" t="s">
        <v>47</v>
      </c>
      <c r="C210" s="40">
        <v>8</v>
      </c>
      <c r="D210" s="48">
        <v>0</v>
      </c>
      <c r="E210" s="38">
        <f t="shared" si="54"/>
        <v>7.3126142595978062E-3</v>
      </c>
      <c r="F210" s="38" t="str">
        <f t="shared" si="55"/>
        <v/>
      </c>
      <c r="G210" s="49">
        <f t="shared" si="47"/>
        <v>-1</v>
      </c>
      <c r="H210" s="37">
        <f t="shared" si="48"/>
        <v>-7.3126142595978062E-3</v>
      </c>
      <c r="I210" s="4"/>
    </row>
    <row r="211" spans="1:9" s="29" customFormat="1" x14ac:dyDescent="0.2">
      <c r="A211" s="31"/>
      <c r="B211" s="64" t="s">
        <v>221</v>
      </c>
      <c r="C211" s="40">
        <v>3</v>
      </c>
      <c r="D211" s="48">
        <v>0</v>
      </c>
      <c r="E211" s="38">
        <f t="shared" si="54"/>
        <v>2.7422303473491772E-3</v>
      </c>
      <c r="F211" s="38" t="str">
        <f t="shared" si="55"/>
        <v/>
      </c>
      <c r="G211" s="49">
        <f t="shared" si="47"/>
        <v>-1</v>
      </c>
      <c r="H211" s="37">
        <f t="shared" si="48"/>
        <v>-2.7422303473491772E-3</v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0</v>
      </c>
      <c r="E212" s="38" t="str">
        <f t="shared" si="54"/>
        <v/>
      </c>
      <c r="F212" s="38" t="str">
        <f t="shared" si="55"/>
        <v/>
      </c>
      <c r="G212" s="49" t="str">
        <f t="shared" si="47"/>
        <v xml:space="preserve"> 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0</v>
      </c>
      <c r="D213" s="48">
        <v>2</v>
      </c>
      <c r="E213" s="38" t="str">
        <f t="shared" si="54"/>
        <v/>
      </c>
      <c r="F213" s="38">
        <f t="shared" si="55"/>
        <v>3.7453183520599251E-3</v>
      </c>
      <c r="G213" s="49">
        <f t="shared" si="47"/>
        <v>1</v>
      </c>
      <c r="H213" s="37" t="str">
        <f t="shared" si="48"/>
        <v/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5</v>
      </c>
      <c r="D218" s="48">
        <v>1</v>
      </c>
      <c r="E218" s="61">
        <f t="shared" si="54"/>
        <v>4.570383912248629E-3</v>
      </c>
      <c r="F218" s="61">
        <f t="shared" si="55"/>
        <v>1.8726591760299626E-3</v>
      </c>
      <c r="G218" s="49">
        <f t="shared" si="47"/>
        <v>-0.8</v>
      </c>
      <c r="H218" s="35">
        <f t="shared" si="48"/>
        <v>-3.6563071297989035E-3</v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0</v>
      </c>
      <c r="D220" s="48">
        <v>1</v>
      </c>
      <c r="E220" s="61" t="str">
        <f t="shared" si="54"/>
        <v/>
      </c>
      <c r="F220" s="61">
        <f t="shared" si="55"/>
        <v>1.8726591760299626E-3</v>
      </c>
      <c r="G220" s="49">
        <f t="shared" si="47"/>
        <v>1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118</v>
      </c>
      <c r="D222" s="48">
        <v>101</v>
      </c>
      <c r="E222" s="61">
        <f t="shared" si="54"/>
        <v>0.10786106032906764</v>
      </c>
      <c r="F222" s="61">
        <f t="shared" si="55"/>
        <v>0.18913857677902621</v>
      </c>
      <c r="G222" s="49">
        <f t="shared" si="47"/>
        <v>-0.1440677966101695</v>
      </c>
      <c r="H222" s="35">
        <f t="shared" si="48"/>
        <v>-1.5539305301645339E-2</v>
      </c>
    </row>
    <row r="223" spans="1:9" x14ac:dyDescent="0.2">
      <c r="B223" s="63" t="s">
        <v>226</v>
      </c>
      <c r="C223" s="33">
        <v>0</v>
      </c>
      <c r="D223" s="48">
        <v>0</v>
      </c>
      <c r="E223" s="61" t="str">
        <f t="shared" si="54"/>
        <v/>
      </c>
      <c r="F223" s="61" t="str">
        <f t="shared" si="55"/>
        <v/>
      </c>
      <c r="G223" s="49" t="str">
        <f t="shared" si="47"/>
        <v xml:space="preserve"> </v>
      </c>
      <c r="H223" s="35" t="str">
        <f t="shared" si="48"/>
        <v/>
      </c>
    </row>
    <row r="224" spans="1:9" x14ac:dyDescent="0.2">
      <c r="B224" s="63" t="s">
        <v>227</v>
      </c>
      <c r="C224" s="33">
        <v>0</v>
      </c>
      <c r="D224" s="48">
        <v>0</v>
      </c>
      <c r="E224" s="61" t="str">
        <f t="shared" si="54"/>
        <v/>
      </c>
      <c r="F224" s="61" t="str">
        <f t="shared" si="55"/>
        <v/>
      </c>
      <c r="G224" s="49" t="str">
        <f t="shared" si="47"/>
        <v xml:space="preserve"> </v>
      </c>
      <c r="H224" s="35" t="str">
        <f t="shared" si="48"/>
        <v/>
      </c>
    </row>
    <row r="225" spans="1:9" x14ac:dyDescent="0.2">
      <c r="B225" s="63" t="s">
        <v>228</v>
      </c>
      <c r="C225" s="33">
        <v>3</v>
      </c>
      <c r="D225" s="48">
        <v>0</v>
      </c>
      <c r="E225" s="61">
        <f t="shared" si="54"/>
        <v>2.7422303473491772E-3</v>
      </c>
      <c r="F225" s="61" t="str">
        <f t="shared" si="55"/>
        <v/>
      </c>
      <c r="G225" s="49">
        <f t="shared" si="47"/>
        <v>-1</v>
      </c>
      <c r="H225" s="35">
        <f t="shared" si="48"/>
        <v>-2.7422303473491772E-3</v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4</v>
      </c>
      <c r="D227" s="48">
        <v>1</v>
      </c>
      <c r="E227" s="61">
        <f t="shared" si="54"/>
        <v>3.6563071297989031E-3</v>
      </c>
      <c r="F227" s="61">
        <f t="shared" si="55"/>
        <v>1.8726591760299626E-3</v>
      </c>
      <c r="G227" s="49">
        <f t="shared" si="47"/>
        <v>-0.75</v>
      </c>
      <c r="H227" s="35">
        <f t="shared" si="48"/>
        <v>-2.7422303473491772E-3</v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0</v>
      </c>
      <c r="D230" s="48">
        <v>0</v>
      </c>
      <c r="E230" s="61" t="str">
        <f t="shared" si="54"/>
        <v/>
      </c>
      <c r="F230" s="61" t="str">
        <f t="shared" si="55"/>
        <v/>
      </c>
      <c r="G230" s="49" t="str">
        <f t="shared" si="47"/>
        <v xml:space="preserve"> </v>
      </c>
      <c r="H230" s="35" t="str">
        <f t="shared" si="48"/>
        <v/>
      </c>
    </row>
    <row r="231" spans="1:9" x14ac:dyDescent="0.2">
      <c r="B231" s="63" t="s">
        <v>51</v>
      </c>
      <c r="C231" s="33">
        <v>1</v>
      </c>
      <c r="D231" s="48">
        <v>1</v>
      </c>
      <c r="E231" s="61">
        <f t="shared" si="54"/>
        <v>9.1407678244972577E-4</v>
      </c>
      <c r="F231" s="61">
        <f t="shared" si="55"/>
        <v>1.8726591760299626E-3</v>
      </c>
      <c r="G231" s="49">
        <f t="shared" si="47"/>
        <v>0</v>
      </c>
      <c r="H231" s="35">
        <f t="shared" si="48"/>
        <v>0</v>
      </c>
    </row>
    <row r="232" spans="1:9" x14ac:dyDescent="0.2">
      <c r="B232" s="63" t="s">
        <v>230</v>
      </c>
      <c r="C232" s="33">
        <v>1</v>
      </c>
      <c r="D232" s="48">
        <v>0</v>
      </c>
      <c r="E232" s="61">
        <f t="shared" si="54"/>
        <v>9.1407678244972577E-4</v>
      </c>
      <c r="F232" s="61" t="str">
        <f t="shared" si="55"/>
        <v/>
      </c>
      <c r="G232" s="49">
        <f t="shared" si="47"/>
        <v>-1</v>
      </c>
      <c r="H232" s="35">
        <f t="shared" si="48"/>
        <v>-9.1407678244972577E-4</v>
      </c>
    </row>
    <row r="233" spans="1:9" x14ac:dyDescent="0.2">
      <c r="B233" s="63" t="s">
        <v>50</v>
      </c>
      <c r="C233" s="33">
        <v>0</v>
      </c>
      <c r="D233" s="48">
        <v>0</v>
      </c>
      <c r="E233" s="61" t="str">
        <f t="shared" si="54"/>
        <v/>
      </c>
      <c r="F233" s="61" t="str">
        <f t="shared" si="55"/>
        <v/>
      </c>
      <c r="G233" s="49" t="str">
        <f t="shared" si="47"/>
        <v xml:space="preserve"> </v>
      </c>
      <c r="H233" s="35" t="str">
        <f t="shared" si="48"/>
        <v/>
      </c>
    </row>
    <row r="234" spans="1:9" x14ac:dyDescent="0.2">
      <c r="B234" s="63" t="s">
        <v>231</v>
      </c>
      <c r="C234" s="33">
        <v>3</v>
      </c>
      <c r="D234" s="48">
        <v>2</v>
      </c>
      <c r="E234" s="61">
        <f t="shared" si="54"/>
        <v>2.7422303473491772E-3</v>
      </c>
      <c r="F234" s="61">
        <f t="shared" si="55"/>
        <v>3.7453183520599251E-3</v>
      </c>
      <c r="G234" s="49">
        <f t="shared" si="47"/>
        <v>-0.33333333333333331</v>
      </c>
      <c r="H234" s="35">
        <f t="shared" si="48"/>
        <v>-9.1407678244972567E-4</v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13</v>
      </c>
      <c r="D236" s="48">
        <v>12</v>
      </c>
      <c r="E236" s="61">
        <f t="shared" ref="E236:E267" si="65">+IF(C236=0,"",C236/C$169)</f>
        <v>1.1882998171846435E-2</v>
      </c>
      <c r="F236" s="61">
        <f t="shared" ref="F236:F267" si="66">+IF(D236=0,"",D236/D$169)</f>
        <v>2.247191011235955E-2</v>
      </c>
      <c r="G236" s="49">
        <f t="shared" si="47"/>
        <v>-7.6923076923076927E-2</v>
      </c>
      <c r="H236" s="35">
        <f t="shared" si="48"/>
        <v>-9.1407678244972588E-4</v>
      </c>
    </row>
    <row r="237" spans="1:9" x14ac:dyDescent="0.2">
      <c r="B237" s="63" t="s">
        <v>55</v>
      </c>
      <c r="C237" s="33">
        <v>0</v>
      </c>
      <c r="D237" s="48">
        <v>0</v>
      </c>
      <c r="E237" s="61" t="str">
        <f t="shared" si="65"/>
        <v/>
      </c>
      <c r="F237" s="61" t="str">
        <f t="shared" si="66"/>
        <v/>
      </c>
      <c r="G237" s="49" t="str">
        <f t="shared" ref="G237:G300" si="67">+IF(AND(C237=0,D237=0)," ",IF(C237=0,1,IF(D237=0,-1,(D237-C237)/C237)))</f>
        <v xml:space="preserve"> </v>
      </c>
      <c r="H237" s="35" t="str">
        <f t="shared" si="48"/>
        <v/>
      </c>
    </row>
    <row r="238" spans="1:9" x14ac:dyDescent="0.2">
      <c r="B238" s="63" t="s">
        <v>444</v>
      </c>
      <c r="C238" s="33">
        <v>0</v>
      </c>
      <c r="D238" s="48">
        <v>0</v>
      </c>
      <c r="E238" s="61" t="str">
        <f t="shared" si="65"/>
        <v/>
      </c>
      <c r="F238" s="61" t="str">
        <f t="shared" si="66"/>
        <v/>
      </c>
      <c r="G238" s="49" t="str">
        <f t="shared" si="67"/>
        <v xml:space="preserve"> </v>
      </c>
      <c r="H238" s="35" t="str">
        <f t="shared" si="48"/>
        <v/>
      </c>
    </row>
    <row r="239" spans="1:9" x14ac:dyDescent="0.2">
      <c r="B239" s="63" t="s">
        <v>53</v>
      </c>
      <c r="C239" s="33">
        <v>2</v>
      </c>
      <c r="D239" s="48">
        <v>1</v>
      </c>
      <c r="E239" s="61">
        <f t="shared" si="65"/>
        <v>1.8281535648994515E-3</v>
      </c>
      <c r="F239" s="61">
        <f t="shared" si="66"/>
        <v>1.8726591760299626E-3</v>
      </c>
      <c r="G239" s="49">
        <f t="shared" si="67"/>
        <v>-0.5</v>
      </c>
      <c r="H239" s="35">
        <f t="shared" ref="H239:H306" si="68">+IF(OR(AND(E239=""),(G239="")),"",E239*G239)</f>
        <v>-9.1407678244972577E-4</v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4</v>
      </c>
      <c r="D241" s="48">
        <v>5</v>
      </c>
      <c r="E241" s="61">
        <f t="shared" si="65"/>
        <v>3.6563071297989031E-3</v>
      </c>
      <c r="F241" s="61">
        <f t="shared" si="66"/>
        <v>9.3632958801498131E-3</v>
      </c>
      <c r="G241" s="49">
        <f t="shared" si="67"/>
        <v>0.25</v>
      </c>
      <c r="H241" s="35">
        <f t="shared" si="68"/>
        <v>9.1407678244972577E-4</v>
      </c>
    </row>
    <row r="242" spans="2:8" x14ac:dyDescent="0.2">
      <c r="B242" s="63" t="s">
        <v>54</v>
      </c>
      <c r="C242" s="33">
        <v>9</v>
      </c>
      <c r="D242" s="48">
        <v>3</v>
      </c>
      <c r="E242" s="61">
        <f t="shared" si="65"/>
        <v>8.2266910420475316E-3</v>
      </c>
      <c r="F242" s="61">
        <f t="shared" si="66"/>
        <v>5.6179775280898875E-3</v>
      </c>
      <c r="G242" s="49">
        <f t="shared" si="67"/>
        <v>-0.66666666666666663</v>
      </c>
      <c r="H242" s="35">
        <f t="shared" si="68"/>
        <v>-5.4844606946983544E-3</v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0</v>
      </c>
      <c r="D244" s="48">
        <v>0</v>
      </c>
      <c r="E244" s="61" t="str">
        <f t="shared" si="65"/>
        <v/>
      </c>
      <c r="F244" s="61" t="str">
        <f t="shared" si="66"/>
        <v/>
      </c>
      <c r="G244" s="49" t="str">
        <f t="shared" si="67"/>
        <v xml:space="preserve"> </v>
      </c>
      <c r="H244" s="35" t="str">
        <f t="shared" si="68"/>
        <v/>
      </c>
    </row>
    <row r="245" spans="2:8" x14ac:dyDescent="0.2">
      <c r="B245" s="63" t="s">
        <v>334</v>
      </c>
      <c r="C245" s="33">
        <v>1</v>
      </c>
      <c r="D245" s="48">
        <v>0</v>
      </c>
      <c r="E245" s="61">
        <f t="shared" si="65"/>
        <v>9.1407678244972577E-4</v>
      </c>
      <c r="F245" s="61" t="str">
        <f t="shared" si="66"/>
        <v/>
      </c>
      <c r="G245" s="49">
        <f t="shared" si="67"/>
        <v>-1</v>
      </c>
      <c r="H245" s="35">
        <f t="shared" si="68"/>
        <v>-9.1407678244972577E-4</v>
      </c>
    </row>
    <row r="246" spans="2:8" x14ac:dyDescent="0.2">
      <c r="B246" s="63" t="s">
        <v>233</v>
      </c>
      <c r="C246" s="33">
        <v>0</v>
      </c>
      <c r="D246" s="48">
        <v>0</v>
      </c>
      <c r="E246" s="61" t="str">
        <f t="shared" si="65"/>
        <v/>
      </c>
      <c r="F246" s="61" t="str">
        <f t="shared" si="66"/>
        <v/>
      </c>
      <c r="G246" s="49" t="str">
        <f t="shared" si="67"/>
        <v xml:space="preserve"> </v>
      </c>
      <c r="H246" s="35" t="str">
        <f t="shared" si="68"/>
        <v/>
      </c>
    </row>
    <row r="247" spans="2:8" x14ac:dyDescent="0.2">
      <c r="B247" s="63" t="s">
        <v>234</v>
      </c>
      <c r="C247" s="33">
        <v>0</v>
      </c>
      <c r="D247" s="48">
        <v>0</v>
      </c>
      <c r="E247" s="61" t="str">
        <f t="shared" si="65"/>
        <v/>
      </c>
      <c r="F247" s="61" t="str">
        <f t="shared" si="66"/>
        <v/>
      </c>
      <c r="G247" s="49" t="str">
        <f t="shared" si="67"/>
        <v xml:space="preserve"> </v>
      </c>
      <c r="H247" s="35" t="str">
        <f t="shared" si="68"/>
        <v/>
      </c>
    </row>
    <row r="248" spans="2:8" x14ac:dyDescent="0.2">
      <c r="B248" s="63" t="s">
        <v>446</v>
      </c>
      <c r="C248" s="33">
        <v>0</v>
      </c>
      <c r="D248" s="48">
        <v>0</v>
      </c>
      <c r="E248" s="61" t="str">
        <f t="shared" si="65"/>
        <v/>
      </c>
      <c r="F248" s="61" t="str">
        <f t="shared" si="66"/>
        <v/>
      </c>
      <c r="G248" s="49" t="str">
        <f t="shared" si="67"/>
        <v xml:space="preserve"> </v>
      </c>
      <c r="H248" s="35" t="str">
        <f t="shared" si="68"/>
        <v/>
      </c>
    </row>
    <row r="249" spans="2:8" x14ac:dyDescent="0.2">
      <c r="B249" s="63" t="s">
        <v>235</v>
      </c>
      <c r="C249" s="33">
        <v>0</v>
      </c>
      <c r="D249" s="48">
        <v>0</v>
      </c>
      <c r="E249" s="61" t="str">
        <f t="shared" si="65"/>
        <v/>
      </c>
      <c r="F249" s="61" t="str">
        <f t="shared" si="66"/>
        <v/>
      </c>
      <c r="G249" s="49" t="str">
        <f t="shared" si="67"/>
        <v xml:space="preserve"> </v>
      </c>
      <c r="H249" s="35" t="str">
        <f t="shared" si="68"/>
        <v/>
      </c>
    </row>
    <row r="250" spans="2:8" x14ac:dyDescent="0.2">
      <c r="B250" s="63" t="s">
        <v>447</v>
      </c>
      <c r="C250" s="33">
        <v>0</v>
      </c>
      <c r="D250" s="48">
        <v>0</v>
      </c>
      <c r="E250" s="61" t="str">
        <f t="shared" si="65"/>
        <v/>
      </c>
      <c r="F250" s="61" t="str">
        <f t="shared" si="66"/>
        <v/>
      </c>
      <c r="G250" s="49" t="str">
        <f t="shared" si="67"/>
        <v xml:space="preserve"> </v>
      </c>
      <c r="H250" s="35" t="str">
        <f t="shared" si="68"/>
        <v/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1</v>
      </c>
      <c r="D252" s="48">
        <v>0</v>
      </c>
      <c r="E252" s="61">
        <f t="shared" si="65"/>
        <v>9.1407678244972577E-4</v>
      </c>
      <c r="F252" s="61" t="str">
        <f t="shared" si="66"/>
        <v/>
      </c>
      <c r="G252" s="49">
        <f t="shared" si="67"/>
        <v>-1</v>
      </c>
      <c r="H252" s="35">
        <f t="shared" si="68"/>
        <v>-9.1407678244972577E-4</v>
      </c>
    </row>
    <row r="253" spans="2:8" x14ac:dyDescent="0.2">
      <c r="B253" s="63" t="s">
        <v>450</v>
      </c>
      <c r="C253" s="33">
        <v>1</v>
      </c>
      <c r="D253" s="48">
        <v>0</v>
      </c>
      <c r="E253" s="61">
        <f t="shared" si="65"/>
        <v>9.1407678244972577E-4</v>
      </c>
      <c r="F253" s="61" t="str">
        <f t="shared" si="66"/>
        <v/>
      </c>
      <c r="G253" s="49">
        <f t="shared" si="67"/>
        <v>-1</v>
      </c>
      <c r="H253" s="35">
        <f t="shared" si="68"/>
        <v>-9.1407678244972577E-4</v>
      </c>
    </row>
    <row r="254" spans="2:8" x14ac:dyDescent="0.2">
      <c r="B254" s="63" t="s">
        <v>451</v>
      </c>
      <c r="C254" s="33">
        <v>0</v>
      </c>
      <c r="D254" s="48">
        <v>1</v>
      </c>
      <c r="E254" s="61" t="str">
        <f t="shared" si="65"/>
        <v/>
      </c>
      <c r="F254" s="61">
        <f t="shared" si="66"/>
        <v>1.8726591760299626E-3</v>
      </c>
      <c r="G254" s="49">
        <f t="shared" si="67"/>
        <v>1</v>
      </c>
      <c r="H254" s="35" t="str">
        <f t="shared" si="68"/>
        <v/>
      </c>
    </row>
    <row r="255" spans="2:8" x14ac:dyDescent="0.2">
      <c r="B255" s="63" t="s">
        <v>610</v>
      </c>
      <c r="C255" s="33">
        <v>0</v>
      </c>
      <c r="D255" s="48">
        <v>0</v>
      </c>
      <c r="E255" s="61" t="str">
        <f t="shared" si="65"/>
        <v/>
      </c>
      <c r="F255" s="61" t="str">
        <f t="shared" si="66"/>
        <v/>
      </c>
      <c r="G255" s="49" t="str">
        <f t="shared" si="67"/>
        <v xml:space="preserve"> 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0</v>
      </c>
      <c r="D257" s="48">
        <v>0</v>
      </c>
      <c r="E257" s="38" t="str">
        <f t="shared" si="65"/>
        <v/>
      </c>
      <c r="F257" s="38" t="str">
        <f t="shared" si="66"/>
        <v/>
      </c>
      <c r="G257" s="49" t="str">
        <f t="shared" si="67"/>
        <v xml:space="preserve"> </v>
      </c>
      <c r="H257" s="37" t="str">
        <f t="shared" si="68"/>
        <v/>
      </c>
      <c r="I257" s="4"/>
    </row>
    <row r="258" spans="1:9" s="29" customFormat="1" x14ac:dyDescent="0.2">
      <c r="A258" s="31"/>
      <c r="B258" s="64" t="s">
        <v>453</v>
      </c>
      <c r="C258" s="40">
        <v>0</v>
      </c>
      <c r="D258" s="48">
        <v>0</v>
      </c>
      <c r="E258" s="38" t="str">
        <f t="shared" si="65"/>
        <v/>
      </c>
      <c r="F258" s="38" t="str">
        <f t="shared" si="66"/>
        <v/>
      </c>
      <c r="G258" s="49" t="str">
        <f t="shared" si="67"/>
        <v xml:space="preserve"> </v>
      </c>
      <c r="H258" s="37" t="str">
        <f t="shared" si="68"/>
        <v/>
      </c>
      <c r="I258" s="4"/>
    </row>
    <row r="259" spans="1:9" s="29" customFormat="1" x14ac:dyDescent="0.2">
      <c r="A259" s="31"/>
      <c r="B259" s="64" t="s">
        <v>454</v>
      </c>
      <c r="C259" s="40">
        <v>1</v>
      </c>
      <c r="D259" s="48">
        <v>0</v>
      </c>
      <c r="E259" s="38">
        <f t="shared" si="65"/>
        <v>9.1407678244972577E-4</v>
      </c>
      <c r="F259" s="38" t="str">
        <f t="shared" si="66"/>
        <v/>
      </c>
      <c r="G259" s="49">
        <f t="shared" si="67"/>
        <v>-1</v>
      </c>
      <c r="H259" s="37">
        <f t="shared" si="68"/>
        <v>-9.1407678244972577E-4</v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0</v>
      </c>
      <c r="D261" s="48">
        <v>0</v>
      </c>
      <c r="E261" s="38" t="str">
        <f t="shared" si="65"/>
        <v/>
      </c>
      <c r="F261" s="38" t="str">
        <f t="shared" si="66"/>
        <v/>
      </c>
      <c r="G261" s="49" t="str">
        <f t="shared" si="67"/>
        <v xml:space="preserve"> </v>
      </c>
      <c r="H261" s="37" t="str">
        <f t="shared" si="68"/>
        <v/>
      </c>
      <c r="I261" s="4"/>
    </row>
    <row r="262" spans="1:9" s="29" customFormat="1" x14ac:dyDescent="0.2">
      <c r="A262" s="31"/>
      <c r="B262" s="64" t="s">
        <v>57</v>
      </c>
      <c r="C262" s="40">
        <v>1</v>
      </c>
      <c r="D262" s="48">
        <v>0</v>
      </c>
      <c r="E262" s="38">
        <f t="shared" si="65"/>
        <v>9.1407678244972577E-4</v>
      </c>
      <c r="F262" s="38" t="str">
        <f t="shared" si="66"/>
        <v/>
      </c>
      <c r="G262" s="49">
        <f t="shared" si="67"/>
        <v>-1</v>
      </c>
      <c r="H262" s="37">
        <f t="shared" si="68"/>
        <v>-9.1407678244972577E-4</v>
      </c>
      <c r="I262" s="4"/>
    </row>
    <row r="263" spans="1:9" s="29" customFormat="1" x14ac:dyDescent="0.2">
      <c r="A263" s="31"/>
      <c r="B263" s="64" t="s">
        <v>237</v>
      </c>
      <c r="C263" s="40">
        <v>10</v>
      </c>
      <c r="D263" s="48">
        <v>1</v>
      </c>
      <c r="E263" s="38">
        <f t="shared" si="65"/>
        <v>9.140767824497258E-3</v>
      </c>
      <c r="F263" s="38">
        <f t="shared" si="66"/>
        <v>1.8726591760299626E-3</v>
      </c>
      <c r="G263" s="49">
        <f t="shared" si="67"/>
        <v>-0.9</v>
      </c>
      <c r="H263" s="37">
        <f t="shared" si="68"/>
        <v>-8.2266910420475316E-3</v>
      </c>
      <c r="I263" s="4"/>
    </row>
    <row r="264" spans="1:9" s="29" customFormat="1" x14ac:dyDescent="0.2">
      <c r="A264" s="31"/>
      <c r="B264" s="64" t="s">
        <v>611</v>
      </c>
      <c r="C264" s="40">
        <v>1</v>
      </c>
      <c r="D264" s="48">
        <v>0</v>
      </c>
      <c r="E264" s="38">
        <f t="shared" si="65"/>
        <v>9.1407678244972577E-4</v>
      </c>
      <c r="F264" s="38" t="str">
        <f t="shared" si="66"/>
        <v/>
      </c>
      <c r="G264" s="49">
        <f t="shared" si="67"/>
        <v>-1</v>
      </c>
      <c r="H264" s="37">
        <f t="shared" si="68"/>
        <v>-9.1407678244972577E-4</v>
      </c>
      <c r="I264" s="4"/>
    </row>
    <row r="265" spans="1:9" s="29" customFormat="1" x14ac:dyDescent="0.2">
      <c r="A265" s="31"/>
      <c r="B265" s="64" t="s">
        <v>531</v>
      </c>
      <c r="C265" s="40">
        <v>6</v>
      </c>
      <c r="D265" s="48">
        <v>0</v>
      </c>
      <c r="E265" s="38">
        <f t="shared" si="65"/>
        <v>5.4844606946983544E-3</v>
      </c>
      <c r="F265" s="38" t="str">
        <f t="shared" si="66"/>
        <v/>
      </c>
      <c r="G265" s="49">
        <f t="shared" si="67"/>
        <v>-1</v>
      </c>
      <c r="H265" s="37">
        <f t="shared" si="68"/>
        <v>-5.4844606946983544E-3</v>
      </c>
      <c r="I265" s="4"/>
    </row>
    <row r="266" spans="1:9" s="29" customFormat="1" x14ac:dyDescent="0.2">
      <c r="A266" s="31"/>
      <c r="B266" s="64" t="s">
        <v>532</v>
      </c>
      <c r="C266" s="40">
        <v>2</v>
      </c>
      <c r="D266" s="48">
        <v>20</v>
      </c>
      <c r="E266" s="38">
        <f t="shared" si="65"/>
        <v>1.8281535648994515E-3</v>
      </c>
      <c r="F266" s="38">
        <f t="shared" si="66"/>
        <v>3.7453183520599252E-2</v>
      </c>
      <c r="G266" s="49">
        <f t="shared" si="67"/>
        <v>9</v>
      </c>
      <c r="H266" s="37">
        <f t="shared" si="68"/>
        <v>1.6453382084095063E-2</v>
      </c>
      <c r="I266" s="4"/>
    </row>
    <row r="267" spans="1:9" s="29" customFormat="1" x14ac:dyDescent="0.2">
      <c r="A267" s="31"/>
      <c r="B267" s="64" t="s">
        <v>612</v>
      </c>
      <c r="C267" s="40">
        <v>5</v>
      </c>
      <c r="D267" s="48">
        <v>0</v>
      </c>
      <c r="E267" s="38">
        <f t="shared" si="65"/>
        <v>4.570383912248629E-3</v>
      </c>
      <c r="F267" s="38" t="str">
        <f t="shared" si="66"/>
        <v/>
      </c>
      <c r="G267" s="49">
        <f t="shared" si="67"/>
        <v>-1</v>
      </c>
      <c r="H267" s="37">
        <f t="shared" si="68"/>
        <v>-4.570383912248629E-3</v>
      </c>
      <c r="I267" s="4"/>
    </row>
    <row r="268" spans="1:9" s="29" customFormat="1" x14ac:dyDescent="0.2">
      <c r="A268" s="31"/>
      <c r="B268" s="64" t="s">
        <v>533</v>
      </c>
      <c r="C268" s="40">
        <v>1</v>
      </c>
      <c r="D268" s="48">
        <v>0</v>
      </c>
      <c r="E268" s="38">
        <f t="shared" ref="E268:E295" si="69">+IF(C268=0,"",C268/C$169)</f>
        <v>9.1407678244972577E-4</v>
      </c>
      <c r="F268" s="38" t="str">
        <f t="shared" ref="F268:F295" si="70">+IF(D268=0,"",D268/D$169)</f>
        <v/>
      </c>
      <c r="G268" s="49">
        <f t="shared" si="67"/>
        <v>-1</v>
      </c>
      <c r="H268" s="37">
        <f t="shared" si="68"/>
        <v>-9.1407678244972577E-4</v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1</v>
      </c>
      <c r="E269" s="38" t="str">
        <f t="shared" si="69"/>
        <v/>
      </c>
      <c r="F269" s="38">
        <f t="shared" si="70"/>
        <v>1.8726591760299626E-3</v>
      </c>
      <c r="G269" s="49">
        <f t="shared" si="67"/>
        <v>1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1</v>
      </c>
      <c r="D270" s="48">
        <v>18</v>
      </c>
      <c r="E270" s="38">
        <f t="shared" si="69"/>
        <v>9.1407678244972577E-4</v>
      </c>
      <c r="F270" s="38">
        <f t="shared" si="70"/>
        <v>3.3707865168539325E-2</v>
      </c>
      <c r="G270" s="49">
        <f t="shared" si="67"/>
        <v>17</v>
      </c>
      <c r="H270" s="37">
        <f t="shared" si="68"/>
        <v>1.5539305301645339E-2</v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1</v>
      </c>
      <c r="D274" s="48">
        <v>2</v>
      </c>
      <c r="E274" s="38">
        <f t="shared" si="71"/>
        <v>9.1407678244972577E-4</v>
      </c>
      <c r="F274" s="38">
        <f t="shared" si="72"/>
        <v>3.7453183520599251E-3</v>
      </c>
      <c r="G274" s="49">
        <f t="shared" si="73"/>
        <v>1</v>
      </c>
      <c r="H274" s="37">
        <f t="shared" si="74"/>
        <v>9.1407678244972577E-4</v>
      </c>
    </row>
    <row r="275" spans="1:9" x14ac:dyDescent="0.2">
      <c r="B275" s="63" t="s">
        <v>64</v>
      </c>
      <c r="C275" s="33">
        <v>28</v>
      </c>
      <c r="D275" s="48">
        <v>13</v>
      </c>
      <c r="E275" s="61">
        <f t="shared" si="69"/>
        <v>2.5594149908592323E-2</v>
      </c>
      <c r="F275" s="61">
        <f t="shared" si="70"/>
        <v>2.4344569288389514E-2</v>
      </c>
      <c r="G275" s="49">
        <f t="shared" si="67"/>
        <v>-0.5357142857142857</v>
      </c>
      <c r="H275" s="35">
        <f t="shared" si="68"/>
        <v>-1.3711151736745886E-2</v>
      </c>
    </row>
    <row r="276" spans="1:9" x14ac:dyDescent="0.2">
      <c r="B276" s="63" t="s">
        <v>61</v>
      </c>
      <c r="C276" s="33">
        <v>1</v>
      </c>
      <c r="D276" s="48">
        <v>3</v>
      </c>
      <c r="E276" s="61">
        <f t="shared" si="69"/>
        <v>9.1407678244972577E-4</v>
      </c>
      <c r="F276" s="61">
        <f t="shared" si="70"/>
        <v>5.6179775280898875E-3</v>
      </c>
      <c r="G276" s="49">
        <f t="shared" si="67"/>
        <v>2</v>
      </c>
      <c r="H276" s="35">
        <f t="shared" si="68"/>
        <v>1.8281535648994515E-3</v>
      </c>
    </row>
    <row r="277" spans="1:9" x14ac:dyDescent="0.2">
      <c r="B277" s="63" t="s">
        <v>238</v>
      </c>
      <c r="C277" s="33">
        <v>2</v>
      </c>
      <c r="D277" s="48">
        <v>0</v>
      </c>
      <c r="E277" s="61">
        <f t="shared" si="69"/>
        <v>1.8281535648994515E-3</v>
      </c>
      <c r="F277" s="61" t="str">
        <f t="shared" si="70"/>
        <v/>
      </c>
      <c r="G277" s="49">
        <f t="shared" si="67"/>
        <v>-1</v>
      </c>
      <c r="H277" s="35">
        <f t="shared" si="68"/>
        <v>-1.8281535648994515E-3</v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0</v>
      </c>
      <c r="D279" s="48">
        <v>0</v>
      </c>
      <c r="E279" s="38" t="str">
        <f t="shared" si="69"/>
        <v/>
      </c>
      <c r="F279" s="38" t="str">
        <f t="shared" si="70"/>
        <v/>
      </c>
      <c r="G279" s="49" t="str">
        <f t="shared" si="67"/>
        <v xml:space="preserve"> </v>
      </c>
      <c r="H279" s="37" t="str">
        <f t="shared" si="68"/>
        <v/>
      </c>
      <c r="I279" s="4"/>
    </row>
    <row r="280" spans="1:9" s="29" customFormat="1" x14ac:dyDescent="0.2">
      <c r="A280" s="31"/>
      <c r="B280" s="64" t="s">
        <v>62</v>
      </c>
      <c r="C280" s="40">
        <v>2</v>
      </c>
      <c r="D280" s="48">
        <v>1</v>
      </c>
      <c r="E280" s="38">
        <f t="shared" si="69"/>
        <v>1.8281535648994515E-3</v>
      </c>
      <c r="F280" s="38">
        <f t="shared" si="70"/>
        <v>1.8726591760299626E-3</v>
      </c>
      <c r="G280" s="49">
        <f t="shared" si="67"/>
        <v>-0.5</v>
      </c>
      <c r="H280" s="37">
        <f t="shared" si="68"/>
        <v>-9.1407678244972577E-4</v>
      </c>
      <c r="I280" s="4"/>
    </row>
    <row r="281" spans="1:9" s="29" customFormat="1" x14ac:dyDescent="0.2">
      <c r="A281" s="31"/>
      <c r="B281" s="64" t="s">
        <v>455</v>
      </c>
      <c r="C281" s="40">
        <v>4</v>
      </c>
      <c r="D281" s="48">
        <v>2</v>
      </c>
      <c r="E281" s="38">
        <f t="shared" si="69"/>
        <v>3.6563071297989031E-3</v>
      </c>
      <c r="F281" s="38">
        <f t="shared" si="70"/>
        <v>3.7453183520599251E-3</v>
      </c>
      <c r="G281" s="49">
        <f t="shared" si="67"/>
        <v>-0.5</v>
      </c>
      <c r="H281" s="37">
        <f t="shared" si="68"/>
        <v>-1.8281535648994515E-3</v>
      </c>
      <c r="I281" s="4"/>
    </row>
    <row r="282" spans="1:9" s="29" customFormat="1" x14ac:dyDescent="0.2">
      <c r="A282" s="31"/>
      <c r="B282" s="64" t="s">
        <v>59</v>
      </c>
      <c r="C282" s="40">
        <v>0</v>
      </c>
      <c r="D282" s="48">
        <v>3</v>
      </c>
      <c r="E282" s="38" t="str">
        <f t="shared" si="69"/>
        <v/>
      </c>
      <c r="F282" s="38">
        <f t="shared" si="70"/>
        <v>5.6179775280898875E-3</v>
      </c>
      <c r="G282" s="49">
        <f t="shared" si="67"/>
        <v>1</v>
      </c>
      <c r="H282" s="37" t="str">
        <f t="shared" si="68"/>
        <v/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3</v>
      </c>
      <c r="D285" s="48">
        <v>1</v>
      </c>
      <c r="E285" s="38">
        <f t="shared" si="75"/>
        <v>2.7422303473491772E-3</v>
      </c>
      <c r="F285" s="38">
        <f t="shared" si="76"/>
        <v>1.8726591760299626E-3</v>
      </c>
      <c r="G285" s="49">
        <f t="shared" si="77"/>
        <v>-0.66666666666666663</v>
      </c>
      <c r="H285" s="37">
        <f t="shared" si="78"/>
        <v>-1.8281535648994513E-3</v>
      </c>
      <c r="I285" s="4"/>
    </row>
    <row r="286" spans="1:9" s="29" customFormat="1" x14ac:dyDescent="0.2">
      <c r="A286" s="31"/>
      <c r="B286" s="64" t="s">
        <v>239</v>
      </c>
      <c r="C286" s="40">
        <v>0</v>
      </c>
      <c r="D286" s="48">
        <v>1</v>
      </c>
      <c r="E286" s="38" t="str">
        <f t="shared" si="75"/>
        <v/>
      </c>
      <c r="F286" s="38">
        <f t="shared" si="76"/>
        <v>1.8726591760299626E-3</v>
      </c>
      <c r="G286" s="49">
        <f t="shared" si="77"/>
        <v>1</v>
      </c>
      <c r="H286" s="37" t="str">
        <f t="shared" si="78"/>
        <v/>
      </c>
      <c r="I286" s="4"/>
    </row>
    <row r="287" spans="1:9" s="29" customFormat="1" x14ac:dyDescent="0.2">
      <c r="A287" s="31"/>
      <c r="B287" s="64" t="s">
        <v>456</v>
      </c>
      <c r="C287" s="40">
        <v>8</v>
      </c>
      <c r="D287" s="48">
        <v>11</v>
      </c>
      <c r="E287" s="38">
        <f t="shared" si="75"/>
        <v>7.3126142595978062E-3</v>
      </c>
      <c r="F287" s="38">
        <f t="shared" si="76"/>
        <v>2.0599250936329586E-2</v>
      </c>
      <c r="G287" s="49">
        <f t="shared" si="77"/>
        <v>0.375</v>
      </c>
      <c r="H287" s="37">
        <f t="shared" si="78"/>
        <v>2.7422303473491772E-3</v>
      </c>
      <c r="I287" s="4"/>
    </row>
    <row r="288" spans="1:9" s="29" customFormat="1" x14ac:dyDescent="0.2">
      <c r="A288" s="31"/>
      <c r="B288" s="64" t="s">
        <v>65</v>
      </c>
      <c r="C288" s="40">
        <v>0</v>
      </c>
      <c r="D288" s="48">
        <v>1</v>
      </c>
      <c r="E288" s="38" t="str">
        <f t="shared" si="69"/>
        <v/>
      </c>
      <c r="F288" s="38">
        <f t="shared" si="70"/>
        <v>1.8726591760299626E-3</v>
      </c>
      <c r="G288" s="49">
        <f t="shared" si="67"/>
        <v>1</v>
      </c>
      <c r="H288" s="37" t="str">
        <f t="shared" si="68"/>
        <v/>
      </c>
      <c r="I288" s="4"/>
    </row>
    <row r="289" spans="1:9" s="29" customFormat="1" x14ac:dyDescent="0.2">
      <c r="A289" s="31"/>
      <c r="B289" s="64" t="s">
        <v>537</v>
      </c>
      <c r="C289" s="40">
        <v>1</v>
      </c>
      <c r="D289" s="48">
        <v>0</v>
      </c>
      <c r="E289" s="38">
        <f t="shared" si="69"/>
        <v>9.1407678244972577E-4</v>
      </c>
      <c r="F289" s="38" t="str">
        <f t="shared" si="70"/>
        <v/>
      </c>
      <c r="G289" s="49">
        <f t="shared" si="67"/>
        <v>-1</v>
      </c>
      <c r="H289" s="37">
        <f t="shared" si="68"/>
        <v>-9.1407678244972577E-4</v>
      </c>
      <c r="I289" s="4"/>
    </row>
    <row r="290" spans="1:9" s="29" customFormat="1" x14ac:dyDescent="0.2">
      <c r="A290" s="31"/>
      <c r="B290" s="64" t="s">
        <v>538</v>
      </c>
      <c r="C290" s="40">
        <v>0</v>
      </c>
      <c r="D290" s="48">
        <v>0</v>
      </c>
      <c r="E290" s="38" t="str">
        <f t="shared" si="69"/>
        <v/>
      </c>
      <c r="F290" s="38" t="str">
        <f t="shared" si="70"/>
        <v/>
      </c>
      <c r="G290" s="49" t="str">
        <f t="shared" si="67"/>
        <v xml:space="preserve"> </v>
      </c>
      <c r="H290" s="37" t="str">
        <f t="shared" si="68"/>
        <v/>
      </c>
      <c r="I290" s="4"/>
    </row>
    <row r="291" spans="1:9" s="29" customFormat="1" x14ac:dyDescent="0.2">
      <c r="A291" s="31"/>
      <c r="B291" s="64" t="s">
        <v>66</v>
      </c>
      <c r="C291" s="40">
        <v>7</v>
      </c>
      <c r="D291" s="48">
        <v>10</v>
      </c>
      <c r="E291" s="38">
        <f t="shared" si="69"/>
        <v>6.3985374771480807E-3</v>
      </c>
      <c r="F291" s="38">
        <f t="shared" si="70"/>
        <v>1.8726591760299626E-2</v>
      </c>
      <c r="G291" s="49">
        <f t="shared" si="67"/>
        <v>0.42857142857142855</v>
      </c>
      <c r="H291" s="37">
        <f t="shared" si="68"/>
        <v>2.7422303473491772E-3</v>
      </c>
      <c r="I291" s="4"/>
    </row>
    <row r="292" spans="1:9" s="29" customFormat="1" x14ac:dyDescent="0.2">
      <c r="A292" s="31"/>
      <c r="B292" s="64" t="s">
        <v>613</v>
      </c>
      <c r="C292" s="40">
        <v>0</v>
      </c>
      <c r="D292" s="48">
        <v>0</v>
      </c>
      <c r="E292" s="38" t="str">
        <f t="shared" si="69"/>
        <v/>
      </c>
      <c r="F292" s="38" t="str">
        <f t="shared" si="70"/>
        <v/>
      </c>
      <c r="G292" s="49" t="str">
        <f t="shared" si="67"/>
        <v xml:space="preserve"> </v>
      </c>
      <c r="H292" s="37" t="str">
        <f t="shared" si="68"/>
        <v/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0</v>
      </c>
      <c r="D294" s="48">
        <v>0</v>
      </c>
      <c r="E294" s="38" t="str">
        <f t="shared" si="69"/>
        <v/>
      </c>
      <c r="F294" s="38" t="str">
        <f t="shared" si="70"/>
        <v/>
      </c>
      <c r="G294" s="49" t="str">
        <f t="shared" si="67"/>
        <v xml:space="preserve"> </v>
      </c>
      <c r="H294" s="37" t="str">
        <f t="shared" si="68"/>
        <v/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9</v>
      </c>
      <c r="D297" s="48">
        <v>0</v>
      </c>
      <c r="E297" s="38">
        <f t="shared" si="79"/>
        <v>8.2266910420475316E-3</v>
      </c>
      <c r="F297" s="38" t="str">
        <f t="shared" si="80"/>
        <v/>
      </c>
      <c r="G297" s="49">
        <f t="shared" si="67"/>
        <v>-1</v>
      </c>
      <c r="H297" s="37">
        <f t="shared" si="81"/>
        <v>-8.2266910420475316E-3</v>
      </c>
      <c r="I297" s="4"/>
    </row>
    <row r="298" spans="1:9" x14ac:dyDescent="0.2">
      <c r="B298" s="63" t="s">
        <v>457</v>
      </c>
      <c r="C298" s="33">
        <v>1</v>
      </c>
      <c r="D298" s="48">
        <v>0</v>
      </c>
      <c r="E298" s="61">
        <f t="shared" ref="E298:E306" si="82">+IF(C298=0,"",C298/C$169)</f>
        <v>9.1407678244972577E-4</v>
      </c>
      <c r="F298" s="61" t="str">
        <f t="shared" ref="F298:F306" si="83">+IF(D298=0,"",D298/D$169)</f>
        <v/>
      </c>
      <c r="G298" s="49">
        <f t="shared" si="67"/>
        <v>-1</v>
      </c>
      <c r="H298" s="35">
        <f t="shared" si="68"/>
        <v>-9.1407678244972577E-4</v>
      </c>
    </row>
    <row r="299" spans="1:9" x14ac:dyDescent="0.2">
      <c r="B299" s="63" t="s">
        <v>458</v>
      </c>
      <c r="C299" s="33">
        <v>0</v>
      </c>
      <c r="D299" s="48">
        <v>0</v>
      </c>
      <c r="E299" s="61" t="str">
        <f t="shared" si="82"/>
        <v/>
      </c>
      <c r="F299" s="61" t="str">
        <f t="shared" si="83"/>
        <v/>
      </c>
      <c r="G299" s="49" t="str">
        <f t="shared" si="67"/>
        <v xml:space="preserve"> </v>
      </c>
      <c r="H299" s="35" t="str">
        <f t="shared" si="68"/>
        <v/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0</v>
      </c>
      <c r="E300" s="38" t="str">
        <f t="shared" si="82"/>
        <v/>
      </c>
      <c r="F300" s="38" t="str">
        <f t="shared" si="83"/>
        <v/>
      </c>
      <c r="G300" s="49" t="str">
        <f t="shared" si="67"/>
        <v xml:space="preserve"> 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15</v>
      </c>
      <c r="D301" s="48">
        <v>8</v>
      </c>
      <c r="E301" s="38">
        <f t="shared" si="82"/>
        <v>1.3711151736745886E-2</v>
      </c>
      <c r="F301" s="38">
        <f t="shared" si="83"/>
        <v>1.4981273408239701E-2</v>
      </c>
      <c r="G301" s="49">
        <f t="shared" ref="G301:G339" si="84">+IF(AND(C301=0,D301=0)," ",IF(C301=0,1,IF(D301=0,-1,(D301-C301)/C301)))</f>
        <v>-0.46666666666666667</v>
      </c>
      <c r="H301" s="37">
        <f t="shared" si="68"/>
        <v>-6.3985374771480799E-3</v>
      </c>
      <c r="I301" s="4"/>
    </row>
    <row r="302" spans="1:9" s="29" customFormat="1" x14ac:dyDescent="0.2">
      <c r="A302" s="31"/>
      <c r="B302" s="64" t="s">
        <v>460</v>
      </c>
      <c r="C302" s="40">
        <v>2</v>
      </c>
      <c r="D302" s="48">
        <v>0</v>
      </c>
      <c r="E302" s="38">
        <f t="shared" si="82"/>
        <v>1.8281535648994515E-3</v>
      </c>
      <c r="F302" s="38" t="str">
        <f t="shared" si="83"/>
        <v/>
      </c>
      <c r="G302" s="49">
        <f t="shared" si="84"/>
        <v>-1</v>
      </c>
      <c r="H302" s="37">
        <f t="shared" si="68"/>
        <v>-1.8281535648994515E-3</v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309</v>
      </c>
      <c r="D304" s="48">
        <v>131</v>
      </c>
      <c r="E304" s="38">
        <f t="shared" si="82"/>
        <v>0.28244972577696525</v>
      </c>
      <c r="F304" s="38">
        <f t="shared" si="83"/>
        <v>0.24531835205992508</v>
      </c>
      <c r="G304" s="49">
        <f t="shared" si="84"/>
        <v>-0.57605177993527512</v>
      </c>
      <c r="H304" s="37">
        <f t="shared" si="68"/>
        <v>-0.16270566727605118</v>
      </c>
      <c r="I304" s="4"/>
    </row>
    <row r="305" spans="1:9" s="29" customFormat="1" x14ac:dyDescent="0.2">
      <c r="A305" s="31"/>
      <c r="B305" s="64" t="s">
        <v>240</v>
      </c>
      <c r="C305" s="40">
        <v>4</v>
      </c>
      <c r="D305" s="48">
        <v>0</v>
      </c>
      <c r="E305" s="38">
        <f t="shared" si="82"/>
        <v>3.6563071297989031E-3</v>
      </c>
      <c r="F305" s="38" t="str">
        <f t="shared" si="83"/>
        <v/>
      </c>
      <c r="G305" s="49">
        <f t="shared" si="84"/>
        <v>-1</v>
      </c>
      <c r="H305" s="37">
        <f t="shared" si="68"/>
        <v>-3.6563071297989031E-3</v>
      </c>
      <c r="I305" s="4"/>
    </row>
    <row r="306" spans="1:9" s="29" customFormat="1" x14ac:dyDescent="0.2">
      <c r="A306" s="31"/>
      <c r="B306" s="64" t="s">
        <v>241</v>
      </c>
      <c r="C306" s="40">
        <v>0</v>
      </c>
      <c r="D306" s="48">
        <v>0</v>
      </c>
      <c r="E306" s="38" t="str">
        <f t="shared" si="82"/>
        <v/>
      </c>
      <c r="F306" s="38" t="str">
        <f t="shared" si="83"/>
        <v/>
      </c>
      <c r="G306" s="49" t="str">
        <f t="shared" si="84"/>
        <v xml:space="preserve"> </v>
      </c>
      <c r="H306" s="37" t="str">
        <f t="shared" si="68"/>
        <v/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0</v>
      </c>
      <c r="D308" s="48">
        <v>0</v>
      </c>
      <c r="E308" s="61" t="str">
        <f t="shared" si="85"/>
        <v/>
      </c>
      <c r="F308" s="61" t="str">
        <f t="shared" si="86"/>
        <v/>
      </c>
      <c r="G308" s="49" t="str">
        <f t="shared" si="84"/>
        <v xml:space="preserve"> </v>
      </c>
      <c r="H308" s="35" t="str">
        <f t="shared" si="87"/>
        <v/>
      </c>
    </row>
    <row r="309" spans="1:9" x14ac:dyDescent="0.2">
      <c r="B309" s="63" t="s">
        <v>463</v>
      </c>
      <c r="C309" s="33">
        <v>1</v>
      </c>
      <c r="D309" s="48">
        <v>0</v>
      </c>
      <c r="E309" s="61">
        <f t="shared" si="85"/>
        <v>9.1407678244972577E-4</v>
      </c>
      <c r="F309" s="61" t="str">
        <f t="shared" si="86"/>
        <v/>
      </c>
      <c r="G309" s="49">
        <f t="shared" si="84"/>
        <v>-1</v>
      </c>
      <c r="H309" s="35">
        <f t="shared" si="87"/>
        <v>-9.1407678244972577E-4</v>
      </c>
    </row>
    <row r="310" spans="1:9" x14ac:dyDescent="0.2">
      <c r="B310" s="63" t="s">
        <v>464</v>
      </c>
      <c r="C310" s="33">
        <v>0</v>
      </c>
      <c r="D310" s="48">
        <v>0</v>
      </c>
      <c r="E310" s="61" t="str">
        <f t="shared" si="85"/>
        <v/>
      </c>
      <c r="F310" s="61" t="str">
        <f t="shared" si="86"/>
        <v/>
      </c>
      <c r="G310" s="49" t="str">
        <f t="shared" si="84"/>
        <v xml:space="preserve"> </v>
      </c>
      <c r="H310" s="35" t="str">
        <f t="shared" si="87"/>
        <v/>
      </c>
    </row>
    <row r="311" spans="1:9" x14ac:dyDescent="0.2">
      <c r="B311" s="63" t="s">
        <v>465</v>
      </c>
      <c r="C311" s="33">
        <v>0</v>
      </c>
      <c r="D311" s="48">
        <v>0</v>
      </c>
      <c r="E311" s="61" t="str">
        <f t="shared" si="85"/>
        <v/>
      </c>
      <c r="F311" s="61" t="str">
        <f t="shared" si="86"/>
        <v/>
      </c>
      <c r="G311" s="49" t="str">
        <f t="shared" si="84"/>
        <v xml:space="preserve"> </v>
      </c>
      <c r="H311" s="35" t="str">
        <f t="shared" si="87"/>
        <v/>
      </c>
    </row>
    <row r="312" spans="1:9" x14ac:dyDescent="0.2">
      <c r="B312" s="63" t="s">
        <v>466</v>
      </c>
      <c r="C312" s="33">
        <v>0</v>
      </c>
      <c r="D312" s="48">
        <v>0</v>
      </c>
      <c r="E312" s="61" t="str">
        <f t="shared" si="85"/>
        <v/>
      </c>
      <c r="F312" s="61" t="str">
        <f t="shared" si="86"/>
        <v/>
      </c>
      <c r="G312" s="49" t="str">
        <f t="shared" si="84"/>
        <v xml:space="preserve"> </v>
      </c>
      <c r="H312" s="35" t="str">
        <f t="shared" si="87"/>
        <v/>
      </c>
    </row>
    <row r="313" spans="1:9" x14ac:dyDescent="0.2">
      <c r="B313" s="63" t="s">
        <v>467</v>
      </c>
      <c r="C313" s="33">
        <v>2</v>
      </c>
      <c r="D313" s="48">
        <v>1</v>
      </c>
      <c r="E313" s="61">
        <f t="shared" si="85"/>
        <v>1.8281535648994515E-3</v>
      </c>
      <c r="F313" s="61">
        <f t="shared" si="86"/>
        <v>1.8726591760299626E-3</v>
      </c>
      <c r="G313" s="49">
        <f t="shared" si="84"/>
        <v>-0.5</v>
      </c>
      <c r="H313" s="35">
        <f t="shared" si="87"/>
        <v>-9.1407678244972577E-4</v>
      </c>
    </row>
    <row r="314" spans="1:9" x14ac:dyDescent="0.2">
      <c r="B314" s="63" t="s">
        <v>468</v>
      </c>
      <c r="C314" s="33">
        <v>2</v>
      </c>
      <c r="D314" s="48">
        <v>0</v>
      </c>
      <c r="E314" s="61">
        <f t="shared" si="85"/>
        <v>1.8281535648994515E-3</v>
      </c>
      <c r="F314" s="61" t="str">
        <f t="shared" si="86"/>
        <v/>
      </c>
      <c r="G314" s="49">
        <f t="shared" si="84"/>
        <v>-1</v>
      </c>
      <c r="H314" s="35">
        <f t="shared" si="87"/>
        <v>-1.8281535648994515E-3</v>
      </c>
    </row>
    <row r="315" spans="1:9" ht="12.75" customHeight="1" x14ac:dyDescent="0.2">
      <c r="B315" s="63" t="s">
        <v>577</v>
      </c>
      <c r="C315" s="33">
        <v>59</v>
      </c>
      <c r="D315" s="48">
        <v>8</v>
      </c>
      <c r="E315" s="61">
        <f t="shared" si="85"/>
        <v>5.3930530164533821E-2</v>
      </c>
      <c r="F315" s="61">
        <f t="shared" si="86"/>
        <v>1.4981273408239701E-2</v>
      </c>
      <c r="G315" s="49">
        <f t="shared" si="84"/>
        <v>-0.86440677966101698</v>
      </c>
      <c r="H315" s="35">
        <f t="shared" si="87"/>
        <v>-4.6617915904936018E-2</v>
      </c>
    </row>
    <row r="316" spans="1:9" x14ac:dyDescent="0.2">
      <c r="B316" s="63" t="s">
        <v>242</v>
      </c>
      <c r="C316" s="33">
        <v>2</v>
      </c>
      <c r="D316" s="48">
        <v>0</v>
      </c>
      <c r="E316" s="61">
        <f t="shared" si="85"/>
        <v>1.8281535648994515E-3</v>
      </c>
      <c r="F316" s="61" t="str">
        <f t="shared" si="86"/>
        <v/>
      </c>
      <c r="G316" s="49">
        <f t="shared" si="84"/>
        <v>-1</v>
      </c>
      <c r="H316" s="35">
        <f t="shared" si="87"/>
        <v>-1.8281535648994515E-3</v>
      </c>
    </row>
    <row r="317" spans="1:9" x14ac:dyDescent="0.2">
      <c r="B317" s="63" t="s">
        <v>243</v>
      </c>
      <c r="C317" s="33">
        <v>0</v>
      </c>
      <c r="D317" s="48">
        <v>1</v>
      </c>
      <c r="E317" s="61" t="str">
        <f t="shared" si="85"/>
        <v/>
      </c>
      <c r="F317" s="61">
        <f t="shared" si="86"/>
        <v>1.8726591760299626E-3</v>
      </c>
      <c r="G317" s="49">
        <f t="shared" si="84"/>
        <v>1</v>
      </c>
      <c r="H317" s="35" t="str">
        <f t="shared" si="87"/>
        <v/>
      </c>
    </row>
    <row r="318" spans="1:9" x14ac:dyDescent="0.2">
      <c r="B318" s="63" t="s">
        <v>469</v>
      </c>
      <c r="C318" s="33">
        <v>1</v>
      </c>
      <c r="D318" s="48">
        <v>0</v>
      </c>
      <c r="E318" s="61">
        <f t="shared" si="85"/>
        <v>9.1407678244972577E-4</v>
      </c>
      <c r="F318" s="61" t="str">
        <f t="shared" si="86"/>
        <v/>
      </c>
      <c r="G318" s="49">
        <f t="shared" si="84"/>
        <v>-1</v>
      </c>
      <c r="H318" s="35">
        <f t="shared" si="87"/>
        <v>-9.1407678244972577E-4</v>
      </c>
    </row>
    <row r="319" spans="1:9" ht="24" x14ac:dyDescent="0.2">
      <c r="B319" s="63" t="s">
        <v>470</v>
      </c>
      <c r="C319" s="33">
        <v>0</v>
      </c>
      <c r="D319" s="48">
        <v>0</v>
      </c>
      <c r="E319" s="61" t="str">
        <f t="shared" si="85"/>
        <v/>
      </c>
      <c r="F319" s="61" t="str">
        <f t="shared" si="86"/>
        <v/>
      </c>
      <c r="G319" s="49" t="str">
        <f t="shared" si="84"/>
        <v xml:space="preserve"> </v>
      </c>
      <c r="H319" s="35" t="str">
        <f t="shared" si="87"/>
        <v/>
      </c>
    </row>
    <row r="320" spans="1:9" x14ac:dyDescent="0.2">
      <c r="B320" s="63" t="s">
        <v>471</v>
      </c>
      <c r="C320" s="33">
        <v>1</v>
      </c>
      <c r="D320" s="48">
        <v>1</v>
      </c>
      <c r="E320" s="61">
        <f t="shared" si="85"/>
        <v>9.1407678244972577E-4</v>
      </c>
      <c r="F320" s="61">
        <f t="shared" si="86"/>
        <v>1.8726591760299626E-3</v>
      </c>
      <c r="G320" s="49">
        <f t="shared" si="84"/>
        <v>0</v>
      </c>
      <c r="H320" s="35">
        <f t="shared" si="87"/>
        <v>0</v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21</v>
      </c>
      <c r="D324" s="48">
        <v>2</v>
      </c>
      <c r="E324" s="38">
        <f t="shared" si="85"/>
        <v>1.9195612431444242E-2</v>
      </c>
      <c r="F324" s="38">
        <f t="shared" si="86"/>
        <v>3.7453183520599251E-3</v>
      </c>
      <c r="G324" s="49">
        <f t="shared" si="84"/>
        <v>-0.90476190476190477</v>
      </c>
      <c r="H324" s="37">
        <f t="shared" si="87"/>
        <v>-1.736745886654479E-2</v>
      </c>
      <c r="I324" s="4"/>
    </row>
    <row r="325" spans="1:9" x14ac:dyDescent="0.2">
      <c r="B325" s="63" t="s">
        <v>475</v>
      </c>
      <c r="C325" s="33">
        <v>0</v>
      </c>
      <c r="D325" s="48">
        <v>1</v>
      </c>
      <c r="E325" s="61" t="str">
        <f t="shared" si="85"/>
        <v/>
      </c>
      <c r="F325" s="61">
        <f t="shared" si="86"/>
        <v>1.8726591760299626E-3</v>
      </c>
      <c r="G325" s="49">
        <f t="shared" si="84"/>
        <v>1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0</v>
      </c>
      <c r="D329" s="48">
        <v>1</v>
      </c>
      <c r="E329" s="61" t="str">
        <f t="shared" si="85"/>
        <v/>
      </c>
      <c r="F329" s="61">
        <f t="shared" si="86"/>
        <v>1.8726591760299626E-3</v>
      </c>
      <c r="G329" s="49">
        <f t="shared" si="84"/>
        <v>1</v>
      </c>
      <c r="H329" s="35" t="str">
        <f t="shared" si="87"/>
        <v/>
      </c>
    </row>
    <row r="330" spans="1:9" x14ac:dyDescent="0.2">
      <c r="B330" s="63" t="s">
        <v>480</v>
      </c>
      <c r="C330" s="33">
        <v>0</v>
      </c>
      <c r="D330" s="48">
        <v>0</v>
      </c>
      <c r="E330" s="61" t="str">
        <f t="shared" si="85"/>
        <v/>
      </c>
      <c r="F330" s="61" t="str">
        <f t="shared" si="86"/>
        <v/>
      </c>
      <c r="G330" s="49" t="str">
        <f t="shared" si="84"/>
        <v xml:space="preserve"> </v>
      </c>
      <c r="H330" s="35" t="str">
        <f t="shared" si="87"/>
        <v/>
      </c>
    </row>
    <row r="331" spans="1:9" x14ac:dyDescent="0.2">
      <c r="B331" s="63" t="s">
        <v>481</v>
      </c>
      <c r="C331" s="33">
        <v>0</v>
      </c>
      <c r="D331" s="48">
        <v>0</v>
      </c>
      <c r="E331" s="61" t="str">
        <f t="shared" si="85"/>
        <v/>
      </c>
      <c r="F331" s="61" t="str">
        <f t="shared" si="86"/>
        <v/>
      </c>
      <c r="G331" s="49" t="str">
        <f t="shared" si="84"/>
        <v xml:space="preserve"> 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0</v>
      </c>
      <c r="E333" s="61" t="str">
        <f t="shared" si="85"/>
        <v/>
      </c>
      <c r="F333" s="61" t="str">
        <f t="shared" si="86"/>
        <v/>
      </c>
      <c r="G333" s="49" t="str">
        <f t="shared" si="84"/>
        <v xml:space="preserve"> </v>
      </c>
      <c r="H333" s="35" t="str">
        <f t="shared" si="87"/>
        <v/>
      </c>
    </row>
    <row r="334" spans="1:9" x14ac:dyDescent="0.2">
      <c r="B334" s="63" t="s">
        <v>244</v>
      </c>
      <c r="C334" s="33">
        <v>0</v>
      </c>
      <c r="D334" s="48">
        <v>0</v>
      </c>
      <c r="E334" s="61" t="str">
        <f t="shared" si="85"/>
        <v/>
      </c>
      <c r="F334" s="61" t="str">
        <f t="shared" si="86"/>
        <v/>
      </c>
      <c r="G334" s="49" t="str">
        <f t="shared" si="84"/>
        <v xml:space="preserve"> </v>
      </c>
      <c r="H334" s="35" t="str">
        <f t="shared" si="87"/>
        <v/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1</v>
      </c>
      <c r="D337" s="48">
        <v>0</v>
      </c>
      <c r="E337" s="38">
        <f t="shared" si="85"/>
        <v>9.1407678244972577E-4</v>
      </c>
      <c r="F337" s="38" t="str">
        <f t="shared" si="86"/>
        <v/>
      </c>
      <c r="G337" s="49">
        <f t="shared" si="84"/>
        <v>-1</v>
      </c>
      <c r="H337" s="37">
        <f t="shared" si="87"/>
        <v>-9.1407678244972577E-4</v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0</v>
      </c>
      <c r="D339" s="48">
        <v>0</v>
      </c>
      <c r="E339" s="38" t="str">
        <f t="shared" si="85"/>
        <v/>
      </c>
      <c r="F339" s="38" t="str">
        <f t="shared" si="86"/>
        <v/>
      </c>
      <c r="G339" s="49" t="str">
        <f t="shared" si="84"/>
        <v xml:space="preserve"> </v>
      </c>
      <c r="H339" s="37" t="str">
        <f t="shared" si="87"/>
        <v/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8049</v>
      </c>
      <c r="D345" s="44">
        <f>SUM(D346:D564)</f>
        <v>5634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-0.30003727171077155</v>
      </c>
      <c r="H345" s="46">
        <f>+IF(OR(AND(E345=""),(G345="")),"",E345*G345)</f>
        <v>-0.30003727171077155</v>
      </c>
    </row>
    <row r="346" spans="1:9" x14ac:dyDescent="0.2">
      <c r="B346" s="47" t="s">
        <v>74</v>
      </c>
      <c r="C346" s="48">
        <v>32</v>
      </c>
      <c r="D346" s="48">
        <v>14</v>
      </c>
      <c r="E346" s="60">
        <f t="shared" si="88"/>
        <v>3.9756491489626039E-3</v>
      </c>
      <c r="F346" s="60">
        <f t="shared" si="89"/>
        <v>2.4849130280440185E-3</v>
      </c>
      <c r="G346" s="49">
        <f t="shared" ref="G346:G410" si="90">+IF(AND(C346=0,D346=0)," ",IF(C346=0,1,IF(D346=0,-1,(D346-C346)/C346)))</f>
        <v>-0.5625</v>
      </c>
      <c r="H346" s="41">
        <f>+IF(OR(AND(E346=""),(G346="")),"",E346*G346)</f>
        <v>-2.2363026462914647E-3</v>
      </c>
    </row>
    <row r="347" spans="1:9" x14ac:dyDescent="0.2">
      <c r="B347" s="34" t="s">
        <v>77</v>
      </c>
      <c r="C347" s="33">
        <v>3</v>
      </c>
      <c r="D347" s="48">
        <v>2</v>
      </c>
      <c r="E347" s="61">
        <f t="shared" si="88"/>
        <v>3.7271710771524412E-4</v>
      </c>
      <c r="F347" s="61">
        <f t="shared" si="89"/>
        <v>3.5498757543485978E-4</v>
      </c>
      <c r="G347" s="49">
        <f t="shared" si="90"/>
        <v>-0.33333333333333331</v>
      </c>
      <c r="H347" s="35">
        <f t="shared" ref="H347:H413" si="91">+IF(OR(AND(E347=""),(G347="")),"",E347*G347)</f>
        <v>-1.2423903590508137E-4</v>
      </c>
    </row>
    <row r="348" spans="1:9" x14ac:dyDescent="0.2">
      <c r="B348" s="34" t="s">
        <v>70</v>
      </c>
      <c r="C348" s="33">
        <v>3</v>
      </c>
      <c r="D348" s="48">
        <v>1</v>
      </c>
      <c r="E348" s="61">
        <f t="shared" si="88"/>
        <v>3.7271710771524412E-4</v>
      </c>
      <c r="F348" s="61">
        <f t="shared" si="89"/>
        <v>1.7749378771742989E-4</v>
      </c>
      <c r="G348" s="49">
        <f t="shared" si="90"/>
        <v>-0.66666666666666663</v>
      </c>
      <c r="H348" s="35">
        <f t="shared" si="91"/>
        <v>-2.4847807181016274E-4</v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0</v>
      </c>
      <c r="D350" s="48">
        <v>0</v>
      </c>
      <c r="E350" s="61" t="str">
        <f t="shared" si="88"/>
        <v/>
      </c>
      <c r="F350" s="61" t="str">
        <f t="shared" si="89"/>
        <v/>
      </c>
      <c r="G350" s="49" t="str">
        <f t="shared" si="90"/>
        <v xml:space="preserve"> </v>
      </c>
      <c r="H350" s="35" t="str">
        <f t="shared" si="91"/>
        <v/>
      </c>
    </row>
    <row r="351" spans="1:9" x14ac:dyDescent="0.2">
      <c r="B351" s="34" t="s">
        <v>483</v>
      </c>
      <c r="C351" s="33">
        <v>144</v>
      </c>
      <c r="D351" s="48">
        <v>84</v>
      </c>
      <c r="E351" s="61">
        <f t="shared" si="88"/>
        <v>1.7890421170331718E-2</v>
      </c>
      <c r="F351" s="61">
        <f t="shared" si="89"/>
        <v>1.4909478168264111E-2</v>
      </c>
      <c r="G351" s="49">
        <f t="shared" si="90"/>
        <v>-0.41666666666666669</v>
      </c>
      <c r="H351" s="35">
        <f t="shared" si="91"/>
        <v>-7.4543421543048823E-3</v>
      </c>
    </row>
    <row r="352" spans="1:9" x14ac:dyDescent="0.2">
      <c r="B352" s="34" t="s">
        <v>80</v>
      </c>
      <c r="C352" s="33">
        <v>8</v>
      </c>
      <c r="D352" s="48">
        <v>4</v>
      </c>
      <c r="E352" s="61">
        <f t="shared" si="88"/>
        <v>9.9391228724065098E-4</v>
      </c>
      <c r="F352" s="61">
        <f t="shared" si="89"/>
        <v>7.0997515086971955E-4</v>
      </c>
      <c r="G352" s="49">
        <f t="shared" si="90"/>
        <v>-0.5</v>
      </c>
      <c r="H352" s="35">
        <f t="shared" si="91"/>
        <v>-4.9695614362032549E-4</v>
      </c>
    </row>
    <row r="353" spans="1:9" x14ac:dyDescent="0.2">
      <c r="B353" s="34" t="s">
        <v>578</v>
      </c>
      <c r="C353" s="33">
        <v>0</v>
      </c>
      <c r="D353" s="48">
        <v>9</v>
      </c>
      <c r="E353" s="61" t="str">
        <f t="shared" si="88"/>
        <v/>
      </c>
      <c r="F353" s="61">
        <f t="shared" si="89"/>
        <v>1.5974440894568689E-3</v>
      </c>
      <c r="G353" s="49">
        <f t="shared" si="90"/>
        <v>1</v>
      </c>
      <c r="H353" s="35" t="str">
        <f t="shared" si="91"/>
        <v/>
      </c>
    </row>
    <row r="354" spans="1:9" x14ac:dyDescent="0.2">
      <c r="B354" s="34" t="s">
        <v>79</v>
      </c>
      <c r="C354" s="33">
        <v>2</v>
      </c>
      <c r="D354" s="48">
        <v>2</v>
      </c>
      <c r="E354" s="61">
        <f t="shared" si="88"/>
        <v>2.4847807181016274E-4</v>
      </c>
      <c r="F354" s="61">
        <f t="shared" si="89"/>
        <v>3.5498757543485978E-4</v>
      </c>
      <c r="G354" s="49">
        <f t="shared" si="90"/>
        <v>0</v>
      </c>
      <c r="H354" s="35">
        <f t="shared" si="91"/>
        <v>0</v>
      </c>
    </row>
    <row r="355" spans="1:9" x14ac:dyDescent="0.2">
      <c r="B355" s="34" t="s">
        <v>247</v>
      </c>
      <c r="C355" s="33">
        <v>21</v>
      </c>
      <c r="D355" s="48">
        <v>0</v>
      </c>
      <c r="E355" s="61">
        <f t="shared" si="88"/>
        <v>2.6090197540067088E-3</v>
      </c>
      <c r="F355" s="61" t="str">
        <f t="shared" si="89"/>
        <v/>
      </c>
      <c r="G355" s="49">
        <f t="shared" si="90"/>
        <v>-1</v>
      </c>
      <c r="H355" s="35">
        <f t="shared" si="91"/>
        <v>-2.6090197540067088E-3</v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289</v>
      </c>
      <c r="D357" s="48">
        <v>200</v>
      </c>
      <c r="E357" s="61">
        <f t="shared" si="88"/>
        <v>3.5905081376568518E-2</v>
      </c>
      <c r="F357" s="61">
        <f t="shared" si="89"/>
        <v>3.5498757543485977E-2</v>
      </c>
      <c r="G357" s="49">
        <f t="shared" si="90"/>
        <v>-0.30795847750865052</v>
      </c>
      <c r="H357" s="35">
        <f t="shared" si="91"/>
        <v>-1.1057274195552242E-2</v>
      </c>
    </row>
    <row r="358" spans="1:9" x14ac:dyDescent="0.2">
      <c r="B358" s="34" t="s">
        <v>579</v>
      </c>
      <c r="C358" s="33">
        <v>38</v>
      </c>
      <c r="D358" s="48">
        <v>4</v>
      </c>
      <c r="E358" s="61">
        <f t="shared" si="88"/>
        <v>4.7210833643930921E-3</v>
      </c>
      <c r="F358" s="61">
        <f t="shared" si="89"/>
        <v>7.0997515086971955E-4</v>
      </c>
      <c r="G358" s="49">
        <f t="shared" si="90"/>
        <v>-0.89473684210526316</v>
      </c>
      <c r="H358" s="35">
        <f t="shared" si="91"/>
        <v>-4.2241272207727667E-3</v>
      </c>
    </row>
    <row r="359" spans="1:9" x14ac:dyDescent="0.2">
      <c r="B359" s="34" t="s">
        <v>71</v>
      </c>
      <c r="C359" s="33">
        <v>0</v>
      </c>
      <c r="D359" s="48">
        <v>0</v>
      </c>
      <c r="E359" s="61" t="str">
        <f t="shared" si="88"/>
        <v/>
      </c>
      <c r="F359" s="61" t="str">
        <f t="shared" si="89"/>
        <v/>
      </c>
      <c r="G359" s="49" t="str">
        <f t="shared" si="90"/>
        <v xml:space="preserve"> </v>
      </c>
      <c r="H359" s="35" t="str">
        <f t="shared" si="91"/>
        <v/>
      </c>
    </row>
    <row r="360" spans="1:9" x14ac:dyDescent="0.2">
      <c r="B360" s="34" t="s">
        <v>78</v>
      </c>
      <c r="C360" s="33">
        <v>24</v>
      </c>
      <c r="D360" s="48">
        <v>6</v>
      </c>
      <c r="E360" s="61">
        <f t="shared" si="88"/>
        <v>2.9817368617219529E-3</v>
      </c>
      <c r="F360" s="61">
        <f t="shared" si="89"/>
        <v>1.0649627263045794E-3</v>
      </c>
      <c r="G360" s="49">
        <f t="shared" si="90"/>
        <v>-0.75</v>
      </c>
      <c r="H360" s="35">
        <f t="shared" si="91"/>
        <v>-2.2363026462914647E-3</v>
      </c>
    </row>
    <row r="361" spans="1:9" x14ac:dyDescent="0.2">
      <c r="B361" s="34" t="s">
        <v>616</v>
      </c>
      <c r="C361" s="33">
        <v>114</v>
      </c>
      <c r="D361" s="48">
        <v>14</v>
      </c>
      <c r="E361" s="61">
        <f t="shared" si="88"/>
        <v>1.4163250093179277E-2</v>
      </c>
      <c r="F361" s="61">
        <f t="shared" si="89"/>
        <v>2.4849130280440185E-3</v>
      </c>
      <c r="G361" s="49">
        <f t="shared" si="90"/>
        <v>-0.8771929824561403</v>
      </c>
      <c r="H361" s="35">
        <f t="shared" si="91"/>
        <v>-1.2423903590508137E-2</v>
      </c>
    </row>
    <row r="362" spans="1:9" s="29" customFormat="1" x14ac:dyDescent="0.2">
      <c r="A362" s="31"/>
      <c r="B362" s="36" t="s">
        <v>589</v>
      </c>
      <c r="C362" s="40">
        <v>0</v>
      </c>
      <c r="D362" s="48">
        <v>1</v>
      </c>
      <c r="E362" s="38" t="str">
        <f t="shared" si="88"/>
        <v/>
      </c>
      <c r="F362" s="38">
        <f t="shared" si="89"/>
        <v>1.7749378771742989E-4</v>
      </c>
      <c r="G362" s="49">
        <f t="shared" si="90"/>
        <v>1</v>
      </c>
      <c r="H362" s="37" t="str">
        <f t="shared" ref="H362" si="92">+IF(OR(AND(E362=""),(G362="")),"",E362*G362)</f>
        <v/>
      </c>
      <c r="I362" s="4"/>
    </row>
    <row r="363" spans="1:9" x14ac:dyDescent="0.2">
      <c r="B363" s="34" t="s">
        <v>72</v>
      </c>
      <c r="C363" s="33">
        <v>0</v>
      </c>
      <c r="D363" s="48">
        <v>0</v>
      </c>
      <c r="E363" s="61" t="str">
        <f t="shared" si="88"/>
        <v/>
      </c>
      <c r="F363" s="61" t="str">
        <f t="shared" si="89"/>
        <v/>
      </c>
      <c r="G363" s="49" t="str">
        <f t="shared" si="90"/>
        <v xml:space="preserve"> </v>
      </c>
      <c r="H363" s="35" t="str">
        <f t="shared" si="91"/>
        <v/>
      </c>
    </row>
    <row r="364" spans="1:9" x14ac:dyDescent="0.2">
      <c r="B364" s="34" t="s">
        <v>248</v>
      </c>
      <c r="C364" s="33">
        <v>0</v>
      </c>
      <c r="D364" s="48">
        <v>0</v>
      </c>
      <c r="E364" s="61" t="str">
        <f t="shared" si="88"/>
        <v/>
      </c>
      <c r="F364" s="61" t="str">
        <f t="shared" si="89"/>
        <v/>
      </c>
      <c r="G364" s="49" t="str">
        <f t="shared" si="90"/>
        <v xml:space="preserve"> </v>
      </c>
      <c r="H364" s="35" t="str">
        <f t="shared" si="91"/>
        <v/>
      </c>
    </row>
    <row r="365" spans="1:9" x14ac:dyDescent="0.2">
      <c r="B365" s="34" t="s">
        <v>249</v>
      </c>
      <c r="C365" s="33">
        <v>330</v>
      </c>
      <c r="D365" s="48">
        <v>671</v>
      </c>
      <c r="E365" s="61">
        <f t="shared" si="88"/>
        <v>4.0998881848676852E-2</v>
      </c>
      <c r="F365" s="61">
        <f t="shared" si="89"/>
        <v>0.11909833155839546</v>
      </c>
      <c r="G365" s="49">
        <f t="shared" si="90"/>
        <v>1.0333333333333334</v>
      </c>
      <c r="H365" s="35">
        <f t="shared" si="91"/>
        <v>4.2365511243632754E-2</v>
      </c>
    </row>
    <row r="366" spans="1:9" x14ac:dyDescent="0.2">
      <c r="B366" s="34" t="s">
        <v>250</v>
      </c>
      <c r="C366" s="33">
        <v>8</v>
      </c>
      <c r="D366" s="48">
        <v>7</v>
      </c>
      <c r="E366" s="61">
        <f t="shared" si="88"/>
        <v>9.9391228724065098E-4</v>
      </c>
      <c r="F366" s="61">
        <f t="shared" si="89"/>
        <v>1.2424565140220093E-3</v>
      </c>
      <c r="G366" s="49">
        <f t="shared" si="90"/>
        <v>-0.125</v>
      </c>
      <c r="H366" s="35">
        <f t="shared" si="91"/>
        <v>-1.2423903590508137E-4</v>
      </c>
    </row>
    <row r="367" spans="1:9" x14ac:dyDescent="0.2">
      <c r="B367" s="34" t="s">
        <v>75</v>
      </c>
      <c r="C367" s="33">
        <v>1</v>
      </c>
      <c r="D367" s="48">
        <v>0</v>
      </c>
      <c r="E367" s="61">
        <f t="shared" si="88"/>
        <v>1.2423903590508137E-4</v>
      </c>
      <c r="F367" s="61" t="str">
        <f t="shared" si="89"/>
        <v/>
      </c>
      <c r="G367" s="49">
        <f t="shared" si="90"/>
        <v>-1</v>
      </c>
      <c r="H367" s="35">
        <f t="shared" si="91"/>
        <v>-1.2423903590508137E-4</v>
      </c>
    </row>
    <row r="368" spans="1:9" x14ac:dyDescent="0.2">
      <c r="B368" s="34" t="s">
        <v>76</v>
      </c>
      <c r="C368" s="33">
        <v>12</v>
      </c>
      <c r="D368" s="48">
        <v>3</v>
      </c>
      <c r="E368" s="61">
        <f t="shared" si="88"/>
        <v>1.4908684308609765E-3</v>
      </c>
      <c r="F368" s="61">
        <f t="shared" si="89"/>
        <v>5.3248136315228972E-4</v>
      </c>
      <c r="G368" s="49">
        <f t="shared" si="90"/>
        <v>-0.75</v>
      </c>
      <c r="H368" s="35">
        <f t="shared" si="91"/>
        <v>-1.1181513231457323E-3</v>
      </c>
    </row>
    <row r="369" spans="1:8" x14ac:dyDescent="0.2">
      <c r="B369" s="34" t="s">
        <v>580</v>
      </c>
      <c r="C369" s="33">
        <v>61</v>
      </c>
      <c r="D369" s="48">
        <v>29</v>
      </c>
      <c r="E369" s="61">
        <f t="shared" si="88"/>
        <v>7.5785811902099641E-3</v>
      </c>
      <c r="F369" s="61">
        <f t="shared" si="89"/>
        <v>5.1473198438054665E-3</v>
      </c>
      <c r="G369" s="49">
        <f t="shared" si="90"/>
        <v>-0.52459016393442626</v>
      </c>
      <c r="H369" s="35">
        <f t="shared" si="91"/>
        <v>-3.9756491489626048E-3</v>
      </c>
    </row>
    <row r="370" spans="1:8" x14ac:dyDescent="0.2">
      <c r="B370" s="34" t="s">
        <v>85</v>
      </c>
      <c r="C370" s="33">
        <v>31</v>
      </c>
      <c r="D370" s="48">
        <v>3</v>
      </c>
      <c r="E370" s="61">
        <f t="shared" si="88"/>
        <v>3.8514101130575225E-3</v>
      </c>
      <c r="F370" s="61">
        <f t="shared" si="89"/>
        <v>5.3248136315228972E-4</v>
      </c>
      <c r="G370" s="49">
        <f t="shared" si="90"/>
        <v>-0.90322580645161288</v>
      </c>
      <c r="H370" s="35">
        <f t="shared" si="91"/>
        <v>-3.4786930053422784E-3</v>
      </c>
    </row>
    <row r="371" spans="1:8" x14ac:dyDescent="0.2">
      <c r="B371" s="34" t="s">
        <v>84</v>
      </c>
      <c r="C371" s="33">
        <v>0</v>
      </c>
      <c r="D371" s="48">
        <v>0</v>
      </c>
      <c r="E371" s="61" t="str">
        <f t="shared" si="88"/>
        <v/>
      </c>
      <c r="F371" s="61" t="str">
        <f t="shared" si="89"/>
        <v/>
      </c>
      <c r="G371" s="49" t="str">
        <f t="shared" si="90"/>
        <v xml:space="preserve"> </v>
      </c>
      <c r="H371" s="35" t="str">
        <f t="shared" si="91"/>
        <v/>
      </c>
    </row>
    <row r="372" spans="1:8" x14ac:dyDescent="0.2">
      <c r="B372" s="34" t="s">
        <v>73</v>
      </c>
      <c r="C372" s="33">
        <v>2</v>
      </c>
      <c r="D372" s="48">
        <v>1</v>
      </c>
      <c r="E372" s="61">
        <f t="shared" si="88"/>
        <v>2.4847807181016274E-4</v>
      </c>
      <c r="F372" s="61">
        <f t="shared" si="89"/>
        <v>1.7749378771742989E-4</v>
      </c>
      <c r="G372" s="49">
        <f t="shared" si="90"/>
        <v>-0.5</v>
      </c>
      <c r="H372" s="35">
        <f t="shared" si="91"/>
        <v>-1.2423903590508137E-4</v>
      </c>
    </row>
    <row r="373" spans="1:8" x14ac:dyDescent="0.2">
      <c r="B373" s="34" t="s">
        <v>251</v>
      </c>
      <c r="C373" s="33">
        <v>0</v>
      </c>
      <c r="D373" s="48">
        <v>0</v>
      </c>
      <c r="E373" s="61" t="str">
        <f t="shared" si="88"/>
        <v/>
      </c>
      <c r="F373" s="61" t="str">
        <f t="shared" si="89"/>
        <v/>
      </c>
      <c r="G373" s="49" t="str">
        <f t="shared" si="90"/>
        <v xml:space="preserve"> </v>
      </c>
      <c r="H373" s="35" t="str">
        <f t="shared" si="91"/>
        <v/>
      </c>
    </row>
    <row r="374" spans="1:8" x14ac:dyDescent="0.2">
      <c r="B374" s="34" t="s">
        <v>335</v>
      </c>
      <c r="C374" s="33">
        <v>0</v>
      </c>
      <c r="D374" s="48">
        <v>1</v>
      </c>
      <c r="E374" s="61" t="str">
        <f t="shared" si="88"/>
        <v/>
      </c>
      <c r="F374" s="61">
        <f t="shared" si="89"/>
        <v>1.7749378771742989E-4</v>
      </c>
      <c r="G374" s="49">
        <f t="shared" si="90"/>
        <v>1</v>
      </c>
      <c r="H374" s="35" t="str">
        <f t="shared" si="91"/>
        <v/>
      </c>
    </row>
    <row r="375" spans="1:8" x14ac:dyDescent="0.2">
      <c r="B375" s="34" t="s">
        <v>336</v>
      </c>
      <c r="C375" s="33">
        <v>4</v>
      </c>
      <c r="D375" s="48">
        <v>4</v>
      </c>
      <c r="E375" s="61">
        <f t="shared" si="88"/>
        <v>4.9695614362032549E-4</v>
      </c>
      <c r="F375" s="61">
        <f t="shared" si="89"/>
        <v>7.0997515086971955E-4</v>
      </c>
      <c r="G375" s="49">
        <f t="shared" si="90"/>
        <v>0</v>
      </c>
      <c r="H375" s="35">
        <f t="shared" si="91"/>
        <v>0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1</v>
      </c>
      <c r="D377" s="92">
        <v>0</v>
      </c>
      <c r="E377" s="38">
        <f t="shared" si="93"/>
        <v>1.2423903590508137E-4</v>
      </c>
      <c r="F377" s="38" t="str">
        <f t="shared" si="94"/>
        <v/>
      </c>
      <c r="G377" s="93">
        <f t="shared" si="95"/>
        <v>-1</v>
      </c>
      <c r="H377" s="37">
        <f t="shared" si="96"/>
        <v>-1.2423903590508137E-4</v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27</v>
      </c>
      <c r="E378" s="38" t="str">
        <f t="shared" ref="E378:E381" si="97">+IF(C378=0,"",C378/C$345)</f>
        <v/>
      </c>
      <c r="F378" s="38">
        <f t="shared" ref="F378:F381" si="98">+IF(D378=0,"",D378/D$345)</f>
        <v>4.7923322683706068E-3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78</v>
      </c>
      <c r="D379" s="48">
        <v>32</v>
      </c>
      <c r="E379" s="61">
        <f t="shared" si="97"/>
        <v>9.6906448005963479E-3</v>
      </c>
      <c r="F379" s="61">
        <f t="shared" si="98"/>
        <v>5.6798012069577564E-3</v>
      </c>
      <c r="G379" s="49">
        <f t="shared" si="99"/>
        <v>-0.58974358974358976</v>
      </c>
      <c r="H379" s="35">
        <f t="shared" si="100"/>
        <v>-5.714995651633744E-3</v>
      </c>
    </row>
    <row r="380" spans="1:8" x14ac:dyDescent="0.2">
      <c r="B380" s="34" t="s">
        <v>486</v>
      </c>
      <c r="C380" s="33">
        <v>6</v>
      </c>
      <c r="D380" s="48">
        <v>8</v>
      </c>
      <c r="E380" s="61">
        <f t="shared" si="97"/>
        <v>7.4543421543048823E-4</v>
      </c>
      <c r="F380" s="61">
        <f t="shared" si="98"/>
        <v>1.4199503017394391E-3</v>
      </c>
      <c r="G380" s="49">
        <f t="shared" si="99"/>
        <v>0.33333333333333331</v>
      </c>
      <c r="H380" s="35">
        <f t="shared" si="100"/>
        <v>2.4847807181016274E-4</v>
      </c>
    </row>
    <row r="381" spans="1:8" x14ac:dyDescent="0.2">
      <c r="B381" s="34" t="s">
        <v>487</v>
      </c>
      <c r="C381" s="33">
        <v>2</v>
      </c>
      <c r="D381" s="48">
        <v>2</v>
      </c>
      <c r="E381" s="61">
        <f t="shared" si="97"/>
        <v>2.4847807181016274E-4</v>
      </c>
      <c r="F381" s="61">
        <f t="shared" si="98"/>
        <v>3.5498757543485978E-4</v>
      </c>
      <c r="G381" s="49">
        <f t="shared" si="99"/>
        <v>0</v>
      </c>
      <c r="H381" s="35">
        <f t="shared" si="100"/>
        <v>0</v>
      </c>
    </row>
    <row r="382" spans="1:8" x14ac:dyDescent="0.2">
      <c r="B382" s="34" t="s">
        <v>252</v>
      </c>
      <c r="C382" s="33">
        <v>1</v>
      </c>
      <c r="D382" s="48">
        <v>2</v>
      </c>
      <c r="E382" s="61">
        <f t="shared" ref="E382:E413" si="101">+IF(C382=0,"",C382/C$345)</f>
        <v>1.2423903590508137E-4</v>
      </c>
      <c r="F382" s="61">
        <f t="shared" ref="F382:F413" si="102">+IF(D382=0,"",D382/D$345)</f>
        <v>3.5498757543485978E-4</v>
      </c>
      <c r="G382" s="49">
        <f t="shared" si="90"/>
        <v>1</v>
      </c>
      <c r="H382" s="35">
        <f t="shared" si="91"/>
        <v>1.2423903590508137E-4</v>
      </c>
    </row>
    <row r="383" spans="1:8" x14ac:dyDescent="0.2">
      <c r="B383" s="34" t="s">
        <v>253</v>
      </c>
      <c r="C383" s="33">
        <v>7</v>
      </c>
      <c r="D383" s="48">
        <v>8</v>
      </c>
      <c r="E383" s="61">
        <f t="shared" si="101"/>
        <v>8.696732513355696E-4</v>
      </c>
      <c r="F383" s="61">
        <f t="shared" si="102"/>
        <v>1.4199503017394391E-3</v>
      </c>
      <c r="G383" s="49">
        <f t="shared" si="90"/>
        <v>0.14285714285714285</v>
      </c>
      <c r="H383" s="35">
        <f t="shared" si="91"/>
        <v>1.2423903590508137E-4</v>
      </c>
    </row>
    <row r="384" spans="1:8" x14ac:dyDescent="0.2">
      <c r="B384" s="34" t="s">
        <v>488</v>
      </c>
      <c r="C384" s="33">
        <v>0</v>
      </c>
      <c r="D384" s="48">
        <v>1</v>
      </c>
      <c r="E384" s="61" t="str">
        <f t="shared" si="101"/>
        <v/>
      </c>
      <c r="F384" s="61">
        <f t="shared" si="102"/>
        <v>1.7749378771742989E-4</v>
      </c>
      <c r="G384" s="49">
        <f t="shared" si="90"/>
        <v>1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19</v>
      </c>
      <c r="D385" s="48">
        <v>8</v>
      </c>
      <c r="E385" s="38">
        <f t="shared" si="101"/>
        <v>2.3605416821965461E-3</v>
      </c>
      <c r="F385" s="38">
        <f t="shared" si="102"/>
        <v>1.4199503017394391E-3</v>
      </c>
      <c r="G385" s="49">
        <f t="shared" si="90"/>
        <v>-0.57894736842105265</v>
      </c>
      <c r="H385" s="37">
        <f t="shared" ref="H385" si="103">+IF(OR(AND(E385=""),(G385="")),"",E385*G385)</f>
        <v>-1.3666293949558951E-3</v>
      </c>
      <c r="I385" s="4"/>
    </row>
    <row r="386" spans="1:9" x14ac:dyDescent="0.2">
      <c r="B386" s="34" t="s">
        <v>489</v>
      </c>
      <c r="C386" s="33">
        <v>5030</v>
      </c>
      <c r="D386" s="48">
        <v>3518</v>
      </c>
      <c r="E386" s="61">
        <f t="shared" si="101"/>
        <v>0.6249223506025593</v>
      </c>
      <c r="F386" s="61">
        <f t="shared" si="102"/>
        <v>0.62442314518991837</v>
      </c>
      <c r="G386" s="49">
        <f t="shared" si="90"/>
        <v>-0.30059642147117294</v>
      </c>
      <c r="H386" s="35">
        <f t="shared" si="91"/>
        <v>-0.187849422288483</v>
      </c>
    </row>
    <row r="387" spans="1:9" x14ac:dyDescent="0.2">
      <c r="B387" s="34" t="s">
        <v>93</v>
      </c>
      <c r="C387" s="33">
        <v>131</v>
      </c>
      <c r="D387" s="48">
        <v>70</v>
      </c>
      <c r="E387" s="61">
        <f t="shared" si="101"/>
        <v>1.627531370356566E-2</v>
      </c>
      <c r="F387" s="61">
        <f t="shared" si="102"/>
        <v>1.2424565140220093E-2</v>
      </c>
      <c r="G387" s="49">
        <f t="shared" si="90"/>
        <v>-0.46564885496183206</v>
      </c>
      <c r="H387" s="35">
        <f t="shared" si="91"/>
        <v>-7.5785811902099641E-3</v>
      </c>
    </row>
    <row r="388" spans="1:9" x14ac:dyDescent="0.2">
      <c r="B388" s="34" t="s">
        <v>86</v>
      </c>
      <c r="C388" s="33">
        <v>223</v>
      </c>
      <c r="D388" s="48">
        <v>167</v>
      </c>
      <c r="E388" s="61">
        <f t="shared" si="101"/>
        <v>2.7705305006833148E-2</v>
      </c>
      <c r="F388" s="61">
        <f t="shared" si="102"/>
        <v>2.9641462548810792E-2</v>
      </c>
      <c r="G388" s="49">
        <f t="shared" si="90"/>
        <v>-0.25112107623318386</v>
      </c>
      <c r="H388" s="35">
        <f t="shared" si="91"/>
        <v>-6.9573860106845577E-3</v>
      </c>
    </row>
    <row r="389" spans="1:9" x14ac:dyDescent="0.2">
      <c r="B389" s="34" t="s">
        <v>92</v>
      </c>
      <c r="C389" s="33">
        <v>68</v>
      </c>
      <c r="D389" s="48">
        <v>41</v>
      </c>
      <c r="E389" s="61">
        <f t="shared" si="101"/>
        <v>8.4482544415455333E-3</v>
      </c>
      <c r="F389" s="61">
        <f t="shared" si="102"/>
        <v>7.2772452964146254E-3</v>
      </c>
      <c r="G389" s="49">
        <f t="shared" si="90"/>
        <v>-0.39705882352941174</v>
      </c>
      <c r="H389" s="35">
        <f t="shared" si="91"/>
        <v>-3.354453969437197E-3</v>
      </c>
    </row>
    <row r="390" spans="1:9" x14ac:dyDescent="0.2">
      <c r="B390" s="34" t="s">
        <v>95</v>
      </c>
      <c r="C390" s="33">
        <v>0</v>
      </c>
      <c r="D390" s="48">
        <v>0</v>
      </c>
      <c r="E390" s="61" t="str">
        <f t="shared" si="101"/>
        <v/>
      </c>
      <c r="F390" s="61" t="str">
        <f t="shared" si="102"/>
        <v/>
      </c>
      <c r="G390" s="49" t="str">
        <f t="shared" si="90"/>
        <v xml:space="preserve"> </v>
      </c>
      <c r="H390" s="35" t="str">
        <f t="shared" si="91"/>
        <v/>
      </c>
    </row>
    <row r="391" spans="1:9" x14ac:dyDescent="0.2">
      <c r="B391" s="34" t="s">
        <v>96</v>
      </c>
      <c r="C391" s="33">
        <v>1</v>
      </c>
      <c r="D391" s="48">
        <v>0</v>
      </c>
      <c r="E391" s="61">
        <f t="shared" si="101"/>
        <v>1.2423903590508137E-4</v>
      </c>
      <c r="F391" s="61" t="str">
        <f t="shared" si="102"/>
        <v/>
      </c>
      <c r="G391" s="49">
        <f t="shared" si="90"/>
        <v>-1</v>
      </c>
      <c r="H391" s="35">
        <f t="shared" si="91"/>
        <v>-1.2423903590508137E-4</v>
      </c>
    </row>
    <row r="392" spans="1:9" x14ac:dyDescent="0.2">
      <c r="B392" s="34" t="s">
        <v>254</v>
      </c>
      <c r="C392" s="33">
        <v>1</v>
      </c>
      <c r="D392" s="48">
        <v>0</v>
      </c>
      <c r="E392" s="61">
        <f t="shared" si="101"/>
        <v>1.2423903590508137E-4</v>
      </c>
      <c r="F392" s="61" t="str">
        <f t="shared" si="102"/>
        <v/>
      </c>
      <c r="G392" s="49">
        <f t="shared" si="90"/>
        <v>-1</v>
      </c>
      <c r="H392" s="35">
        <f t="shared" si="91"/>
        <v>-1.2423903590508137E-4</v>
      </c>
    </row>
    <row r="393" spans="1:9" x14ac:dyDescent="0.2">
      <c r="B393" s="34" t="s">
        <v>255</v>
      </c>
      <c r="C393" s="33">
        <v>3</v>
      </c>
      <c r="D393" s="48">
        <v>0</v>
      </c>
      <c r="E393" s="61">
        <f t="shared" si="101"/>
        <v>3.7271710771524412E-4</v>
      </c>
      <c r="F393" s="61" t="str">
        <f t="shared" si="102"/>
        <v/>
      </c>
      <c r="G393" s="49">
        <f t="shared" si="90"/>
        <v>-1</v>
      </c>
      <c r="H393" s="35">
        <f t="shared" si="91"/>
        <v>-3.7271710771524412E-4</v>
      </c>
    </row>
    <row r="394" spans="1:9" x14ac:dyDescent="0.2">
      <c r="B394" s="34" t="s">
        <v>581</v>
      </c>
      <c r="C394" s="33">
        <v>1</v>
      </c>
      <c r="D394" s="48">
        <v>0</v>
      </c>
      <c r="E394" s="61">
        <f t="shared" si="101"/>
        <v>1.2423903590508137E-4</v>
      </c>
      <c r="F394" s="61" t="str">
        <f t="shared" si="102"/>
        <v/>
      </c>
      <c r="G394" s="49">
        <f t="shared" si="90"/>
        <v>-1</v>
      </c>
      <c r="H394" s="35">
        <f t="shared" si="91"/>
        <v>-1.2423903590508137E-4</v>
      </c>
    </row>
    <row r="395" spans="1:9" x14ac:dyDescent="0.2">
      <c r="B395" s="34" t="s">
        <v>582</v>
      </c>
      <c r="C395" s="33">
        <v>1</v>
      </c>
      <c r="D395" s="48">
        <v>0</v>
      </c>
      <c r="E395" s="61">
        <f t="shared" si="101"/>
        <v>1.2423903590508137E-4</v>
      </c>
      <c r="F395" s="61" t="str">
        <f t="shared" si="102"/>
        <v/>
      </c>
      <c r="G395" s="49">
        <f t="shared" si="90"/>
        <v>-1</v>
      </c>
      <c r="H395" s="35">
        <f t="shared" si="91"/>
        <v>-1.2423903590508137E-4</v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0</v>
      </c>
      <c r="D397" s="48">
        <v>1</v>
      </c>
      <c r="E397" s="61" t="str">
        <f t="shared" si="101"/>
        <v/>
      </c>
      <c r="F397" s="61">
        <f t="shared" si="102"/>
        <v>1.7749378771742989E-4</v>
      </c>
      <c r="G397" s="49">
        <f t="shared" si="90"/>
        <v>1</v>
      </c>
      <c r="H397" s="35" t="str">
        <f t="shared" si="91"/>
        <v/>
      </c>
    </row>
    <row r="398" spans="1:9" x14ac:dyDescent="0.2">
      <c r="B398" s="34" t="s">
        <v>94</v>
      </c>
      <c r="C398" s="33">
        <v>26</v>
      </c>
      <c r="D398" s="48">
        <v>4</v>
      </c>
      <c r="E398" s="61">
        <f t="shared" si="101"/>
        <v>3.2302149335321157E-3</v>
      </c>
      <c r="F398" s="61">
        <f t="shared" si="102"/>
        <v>7.0997515086971955E-4</v>
      </c>
      <c r="G398" s="49">
        <f t="shared" si="90"/>
        <v>-0.84615384615384615</v>
      </c>
      <c r="H398" s="35">
        <f t="shared" si="91"/>
        <v>-2.7332587899117902E-3</v>
      </c>
    </row>
    <row r="399" spans="1:9" x14ac:dyDescent="0.2">
      <c r="B399" s="34" t="s">
        <v>257</v>
      </c>
      <c r="C399" s="33">
        <v>44</v>
      </c>
      <c r="D399" s="48">
        <v>20</v>
      </c>
      <c r="E399" s="61">
        <f t="shared" si="101"/>
        <v>5.4665175798235804E-3</v>
      </c>
      <c r="F399" s="61">
        <f t="shared" si="102"/>
        <v>3.549875754348598E-3</v>
      </c>
      <c r="G399" s="49">
        <f t="shared" si="90"/>
        <v>-0.54545454545454541</v>
      </c>
      <c r="H399" s="35">
        <f t="shared" si="91"/>
        <v>-2.9817368617219525E-3</v>
      </c>
    </row>
    <row r="400" spans="1:9" x14ac:dyDescent="0.2">
      <c r="B400" s="34" t="s">
        <v>583</v>
      </c>
      <c r="C400" s="33">
        <v>2</v>
      </c>
      <c r="D400" s="48">
        <v>0</v>
      </c>
      <c r="E400" s="61">
        <f t="shared" si="101"/>
        <v>2.4847807181016274E-4</v>
      </c>
      <c r="F400" s="61" t="str">
        <f t="shared" si="102"/>
        <v/>
      </c>
      <c r="G400" s="49">
        <f t="shared" si="90"/>
        <v>-1</v>
      </c>
      <c r="H400" s="35">
        <f t="shared" si="91"/>
        <v>-2.4847807181016274E-4</v>
      </c>
    </row>
    <row r="401" spans="1:9" x14ac:dyDescent="0.2">
      <c r="B401" s="34" t="s">
        <v>88</v>
      </c>
      <c r="C401" s="33">
        <v>6</v>
      </c>
      <c r="D401" s="48">
        <v>2</v>
      </c>
      <c r="E401" s="61">
        <f t="shared" si="101"/>
        <v>7.4543421543048823E-4</v>
      </c>
      <c r="F401" s="61">
        <f t="shared" si="102"/>
        <v>3.5498757543485978E-4</v>
      </c>
      <c r="G401" s="49">
        <f t="shared" si="90"/>
        <v>-0.66666666666666663</v>
      </c>
      <c r="H401" s="35">
        <f t="shared" si="91"/>
        <v>-4.9695614362032549E-4</v>
      </c>
    </row>
    <row r="402" spans="1:9" s="29" customFormat="1" x14ac:dyDescent="0.2">
      <c r="A402" s="31"/>
      <c r="B402" s="36" t="s">
        <v>542</v>
      </c>
      <c r="C402" s="40">
        <v>77</v>
      </c>
      <c r="D402" s="48">
        <v>1</v>
      </c>
      <c r="E402" s="38">
        <f t="shared" si="101"/>
        <v>9.5664057646912652E-3</v>
      </c>
      <c r="F402" s="38">
        <f t="shared" si="102"/>
        <v>1.7749378771742989E-4</v>
      </c>
      <c r="G402" s="49">
        <f t="shared" si="90"/>
        <v>-0.98701298701298701</v>
      </c>
      <c r="H402" s="37">
        <f t="shared" si="91"/>
        <v>-9.4421667287861843E-3</v>
      </c>
      <c r="I402" s="4"/>
    </row>
    <row r="403" spans="1:9" x14ac:dyDescent="0.2">
      <c r="B403" s="34" t="s">
        <v>258</v>
      </c>
      <c r="C403" s="33">
        <v>0</v>
      </c>
      <c r="D403" s="48">
        <v>1</v>
      </c>
      <c r="E403" s="61" t="str">
        <f t="shared" si="101"/>
        <v/>
      </c>
      <c r="F403" s="61">
        <f t="shared" si="102"/>
        <v>1.7749378771742989E-4</v>
      </c>
      <c r="G403" s="49">
        <f t="shared" si="90"/>
        <v>1</v>
      </c>
      <c r="H403" s="35" t="str">
        <f t="shared" si="91"/>
        <v/>
      </c>
    </row>
    <row r="404" spans="1:9" x14ac:dyDescent="0.2">
      <c r="B404" s="34" t="s">
        <v>259</v>
      </c>
      <c r="C404" s="33">
        <v>4</v>
      </c>
      <c r="D404" s="48">
        <v>0</v>
      </c>
      <c r="E404" s="61">
        <f t="shared" si="101"/>
        <v>4.9695614362032549E-4</v>
      </c>
      <c r="F404" s="61" t="str">
        <f t="shared" si="102"/>
        <v/>
      </c>
      <c r="G404" s="49">
        <f t="shared" si="90"/>
        <v>-1</v>
      </c>
      <c r="H404" s="35">
        <f t="shared" si="91"/>
        <v>-4.9695614362032549E-4</v>
      </c>
    </row>
    <row r="405" spans="1:9" x14ac:dyDescent="0.2">
      <c r="B405" s="34" t="s">
        <v>584</v>
      </c>
      <c r="C405" s="33">
        <v>2</v>
      </c>
      <c r="D405" s="48">
        <v>3</v>
      </c>
      <c r="E405" s="61">
        <f t="shared" si="101"/>
        <v>2.4847807181016274E-4</v>
      </c>
      <c r="F405" s="61">
        <f t="shared" si="102"/>
        <v>5.3248136315228972E-4</v>
      </c>
      <c r="G405" s="49">
        <f t="shared" si="90"/>
        <v>0.5</v>
      </c>
      <c r="H405" s="35">
        <f t="shared" si="91"/>
        <v>1.2423903590508137E-4</v>
      </c>
    </row>
    <row r="406" spans="1:9" x14ac:dyDescent="0.2">
      <c r="B406" s="34" t="s">
        <v>87</v>
      </c>
      <c r="C406" s="33">
        <v>5</v>
      </c>
      <c r="D406" s="48">
        <v>1</v>
      </c>
      <c r="E406" s="61">
        <f t="shared" si="101"/>
        <v>6.2119517952540686E-4</v>
      </c>
      <c r="F406" s="61">
        <f t="shared" si="102"/>
        <v>1.7749378771742989E-4</v>
      </c>
      <c r="G406" s="49">
        <f t="shared" si="90"/>
        <v>-0.8</v>
      </c>
      <c r="H406" s="35">
        <f t="shared" si="91"/>
        <v>-4.9695614362032549E-4</v>
      </c>
    </row>
    <row r="407" spans="1:9" x14ac:dyDescent="0.2">
      <c r="B407" s="34" t="s">
        <v>260</v>
      </c>
      <c r="C407" s="33">
        <v>0</v>
      </c>
      <c r="D407" s="48">
        <v>0</v>
      </c>
      <c r="E407" s="61" t="str">
        <f t="shared" si="101"/>
        <v/>
      </c>
      <c r="F407" s="61" t="str">
        <f t="shared" si="102"/>
        <v/>
      </c>
      <c r="G407" s="49" t="str">
        <f t="shared" si="90"/>
        <v xml:space="preserve"> </v>
      </c>
      <c r="H407" s="35" t="str">
        <f t="shared" si="91"/>
        <v/>
      </c>
    </row>
    <row r="408" spans="1:9" x14ac:dyDescent="0.2">
      <c r="B408" s="34" t="s">
        <v>91</v>
      </c>
      <c r="C408" s="33">
        <v>5</v>
      </c>
      <c r="D408" s="48">
        <v>4</v>
      </c>
      <c r="E408" s="61">
        <f t="shared" si="101"/>
        <v>6.2119517952540686E-4</v>
      </c>
      <c r="F408" s="61">
        <f t="shared" si="102"/>
        <v>7.0997515086971955E-4</v>
      </c>
      <c r="G408" s="49">
        <f t="shared" si="90"/>
        <v>-0.2</v>
      </c>
      <c r="H408" s="35">
        <f t="shared" si="91"/>
        <v>-1.2423903590508137E-4</v>
      </c>
    </row>
    <row r="409" spans="1:9" x14ac:dyDescent="0.2">
      <c r="B409" s="34" t="s">
        <v>90</v>
      </c>
      <c r="C409" s="33">
        <v>187</v>
      </c>
      <c r="D409" s="48">
        <v>199</v>
      </c>
      <c r="E409" s="61">
        <f t="shared" si="101"/>
        <v>2.3232699714250217E-2</v>
      </c>
      <c r="F409" s="61">
        <f t="shared" si="102"/>
        <v>3.532126375576855E-2</v>
      </c>
      <c r="G409" s="49">
        <f t="shared" si="90"/>
        <v>6.4171122994652413E-2</v>
      </c>
      <c r="H409" s="35">
        <f t="shared" si="91"/>
        <v>1.4908684308609767E-3</v>
      </c>
    </row>
    <row r="410" spans="1:9" x14ac:dyDescent="0.2">
      <c r="B410" s="34" t="s">
        <v>491</v>
      </c>
      <c r="C410" s="33">
        <v>0</v>
      </c>
      <c r="D410" s="48">
        <v>0</v>
      </c>
      <c r="E410" s="61" t="str">
        <f t="shared" si="101"/>
        <v/>
      </c>
      <c r="F410" s="61" t="str">
        <f t="shared" si="102"/>
        <v/>
      </c>
      <c r="G410" s="49" t="str">
        <f t="shared" si="90"/>
        <v xml:space="preserve"> </v>
      </c>
      <c r="H410" s="35" t="str">
        <f t="shared" si="91"/>
        <v/>
      </c>
    </row>
    <row r="411" spans="1:9" x14ac:dyDescent="0.2">
      <c r="B411" s="34" t="s">
        <v>261</v>
      </c>
      <c r="C411" s="33">
        <v>0</v>
      </c>
      <c r="D411" s="48">
        <v>0</v>
      </c>
      <c r="E411" s="61" t="str">
        <f t="shared" si="101"/>
        <v/>
      </c>
      <c r="F411" s="61" t="str">
        <f t="shared" si="102"/>
        <v/>
      </c>
      <c r="G411" s="49" t="str">
        <f t="shared" ref="G411:G477" si="104">+IF(AND(C411=0,D411=0)," ",IF(C411=0,1,IF(D411=0,-1,(D411-C411)/C411)))</f>
        <v xml:space="preserve"> </v>
      </c>
      <c r="H411" s="35" t="str">
        <f t="shared" si="91"/>
        <v/>
      </c>
    </row>
    <row r="412" spans="1:9" x14ac:dyDescent="0.2">
      <c r="B412" s="34" t="s">
        <v>262</v>
      </c>
      <c r="C412" s="33">
        <v>9</v>
      </c>
      <c r="D412" s="48">
        <v>1</v>
      </c>
      <c r="E412" s="61">
        <f t="shared" si="101"/>
        <v>1.1181513231457323E-3</v>
      </c>
      <c r="F412" s="61">
        <f t="shared" si="102"/>
        <v>1.7749378771742989E-4</v>
      </c>
      <c r="G412" s="49">
        <f t="shared" si="104"/>
        <v>-0.88888888888888884</v>
      </c>
      <c r="H412" s="35">
        <f t="shared" si="91"/>
        <v>-9.9391228724065098E-4</v>
      </c>
    </row>
    <row r="413" spans="1:9" x14ac:dyDescent="0.2">
      <c r="B413" s="34" t="s">
        <v>492</v>
      </c>
      <c r="C413" s="33">
        <v>155</v>
      </c>
      <c r="D413" s="48">
        <v>21</v>
      </c>
      <c r="E413" s="61">
        <f t="shared" si="101"/>
        <v>1.9257050565287613E-2</v>
      </c>
      <c r="F413" s="61">
        <f t="shared" si="102"/>
        <v>3.7273695420660278E-3</v>
      </c>
      <c r="G413" s="49">
        <f t="shared" si="104"/>
        <v>-0.86451612903225805</v>
      </c>
      <c r="H413" s="35">
        <f t="shared" si="91"/>
        <v>-1.6648030811280905E-2</v>
      </c>
    </row>
    <row r="414" spans="1:9" x14ac:dyDescent="0.2">
      <c r="B414" s="34" t="s">
        <v>89</v>
      </c>
      <c r="C414" s="33">
        <v>1</v>
      </c>
      <c r="D414" s="48">
        <v>1</v>
      </c>
      <c r="E414" s="61">
        <f t="shared" ref="E414:E480" si="105">+IF(C414=0,"",C414/C$345)</f>
        <v>1.2423903590508137E-4</v>
      </c>
      <c r="F414" s="61">
        <f t="shared" ref="F414:F480" si="106">+IF(D414=0,"",D414/D$345)</f>
        <v>1.7749378771742989E-4</v>
      </c>
      <c r="G414" s="49">
        <f t="shared" si="104"/>
        <v>0</v>
      </c>
      <c r="H414" s="35">
        <f t="shared" ref="H414:H480" si="107">+IF(OR(AND(E414=""),(G414="")),"",E414*G414)</f>
        <v>0</v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0</v>
      </c>
      <c r="D417" s="48">
        <v>3</v>
      </c>
      <c r="E417" s="38" t="str">
        <f t="shared" si="105"/>
        <v/>
      </c>
      <c r="F417" s="38">
        <f t="shared" si="106"/>
        <v>5.3248136315228972E-4</v>
      </c>
      <c r="G417" s="49">
        <f t="shared" si="104"/>
        <v>1</v>
      </c>
      <c r="H417" s="37" t="str">
        <f t="shared" si="107"/>
        <v/>
      </c>
      <c r="I417" s="4"/>
    </row>
    <row r="418" spans="1:9" s="29" customFormat="1" x14ac:dyDescent="0.2">
      <c r="A418" s="31"/>
      <c r="B418" s="36" t="s">
        <v>544</v>
      </c>
      <c r="C418" s="40">
        <v>0</v>
      </c>
      <c r="D418" s="48">
        <v>0</v>
      </c>
      <c r="E418" s="38" t="str">
        <f t="shared" si="105"/>
        <v/>
      </c>
      <c r="F418" s="38" t="str">
        <f t="shared" si="106"/>
        <v/>
      </c>
      <c r="G418" s="49" t="str">
        <f t="shared" si="104"/>
        <v xml:space="preserve"> </v>
      </c>
      <c r="H418" s="37" t="str">
        <f t="shared" si="107"/>
        <v/>
      </c>
      <c r="I418" s="4"/>
    </row>
    <row r="419" spans="1:9" s="29" customFormat="1" x14ac:dyDescent="0.2">
      <c r="A419" s="31"/>
      <c r="B419" s="36" t="s">
        <v>545</v>
      </c>
      <c r="C419" s="40">
        <v>0</v>
      </c>
      <c r="D419" s="48">
        <v>0</v>
      </c>
      <c r="E419" s="38" t="str">
        <f t="shared" si="105"/>
        <v/>
      </c>
      <c r="F419" s="38" t="str">
        <f t="shared" si="106"/>
        <v/>
      </c>
      <c r="G419" s="49" t="str">
        <f t="shared" si="104"/>
        <v xml:space="preserve"> </v>
      </c>
      <c r="H419" s="37" t="str">
        <f t="shared" si="107"/>
        <v/>
      </c>
      <c r="I419" s="4"/>
    </row>
    <row r="420" spans="1:9" s="29" customFormat="1" x14ac:dyDescent="0.2">
      <c r="A420" s="31"/>
      <c r="B420" s="36" t="s">
        <v>264</v>
      </c>
      <c r="C420" s="40">
        <v>0</v>
      </c>
      <c r="D420" s="48">
        <v>0</v>
      </c>
      <c r="E420" s="38" t="str">
        <f t="shared" si="105"/>
        <v/>
      </c>
      <c r="F420" s="38" t="str">
        <f t="shared" si="106"/>
        <v/>
      </c>
      <c r="G420" s="49" t="str">
        <f t="shared" si="104"/>
        <v xml:space="preserve"> </v>
      </c>
      <c r="H420" s="37" t="str">
        <f t="shared" si="107"/>
        <v/>
      </c>
      <c r="I420" s="4"/>
    </row>
    <row r="421" spans="1:9" s="29" customFormat="1" x14ac:dyDescent="0.2">
      <c r="A421" s="31"/>
      <c r="B421" s="36" t="s">
        <v>265</v>
      </c>
      <c r="C421" s="40">
        <v>6</v>
      </c>
      <c r="D421" s="48">
        <v>3</v>
      </c>
      <c r="E421" s="38">
        <f t="shared" si="105"/>
        <v>7.4543421543048823E-4</v>
      </c>
      <c r="F421" s="38">
        <f t="shared" si="106"/>
        <v>5.3248136315228972E-4</v>
      </c>
      <c r="G421" s="49">
        <f t="shared" si="104"/>
        <v>-0.5</v>
      </c>
      <c r="H421" s="37">
        <f t="shared" si="107"/>
        <v>-3.7271710771524412E-4</v>
      </c>
      <c r="I421" s="4"/>
    </row>
    <row r="422" spans="1:9" s="29" customFormat="1" x14ac:dyDescent="0.2">
      <c r="A422" s="31"/>
      <c r="B422" s="36" t="s">
        <v>493</v>
      </c>
      <c r="C422" s="40">
        <v>0</v>
      </c>
      <c r="D422" s="48">
        <v>0</v>
      </c>
      <c r="E422" s="38" t="str">
        <f t="shared" si="105"/>
        <v/>
      </c>
      <c r="F422" s="38" t="str">
        <f t="shared" si="106"/>
        <v/>
      </c>
      <c r="G422" s="49" t="str">
        <f t="shared" si="104"/>
        <v xml:space="preserve"> </v>
      </c>
      <c r="H422" s="37" t="str">
        <f t="shared" si="107"/>
        <v/>
      </c>
      <c r="I422" s="4"/>
    </row>
    <row r="423" spans="1:9" s="29" customFormat="1" x14ac:dyDescent="0.2">
      <c r="A423" s="31"/>
      <c r="B423" s="36" t="s">
        <v>266</v>
      </c>
      <c r="C423" s="40">
        <v>1</v>
      </c>
      <c r="D423" s="48">
        <v>0</v>
      </c>
      <c r="E423" s="38">
        <f t="shared" si="105"/>
        <v>1.2423903590508137E-4</v>
      </c>
      <c r="F423" s="38" t="str">
        <f t="shared" si="106"/>
        <v/>
      </c>
      <c r="G423" s="49">
        <f t="shared" si="104"/>
        <v>-1</v>
      </c>
      <c r="H423" s="37">
        <f t="shared" si="107"/>
        <v>-1.2423903590508137E-4</v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0</v>
      </c>
      <c r="E424" s="38" t="str">
        <f t="shared" si="105"/>
        <v/>
      </c>
      <c r="F424" s="38" t="str">
        <f t="shared" si="106"/>
        <v/>
      </c>
      <c r="G424" s="49" t="str">
        <f t="shared" si="104"/>
        <v xml:space="preserve"> 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2</v>
      </c>
      <c r="D425" s="48">
        <v>0</v>
      </c>
      <c r="E425" s="38">
        <f t="shared" si="105"/>
        <v>2.4847807181016274E-4</v>
      </c>
      <c r="F425" s="38" t="str">
        <f t="shared" si="106"/>
        <v/>
      </c>
      <c r="G425" s="49">
        <f t="shared" si="104"/>
        <v>-1</v>
      </c>
      <c r="H425" s="37">
        <f t="shared" si="107"/>
        <v>-2.4847807181016274E-4</v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0</v>
      </c>
      <c r="E429" s="38" t="str">
        <f t="shared" si="105"/>
        <v/>
      </c>
      <c r="F429" s="38" t="str">
        <f t="shared" si="106"/>
        <v/>
      </c>
      <c r="G429" s="49" t="str">
        <f t="shared" si="104"/>
        <v xml:space="preserve"> 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0</v>
      </c>
      <c r="D430" s="48">
        <v>0</v>
      </c>
      <c r="E430" s="61" t="str">
        <f t="shared" si="105"/>
        <v/>
      </c>
      <c r="F430" s="61" t="str">
        <f t="shared" si="106"/>
        <v/>
      </c>
      <c r="G430" s="49" t="str">
        <f t="shared" si="104"/>
        <v xml:space="preserve"> </v>
      </c>
      <c r="H430" s="35" t="str">
        <f t="shared" si="107"/>
        <v/>
      </c>
    </row>
    <row r="431" spans="1:9" x14ac:dyDescent="0.2">
      <c r="B431" s="34" t="s">
        <v>269</v>
      </c>
      <c r="C431" s="33">
        <v>34</v>
      </c>
      <c r="D431" s="48">
        <v>16</v>
      </c>
      <c r="E431" s="61">
        <f t="shared" si="105"/>
        <v>4.2241272207727667E-3</v>
      </c>
      <c r="F431" s="61">
        <f t="shared" si="106"/>
        <v>2.8399006034788782E-3</v>
      </c>
      <c r="G431" s="49">
        <f t="shared" si="104"/>
        <v>-0.52941176470588236</v>
      </c>
      <c r="H431" s="35">
        <f t="shared" si="107"/>
        <v>-2.2363026462914647E-3</v>
      </c>
    </row>
    <row r="432" spans="1:9" x14ac:dyDescent="0.2">
      <c r="B432" s="34" t="s">
        <v>98</v>
      </c>
      <c r="C432" s="33">
        <v>4</v>
      </c>
      <c r="D432" s="48">
        <v>0</v>
      </c>
      <c r="E432" s="61">
        <f t="shared" si="105"/>
        <v>4.9695614362032549E-4</v>
      </c>
      <c r="F432" s="61" t="str">
        <f t="shared" si="106"/>
        <v/>
      </c>
      <c r="G432" s="49">
        <f t="shared" si="104"/>
        <v>-1</v>
      </c>
      <c r="H432" s="35">
        <f t="shared" si="107"/>
        <v>-4.9695614362032549E-4</v>
      </c>
    </row>
    <row r="433" spans="1:9" x14ac:dyDescent="0.2">
      <c r="B433" s="34" t="s">
        <v>99</v>
      </c>
      <c r="C433" s="33">
        <v>0</v>
      </c>
      <c r="D433" s="48">
        <v>0</v>
      </c>
      <c r="E433" s="61" t="str">
        <f t="shared" si="105"/>
        <v/>
      </c>
      <c r="F433" s="61" t="str">
        <f t="shared" si="106"/>
        <v/>
      </c>
      <c r="G433" s="49" t="str">
        <f t="shared" si="104"/>
        <v xml:space="preserve"> </v>
      </c>
      <c r="H433" s="35" t="str">
        <f t="shared" si="107"/>
        <v/>
      </c>
    </row>
    <row r="434" spans="1:9" x14ac:dyDescent="0.2">
      <c r="B434" s="34" t="s">
        <v>100</v>
      </c>
      <c r="C434" s="33">
        <v>43</v>
      </c>
      <c r="D434" s="48">
        <v>2</v>
      </c>
      <c r="E434" s="61">
        <f t="shared" si="105"/>
        <v>5.3422785439184994E-3</v>
      </c>
      <c r="F434" s="61">
        <f t="shared" si="106"/>
        <v>3.5498757543485978E-4</v>
      </c>
      <c r="G434" s="49">
        <f t="shared" si="104"/>
        <v>-0.95348837209302328</v>
      </c>
      <c r="H434" s="35">
        <f t="shared" si="107"/>
        <v>-5.0938004721083367E-3</v>
      </c>
    </row>
    <row r="435" spans="1:9" x14ac:dyDescent="0.2">
      <c r="B435" s="34" t="s">
        <v>270</v>
      </c>
      <c r="C435" s="33">
        <v>0</v>
      </c>
      <c r="D435" s="48">
        <v>0</v>
      </c>
      <c r="E435" s="61" t="str">
        <f t="shared" si="105"/>
        <v/>
      </c>
      <c r="F435" s="61" t="str">
        <f t="shared" si="106"/>
        <v/>
      </c>
      <c r="G435" s="49" t="str">
        <f t="shared" si="104"/>
        <v xml:space="preserve"> 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1</v>
      </c>
      <c r="D437" s="48">
        <v>0</v>
      </c>
      <c r="E437" s="38">
        <f t="shared" si="105"/>
        <v>1.2423903590508137E-4</v>
      </c>
      <c r="F437" s="38" t="str">
        <f t="shared" si="106"/>
        <v/>
      </c>
      <c r="G437" s="49">
        <f t="shared" si="104"/>
        <v>-1</v>
      </c>
      <c r="H437" s="37">
        <f t="shared" si="107"/>
        <v>-1.2423903590508137E-4</v>
      </c>
      <c r="I437" s="4"/>
    </row>
    <row r="438" spans="1:9" s="29" customFormat="1" x14ac:dyDescent="0.2">
      <c r="A438" s="31"/>
      <c r="B438" s="36" t="s">
        <v>97</v>
      </c>
      <c r="C438" s="40">
        <v>1</v>
      </c>
      <c r="D438" s="48">
        <v>0</v>
      </c>
      <c r="E438" s="38">
        <f t="shared" si="105"/>
        <v>1.2423903590508137E-4</v>
      </c>
      <c r="F438" s="38" t="str">
        <f t="shared" si="106"/>
        <v/>
      </c>
      <c r="G438" s="49">
        <f t="shared" si="104"/>
        <v>-1</v>
      </c>
      <c r="H438" s="37">
        <f t="shared" si="107"/>
        <v>-1.2423903590508137E-4</v>
      </c>
      <c r="I438" s="4"/>
    </row>
    <row r="439" spans="1:9" s="29" customFormat="1" x14ac:dyDescent="0.2">
      <c r="A439" s="31"/>
      <c r="B439" s="36" t="s">
        <v>551</v>
      </c>
      <c r="C439" s="40">
        <v>18</v>
      </c>
      <c r="D439" s="48">
        <v>10</v>
      </c>
      <c r="E439" s="38">
        <f t="shared" si="105"/>
        <v>2.2363026462914647E-3</v>
      </c>
      <c r="F439" s="38">
        <f t="shared" si="106"/>
        <v>1.774937877174299E-3</v>
      </c>
      <c r="G439" s="49">
        <f t="shared" si="104"/>
        <v>-0.44444444444444442</v>
      </c>
      <c r="H439" s="37">
        <f t="shared" si="107"/>
        <v>-9.9391228724065098E-4</v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0</v>
      </c>
      <c r="E440" s="38" t="str">
        <f t="shared" si="105"/>
        <v/>
      </c>
      <c r="F440" s="38" t="str">
        <f t="shared" si="106"/>
        <v/>
      </c>
      <c r="G440" s="49" t="str">
        <f t="shared" si="104"/>
        <v xml:space="preserve"> 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2</v>
      </c>
      <c r="D441" s="48">
        <v>0</v>
      </c>
      <c r="E441" s="38">
        <f t="shared" si="105"/>
        <v>2.4847807181016274E-4</v>
      </c>
      <c r="F441" s="38" t="str">
        <f t="shared" si="106"/>
        <v/>
      </c>
      <c r="G441" s="49">
        <f t="shared" si="104"/>
        <v>-1</v>
      </c>
      <c r="H441" s="37">
        <f t="shared" si="107"/>
        <v>-2.4847807181016274E-4</v>
      </c>
      <c r="I441" s="4"/>
    </row>
    <row r="442" spans="1:9" x14ac:dyDescent="0.2">
      <c r="B442" s="34" t="s">
        <v>495</v>
      </c>
      <c r="C442" s="33">
        <v>3</v>
      </c>
      <c r="D442" s="48">
        <v>2</v>
      </c>
      <c r="E442" s="61">
        <f t="shared" si="105"/>
        <v>3.7271710771524412E-4</v>
      </c>
      <c r="F442" s="61">
        <f t="shared" si="106"/>
        <v>3.5498757543485978E-4</v>
      </c>
      <c r="G442" s="49">
        <f t="shared" si="104"/>
        <v>-0.33333333333333331</v>
      </c>
      <c r="H442" s="35">
        <f t="shared" si="107"/>
        <v>-1.2423903590508137E-4</v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1</v>
      </c>
      <c r="D444" s="48">
        <v>0</v>
      </c>
      <c r="E444" s="61">
        <f t="shared" si="105"/>
        <v>1.2423903590508137E-4</v>
      </c>
      <c r="F444" s="61" t="str">
        <f t="shared" si="106"/>
        <v/>
      </c>
      <c r="G444" s="49">
        <f t="shared" si="104"/>
        <v>-1</v>
      </c>
      <c r="H444" s="35">
        <f t="shared" si="107"/>
        <v>-1.2423903590508137E-4</v>
      </c>
    </row>
    <row r="445" spans="1:9" x14ac:dyDescent="0.2">
      <c r="B445" s="34" t="s">
        <v>112</v>
      </c>
      <c r="C445" s="33">
        <v>5</v>
      </c>
      <c r="D445" s="48">
        <v>3</v>
      </c>
      <c r="E445" s="61">
        <f t="shared" si="105"/>
        <v>6.2119517952540686E-4</v>
      </c>
      <c r="F445" s="61">
        <f t="shared" si="106"/>
        <v>5.3248136315228972E-4</v>
      </c>
      <c r="G445" s="49">
        <f t="shared" si="104"/>
        <v>-0.4</v>
      </c>
      <c r="H445" s="35">
        <f t="shared" si="107"/>
        <v>-2.4847807181016274E-4</v>
      </c>
    </row>
    <row r="446" spans="1:9" x14ac:dyDescent="0.2">
      <c r="B446" s="34" t="s">
        <v>271</v>
      </c>
      <c r="C446" s="33">
        <v>2</v>
      </c>
      <c r="D446" s="48">
        <v>1</v>
      </c>
      <c r="E446" s="61">
        <f t="shared" si="105"/>
        <v>2.4847807181016274E-4</v>
      </c>
      <c r="F446" s="61">
        <f t="shared" si="106"/>
        <v>1.7749378771742989E-4</v>
      </c>
      <c r="G446" s="49">
        <f t="shared" si="104"/>
        <v>-0.5</v>
      </c>
      <c r="H446" s="35">
        <f t="shared" si="107"/>
        <v>-1.2423903590508137E-4</v>
      </c>
    </row>
    <row r="447" spans="1:9" x14ac:dyDescent="0.2">
      <c r="B447" s="34" t="s">
        <v>496</v>
      </c>
      <c r="C447" s="33">
        <v>2</v>
      </c>
      <c r="D447" s="48">
        <v>0</v>
      </c>
      <c r="E447" s="61">
        <f t="shared" si="105"/>
        <v>2.4847807181016274E-4</v>
      </c>
      <c r="F447" s="61" t="str">
        <f t="shared" si="106"/>
        <v/>
      </c>
      <c r="G447" s="49">
        <f t="shared" si="104"/>
        <v>-1</v>
      </c>
      <c r="H447" s="35">
        <f t="shared" si="107"/>
        <v>-2.4847807181016274E-4</v>
      </c>
    </row>
    <row r="448" spans="1:9" x14ac:dyDescent="0.2">
      <c r="B448" s="34" t="s">
        <v>497</v>
      </c>
      <c r="C448" s="33">
        <v>2</v>
      </c>
      <c r="D448" s="48">
        <v>5</v>
      </c>
      <c r="E448" s="61">
        <f t="shared" si="105"/>
        <v>2.4847807181016274E-4</v>
      </c>
      <c r="F448" s="61">
        <f t="shared" si="106"/>
        <v>8.874689385871495E-4</v>
      </c>
      <c r="G448" s="49">
        <f t="shared" si="104"/>
        <v>1.5</v>
      </c>
      <c r="H448" s="35">
        <f t="shared" si="107"/>
        <v>3.7271710771524412E-4</v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1</v>
      </c>
      <c r="D450" s="48">
        <v>0</v>
      </c>
      <c r="E450" s="61">
        <f t="shared" si="105"/>
        <v>1.2423903590508137E-4</v>
      </c>
      <c r="F450" s="61" t="str">
        <f t="shared" si="106"/>
        <v/>
      </c>
      <c r="G450" s="49">
        <f t="shared" si="104"/>
        <v>-1</v>
      </c>
      <c r="H450" s="35">
        <f t="shared" si="107"/>
        <v>-1.2423903590508137E-4</v>
      </c>
    </row>
    <row r="451" spans="2:8" x14ac:dyDescent="0.2">
      <c r="B451" s="34" t="s">
        <v>617</v>
      </c>
      <c r="C451" s="33">
        <v>0</v>
      </c>
      <c r="D451" s="48">
        <v>0</v>
      </c>
      <c r="E451" s="61" t="str">
        <f t="shared" si="105"/>
        <v/>
      </c>
      <c r="F451" s="61" t="str">
        <f t="shared" si="106"/>
        <v/>
      </c>
      <c r="G451" s="49" t="str">
        <f t="shared" si="104"/>
        <v xml:space="preserve"> </v>
      </c>
      <c r="H451" s="35" t="str">
        <f t="shared" si="107"/>
        <v/>
      </c>
    </row>
    <row r="452" spans="2:8" x14ac:dyDescent="0.2">
      <c r="B452" s="34" t="s">
        <v>109</v>
      </c>
      <c r="C452" s="33">
        <v>3</v>
      </c>
      <c r="D452" s="48">
        <v>0</v>
      </c>
      <c r="E452" s="61">
        <f t="shared" si="105"/>
        <v>3.7271710771524412E-4</v>
      </c>
      <c r="F452" s="61" t="str">
        <f t="shared" si="106"/>
        <v/>
      </c>
      <c r="G452" s="49">
        <f t="shared" si="104"/>
        <v>-1</v>
      </c>
      <c r="H452" s="35">
        <f t="shared" si="107"/>
        <v>-3.7271710771524412E-4</v>
      </c>
    </row>
    <row r="453" spans="2:8" x14ac:dyDescent="0.2">
      <c r="B453" s="34" t="s">
        <v>418</v>
      </c>
      <c r="C453" s="33">
        <v>0</v>
      </c>
      <c r="D453" s="48">
        <v>0</v>
      </c>
      <c r="E453" s="61" t="str">
        <f t="shared" si="105"/>
        <v/>
      </c>
      <c r="F453" s="61" t="str">
        <f t="shared" si="106"/>
        <v/>
      </c>
      <c r="G453" s="49" t="str">
        <f t="shared" si="104"/>
        <v xml:space="preserve"> </v>
      </c>
      <c r="H453" s="35" t="str">
        <f t="shared" si="107"/>
        <v/>
      </c>
    </row>
    <row r="454" spans="2:8" x14ac:dyDescent="0.2">
      <c r="B454" s="34" t="s">
        <v>107</v>
      </c>
      <c r="C454" s="33">
        <v>29</v>
      </c>
      <c r="D454" s="48">
        <v>5</v>
      </c>
      <c r="E454" s="61">
        <f t="shared" si="105"/>
        <v>3.6029320412473598E-3</v>
      </c>
      <c r="F454" s="61">
        <f t="shared" si="106"/>
        <v>8.874689385871495E-4</v>
      </c>
      <c r="G454" s="49">
        <f t="shared" si="104"/>
        <v>-0.82758620689655171</v>
      </c>
      <c r="H454" s="35">
        <f t="shared" si="107"/>
        <v>-2.9817368617219529E-3</v>
      </c>
    </row>
    <row r="455" spans="2:8" x14ac:dyDescent="0.2">
      <c r="B455" s="34" t="s">
        <v>272</v>
      </c>
      <c r="C455" s="33">
        <v>2</v>
      </c>
      <c r="D455" s="48">
        <v>0</v>
      </c>
      <c r="E455" s="61">
        <f t="shared" si="105"/>
        <v>2.4847807181016274E-4</v>
      </c>
      <c r="F455" s="61" t="str">
        <f t="shared" si="106"/>
        <v/>
      </c>
      <c r="G455" s="49">
        <f t="shared" si="104"/>
        <v>-1</v>
      </c>
      <c r="H455" s="35">
        <f t="shared" si="107"/>
        <v>-2.4847807181016274E-4</v>
      </c>
    </row>
    <row r="456" spans="2:8" x14ac:dyDescent="0.2">
      <c r="B456" s="34" t="s">
        <v>106</v>
      </c>
      <c r="C456" s="33">
        <v>2</v>
      </c>
      <c r="D456" s="48">
        <v>0</v>
      </c>
      <c r="E456" s="61">
        <f t="shared" si="105"/>
        <v>2.4847807181016274E-4</v>
      </c>
      <c r="F456" s="61" t="str">
        <f t="shared" si="106"/>
        <v/>
      </c>
      <c r="G456" s="49">
        <f t="shared" si="104"/>
        <v>-1</v>
      </c>
      <c r="H456" s="35">
        <f t="shared" si="107"/>
        <v>-2.4847807181016274E-4</v>
      </c>
    </row>
    <row r="457" spans="2:8" x14ac:dyDescent="0.2">
      <c r="B457" s="34" t="s">
        <v>337</v>
      </c>
      <c r="C457" s="33">
        <v>0</v>
      </c>
      <c r="D457" s="48">
        <v>0</v>
      </c>
      <c r="E457" s="61" t="str">
        <f t="shared" si="105"/>
        <v/>
      </c>
      <c r="F457" s="61" t="str">
        <f t="shared" si="106"/>
        <v/>
      </c>
      <c r="G457" s="49" t="str">
        <f t="shared" si="104"/>
        <v xml:space="preserve"> </v>
      </c>
      <c r="H457" s="35" t="str">
        <f t="shared" si="107"/>
        <v/>
      </c>
    </row>
    <row r="458" spans="2:8" x14ac:dyDescent="0.2">
      <c r="B458" s="34" t="s">
        <v>116</v>
      </c>
      <c r="C458" s="33">
        <v>2</v>
      </c>
      <c r="D458" s="48">
        <v>1</v>
      </c>
      <c r="E458" s="61">
        <f t="shared" si="105"/>
        <v>2.4847807181016274E-4</v>
      </c>
      <c r="F458" s="61">
        <f t="shared" si="106"/>
        <v>1.7749378771742989E-4</v>
      </c>
      <c r="G458" s="49">
        <f t="shared" si="104"/>
        <v>-0.5</v>
      </c>
      <c r="H458" s="35">
        <f t="shared" si="107"/>
        <v>-1.2423903590508137E-4</v>
      </c>
    </row>
    <row r="459" spans="2:8" x14ac:dyDescent="0.2">
      <c r="B459" s="34" t="s">
        <v>103</v>
      </c>
      <c r="C459" s="33">
        <v>4</v>
      </c>
      <c r="D459" s="48">
        <v>1</v>
      </c>
      <c r="E459" s="61">
        <f t="shared" si="105"/>
        <v>4.9695614362032549E-4</v>
      </c>
      <c r="F459" s="61">
        <f t="shared" si="106"/>
        <v>1.7749378771742989E-4</v>
      </c>
      <c r="G459" s="49">
        <f t="shared" si="104"/>
        <v>-0.75</v>
      </c>
      <c r="H459" s="35">
        <f t="shared" si="107"/>
        <v>-3.7271710771524412E-4</v>
      </c>
    </row>
    <row r="460" spans="2:8" x14ac:dyDescent="0.2">
      <c r="B460" s="34" t="s">
        <v>273</v>
      </c>
      <c r="C460" s="33">
        <v>118</v>
      </c>
      <c r="D460" s="48">
        <v>14</v>
      </c>
      <c r="E460" s="61">
        <f t="shared" si="105"/>
        <v>1.4660206236799603E-2</v>
      </c>
      <c r="F460" s="61">
        <f t="shared" si="106"/>
        <v>2.4849130280440185E-3</v>
      </c>
      <c r="G460" s="49">
        <f t="shared" si="104"/>
        <v>-0.88135593220338981</v>
      </c>
      <c r="H460" s="35">
        <f t="shared" si="107"/>
        <v>-1.2920859734128463E-2</v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3</v>
      </c>
      <c r="D462" s="48">
        <v>0</v>
      </c>
      <c r="E462" s="61">
        <f t="shared" si="105"/>
        <v>3.7271710771524412E-4</v>
      </c>
      <c r="F462" s="61" t="str">
        <f t="shared" si="106"/>
        <v/>
      </c>
      <c r="G462" s="49">
        <f t="shared" si="104"/>
        <v>-1</v>
      </c>
      <c r="H462" s="35">
        <f t="shared" si="107"/>
        <v>-3.7271710771524412E-4</v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0</v>
      </c>
      <c r="D464" s="48">
        <v>0</v>
      </c>
      <c r="E464" s="61" t="str">
        <f t="shared" si="105"/>
        <v/>
      </c>
      <c r="F464" s="61" t="str">
        <f t="shared" si="106"/>
        <v/>
      </c>
      <c r="G464" s="49" t="str">
        <f t="shared" si="104"/>
        <v xml:space="preserve"> </v>
      </c>
      <c r="H464" s="35" t="str">
        <f t="shared" si="107"/>
        <v/>
      </c>
    </row>
    <row r="465" spans="2:8" x14ac:dyDescent="0.2">
      <c r="B465" s="34" t="s">
        <v>105</v>
      </c>
      <c r="C465" s="33">
        <v>3</v>
      </c>
      <c r="D465" s="48">
        <v>1</v>
      </c>
      <c r="E465" s="61">
        <f t="shared" si="105"/>
        <v>3.7271710771524412E-4</v>
      </c>
      <c r="F465" s="61">
        <f t="shared" si="106"/>
        <v>1.7749378771742989E-4</v>
      </c>
      <c r="G465" s="49">
        <f t="shared" si="104"/>
        <v>-0.66666666666666663</v>
      </c>
      <c r="H465" s="35">
        <f t="shared" si="107"/>
        <v>-2.4847807181016274E-4</v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1</v>
      </c>
      <c r="D467" s="48">
        <v>0</v>
      </c>
      <c r="E467" s="61">
        <f t="shared" si="105"/>
        <v>1.2423903590508137E-4</v>
      </c>
      <c r="F467" s="61" t="str">
        <f t="shared" si="106"/>
        <v/>
      </c>
      <c r="G467" s="49">
        <f t="shared" si="104"/>
        <v>-1</v>
      </c>
      <c r="H467" s="35">
        <f t="shared" si="107"/>
        <v>-1.2423903590508137E-4</v>
      </c>
    </row>
    <row r="468" spans="2:8" x14ac:dyDescent="0.2">
      <c r="B468" s="34" t="s">
        <v>274</v>
      </c>
      <c r="C468" s="33">
        <v>2</v>
      </c>
      <c r="D468" s="48">
        <v>5</v>
      </c>
      <c r="E468" s="61">
        <f t="shared" si="105"/>
        <v>2.4847807181016274E-4</v>
      </c>
      <c r="F468" s="61">
        <f t="shared" si="106"/>
        <v>8.874689385871495E-4</v>
      </c>
      <c r="G468" s="49">
        <f t="shared" si="104"/>
        <v>1.5</v>
      </c>
      <c r="H468" s="35">
        <f t="shared" si="107"/>
        <v>3.7271710771524412E-4</v>
      </c>
    </row>
    <row r="469" spans="2:8" x14ac:dyDescent="0.2">
      <c r="B469" s="34" t="s">
        <v>500</v>
      </c>
      <c r="C469" s="33">
        <v>0</v>
      </c>
      <c r="D469" s="48">
        <v>0</v>
      </c>
      <c r="E469" s="61" t="str">
        <f t="shared" si="105"/>
        <v/>
      </c>
      <c r="F469" s="61" t="str">
        <f t="shared" si="106"/>
        <v/>
      </c>
      <c r="G469" s="49" t="str">
        <f t="shared" si="104"/>
        <v xml:space="preserve"> </v>
      </c>
      <c r="H469" s="35" t="str">
        <f t="shared" si="107"/>
        <v/>
      </c>
    </row>
    <row r="470" spans="2:8" x14ac:dyDescent="0.2">
      <c r="B470" s="34" t="s">
        <v>275</v>
      </c>
      <c r="C470" s="33">
        <v>2</v>
      </c>
      <c r="D470" s="48">
        <v>59</v>
      </c>
      <c r="E470" s="61">
        <f t="shared" si="105"/>
        <v>2.4847807181016274E-4</v>
      </c>
      <c r="F470" s="61">
        <f t="shared" si="106"/>
        <v>1.0472133475328363E-2</v>
      </c>
      <c r="G470" s="49">
        <f t="shared" si="104"/>
        <v>28.5</v>
      </c>
      <c r="H470" s="35">
        <f t="shared" si="107"/>
        <v>7.0816250465896378E-3</v>
      </c>
    </row>
    <row r="471" spans="2:8" x14ac:dyDescent="0.2">
      <c r="B471" s="34" t="s">
        <v>276</v>
      </c>
      <c r="C471" s="33">
        <v>0</v>
      </c>
      <c r="D471" s="48">
        <v>0</v>
      </c>
      <c r="E471" s="61" t="str">
        <f t="shared" si="105"/>
        <v/>
      </c>
      <c r="F471" s="61" t="str">
        <f t="shared" si="106"/>
        <v/>
      </c>
      <c r="G471" s="49" t="str">
        <f t="shared" si="104"/>
        <v xml:space="preserve"> </v>
      </c>
      <c r="H471" s="35" t="str">
        <f t="shared" si="107"/>
        <v/>
      </c>
    </row>
    <row r="472" spans="2:8" x14ac:dyDescent="0.2">
      <c r="B472" s="34" t="s">
        <v>501</v>
      </c>
      <c r="C472" s="33">
        <v>0</v>
      </c>
      <c r="D472" s="48">
        <v>0</v>
      </c>
      <c r="E472" s="61" t="str">
        <f t="shared" si="105"/>
        <v/>
      </c>
      <c r="F472" s="61" t="str">
        <f t="shared" si="106"/>
        <v/>
      </c>
      <c r="G472" s="49" t="str">
        <f t="shared" si="104"/>
        <v xml:space="preserve"> </v>
      </c>
      <c r="H472" s="35" t="str">
        <f t="shared" si="107"/>
        <v/>
      </c>
    </row>
    <row r="473" spans="2:8" x14ac:dyDescent="0.2">
      <c r="B473" s="34" t="s">
        <v>277</v>
      </c>
      <c r="C473" s="33">
        <v>12</v>
      </c>
      <c r="D473" s="48">
        <v>5</v>
      </c>
      <c r="E473" s="61">
        <f t="shared" si="105"/>
        <v>1.4908684308609765E-3</v>
      </c>
      <c r="F473" s="61">
        <f t="shared" si="106"/>
        <v>8.874689385871495E-4</v>
      </c>
      <c r="G473" s="49">
        <f t="shared" si="104"/>
        <v>-0.58333333333333337</v>
      </c>
      <c r="H473" s="35">
        <f t="shared" si="107"/>
        <v>-8.6967325133556971E-4</v>
      </c>
    </row>
    <row r="474" spans="2:8" x14ac:dyDescent="0.2">
      <c r="B474" s="34" t="s">
        <v>278</v>
      </c>
      <c r="C474" s="33">
        <v>0</v>
      </c>
      <c r="D474" s="48">
        <v>0</v>
      </c>
      <c r="E474" s="61" t="str">
        <f t="shared" si="105"/>
        <v/>
      </c>
      <c r="F474" s="61" t="str">
        <f t="shared" si="106"/>
        <v/>
      </c>
      <c r="G474" s="49" t="str">
        <f t="shared" si="104"/>
        <v xml:space="preserve"> </v>
      </c>
      <c r="H474" s="35" t="str">
        <f t="shared" si="107"/>
        <v/>
      </c>
    </row>
    <row r="475" spans="2:8" x14ac:dyDescent="0.2">
      <c r="B475" s="34" t="s">
        <v>279</v>
      </c>
      <c r="C475" s="33">
        <v>46</v>
      </c>
      <c r="D475" s="48">
        <v>62</v>
      </c>
      <c r="E475" s="61">
        <f t="shared" si="105"/>
        <v>5.7149956516337431E-3</v>
      </c>
      <c r="F475" s="61">
        <f t="shared" si="106"/>
        <v>1.1004614838480652E-2</v>
      </c>
      <c r="G475" s="49">
        <f t="shared" si="104"/>
        <v>0.34782608695652173</v>
      </c>
      <c r="H475" s="35">
        <f t="shared" si="107"/>
        <v>1.987824574481302E-3</v>
      </c>
    </row>
    <row r="476" spans="2:8" x14ac:dyDescent="0.2">
      <c r="B476" s="34" t="s">
        <v>102</v>
      </c>
      <c r="C476" s="33">
        <v>0</v>
      </c>
      <c r="D476" s="48">
        <v>2</v>
      </c>
      <c r="E476" s="61" t="str">
        <f t="shared" si="105"/>
        <v/>
      </c>
      <c r="F476" s="61">
        <f t="shared" si="106"/>
        <v>3.5498757543485978E-4</v>
      </c>
      <c r="G476" s="49">
        <f t="shared" si="104"/>
        <v>1</v>
      </c>
      <c r="H476" s="35" t="str">
        <f t="shared" si="107"/>
        <v/>
      </c>
    </row>
    <row r="477" spans="2:8" x14ac:dyDescent="0.2">
      <c r="B477" s="34" t="s">
        <v>280</v>
      </c>
      <c r="C477" s="33">
        <v>0</v>
      </c>
      <c r="D477" s="48">
        <v>0</v>
      </c>
      <c r="E477" s="61" t="str">
        <f t="shared" si="105"/>
        <v/>
      </c>
      <c r="F477" s="61" t="str">
        <f t="shared" si="106"/>
        <v/>
      </c>
      <c r="G477" s="49" t="str">
        <f t="shared" si="104"/>
        <v xml:space="preserve"> </v>
      </c>
      <c r="H477" s="35" t="str">
        <f t="shared" si="107"/>
        <v/>
      </c>
    </row>
    <row r="478" spans="2:8" x14ac:dyDescent="0.2">
      <c r="B478" s="34" t="s">
        <v>281</v>
      </c>
      <c r="C478" s="33">
        <v>4</v>
      </c>
      <c r="D478" s="48">
        <v>1</v>
      </c>
      <c r="E478" s="61">
        <f t="shared" si="105"/>
        <v>4.9695614362032549E-4</v>
      </c>
      <c r="F478" s="61">
        <f t="shared" si="106"/>
        <v>1.7749378771742989E-4</v>
      </c>
      <c r="G478" s="49">
        <f t="shared" ref="G478:G541" si="112">+IF(AND(C478=0,D478=0)," ",IF(C478=0,1,IF(D478=0,-1,(D478-C478)/C478)))</f>
        <v>-0.75</v>
      </c>
      <c r="H478" s="35">
        <f t="shared" si="107"/>
        <v>-3.7271710771524412E-4</v>
      </c>
    </row>
    <row r="479" spans="2:8" x14ac:dyDescent="0.2">
      <c r="B479" s="34" t="s">
        <v>502</v>
      </c>
      <c r="C479" s="33">
        <v>7</v>
      </c>
      <c r="D479" s="48">
        <v>27</v>
      </c>
      <c r="E479" s="61">
        <f t="shared" si="105"/>
        <v>8.696732513355696E-4</v>
      </c>
      <c r="F479" s="61">
        <f t="shared" si="106"/>
        <v>4.7923322683706068E-3</v>
      </c>
      <c r="G479" s="49">
        <f t="shared" si="112"/>
        <v>2.8571428571428572</v>
      </c>
      <c r="H479" s="35">
        <f t="shared" si="107"/>
        <v>2.4847807181016274E-3</v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0</v>
      </c>
      <c r="D481" s="48">
        <v>0</v>
      </c>
      <c r="E481" s="61" t="str">
        <f t="shared" ref="E481:E512" si="113">+IF(C481=0,"",C481/C$345)</f>
        <v/>
      </c>
      <c r="F481" s="61" t="str">
        <f t="shared" ref="F481:F512" si="114">+IF(D481=0,"",D481/D$345)</f>
        <v/>
      </c>
      <c r="G481" s="49" t="str">
        <f t="shared" si="112"/>
        <v xml:space="preserve"> </v>
      </c>
      <c r="H481" s="35" t="str">
        <f t="shared" ref="H481:H540" si="115">+IF(OR(AND(E481=""),(G481="")),"",E481*G481)</f>
        <v/>
      </c>
    </row>
    <row r="482" spans="2:8" x14ac:dyDescent="0.2">
      <c r="B482" s="34" t="s">
        <v>284</v>
      </c>
      <c r="C482" s="33">
        <v>0</v>
      </c>
      <c r="D482" s="48">
        <v>0</v>
      </c>
      <c r="E482" s="61" t="str">
        <f t="shared" si="113"/>
        <v/>
      </c>
      <c r="F482" s="61" t="str">
        <f t="shared" si="114"/>
        <v/>
      </c>
      <c r="G482" s="49" t="str">
        <f t="shared" si="112"/>
        <v xml:space="preserve"> </v>
      </c>
      <c r="H482" s="35" t="str">
        <f t="shared" si="115"/>
        <v/>
      </c>
    </row>
    <row r="483" spans="2:8" x14ac:dyDescent="0.2">
      <c r="B483" s="34" t="s">
        <v>285</v>
      </c>
      <c r="C483" s="33">
        <v>0</v>
      </c>
      <c r="D483" s="48">
        <v>0</v>
      </c>
      <c r="E483" s="61" t="str">
        <f t="shared" si="113"/>
        <v/>
      </c>
      <c r="F483" s="61" t="str">
        <f t="shared" si="114"/>
        <v/>
      </c>
      <c r="G483" s="49" t="str">
        <f t="shared" si="112"/>
        <v xml:space="preserve"> </v>
      </c>
      <c r="H483" s="35" t="str">
        <f t="shared" si="115"/>
        <v/>
      </c>
    </row>
    <row r="484" spans="2:8" x14ac:dyDescent="0.2">
      <c r="B484" s="34" t="s">
        <v>125</v>
      </c>
      <c r="C484" s="33">
        <v>2</v>
      </c>
      <c r="D484" s="48">
        <v>0</v>
      </c>
      <c r="E484" s="61">
        <f t="shared" si="113"/>
        <v>2.4847807181016274E-4</v>
      </c>
      <c r="F484" s="61" t="str">
        <f t="shared" si="114"/>
        <v/>
      </c>
      <c r="G484" s="49">
        <f t="shared" si="112"/>
        <v>-1</v>
      </c>
      <c r="H484" s="35">
        <f t="shared" si="115"/>
        <v>-2.4847807181016274E-4</v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0</v>
      </c>
      <c r="D486" s="48">
        <v>0</v>
      </c>
      <c r="E486" s="61" t="str">
        <f t="shared" si="113"/>
        <v/>
      </c>
      <c r="F486" s="61" t="str">
        <f t="shared" si="114"/>
        <v/>
      </c>
      <c r="G486" s="49" t="str">
        <f t="shared" si="112"/>
        <v xml:space="preserve"> </v>
      </c>
      <c r="H486" s="35" t="str">
        <f t="shared" si="115"/>
        <v/>
      </c>
    </row>
    <row r="487" spans="2:8" x14ac:dyDescent="0.2">
      <c r="B487" s="34" t="s">
        <v>287</v>
      </c>
      <c r="C487" s="33">
        <v>0</v>
      </c>
      <c r="D487" s="48">
        <v>1</v>
      </c>
      <c r="E487" s="61" t="str">
        <f t="shared" si="113"/>
        <v/>
      </c>
      <c r="F487" s="61">
        <f t="shared" si="114"/>
        <v>1.7749378771742989E-4</v>
      </c>
      <c r="G487" s="49">
        <f t="shared" si="112"/>
        <v>1</v>
      </c>
      <c r="H487" s="35" t="str">
        <f t="shared" si="115"/>
        <v/>
      </c>
    </row>
    <row r="488" spans="2:8" ht="14.25" customHeight="1" x14ac:dyDescent="0.2">
      <c r="B488" s="34" t="s">
        <v>288</v>
      </c>
      <c r="C488" s="33">
        <v>4</v>
      </c>
      <c r="D488" s="48">
        <v>0</v>
      </c>
      <c r="E488" s="61">
        <f t="shared" si="113"/>
        <v>4.9695614362032549E-4</v>
      </c>
      <c r="F488" s="61" t="str">
        <f t="shared" si="114"/>
        <v/>
      </c>
      <c r="G488" s="49">
        <f t="shared" si="112"/>
        <v>-1</v>
      </c>
      <c r="H488" s="35">
        <f t="shared" si="115"/>
        <v>-4.9695614362032549E-4</v>
      </c>
    </row>
    <row r="489" spans="2:8" x14ac:dyDescent="0.2">
      <c r="B489" s="34" t="s">
        <v>123</v>
      </c>
      <c r="C489" s="33">
        <v>3</v>
      </c>
      <c r="D489" s="48">
        <v>0</v>
      </c>
      <c r="E489" s="61">
        <f t="shared" si="113"/>
        <v>3.7271710771524412E-4</v>
      </c>
      <c r="F489" s="61" t="str">
        <f t="shared" si="114"/>
        <v/>
      </c>
      <c r="G489" s="49">
        <f t="shared" si="112"/>
        <v>-1</v>
      </c>
      <c r="H489" s="35">
        <f t="shared" si="115"/>
        <v>-3.7271710771524412E-4</v>
      </c>
    </row>
    <row r="490" spans="2:8" x14ac:dyDescent="0.2">
      <c r="B490" s="34" t="s">
        <v>289</v>
      </c>
      <c r="C490" s="33">
        <v>2</v>
      </c>
      <c r="D490" s="48">
        <v>0</v>
      </c>
      <c r="E490" s="61">
        <f t="shared" si="113"/>
        <v>2.4847807181016274E-4</v>
      </c>
      <c r="F490" s="61" t="str">
        <f t="shared" si="114"/>
        <v/>
      </c>
      <c r="G490" s="49">
        <f t="shared" si="112"/>
        <v>-1</v>
      </c>
      <c r="H490" s="35">
        <f t="shared" si="115"/>
        <v>-2.4847807181016274E-4</v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1</v>
      </c>
      <c r="D494" s="48">
        <v>0</v>
      </c>
      <c r="E494" s="61">
        <f t="shared" si="113"/>
        <v>1.2423903590508137E-4</v>
      </c>
      <c r="F494" s="61" t="str">
        <f t="shared" si="114"/>
        <v/>
      </c>
      <c r="G494" s="49">
        <f t="shared" si="112"/>
        <v>-1</v>
      </c>
      <c r="H494" s="35">
        <f t="shared" si="115"/>
        <v>-1.2423903590508137E-4</v>
      </c>
    </row>
    <row r="495" spans="2:8" x14ac:dyDescent="0.2">
      <c r="B495" s="34" t="s">
        <v>293</v>
      </c>
      <c r="C495" s="33">
        <v>1</v>
      </c>
      <c r="D495" s="48">
        <v>0</v>
      </c>
      <c r="E495" s="61">
        <f t="shared" si="113"/>
        <v>1.2423903590508137E-4</v>
      </c>
      <c r="F495" s="61" t="str">
        <f t="shared" si="114"/>
        <v/>
      </c>
      <c r="G495" s="49">
        <f t="shared" si="112"/>
        <v>-1</v>
      </c>
      <c r="H495" s="35">
        <f t="shared" si="115"/>
        <v>-1.2423903590508137E-4</v>
      </c>
    </row>
    <row r="496" spans="2:8" x14ac:dyDescent="0.2">
      <c r="B496" s="34" t="s">
        <v>294</v>
      </c>
      <c r="C496" s="33">
        <v>0</v>
      </c>
      <c r="D496" s="48">
        <v>0</v>
      </c>
      <c r="E496" s="61" t="str">
        <f t="shared" si="113"/>
        <v/>
      </c>
      <c r="F496" s="61" t="str">
        <f t="shared" si="114"/>
        <v/>
      </c>
      <c r="G496" s="49" t="str">
        <f t="shared" si="112"/>
        <v xml:space="preserve"> </v>
      </c>
      <c r="H496" s="35" t="str">
        <f t="shared" si="115"/>
        <v/>
      </c>
    </row>
    <row r="497" spans="2:8" x14ac:dyDescent="0.2">
      <c r="B497" s="34" t="s">
        <v>503</v>
      </c>
      <c r="C497" s="33">
        <v>0</v>
      </c>
      <c r="D497" s="48">
        <v>0</v>
      </c>
      <c r="E497" s="61" t="str">
        <f t="shared" si="113"/>
        <v/>
      </c>
      <c r="F497" s="61" t="str">
        <f t="shared" si="114"/>
        <v/>
      </c>
      <c r="G497" s="49" t="str">
        <f t="shared" si="112"/>
        <v xml:space="preserve"> </v>
      </c>
      <c r="H497" s="35" t="str">
        <f t="shared" si="115"/>
        <v/>
      </c>
    </row>
    <row r="498" spans="2:8" x14ac:dyDescent="0.2">
      <c r="B498" s="34" t="s">
        <v>129</v>
      </c>
      <c r="C498" s="33">
        <v>0</v>
      </c>
      <c r="D498" s="48">
        <v>0</v>
      </c>
      <c r="E498" s="61" t="str">
        <f t="shared" si="113"/>
        <v/>
      </c>
      <c r="F498" s="61" t="str">
        <f t="shared" si="114"/>
        <v/>
      </c>
      <c r="G498" s="49" t="str">
        <f t="shared" si="112"/>
        <v xml:space="preserve"> </v>
      </c>
      <c r="H498" s="35" t="str">
        <f t="shared" si="115"/>
        <v/>
      </c>
    </row>
    <row r="499" spans="2:8" x14ac:dyDescent="0.2">
      <c r="B499" s="34" t="s">
        <v>504</v>
      </c>
      <c r="C499" s="33">
        <v>2</v>
      </c>
      <c r="D499" s="48">
        <v>0</v>
      </c>
      <c r="E499" s="61">
        <f t="shared" si="113"/>
        <v>2.4847807181016274E-4</v>
      </c>
      <c r="F499" s="61" t="str">
        <f t="shared" si="114"/>
        <v/>
      </c>
      <c r="G499" s="49">
        <f t="shared" si="112"/>
        <v>-1</v>
      </c>
      <c r="H499" s="35">
        <f t="shared" si="115"/>
        <v>-2.4847807181016274E-4</v>
      </c>
    </row>
    <row r="500" spans="2:8" x14ac:dyDescent="0.2">
      <c r="B500" s="34" t="s">
        <v>122</v>
      </c>
      <c r="C500" s="33">
        <v>33</v>
      </c>
      <c r="D500" s="48">
        <v>5</v>
      </c>
      <c r="E500" s="61">
        <f t="shared" si="113"/>
        <v>4.0998881848676857E-3</v>
      </c>
      <c r="F500" s="61">
        <f t="shared" si="114"/>
        <v>8.874689385871495E-4</v>
      </c>
      <c r="G500" s="49">
        <f t="shared" si="112"/>
        <v>-0.84848484848484851</v>
      </c>
      <c r="H500" s="35">
        <f t="shared" si="115"/>
        <v>-3.4786930053422789E-3</v>
      </c>
    </row>
    <row r="501" spans="2:8" x14ac:dyDescent="0.2">
      <c r="B501" s="34" t="s">
        <v>295</v>
      </c>
      <c r="C501" s="33">
        <v>1</v>
      </c>
      <c r="D501" s="48">
        <v>3</v>
      </c>
      <c r="E501" s="61">
        <f t="shared" si="113"/>
        <v>1.2423903590508137E-4</v>
      </c>
      <c r="F501" s="61">
        <f t="shared" si="114"/>
        <v>5.3248136315228972E-4</v>
      </c>
      <c r="G501" s="49">
        <f t="shared" si="112"/>
        <v>2</v>
      </c>
      <c r="H501" s="35">
        <f t="shared" si="115"/>
        <v>2.4847807181016274E-4</v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0</v>
      </c>
      <c r="D503" s="48">
        <v>5</v>
      </c>
      <c r="E503" s="61" t="str">
        <f t="shared" si="113"/>
        <v/>
      </c>
      <c r="F503" s="61">
        <f t="shared" si="114"/>
        <v>8.874689385871495E-4</v>
      </c>
      <c r="G503" s="49">
        <f t="shared" si="112"/>
        <v>1</v>
      </c>
      <c r="H503" s="35" t="str">
        <f t="shared" si="115"/>
        <v/>
      </c>
    </row>
    <row r="504" spans="2:8" ht="12" customHeight="1" x14ac:dyDescent="0.2">
      <c r="B504" s="34" t="s">
        <v>297</v>
      </c>
      <c r="C504" s="33">
        <v>5</v>
      </c>
      <c r="D504" s="48">
        <v>2</v>
      </c>
      <c r="E504" s="61">
        <f t="shared" si="113"/>
        <v>6.2119517952540686E-4</v>
      </c>
      <c r="F504" s="61">
        <f t="shared" si="114"/>
        <v>3.5498757543485978E-4</v>
      </c>
      <c r="G504" s="49">
        <f t="shared" si="112"/>
        <v>-0.6</v>
      </c>
      <c r="H504" s="35">
        <f t="shared" si="115"/>
        <v>-3.7271710771524412E-4</v>
      </c>
    </row>
    <row r="505" spans="2:8" x14ac:dyDescent="0.2">
      <c r="B505" s="34" t="s">
        <v>117</v>
      </c>
      <c r="C505" s="33">
        <v>20</v>
      </c>
      <c r="D505" s="48">
        <v>0</v>
      </c>
      <c r="E505" s="61">
        <f t="shared" si="113"/>
        <v>2.4847807181016274E-3</v>
      </c>
      <c r="F505" s="61" t="str">
        <f t="shared" si="114"/>
        <v/>
      </c>
      <c r="G505" s="49">
        <f t="shared" si="112"/>
        <v>-1</v>
      </c>
      <c r="H505" s="35">
        <f t="shared" si="115"/>
        <v>-2.4847807181016274E-3</v>
      </c>
    </row>
    <row r="506" spans="2:8" x14ac:dyDescent="0.2">
      <c r="B506" s="34" t="s">
        <v>505</v>
      </c>
      <c r="C506" s="33">
        <v>0</v>
      </c>
      <c r="D506" s="48">
        <v>1</v>
      </c>
      <c r="E506" s="61" t="str">
        <f t="shared" si="113"/>
        <v/>
      </c>
      <c r="F506" s="61">
        <f t="shared" si="114"/>
        <v>1.7749378771742989E-4</v>
      </c>
      <c r="G506" s="49">
        <f t="shared" si="112"/>
        <v>1</v>
      </c>
      <c r="H506" s="35" t="str">
        <f t="shared" si="115"/>
        <v/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0</v>
      </c>
      <c r="D509" s="48">
        <v>0</v>
      </c>
      <c r="E509" s="61" t="str">
        <f t="shared" si="113"/>
        <v/>
      </c>
      <c r="F509" s="61" t="str">
        <f t="shared" si="114"/>
        <v/>
      </c>
      <c r="G509" s="49" t="str">
        <f t="shared" si="112"/>
        <v xml:space="preserve"> </v>
      </c>
      <c r="H509" s="35" t="str">
        <f t="shared" si="115"/>
        <v/>
      </c>
    </row>
    <row r="510" spans="2:8" x14ac:dyDescent="0.2">
      <c r="B510" s="34" t="s">
        <v>507</v>
      </c>
      <c r="C510" s="33">
        <v>1</v>
      </c>
      <c r="D510" s="48">
        <v>0</v>
      </c>
      <c r="E510" s="61">
        <f t="shared" si="113"/>
        <v>1.2423903590508137E-4</v>
      </c>
      <c r="F510" s="61" t="str">
        <f t="shared" si="114"/>
        <v/>
      </c>
      <c r="G510" s="49">
        <f t="shared" si="112"/>
        <v>-1</v>
      </c>
      <c r="H510" s="35">
        <f t="shared" si="115"/>
        <v>-1.2423903590508137E-4</v>
      </c>
    </row>
    <row r="511" spans="2:8" x14ac:dyDescent="0.2">
      <c r="B511" s="34" t="s">
        <v>300</v>
      </c>
      <c r="C511" s="33">
        <v>0</v>
      </c>
      <c r="D511" s="48">
        <v>0</v>
      </c>
      <c r="E511" s="61" t="str">
        <f t="shared" si="113"/>
        <v/>
      </c>
      <c r="F511" s="61" t="str">
        <f t="shared" si="114"/>
        <v/>
      </c>
      <c r="G511" s="49" t="str">
        <f t="shared" si="112"/>
        <v xml:space="preserve"> </v>
      </c>
      <c r="H511" s="35" t="str">
        <f t="shared" si="115"/>
        <v/>
      </c>
    </row>
    <row r="512" spans="2:8" x14ac:dyDescent="0.2">
      <c r="B512" s="34" t="s">
        <v>301</v>
      </c>
      <c r="C512" s="33">
        <v>0</v>
      </c>
      <c r="D512" s="48">
        <v>0</v>
      </c>
      <c r="E512" s="61" t="str">
        <f t="shared" si="113"/>
        <v/>
      </c>
      <c r="F512" s="61" t="str">
        <f t="shared" si="114"/>
        <v/>
      </c>
      <c r="G512" s="49" t="str">
        <f t="shared" si="112"/>
        <v xml:space="preserve"> </v>
      </c>
      <c r="H512" s="35" t="str">
        <f t="shared" si="115"/>
        <v/>
      </c>
    </row>
    <row r="513" spans="1:9" x14ac:dyDescent="0.2">
      <c r="B513" s="34" t="s">
        <v>302</v>
      </c>
      <c r="C513" s="33">
        <v>0</v>
      </c>
      <c r="D513" s="48">
        <v>1</v>
      </c>
      <c r="E513" s="61" t="str">
        <f t="shared" ref="E513:E540" si="116">+IF(C513=0,"",C513/C$345)</f>
        <v/>
      </c>
      <c r="F513" s="61">
        <f t="shared" ref="F513:F540" si="117">+IF(D513=0,"",D513/D$345)</f>
        <v>1.7749378771742989E-4</v>
      </c>
      <c r="G513" s="49">
        <f t="shared" si="112"/>
        <v>1</v>
      </c>
      <c r="H513" s="35" t="str">
        <f t="shared" si="115"/>
        <v/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0</v>
      </c>
      <c r="D517" s="48">
        <v>0</v>
      </c>
      <c r="E517" s="61" t="str">
        <f t="shared" si="116"/>
        <v/>
      </c>
      <c r="F517" s="61" t="str">
        <f t="shared" si="117"/>
        <v/>
      </c>
      <c r="G517" s="49" t="str">
        <f t="shared" si="112"/>
        <v xml:space="preserve"> </v>
      </c>
      <c r="H517" s="35" t="str">
        <f t="shared" si="115"/>
        <v/>
      </c>
    </row>
    <row r="518" spans="1:9" x14ac:dyDescent="0.2">
      <c r="B518" s="34" t="s">
        <v>120</v>
      </c>
      <c r="C518" s="33">
        <v>2</v>
      </c>
      <c r="D518" s="48">
        <v>2</v>
      </c>
      <c r="E518" s="61">
        <f t="shared" si="116"/>
        <v>2.4847807181016274E-4</v>
      </c>
      <c r="F518" s="61">
        <f t="shared" si="117"/>
        <v>3.5498757543485978E-4</v>
      </c>
      <c r="G518" s="49">
        <f t="shared" si="112"/>
        <v>0</v>
      </c>
      <c r="H518" s="35">
        <f t="shared" si="115"/>
        <v>0</v>
      </c>
    </row>
    <row r="519" spans="1:9" x14ac:dyDescent="0.2">
      <c r="B519" s="34" t="s">
        <v>304</v>
      </c>
      <c r="C519" s="33">
        <v>0</v>
      </c>
      <c r="D519" s="48">
        <v>0</v>
      </c>
      <c r="E519" s="61" t="str">
        <f t="shared" si="116"/>
        <v/>
      </c>
      <c r="F519" s="61" t="str">
        <f t="shared" si="117"/>
        <v/>
      </c>
      <c r="G519" s="49" t="str">
        <f t="shared" si="112"/>
        <v xml:space="preserve"> </v>
      </c>
      <c r="H519" s="35" t="str">
        <f t="shared" si="115"/>
        <v/>
      </c>
    </row>
    <row r="520" spans="1:9" x14ac:dyDescent="0.2">
      <c r="B520" s="34" t="s">
        <v>305</v>
      </c>
      <c r="C520" s="33">
        <v>0</v>
      </c>
      <c r="D520" s="48">
        <v>0</v>
      </c>
      <c r="E520" s="61" t="str">
        <f t="shared" si="116"/>
        <v/>
      </c>
      <c r="F520" s="61" t="str">
        <f t="shared" si="117"/>
        <v/>
      </c>
      <c r="G520" s="49" t="str">
        <f t="shared" si="112"/>
        <v xml:space="preserve"> </v>
      </c>
      <c r="H520" s="35" t="str">
        <f t="shared" si="115"/>
        <v/>
      </c>
    </row>
    <row r="521" spans="1:9" x14ac:dyDescent="0.2">
      <c r="B521" s="34" t="s">
        <v>128</v>
      </c>
      <c r="C521" s="33">
        <v>0</v>
      </c>
      <c r="D521" s="48">
        <v>0</v>
      </c>
      <c r="E521" s="61" t="str">
        <f t="shared" si="116"/>
        <v/>
      </c>
      <c r="F521" s="61" t="str">
        <f t="shared" si="117"/>
        <v/>
      </c>
      <c r="G521" s="49" t="str">
        <f t="shared" si="112"/>
        <v xml:space="preserve"> </v>
      </c>
      <c r="H521" s="35" t="str">
        <f t="shared" si="115"/>
        <v/>
      </c>
    </row>
    <row r="522" spans="1:9" x14ac:dyDescent="0.2">
      <c r="B522" s="34" t="s">
        <v>508</v>
      </c>
      <c r="C522" s="33">
        <v>0</v>
      </c>
      <c r="D522" s="48">
        <v>0</v>
      </c>
      <c r="E522" s="61" t="str">
        <f t="shared" si="116"/>
        <v/>
      </c>
      <c r="F522" s="61" t="str">
        <f t="shared" si="117"/>
        <v/>
      </c>
      <c r="G522" s="49" t="str">
        <f t="shared" si="112"/>
        <v xml:space="preserve"> </v>
      </c>
      <c r="H522" s="35" t="str">
        <f t="shared" si="115"/>
        <v/>
      </c>
    </row>
    <row r="523" spans="1:9" s="29" customFormat="1" x14ac:dyDescent="0.2">
      <c r="A523" s="31"/>
      <c r="B523" s="36" t="s">
        <v>560</v>
      </c>
      <c r="C523" s="40">
        <v>42</v>
      </c>
      <c r="D523" s="48">
        <v>26</v>
      </c>
      <c r="E523" s="38">
        <f t="shared" si="116"/>
        <v>5.2180395080134176E-3</v>
      </c>
      <c r="F523" s="38">
        <f t="shared" si="117"/>
        <v>4.6148384806531774E-3</v>
      </c>
      <c r="G523" s="49">
        <f t="shared" si="112"/>
        <v>-0.38095238095238093</v>
      </c>
      <c r="H523" s="37">
        <f t="shared" si="115"/>
        <v>-1.987824574481302E-3</v>
      </c>
      <c r="I523" s="4"/>
    </row>
    <row r="524" spans="1:9" x14ac:dyDescent="0.2">
      <c r="B524" s="34" t="s">
        <v>135</v>
      </c>
      <c r="C524" s="33">
        <v>3</v>
      </c>
      <c r="D524" s="48">
        <v>5</v>
      </c>
      <c r="E524" s="61">
        <f t="shared" si="116"/>
        <v>3.7271710771524412E-4</v>
      </c>
      <c r="F524" s="61">
        <f t="shared" si="117"/>
        <v>8.874689385871495E-4</v>
      </c>
      <c r="G524" s="49">
        <f t="shared" si="112"/>
        <v>0.66666666666666663</v>
      </c>
      <c r="H524" s="35">
        <f t="shared" si="115"/>
        <v>2.4847807181016274E-4</v>
      </c>
    </row>
    <row r="525" spans="1:9" x14ac:dyDescent="0.2">
      <c r="B525" s="34" t="s">
        <v>509</v>
      </c>
      <c r="C525" s="33">
        <v>0</v>
      </c>
      <c r="D525" s="48">
        <v>0</v>
      </c>
      <c r="E525" s="61" t="str">
        <f t="shared" si="116"/>
        <v/>
      </c>
      <c r="F525" s="61" t="str">
        <f t="shared" si="117"/>
        <v/>
      </c>
      <c r="G525" s="49" t="str">
        <f t="shared" si="112"/>
        <v xml:space="preserve"> </v>
      </c>
      <c r="H525" s="35" t="str">
        <f t="shared" si="115"/>
        <v/>
      </c>
    </row>
    <row r="526" spans="1:9" x14ac:dyDescent="0.2">
      <c r="B526" s="34" t="s">
        <v>133</v>
      </c>
      <c r="C526" s="33">
        <v>0</v>
      </c>
      <c r="D526" s="48">
        <v>0</v>
      </c>
      <c r="E526" s="61" t="str">
        <f t="shared" si="116"/>
        <v/>
      </c>
      <c r="F526" s="61" t="str">
        <f t="shared" si="117"/>
        <v/>
      </c>
      <c r="G526" s="49" t="str">
        <f t="shared" si="112"/>
        <v xml:space="preserve"> </v>
      </c>
      <c r="H526" s="35" t="str">
        <f t="shared" si="115"/>
        <v/>
      </c>
    </row>
    <row r="527" spans="1:9" x14ac:dyDescent="0.2">
      <c r="B527" s="34" t="s">
        <v>338</v>
      </c>
      <c r="C527" s="33">
        <v>2</v>
      </c>
      <c r="D527" s="48">
        <v>5</v>
      </c>
      <c r="E527" s="61">
        <f t="shared" si="116"/>
        <v>2.4847807181016274E-4</v>
      </c>
      <c r="F527" s="61">
        <f t="shared" si="117"/>
        <v>8.874689385871495E-4</v>
      </c>
      <c r="G527" s="49">
        <f t="shared" si="112"/>
        <v>1.5</v>
      </c>
      <c r="H527" s="35">
        <f t="shared" si="115"/>
        <v>3.7271710771524412E-4</v>
      </c>
    </row>
    <row r="528" spans="1:9" x14ac:dyDescent="0.2">
      <c r="B528" s="34" t="s">
        <v>339</v>
      </c>
      <c r="C528" s="33">
        <v>4</v>
      </c>
      <c r="D528" s="48">
        <v>5</v>
      </c>
      <c r="E528" s="61">
        <f t="shared" si="116"/>
        <v>4.9695614362032549E-4</v>
      </c>
      <c r="F528" s="61">
        <f t="shared" si="117"/>
        <v>8.874689385871495E-4</v>
      </c>
      <c r="G528" s="49">
        <f t="shared" si="112"/>
        <v>0.25</v>
      </c>
      <c r="H528" s="35">
        <f t="shared" si="115"/>
        <v>1.2423903590508137E-4</v>
      </c>
    </row>
    <row r="529" spans="2:8" x14ac:dyDescent="0.2">
      <c r="B529" s="34" t="s">
        <v>510</v>
      </c>
      <c r="C529" s="33">
        <v>0</v>
      </c>
      <c r="D529" s="48">
        <v>0</v>
      </c>
      <c r="E529" s="61" t="str">
        <f t="shared" si="116"/>
        <v/>
      </c>
      <c r="F529" s="61" t="str">
        <f t="shared" si="117"/>
        <v/>
      </c>
      <c r="G529" s="49" t="str">
        <f t="shared" si="112"/>
        <v xml:space="preserve"> </v>
      </c>
      <c r="H529" s="35" t="str">
        <f t="shared" si="115"/>
        <v/>
      </c>
    </row>
    <row r="530" spans="2:8" x14ac:dyDescent="0.2">
      <c r="B530" s="34" t="s">
        <v>137</v>
      </c>
      <c r="C530" s="33">
        <v>1</v>
      </c>
      <c r="D530" s="48">
        <v>1</v>
      </c>
      <c r="E530" s="61">
        <f t="shared" si="116"/>
        <v>1.2423903590508137E-4</v>
      </c>
      <c r="F530" s="61">
        <f t="shared" si="117"/>
        <v>1.7749378771742989E-4</v>
      </c>
      <c r="G530" s="49">
        <f t="shared" si="112"/>
        <v>0</v>
      </c>
      <c r="H530" s="35">
        <f t="shared" si="115"/>
        <v>0</v>
      </c>
    </row>
    <row r="531" spans="2:8" x14ac:dyDescent="0.2">
      <c r="B531" s="34" t="s">
        <v>340</v>
      </c>
      <c r="C531" s="33">
        <v>17</v>
      </c>
      <c r="D531" s="48">
        <v>1</v>
      </c>
      <c r="E531" s="61">
        <f t="shared" si="116"/>
        <v>2.1120636103863833E-3</v>
      </c>
      <c r="F531" s="61">
        <f t="shared" si="117"/>
        <v>1.7749378771742989E-4</v>
      </c>
      <c r="G531" s="49">
        <f t="shared" si="112"/>
        <v>-0.94117647058823528</v>
      </c>
      <c r="H531" s="35">
        <f t="shared" si="115"/>
        <v>-1.987824574481302E-3</v>
      </c>
    </row>
    <row r="532" spans="2:8" x14ac:dyDescent="0.2">
      <c r="B532" s="34" t="s">
        <v>141</v>
      </c>
      <c r="C532" s="33">
        <v>0</v>
      </c>
      <c r="D532" s="48">
        <v>0</v>
      </c>
      <c r="E532" s="61" t="str">
        <f t="shared" si="116"/>
        <v/>
      </c>
      <c r="F532" s="61" t="str">
        <f t="shared" si="117"/>
        <v/>
      </c>
      <c r="G532" s="49" t="str">
        <f t="shared" si="112"/>
        <v xml:space="preserve"> </v>
      </c>
      <c r="H532" s="35" t="str">
        <f t="shared" si="115"/>
        <v/>
      </c>
    </row>
    <row r="533" spans="2:8" x14ac:dyDescent="0.2">
      <c r="B533" s="34" t="s">
        <v>134</v>
      </c>
      <c r="C533" s="33">
        <v>1</v>
      </c>
      <c r="D533" s="48">
        <v>0</v>
      </c>
      <c r="E533" s="61">
        <f t="shared" si="116"/>
        <v>1.2423903590508137E-4</v>
      </c>
      <c r="F533" s="61" t="str">
        <f t="shared" si="117"/>
        <v/>
      </c>
      <c r="G533" s="49">
        <f t="shared" si="112"/>
        <v>-1</v>
      </c>
      <c r="H533" s="35">
        <f t="shared" si="115"/>
        <v>-1.2423903590508137E-4</v>
      </c>
    </row>
    <row r="534" spans="2:8" x14ac:dyDescent="0.2">
      <c r="B534" s="34" t="s">
        <v>306</v>
      </c>
      <c r="C534" s="33">
        <v>1</v>
      </c>
      <c r="D534" s="48">
        <v>0</v>
      </c>
      <c r="E534" s="61">
        <f t="shared" si="116"/>
        <v>1.2423903590508137E-4</v>
      </c>
      <c r="F534" s="61" t="str">
        <f t="shared" si="117"/>
        <v/>
      </c>
      <c r="G534" s="49">
        <f t="shared" si="112"/>
        <v>-1</v>
      </c>
      <c r="H534" s="35">
        <f t="shared" si="115"/>
        <v>-1.2423903590508137E-4</v>
      </c>
    </row>
    <row r="535" spans="2:8" x14ac:dyDescent="0.2">
      <c r="B535" s="34" t="s">
        <v>130</v>
      </c>
      <c r="C535" s="33">
        <v>1</v>
      </c>
      <c r="D535" s="48">
        <v>0</v>
      </c>
      <c r="E535" s="61">
        <f t="shared" si="116"/>
        <v>1.2423903590508137E-4</v>
      </c>
      <c r="F535" s="61" t="str">
        <f t="shared" si="117"/>
        <v/>
      </c>
      <c r="G535" s="49">
        <f t="shared" si="112"/>
        <v>-1</v>
      </c>
      <c r="H535" s="35">
        <f t="shared" si="115"/>
        <v>-1.2423903590508137E-4</v>
      </c>
    </row>
    <row r="536" spans="2:8" x14ac:dyDescent="0.2">
      <c r="B536" s="34" t="s">
        <v>143</v>
      </c>
      <c r="C536" s="33">
        <v>0</v>
      </c>
      <c r="D536" s="48">
        <v>1</v>
      </c>
      <c r="E536" s="61" t="str">
        <f t="shared" si="116"/>
        <v/>
      </c>
      <c r="F536" s="61">
        <f t="shared" si="117"/>
        <v>1.7749378771742989E-4</v>
      </c>
      <c r="G536" s="49">
        <f t="shared" si="112"/>
        <v>1</v>
      </c>
      <c r="H536" s="35" t="str">
        <f t="shared" si="115"/>
        <v/>
      </c>
    </row>
    <row r="537" spans="2:8" x14ac:dyDescent="0.2">
      <c r="B537" s="34" t="s">
        <v>307</v>
      </c>
      <c r="C537" s="33">
        <v>2</v>
      </c>
      <c r="D537" s="48">
        <v>1</v>
      </c>
      <c r="E537" s="61">
        <f t="shared" si="116"/>
        <v>2.4847807181016274E-4</v>
      </c>
      <c r="F537" s="61">
        <f t="shared" si="117"/>
        <v>1.7749378771742989E-4</v>
      </c>
      <c r="G537" s="49">
        <f t="shared" si="112"/>
        <v>-0.5</v>
      </c>
      <c r="H537" s="35">
        <f t="shared" si="115"/>
        <v>-1.2423903590508137E-4</v>
      </c>
    </row>
    <row r="538" spans="2:8" x14ac:dyDescent="0.2">
      <c r="B538" s="34" t="s">
        <v>308</v>
      </c>
      <c r="C538" s="33">
        <v>16</v>
      </c>
      <c r="D538" s="48">
        <v>0</v>
      </c>
      <c r="E538" s="61">
        <f t="shared" si="116"/>
        <v>1.987824574481302E-3</v>
      </c>
      <c r="F538" s="61" t="str">
        <f t="shared" si="117"/>
        <v/>
      </c>
      <c r="G538" s="49">
        <f t="shared" si="112"/>
        <v>-1</v>
      </c>
      <c r="H538" s="35">
        <f t="shared" si="115"/>
        <v>-1.987824574481302E-3</v>
      </c>
    </row>
    <row r="539" spans="2:8" x14ac:dyDescent="0.2">
      <c r="B539" s="34" t="s">
        <v>309</v>
      </c>
      <c r="C539" s="33">
        <v>4</v>
      </c>
      <c r="D539" s="48">
        <v>0</v>
      </c>
      <c r="E539" s="61">
        <f t="shared" si="116"/>
        <v>4.9695614362032549E-4</v>
      </c>
      <c r="F539" s="61" t="str">
        <f t="shared" si="117"/>
        <v/>
      </c>
      <c r="G539" s="49">
        <f t="shared" si="112"/>
        <v>-1</v>
      </c>
      <c r="H539" s="35">
        <f t="shared" si="115"/>
        <v>-4.9695614362032549E-4</v>
      </c>
    </row>
    <row r="540" spans="2:8" ht="14.25" customHeight="1" x14ac:dyDescent="0.2">
      <c r="B540" s="34" t="s">
        <v>511</v>
      </c>
      <c r="C540" s="33">
        <v>0</v>
      </c>
      <c r="D540" s="48">
        <v>0</v>
      </c>
      <c r="E540" s="61" t="str">
        <f t="shared" si="116"/>
        <v/>
      </c>
      <c r="F540" s="61" t="str">
        <f t="shared" si="117"/>
        <v/>
      </c>
      <c r="G540" s="49" t="str">
        <f t="shared" si="112"/>
        <v xml:space="preserve"> </v>
      </c>
      <c r="H540" s="35" t="str">
        <f t="shared" si="115"/>
        <v/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58</v>
      </c>
      <c r="D542" s="48">
        <v>7</v>
      </c>
      <c r="E542" s="61">
        <f t="shared" si="118"/>
        <v>7.2058640824947196E-3</v>
      </c>
      <c r="F542" s="61">
        <f t="shared" si="119"/>
        <v>1.2424565140220093E-3</v>
      </c>
      <c r="G542" s="49">
        <f t="shared" ref="G542:G564" si="121">+IF(AND(C542=0,D542=0)," ",IF(C542=0,1,IF(D542=0,-1,(D542-C542)/C542)))</f>
        <v>-0.87931034482758619</v>
      </c>
      <c r="H542" s="35">
        <f t="shared" si="120"/>
        <v>-6.3361908311591495E-3</v>
      </c>
    </row>
    <row r="543" spans="2:8" x14ac:dyDescent="0.2">
      <c r="B543" s="34" t="s">
        <v>311</v>
      </c>
      <c r="C543" s="33">
        <v>1</v>
      </c>
      <c r="D543" s="48">
        <v>1</v>
      </c>
      <c r="E543" s="61">
        <f t="shared" si="118"/>
        <v>1.2423903590508137E-4</v>
      </c>
      <c r="F543" s="61">
        <f t="shared" si="119"/>
        <v>1.7749378771742989E-4</v>
      </c>
      <c r="G543" s="49">
        <f t="shared" si="121"/>
        <v>0</v>
      </c>
      <c r="H543" s="35">
        <f t="shared" si="120"/>
        <v>0</v>
      </c>
    </row>
    <row r="544" spans="2:8" x14ac:dyDescent="0.2">
      <c r="B544" s="34" t="s">
        <v>312</v>
      </c>
      <c r="C544" s="33">
        <v>2</v>
      </c>
      <c r="D544" s="48">
        <v>1</v>
      </c>
      <c r="E544" s="61">
        <f t="shared" si="118"/>
        <v>2.4847807181016274E-4</v>
      </c>
      <c r="F544" s="61">
        <f t="shared" si="119"/>
        <v>1.7749378771742989E-4</v>
      </c>
      <c r="G544" s="49">
        <f t="shared" si="121"/>
        <v>-0.5</v>
      </c>
      <c r="H544" s="35">
        <f t="shared" si="120"/>
        <v>-1.2423903590508137E-4</v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126</v>
      </c>
      <c r="D547" s="48">
        <v>11</v>
      </c>
      <c r="E547" s="61">
        <f t="shared" si="118"/>
        <v>1.5654118524040254E-2</v>
      </c>
      <c r="F547" s="61">
        <f t="shared" si="119"/>
        <v>1.9524316648917288E-3</v>
      </c>
      <c r="G547" s="49">
        <f t="shared" si="121"/>
        <v>-0.91269841269841268</v>
      </c>
      <c r="H547" s="35">
        <f t="shared" si="120"/>
        <v>-1.4287489129084358E-2</v>
      </c>
    </row>
    <row r="548" spans="1:9" x14ac:dyDescent="0.2">
      <c r="B548" s="34" t="s">
        <v>142</v>
      </c>
      <c r="C548" s="33">
        <v>19</v>
      </c>
      <c r="D548" s="48">
        <v>90</v>
      </c>
      <c r="E548" s="61">
        <f t="shared" si="118"/>
        <v>2.3605416821965461E-3</v>
      </c>
      <c r="F548" s="61">
        <f t="shared" si="119"/>
        <v>1.5974440894568689E-2</v>
      </c>
      <c r="G548" s="49">
        <f t="shared" si="121"/>
        <v>3.736842105263158</v>
      </c>
      <c r="H548" s="35">
        <f t="shared" si="120"/>
        <v>8.8209715492607779E-3</v>
      </c>
    </row>
    <row r="549" spans="1:9" x14ac:dyDescent="0.2">
      <c r="B549" s="34" t="s">
        <v>314</v>
      </c>
      <c r="C549" s="33">
        <v>46</v>
      </c>
      <c r="D549" s="48">
        <v>22</v>
      </c>
      <c r="E549" s="61">
        <f t="shared" si="118"/>
        <v>5.7149956516337431E-3</v>
      </c>
      <c r="F549" s="61">
        <f t="shared" si="119"/>
        <v>3.9048633297834577E-3</v>
      </c>
      <c r="G549" s="49">
        <f t="shared" si="121"/>
        <v>-0.52173913043478259</v>
      </c>
      <c r="H549" s="35">
        <f t="shared" si="120"/>
        <v>-2.9817368617219529E-3</v>
      </c>
    </row>
    <row r="550" spans="1:9" s="29" customFormat="1" x14ac:dyDescent="0.2">
      <c r="A550" s="31"/>
      <c r="B550" s="36" t="s">
        <v>554</v>
      </c>
      <c r="C550" s="40">
        <v>2</v>
      </c>
      <c r="D550" s="48">
        <v>3</v>
      </c>
      <c r="E550" s="38">
        <f t="shared" si="118"/>
        <v>2.4847807181016274E-4</v>
      </c>
      <c r="F550" s="38">
        <f t="shared" si="119"/>
        <v>5.3248136315228972E-4</v>
      </c>
      <c r="G550" s="49">
        <f t="shared" si="121"/>
        <v>0.5</v>
      </c>
      <c r="H550" s="37">
        <f t="shared" si="120"/>
        <v>1.2423903590508137E-4</v>
      </c>
      <c r="I550" s="4"/>
    </row>
    <row r="551" spans="1:9" x14ac:dyDescent="0.2">
      <c r="B551" s="34" t="s">
        <v>131</v>
      </c>
      <c r="C551" s="33">
        <v>3</v>
      </c>
      <c r="D551" s="48">
        <v>0</v>
      </c>
      <c r="E551" s="61">
        <f t="shared" si="118"/>
        <v>3.7271710771524412E-4</v>
      </c>
      <c r="F551" s="61" t="str">
        <f t="shared" si="119"/>
        <v/>
      </c>
      <c r="G551" s="49">
        <f t="shared" si="121"/>
        <v>-1</v>
      </c>
      <c r="H551" s="35">
        <f t="shared" si="120"/>
        <v>-3.7271710771524412E-4</v>
      </c>
    </row>
    <row r="552" spans="1:9" x14ac:dyDescent="0.2">
      <c r="B552" s="34" t="s">
        <v>315</v>
      </c>
      <c r="C552" s="33">
        <v>0</v>
      </c>
      <c r="D552" s="48">
        <v>0</v>
      </c>
      <c r="E552" s="61" t="str">
        <f t="shared" si="118"/>
        <v/>
      </c>
      <c r="F552" s="61" t="str">
        <f t="shared" si="119"/>
        <v/>
      </c>
      <c r="G552" s="49" t="str">
        <f t="shared" si="121"/>
        <v xml:space="preserve"> 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0</v>
      </c>
      <c r="D553" s="48">
        <v>0</v>
      </c>
      <c r="E553" s="61" t="str">
        <f t="shared" si="118"/>
        <v/>
      </c>
      <c r="F553" s="61" t="str">
        <f t="shared" si="119"/>
        <v/>
      </c>
      <c r="G553" s="49" t="str">
        <f t="shared" si="121"/>
        <v xml:space="preserve"> 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3</v>
      </c>
      <c r="D554" s="48">
        <v>1</v>
      </c>
      <c r="E554" s="61">
        <f t="shared" si="118"/>
        <v>3.7271710771524412E-4</v>
      </c>
      <c r="F554" s="61">
        <f t="shared" si="119"/>
        <v>1.7749378771742989E-4</v>
      </c>
      <c r="G554" s="49">
        <f t="shared" si="121"/>
        <v>-0.66666666666666663</v>
      </c>
      <c r="H554" s="35">
        <f t="shared" si="120"/>
        <v>-2.4847807181016274E-4</v>
      </c>
    </row>
    <row r="555" spans="1:9" x14ac:dyDescent="0.2">
      <c r="B555" s="34" t="s">
        <v>132</v>
      </c>
      <c r="C555" s="33">
        <v>5</v>
      </c>
      <c r="D555" s="48">
        <v>0</v>
      </c>
      <c r="E555" s="61">
        <f t="shared" si="118"/>
        <v>6.2119517952540686E-4</v>
      </c>
      <c r="F555" s="61" t="str">
        <f t="shared" si="119"/>
        <v/>
      </c>
      <c r="G555" s="49">
        <f t="shared" si="121"/>
        <v>-1</v>
      </c>
      <c r="H555" s="35">
        <f t="shared" si="120"/>
        <v>-6.2119517952540686E-4</v>
      </c>
    </row>
    <row r="556" spans="1:9" ht="13.5" customHeight="1" x14ac:dyDescent="0.2">
      <c r="B556" s="34" t="s">
        <v>139</v>
      </c>
      <c r="C556" s="33">
        <v>17</v>
      </c>
      <c r="D556" s="48">
        <v>2</v>
      </c>
      <c r="E556" s="61">
        <f t="shared" si="118"/>
        <v>2.1120636103863833E-3</v>
      </c>
      <c r="F556" s="61">
        <f t="shared" si="119"/>
        <v>3.5498757543485978E-4</v>
      </c>
      <c r="G556" s="49">
        <f t="shared" si="121"/>
        <v>-0.88235294117647056</v>
      </c>
      <c r="H556" s="35">
        <f t="shared" si="120"/>
        <v>-1.8635855385762206E-3</v>
      </c>
    </row>
    <row r="557" spans="1:9" x14ac:dyDescent="0.2">
      <c r="B557" s="34" t="s">
        <v>513</v>
      </c>
      <c r="C557" s="33">
        <v>2</v>
      </c>
      <c r="D557" s="48">
        <v>0</v>
      </c>
      <c r="E557" s="61">
        <f t="shared" si="118"/>
        <v>2.4847807181016274E-4</v>
      </c>
      <c r="F557" s="61" t="str">
        <f t="shared" si="119"/>
        <v/>
      </c>
      <c r="G557" s="49">
        <f t="shared" si="121"/>
        <v>-1</v>
      </c>
      <c r="H557" s="35">
        <f t="shared" si="120"/>
        <v>-2.4847807181016274E-4</v>
      </c>
    </row>
    <row r="558" spans="1:9" x14ac:dyDescent="0.2">
      <c r="B558" s="34" t="s">
        <v>317</v>
      </c>
      <c r="C558" s="33">
        <v>1</v>
      </c>
      <c r="D558" s="48">
        <v>0</v>
      </c>
      <c r="E558" s="61">
        <f t="shared" si="118"/>
        <v>1.2423903590508137E-4</v>
      </c>
      <c r="F558" s="61" t="str">
        <f t="shared" si="119"/>
        <v/>
      </c>
      <c r="G558" s="49">
        <f t="shared" si="121"/>
        <v>-1</v>
      </c>
      <c r="H558" s="35">
        <f t="shared" si="120"/>
        <v>-1.2423903590508137E-4</v>
      </c>
    </row>
    <row r="559" spans="1:9" x14ac:dyDescent="0.2">
      <c r="B559" s="34" t="s">
        <v>318</v>
      </c>
      <c r="C559" s="33">
        <v>1</v>
      </c>
      <c r="D559" s="48">
        <v>0</v>
      </c>
      <c r="E559" s="61">
        <f t="shared" si="118"/>
        <v>1.2423903590508137E-4</v>
      </c>
      <c r="F559" s="61" t="str">
        <f t="shared" si="119"/>
        <v/>
      </c>
      <c r="G559" s="49">
        <f t="shared" si="121"/>
        <v>-1</v>
      </c>
      <c r="H559" s="35">
        <f t="shared" si="120"/>
        <v>-1.2423903590508137E-4</v>
      </c>
    </row>
    <row r="560" spans="1:9" ht="13.5" customHeight="1" x14ac:dyDescent="0.2">
      <c r="B560" s="34" t="s">
        <v>319</v>
      </c>
      <c r="C560" s="33">
        <v>1</v>
      </c>
      <c r="D560" s="48">
        <v>0</v>
      </c>
      <c r="E560" s="61">
        <f t="shared" si="118"/>
        <v>1.2423903590508137E-4</v>
      </c>
      <c r="F560" s="61" t="str">
        <f t="shared" si="119"/>
        <v/>
      </c>
      <c r="G560" s="49">
        <f t="shared" si="121"/>
        <v>-1</v>
      </c>
      <c r="H560" s="35">
        <f t="shared" si="120"/>
        <v>-1.2423903590508137E-4</v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0</v>
      </c>
      <c r="D562" s="48">
        <v>0</v>
      </c>
      <c r="E562" s="61" t="str">
        <f t="shared" si="118"/>
        <v/>
      </c>
      <c r="F562" s="61" t="str">
        <f t="shared" si="119"/>
        <v/>
      </c>
      <c r="G562" s="49" t="str">
        <f t="shared" si="121"/>
        <v xml:space="preserve"> </v>
      </c>
      <c r="H562" s="35" t="str">
        <f t="shared" si="120"/>
        <v/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0</v>
      </c>
      <c r="E564" s="61" t="str">
        <f t="shared" si="118"/>
        <v/>
      </c>
      <c r="F564" s="61" t="str">
        <f t="shared" si="119"/>
        <v/>
      </c>
      <c r="G564" s="49" t="str">
        <f t="shared" si="121"/>
        <v xml:space="preserve"> 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9255</v>
      </c>
      <c r="D570" s="27">
        <f>SUM(D571:D596)</f>
        <v>5423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-0.41404646137223122</v>
      </c>
      <c r="H570" s="28">
        <f>+IF(OR(AND(E570=""),(G570="")),"",E570*G570)</f>
        <v>-0.41404646137223122</v>
      </c>
    </row>
    <row r="571" spans="1:9" x14ac:dyDescent="0.2">
      <c r="B571" s="34" t="s">
        <v>322</v>
      </c>
      <c r="C571" s="33">
        <v>5</v>
      </c>
      <c r="D571" s="48">
        <v>6</v>
      </c>
      <c r="E571" s="61">
        <f t="shared" si="124"/>
        <v>5.4024851431658564E-4</v>
      </c>
      <c r="F571" s="61">
        <f t="shared" si="125"/>
        <v>1.1063986723215931E-3</v>
      </c>
      <c r="G571" s="49">
        <f t="shared" ref="G571:G596" si="126">+IF(AND(C571=0,D571=0)," ",IF(C571=0,1,IF(D571=0,-1,(D571-C571)/C571)))</f>
        <v>0.2</v>
      </c>
      <c r="H571" s="24">
        <f>+IF(OR(AND(E571=""),(G571="")),"",E571*G571)</f>
        <v>1.0804970286331713E-4</v>
      </c>
    </row>
    <row r="572" spans="1:9" x14ac:dyDescent="0.2">
      <c r="B572" s="34" t="s">
        <v>144</v>
      </c>
      <c r="C572" s="33">
        <v>5</v>
      </c>
      <c r="D572" s="48">
        <v>6</v>
      </c>
      <c r="E572" s="61">
        <f t="shared" si="124"/>
        <v>5.4024851431658564E-4</v>
      </c>
      <c r="F572" s="61">
        <f t="shared" si="125"/>
        <v>1.1063986723215931E-3</v>
      </c>
      <c r="G572" s="49">
        <f t="shared" si="126"/>
        <v>0.2</v>
      </c>
      <c r="H572" s="24">
        <f t="shared" ref="H572:H596" si="127">+IF(OR(AND(E572=""),(G572="")),"",E572*G572)</f>
        <v>1.0804970286331713E-4</v>
      </c>
    </row>
    <row r="573" spans="1:9" x14ac:dyDescent="0.2">
      <c r="B573" s="34" t="s">
        <v>586</v>
      </c>
      <c r="C573" s="33">
        <v>119</v>
      </c>
      <c r="D573" s="48">
        <v>33</v>
      </c>
      <c r="E573" s="61">
        <f t="shared" si="124"/>
        <v>1.2857914640734738E-2</v>
      </c>
      <c r="F573" s="61">
        <f t="shared" si="125"/>
        <v>6.0851926977687626E-3</v>
      </c>
      <c r="G573" s="49">
        <f t="shared" si="126"/>
        <v>-0.72268907563025209</v>
      </c>
      <c r="H573" s="24">
        <f t="shared" si="127"/>
        <v>-9.292274446245273E-3</v>
      </c>
    </row>
    <row r="574" spans="1:9" x14ac:dyDescent="0.2">
      <c r="B574" s="34" t="s">
        <v>323</v>
      </c>
      <c r="C574" s="33">
        <v>118</v>
      </c>
      <c r="D574" s="48">
        <v>36</v>
      </c>
      <c r="E574" s="61">
        <f t="shared" si="124"/>
        <v>1.2749864937871421E-2</v>
      </c>
      <c r="F574" s="61">
        <f t="shared" si="125"/>
        <v>6.6383920339295596E-3</v>
      </c>
      <c r="G574" s="49">
        <f t="shared" si="126"/>
        <v>-0.69491525423728817</v>
      </c>
      <c r="H574" s="24">
        <f t="shared" si="127"/>
        <v>-8.8600756347920039E-3</v>
      </c>
    </row>
    <row r="575" spans="1:9" x14ac:dyDescent="0.2">
      <c r="B575" s="34" t="s">
        <v>145</v>
      </c>
      <c r="C575" s="33">
        <v>0</v>
      </c>
      <c r="D575" s="48">
        <v>2</v>
      </c>
      <c r="E575" s="61" t="str">
        <f t="shared" si="124"/>
        <v/>
      </c>
      <c r="F575" s="61">
        <f t="shared" si="125"/>
        <v>3.6879955744053108E-4</v>
      </c>
      <c r="G575" s="49">
        <f t="shared" si="126"/>
        <v>1</v>
      </c>
      <c r="H575" s="24" t="str">
        <f t="shared" si="127"/>
        <v/>
      </c>
    </row>
    <row r="576" spans="1:9" x14ac:dyDescent="0.2">
      <c r="B576" s="34" t="s">
        <v>618</v>
      </c>
      <c r="C576" s="33">
        <v>1</v>
      </c>
      <c r="D576" s="48">
        <v>0</v>
      </c>
      <c r="E576" s="61">
        <f t="shared" si="124"/>
        <v>1.0804970286331713E-4</v>
      </c>
      <c r="F576" s="61" t="str">
        <f t="shared" si="125"/>
        <v/>
      </c>
      <c r="G576" s="49">
        <f t="shared" si="126"/>
        <v>-1</v>
      </c>
      <c r="H576" s="24">
        <f t="shared" si="127"/>
        <v>-1.0804970286331713E-4</v>
      </c>
    </row>
    <row r="577" spans="1:9" s="29" customFormat="1" x14ac:dyDescent="0.2">
      <c r="A577" s="31"/>
      <c r="B577" s="36" t="s">
        <v>146</v>
      </c>
      <c r="C577" s="40">
        <v>3</v>
      </c>
      <c r="D577" s="48">
        <v>0</v>
      </c>
      <c r="E577" s="38">
        <f t="shared" si="124"/>
        <v>3.2414910858995135E-4</v>
      </c>
      <c r="F577" s="38" t="str">
        <f t="shared" si="125"/>
        <v/>
      </c>
      <c r="G577" s="49">
        <f t="shared" si="126"/>
        <v>-1</v>
      </c>
      <c r="H577" s="39">
        <f t="shared" si="127"/>
        <v>-3.2414910858995135E-4</v>
      </c>
      <c r="I577" s="4"/>
    </row>
    <row r="578" spans="1:9" s="29" customFormat="1" x14ac:dyDescent="0.2">
      <c r="A578" s="31"/>
      <c r="B578" s="36" t="s">
        <v>324</v>
      </c>
      <c r="C578" s="40">
        <v>0</v>
      </c>
      <c r="D578" s="48">
        <v>0</v>
      </c>
      <c r="E578" s="38" t="str">
        <f t="shared" si="124"/>
        <v/>
      </c>
      <c r="F578" s="38" t="str">
        <f t="shared" si="125"/>
        <v/>
      </c>
      <c r="G578" s="49" t="str">
        <f t="shared" si="126"/>
        <v xml:space="preserve"> </v>
      </c>
      <c r="H578" s="39" t="str">
        <f t="shared" si="127"/>
        <v/>
      </c>
      <c r="I578" s="4"/>
    </row>
    <row r="579" spans="1:9" s="29" customFormat="1" x14ac:dyDescent="0.2">
      <c r="A579" s="31"/>
      <c r="B579" s="36" t="s">
        <v>325</v>
      </c>
      <c r="C579" s="40">
        <v>0</v>
      </c>
      <c r="D579" s="48">
        <v>0</v>
      </c>
      <c r="E579" s="38" t="str">
        <f t="shared" si="124"/>
        <v/>
      </c>
      <c r="F579" s="38" t="str">
        <f t="shared" si="125"/>
        <v/>
      </c>
      <c r="G579" s="49" t="str">
        <f t="shared" si="126"/>
        <v xml:space="preserve"> </v>
      </c>
      <c r="H579" s="39" t="str">
        <f t="shared" si="127"/>
        <v/>
      </c>
      <c r="I579" s="4"/>
    </row>
    <row r="580" spans="1:9" s="29" customFormat="1" x14ac:dyDescent="0.2">
      <c r="A580" s="31"/>
      <c r="B580" s="36" t="s">
        <v>516</v>
      </c>
      <c r="C580" s="40">
        <v>2</v>
      </c>
      <c r="D580" s="48">
        <v>0</v>
      </c>
      <c r="E580" s="38">
        <f t="shared" si="124"/>
        <v>2.1609940572663426E-4</v>
      </c>
      <c r="F580" s="38" t="str">
        <f t="shared" si="125"/>
        <v/>
      </c>
      <c r="G580" s="49">
        <f t="shared" si="126"/>
        <v>-1</v>
      </c>
      <c r="H580" s="39">
        <f t="shared" si="127"/>
        <v>-2.1609940572663426E-4</v>
      </c>
      <c r="I580" s="4"/>
    </row>
    <row r="581" spans="1:9" s="29" customFormat="1" x14ac:dyDescent="0.2">
      <c r="A581" s="31"/>
      <c r="B581" s="36" t="s">
        <v>546</v>
      </c>
      <c r="C581" s="40">
        <v>7</v>
      </c>
      <c r="D581" s="48">
        <v>1</v>
      </c>
      <c r="E581" s="38">
        <f t="shared" si="124"/>
        <v>7.5634792004321987E-4</v>
      </c>
      <c r="F581" s="38">
        <f t="shared" si="125"/>
        <v>1.8439977872026554E-4</v>
      </c>
      <c r="G581" s="49">
        <f t="shared" si="126"/>
        <v>-0.8571428571428571</v>
      </c>
      <c r="H581" s="39">
        <f t="shared" si="127"/>
        <v>-6.482982171799027E-4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0</v>
      </c>
      <c r="D583" s="48">
        <v>0</v>
      </c>
      <c r="E583" s="38" t="str">
        <f t="shared" si="124"/>
        <v/>
      </c>
      <c r="F583" s="38" t="str">
        <f t="shared" si="125"/>
        <v/>
      </c>
      <c r="G583" s="49" t="str">
        <f t="shared" si="126"/>
        <v xml:space="preserve"> </v>
      </c>
      <c r="H583" s="39" t="str">
        <f t="shared" si="127"/>
        <v/>
      </c>
      <c r="I583" s="4"/>
    </row>
    <row r="584" spans="1:9" s="29" customFormat="1" x14ac:dyDescent="0.2">
      <c r="A584" s="31"/>
      <c r="B584" s="36" t="s">
        <v>327</v>
      </c>
      <c r="C584" s="40">
        <v>60</v>
      </c>
      <c r="D584" s="48">
        <v>148</v>
      </c>
      <c r="E584" s="38">
        <f t="shared" si="124"/>
        <v>6.4829821717990272E-3</v>
      </c>
      <c r="F584" s="38">
        <f t="shared" si="125"/>
        <v>2.72911672505993E-2</v>
      </c>
      <c r="G584" s="49">
        <f t="shared" si="126"/>
        <v>1.4666666666666666</v>
      </c>
      <c r="H584" s="39">
        <f t="shared" si="127"/>
        <v>9.5083738519719067E-3</v>
      </c>
      <c r="I584" s="4"/>
    </row>
    <row r="585" spans="1:9" s="29" customFormat="1" x14ac:dyDescent="0.2">
      <c r="A585" s="31"/>
      <c r="B585" s="36" t="s">
        <v>147</v>
      </c>
      <c r="C585" s="40">
        <v>210</v>
      </c>
      <c r="D585" s="48">
        <v>142</v>
      </c>
      <c r="E585" s="38">
        <f t="shared" si="124"/>
        <v>2.2690437601296597E-2</v>
      </c>
      <c r="F585" s="38">
        <f t="shared" si="125"/>
        <v>2.6184768578277708E-2</v>
      </c>
      <c r="G585" s="49">
        <f t="shared" si="126"/>
        <v>-0.32380952380952382</v>
      </c>
      <c r="H585" s="39">
        <f t="shared" si="127"/>
        <v>-7.3473797947055646E-3</v>
      </c>
      <c r="I585" s="4"/>
    </row>
    <row r="586" spans="1:9" s="29" customFormat="1" x14ac:dyDescent="0.2">
      <c r="A586" s="31"/>
      <c r="B586" s="36" t="s">
        <v>148</v>
      </c>
      <c r="C586" s="40">
        <v>0</v>
      </c>
      <c r="D586" s="48">
        <v>0</v>
      </c>
      <c r="E586" s="38" t="str">
        <f t="shared" si="124"/>
        <v/>
      </c>
      <c r="F586" s="38" t="str">
        <f t="shared" si="125"/>
        <v/>
      </c>
      <c r="G586" s="49" t="str">
        <f t="shared" si="126"/>
        <v xml:space="preserve"> </v>
      </c>
      <c r="H586" s="39" t="str">
        <f t="shared" si="127"/>
        <v/>
      </c>
      <c r="I586" s="4"/>
    </row>
    <row r="587" spans="1:9" ht="13.5" customHeight="1" x14ac:dyDescent="0.2">
      <c r="B587" s="34" t="s">
        <v>328</v>
      </c>
      <c r="C587" s="33">
        <v>552</v>
      </c>
      <c r="D587" s="48">
        <v>117</v>
      </c>
      <c r="E587" s="61">
        <f t="shared" si="124"/>
        <v>5.9643435980551052E-2</v>
      </c>
      <c r="F587" s="61">
        <f t="shared" si="125"/>
        <v>2.1574774110271068E-2</v>
      </c>
      <c r="G587" s="49">
        <f t="shared" si="126"/>
        <v>-0.78804347826086951</v>
      </c>
      <c r="H587" s="24">
        <f t="shared" si="127"/>
        <v>-4.7001620745542948E-2</v>
      </c>
    </row>
    <row r="588" spans="1:9" x14ac:dyDescent="0.2">
      <c r="B588" s="34" t="s">
        <v>149</v>
      </c>
      <c r="C588" s="33">
        <v>8121</v>
      </c>
      <c r="D588" s="48">
        <v>4916</v>
      </c>
      <c r="E588" s="61">
        <f t="shared" si="124"/>
        <v>0.87747163695299835</v>
      </c>
      <c r="F588" s="61">
        <f t="shared" si="125"/>
        <v>0.90650931218882536</v>
      </c>
      <c r="G588" s="49">
        <f t="shared" si="126"/>
        <v>-0.39465583056273856</v>
      </c>
      <c r="H588" s="24">
        <f t="shared" si="127"/>
        <v>-0.34629929767693135</v>
      </c>
    </row>
    <row r="589" spans="1:9" ht="13.5" customHeight="1" x14ac:dyDescent="0.2">
      <c r="B589" s="34" t="s">
        <v>329</v>
      </c>
      <c r="C589" s="33">
        <v>1</v>
      </c>
      <c r="D589" s="48">
        <v>7</v>
      </c>
      <c r="E589" s="61">
        <f t="shared" si="124"/>
        <v>1.0804970286331713E-4</v>
      </c>
      <c r="F589" s="61">
        <f t="shared" si="125"/>
        <v>1.2907984510418587E-3</v>
      </c>
      <c r="G589" s="49">
        <f t="shared" si="126"/>
        <v>6</v>
      </c>
      <c r="H589" s="24">
        <f t="shared" si="127"/>
        <v>6.4829821717990281E-4</v>
      </c>
    </row>
    <row r="590" spans="1:9" ht="12" customHeight="1" x14ac:dyDescent="0.2">
      <c r="B590" s="34" t="s">
        <v>150</v>
      </c>
      <c r="C590" s="33">
        <v>1</v>
      </c>
      <c r="D590" s="48">
        <v>2</v>
      </c>
      <c r="E590" s="61">
        <f t="shared" si="124"/>
        <v>1.0804970286331713E-4</v>
      </c>
      <c r="F590" s="61">
        <f t="shared" si="125"/>
        <v>3.6879955744053108E-4</v>
      </c>
      <c r="G590" s="49">
        <f t="shared" si="126"/>
        <v>1</v>
      </c>
      <c r="H590" s="24">
        <f t="shared" si="127"/>
        <v>1.0804970286331713E-4</v>
      </c>
    </row>
    <row r="591" spans="1:9" ht="13.5" customHeight="1" x14ac:dyDescent="0.2">
      <c r="B591" s="34" t="s">
        <v>151</v>
      </c>
      <c r="C591" s="33">
        <v>0</v>
      </c>
      <c r="D591" s="48">
        <v>0</v>
      </c>
      <c r="E591" s="61" t="str">
        <f t="shared" si="124"/>
        <v/>
      </c>
      <c r="F591" s="61" t="str">
        <f t="shared" si="125"/>
        <v/>
      </c>
      <c r="G591" s="49" t="str">
        <f t="shared" si="126"/>
        <v xml:space="preserve"> </v>
      </c>
      <c r="H591" s="24" t="str">
        <f t="shared" si="127"/>
        <v/>
      </c>
    </row>
    <row r="592" spans="1:9" ht="13.5" customHeight="1" x14ac:dyDescent="0.2">
      <c r="B592" s="34" t="s">
        <v>330</v>
      </c>
      <c r="C592" s="33">
        <v>5</v>
      </c>
      <c r="D592" s="48">
        <v>3</v>
      </c>
      <c r="E592" s="61">
        <f t="shared" si="124"/>
        <v>5.4024851431658564E-4</v>
      </c>
      <c r="F592" s="61">
        <f t="shared" si="125"/>
        <v>5.5319933616079656E-4</v>
      </c>
      <c r="G592" s="49">
        <f t="shared" si="126"/>
        <v>-0.4</v>
      </c>
      <c r="H592" s="24">
        <f t="shared" si="127"/>
        <v>-2.1609940572663426E-4</v>
      </c>
    </row>
    <row r="593" spans="2:8" x14ac:dyDescent="0.2">
      <c r="B593" s="34" t="s">
        <v>331</v>
      </c>
      <c r="C593" s="33">
        <v>30</v>
      </c>
      <c r="D593" s="48">
        <v>0</v>
      </c>
      <c r="E593" s="61">
        <f t="shared" si="124"/>
        <v>3.2414910858995136E-3</v>
      </c>
      <c r="F593" s="61" t="str">
        <f t="shared" si="125"/>
        <v/>
      </c>
      <c r="G593" s="49">
        <f t="shared" si="126"/>
        <v>-1</v>
      </c>
      <c r="H593" s="24">
        <f t="shared" si="127"/>
        <v>-3.2414910858995136E-3</v>
      </c>
    </row>
    <row r="594" spans="2:8" ht="13.5" customHeight="1" x14ac:dyDescent="0.2">
      <c r="B594" s="34" t="s">
        <v>332</v>
      </c>
      <c r="C594" s="33">
        <v>1</v>
      </c>
      <c r="D594" s="48">
        <v>0</v>
      </c>
      <c r="E594" s="61">
        <f t="shared" si="124"/>
        <v>1.0804970286331713E-4</v>
      </c>
      <c r="F594" s="61" t="str">
        <f t="shared" si="125"/>
        <v/>
      </c>
      <c r="G594" s="49">
        <f t="shared" si="126"/>
        <v>-1</v>
      </c>
      <c r="H594" s="24">
        <f t="shared" si="127"/>
        <v>-1.0804970286331713E-4</v>
      </c>
    </row>
    <row r="595" spans="2:8" x14ac:dyDescent="0.2">
      <c r="B595" s="34" t="s">
        <v>333</v>
      </c>
      <c r="C595" s="33">
        <v>2</v>
      </c>
      <c r="D595" s="48">
        <v>0</v>
      </c>
      <c r="E595" s="61">
        <f t="shared" si="124"/>
        <v>2.1609940572663426E-4</v>
      </c>
      <c r="F595" s="61" t="str">
        <f t="shared" si="125"/>
        <v/>
      </c>
      <c r="G595" s="49">
        <f t="shared" si="126"/>
        <v>-1</v>
      </c>
      <c r="H595" s="24">
        <f t="shared" si="127"/>
        <v>-2.1609940572663426E-4</v>
      </c>
    </row>
    <row r="596" spans="2:8" x14ac:dyDescent="0.2">
      <c r="B596" s="34" t="s">
        <v>517</v>
      </c>
      <c r="C596" s="33">
        <v>12</v>
      </c>
      <c r="D596" s="48">
        <v>4</v>
      </c>
      <c r="E596" s="61">
        <f t="shared" si="124"/>
        <v>1.2965964343598054E-3</v>
      </c>
      <c r="F596" s="61">
        <f t="shared" si="125"/>
        <v>7.3759911488106215E-4</v>
      </c>
      <c r="G596" s="49">
        <f t="shared" si="126"/>
        <v>-0.66666666666666663</v>
      </c>
      <c r="H596" s="24">
        <f t="shared" si="127"/>
        <v>-8.6439762290653694E-4</v>
      </c>
    </row>
    <row r="597" spans="2:8" x14ac:dyDescent="0.2">
      <c r="B597" s="7" t="s">
        <v>384</v>
      </c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407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361</v>
      </c>
      <c r="C8" s="43">
        <f>+C18+C74+C169+C345+C570</f>
        <v>24436</v>
      </c>
      <c r="D8" s="44">
        <f>+D18+D74+D169+D345+D570</f>
        <v>15886</v>
      </c>
      <c r="E8" s="45">
        <f>SUM(E9:E13)</f>
        <v>1</v>
      </c>
      <c r="F8" s="45">
        <f>SUM(F9:F13)</f>
        <v>1</v>
      </c>
      <c r="G8" s="45">
        <f t="shared" ref="G8:G13" si="0">+(D8-C8)/C8</f>
        <v>-0.34989359960713701</v>
      </c>
      <c r="H8" s="46">
        <f>SUM(H9:H13)</f>
        <v>-0.34989359960713706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293</v>
      </c>
      <c r="D9" s="51">
        <f>+D18</f>
        <v>90</v>
      </c>
      <c r="E9" s="52">
        <f t="shared" ref="E9:F13" si="1">+C9/C$8</f>
        <v>1.199050581109838E-2</v>
      </c>
      <c r="F9" s="52">
        <f t="shared" si="1"/>
        <v>5.665365730832179E-3</v>
      </c>
      <c r="G9" s="52">
        <f t="shared" si="0"/>
        <v>-0.69283276450511944</v>
      </c>
      <c r="H9" s="53">
        <f>+E9*G9</f>
        <v>-8.3074152889179905E-3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2250</v>
      </c>
      <c r="D10" s="33">
        <f>+D74</f>
        <v>2236</v>
      </c>
      <c r="E10" s="35">
        <f t="shared" si="1"/>
        <v>9.2077263054509736E-2</v>
      </c>
      <c r="F10" s="35">
        <f t="shared" si="1"/>
        <v>0.14075286415711949</v>
      </c>
      <c r="G10" s="35">
        <f t="shared" si="0"/>
        <v>-6.2222222222222219E-3</v>
      </c>
      <c r="H10" s="55">
        <f>+E10*G10</f>
        <v>-5.7292519233917167E-4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4921</v>
      </c>
      <c r="D11" s="33">
        <f>+D169</f>
        <v>4511</v>
      </c>
      <c r="E11" s="35">
        <f t="shared" si="1"/>
        <v>0.20138320510721885</v>
      </c>
      <c r="F11" s="35">
        <f t="shared" si="1"/>
        <v>0.28396072013093288</v>
      </c>
      <c r="G11" s="35">
        <f t="shared" si="0"/>
        <v>-8.3316399105872796E-2</v>
      </c>
      <c r="H11" s="55">
        <f>+E11*G11</f>
        <v>-1.6778523489932886E-2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10074</v>
      </c>
      <c r="D12" s="33">
        <f>+D345</f>
        <v>6472</v>
      </c>
      <c r="E12" s="35">
        <f t="shared" si="1"/>
        <v>0.41226059911605828</v>
      </c>
      <c r="F12" s="35">
        <f t="shared" si="1"/>
        <v>0.40740274455495407</v>
      </c>
      <c r="G12" s="35">
        <f t="shared" si="0"/>
        <v>-0.35755409966249752</v>
      </c>
      <c r="H12" s="55">
        <f>+E12*G12</f>
        <v>-0.14740546734326404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6898</v>
      </c>
      <c r="D13" s="57">
        <f>+D570</f>
        <v>2577</v>
      </c>
      <c r="E13" s="58">
        <f t="shared" si="1"/>
        <v>0.28228842691111478</v>
      </c>
      <c r="F13" s="58">
        <f t="shared" si="1"/>
        <v>0.16221830542616139</v>
      </c>
      <c r="G13" s="58">
        <f t="shared" si="0"/>
        <v>-0.62641345317483332</v>
      </c>
      <c r="H13" s="59">
        <f>+E13*G13</f>
        <v>-0.17682926829268295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293</v>
      </c>
      <c r="D18" s="44">
        <f>SUM(D19:D68)</f>
        <v>90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-0.69283276450511944</v>
      </c>
      <c r="H18" s="46">
        <f>+IF(OR(AND(E18=""),(G18="")),"",E18*G18)</f>
        <v>-0.69283276450511944</v>
      </c>
    </row>
    <row r="19" spans="1:9" x14ac:dyDescent="0.2">
      <c r="B19" s="47" t="s">
        <v>0</v>
      </c>
      <c r="C19" s="48">
        <v>1</v>
      </c>
      <c r="D19" s="48">
        <v>0</v>
      </c>
      <c r="E19" s="41">
        <f>+IF(C19=0,"",C19/C$18)</f>
        <v>3.4129692832764505E-3</v>
      </c>
      <c r="F19" s="41" t="str">
        <f>+IF(D19=0,"",D19/D$18)</f>
        <v/>
      </c>
      <c r="G19" s="49">
        <f>+IF(AND(C19=0,D19=0)," ",IF(C19=0,1,IF(D19=0,-1,(D19-C19)/C19)))</f>
        <v>-1</v>
      </c>
      <c r="H19" s="41">
        <f>+IF(OR(AND(E19=""),(G19="")),"",E19*G19)</f>
        <v>-3.4129692832764505E-3</v>
      </c>
    </row>
    <row r="20" spans="1:9" x14ac:dyDescent="0.2">
      <c r="B20" s="34" t="s">
        <v>152</v>
      </c>
      <c r="C20" s="33">
        <v>2</v>
      </c>
      <c r="D20" s="48">
        <v>6</v>
      </c>
      <c r="E20" s="35">
        <f t="shared" ref="E20:E68" si="2">+IF(C20=0,"",C20/C$18)</f>
        <v>6.8259385665529011E-3</v>
      </c>
      <c r="F20" s="35">
        <f t="shared" ref="F20:F68" si="3">+IF(D20=0,"",D20/D$18)</f>
        <v>6.6666666666666666E-2</v>
      </c>
      <c r="G20" s="49">
        <f t="shared" ref="G20:G68" si="4">+IF(AND(C20=0,D20=0)," ",IF(C20=0,1,IF(D20=0,-1,(D20-C20)/C20)))</f>
        <v>2</v>
      </c>
      <c r="H20" s="35">
        <f t="shared" ref="H20:H68" si="5">+IF(OR(AND(E20=""),(G20="")),"",E20*G20)</f>
        <v>1.3651877133105802E-2</v>
      </c>
    </row>
    <row r="21" spans="1:9" ht="25.5" customHeight="1" x14ac:dyDescent="0.2">
      <c r="B21" s="34" t="s">
        <v>1</v>
      </c>
      <c r="C21" s="33">
        <v>0</v>
      </c>
      <c r="D21" s="48">
        <v>1</v>
      </c>
      <c r="E21" s="35" t="str">
        <f t="shared" si="2"/>
        <v/>
      </c>
      <c r="F21" s="35">
        <f t="shared" si="3"/>
        <v>1.1111111111111112E-2</v>
      </c>
      <c r="G21" s="49">
        <f t="shared" si="4"/>
        <v>1</v>
      </c>
      <c r="H21" s="35" t="str">
        <f t="shared" si="5"/>
        <v/>
      </c>
    </row>
    <row r="22" spans="1:9" ht="24" x14ac:dyDescent="0.2">
      <c r="B22" s="34" t="s">
        <v>420</v>
      </c>
      <c r="C22" s="33">
        <v>1</v>
      </c>
      <c r="D22" s="48">
        <v>0</v>
      </c>
      <c r="E22" s="35">
        <f t="shared" si="2"/>
        <v>3.4129692832764505E-3</v>
      </c>
      <c r="F22" s="35" t="str">
        <f t="shared" si="3"/>
        <v/>
      </c>
      <c r="G22" s="49">
        <f t="shared" si="4"/>
        <v>-1</v>
      </c>
      <c r="H22" s="35">
        <f t="shared" si="5"/>
        <v>-3.4129692832764505E-3</v>
      </c>
    </row>
    <row r="23" spans="1:9" x14ac:dyDescent="0.2">
      <c r="B23" s="34" t="s">
        <v>153</v>
      </c>
      <c r="C23" s="33">
        <v>1</v>
      </c>
      <c r="D23" s="48">
        <v>0</v>
      </c>
      <c r="E23" s="35">
        <f t="shared" si="2"/>
        <v>3.4129692832764505E-3</v>
      </c>
      <c r="F23" s="35" t="str">
        <f t="shared" si="3"/>
        <v/>
      </c>
      <c r="G23" s="49">
        <f t="shared" si="4"/>
        <v>-1</v>
      </c>
      <c r="H23" s="35">
        <f t="shared" si="5"/>
        <v>-3.4129692832764505E-3</v>
      </c>
    </row>
    <row r="24" spans="1:9" ht="37.5" customHeight="1" x14ac:dyDescent="0.2">
      <c r="B24" s="34" t="s">
        <v>154</v>
      </c>
      <c r="C24" s="33">
        <v>0</v>
      </c>
      <c r="D24" s="48">
        <v>0</v>
      </c>
      <c r="E24" s="35" t="str">
        <f t="shared" si="2"/>
        <v/>
      </c>
      <c r="F24" s="35" t="str">
        <f t="shared" si="3"/>
        <v/>
      </c>
      <c r="G24" s="49" t="str">
        <f t="shared" si="4"/>
        <v xml:space="preserve"> </v>
      </c>
      <c r="H24" s="35" t="str">
        <f t="shared" si="5"/>
        <v/>
      </c>
    </row>
    <row r="25" spans="1:9" s="29" customFormat="1" x14ac:dyDescent="0.2">
      <c r="A25" s="31"/>
      <c r="B25" s="36" t="s">
        <v>518</v>
      </c>
      <c r="C25" s="40">
        <v>1</v>
      </c>
      <c r="D25" s="48">
        <v>0</v>
      </c>
      <c r="E25" s="37">
        <f t="shared" ref="E25" si="6">+IF(C25=0,"",C25/C$18)</f>
        <v>3.4129692832764505E-3</v>
      </c>
      <c r="F25" s="37" t="str">
        <f t="shared" ref="F25" si="7">+IF(D25=0,"",D25/D$18)</f>
        <v/>
      </c>
      <c r="G25" s="49">
        <f t="shared" si="4"/>
        <v>-1</v>
      </c>
      <c r="H25" s="37">
        <f t="shared" ref="H25" si="8">+IF(OR(AND(E25=""),(G25="")),"",E25*G25)</f>
        <v>-3.4129692832764505E-3</v>
      </c>
      <c r="I25" s="4"/>
    </row>
    <row r="26" spans="1:9" x14ac:dyDescent="0.2">
      <c r="B26" s="34" t="s">
        <v>2</v>
      </c>
      <c r="C26" s="33">
        <v>1</v>
      </c>
      <c r="D26" s="48">
        <v>1</v>
      </c>
      <c r="E26" s="35">
        <f t="shared" si="2"/>
        <v>3.4129692832764505E-3</v>
      </c>
      <c r="F26" s="35">
        <f t="shared" si="3"/>
        <v>1.1111111111111112E-2</v>
      </c>
      <c r="G26" s="49">
        <f t="shared" si="4"/>
        <v>0</v>
      </c>
      <c r="H26" s="35">
        <f t="shared" si="5"/>
        <v>0</v>
      </c>
    </row>
    <row r="27" spans="1:9" x14ac:dyDescent="0.2">
      <c r="B27" s="34" t="s">
        <v>561</v>
      </c>
      <c r="C27" s="33">
        <v>3</v>
      </c>
      <c r="D27" s="48">
        <v>1</v>
      </c>
      <c r="E27" s="35">
        <f t="shared" si="2"/>
        <v>1.0238907849829351E-2</v>
      </c>
      <c r="F27" s="35">
        <f t="shared" si="3"/>
        <v>1.1111111111111112E-2</v>
      </c>
      <c r="G27" s="49">
        <f t="shared" si="4"/>
        <v>-0.66666666666666663</v>
      </c>
      <c r="H27" s="35">
        <f t="shared" si="5"/>
        <v>-6.8259385665529002E-3</v>
      </c>
    </row>
    <row r="28" spans="1:9" x14ac:dyDescent="0.2">
      <c r="B28" s="34" t="s">
        <v>3</v>
      </c>
      <c r="C28" s="33">
        <v>3</v>
      </c>
      <c r="D28" s="48">
        <v>1</v>
      </c>
      <c r="E28" s="35">
        <f t="shared" si="2"/>
        <v>1.0238907849829351E-2</v>
      </c>
      <c r="F28" s="35">
        <f t="shared" si="3"/>
        <v>1.1111111111111112E-2</v>
      </c>
      <c r="G28" s="49">
        <f t="shared" si="4"/>
        <v>-0.66666666666666663</v>
      </c>
      <c r="H28" s="35">
        <f t="shared" si="5"/>
        <v>-6.8259385665529002E-3</v>
      </c>
    </row>
    <row r="29" spans="1:9" x14ac:dyDescent="0.2">
      <c r="B29" s="34" t="s">
        <v>5</v>
      </c>
      <c r="C29" s="33">
        <v>12</v>
      </c>
      <c r="D29" s="48">
        <v>9</v>
      </c>
      <c r="E29" s="35">
        <f t="shared" si="2"/>
        <v>4.0955631399317405E-2</v>
      </c>
      <c r="F29" s="35">
        <f t="shared" si="3"/>
        <v>0.1</v>
      </c>
      <c r="G29" s="49">
        <f t="shared" si="4"/>
        <v>-0.25</v>
      </c>
      <c r="H29" s="35">
        <f t="shared" si="5"/>
        <v>-1.0238907849829351E-2</v>
      </c>
    </row>
    <row r="30" spans="1:9" x14ac:dyDescent="0.2">
      <c r="B30" s="34" t="s">
        <v>155</v>
      </c>
      <c r="C30" s="33">
        <v>2</v>
      </c>
      <c r="D30" s="48">
        <v>0</v>
      </c>
      <c r="E30" s="35">
        <f t="shared" si="2"/>
        <v>6.8259385665529011E-3</v>
      </c>
      <c r="F30" s="35" t="str">
        <f t="shared" si="3"/>
        <v/>
      </c>
      <c r="G30" s="49">
        <f t="shared" si="4"/>
        <v>-1</v>
      </c>
      <c r="H30" s="35">
        <f t="shared" si="5"/>
        <v>-6.8259385665529011E-3</v>
      </c>
    </row>
    <row r="31" spans="1:9" x14ac:dyDescent="0.2">
      <c r="B31" s="34" t="s">
        <v>156</v>
      </c>
      <c r="C31" s="33">
        <v>0</v>
      </c>
      <c r="D31" s="48">
        <v>0</v>
      </c>
      <c r="E31" s="35" t="str">
        <f t="shared" si="2"/>
        <v/>
      </c>
      <c r="F31" s="35" t="str">
        <f t="shared" si="3"/>
        <v/>
      </c>
      <c r="G31" s="49" t="str">
        <f t="shared" si="4"/>
        <v xml:space="preserve"> </v>
      </c>
      <c r="H31" s="35" t="str">
        <f t="shared" si="5"/>
        <v/>
      </c>
    </row>
    <row r="32" spans="1:9" x14ac:dyDescent="0.2">
      <c r="B32" s="34" t="s">
        <v>4</v>
      </c>
      <c r="C32" s="33">
        <v>1</v>
      </c>
      <c r="D32" s="48">
        <v>1</v>
      </c>
      <c r="E32" s="35">
        <f t="shared" si="2"/>
        <v>3.4129692832764505E-3</v>
      </c>
      <c r="F32" s="35">
        <f t="shared" si="3"/>
        <v>1.1111111111111112E-2</v>
      </c>
      <c r="G32" s="49">
        <f t="shared" si="4"/>
        <v>0</v>
      </c>
      <c r="H32" s="35">
        <f t="shared" si="5"/>
        <v>0</v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7</v>
      </c>
      <c r="D35" s="48">
        <v>2</v>
      </c>
      <c r="E35" s="35">
        <f t="shared" si="2"/>
        <v>2.3890784982935155E-2</v>
      </c>
      <c r="F35" s="35">
        <f t="shared" si="3"/>
        <v>2.2222222222222223E-2</v>
      </c>
      <c r="G35" s="49">
        <f t="shared" si="4"/>
        <v>-0.7142857142857143</v>
      </c>
      <c r="H35" s="35">
        <f t="shared" si="5"/>
        <v>-1.7064846416382253E-2</v>
      </c>
    </row>
    <row r="36" spans="2:8" x14ac:dyDescent="0.2">
      <c r="B36" s="34" t="s">
        <v>159</v>
      </c>
      <c r="C36" s="33">
        <v>0</v>
      </c>
      <c r="D36" s="48">
        <v>0</v>
      </c>
      <c r="E36" s="35" t="str">
        <f t="shared" si="2"/>
        <v/>
      </c>
      <c r="F36" s="35" t="str">
        <f t="shared" si="3"/>
        <v/>
      </c>
      <c r="G36" s="49" t="str">
        <f t="shared" si="4"/>
        <v xml:space="preserve"> </v>
      </c>
      <c r="H36" s="35" t="str">
        <f t="shared" si="5"/>
        <v/>
      </c>
    </row>
    <row r="37" spans="2:8" x14ac:dyDescent="0.2">
      <c r="B37" s="34" t="s">
        <v>160</v>
      </c>
      <c r="C37" s="33">
        <v>2</v>
      </c>
      <c r="D37" s="48">
        <v>2</v>
      </c>
      <c r="E37" s="35">
        <f t="shared" si="2"/>
        <v>6.8259385665529011E-3</v>
      </c>
      <c r="F37" s="35">
        <f t="shared" si="3"/>
        <v>2.2222222222222223E-2</v>
      </c>
      <c r="G37" s="49">
        <f t="shared" si="4"/>
        <v>0</v>
      </c>
      <c r="H37" s="35">
        <f t="shared" si="5"/>
        <v>0</v>
      </c>
    </row>
    <row r="38" spans="2:8" x14ac:dyDescent="0.2">
      <c r="B38" s="34" t="s">
        <v>7</v>
      </c>
      <c r="C38" s="33">
        <v>4</v>
      </c>
      <c r="D38" s="48">
        <v>0</v>
      </c>
      <c r="E38" s="35">
        <f t="shared" si="2"/>
        <v>1.3651877133105802E-2</v>
      </c>
      <c r="F38" s="35" t="str">
        <f t="shared" si="3"/>
        <v/>
      </c>
      <c r="G38" s="49">
        <f t="shared" si="4"/>
        <v>-1</v>
      </c>
      <c r="H38" s="35">
        <f t="shared" si="5"/>
        <v>-1.3651877133105802E-2</v>
      </c>
    </row>
    <row r="39" spans="2:8" x14ac:dyDescent="0.2">
      <c r="B39" s="34" t="s">
        <v>161</v>
      </c>
      <c r="C39" s="33">
        <v>1</v>
      </c>
      <c r="D39" s="48">
        <v>0</v>
      </c>
      <c r="E39" s="35">
        <f t="shared" si="2"/>
        <v>3.4129692832764505E-3</v>
      </c>
      <c r="F39" s="35" t="str">
        <f t="shared" si="3"/>
        <v/>
      </c>
      <c r="G39" s="49">
        <f t="shared" si="4"/>
        <v>-1</v>
      </c>
      <c r="H39" s="35">
        <f t="shared" si="5"/>
        <v>-3.4129692832764505E-3</v>
      </c>
    </row>
    <row r="40" spans="2:8" x14ac:dyDescent="0.2">
      <c r="B40" s="34" t="s">
        <v>162</v>
      </c>
      <c r="C40" s="33">
        <v>2</v>
      </c>
      <c r="D40" s="48">
        <v>0</v>
      </c>
      <c r="E40" s="35">
        <f t="shared" si="2"/>
        <v>6.8259385665529011E-3</v>
      </c>
      <c r="F40" s="35" t="str">
        <f t="shared" si="3"/>
        <v/>
      </c>
      <c r="G40" s="49">
        <f t="shared" si="4"/>
        <v>-1</v>
      </c>
      <c r="H40" s="35">
        <f t="shared" si="5"/>
        <v>-6.8259385665529011E-3</v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5</v>
      </c>
      <c r="D43" s="48">
        <v>1</v>
      </c>
      <c r="E43" s="35">
        <f t="shared" si="2"/>
        <v>1.7064846416382253E-2</v>
      </c>
      <c r="F43" s="35">
        <f t="shared" si="3"/>
        <v>1.1111111111111112E-2</v>
      </c>
      <c r="G43" s="49">
        <f t="shared" si="4"/>
        <v>-0.8</v>
      </c>
      <c r="H43" s="35">
        <f t="shared" si="5"/>
        <v>-1.3651877133105804E-2</v>
      </c>
    </row>
    <row r="44" spans="2:8" x14ac:dyDescent="0.2">
      <c r="B44" s="34" t="s">
        <v>166</v>
      </c>
      <c r="C44" s="33">
        <v>6</v>
      </c>
      <c r="D44" s="48">
        <v>2</v>
      </c>
      <c r="E44" s="35">
        <f t="shared" si="2"/>
        <v>2.0477815699658702E-2</v>
      </c>
      <c r="F44" s="35">
        <f t="shared" si="3"/>
        <v>2.2222222222222223E-2</v>
      </c>
      <c r="G44" s="49">
        <f t="shared" si="4"/>
        <v>-0.66666666666666663</v>
      </c>
      <c r="H44" s="35">
        <f t="shared" si="5"/>
        <v>-1.36518771331058E-2</v>
      </c>
    </row>
    <row r="45" spans="2:8" x14ac:dyDescent="0.2">
      <c r="B45" s="34" t="s">
        <v>8</v>
      </c>
      <c r="C45" s="33">
        <v>1</v>
      </c>
      <c r="D45" s="48">
        <v>0</v>
      </c>
      <c r="E45" s="35">
        <f t="shared" si="2"/>
        <v>3.4129692832764505E-3</v>
      </c>
      <c r="F45" s="35" t="str">
        <f t="shared" si="3"/>
        <v/>
      </c>
      <c r="G45" s="49">
        <f t="shared" si="4"/>
        <v>-1</v>
      </c>
      <c r="H45" s="35">
        <f t="shared" si="5"/>
        <v>-3.4129692832764505E-3</v>
      </c>
    </row>
    <row r="46" spans="2:8" x14ac:dyDescent="0.2">
      <c r="B46" s="34" t="s">
        <v>421</v>
      </c>
      <c r="C46" s="33">
        <v>2</v>
      </c>
      <c r="D46" s="48">
        <v>0</v>
      </c>
      <c r="E46" s="35">
        <f t="shared" si="2"/>
        <v>6.8259385665529011E-3</v>
      </c>
      <c r="F46" s="35" t="str">
        <f t="shared" si="3"/>
        <v/>
      </c>
      <c r="G46" s="49">
        <f t="shared" si="4"/>
        <v>-1</v>
      </c>
      <c r="H46" s="35">
        <f t="shared" si="5"/>
        <v>-6.8259385665529011E-3</v>
      </c>
    </row>
    <row r="47" spans="2:8" x14ac:dyDescent="0.2">
      <c r="B47" s="34" t="s">
        <v>167</v>
      </c>
      <c r="C47" s="33">
        <v>0</v>
      </c>
      <c r="D47" s="48">
        <v>0</v>
      </c>
      <c r="E47" s="35" t="str">
        <f t="shared" si="2"/>
        <v/>
      </c>
      <c r="F47" s="35" t="str">
        <f t="shared" si="3"/>
        <v/>
      </c>
      <c r="G47" s="49" t="str">
        <f t="shared" si="4"/>
        <v xml:space="preserve"> </v>
      </c>
      <c r="H47" s="35" t="str">
        <f t="shared" si="5"/>
        <v/>
      </c>
    </row>
    <row r="48" spans="2:8" x14ac:dyDescent="0.2">
      <c r="B48" s="34" t="s">
        <v>562</v>
      </c>
      <c r="C48" s="33">
        <v>5</v>
      </c>
      <c r="D48" s="48">
        <v>1</v>
      </c>
      <c r="E48" s="35">
        <f t="shared" si="2"/>
        <v>1.7064846416382253E-2</v>
      </c>
      <c r="F48" s="35">
        <f t="shared" si="3"/>
        <v>1.1111111111111112E-2</v>
      </c>
      <c r="G48" s="49">
        <f t="shared" si="4"/>
        <v>-0.8</v>
      </c>
      <c r="H48" s="35">
        <f t="shared" si="5"/>
        <v>-1.3651877133105804E-2</v>
      </c>
    </row>
    <row r="49" spans="1:9" x14ac:dyDescent="0.2">
      <c r="B49" s="34" t="s">
        <v>9</v>
      </c>
      <c r="C49" s="33">
        <v>35</v>
      </c>
      <c r="D49" s="48">
        <v>12</v>
      </c>
      <c r="E49" s="35">
        <f t="shared" si="2"/>
        <v>0.11945392491467577</v>
      </c>
      <c r="F49" s="35">
        <f t="shared" si="3"/>
        <v>0.13333333333333333</v>
      </c>
      <c r="G49" s="49">
        <f t="shared" si="4"/>
        <v>-0.65714285714285714</v>
      </c>
      <c r="H49" s="35">
        <f t="shared" si="5"/>
        <v>-7.8498293515358364E-2</v>
      </c>
    </row>
    <row r="50" spans="1:9" x14ac:dyDescent="0.2">
      <c r="B50" s="34" t="s">
        <v>563</v>
      </c>
      <c r="C50" s="33">
        <v>4</v>
      </c>
      <c r="D50" s="48">
        <v>1</v>
      </c>
      <c r="E50" s="35">
        <f t="shared" si="2"/>
        <v>1.3651877133105802E-2</v>
      </c>
      <c r="F50" s="35">
        <f t="shared" si="3"/>
        <v>1.1111111111111112E-2</v>
      </c>
      <c r="G50" s="49">
        <f t="shared" si="4"/>
        <v>-0.75</v>
      </c>
      <c r="H50" s="35">
        <f t="shared" si="5"/>
        <v>-1.0238907849829351E-2</v>
      </c>
    </row>
    <row r="51" spans="1:9" x14ac:dyDescent="0.2">
      <c r="B51" s="34" t="s">
        <v>12</v>
      </c>
      <c r="C51" s="33">
        <v>0</v>
      </c>
      <c r="D51" s="48">
        <v>0</v>
      </c>
      <c r="E51" s="35" t="str">
        <f t="shared" si="2"/>
        <v/>
      </c>
      <c r="F51" s="35" t="str">
        <f t="shared" si="3"/>
        <v/>
      </c>
      <c r="G51" s="49" t="str">
        <f t="shared" si="4"/>
        <v xml:space="preserve"> </v>
      </c>
      <c r="H51" s="35" t="str">
        <f t="shared" si="5"/>
        <v/>
      </c>
    </row>
    <row r="52" spans="1:9" x14ac:dyDescent="0.2">
      <c r="B52" s="34" t="s">
        <v>11</v>
      </c>
      <c r="C52" s="33">
        <v>0</v>
      </c>
      <c r="D52" s="48">
        <v>0</v>
      </c>
      <c r="E52" s="35" t="str">
        <f t="shared" si="2"/>
        <v/>
      </c>
      <c r="F52" s="35" t="str">
        <f t="shared" si="3"/>
        <v/>
      </c>
      <c r="G52" s="49" t="str">
        <f t="shared" si="4"/>
        <v xml:space="preserve"> </v>
      </c>
      <c r="H52" s="35" t="str">
        <f t="shared" si="5"/>
        <v/>
      </c>
    </row>
    <row r="53" spans="1:9" x14ac:dyDescent="0.2">
      <c r="B53" s="34" t="s">
        <v>422</v>
      </c>
      <c r="C53" s="33">
        <v>4</v>
      </c>
      <c r="D53" s="48">
        <v>2</v>
      </c>
      <c r="E53" s="35">
        <f t="shared" si="2"/>
        <v>1.3651877133105802E-2</v>
      </c>
      <c r="F53" s="35">
        <f t="shared" si="3"/>
        <v>2.2222222222222223E-2</v>
      </c>
      <c r="G53" s="49">
        <f t="shared" si="4"/>
        <v>-0.5</v>
      </c>
      <c r="H53" s="35">
        <f t="shared" si="5"/>
        <v>-6.8259385665529011E-3</v>
      </c>
    </row>
    <row r="54" spans="1:9" x14ac:dyDescent="0.2">
      <c r="B54" s="34" t="s">
        <v>10</v>
      </c>
      <c r="C54" s="33">
        <v>1</v>
      </c>
      <c r="D54" s="48">
        <v>1</v>
      </c>
      <c r="E54" s="35">
        <f t="shared" si="2"/>
        <v>3.4129692832764505E-3</v>
      </c>
      <c r="F54" s="35">
        <f t="shared" si="3"/>
        <v>1.1111111111111112E-2</v>
      </c>
      <c r="G54" s="49">
        <f t="shared" si="4"/>
        <v>0</v>
      </c>
      <c r="H54" s="35">
        <f t="shared" si="5"/>
        <v>0</v>
      </c>
    </row>
    <row r="55" spans="1:9" x14ac:dyDescent="0.2">
      <c r="B55" s="34" t="s">
        <v>168</v>
      </c>
      <c r="C55" s="33">
        <v>6</v>
      </c>
      <c r="D55" s="48">
        <v>0</v>
      </c>
      <c r="E55" s="35">
        <f t="shared" si="2"/>
        <v>2.0477815699658702E-2</v>
      </c>
      <c r="F55" s="35" t="str">
        <f t="shared" si="3"/>
        <v/>
      </c>
      <c r="G55" s="49">
        <f t="shared" si="4"/>
        <v>-1</v>
      </c>
      <c r="H55" s="35">
        <f t="shared" si="5"/>
        <v>-2.0477815699658702E-2</v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91</v>
      </c>
      <c r="D58" s="48">
        <v>7</v>
      </c>
      <c r="E58" s="35">
        <f t="shared" si="9"/>
        <v>0.31058020477815701</v>
      </c>
      <c r="F58" s="35">
        <f t="shared" si="10"/>
        <v>7.7777777777777779E-2</v>
      </c>
      <c r="G58" s="49">
        <f t="shared" si="11"/>
        <v>-0.92307692307692313</v>
      </c>
      <c r="H58" s="35">
        <f t="shared" si="12"/>
        <v>-0.28668941979522189</v>
      </c>
    </row>
    <row r="59" spans="1:9" x14ac:dyDescent="0.2">
      <c r="B59" s="34" t="s">
        <v>169</v>
      </c>
      <c r="C59" s="33">
        <v>0</v>
      </c>
      <c r="D59" s="48">
        <v>0</v>
      </c>
      <c r="E59" s="35" t="str">
        <f t="shared" si="9"/>
        <v/>
      </c>
      <c r="F59" s="35" t="str">
        <f t="shared" si="10"/>
        <v/>
      </c>
      <c r="G59" s="49" t="str">
        <f t="shared" si="11"/>
        <v xml:space="preserve"> </v>
      </c>
      <c r="H59" s="35" t="str">
        <f t="shared" si="12"/>
        <v/>
      </c>
    </row>
    <row r="60" spans="1:9" x14ac:dyDescent="0.2">
      <c r="B60" s="34" t="s">
        <v>423</v>
      </c>
      <c r="C60" s="33">
        <v>11</v>
      </c>
      <c r="D60" s="48">
        <v>9</v>
      </c>
      <c r="E60" s="35">
        <f t="shared" si="2"/>
        <v>3.7542662116040959E-2</v>
      </c>
      <c r="F60" s="35">
        <f t="shared" si="3"/>
        <v>0.1</v>
      </c>
      <c r="G60" s="49">
        <f t="shared" si="4"/>
        <v>-0.18181818181818182</v>
      </c>
      <c r="H60" s="35">
        <f t="shared" si="5"/>
        <v>-6.825938566552902E-3</v>
      </c>
    </row>
    <row r="61" spans="1:9" x14ac:dyDescent="0.2">
      <c r="B61" s="34" t="s">
        <v>170</v>
      </c>
      <c r="C61" s="33">
        <v>33</v>
      </c>
      <c r="D61" s="48">
        <v>2</v>
      </c>
      <c r="E61" s="35">
        <f t="shared" si="2"/>
        <v>0.11262798634812286</v>
      </c>
      <c r="F61" s="35">
        <f t="shared" si="3"/>
        <v>2.2222222222222223E-2</v>
      </c>
      <c r="G61" s="49">
        <f t="shared" si="4"/>
        <v>-0.93939393939393945</v>
      </c>
      <c r="H61" s="35">
        <f t="shared" si="5"/>
        <v>-0.10580204778156997</v>
      </c>
    </row>
    <row r="62" spans="1:9" x14ac:dyDescent="0.2">
      <c r="B62" s="34" t="s">
        <v>171</v>
      </c>
      <c r="C62" s="33">
        <v>0</v>
      </c>
      <c r="D62" s="48">
        <v>0</v>
      </c>
      <c r="E62" s="35" t="str">
        <f t="shared" si="2"/>
        <v/>
      </c>
      <c r="F62" s="35" t="str">
        <f t="shared" si="3"/>
        <v/>
      </c>
      <c r="G62" s="49" t="str">
        <f t="shared" si="4"/>
        <v xml:space="preserve"> 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35</v>
      </c>
      <c r="D63" s="48">
        <v>18</v>
      </c>
      <c r="E63" s="37">
        <f t="shared" ref="E63:E64" si="13">+IF(C63=0,"",C63/C$18)</f>
        <v>0.11945392491467577</v>
      </c>
      <c r="F63" s="37">
        <f t="shared" ref="F63:F64" si="14">+IF(D63=0,"",D63/D$18)</f>
        <v>0.2</v>
      </c>
      <c r="G63" s="49">
        <f t="shared" si="4"/>
        <v>-0.48571428571428571</v>
      </c>
      <c r="H63" s="37">
        <f t="shared" ref="H63:H64" si="15">+IF(OR(AND(E63=""),(G63="")),"",E63*G63)</f>
        <v>-5.8020477815699661E-2</v>
      </c>
      <c r="I63" s="4"/>
    </row>
    <row r="64" spans="1:9" s="29" customFormat="1" x14ac:dyDescent="0.2">
      <c r="A64" s="31"/>
      <c r="B64" s="36" t="s">
        <v>588</v>
      </c>
      <c r="C64" s="40">
        <v>0</v>
      </c>
      <c r="D64" s="48">
        <v>0</v>
      </c>
      <c r="E64" s="37" t="str">
        <f t="shared" si="13"/>
        <v/>
      </c>
      <c r="F64" s="37" t="str">
        <f t="shared" si="14"/>
        <v/>
      </c>
      <c r="G64" s="49" t="str">
        <f t="shared" si="4"/>
        <v xml:space="preserve"> </v>
      </c>
      <c r="H64" s="37" t="str">
        <f t="shared" si="15"/>
        <v/>
      </c>
      <c r="I64" s="4"/>
    </row>
    <row r="65" spans="1:9" x14ac:dyDescent="0.2">
      <c r="B65" s="34" t="s">
        <v>172</v>
      </c>
      <c r="C65" s="33">
        <v>4</v>
      </c>
      <c r="D65" s="48">
        <v>1</v>
      </c>
      <c r="E65" s="35">
        <f t="shared" si="2"/>
        <v>1.3651877133105802E-2</v>
      </c>
      <c r="F65" s="35">
        <f t="shared" si="3"/>
        <v>1.1111111111111112E-2</v>
      </c>
      <c r="G65" s="49">
        <f t="shared" si="4"/>
        <v>-0.75</v>
      </c>
      <c r="H65" s="35">
        <f t="shared" si="5"/>
        <v>-1.0238907849829351E-2</v>
      </c>
    </row>
    <row r="66" spans="1:9" x14ac:dyDescent="0.2">
      <c r="B66" s="34" t="s">
        <v>15</v>
      </c>
      <c r="C66" s="33">
        <v>3</v>
      </c>
      <c r="D66" s="48">
        <v>4</v>
      </c>
      <c r="E66" s="35">
        <f t="shared" si="2"/>
        <v>1.0238907849829351E-2</v>
      </c>
      <c r="F66" s="35">
        <f t="shared" si="3"/>
        <v>4.4444444444444446E-2</v>
      </c>
      <c r="G66" s="49">
        <f t="shared" si="4"/>
        <v>0.33333333333333331</v>
      </c>
      <c r="H66" s="35">
        <f t="shared" si="5"/>
        <v>3.4129692832764501E-3</v>
      </c>
    </row>
    <row r="67" spans="1:9" x14ac:dyDescent="0.2">
      <c r="B67" s="34" t="s">
        <v>173</v>
      </c>
      <c r="C67" s="33">
        <v>1</v>
      </c>
      <c r="D67" s="48">
        <v>4</v>
      </c>
      <c r="E67" s="35">
        <f t="shared" si="2"/>
        <v>3.4129692832764505E-3</v>
      </c>
      <c r="F67" s="35">
        <f t="shared" si="3"/>
        <v>4.4444444444444446E-2</v>
      </c>
      <c r="G67" s="49">
        <f t="shared" si="4"/>
        <v>3</v>
      </c>
      <c r="H67" s="35">
        <f t="shared" si="5"/>
        <v>1.0238907849829351E-2</v>
      </c>
    </row>
    <row r="68" spans="1:9" ht="13.5" customHeight="1" x14ac:dyDescent="0.2">
      <c r="B68" s="34" t="s">
        <v>174</v>
      </c>
      <c r="C68" s="33">
        <v>2</v>
      </c>
      <c r="D68" s="48">
        <v>1</v>
      </c>
      <c r="E68" s="35">
        <f t="shared" si="2"/>
        <v>6.8259385665529011E-3</v>
      </c>
      <c r="F68" s="35">
        <f t="shared" si="3"/>
        <v>1.1111111111111112E-2</v>
      </c>
      <c r="G68" s="49">
        <f t="shared" si="4"/>
        <v>-0.5</v>
      </c>
      <c r="H68" s="35">
        <f t="shared" si="5"/>
        <v>-3.4129692832764505E-3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2250</v>
      </c>
      <c r="D74" s="44">
        <f>SUM(D75:D163)</f>
        <v>2236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-6.2222222222222219E-3</v>
      </c>
      <c r="H74" s="46">
        <f>+IF(OR(AND(E74=""),(G74="")),"",E74*G74)</f>
        <v>-6.2222222222222219E-3</v>
      </c>
    </row>
    <row r="75" spans="1:9" x14ac:dyDescent="0.2">
      <c r="B75" s="47" t="s">
        <v>424</v>
      </c>
      <c r="C75" s="48">
        <v>95</v>
      </c>
      <c r="D75" s="48">
        <v>31</v>
      </c>
      <c r="E75" s="60">
        <f>+IF(C75=0,"",C75/C$74)</f>
        <v>4.2222222222222223E-2</v>
      </c>
      <c r="F75" s="60">
        <f>+IF(D75=0,"",D75/D$74)</f>
        <v>1.3864042933810376E-2</v>
      </c>
      <c r="G75" s="49">
        <f t="shared" ref="G75:G138" si="16">+IF(AND(C75=0,D75=0)," ",IF(C75=0,1,IF(D75=0,-1,(D75-C75)/C75)))</f>
        <v>-0.67368421052631577</v>
      </c>
      <c r="H75" s="41">
        <f>+IF(OR(AND(E75=""),(G75="")),"",E75*G75)</f>
        <v>-2.8444444444444446E-2</v>
      </c>
    </row>
    <row r="76" spans="1:9" x14ac:dyDescent="0.2">
      <c r="B76" s="34" t="s">
        <v>565</v>
      </c>
      <c r="C76" s="33">
        <v>18</v>
      </c>
      <c r="D76" s="48">
        <v>4</v>
      </c>
      <c r="E76" s="61">
        <f t="shared" ref="E76:E81" si="17">+IF(C76=0,"",C76/C$74)</f>
        <v>8.0000000000000002E-3</v>
      </c>
      <c r="F76" s="61">
        <f t="shared" ref="F76:F81" si="18">+IF(D76=0,"",D76/D$74)</f>
        <v>1.7889087656529517E-3</v>
      </c>
      <c r="G76" s="49">
        <f t="shared" si="16"/>
        <v>-0.77777777777777779</v>
      </c>
      <c r="H76" s="35">
        <f t="shared" ref="H76:H81" si="19">+IF(OR(AND(E76=""),(G76="")),"",E76*G76)</f>
        <v>-6.2222222222222227E-3</v>
      </c>
    </row>
    <row r="77" spans="1:9" s="29" customFormat="1" x14ac:dyDescent="0.2">
      <c r="A77" s="31"/>
      <c r="B77" s="36" t="s">
        <v>519</v>
      </c>
      <c r="C77" s="40">
        <v>17</v>
      </c>
      <c r="D77" s="48">
        <v>4</v>
      </c>
      <c r="E77" s="38">
        <f t="shared" si="17"/>
        <v>7.5555555555555558E-3</v>
      </c>
      <c r="F77" s="38">
        <f t="shared" si="18"/>
        <v>1.7889087656529517E-3</v>
      </c>
      <c r="G77" s="49">
        <f t="shared" si="16"/>
        <v>-0.76470588235294112</v>
      </c>
      <c r="H77" s="37">
        <f t="shared" si="19"/>
        <v>-5.7777777777777775E-3</v>
      </c>
      <c r="I77" s="4"/>
    </row>
    <row r="78" spans="1:9" x14ac:dyDescent="0.2">
      <c r="B78" s="34" t="s">
        <v>566</v>
      </c>
      <c r="C78" s="33">
        <v>56</v>
      </c>
      <c r="D78" s="48">
        <v>26</v>
      </c>
      <c r="E78" s="61">
        <f t="shared" si="17"/>
        <v>2.4888888888888887E-2</v>
      </c>
      <c r="F78" s="61">
        <f t="shared" si="18"/>
        <v>1.1627906976744186E-2</v>
      </c>
      <c r="G78" s="49">
        <f t="shared" si="16"/>
        <v>-0.5357142857142857</v>
      </c>
      <c r="H78" s="35">
        <f t="shared" si="19"/>
        <v>-1.3333333333333332E-2</v>
      </c>
    </row>
    <row r="79" spans="1:9" x14ac:dyDescent="0.2">
      <c r="B79" s="34" t="s">
        <v>175</v>
      </c>
      <c r="C79" s="33">
        <v>108</v>
      </c>
      <c r="D79" s="48">
        <v>58</v>
      </c>
      <c r="E79" s="61">
        <f t="shared" si="17"/>
        <v>4.8000000000000001E-2</v>
      </c>
      <c r="F79" s="61">
        <f t="shared" si="18"/>
        <v>2.59391771019678E-2</v>
      </c>
      <c r="G79" s="49">
        <f t="shared" si="16"/>
        <v>-0.46296296296296297</v>
      </c>
      <c r="H79" s="35">
        <f t="shared" si="19"/>
        <v>-2.2222222222222223E-2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1</v>
      </c>
      <c r="D81" s="48">
        <v>2</v>
      </c>
      <c r="E81" s="38">
        <f t="shared" si="17"/>
        <v>4.4444444444444447E-4</v>
      </c>
      <c r="F81" s="38">
        <f t="shared" si="18"/>
        <v>8.9445438282647585E-4</v>
      </c>
      <c r="G81" s="49">
        <f t="shared" si="16"/>
        <v>1</v>
      </c>
      <c r="H81" s="37">
        <f t="shared" si="19"/>
        <v>4.4444444444444447E-4</v>
      </c>
      <c r="I81" s="4"/>
    </row>
    <row r="82" spans="1:9" x14ac:dyDescent="0.2">
      <c r="B82" s="34" t="s">
        <v>176</v>
      </c>
      <c r="C82" s="33">
        <v>1</v>
      </c>
      <c r="D82" s="48">
        <v>0</v>
      </c>
      <c r="E82" s="61">
        <f t="shared" ref="E82:E146" si="20">+IF(C82=0,"",C82/C$74)</f>
        <v>4.4444444444444447E-4</v>
      </c>
      <c r="F82" s="61" t="str">
        <f t="shared" ref="F82:F146" si="21">+IF(D82=0,"",D82/D$74)</f>
        <v/>
      </c>
      <c r="G82" s="49">
        <f t="shared" si="16"/>
        <v>-1</v>
      </c>
      <c r="H82" s="35">
        <f t="shared" ref="H82:H146" si="22">+IF(OR(AND(E82=""),(G82="")),"",E82*G82)</f>
        <v>-4.4444444444444447E-4</v>
      </c>
    </row>
    <row r="83" spans="1:9" x14ac:dyDescent="0.2">
      <c r="B83" s="34" t="s">
        <v>177</v>
      </c>
      <c r="C83" s="33">
        <v>6</v>
      </c>
      <c r="D83" s="48">
        <v>1</v>
      </c>
      <c r="E83" s="61">
        <f t="shared" si="20"/>
        <v>2.6666666666666666E-3</v>
      </c>
      <c r="F83" s="61">
        <f t="shared" si="21"/>
        <v>4.4722719141323793E-4</v>
      </c>
      <c r="G83" s="49">
        <f t="shared" si="16"/>
        <v>-0.83333333333333337</v>
      </c>
      <c r="H83" s="35">
        <f t="shared" si="22"/>
        <v>-2.2222222222222222E-3</v>
      </c>
    </row>
    <row r="84" spans="1:9" x14ac:dyDescent="0.2">
      <c r="B84" s="34" t="s">
        <v>425</v>
      </c>
      <c r="C84" s="33">
        <v>2</v>
      </c>
      <c r="D84" s="48">
        <v>5</v>
      </c>
      <c r="E84" s="61">
        <f t="shared" si="20"/>
        <v>8.8888888888888893E-4</v>
      </c>
      <c r="F84" s="61">
        <f t="shared" si="21"/>
        <v>2.2361359570661895E-3</v>
      </c>
      <c r="G84" s="49">
        <f t="shared" si="16"/>
        <v>1.5</v>
      </c>
      <c r="H84" s="35">
        <f t="shared" si="22"/>
        <v>1.3333333333333335E-3</v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23</v>
      </c>
      <c r="D86" s="48">
        <v>3</v>
      </c>
      <c r="E86" s="61">
        <f t="shared" si="20"/>
        <v>1.0222222222222223E-2</v>
      </c>
      <c r="F86" s="61">
        <f t="shared" si="21"/>
        <v>1.3416815742397137E-3</v>
      </c>
      <c r="G86" s="49">
        <f t="shared" si="16"/>
        <v>-0.86956521739130432</v>
      </c>
      <c r="H86" s="35">
        <f t="shared" si="22"/>
        <v>-8.8888888888888889E-3</v>
      </c>
    </row>
    <row r="87" spans="1:9" x14ac:dyDescent="0.2">
      <c r="B87" s="34" t="s">
        <v>17</v>
      </c>
      <c r="C87" s="33">
        <v>7</v>
      </c>
      <c r="D87" s="48">
        <v>12</v>
      </c>
      <c r="E87" s="61">
        <f t="shared" si="20"/>
        <v>3.1111111111111109E-3</v>
      </c>
      <c r="F87" s="61">
        <f t="shared" si="21"/>
        <v>5.3667262969588547E-3</v>
      </c>
      <c r="G87" s="49">
        <f t="shared" si="16"/>
        <v>0.7142857142857143</v>
      </c>
      <c r="H87" s="35">
        <f t="shared" si="22"/>
        <v>2.2222222222222222E-3</v>
      </c>
    </row>
    <row r="88" spans="1:9" x14ac:dyDescent="0.2">
      <c r="B88" s="34" t="s">
        <v>180</v>
      </c>
      <c r="C88" s="33">
        <v>50</v>
      </c>
      <c r="D88" s="48">
        <v>159</v>
      </c>
      <c r="E88" s="61">
        <f t="shared" si="20"/>
        <v>2.2222222222222223E-2</v>
      </c>
      <c r="F88" s="61">
        <f t="shared" si="21"/>
        <v>7.1109123434704824E-2</v>
      </c>
      <c r="G88" s="49">
        <f t="shared" si="16"/>
        <v>2.1800000000000002</v>
      </c>
      <c r="H88" s="35">
        <f t="shared" si="22"/>
        <v>4.844444444444445E-2</v>
      </c>
    </row>
    <row r="89" spans="1:9" s="29" customFormat="1" x14ac:dyDescent="0.2">
      <c r="A89" s="31"/>
      <c r="B89" s="36" t="s">
        <v>567</v>
      </c>
      <c r="C89" s="40">
        <v>57</v>
      </c>
      <c r="D89" s="48">
        <v>69</v>
      </c>
      <c r="E89" s="38">
        <f t="shared" si="20"/>
        <v>2.5333333333333333E-2</v>
      </c>
      <c r="F89" s="38">
        <f t="shared" si="21"/>
        <v>3.0858676207513418E-2</v>
      </c>
      <c r="G89" s="49">
        <f t="shared" si="16"/>
        <v>0.21052631578947367</v>
      </c>
      <c r="H89" s="37">
        <f t="shared" si="22"/>
        <v>5.3333333333333332E-3</v>
      </c>
      <c r="I89" s="4"/>
    </row>
    <row r="90" spans="1:9" s="29" customFormat="1" x14ac:dyDescent="0.2">
      <c r="A90" s="31"/>
      <c r="B90" s="36" t="s">
        <v>181</v>
      </c>
      <c r="C90" s="40">
        <v>81</v>
      </c>
      <c r="D90" s="48">
        <v>39</v>
      </c>
      <c r="E90" s="38">
        <f t="shared" si="20"/>
        <v>3.5999999999999997E-2</v>
      </c>
      <c r="F90" s="38">
        <f t="shared" si="21"/>
        <v>1.7441860465116279E-2</v>
      </c>
      <c r="G90" s="49">
        <f t="shared" si="16"/>
        <v>-0.51851851851851849</v>
      </c>
      <c r="H90" s="37">
        <f t="shared" si="22"/>
        <v>-1.8666666666666665E-2</v>
      </c>
      <c r="I90" s="4"/>
    </row>
    <row r="91" spans="1:9" s="29" customFormat="1" x14ac:dyDescent="0.2">
      <c r="A91" s="31"/>
      <c r="B91" s="36" t="s">
        <v>182</v>
      </c>
      <c r="C91" s="40">
        <v>52</v>
      </c>
      <c r="D91" s="48">
        <v>10</v>
      </c>
      <c r="E91" s="38">
        <f t="shared" si="20"/>
        <v>2.311111111111111E-2</v>
      </c>
      <c r="F91" s="38">
        <f t="shared" si="21"/>
        <v>4.4722719141323791E-3</v>
      </c>
      <c r="G91" s="49">
        <f t="shared" si="16"/>
        <v>-0.80769230769230771</v>
      </c>
      <c r="H91" s="37">
        <f t="shared" si="22"/>
        <v>-1.8666666666666665E-2</v>
      </c>
      <c r="I91" s="4"/>
    </row>
    <row r="92" spans="1:9" s="29" customFormat="1" x14ac:dyDescent="0.2">
      <c r="A92" s="31"/>
      <c r="B92" s="36" t="s">
        <v>21</v>
      </c>
      <c r="C92" s="40">
        <v>44</v>
      </c>
      <c r="D92" s="48">
        <v>13</v>
      </c>
      <c r="E92" s="38">
        <f t="shared" si="20"/>
        <v>1.9555555555555555E-2</v>
      </c>
      <c r="F92" s="38">
        <f t="shared" si="21"/>
        <v>5.8139534883720929E-3</v>
      </c>
      <c r="G92" s="49">
        <f t="shared" si="16"/>
        <v>-0.70454545454545459</v>
      </c>
      <c r="H92" s="37">
        <f t="shared" si="22"/>
        <v>-1.3777777777777778E-2</v>
      </c>
      <c r="I92" s="4"/>
    </row>
    <row r="93" spans="1:9" s="29" customFormat="1" x14ac:dyDescent="0.2">
      <c r="A93" s="31"/>
      <c r="B93" s="36" t="s">
        <v>426</v>
      </c>
      <c r="C93" s="40">
        <v>15</v>
      </c>
      <c r="D93" s="48">
        <v>3</v>
      </c>
      <c r="E93" s="38">
        <f t="shared" si="20"/>
        <v>6.6666666666666671E-3</v>
      </c>
      <c r="F93" s="38">
        <f t="shared" si="21"/>
        <v>1.3416815742397137E-3</v>
      </c>
      <c r="G93" s="49">
        <f t="shared" si="16"/>
        <v>-0.8</v>
      </c>
      <c r="H93" s="37">
        <f t="shared" si="22"/>
        <v>-5.333333333333334E-3</v>
      </c>
      <c r="I93" s="4"/>
    </row>
    <row r="94" spans="1:9" s="29" customFormat="1" x14ac:dyDescent="0.2">
      <c r="A94" s="31"/>
      <c r="B94" s="36" t="s">
        <v>183</v>
      </c>
      <c r="C94" s="40">
        <v>6</v>
      </c>
      <c r="D94" s="48">
        <v>7</v>
      </c>
      <c r="E94" s="38">
        <f t="shared" si="20"/>
        <v>2.6666666666666666E-3</v>
      </c>
      <c r="F94" s="38">
        <f t="shared" si="21"/>
        <v>3.1305903398926656E-3</v>
      </c>
      <c r="G94" s="49">
        <f t="shared" si="16"/>
        <v>0.16666666666666666</v>
      </c>
      <c r="H94" s="37">
        <f t="shared" si="22"/>
        <v>4.4444444444444441E-4</v>
      </c>
      <c r="I94" s="4"/>
    </row>
    <row r="95" spans="1:9" s="29" customFormat="1" x14ac:dyDescent="0.2">
      <c r="A95" s="31"/>
      <c r="B95" s="36" t="s">
        <v>523</v>
      </c>
      <c r="C95" s="40">
        <v>3</v>
      </c>
      <c r="D95" s="48">
        <v>7</v>
      </c>
      <c r="E95" s="38">
        <f t="shared" si="20"/>
        <v>1.3333333333333333E-3</v>
      </c>
      <c r="F95" s="38">
        <f t="shared" si="21"/>
        <v>3.1305903398926656E-3</v>
      </c>
      <c r="G95" s="49">
        <f t="shared" si="16"/>
        <v>1.3333333333333333</v>
      </c>
      <c r="H95" s="37">
        <f t="shared" si="22"/>
        <v>1.7777777777777776E-3</v>
      </c>
      <c r="I95" s="4"/>
    </row>
    <row r="96" spans="1:9" s="29" customFormat="1" x14ac:dyDescent="0.2">
      <c r="A96" s="31"/>
      <c r="B96" s="36" t="s">
        <v>602</v>
      </c>
      <c r="C96" s="40">
        <v>9</v>
      </c>
      <c r="D96" s="48">
        <v>3</v>
      </c>
      <c r="E96" s="38">
        <f t="shared" si="20"/>
        <v>4.0000000000000001E-3</v>
      </c>
      <c r="F96" s="38">
        <f t="shared" si="21"/>
        <v>1.3416815742397137E-3</v>
      </c>
      <c r="G96" s="49">
        <f t="shared" si="16"/>
        <v>-0.66666666666666663</v>
      </c>
      <c r="H96" s="37">
        <f t="shared" si="22"/>
        <v>-2.6666666666666666E-3</v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52</v>
      </c>
      <c r="D98" s="48">
        <v>19</v>
      </c>
      <c r="E98" s="38">
        <f t="shared" si="23"/>
        <v>2.311111111111111E-2</v>
      </c>
      <c r="F98" s="38">
        <f t="shared" si="24"/>
        <v>8.4973166368515207E-3</v>
      </c>
      <c r="G98" s="49">
        <f t="shared" si="25"/>
        <v>-0.63461538461538458</v>
      </c>
      <c r="H98" s="37">
        <f t="shared" si="26"/>
        <v>-1.4666666666666665E-2</v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3</v>
      </c>
      <c r="D100" s="48">
        <v>3</v>
      </c>
      <c r="E100" s="38">
        <f t="shared" si="23"/>
        <v>1.3333333333333333E-3</v>
      </c>
      <c r="F100" s="38">
        <f t="shared" si="24"/>
        <v>1.3416815742397137E-3</v>
      </c>
      <c r="G100" s="49">
        <f t="shared" si="25"/>
        <v>0</v>
      </c>
      <c r="H100" s="37">
        <f t="shared" si="26"/>
        <v>0</v>
      </c>
    </row>
    <row r="101" spans="1:9" x14ac:dyDescent="0.2">
      <c r="B101" s="34" t="s">
        <v>185</v>
      </c>
      <c r="C101" s="33">
        <v>10</v>
      </c>
      <c r="D101" s="48">
        <v>1</v>
      </c>
      <c r="E101" s="61">
        <f t="shared" si="20"/>
        <v>4.4444444444444444E-3</v>
      </c>
      <c r="F101" s="61">
        <f t="shared" si="21"/>
        <v>4.4722719141323793E-4</v>
      </c>
      <c r="G101" s="49">
        <f t="shared" si="16"/>
        <v>-0.9</v>
      </c>
      <c r="H101" s="35">
        <f t="shared" si="22"/>
        <v>-4.0000000000000001E-3</v>
      </c>
    </row>
    <row r="102" spans="1:9" x14ac:dyDescent="0.2">
      <c r="B102" s="34" t="s">
        <v>603</v>
      </c>
      <c r="C102" s="33">
        <v>45</v>
      </c>
      <c r="D102" s="48">
        <v>22</v>
      </c>
      <c r="E102" s="61">
        <f t="shared" si="20"/>
        <v>0.02</v>
      </c>
      <c r="F102" s="61">
        <f t="shared" si="21"/>
        <v>9.8389982110912346E-3</v>
      </c>
      <c r="G102" s="49">
        <f t="shared" si="16"/>
        <v>-0.51111111111111107</v>
      </c>
      <c r="H102" s="35">
        <f t="shared" si="22"/>
        <v>-1.0222222222222221E-2</v>
      </c>
    </row>
    <row r="103" spans="1:9" x14ac:dyDescent="0.2">
      <c r="B103" s="34" t="s">
        <v>427</v>
      </c>
      <c r="C103" s="33">
        <v>63</v>
      </c>
      <c r="D103" s="48">
        <v>25</v>
      </c>
      <c r="E103" s="61">
        <f t="shared" si="20"/>
        <v>2.8000000000000001E-2</v>
      </c>
      <c r="F103" s="61">
        <f t="shared" si="21"/>
        <v>1.1180679785330949E-2</v>
      </c>
      <c r="G103" s="49">
        <f t="shared" si="16"/>
        <v>-0.60317460317460314</v>
      </c>
      <c r="H103" s="35">
        <f t="shared" si="22"/>
        <v>-1.6888888888888887E-2</v>
      </c>
    </row>
    <row r="104" spans="1:9" x14ac:dyDescent="0.2">
      <c r="B104" s="34" t="s">
        <v>18</v>
      </c>
      <c r="C104" s="33">
        <v>47</v>
      </c>
      <c r="D104" s="48">
        <v>20</v>
      </c>
      <c r="E104" s="61">
        <f t="shared" si="20"/>
        <v>2.0888888888888887E-2</v>
      </c>
      <c r="F104" s="61">
        <f t="shared" si="21"/>
        <v>8.9445438282647581E-3</v>
      </c>
      <c r="G104" s="49">
        <f t="shared" si="16"/>
        <v>-0.57446808510638303</v>
      </c>
      <c r="H104" s="35">
        <f t="shared" si="22"/>
        <v>-1.2E-2</v>
      </c>
    </row>
    <row r="105" spans="1:9" x14ac:dyDescent="0.2">
      <c r="B105" s="34" t="s">
        <v>20</v>
      </c>
      <c r="C105" s="33">
        <v>12</v>
      </c>
      <c r="D105" s="48">
        <v>2</v>
      </c>
      <c r="E105" s="61">
        <f t="shared" si="20"/>
        <v>5.3333333333333332E-3</v>
      </c>
      <c r="F105" s="61">
        <f t="shared" si="21"/>
        <v>8.9445438282647585E-4</v>
      </c>
      <c r="G105" s="49">
        <f t="shared" si="16"/>
        <v>-0.83333333333333337</v>
      </c>
      <c r="H105" s="35">
        <f t="shared" si="22"/>
        <v>-4.4444444444444444E-3</v>
      </c>
    </row>
    <row r="106" spans="1:9" x14ac:dyDescent="0.2">
      <c r="B106" s="34" t="s">
        <v>186</v>
      </c>
      <c r="C106" s="33">
        <v>1</v>
      </c>
      <c r="D106" s="48">
        <v>0</v>
      </c>
      <c r="E106" s="61">
        <f t="shared" si="20"/>
        <v>4.4444444444444447E-4</v>
      </c>
      <c r="F106" s="61" t="str">
        <f t="shared" si="21"/>
        <v/>
      </c>
      <c r="G106" s="49">
        <f t="shared" si="16"/>
        <v>-1</v>
      </c>
      <c r="H106" s="35">
        <f t="shared" si="22"/>
        <v>-4.4444444444444447E-4</v>
      </c>
    </row>
    <row r="107" spans="1:9" s="29" customFormat="1" x14ac:dyDescent="0.2">
      <c r="A107" s="31"/>
      <c r="B107" s="36" t="s">
        <v>564</v>
      </c>
      <c r="C107" s="40">
        <v>4</v>
      </c>
      <c r="D107" s="48">
        <v>2</v>
      </c>
      <c r="E107" s="38">
        <f t="shared" si="20"/>
        <v>1.7777777777777779E-3</v>
      </c>
      <c r="F107" s="38">
        <f t="shared" si="21"/>
        <v>8.9445438282647585E-4</v>
      </c>
      <c r="G107" s="49">
        <f t="shared" si="16"/>
        <v>-0.5</v>
      </c>
      <c r="H107" s="37">
        <f t="shared" si="22"/>
        <v>-8.8888888888888893E-4</v>
      </c>
      <c r="I107" s="4"/>
    </row>
    <row r="108" spans="1:9" x14ac:dyDescent="0.2">
      <c r="B108" s="34" t="s">
        <v>187</v>
      </c>
      <c r="C108" s="33">
        <v>3</v>
      </c>
      <c r="D108" s="48">
        <v>645</v>
      </c>
      <c r="E108" s="61">
        <f t="shared" si="20"/>
        <v>1.3333333333333333E-3</v>
      </c>
      <c r="F108" s="61">
        <f t="shared" si="21"/>
        <v>0.28846153846153844</v>
      </c>
      <c r="G108" s="49">
        <f t="shared" si="16"/>
        <v>214</v>
      </c>
      <c r="H108" s="35">
        <f t="shared" si="22"/>
        <v>0.28533333333333333</v>
      </c>
    </row>
    <row r="109" spans="1:9" x14ac:dyDescent="0.2">
      <c r="B109" s="34" t="s">
        <v>188</v>
      </c>
      <c r="C109" s="33">
        <v>175</v>
      </c>
      <c r="D109" s="48">
        <v>311</v>
      </c>
      <c r="E109" s="61">
        <f t="shared" si="20"/>
        <v>7.7777777777777779E-2</v>
      </c>
      <c r="F109" s="61">
        <f t="shared" si="21"/>
        <v>0.13908765652951699</v>
      </c>
      <c r="G109" s="49">
        <f t="shared" si="16"/>
        <v>0.77714285714285714</v>
      </c>
      <c r="H109" s="35">
        <f t="shared" si="22"/>
        <v>6.0444444444444446E-2</v>
      </c>
    </row>
    <row r="110" spans="1:9" x14ac:dyDescent="0.2">
      <c r="B110" s="34" t="s">
        <v>604</v>
      </c>
      <c r="C110" s="33">
        <v>64</v>
      </c>
      <c r="D110" s="48">
        <v>21</v>
      </c>
      <c r="E110" s="61">
        <f t="shared" si="20"/>
        <v>2.8444444444444446E-2</v>
      </c>
      <c r="F110" s="61">
        <f t="shared" si="21"/>
        <v>9.3917710196779972E-3</v>
      </c>
      <c r="G110" s="49">
        <f t="shared" si="16"/>
        <v>-0.671875</v>
      </c>
      <c r="H110" s="35">
        <f t="shared" si="22"/>
        <v>-1.9111111111111113E-2</v>
      </c>
    </row>
    <row r="111" spans="1:9" x14ac:dyDescent="0.2">
      <c r="B111" s="34" t="s">
        <v>605</v>
      </c>
      <c r="C111" s="33">
        <v>35</v>
      </c>
      <c r="D111" s="48">
        <v>68</v>
      </c>
      <c r="E111" s="61">
        <f t="shared" si="20"/>
        <v>1.5555555555555555E-2</v>
      </c>
      <c r="F111" s="61">
        <f t="shared" si="21"/>
        <v>3.041144901610018E-2</v>
      </c>
      <c r="G111" s="49">
        <f t="shared" si="16"/>
        <v>0.94285714285714284</v>
      </c>
      <c r="H111" s="35">
        <f t="shared" si="22"/>
        <v>1.4666666666666666E-2</v>
      </c>
    </row>
    <row r="112" spans="1:9" x14ac:dyDescent="0.2">
      <c r="B112" s="34" t="s">
        <v>189</v>
      </c>
      <c r="C112" s="33">
        <v>3</v>
      </c>
      <c r="D112" s="48">
        <v>2</v>
      </c>
      <c r="E112" s="61">
        <f t="shared" si="20"/>
        <v>1.3333333333333333E-3</v>
      </c>
      <c r="F112" s="61">
        <f t="shared" si="21"/>
        <v>8.9445438282647585E-4</v>
      </c>
      <c r="G112" s="49">
        <f t="shared" si="16"/>
        <v>-0.33333333333333331</v>
      </c>
      <c r="H112" s="35">
        <f t="shared" si="22"/>
        <v>-4.4444444444444441E-4</v>
      </c>
    </row>
    <row r="113" spans="2:8" x14ac:dyDescent="0.2">
      <c r="B113" s="34" t="s">
        <v>190</v>
      </c>
      <c r="C113" s="33">
        <v>104</v>
      </c>
      <c r="D113" s="48">
        <v>15</v>
      </c>
      <c r="E113" s="61">
        <f t="shared" si="20"/>
        <v>4.622222222222222E-2</v>
      </c>
      <c r="F113" s="61">
        <f t="shared" si="21"/>
        <v>6.7084078711985686E-3</v>
      </c>
      <c r="G113" s="49">
        <f t="shared" si="16"/>
        <v>-0.85576923076923073</v>
      </c>
      <c r="H113" s="35">
        <f t="shared" si="22"/>
        <v>-3.9555555555555552E-2</v>
      </c>
    </row>
    <row r="114" spans="2:8" x14ac:dyDescent="0.2">
      <c r="B114" s="34" t="s">
        <v>191</v>
      </c>
      <c r="C114" s="33">
        <v>34</v>
      </c>
      <c r="D114" s="48">
        <v>7</v>
      </c>
      <c r="E114" s="61">
        <f t="shared" si="20"/>
        <v>1.5111111111111112E-2</v>
      </c>
      <c r="F114" s="61">
        <f t="shared" si="21"/>
        <v>3.1305903398926656E-3</v>
      </c>
      <c r="G114" s="49">
        <f t="shared" si="16"/>
        <v>-0.79411764705882348</v>
      </c>
      <c r="H114" s="35">
        <f t="shared" si="22"/>
        <v>-1.2E-2</v>
      </c>
    </row>
    <row r="115" spans="2:8" x14ac:dyDescent="0.2">
      <c r="B115" s="34" t="s">
        <v>27</v>
      </c>
      <c r="C115" s="33">
        <v>11</v>
      </c>
      <c r="D115" s="48">
        <v>2</v>
      </c>
      <c r="E115" s="61">
        <f t="shared" si="20"/>
        <v>4.8888888888888888E-3</v>
      </c>
      <c r="F115" s="61">
        <f t="shared" si="21"/>
        <v>8.9445438282647585E-4</v>
      </c>
      <c r="G115" s="49">
        <f t="shared" si="16"/>
        <v>-0.81818181818181823</v>
      </c>
      <c r="H115" s="35">
        <f t="shared" si="22"/>
        <v>-4.0000000000000001E-3</v>
      </c>
    </row>
    <row r="116" spans="2:8" x14ac:dyDescent="0.2">
      <c r="B116" s="34" t="s">
        <v>192</v>
      </c>
      <c r="C116" s="33">
        <v>1</v>
      </c>
      <c r="D116" s="48">
        <v>0</v>
      </c>
      <c r="E116" s="61">
        <f t="shared" si="20"/>
        <v>4.4444444444444447E-4</v>
      </c>
      <c r="F116" s="61" t="str">
        <f t="shared" si="21"/>
        <v/>
      </c>
      <c r="G116" s="49">
        <f t="shared" si="16"/>
        <v>-1</v>
      </c>
      <c r="H116" s="35">
        <f t="shared" si="22"/>
        <v>-4.4444444444444447E-4</v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25</v>
      </c>
      <c r="D118" s="48">
        <v>4</v>
      </c>
      <c r="E118" s="61">
        <f t="shared" si="20"/>
        <v>1.1111111111111112E-2</v>
      </c>
      <c r="F118" s="61">
        <f t="shared" si="21"/>
        <v>1.7889087656529517E-3</v>
      </c>
      <c r="G118" s="49">
        <f t="shared" si="16"/>
        <v>-0.84</v>
      </c>
      <c r="H118" s="35">
        <f t="shared" si="22"/>
        <v>-9.3333333333333341E-3</v>
      </c>
    </row>
    <row r="119" spans="2:8" x14ac:dyDescent="0.2">
      <c r="B119" s="34" t="s">
        <v>24</v>
      </c>
      <c r="C119" s="33">
        <v>2</v>
      </c>
      <c r="D119" s="48">
        <v>1</v>
      </c>
      <c r="E119" s="61">
        <f t="shared" si="20"/>
        <v>8.8888888888888893E-4</v>
      </c>
      <c r="F119" s="61">
        <f t="shared" si="21"/>
        <v>4.4722719141323793E-4</v>
      </c>
      <c r="G119" s="49">
        <f t="shared" si="16"/>
        <v>-0.5</v>
      </c>
      <c r="H119" s="35">
        <f t="shared" si="22"/>
        <v>-4.4444444444444447E-4</v>
      </c>
    </row>
    <row r="120" spans="2:8" x14ac:dyDescent="0.2">
      <c r="B120" s="34" t="s">
        <v>194</v>
      </c>
      <c r="C120" s="33">
        <v>1</v>
      </c>
      <c r="D120" s="48">
        <v>0</v>
      </c>
      <c r="E120" s="61">
        <f t="shared" si="20"/>
        <v>4.4444444444444447E-4</v>
      </c>
      <c r="F120" s="61" t="str">
        <f t="shared" si="21"/>
        <v/>
      </c>
      <c r="G120" s="49">
        <f t="shared" si="16"/>
        <v>-1</v>
      </c>
      <c r="H120" s="35">
        <f t="shared" si="22"/>
        <v>-4.4444444444444447E-4</v>
      </c>
    </row>
    <row r="121" spans="2:8" x14ac:dyDescent="0.2">
      <c r="B121" s="34" t="s">
        <v>25</v>
      </c>
      <c r="C121" s="33">
        <v>15</v>
      </c>
      <c r="D121" s="48">
        <v>10</v>
      </c>
      <c r="E121" s="61">
        <f t="shared" si="20"/>
        <v>6.6666666666666671E-3</v>
      </c>
      <c r="F121" s="61">
        <f t="shared" si="21"/>
        <v>4.4722719141323791E-3</v>
      </c>
      <c r="G121" s="49">
        <f t="shared" si="16"/>
        <v>-0.33333333333333331</v>
      </c>
      <c r="H121" s="35">
        <f t="shared" si="22"/>
        <v>-2.2222222222222222E-3</v>
      </c>
    </row>
    <row r="122" spans="2:8" x14ac:dyDescent="0.2">
      <c r="B122" s="34" t="s">
        <v>23</v>
      </c>
      <c r="C122" s="33">
        <v>9</v>
      </c>
      <c r="D122" s="48">
        <v>3</v>
      </c>
      <c r="E122" s="61">
        <f t="shared" si="20"/>
        <v>4.0000000000000001E-3</v>
      </c>
      <c r="F122" s="61">
        <f t="shared" si="21"/>
        <v>1.3416815742397137E-3</v>
      </c>
      <c r="G122" s="49">
        <f t="shared" si="16"/>
        <v>-0.66666666666666663</v>
      </c>
      <c r="H122" s="35">
        <f t="shared" si="22"/>
        <v>-2.6666666666666666E-3</v>
      </c>
    </row>
    <row r="123" spans="2:8" x14ac:dyDescent="0.2">
      <c r="B123" s="34" t="s">
        <v>26</v>
      </c>
      <c r="C123" s="33">
        <v>109</v>
      </c>
      <c r="D123" s="48">
        <v>45</v>
      </c>
      <c r="E123" s="61">
        <f t="shared" si="20"/>
        <v>4.8444444444444443E-2</v>
      </c>
      <c r="F123" s="61">
        <f t="shared" si="21"/>
        <v>2.0125223613595707E-2</v>
      </c>
      <c r="G123" s="49">
        <f t="shared" si="16"/>
        <v>-0.58715596330275233</v>
      </c>
      <c r="H123" s="35">
        <f t="shared" si="22"/>
        <v>-2.8444444444444446E-2</v>
      </c>
    </row>
    <row r="124" spans="2:8" x14ac:dyDescent="0.2">
      <c r="B124" s="34" t="s">
        <v>195</v>
      </c>
      <c r="C124" s="33">
        <v>73</v>
      </c>
      <c r="D124" s="48">
        <v>27</v>
      </c>
      <c r="E124" s="61">
        <f t="shared" si="20"/>
        <v>3.2444444444444442E-2</v>
      </c>
      <c r="F124" s="61">
        <f t="shared" si="21"/>
        <v>1.2075134168157423E-2</v>
      </c>
      <c r="G124" s="49">
        <f t="shared" si="16"/>
        <v>-0.63013698630136983</v>
      </c>
      <c r="H124" s="35">
        <f t="shared" si="22"/>
        <v>-2.0444444444444442E-2</v>
      </c>
    </row>
    <row r="125" spans="2:8" x14ac:dyDescent="0.2">
      <c r="B125" s="34" t="s">
        <v>31</v>
      </c>
      <c r="C125" s="33">
        <v>0</v>
      </c>
      <c r="D125" s="48">
        <v>1</v>
      </c>
      <c r="E125" s="61" t="str">
        <f t="shared" si="20"/>
        <v/>
      </c>
      <c r="F125" s="61">
        <f t="shared" si="21"/>
        <v>4.4722719141323793E-4</v>
      </c>
      <c r="G125" s="49">
        <f t="shared" si="16"/>
        <v>1</v>
      </c>
      <c r="H125" s="35" t="str">
        <f t="shared" si="22"/>
        <v/>
      </c>
    </row>
    <row r="126" spans="2:8" x14ac:dyDescent="0.2">
      <c r="B126" s="34" t="s">
        <v>33</v>
      </c>
      <c r="C126" s="33">
        <v>121</v>
      </c>
      <c r="D126" s="48">
        <v>40</v>
      </c>
      <c r="E126" s="61">
        <f t="shared" si="20"/>
        <v>5.3777777777777779E-2</v>
      </c>
      <c r="F126" s="61">
        <f t="shared" si="21"/>
        <v>1.7889087656529516E-2</v>
      </c>
      <c r="G126" s="49">
        <f t="shared" si="16"/>
        <v>-0.66942148760330578</v>
      </c>
      <c r="H126" s="35">
        <f t="shared" si="22"/>
        <v>-3.5999999999999997E-2</v>
      </c>
    </row>
    <row r="127" spans="2:8" x14ac:dyDescent="0.2">
      <c r="B127" s="34" t="s">
        <v>196</v>
      </c>
      <c r="C127" s="33">
        <v>52</v>
      </c>
      <c r="D127" s="48">
        <v>32</v>
      </c>
      <c r="E127" s="61">
        <f t="shared" si="20"/>
        <v>2.311111111111111E-2</v>
      </c>
      <c r="F127" s="61">
        <f t="shared" si="21"/>
        <v>1.4311270125223614E-2</v>
      </c>
      <c r="G127" s="49">
        <f t="shared" si="16"/>
        <v>-0.38461538461538464</v>
      </c>
      <c r="H127" s="35">
        <f t="shared" si="22"/>
        <v>-8.8888888888888889E-3</v>
      </c>
    </row>
    <row r="128" spans="2:8" x14ac:dyDescent="0.2">
      <c r="B128" s="34" t="s">
        <v>429</v>
      </c>
      <c r="C128" s="33">
        <v>3</v>
      </c>
      <c r="D128" s="48">
        <v>0</v>
      </c>
      <c r="E128" s="61">
        <f t="shared" si="20"/>
        <v>1.3333333333333333E-3</v>
      </c>
      <c r="F128" s="61" t="str">
        <f t="shared" si="21"/>
        <v/>
      </c>
      <c r="G128" s="49">
        <f t="shared" si="16"/>
        <v>-1</v>
      </c>
      <c r="H128" s="35">
        <f t="shared" si="22"/>
        <v>-1.3333333333333333E-3</v>
      </c>
    </row>
    <row r="129" spans="1:9" x14ac:dyDescent="0.2">
      <c r="B129" s="34" t="s">
        <v>430</v>
      </c>
      <c r="C129" s="33">
        <v>114</v>
      </c>
      <c r="D129" s="48">
        <v>52</v>
      </c>
      <c r="E129" s="61">
        <f t="shared" si="20"/>
        <v>5.0666666666666665E-2</v>
      </c>
      <c r="F129" s="61">
        <f t="shared" si="21"/>
        <v>2.3255813953488372E-2</v>
      </c>
      <c r="G129" s="49">
        <f t="shared" si="16"/>
        <v>-0.54385964912280704</v>
      </c>
      <c r="H129" s="35">
        <f t="shared" si="22"/>
        <v>-2.7555555555555555E-2</v>
      </c>
    </row>
    <row r="130" spans="1:9" x14ac:dyDescent="0.2">
      <c r="B130" s="34" t="s">
        <v>197</v>
      </c>
      <c r="C130" s="33">
        <v>80</v>
      </c>
      <c r="D130" s="48">
        <v>29</v>
      </c>
      <c r="E130" s="61">
        <f t="shared" si="20"/>
        <v>3.5555555555555556E-2</v>
      </c>
      <c r="F130" s="61">
        <f t="shared" si="21"/>
        <v>1.29695885509839E-2</v>
      </c>
      <c r="G130" s="49">
        <f t="shared" si="16"/>
        <v>-0.63749999999999996</v>
      </c>
      <c r="H130" s="35">
        <f t="shared" si="22"/>
        <v>-2.2666666666666665E-2</v>
      </c>
    </row>
    <row r="131" spans="1:9" x14ac:dyDescent="0.2">
      <c r="B131" s="34" t="s">
        <v>198</v>
      </c>
      <c r="C131" s="33">
        <v>62</v>
      </c>
      <c r="D131" s="48">
        <v>60</v>
      </c>
      <c r="E131" s="61">
        <f t="shared" si="20"/>
        <v>2.7555555555555555E-2</v>
      </c>
      <c r="F131" s="61">
        <f t="shared" si="21"/>
        <v>2.6833631484794274E-2</v>
      </c>
      <c r="G131" s="49">
        <f t="shared" si="16"/>
        <v>-3.2258064516129031E-2</v>
      </c>
      <c r="H131" s="35">
        <f t="shared" si="22"/>
        <v>-8.8888888888888882E-4</v>
      </c>
    </row>
    <row r="132" spans="1:9" x14ac:dyDescent="0.2">
      <c r="B132" s="34" t="s">
        <v>28</v>
      </c>
      <c r="C132" s="33">
        <v>57</v>
      </c>
      <c r="D132" s="48">
        <v>17</v>
      </c>
      <c r="E132" s="61">
        <f t="shared" si="20"/>
        <v>2.5333333333333333E-2</v>
      </c>
      <c r="F132" s="61">
        <f t="shared" si="21"/>
        <v>7.6028622540250451E-3</v>
      </c>
      <c r="G132" s="49">
        <f t="shared" si="16"/>
        <v>-0.70175438596491224</v>
      </c>
      <c r="H132" s="35">
        <f t="shared" si="22"/>
        <v>-1.7777777777777778E-2</v>
      </c>
    </row>
    <row r="133" spans="1:9" x14ac:dyDescent="0.2">
      <c r="B133" s="34" t="s">
        <v>32</v>
      </c>
      <c r="C133" s="33">
        <v>3</v>
      </c>
      <c r="D133" s="48">
        <v>1</v>
      </c>
      <c r="E133" s="61">
        <f t="shared" si="20"/>
        <v>1.3333333333333333E-3</v>
      </c>
      <c r="F133" s="61">
        <f t="shared" si="21"/>
        <v>4.4722719141323793E-4</v>
      </c>
      <c r="G133" s="49">
        <f t="shared" si="16"/>
        <v>-0.66666666666666663</v>
      </c>
      <c r="H133" s="35">
        <f t="shared" si="22"/>
        <v>-8.8888888888888882E-4</v>
      </c>
    </row>
    <row r="134" spans="1:9" s="29" customFormat="1" x14ac:dyDescent="0.2">
      <c r="A134" s="31"/>
      <c r="B134" s="36" t="s">
        <v>527</v>
      </c>
      <c r="C134" s="40">
        <v>24</v>
      </c>
      <c r="D134" s="48">
        <v>7</v>
      </c>
      <c r="E134" s="38">
        <f t="shared" si="20"/>
        <v>1.0666666666666666E-2</v>
      </c>
      <c r="F134" s="38">
        <f t="shared" si="21"/>
        <v>3.1305903398926656E-3</v>
      </c>
      <c r="G134" s="49">
        <f t="shared" si="16"/>
        <v>-0.70833333333333337</v>
      </c>
      <c r="H134" s="37">
        <f t="shared" si="22"/>
        <v>-7.5555555555555558E-3</v>
      </c>
      <c r="I134" s="4"/>
    </row>
    <row r="135" spans="1:9" x14ac:dyDescent="0.2">
      <c r="B135" s="34" t="s">
        <v>30</v>
      </c>
      <c r="C135" s="33">
        <v>8</v>
      </c>
      <c r="D135" s="48">
        <v>8</v>
      </c>
      <c r="E135" s="61">
        <f t="shared" si="20"/>
        <v>3.5555555555555557E-3</v>
      </c>
      <c r="F135" s="61">
        <f t="shared" si="21"/>
        <v>3.5778175313059034E-3</v>
      </c>
      <c r="G135" s="49">
        <f t="shared" si="16"/>
        <v>0</v>
      </c>
      <c r="H135" s="35">
        <f t="shared" si="22"/>
        <v>0</v>
      </c>
    </row>
    <row r="136" spans="1:9" x14ac:dyDescent="0.2">
      <c r="B136" s="34" t="s">
        <v>29</v>
      </c>
      <c r="C136" s="33">
        <v>1</v>
      </c>
      <c r="D136" s="48">
        <v>0</v>
      </c>
      <c r="E136" s="61">
        <f t="shared" si="20"/>
        <v>4.4444444444444447E-4</v>
      </c>
      <c r="F136" s="61" t="str">
        <f t="shared" si="21"/>
        <v/>
      </c>
      <c r="G136" s="49">
        <f t="shared" si="16"/>
        <v>-1</v>
      </c>
      <c r="H136" s="35">
        <f t="shared" si="22"/>
        <v>-4.4444444444444447E-4</v>
      </c>
    </row>
    <row r="137" spans="1:9" x14ac:dyDescent="0.2">
      <c r="B137" s="34" t="s">
        <v>199</v>
      </c>
      <c r="C137" s="33">
        <v>2</v>
      </c>
      <c r="D137" s="48">
        <v>0</v>
      </c>
      <c r="E137" s="61">
        <f t="shared" si="20"/>
        <v>8.8888888888888893E-4</v>
      </c>
      <c r="F137" s="61" t="str">
        <f t="shared" si="21"/>
        <v/>
      </c>
      <c r="G137" s="49">
        <f t="shared" si="16"/>
        <v>-1</v>
      </c>
      <c r="H137" s="35">
        <f t="shared" si="22"/>
        <v>-8.8888888888888893E-4</v>
      </c>
    </row>
    <row r="138" spans="1:9" x14ac:dyDescent="0.2">
      <c r="B138" s="34" t="s">
        <v>200</v>
      </c>
      <c r="C138" s="33">
        <v>2</v>
      </c>
      <c r="D138" s="48">
        <v>0</v>
      </c>
      <c r="E138" s="61">
        <f t="shared" si="20"/>
        <v>8.8888888888888893E-4</v>
      </c>
      <c r="F138" s="61" t="str">
        <f t="shared" si="21"/>
        <v/>
      </c>
      <c r="G138" s="49">
        <f t="shared" si="16"/>
        <v>-1</v>
      </c>
      <c r="H138" s="35">
        <f t="shared" si="22"/>
        <v>-8.8888888888888893E-4</v>
      </c>
    </row>
    <row r="139" spans="1:9" x14ac:dyDescent="0.2">
      <c r="B139" s="34" t="s">
        <v>201</v>
      </c>
      <c r="C139" s="33">
        <v>11</v>
      </c>
      <c r="D139" s="48">
        <v>3</v>
      </c>
      <c r="E139" s="61">
        <f t="shared" si="20"/>
        <v>4.8888888888888888E-3</v>
      </c>
      <c r="F139" s="61">
        <f t="shared" si="21"/>
        <v>1.3416815742397137E-3</v>
      </c>
      <c r="G139" s="49">
        <f t="shared" ref="G139:G163" si="27">+IF(AND(C139=0,D139=0)," ",IF(C139=0,1,IF(D139=0,-1,(D139-C139)/C139)))</f>
        <v>-0.72727272727272729</v>
      </c>
      <c r="H139" s="35">
        <f t="shared" si="22"/>
        <v>-3.5555555555555557E-3</v>
      </c>
    </row>
    <row r="140" spans="1:9" x14ac:dyDescent="0.2">
      <c r="B140" s="34" t="s">
        <v>202</v>
      </c>
      <c r="C140" s="33">
        <v>2</v>
      </c>
      <c r="D140" s="48">
        <v>1</v>
      </c>
      <c r="E140" s="61">
        <f t="shared" si="20"/>
        <v>8.8888888888888893E-4</v>
      </c>
      <c r="F140" s="61">
        <f t="shared" si="21"/>
        <v>4.4722719141323793E-4</v>
      </c>
      <c r="G140" s="49">
        <f t="shared" si="27"/>
        <v>-0.5</v>
      </c>
      <c r="H140" s="35">
        <f t="shared" si="22"/>
        <v>-4.4444444444444447E-4</v>
      </c>
    </row>
    <row r="141" spans="1:9" ht="12.75" customHeight="1" x14ac:dyDescent="0.2">
      <c r="B141" s="34" t="s">
        <v>431</v>
      </c>
      <c r="C141" s="33">
        <v>8</v>
      </c>
      <c r="D141" s="48">
        <v>3</v>
      </c>
      <c r="E141" s="61">
        <f t="shared" si="20"/>
        <v>3.5555555555555557E-3</v>
      </c>
      <c r="F141" s="61">
        <f t="shared" si="21"/>
        <v>1.3416815742397137E-3</v>
      </c>
      <c r="G141" s="49">
        <f t="shared" si="27"/>
        <v>-0.625</v>
      </c>
      <c r="H141" s="35">
        <f t="shared" si="22"/>
        <v>-2.2222222222222222E-3</v>
      </c>
    </row>
    <row r="142" spans="1:9" x14ac:dyDescent="0.2">
      <c r="B142" s="34" t="s">
        <v>203</v>
      </c>
      <c r="C142" s="33">
        <v>1</v>
      </c>
      <c r="D142" s="48">
        <v>0</v>
      </c>
      <c r="E142" s="61">
        <f t="shared" si="20"/>
        <v>4.4444444444444447E-4</v>
      </c>
      <c r="F142" s="61" t="str">
        <f t="shared" si="21"/>
        <v/>
      </c>
      <c r="G142" s="49">
        <f t="shared" si="27"/>
        <v>-1</v>
      </c>
      <c r="H142" s="35">
        <f t="shared" si="22"/>
        <v>-4.4444444444444447E-4</v>
      </c>
    </row>
    <row r="143" spans="1:9" ht="14.25" customHeight="1" x14ac:dyDescent="0.2">
      <c r="B143" s="34" t="s">
        <v>204</v>
      </c>
      <c r="C143" s="33">
        <v>1</v>
      </c>
      <c r="D143" s="48">
        <v>8</v>
      </c>
      <c r="E143" s="61">
        <f t="shared" si="20"/>
        <v>4.4444444444444447E-4</v>
      </c>
      <c r="F143" s="61">
        <f t="shared" si="21"/>
        <v>3.5778175313059034E-3</v>
      </c>
      <c r="G143" s="49">
        <f t="shared" si="27"/>
        <v>7</v>
      </c>
      <c r="H143" s="35">
        <f t="shared" si="22"/>
        <v>3.1111111111111114E-3</v>
      </c>
    </row>
    <row r="144" spans="1:9" s="29" customFormat="1" x14ac:dyDescent="0.2">
      <c r="A144" s="31"/>
      <c r="B144" s="36" t="s">
        <v>592</v>
      </c>
      <c r="C144" s="40">
        <v>1</v>
      </c>
      <c r="D144" s="48">
        <v>0</v>
      </c>
      <c r="E144" s="38">
        <f t="shared" ref="E144" si="28">+IF(C144=0,"",C144/C$74)</f>
        <v>4.4444444444444447E-4</v>
      </c>
      <c r="F144" s="38" t="str">
        <f t="shared" ref="F144" si="29">+IF(D144=0,"",D144/D$74)</f>
        <v/>
      </c>
      <c r="G144" s="49">
        <f t="shared" si="27"/>
        <v>-1</v>
      </c>
      <c r="H144" s="37">
        <f t="shared" ref="H144" si="30">+IF(OR(AND(E144=""),(G144="")),"",E144*G144)</f>
        <v>-4.4444444444444447E-4</v>
      </c>
      <c r="I144" s="4"/>
    </row>
    <row r="145" spans="1:9" s="29" customFormat="1" x14ac:dyDescent="0.2">
      <c r="A145" s="31"/>
      <c r="B145" s="36" t="s">
        <v>568</v>
      </c>
      <c r="C145" s="40">
        <v>0</v>
      </c>
      <c r="D145" s="48">
        <v>0</v>
      </c>
      <c r="E145" s="38" t="str">
        <f t="shared" si="20"/>
        <v/>
      </c>
      <c r="F145" s="38" t="str">
        <f t="shared" si="21"/>
        <v/>
      </c>
      <c r="G145" s="49" t="str">
        <f t="shared" si="27"/>
        <v xml:space="preserve"> </v>
      </c>
      <c r="H145" s="37" t="str">
        <f t="shared" si="22"/>
        <v/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9</v>
      </c>
      <c r="E148" s="61" t="str">
        <f t="shared" ref="E148:E163" si="34">+IF(C148=0,"",C148/C$74)</f>
        <v/>
      </c>
      <c r="F148" s="61">
        <f t="shared" ref="F148:F163" si="35">+IF(D148=0,"",D148/D$74)</f>
        <v>4.0250447227191417E-3</v>
      </c>
      <c r="G148" s="49">
        <f t="shared" si="27"/>
        <v>1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4</v>
      </c>
      <c r="D149" s="48">
        <v>1</v>
      </c>
      <c r="E149" s="61">
        <f t="shared" si="34"/>
        <v>1.7777777777777779E-3</v>
      </c>
      <c r="F149" s="61">
        <f t="shared" si="35"/>
        <v>4.4722719141323793E-4</v>
      </c>
      <c r="G149" s="49">
        <f t="shared" si="27"/>
        <v>-0.75</v>
      </c>
      <c r="H149" s="35">
        <f t="shared" si="36"/>
        <v>-1.3333333333333335E-3</v>
      </c>
    </row>
    <row r="150" spans="1:9" x14ac:dyDescent="0.2">
      <c r="B150" s="34" t="s">
        <v>34</v>
      </c>
      <c r="C150" s="33">
        <v>43</v>
      </c>
      <c r="D150" s="48">
        <v>10</v>
      </c>
      <c r="E150" s="61">
        <f t="shared" si="34"/>
        <v>1.911111111111111E-2</v>
      </c>
      <c r="F150" s="61">
        <f t="shared" si="35"/>
        <v>4.4722719141323791E-3</v>
      </c>
      <c r="G150" s="49">
        <f t="shared" si="27"/>
        <v>-0.76744186046511631</v>
      </c>
      <c r="H150" s="35">
        <f t="shared" si="36"/>
        <v>-1.4666666666666666E-2</v>
      </c>
    </row>
    <row r="151" spans="1:9" x14ac:dyDescent="0.2">
      <c r="B151" s="34" t="s">
        <v>205</v>
      </c>
      <c r="C151" s="33">
        <v>1</v>
      </c>
      <c r="D151" s="48">
        <v>1</v>
      </c>
      <c r="E151" s="61">
        <f t="shared" si="34"/>
        <v>4.4444444444444447E-4</v>
      </c>
      <c r="F151" s="61">
        <f t="shared" si="35"/>
        <v>4.4722719141323793E-4</v>
      </c>
      <c r="G151" s="49">
        <f t="shared" si="27"/>
        <v>0</v>
      </c>
      <c r="H151" s="35">
        <f t="shared" si="36"/>
        <v>0</v>
      </c>
    </row>
    <row r="152" spans="1:9" x14ac:dyDescent="0.2">
      <c r="B152" s="34" t="s">
        <v>206</v>
      </c>
      <c r="C152" s="33">
        <v>8</v>
      </c>
      <c r="D152" s="48">
        <v>9</v>
      </c>
      <c r="E152" s="61">
        <f t="shared" si="34"/>
        <v>3.5555555555555557E-3</v>
      </c>
      <c r="F152" s="61">
        <f t="shared" si="35"/>
        <v>4.0250447227191417E-3</v>
      </c>
      <c r="G152" s="49">
        <f t="shared" si="27"/>
        <v>0.125</v>
      </c>
      <c r="H152" s="35">
        <f t="shared" si="36"/>
        <v>4.4444444444444447E-4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0</v>
      </c>
      <c r="D154" s="48">
        <v>1</v>
      </c>
      <c r="E154" s="61" t="str">
        <f t="shared" si="34"/>
        <v/>
      </c>
      <c r="F154" s="61">
        <f t="shared" si="35"/>
        <v>4.4722719141323793E-4</v>
      </c>
      <c r="G154" s="49">
        <f t="shared" si="27"/>
        <v>1</v>
      </c>
      <c r="H154" s="35" t="str">
        <f t="shared" si="36"/>
        <v/>
      </c>
    </row>
    <row r="155" spans="1:9" x14ac:dyDescent="0.2">
      <c r="B155" s="34" t="s">
        <v>606</v>
      </c>
      <c r="C155" s="33">
        <v>11</v>
      </c>
      <c r="D155" s="48">
        <v>27</v>
      </c>
      <c r="E155" s="61">
        <f t="shared" si="34"/>
        <v>4.8888888888888888E-3</v>
      </c>
      <c r="F155" s="61">
        <f t="shared" si="35"/>
        <v>1.2075134168157423E-2</v>
      </c>
      <c r="G155" s="49">
        <f t="shared" si="27"/>
        <v>1.4545454545454546</v>
      </c>
      <c r="H155" s="35">
        <f t="shared" si="36"/>
        <v>7.1111111111111115E-3</v>
      </c>
    </row>
    <row r="156" spans="1:9" x14ac:dyDescent="0.2">
      <c r="B156" s="34" t="s">
        <v>39</v>
      </c>
      <c r="C156" s="33">
        <v>1</v>
      </c>
      <c r="D156" s="48">
        <v>0</v>
      </c>
      <c r="E156" s="61">
        <f t="shared" si="34"/>
        <v>4.4444444444444447E-4</v>
      </c>
      <c r="F156" s="61" t="str">
        <f t="shared" si="35"/>
        <v/>
      </c>
      <c r="G156" s="49">
        <f t="shared" si="27"/>
        <v>-1</v>
      </c>
      <c r="H156" s="35">
        <f t="shared" si="36"/>
        <v>-4.4444444444444447E-4</v>
      </c>
    </row>
    <row r="157" spans="1:9" x14ac:dyDescent="0.2">
      <c r="B157" s="34" t="s">
        <v>37</v>
      </c>
      <c r="C157" s="33">
        <v>1</v>
      </c>
      <c r="D157" s="48">
        <v>0</v>
      </c>
      <c r="E157" s="61">
        <f t="shared" si="34"/>
        <v>4.4444444444444447E-4</v>
      </c>
      <c r="F157" s="61" t="str">
        <f t="shared" si="35"/>
        <v/>
      </c>
      <c r="G157" s="49">
        <f t="shared" si="27"/>
        <v>-1</v>
      </c>
      <c r="H157" s="35">
        <f t="shared" si="36"/>
        <v>-4.4444444444444447E-4</v>
      </c>
    </row>
    <row r="158" spans="1:9" ht="13.5" customHeight="1" x14ac:dyDescent="0.2">
      <c r="B158" s="34" t="s">
        <v>38</v>
      </c>
      <c r="C158" s="33">
        <v>2</v>
      </c>
      <c r="D158" s="48">
        <v>2</v>
      </c>
      <c r="E158" s="61">
        <f t="shared" si="34"/>
        <v>8.8888888888888893E-4</v>
      </c>
      <c r="F158" s="61">
        <f t="shared" si="35"/>
        <v>8.9445438282647585E-4</v>
      </c>
      <c r="G158" s="49">
        <f t="shared" si="27"/>
        <v>0</v>
      </c>
      <c r="H158" s="35">
        <f t="shared" si="36"/>
        <v>0</v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72</v>
      </c>
      <c r="D160" s="48">
        <v>202</v>
      </c>
      <c r="E160" s="38">
        <f t="shared" si="34"/>
        <v>3.2000000000000001E-2</v>
      </c>
      <c r="F160" s="38">
        <f t="shared" si="35"/>
        <v>9.0339892665474056E-2</v>
      </c>
      <c r="G160" s="49">
        <f t="shared" si="27"/>
        <v>1.8055555555555556</v>
      </c>
      <c r="H160" s="37">
        <f t="shared" si="36"/>
        <v>5.7777777777777782E-2</v>
      </c>
      <c r="I160" s="4"/>
    </row>
    <row r="161" spans="1:9" s="29" customFormat="1" x14ac:dyDescent="0.2">
      <c r="A161" s="31"/>
      <c r="B161" s="36" t="s">
        <v>547</v>
      </c>
      <c r="C161" s="40">
        <v>2</v>
      </c>
      <c r="D161" s="48">
        <v>1</v>
      </c>
      <c r="E161" s="38">
        <f t="shared" si="34"/>
        <v>8.8888888888888893E-4</v>
      </c>
      <c r="F161" s="38">
        <f t="shared" si="35"/>
        <v>4.4722719141323793E-4</v>
      </c>
      <c r="G161" s="49">
        <f t="shared" si="27"/>
        <v>-0.5</v>
      </c>
      <c r="H161" s="37">
        <f t="shared" si="36"/>
        <v>-4.4444444444444447E-4</v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4921</v>
      </c>
      <c r="D169" s="44">
        <f>SUM(D170:D339)</f>
        <v>4511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-8.3316399105872796E-2</v>
      </c>
      <c r="H169" s="46">
        <f>+IF(OR(AND(E169=""),(G169="")),"",E169*G169)</f>
        <v>-8.3316399105872796E-2</v>
      </c>
    </row>
    <row r="170" spans="1:9" x14ac:dyDescent="0.2">
      <c r="B170" s="62" t="s">
        <v>433</v>
      </c>
      <c r="C170" s="48">
        <v>62</v>
      </c>
      <c r="D170" s="48">
        <v>5</v>
      </c>
      <c r="E170" s="60">
        <f t="shared" si="45"/>
        <v>1.2599065230644179E-2</v>
      </c>
      <c r="F170" s="60">
        <f t="shared" si="46"/>
        <v>1.1084016847705607E-3</v>
      </c>
      <c r="G170" s="49">
        <f t="shared" ref="G170:G236" si="47">+IF(AND(C170=0,D170=0)," ",IF(C170=0,1,IF(D170=0,-1,(D170-C170)/C170)))</f>
        <v>-0.91935483870967738</v>
      </c>
      <c r="H170" s="41">
        <f>+IF(OR(AND(E170=""),(G170="")),"",E170*G170)</f>
        <v>-1.1583011583011582E-2</v>
      </c>
    </row>
    <row r="171" spans="1:9" x14ac:dyDescent="0.2">
      <c r="B171" s="63" t="s">
        <v>571</v>
      </c>
      <c r="C171" s="33">
        <v>5</v>
      </c>
      <c r="D171" s="48">
        <v>1</v>
      </c>
      <c r="E171" s="61">
        <f t="shared" si="45"/>
        <v>1.016053647632595E-3</v>
      </c>
      <c r="F171" s="61">
        <f t="shared" si="46"/>
        <v>2.2168033695411216E-4</v>
      </c>
      <c r="G171" s="49">
        <f t="shared" si="47"/>
        <v>-0.8</v>
      </c>
      <c r="H171" s="35">
        <f t="shared" ref="H171:H238" si="48">+IF(OR(AND(E171=""),(G171="")),"",E171*G171)</f>
        <v>-8.1284291810607601E-4</v>
      </c>
    </row>
    <row r="172" spans="1:9" x14ac:dyDescent="0.2">
      <c r="B172" s="63" t="s">
        <v>434</v>
      </c>
      <c r="C172" s="33">
        <v>1</v>
      </c>
      <c r="D172" s="48">
        <v>52</v>
      </c>
      <c r="E172" s="61">
        <f t="shared" si="45"/>
        <v>2.03210729526519E-4</v>
      </c>
      <c r="F172" s="61">
        <f t="shared" si="46"/>
        <v>1.1527377521613832E-2</v>
      </c>
      <c r="G172" s="49">
        <f t="shared" si="47"/>
        <v>51</v>
      </c>
      <c r="H172" s="35">
        <f t="shared" si="48"/>
        <v>1.0363747205852468E-2</v>
      </c>
    </row>
    <row r="173" spans="1:9" x14ac:dyDescent="0.2">
      <c r="B173" s="63" t="s">
        <v>435</v>
      </c>
      <c r="C173" s="33">
        <v>1</v>
      </c>
      <c r="D173" s="48">
        <v>0</v>
      </c>
      <c r="E173" s="61">
        <f t="shared" si="45"/>
        <v>2.03210729526519E-4</v>
      </c>
      <c r="F173" s="61" t="str">
        <f t="shared" si="46"/>
        <v/>
      </c>
      <c r="G173" s="49">
        <f t="shared" si="47"/>
        <v>-1</v>
      </c>
      <c r="H173" s="35">
        <f t="shared" si="48"/>
        <v>-2.03210729526519E-4</v>
      </c>
    </row>
    <row r="174" spans="1:9" x14ac:dyDescent="0.2">
      <c r="B174" s="63" t="s">
        <v>572</v>
      </c>
      <c r="C174" s="33">
        <v>19</v>
      </c>
      <c r="D174" s="48">
        <v>9</v>
      </c>
      <c r="E174" s="61">
        <f t="shared" si="45"/>
        <v>3.8610038610038611E-3</v>
      </c>
      <c r="F174" s="61">
        <f t="shared" si="46"/>
        <v>1.9951230325870096E-3</v>
      </c>
      <c r="G174" s="49">
        <f t="shared" si="47"/>
        <v>-0.52631578947368418</v>
      </c>
      <c r="H174" s="35">
        <f t="shared" si="48"/>
        <v>-2.0321072952651899E-3</v>
      </c>
    </row>
    <row r="175" spans="1:9" x14ac:dyDescent="0.2">
      <c r="B175" s="63" t="s">
        <v>42</v>
      </c>
      <c r="C175" s="33">
        <v>1179</v>
      </c>
      <c r="D175" s="48">
        <v>1137</v>
      </c>
      <c r="E175" s="61">
        <f t="shared" si="45"/>
        <v>0.23958545011176591</v>
      </c>
      <c r="F175" s="61">
        <f t="shared" si="46"/>
        <v>0.25205054311682557</v>
      </c>
      <c r="G175" s="49">
        <f t="shared" si="47"/>
        <v>-3.5623409669211195E-2</v>
      </c>
      <c r="H175" s="35">
        <f t="shared" si="48"/>
        <v>-8.5348506401137988E-3</v>
      </c>
    </row>
    <row r="176" spans="1:9" x14ac:dyDescent="0.2">
      <c r="B176" s="63" t="s">
        <v>573</v>
      </c>
      <c r="C176" s="33">
        <v>6</v>
      </c>
      <c r="D176" s="48">
        <v>0</v>
      </c>
      <c r="E176" s="61">
        <f t="shared" si="45"/>
        <v>1.2192643771591139E-3</v>
      </c>
      <c r="F176" s="61" t="str">
        <f t="shared" si="46"/>
        <v/>
      </c>
      <c r="G176" s="49">
        <f t="shared" si="47"/>
        <v>-1</v>
      </c>
      <c r="H176" s="35">
        <f t="shared" si="48"/>
        <v>-1.2192643771591139E-3</v>
      </c>
    </row>
    <row r="177" spans="1:9" x14ac:dyDescent="0.2">
      <c r="B177" s="63" t="s">
        <v>574</v>
      </c>
      <c r="C177" s="33">
        <v>25</v>
      </c>
      <c r="D177" s="48">
        <v>30</v>
      </c>
      <c r="E177" s="61">
        <f t="shared" si="45"/>
        <v>5.0802682381629752E-3</v>
      </c>
      <c r="F177" s="61">
        <f t="shared" si="46"/>
        <v>6.6504101086233653E-3</v>
      </c>
      <c r="G177" s="49">
        <f t="shared" si="47"/>
        <v>0.2</v>
      </c>
      <c r="H177" s="35">
        <f t="shared" si="48"/>
        <v>1.0160536476325952E-3</v>
      </c>
    </row>
    <row r="178" spans="1:9" x14ac:dyDescent="0.2">
      <c r="B178" s="63" t="s">
        <v>575</v>
      </c>
      <c r="C178" s="33">
        <v>4</v>
      </c>
      <c r="D178" s="48">
        <v>1</v>
      </c>
      <c r="E178" s="61">
        <f t="shared" si="45"/>
        <v>8.1284291810607601E-4</v>
      </c>
      <c r="F178" s="61">
        <f t="shared" si="46"/>
        <v>2.2168033695411216E-4</v>
      </c>
      <c r="G178" s="49">
        <f t="shared" si="47"/>
        <v>-0.75</v>
      </c>
      <c r="H178" s="35">
        <f t="shared" si="48"/>
        <v>-6.0963218857955706E-4</v>
      </c>
    </row>
    <row r="179" spans="1:9" x14ac:dyDescent="0.2">
      <c r="B179" s="63" t="s">
        <v>40</v>
      </c>
      <c r="C179" s="33">
        <v>0</v>
      </c>
      <c r="D179" s="48">
        <v>0</v>
      </c>
      <c r="E179" s="61" t="str">
        <f t="shared" si="45"/>
        <v/>
      </c>
      <c r="F179" s="61" t="str">
        <f t="shared" si="46"/>
        <v/>
      </c>
      <c r="G179" s="49" t="str">
        <f t="shared" si="47"/>
        <v xml:space="preserve"> </v>
      </c>
      <c r="H179" s="35" t="str">
        <f t="shared" si="48"/>
        <v/>
      </c>
    </row>
    <row r="180" spans="1:9" x14ac:dyDescent="0.2">
      <c r="B180" s="63" t="s">
        <v>208</v>
      </c>
      <c r="C180" s="33">
        <v>0</v>
      </c>
      <c r="D180" s="48">
        <v>1</v>
      </c>
      <c r="E180" s="61" t="str">
        <f t="shared" si="45"/>
        <v/>
      </c>
      <c r="F180" s="61">
        <f t="shared" si="46"/>
        <v>2.2168033695411216E-4</v>
      </c>
      <c r="G180" s="49">
        <f t="shared" si="47"/>
        <v>1</v>
      </c>
      <c r="H180" s="35" t="str">
        <f t="shared" si="48"/>
        <v/>
      </c>
    </row>
    <row r="181" spans="1:9" x14ac:dyDescent="0.2">
      <c r="B181" s="63" t="s">
        <v>45</v>
      </c>
      <c r="C181" s="33">
        <v>8</v>
      </c>
      <c r="D181" s="48">
        <v>75</v>
      </c>
      <c r="E181" s="61">
        <f t="shared" si="45"/>
        <v>1.625685836212152E-3</v>
      </c>
      <c r="F181" s="61">
        <f t="shared" si="46"/>
        <v>1.6626025271558414E-2</v>
      </c>
      <c r="G181" s="49">
        <f t="shared" si="47"/>
        <v>8.375</v>
      </c>
      <c r="H181" s="35">
        <f t="shared" si="48"/>
        <v>1.3615118878276773E-2</v>
      </c>
    </row>
    <row r="182" spans="1:9" x14ac:dyDescent="0.2">
      <c r="B182" s="63" t="s">
        <v>43</v>
      </c>
      <c r="C182" s="33">
        <v>15</v>
      </c>
      <c r="D182" s="48">
        <v>8</v>
      </c>
      <c r="E182" s="61">
        <f t="shared" si="45"/>
        <v>3.0481609428977849E-3</v>
      </c>
      <c r="F182" s="61">
        <f t="shared" si="46"/>
        <v>1.7734426956328973E-3</v>
      </c>
      <c r="G182" s="49">
        <f t="shared" si="47"/>
        <v>-0.46666666666666667</v>
      </c>
      <c r="H182" s="35">
        <f t="shared" si="48"/>
        <v>-1.4224751066856331E-3</v>
      </c>
    </row>
    <row r="183" spans="1:9" s="29" customFormat="1" x14ac:dyDescent="0.2">
      <c r="A183" s="31"/>
      <c r="B183" s="64" t="s">
        <v>520</v>
      </c>
      <c r="C183" s="40">
        <v>134</v>
      </c>
      <c r="D183" s="48">
        <v>110</v>
      </c>
      <c r="E183" s="38">
        <f t="shared" si="45"/>
        <v>2.7230237756553546E-2</v>
      </c>
      <c r="F183" s="38">
        <f t="shared" si="46"/>
        <v>2.4384837064952338E-2</v>
      </c>
      <c r="G183" s="49">
        <f t="shared" si="47"/>
        <v>-0.17910447761194029</v>
      </c>
      <c r="H183" s="37">
        <f t="shared" si="48"/>
        <v>-4.8770575086364556E-3</v>
      </c>
      <c r="I183" s="4"/>
    </row>
    <row r="184" spans="1:9" s="29" customFormat="1" x14ac:dyDescent="0.2">
      <c r="A184" s="31"/>
      <c r="B184" s="64" t="s">
        <v>436</v>
      </c>
      <c r="C184" s="40">
        <v>123</v>
      </c>
      <c r="D184" s="48">
        <v>257</v>
      </c>
      <c r="E184" s="38">
        <f t="shared" si="45"/>
        <v>2.4994919731761836E-2</v>
      </c>
      <c r="F184" s="38">
        <f t="shared" si="46"/>
        <v>5.6971846597206825E-2</v>
      </c>
      <c r="G184" s="49">
        <f t="shared" si="47"/>
        <v>1.089430894308943</v>
      </c>
      <c r="H184" s="37">
        <f t="shared" si="48"/>
        <v>2.7230237756553543E-2</v>
      </c>
      <c r="I184" s="4"/>
    </row>
    <row r="185" spans="1:9" s="29" customFormat="1" x14ac:dyDescent="0.2">
      <c r="A185" s="31"/>
      <c r="B185" s="64" t="s">
        <v>576</v>
      </c>
      <c r="C185" s="40">
        <v>11</v>
      </c>
      <c r="D185" s="48">
        <v>2</v>
      </c>
      <c r="E185" s="38">
        <f t="shared" si="45"/>
        <v>2.2353180247917091E-3</v>
      </c>
      <c r="F185" s="38">
        <f t="shared" si="46"/>
        <v>4.4336067390822432E-4</v>
      </c>
      <c r="G185" s="49">
        <f t="shared" si="47"/>
        <v>-0.81818181818181823</v>
      </c>
      <c r="H185" s="37">
        <f t="shared" si="48"/>
        <v>-1.8288965657386712E-3</v>
      </c>
      <c r="I185" s="4"/>
    </row>
    <row r="186" spans="1:9" s="29" customFormat="1" x14ac:dyDescent="0.2">
      <c r="A186" s="31"/>
      <c r="B186" s="64" t="s">
        <v>41</v>
      </c>
      <c r="C186" s="40">
        <v>31</v>
      </c>
      <c r="D186" s="48">
        <v>1</v>
      </c>
      <c r="E186" s="38">
        <f t="shared" si="45"/>
        <v>6.2995326153220893E-3</v>
      </c>
      <c r="F186" s="38">
        <f t="shared" si="46"/>
        <v>2.2168033695411216E-4</v>
      </c>
      <c r="G186" s="49">
        <f t="shared" si="47"/>
        <v>-0.967741935483871</v>
      </c>
      <c r="H186" s="37">
        <f t="shared" si="48"/>
        <v>-6.0963218857955706E-3</v>
      </c>
      <c r="I186" s="4"/>
    </row>
    <row r="187" spans="1:9" s="29" customFormat="1" x14ac:dyDescent="0.2">
      <c r="A187" s="31"/>
      <c r="B187" s="64" t="s">
        <v>44</v>
      </c>
      <c r="C187" s="40">
        <v>0</v>
      </c>
      <c r="D187" s="48">
        <v>1</v>
      </c>
      <c r="E187" s="38" t="str">
        <f t="shared" si="45"/>
        <v/>
      </c>
      <c r="F187" s="38">
        <f t="shared" si="46"/>
        <v>2.2168033695411216E-4</v>
      </c>
      <c r="G187" s="49">
        <f t="shared" si="47"/>
        <v>1</v>
      </c>
      <c r="H187" s="37" t="str">
        <f t="shared" si="48"/>
        <v/>
      </c>
      <c r="I187" s="4"/>
    </row>
    <row r="188" spans="1:9" s="29" customFormat="1" x14ac:dyDescent="0.2">
      <c r="A188" s="31"/>
      <c r="B188" s="64" t="s">
        <v>521</v>
      </c>
      <c r="C188" s="40">
        <v>3</v>
      </c>
      <c r="D188" s="48">
        <v>1</v>
      </c>
      <c r="E188" s="38">
        <f t="shared" si="45"/>
        <v>6.0963218857955695E-4</v>
      </c>
      <c r="F188" s="38">
        <f t="shared" si="46"/>
        <v>2.2168033695411216E-4</v>
      </c>
      <c r="G188" s="49">
        <f t="shared" si="47"/>
        <v>-0.66666666666666663</v>
      </c>
      <c r="H188" s="37">
        <f t="shared" si="48"/>
        <v>-4.0642145905303795E-4</v>
      </c>
      <c r="I188" s="4"/>
    </row>
    <row r="189" spans="1:9" s="29" customFormat="1" x14ac:dyDescent="0.2">
      <c r="A189" s="31"/>
      <c r="B189" s="64" t="s">
        <v>522</v>
      </c>
      <c r="C189" s="40">
        <v>3</v>
      </c>
      <c r="D189" s="48">
        <v>1</v>
      </c>
      <c r="E189" s="38">
        <f t="shared" si="45"/>
        <v>6.0963218857955695E-4</v>
      </c>
      <c r="F189" s="38">
        <f t="shared" si="46"/>
        <v>2.2168033695411216E-4</v>
      </c>
      <c r="G189" s="49">
        <f t="shared" si="47"/>
        <v>-0.66666666666666663</v>
      </c>
      <c r="H189" s="37">
        <f t="shared" si="48"/>
        <v>-4.0642145905303795E-4</v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4</v>
      </c>
      <c r="D190" s="92">
        <v>0</v>
      </c>
      <c r="E190" s="38">
        <f t="shared" ref="E190" si="49">+IF(C190=0,"",C190/C$169)</f>
        <v>8.1284291810607601E-4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-8.1284291810607601E-4</v>
      </c>
    </row>
    <row r="191" spans="1:9" s="29" customFormat="1" x14ac:dyDescent="0.2">
      <c r="A191" s="31"/>
      <c r="B191" s="64" t="s">
        <v>209</v>
      </c>
      <c r="C191" s="40">
        <v>14</v>
      </c>
      <c r="D191" s="48">
        <v>4</v>
      </c>
      <c r="E191" s="38">
        <f t="shared" si="45"/>
        <v>2.8449502133712661E-3</v>
      </c>
      <c r="F191" s="38">
        <f t="shared" si="46"/>
        <v>8.8672134781644864E-4</v>
      </c>
      <c r="G191" s="49">
        <f t="shared" si="47"/>
        <v>-0.7142857142857143</v>
      </c>
      <c r="H191" s="37">
        <f t="shared" si="48"/>
        <v>-2.0321072952651903E-3</v>
      </c>
      <c r="I191" s="4"/>
    </row>
    <row r="192" spans="1:9" s="29" customFormat="1" x14ac:dyDescent="0.2">
      <c r="A192" s="31"/>
      <c r="B192" s="64" t="s">
        <v>210</v>
      </c>
      <c r="C192" s="40">
        <v>8</v>
      </c>
      <c r="D192" s="48">
        <v>7</v>
      </c>
      <c r="E192" s="38">
        <f t="shared" si="45"/>
        <v>1.625685836212152E-3</v>
      </c>
      <c r="F192" s="38">
        <f t="shared" si="46"/>
        <v>1.5517623586787852E-3</v>
      </c>
      <c r="G192" s="49">
        <f t="shared" si="47"/>
        <v>-0.125</v>
      </c>
      <c r="H192" s="37">
        <f t="shared" si="48"/>
        <v>-2.03210729526519E-4</v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1</v>
      </c>
      <c r="D194" s="48">
        <v>1</v>
      </c>
      <c r="E194" s="38">
        <f t="shared" si="45"/>
        <v>2.03210729526519E-4</v>
      </c>
      <c r="F194" s="38">
        <f t="shared" si="46"/>
        <v>2.2168033695411216E-4</v>
      </c>
      <c r="G194" s="49">
        <f t="shared" si="47"/>
        <v>0</v>
      </c>
      <c r="H194" s="37">
        <f t="shared" ref="H194" si="53">+IF(OR(AND(E194=""),(G194="")),"",E194*G194)</f>
        <v>0</v>
      </c>
      <c r="I194" s="4"/>
    </row>
    <row r="195" spans="1:9" s="29" customFormat="1" x14ac:dyDescent="0.2">
      <c r="A195" s="31"/>
      <c r="B195" s="64" t="s">
        <v>212</v>
      </c>
      <c r="C195" s="40">
        <v>5</v>
      </c>
      <c r="D195" s="48">
        <v>2</v>
      </c>
      <c r="E195" s="38">
        <f t="shared" si="45"/>
        <v>1.016053647632595E-3</v>
      </c>
      <c r="F195" s="38">
        <f t="shared" si="46"/>
        <v>4.4336067390822432E-4</v>
      </c>
      <c r="G195" s="49">
        <f t="shared" si="47"/>
        <v>-0.6</v>
      </c>
      <c r="H195" s="37">
        <f t="shared" si="48"/>
        <v>-6.0963218857955695E-4</v>
      </c>
      <c r="I195" s="4"/>
    </row>
    <row r="196" spans="1:9" s="29" customFormat="1" x14ac:dyDescent="0.2">
      <c r="A196" s="31"/>
      <c r="B196" s="64" t="s">
        <v>437</v>
      </c>
      <c r="C196" s="40">
        <v>68</v>
      </c>
      <c r="D196" s="48">
        <v>207</v>
      </c>
      <c r="E196" s="38">
        <f t="shared" si="45"/>
        <v>1.3818329607803293E-2</v>
      </c>
      <c r="F196" s="38">
        <f t="shared" si="46"/>
        <v>4.5887829749501216E-2</v>
      </c>
      <c r="G196" s="49">
        <f t="shared" si="47"/>
        <v>2.0441176470588234</v>
      </c>
      <c r="H196" s="37">
        <f t="shared" si="48"/>
        <v>2.8246291404186139E-2</v>
      </c>
      <c r="I196" s="4"/>
    </row>
    <row r="197" spans="1:9" s="29" customFormat="1" x14ac:dyDescent="0.2">
      <c r="A197" s="31"/>
      <c r="B197" s="64" t="s">
        <v>524</v>
      </c>
      <c r="C197" s="40">
        <v>19</v>
      </c>
      <c r="D197" s="48">
        <v>338</v>
      </c>
      <c r="E197" s="38">
        <f t="shared" si="45"/>
        <v>3.8610038610038611E-3</v>
      </c>
      <c r="F197" s="38">
        <f t="shared" si="46"/>
        <v>7.492795389048991E-2</v>
      </c>
      <c r="G197" s="49">
        <f t="shared" si="47"/>
        <v>16.789473684210527</v>
      </c>
      <c r="H197" s="37">
        <f t="shared" si="48"/>
        <v>6.4824222718959573E-2</v>
      </c>
      <c r="I197" s="4"/>
    </row>
    <row r="198" spans="1:9" x14ac:dyDescent="0.2">
      <c r="B198" s="63" t="s">
        <v>213</v>
      </c>
      <c r="C198" s="33">
        <v>246</v>
      </c>
      <c r="D198" s="48">
        <v>171</v>
      </c>
      <c r="E198" s="61">
        <f t="shared" si="45"/>
        <v>4.9989839463523672E-2</v>
      </c>
      <c r="F198" s="61">
        <f t="shared" si="46"/>
        <v>3.7907337619153179E-2</v>
      </c>
      <c r="G198" s="49">
        <f t="shared" si="47"/>
        <v>-0.3048780487804878</v>
      </c>
      <c r="H198" s="35">
        <f t="shared" si="48"/>
        <v>-1.5240804714488925E-2</v>
      </c>
    </row>
    <row r="199" spans="1:9" x14ac:dyDescent="0.2">
      <c r="B199" s="63" t="s">
        <v>214</v>
      </c>
      <c r="C199" s="33">
        <v>114</v>
      </c>
      <c r="D199" s="48">
        <v>71</v>
      </c>
      <c r="E199" s="61">
        <f t="shared" si="45"/>
        <v>2.3166023166023165E-2</v>
      </c>
      <c r="F199" s="61">
        <f t="shared" si="46"/>
        <v>1.5739303923741964E-2</v>
      </c>
      <c r="G199" s="49">
        <f t="shared" si="47"/>
        <v>-0.37719298245614036</v>
      </c>
      <c r="H199" s="35">
        <f t="shared" si="48"/>
        <v>-8.7380613696403167E-3</v>
      </c>
    </row>
    <row r="200" spans="1:9" x14ac:dyDescent="0.2">
      <c r="B200" s="63" t="s">
        <v>215</v>
      </c>
      <c r="C200" s="33">
        <v>70</v>
      </c>
      <c r="D200" s="48">
        <v>93</v>
      </c>
      <c r="E200" s="61">
        <f t="shared" si="45"/>
        <v>1.422475106685633E-2</v>
      </c>
      <c r="F200" s="61">
        <f t="shared" si="46"/>
        <v>2.0616271336732432E-2</v>
      </c>
      <c r="G200" s="49">
        <f t="shared" si="47"/>
        <v>0.32857142857142857</v>
      </c>
      <c r="H200" s="35">
        <f t="shared" si="48"/>
        <v>4.6738467791099369E-3</v>
      </c>
    </row>
    <row r="201" spans="1:9" x14ac:dyDescent="0.2">
      <c r="B201" s="63" t="s">
        <v>216</v>
      </c>
      <c r="C201" s="33">
        <v>25</v>
      </c>
      <c r="D201" s="48">
        <v>48</v>
      </c>
      <c r="E201" s="61">
        <f t="shared" si="45"/>
        <v>5.0802682381629752E-3</v>
      </c>
      <c r="F201" s="61">
        <f t="shared" si="46"/>
        <v>1.0640656173797385E-2</v>
      </c>
      <c r="G201" s="49">
        <f t="shared" si="47"/>
        <v>0.92</v>
      </c>
      <c r="H201" s="35">
        <f t="shared" si="48"/>
        <v>4.6738467791099378E-3</v>
      </c>
    </row>
    <row r="202" spans="1:9" x14ac:dyDescent="0.2">
      <c r="B202" s="63" t="s">
        <v>438</v>
      </c>
      <c r="C202" s="33">
        <v>35</v>
      </c>
      <c r="D202" s="48">
        <v>0</v>
      </c>
      <c r="E202" s="61">
        <f t="shared" ref="E202:E235" si="54">+IF(C202=0,"",C202/C$169)</f>
        <v>7.1123755334281651E-3</v>
      </c>
      <c r="F202" s="61" t="str">
        <f t="shared" ref="F202:F235" si="55">+IF(D202=0,"",D202/D$169)</f>
        <v/>
      </c>
      <c r="G202" s="49">
        <f t="shared" si="47"/>
        <v>-1</v>
      </c>
      <c r="H202" s="35">
        <f t="shared" si="48"/>
        <v>-7.1123755334281651E-3</v>
      </c>
    </row>
    <row r="203" spans="1:9" x14ac:dyDescent="0.2">
      <c r="B203" s="63" t="s">
        <v>439</v>
      </c>
      <c r="C203" s="33">
        <v>6</v>
      </c>
      <c r="D203" s="48">
        <v>0</v>
      </c>
      <c r="E203" s="61">
        <f t="shared" si="54"/>
        <v>1.2192643771591139E-3</v>
      </c>
      <c r="F203" s="61" t="str">
        <f t="shared" si="55"/>
        <v/>
      </c>
      <c r="G203" s="49">
        <f t="shared" si="47"/>
        <v>-1</v>
      </c>
      <c r="H203" s="35">
        <f t="shared" si="48"/>
        <v>-1.2192643771591139E-3</v>
      </c>
    </row>
    <row r="204" spans="1:9" x14ac:dyDescent="0.2">
      <c r="B204" s="63" t="s">
        <v>217</v>
      </c>
      <c r="C204" s="33">
        <v>0</v>
      </c>
      <c r="D204" s="48">
        <v>1</v>
      </c>
      <c r="E204" s="61" t="str">
        <f t="shared" si="54"/>
        <v/>
      </c>
      <c r="F204" s="61">
        <f t="shared" si="55"/>
        <v>2.2168033695411216E-4</v>
      </c>
      <c r="G204" s="49">
        <f t="shared" si="47"/>
        <v>1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66</v>
      </c>
      <c r="D205" s="48">
        <v>19</v>
      </c>
      <c r="E205" s="38">
        <f t="shared" si="54"/>
        <v>1.3411908148750254E-2</v>
      </c>
      <c r="F205" s="38">
        <f t="shared" si="55"/>
        <v>4.2119264021281315E-3</v>
      </c>
      <c r="G205" s="49">
        <f t="shared" si="47"/>
        <v>-0.71212121212121215</v>
      </c>
      <c r="H205" s="37">
        <f t="shared" si="48"/>
        <v>-9.5509042877463934E-3</v>
      </c>
      <c r="I205" s="4"/>
    </row>
    <row r="206" spans="1:9" s="29" customFormat="1" x14ac:dyDescent="0.2">
      <c r="A206" s="31"/>
      <c r="B206" s="64" t="s">
        <v>218</v>
      </c>
      <c r="C206" s="40">
        <v>9</v>
      </c>
      <c r="D206" s="48">
        <v>1</v>
      </c>
      <c r="E206" s="38">
        <f t="shared" si="54"/>
        <v>1.828896565738671E-3</v>
      </c>
      <c r="F206" s="38">
        <f t="shared" si="55"/>
        <v>2.2168033695411216E-4</v>
      </c>
      <c r="G206" s="49">
        <f t="shared" si="47"/>
        <v>-0.88888888888888884</v>
      </c>
      <c r="H206" s="37">
        <f t="shared" si="48"/>
        <v>-1.6256858362121518E-3</v>
      </c>
      <c r="I206" s="4"/>
    </row>
    <row r="207" spans="1:9" s="29" customFormat="1" x14ac:dyDescent="0.2">
      <c r="A207" s="31"/>
      <c r="B207" s="64" t="s">
        <v>219</v>
      </c>
      <c r="C207" s="40">
        <v>23</v>
      </c>
      <c r="D207" s="48">
        <v>10</v>
      </c>
      <c r="E207" s="38">
        <f t="shared" si="54"/>
        <v>4.6738467791099369E-3</v>
      </c>
      <c r="F207" s="38">
        <f t="shared" si="55"/>
        <v>2.2168033695411215E-3</v>
      </c>
      <c r="G207" s="49">
        <f t="shared" si="47"/>
        <v>-0.56521739130434778</v>
      </c>
      <c r="H207" s="37">
        <f t="shared" si="48"/>
        <v>-2.6417394838447465E-3</v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0</v>
      </c>
      <c r="E208" s="38" t="str">
        <f t="shared" si="54"/>
        <v/>
      </c>
      <c r="F208" s="38" t="str">
        <f t="shared" si="55"/>
        <v/>
      </c>
      <c r="G208" s="49" t="str">
        <f t="shared" si="47"/>
        <v xml:space="preserve"> 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0</v>
      </c>
      <c r="D209" s="48">
        <v>0</v>
      </c>
      <c r="E209" s="38" t="str">
        <f t="shared" si="54"/>
        <v/>
      </c>
      <c r="F209" s="38" t="str">
        <f t="shared" si="55"/>
        <v/>
      </c>
      <c r="G209" s="49" t="str">
        <f t="shared" si="47"/>
        <v xml:space="preserve"> </v>
      </c>
      <c r="H209" s="37" t="str">
        <f t="shared" si="48"/>
        <v/>
      </c>
      <c r="I209" s="4"/>
    </row>
    <row r="210" spans="1:9" s="29" customFormat="1" x14ac:dyDescent="0.2">
      <c r="A210" s="31"/>
      <c r="B210" s="64" t="s">
        <v>47</v>
      </c>
      <c r="C210" s="40">
        <v>71</v>
      </c>
      <c r="D210" s="48">
        <v>82</v>
      </c>
      <c r="E210" s="38">
        <f t="shared" si="54"/>
        <v>1.442796179638285E-2</v>
      </c>
      <c r="F210" s="38">
        <f t="shared" si="55"/>
        <v>1.8177787630237197E-2</v>
      </c>
      <c r="G210" s="49">
        <f t="shared" si="47"/>
        <v>0.15492957746478872</v>
      </c>
      <c r="H210" s="37">
        <f t="shared" si="48"/>
        <v>2.2353180247917091E-3</v>
      </c>
      <c r="I210" s="4"/>
    </row>
    <row r="211" spans="1:9" s="29" customFormat="1" x14ac:dyDescent="0.2">
      <c r="A211" s="31"/>
      <c r="B211" s="64" t="s">
        <v>221</v>
      </c>
      <c r="C211" s="40">
        <v>10</v>
      </c>
      <c r="D211" s="48">
        <v>4</v>
      </c>
      <c r="E211" s="38">
        <f t="shared" si="54"/>
        <v>2.0321072952651899E-3</v>
      </c>
      <c r="F211" s="38">
        <f t="shared" si="55"/>
        <v>8.8672134781644864E-4</v>
      </c>
      <c r="G211" s="49">
        <f t="shared" si="47"/>
        <v>-0.6</v>
      </c>
      <c r="H211" s="37">
        <f t="shared" si="48"/>
        <v>-1.2192643771591139E-3</v>
      </c>
      <c r="I211" s="4"/>
    </row>
    <row r="212" spans="1:9" s="29" customFormat="1" x14ac:dyDescent="0.2">
      <c r="A212" s="31"/>
      <c r="B212" s="64" t="s">
        <v>222</v>
      </c>
      <c r="C212" s="40">
        <v>2</v>
      </c>
      <c r="D212" s="48">
        <v>0</v>
      </c>
      <c r="E212" s="38">
        <f t="shared" si="54"/>
        <v>4.06421459053038E-4</v>
      </c>
      <c r="F212" s="38" t="str">
        <f t="shared" si="55"/>
        <v/>
      </c>
      <c r="G212" s="49">
        <f t="shared" si="47"/>
        <v>-1</v>
      </c>
      <c r="H212" s="37">
        <f t="shared" si="48"/>
        <v>-4.06421459053038E-4</v>
      </c>
      <c r="I212" s="4"/>
    </row>
    <row r="213" spans="1:9" s="29" customFormat="1" x14ac:dyDescent="0.2">
      <c r="A213" s="31"/>
      <c r="B213" s="64" t="s">
        <v>440</v>
      </c>
      <c r="C213" s="40">
        <v>2</v>
      </c>
      <c r="D213" s="48">
        <v>0</v>
      </c>
      <c r="E213" s="38">
        <f t="shared" si="54"/>
        <v>4.06421459053038E-4</v>
      </c>
      <c r="F213" s="38" t="str">
        <f t="shared" si="55"/>
        <v/>
      </c>
      <c r="G213" s="49">
        <f t="shared" si="47"/>
        <v>-1</v>
      </c>
      <c r="H213" s="37">
        <f t="shared" si="48"/>
        <v>-4.06421459053038E-4</v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1</v>
      </c>
      <c r="D220" s="48">
        <v>2</v>
      </c>
      <c r="E220" s="61">
        <f t="shared" si="54"/>
        <v>2.03210729526519E-4</v>
      </c>
      <c r="F220" s="61">
        <f t="shared" si="55"/>
        <v>4.4336067390822432E-4</v>
      </c>
      <c r="G220" s="49">
        <f t="shared" si="47"/>
        <v>1</v>
      </c>
      <c r="H220" s="35">
        <f t="shared" si="48"/>
        <v>2.03210729526519E-4</v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584</v>
      </c>
      <c r="D222" s="48">
        <v>853</v>
      </c>
      <c r="E222" s="61">
        <f t="shared" si="54"/>
        <v>0.1186750660434871</v>
      </c>
      <c r="F222" s="61">
        <f t="shared" si="55"/>
        <v>0.18909332742185769</v>
      </c>
      <c r="G222" s="49">
        <f t="shared" si="47"/>
        <v>0.46061643835616439</v>
      </c>
      <c r="H222" s="35">
        <f t="shared" si="48"/>
        <v>5.4663686242633611E-2</v>
      </c>
    </row>
    <row r="223" spans="1:9" x14ac:dyDescent="0.2">
      <c r="B223" s="63" t="s">
        <v>226</v>
      </c>
      <c r="C223" s="33">
        <v>2</v>
      </c>
      <c r="D223" s="48">
        <v>0</v>
      </c>
      <c r="E223" s="61">
        <f t="shared" si="54"/>
        <v>4.06421459053038E-4</v>
      </c>
      <c r="F223" s="61" t="str">
        <f t="shared" si="55"/>
        <v/>
      </c>
      <c r="G223" s="49">
        <f t="shared" si="47"/>
        <v>-1</v>
      </c>
      <c r="H223" s="35">
        <f t="shared" si="48"/>
        <v>-4.06421459053038E-4</v>
      </c>
    </row>
    <row r="224" spans="1:9" x14ac:dyDescent="0.2">
      <c r="B224" s="63" t="s">
        <v>227</v>
      </c>
      <c r="C224" s="33">
        <v>1</v>
      </c>
      <c r="D224" s="48">
        <v>0</v>
      </c>
      <c r="E224" s="61">
        <f t="shared" si="54"/>
        <v>2.03210729526519E-4</v>
      </c>
      <c r="F224" s="61" t="str">
        <f t="shared" si="55"/>
        <v/>
      </c>
      <c r="G224" s="49">
        <f t="shared" si="47"/>
        <v>-1</v>
      </c>
      <c r="H224" s="35">
        <f t="shared" si="48"/>
        <v>-2.03210729526519E-4</v>
      </c>
    </row>
    <row r="225" spans="1:9" x14ac:dyDescent="0.2">
      <c r="B225" s="63" t="s">
        <v>228</v>
      </c>
      <c r="C225" s="33">
        <v>7</v>
      </c>
      <c r="D225" s="48">
        <v>1</v>
      </c>
      <c r="E225" s="61">
        <f t="shared" si="54"/>
        <v>1.4224751066856331E-3</v>
      </c>
      <c r="F225" s="61">
        <f t="shared" si="55"/>
        <v>2.2168033695411216E-4</v>
      </c>
      <c r="G225" s="49">
        <f t="shared" si="47"/>
        <v>-0.8571428571428571</v>
      </c>
      <c r="H225" s="35">
        <f t="shared" si="48"/>
        <v>-1.2192643771591139E-3</v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4</v>
      </c>
      <c r="D227" s="48">
        <v>0</v>
      </c>
      <c r="E227" s="61">
        <f t="shared" si="54"/>
        <v>8.1284291810607601E-4</v>
      </c>
      <c r="F227" s="61" t="str">
        <f t="shared" si="55"/>
        <v/>
      </c>
      <c r="G227" s="49">
        <f t="shared" si="47"/>
        <v>-1</v>
      </c>
      <c r="H227" s="35">
        <f t="shared" si="48"/>
        <v>-8.1284291810607601E-4</v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5</v>
      </c>
      <c r="D230" s="48">
        <v>0</v>
      </c>
      <c r="E230" s="61">
        <f t="shared" si="54"/>
        <v>1.016053647632595E-3</v>
      </c>
      <c r="F230" s="61" t="str">
        <f t="shared" si="55"/>
        <v/>
      </c>
      <c r="G230" s="49">
        <f t="shared" si="47"/>
        <v>-1</v>
      </c>
      <c r="H230" s="35">
        <f t="shared" si="48"/>
        <v>-1.016053647632595E-3</v>
      </c>
    </row>
    <row r="231" spans="1:9" x14ac:dyDescent="0.2">
      <c r="B231" s="63" t="s">
        <v>51</v>
      </c>
      <c r="C231" s="33">
        <v>10</v>
      </c>
      <c r="D231" s="48">
        <v>2</v>
      </c>
      <c r="E231" s="61">
        <f t="shared" si="54"/>
        <v>2.0321072952651899E-3</v>
      </c>
      <c r="F231" s="61">
        <f t="shared" si="55"/>
        <v>4.4336067390822432E-4</v>
      </c>
      <c r="G231" s="49">
        <f t="shared" si="47"/>
        <v>-0.8</v>
      </c>
      <c r="H231" s="35">
        <f t="shared" si="48"/>
        <v>-1.625685836212152E-3</v>
      </c>
    </row>
    <row r="232" spans="1:9" x14ac:dyDescent="0.2">
      <c r="B232" s="63" t="s">
        <v>230</v>
      </c>
      <c r="C232" s="33">
        <v>1</v>
      </c>
      <c r="D232" s="48">
        <v>0</v>
      </c>
      <c r="E232" s="61">
        <f t="shared" si="54"/>
        <v>2.03210729526519E-4</v>
      </c>
      <c r="F232" s="61" t="str">
        <f t="shared" si="55"/>
        <v/>
      </c>
      <c r="G232" s="49">
        <f t="shared" si="47"/>
        <v>-1</v>
      </c>
      <c r="H232" s="35">
        <f t="shared" si="48"/>
        <v>-2.03210729526519E-4</v>
      </c>
    </row>
    <row r="233" spans="1:9" x14ac:dyDescent="0.2">
      <c r="B233" s="63" t="s">
        <v>50</v>
      </c>
      <c r="C233" s="33">
        <v>4</v>
      </c>
      <c r="D233" s="48">
        <v>3</v>
      </c>
      <c r="E233" s="61">
        <f t="shared" si="54"/>
        <v>8.1284291810607601E-4</v>
      </c>
      <c r="F233" s="61">
        <f t="shared" si="55"/>
        <v>6.6504101086233653E-4</v>
      </c>
      <c r="G233" s="49">
        <f t="shared" si="47"/>
        <v>-0.25</v>
      </c>
      <c r="H233" s="35">
        <f t="shared" si="48"/>
        <v>-2.03210729526519E-4</v>
      </c>
    </row>
    <row r="234" spans="1:9" x14ac:dyDescent="0.2">
      <c r="B234" s="63" t="s">
        <v>231</v>
      </c>
      <c r="C234" s="33">
        <v>8</v>
      </c>
      <c r="D234" s="48">
        <v>1</v>
      </c>
      <c r="E234" s="61">
        <f t="shared" si="54"/>
        <v>1.625685836212152E-3</v>
      </c>
      <c r="F234" s="61">
        <f t="shared" si="55"/>
        <v>2.2168033695411216E-4</v>
      </c>
      <c r="G234" s="49">
        <f t="shared" si="47"/>
        <v>-0.875</v>
      </c>
      <c r="H234" s="35">
        <f t="shared" si="48"/>
        <v>-1.4224751066856331E-3</v>
      </c>
    </row>
    <row r="235" spans="1:9" x14ac:dyDescent="0.2">
      <c r="B235" s="63" t="s">
        <v>443</v>
      </c>
      <c r="C235" s="33">
        <v>0</v>
      </c>
      <c r="D235" s="48">
        <v>1</v>
      </c>
      <c r="E235" s="61" t="str">
        <f t="shared" si="54"/>
        <v/>
      </c>
      <c r="F235" s="61">
        <f t="shared" si="55"/>
        <v>2.2168033695411216E-4</v>
      </c>
      <c r="G235" s="49">
        <f t="shared" si="47"/>
        <v>1</v>
      </c>
      <c r="H235" s="35" t="str">
        <f t="shared" si="48"/>
        <v/>
      </c>
    </row>
    <row r="236" spans="1:9" x14ac:dyDescent="0.2">
      <c r="B236" s="63" t="s">
        <v>56</v>
      </c>
      <c r="C236" s="33">
        <v>51</v>
      </c>
      <c r="D236" s="48">
        <v>20</v>
      </c>
      <c r="E236" s="61">
        <f t="shared" ref="E236:E267" si="65">+IF(C236=0,"",C236/C$169)</f>
        <v>1.0363747205852468E-2</v>
      </c>
      <c r="F236" s="61">
        <f t="shared" ref="F236:F267" si="66">+IF(D236=0,"",D236/D$169)</f>
        <v>4.433606739082243E-3</v>
      </c>
      <c r="G236" s="49">
        <f t="shared" si="47"/>
        <v>-0.60784313725490191</v>
      </c>
      <c r="H236" s="35">
        <f t="shared" si="48"/>
        <v>-6.2995326153220885E-3</v>
      </c>
    </row>
    <row r="237" spans="1:9" x14ac:dyDescent="0.2">
      <c r="B237" s="63" t="s">
        <v>55</v>
      </c>
      <c r="C237" s="33">
        <v>1</v>
      </c>
      <c r="D237" s="48">
        <v>0</v>
      </c>
      <c r="E237" s="61">
        <f t="shared" si="65"/>
        <v>2.03210729526519E-4</v>
      </c>
      <c r="F237" s="61" t="str">
        <f t="shared" si="66"/>
        <v/>
      </c>
      <c r="G237" s="49">
        <f t="shared" ref="G237:G300" si="67">+IF(AND(C237=0,D237=0)," ",IF(C237=0,1,IF(D237=0,-1,(D237-C237)/C237)))</f>
        <v>-1</v>
      </c>
      <c r="H237" s="35">
        <f t="shared" si="48"/>
        <v>-2.03210729526519E-4</v>
      </c>
    </row>
    <row r="238" spans="1:9" x14ac:dyDescent="0.2">
      <c r="B238" s="63" t="s">
        <v>444</v>
      </c>
      <c r="C238" s="33">
        <v>1</v>
      </c>
      <c r="D238" s="48">
        <v>0</v>
      </c>
      <c r="E238" s="61">
        <f t="shared" si="65"/>
        <v>2.03210729526519E-4</v>
      </c>
      <c r="F238" s="61" t="str">
        <f t="shared" si="66"/>
        <v/>
      </c>
      <c r="G238" s="49">
        <f t="shared" si="67"/>
        <v>-1</v>
      </c>
      <c r="H238" s="35">
        <f t="shared" si="48"/>
        <v>-2.03210729526519E-4</v>
      </c>
    </row>
    <row r="239" spans="1:9" x14ac:dyDescent="0.2">
      <c r="B239" s="63" t="s">
        <v>53</v>
      </c>
      <c r="C239" s="33">
        <v>4</v>
      </c>
      <c r="D239" s="48">
        <v>8</v>
      </c>
      <c r="E239" s="61">
        <f t="shared" si="65"/>
        <v>8.1284291810607601E-4</v>
      </c>
      <c r="F239" s="61">
        <f t="shared" si="66"/>
        <v>1.7734426956328973E-3</v>
      </c>
      <c r="G239" s="49">
        <f t="shared" si="67"/>
        <v>1</v>
      </c>
      <c r="H239" s="35">
        <f t="shared" ref="H239:H306" si="68">+IF(OR(AND(E239=""),(G239="")),"",E239*G239)</f>
        <v>8.1284291810607601E-4</v>
      </c>
    </row>
    <row r="240" spans="1:9" x14ac:dyDescent="0.2">
      <c r="B240" s="63" t="s">
        <v>52</v>
      </c>
      <c r="C240" s="33">
        <v>1</v>
      </c>
      <c r="D240" s="48">
        <v>0</v>
      </c>
      <c r="E240" s="61">
        <f t="shared" si="65"/>
        <v>2.03210729526519E-4</v>
      </c>
      <c r="F240" s="61" t="str">
        <f t="shared" si="66"/>
        <v/>
      </c>
      <c r="G240" s="49">
        <f t="shared" si="67"/>
        <v>-1</v>
      </c>
      <c r="H240" s="35">
        <f t="shared" si="68"/>
        <v>-2.03210729526519E-4</v>
      </c>
    </row>
    <row r="241" spans="2:8" x14ac:dyDescent="0.2">
      <c r="B241" s="63" t="s">
        <v>609</v>
      </c>
      <c r="C241" s="33">
        <v>10</v>
      </c>
      <c r="D241" s="48">
        <v>2</v>
      </c>
      <c r="E241" s="61">
        <f t="shared" si="65"/>
        <v>2.0321072952651899E-3</v>
      </c>
      <c r="F241" s="61">
        <f t="shared" si="66"/>
        <v>4.4336067390822432E-4</v>
      </c>
      <c r="G241" s="49">
        <f t="shared" si="67"/>
        <v>-0.8</v>
      </c>
      <c r="H241" s="35">
        <f t="shared" si="68"/>
        <v>-1.625685836212152E-3</v>
      </c>
    </row>
    <row r="242" spans="2:8" x14ac:dyDescent="0.2">
      <c r="B242" s="63" t="s">
        <v>54</v>
      </c>
      <c r="C242" s="33">
        <v>23</v>
      </c>
      <c r="D242" s="48">
        <v>8</v>
      </c>
      <c r="E242" s="61">
        <f t="shared" si="65"/>
        <v>4.6738467791099369E-3</v>
      </c>
      <c r="F242" s="61">
        <f t="shared" si="66"/>
        <v>1.7734426956328973E-3</v>
      </c>
      <c r="G242" s="49">
        <f t="shared" si="67"/>
        <v>-0.65217391304347827</v>
      </c>
      <c r="H242" s="35">
        <f t="shared" si="68"/>
        <v>-3.0481609428977849E-3</v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1</v>
      </c>
      <c r="D244" s="48">
        <v>1</v>
      </c>
      <c r="E244" s="61">
        <f t="shared" si="65"/>
        <v>2.03210729526519E-4</v>
      </c>
      <c r="F244" s="61">
        <f t="shared" si="66"/>
        <v>2.2168033695411216E-4</v>
      </c>
      <c r="G244" s="49">
        <f t="shared" si="67"/>
        <v>0</v>
      </c>
      <c r="H244" s="35">
        <f t="shared" si="68"/>
        <v>0</v>
      </c>
    </row>
    <row r="245" spans="2:8" x14ac:dyDescent="0.2">
      <c r="B245" s="63" t="s">
        <v>334</v>
      </c>
      <c r="C245" s="33">
        <v>0</v>
      </c>
      <c r="D245" s="48">
        <v>1</v>
      </c>
      <c r="E245" s="61" t="str">
        <f t="shared" si="65"/>
        <v/>
      </c>
      <c r="F245" s="61">
        <f t="shared" si="66"/>
        <v>2.2168033695411216E-4</v>
      </c>
      <c r="G245" s="49">
        <f t="shared" si="67"/>
        <v>1</v>
      </c>
      <c r="H245" s="35" t="str">
        <f t="shared" si="68"/>
        <v/>
      </c>
    </row>
    <row r="246" spans="2:8" x14ac:dyDescent="0.2">
      <c r="B246" s="63" t="s">
        <v>233</v>
      </c>
      <c r="C246" s="33">
        <v>4</v>
      </c>
      <c r="D246" s="48">
        <v>2</v>
      </c>
      <c r="E246" s="61">
        <f t="shared" si="65"/>
        <v>8.1284291810607601E-4</v>
      </c>
      <c r="F246" s="61">
        <f t="shared" si="66"/>
        <v>4.4336067390822432E-4</v>
      </c>
      <c r="G246" s="49">
        <f t="shared" si="67"/>
        <v>-0.5</v>
      </c>
      <c r="H246" s="35">
        <f t="shared" si="68"/>
        <v>-4.06421459053038E-4</v>
      </c>
    </row>
    <row r="247" spans="2:8" x14ac:dyDescent="0.2">
      <c r="B247" s="63" t="s">
        <v>234</v>
      </c>
      <c r="C247" s="33">
        <v>2</v>
      </c>
      <c r="D247" s="48">
        <v>0</v>
      </c>
      <c r="E247" s="61">
        <f t="shared" si="65"/>
        <v>4.06421459053038E-4</v>
      </c>
      <c r="F247" s="61" t="str">
        <f t="shared" si="66"/>
        <v/>
      </c>
      <c r="G247" s="49">
        <f t="shared" si="67"/>
        <v>-1</v>
      </c>
      <c r="H247" s="35">
        <f t="shared" si="68"/>
        <v>-4.06421459053038E-4</v>
      </c>
    </row>
    <row r="248" spans="2:8" x14ac:dyDescent="0.2">
      <c r="B248" s="63" t="s">
        <v>446</v>
      </c>
      <c r="C248" s="33">
        <v>2</v>
      </c>
      <c r="D248" s="48">
        <v>1</v>
      </c>
      <c r="E248" s="61">
        <f t="shared" si="65"/>
        <v>4.06421459053038E-4</v>
      </c>
      <c r="F248" s="61">
        <f t="shared" si="66"/>
        <v>2.2168033695411216E-4</v>
      </c>
      <c r="G248" s="49">
        <f t="shared" si="67"/>
        <v>-0.5</v>
      </c>
      <c r="H248" s="35">
        <f t="shared" si="68"/>
        <v>-2.03210729526519E-4</v>
      </c>
    </row>
    <row r="249" spans="2:8" x14ac:dyDescent="0.2">
      <c r="B249" s="63" t="s">
        <v>235</v>
      </c>
      <c r="C249" s="33">
        <v>2</v>
      </c>
      <c r="D249" s="48">
        <v>1</v>
      </c>
      <c r="E249" s="61">
        <f t="shared" si="65"/>
        <v>4.06421459053038E-4</v>
      </c>
      <c r="F249" s="61">
        <f t="shared" si="66"/>
        <v>2.2168033695411216E-4</v>
      </c>
      <c r="G249" s="49">
        <f t="shared" si="67"/>
        <v>-0.5</v>
      </c>
      <c r="H249" s="35">
        <f t="shared" si="68"/>
        <v>-2.03210729526519E-4</v>
      </c>
    </row>
    <row r="250" spans="2:8" x14ac:dyDescent="0.2">
      <c r="B250" s="63" t="s">
        <v>447</v>
      </c>
      <c r="C250" s="33">
        <v>5</v>
      </c>
      <c r="D250" s="48">
        <v>1</v>
      </c>
      <c r="E250" s="61">
        <f t="shared" si="65"/>
        <v>1.016053647632595E-3</v>
      </c>
      <c r="F250" s="61">
        <f t="shared" si="66"/>
        <v>2.2168033695411216E-4</v>
      </c>
      <c r="G250" s="49">
        <f t="shared" si="67"/>
        <v>-0.8</v>
      </c>
      <c r="H250" s="35">
        <f t="shared" si="68"/>
        <v>-8.1284291810607601E-4</v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0</v>
      </c>
      <c r="D252" s="48">
        <v>0</v>
      </c>
      <c r="E252" s="61" t="str">
        <f t="shared" si="65"/>
        <v/>
      </c>
      <c r="F252" s="61" t="str">
        <f t="shared" si="66"/>
        <v/>
      </c>
      <c r="G252" s="49" t="str">
        <f t="shared" si="67"/>
        <v xml:space="preserve"> </v>
      </c>
      <c r="H252" s="35" t="str">
        <f t="shared" si="68"/>
        <v/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8</v>
      </c>
      <c r="D254" s="48">
        <v>0</v>
      </c>
      <c r="E254" s="61">
        <f t="shared" si="65"/>
        <v>1.625685836212152E-3</v>
      </c>
      <c r="F254" s="61" t="str">
        <f t="shared" si="66"/>
        <v/>
      </c>
      <c r="G254" s="49">
        <f t="shared" si="67"/>
        <v>-1</v>
      </c>
      <c r="H254" s="35">
        <f t="shared" si="68"/>
        <v>-1.625685836212152E-3</v>
      </c>
    </row>
    <row r="255" spans="2:8" x14ac:dyDescent="0.2">
      <c r="B255" s="63" t="s">
        <v>610</v>
      </c>
      <c r="C255" s="33">
        <v>1</v>
      </c>
      <c r="D255" s="48">
        <v>0</v>
      </c>
      <c r="E255" s="61">
        <f t="shared" si="65"/>
        <v>2.03210729526519E-4</v>
      </c>
      <c r="F255" s="61" t="str">
        <f t="shared" si="66"/>
        <v/>
      </c>
      <c r="G255" s="49">
        <f t="shared" si="67"/>
        <v>-1</v>
      </c>
      <c r="H255" s="35">
        <f t="shared" si="68"/>
        <v>-2.03210729526519E-4</v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0</v>
      </c>
      <c r="D257" s="48">
        <v>1</v>
      </c>
      <c r="E257" s="38" t="str">
        <f t="shared" si="65"/>
        <v/>
      </c>
      <c r="F257" s="38">
        <f t="shared" si="66"/>
        <v>2.2168033695411216E-4</v>
      </c>
      <c r="G257" s="49">
        <f t="shared" si="67"/>
        <v>1</v>
      </c>
      <c r="H257" s="37" t="str">
        <f t="shared" si="68"/>
        <v/>
      </c>
      <c r="I257" s="4"/>
    </row>
    <row r="258" spans="1:9" s="29" customFormat="1" x14ac:dyDescent="0.2">
      <c r="A258" s="31"/>
      <c r="B258" s="64" t="s">
        <v>453</v>
      </c>
      <c r="C258" s="40">
        <v>122</v>
      </c>
      <c r="D258" s="48">
        <v>16</v>
      </c>
      <c r="E258" s="38">
        <f t="shared" si="65"/>
        <v>2.4791709002235318E-2</v>
      </c>
      <c r="F258" s="38">
        <f t="shared" si="66"/>
        <v>3.5468853912657946E-3</v>
      </c>
      <c r="G258" s="49">
        <f t="shared" si="67"/>
        <v>-0.86885245901639341</v>
      </c>
      <c r="H258" s="37">
        <f t="shared" si="68"/>
        <v>-2.1540337329811015E-2</v>
      </c>
      <c r="I258" s="4"/>
    </row>
    <row r="259" spans="1:9" s="29" customFormat="1" x14ac:dyDescent="0.2">
      <c r="A259" s="31"/>
      <c r="B259" s="64" t="s">
        <v>454</v>
      </c>
      <c r="C259" s="40">
        <v>12</v>
      </c>
      <c r="D259" s="48">
        <v>19</v>
      </c>
      <c r="E259" s="38">
        <f t="shared" si="65"/>
        <v>2.4385287543182278E-3</v>
      </c>
      <c r="F259" s="38">
        <f t="shared" si="66"/>
        <v>4.2119264021281315E-3</v>
      </c>
      <c r="G259" s="49">
        <f t="shared" si="67"/>
        <v>0.58333333333333337</v>
      </c>
      <c r="H259" s="37">
        <f t="shared" si="68"/>
        <v>1.4224751066856331E-3</v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4</v>
      </c>
      <c r="D261" s="48">
        <v>2</v>
      </c>
      <c r="E261" s="38">
        <f t="shared" si="65"/>
        <v>8.1284291810607601E-4</v>
      </c>
      <c r="F261" s="38">
        <f t="shared" si="66"/>
        <v>4.4336067390822432E-4</v>
      </c>
      <c r="G261" s="49">
        <f t="shared" si="67"/>
        <v>-0.5</v>
      </c>
      <c r="H261" s="37">
        <f t="shared" si="68"/>
        <v>-4.06421459053038E-4</v>
      </c>
      <c r="I261" s="4"/>
    </row>
    <row r="262" spans="1:9" s="29" customFormat="1" x14ac:dyDescent="0.2">
      <c r="A262" s="31"/>
      <c r="B262" s="64" t="s">
        <v>57</v>
      </c>
      <c r="C262" s="40">
        <v>1</v>
      </c>
      <c r="D262" s="48">
        <v>0</v>
      </c>
      <c r="E262" s="38">
        <f t="shared" si="65"/>
        <v>2.03210729526519E-4</v>
      </c>
      <c r="F262" s="38" t="str">
        <f t="shared" si="66"/>
        <v/>
      </c>
      <c r="G262" s="49">
        <f t="shared" si="67"/>
        <v>-1</v>
      </c>
      <c r="H262" s="37">
        <f t="shared" si="68"/>
        <v>-2.03210729526519E-4</v>
      </c>
      <c r="I262" s="4"/>
    </row>
    <row r="263" spans="1:9" s="29" customFormat="1" x14ac:dyDescent="0.2">
      <c r="A263" s="31"/>
      <c r="B263" s="64" t="s">
        <v>237</v>
      </c>
      <c r="C263" s="40">
        <v>16</v>
      </c>
      <c r="D263" s="48">
        <v>23</v>
      </c>
      <c r="E263" s="38">
        <f t="shared" si="65"/>
        <v>3.251371672424304E-3</v>
      </c>
      <c r="F263" s="38">
        <f t="shared" si="66"/>
        <v>5.0986477499445799E-3</v>
      </c>
      <c r="G263" s="49">
        <f t="shared" si="67"/>
        <v>0.4375</v>
      </c>
      <c r="H263" s="37">
        <f t="shared" si="68"/>
        <v>1.4224751066856331E-3</v>
      </c>
      <c r="I263" s="4"/>
    </row>
    <row r="264" spans="1:9" s="29" customFormat="1" x14ac:dyDescent="0.2">
      <c r="A264" s="31"/>
      <c r="B264" s="64" t="s">
        <v>611</v>
      </c>
      <c r="C264" s="40">
        <v>0</v>
      </c>
      <c r="D264" s="48">
        <v>2</v>
      </c>
      <c r="E264" s="38" t="str">
        <f t="shared" si="65"/>
        <v/>
      </c>
      <c r="F264" s="38">
        <f t="shared" si="66"/>
        <v>4.4336067390822432E-4</v>
      </c>
      <c r="G264" s="49">
        <f t="shared" si="67"/>
        <v>1</v>
      </c>
      <c r="H264" s="37" t="str">
        <f t="shared" si="68"/>
        <v/>
      </c>
      <c r="I264" s="4"/>
    </row>
    <row r="265" spans="1:9" s="29" customFormat="1" x14ac:dyDescent="0.2">
      <c r="A265" s="31"/>
      <c r="B265" s="64" t="s">
        <v>531</v>
      </c>
      <c r="C265" s="40">
        <v>6</v>
      </c>
      <c r="D265" s="48">
        <v>1</v>
      </c>
      <c r="E265" s="38">
        <f t="shared" si="65"/>
        <v>1.2192643771591139E-3</v>
      </c>
      <c r="F265" s="38">
        <f t="shared" si="66"/>
        <v>2.2168033695411216E-4</v>
      </c>
      <c r="G265" s="49">
        <f t="shared" si="67"/>
        <v>-0.83333333333333337</v>
      </c>
      <c r="H265" s="37">
        <f t="shared" si="68"/>
        <v>-1.016053647632595E-3</v>
      </c>
      <c r="I265" s="4"/>
    </row>
    <row r="266" spans="1:9" s="29" customFormat="1" x14ac:dyDescent="0.2">
      <c r="A266" s="31"/>
      <c r="B266" s="64" t="s">
        <v>532</v>
      </c>
      <c r="C266" s="40">
        <v>2</v>
      </c>
      <c r="D266" s="48">
        <v>13</v>
      </c>
      <c r="E266" s="38">
        <f t="shared" si="65"/>
        <v>4.06421459053038E-4</v>
      </c>
      <c r="F266" s="38">
        <f t="shared" si="66"/>
        <v>2.881844380403458E-3</v>
      </c>
      <c r="G266" s="49">
        <f t="shared" si="67"/>
        <v>5.5</v>
      </c>
      <c r="H266" s="37">
        <f t="shared" si="68"/>
        <v>2.2353180247917091E-3</v>
      </c>
      <c r="I266" s="4"/>
    </row>
    <row r="267" spans="1:9" s="29" customFormat="1" x14ac:dyDescent="0.2">
      <c r="A267" s="31"/>
      <c r="B267" s="64" t="s">
        <v>612</v>
      </c>
      <c r="C267" s="40">
        <v>33</v>
      </c>
      <c r="D267" s="48">
        <v>3</v>
      </c>
      <c r="E267" s="38">
        <f t="shared" si="65"/>
        <v>6.7059540743751268E-3</v>
      </c>
      <c r="F267" s="38">
        <f t="shared" si="66"/>
        <v>6.6504101086233653E-4</v>
      </c>
      <c r="G267" s="49">
        <f t="shared" si="67"/>
        <v>-0.90909090909090906</v>
      </c>
      <c r="H267" s="37">
        <f t="shared" si="68"/>
        <v>-6.0963218857955697E-3</v>
      </c>
      <c r="I267" s="4"/>
    </row>
    <row r="268" spans="1:9" s="29" customFormat="1" x14ac:dyDescent="0.2">
      <c r="A268" s="31"/>
      <c r="B268" s="64" t="s">
        <v>533</v>
      </c>
      <c r="C268" s="40">
        <v>1</v>
      </c>
      <c r="D268" s="48">
        <v>8</v>
      </c>
      <c r="E268" s="38">
        <f t="shared" ref="E268:E295" si="69">+IF(C268=0,"",C268/C$169)</f>
        <v>2.03210729526519E-4</v>
      </c>
      <c r="F268" s="38">
        <f t="shared" ref="F268:F295" si="70">+IF(D268=0,"",D268/D$169)</f>
        <v>1.7734426956328973E-3</v>
      </c>
      <c r="G268" s="49">
        <f t="shared" si="67"/>
        <v>7</v>
      </c>
      <c r="H268" s="37">
        <f t="shared" si="68"/>
        <v>1.4224751066856331E-3</v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1</v>
      </c>
      <c r="E269" s="38" t="str">
        <f t="shared" si="69"/>
        <v/>
      </c>
      <c r="F269" s="38">
        <f t="shared" si="70"/>
        <v>2.2168033695411216E-4</v>
      </c>
      <c r="G269" s="49">
        <f t="shared" si="67"/>
        <v>1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2</v>
      </c>
      <c r="D270" s="48">
        <v>115</v>
      </c>
      <c r="E270" s="38">
        <f t="shared" si="69"/>
        <v>4.06421459053038E-4</v>
      </c>
      <c r="F270" s="38">
        <f t="shared" si="70"/>
        <v>2.54932387497229E-2</v>
      </c>
      <c r="G270" s="49">
        <f t="shared" si="67"/>
        <v>56.5</v>
      </c>
      <c r="H270" s="37">
        <f t="shared" si="68"/>
        <v>2.2962812436496647E-2</v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4</v>
      </c>
      <c r="D274" s="48">
        <v>15</v>
      </c>
      <c r="E274" s="38">
        <f t="shared" si="71"/>
        <v>8.1284291810607601E-4</v>
      </c>
      <c r="F274" s="38">
        <f t="shared" si="72"/>
        <v>3.3252050543116827E-3</v>
      </c>
      <c r="G274" s="49">
        <f t="shared" si="73"/>
        <v>2.75</v>
      </c>
      <c r="H274" s="37">
        <f t="shared" si="74"/>
        <v>2.2353180247917091E-3</v>
      </c>
    </row>
    <row r="275" spans="1:9" x14ac:dyDescent="0.2">
      <c r="B275" s="63" t="s">
        <v>64</v>
      </c>
      <c r="C275" s="33">
        <v>73</v>
      </c>
      <c r="D275" s="48">
        <v>30</v>
      </c>
      <c r="E275" s="61">
        <f t="shared" si="69"/>
        <v>1.4834383255435887E-2</v>
      </c>
      <c r="F275" s="61">
        <f t="shared" si="70"/>
        <v>6.6504101086233653E-3</v>
      </c>
      <c r="G275" s="49">
        <f t="shared" si="67"/>
        <v>-0.58904109589041098</v>
      </c>
      <c r="H275" s="35">
        <f t="shared" si="68"/>
        <v>-8.7380613696403167E-3</v>
      </c>
    </row>
    <row r="276" spans="1:9" x14ac:dyDescent="0.2">
      <c r="B276" s="63" t="s">
        <v>61</v>
      </c>
      <c r="C276" s="33">
        <v>18</v>
      </c>
      <c r="D276" s="48">
        <v>2</v>
      </c>
      <c r="E276" s="61">
        <f t="shared" si="69"/>
        <v>3.6577931314773419E-3</v>
      </c>
      <c r="F276" s="61">
        <f t="shared" si="70"/>
        <v>4.4336067390822432E-4</v>
      </c>
      <c r="G276" s="49">
        <f t="shared" si="67"/>
        <v>-0.88888888888888884</v>
      </c>
      <c r="H276" s="35">
        <f t="shared" si="68"/>
        <v>-3.2513716724243036E-3</v>
      </c>
    </row>
    <row r="277" spans="1:9" x14ac:dyDescent="0.2">
      <c r="B277" s="63" t="s">
        <v>238</v>
      </c>
      <c r="C277" s="33">
        <v>7</v>
      </c>
      <c r="D277" s="48">
        <v>2</v>
      </c>
      <c r="E277" s="61">
        <f t="shared" si="69"/>
        <v>1.4224751066856331E-3</v>
      </c>
      <c r="F277" s="61">
        <f t="shared" si="70"/>
        <v>4.4336067390822432E-4</v>
      </c>
      <c r="G277" s="49">
        <f t="shared" si="67"/>
        <v>-0.7142857142857143</v>
      </c>
      <c r="H277" s="35">
        <f t="shared" si="68"/>
        <v>-1.0160536476325952E-3</v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45</v>
      </c>
      <c r="D279" s="48">
        <v>0</v>
      </c>
      <c r="E279" s="38">
        <f t="shared" si="69"/>
        <v>9.1444828286933542E-3</v>
      </c>
      <c r="F279" s="38" t="str">
        <f t="shared" si="70"/>
        <v/>
      </c>
      <c r="G279" s="49">
        <f t="shared" si="67"/>
        <v>-1</v>
      </c>
      <c r="H279" s="37">
        <f t="shared" si="68"/>
        <v>-9.1444828286933542E-3</v>
      </c>
      <c r="I279" s="4"/>
    </row>
    <row r="280" spans="1:9" s="29" customFormat="1" x14ac:dyDescent="0.2">
      <c r="A280" s="31"/>
      <c r="B280" s="64" t="s">
        <v>62</v>
      </c>
      <c r="C280" s="40">
        <v>4</v>
      </c>
      <c r="D280" s="48">
        <v>0</v>
      </c>
      <c r="E280" s="38">
        <f t="shared" si="69"/>
        <v>8.1284291810607601E-4</v>
      </c>
      <c r="F280" s="38" t="str">
        <f t="shared" si="70"/>
        <v/>
      </c>
      <c r="G280" s="49">
        <f t="shared" si="67"/>
        <v>-1</v>
      </c>
      <c r="H280" s="37">
        <f t="shared" si="68"/>
        <v>-8.1284291810607601E-4</v>
      </c>
      <c r="I280" s="4"/>
    </row>
    <row r="281" spans="1:9" s="29" customFormat="1" x14ac:dyDescent="0.2">
      <c r="A281" s="31"/>
      <c r="B281" s="64" t="s">
        <v>455</v>
      </c>
      <c r="C281" s="40">
        <v>3</v>
      </c>
      <c r="D281" s="48">
        <v>1</v>
      </c>
      <c r="E281" s="38">
        <f t="shared" si="69"/>
        <v>6.0963218857955695E-4</v>
      </c>
      <c r="F281" s="38">
        <f t="shared" si="70"/>
        <v>2.2168033695411216E-4</v>
      </c>
      <c r="G281" s="49">
        <f t="shared" si="67"/>
        <v>-0.66666666666666663</v>
      </c>
      <c r="H281" s="37">
        <f t="shared" si="68"/>
        <v>-4.0642145905303795E-4</v>
      </c>
      <c r="I281" s="4"/>
    </row>
    <row r="282" spans="1:9" s="29" customFormat="1" x14ac:dyDescent="0.2">
      <c r="A282" s="31"/>
      <c r="B282" s="64" t="s">
        <v>59</v>
      </c>
      <c r="C282" s="40">
        <v>10</v>
      </c>
      <c r="D282" s="48">
        <v>8</v>
      </c>
      <c r="E282" s="38">
        <f t="shared" si="69"/>
        <v>2.0321072952651899E-3</v>
      </c>
      <c r="F282" s="38">
        <f t="shared" si="70"/>
        <v>1.7734426956328973E-3</v>
      </c>
      <c r="G282" s="49">
        <f t="shared" si="67"/>
        <v>-0.2</v>
      </c>
      <c r="H282" s="37">
        <f t="shared" si="68"/>
        <v>-4.06421459053038E-4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9</v>
      </c>
      <c r="D285" s="48">
        <v>13</v>
      </c>
      <c r="E285" s="38">
        <f t="shared" si="75"/>
        <v>1.828896565738671E-3</v>
      </c>
      <c r="F285" s="38">
        <f t="shared" si="76"/>
        <v>2.881844380403458E-3</v>
      </c>
      <c r="G285" s="49">
        <f t="shared" si="77"/>
        <v>0.44444444444444442</v>
      </c>
      <c r="H285" s="37">
        <f t="shared" si="78"/>
        <v>8.128429181060759E-4</v>
      </c>
      <c r="I285" s="4"/>
    </row>
    <row r="286" spans="1:9" s="29" customFormat="1" x14ac:dyDescent="0.2">
      <c r="A286" s="31"/>
      <c r="B286" s="64" t="s">
        <v>239</v>
      </c>
      <c r="C286" s="40">
        <v>1</v>
      </c>
      <c r="D286" s="48">
        <v>11</v>
      </c>
      <c r="E286" s="38">
        <f t="shared" si="75"/>
        <v>2.03210729526519E-4</v>
      </c>
      <c r="F286" s="38">
        <f t="shared" si="76"/>
        <v>2.4384837064952338E-3</v>
      </c>
      <c r="G286" s="49">
        <f t="shared" si="77"/>
        <v>10</v>
      </c>
      <c r="H286" s="37">
        <f t="shared" si="78"/>
        <v>2.0321072952651899E-3</v>
      </c>
      <c r="I286" s="4"/>
    </row>
    <row r="287" spans="1:9" s="29" customFormat="1" x14ac:dyDescent="0.2">
      <c r="A287" s="31"/>
      <c r="B287" s="64" t="s">
        <v>456</v>
      </c>
      <c r="C287" s="40">
        <v>31</v>
      </c>
      <c r="D287" s="48">
        <v>76</v>
      </c>
      <c r="E287" s="38">
        <f t="shared" si="75"/>
        <v>6.2995326153220893E-3</v>
      </c>
      <c r="F287" s="38">
        <f t="shared" si="76"/>
        <v>1.6847705608512526E-2</v>
      </c>
      <c r="G287" s="49">
        <f t="shared" si="77"/>
        <v>1.4516129032258065</v>
      </c>
      <c r="H287" s="37">
        <f t="shared" si="78"/>
        <v>9.1444828286933559E-3</v>
      </c>
      <c r="I287" s="4"/>
    </row>
    <row r="288" spans="1:9" s="29" customFormat="1" x14ac:dyDescent="0.2">
      <c r="A288" s="31"/>
      <c r="B288" s="64" t="s">
        <v>65</v>
      </c>
      <c r="C288" s="40">
        <v>67</v>
      </c>
      <c r="D288" s="48">
        <v>1</v>
      </c>
      <c r="E288" s="38">
        <f t="shared" si="69"/>
        <v>1.3615118878276773E-2</v>
      </c>
      <c r="F288" s="38">
        <f t="shared" si="70"/>
        <v>2.2168033695411216E-4</v>
      </c>
      <c r="G288" s="49">
        <f t="shared" si="67"/>
        <v>-0.9850746268656716</v>
      </c>
      <c r="H288" s="37">
        <f t="shared" si="68"/>
        <v>-1.3411908148750254E-2</v>
      </c>
      <c r="I288" s="4"/>
    </row>
    <row r="289" spans="1:9" s="29" customFormat="1" x14ac:dyDescent="0.2">
      <c r="A289" s="31"/>
      <c r="B289" s="64" t="s">
        <v>537</v>
      </c>
      <c r="C289" s="40">
        <v>4</v>
      </c>
      <c r="D289" s="48">
        <v>1</v>
      </c>
      <c r="E289" s="38">
        <f t="shared" si="69"/>
        <v>8.1284291810607601E-4</v>
      </c>
      <c r="F289" s="38">
        <f t="shared" si="70"/>
        <v>2.2168033695411216E-4</v>
      </c>
      <c r="G289" s="49">
        <f t="shared" si="67"/>
        <v>-0.75</v>
      </c>
      <c r="H289" s="37">
        <f t="shared" si="68"/>
        <v>-6.0963218857955706E-4</v>
      </c>
      <c r="I289" s="4"/>
    </row>
    <row r="290" spans="1:9" s="29" customFormat="1" x14ac:dyDescent="0.2">
      <c r="A290" s="31"/>
      <c r="B290" s="64" t="s">
        <v>538</v>
      </c>
      <c r="C290" s="40">
        <v>9</v>
      </c>
      <c r="D290" s="48">
        <v>3</v>
      </c>
      <c r="E290" s="38">
        <f t="shared" si="69"/>
        <v>1.828896565738671E-3</v>
      </c>
      <c r="F290" s="38">
        <f t="shared" si="70"/>
        <v>6.6504101086233653E-4</v>
      </c>
      <c r="G290" s="49">
        <f t="shared" si="67"/>
        <v>-0.66666666666666663</v>
      </c>
      <c r="H290" s="37">
        <f t="shared" si="68"/>
        <v>-1.2192643771591139E-3</v>
      </c>
      <c r="I290" s="4"/>
    </row>
    <row r="291" spans="1:9" s="29" customFormat="1" x14ac:dyDescent="0.2">
      <c r="A291" s="31"/>
      <c r="B291" s="64" t="s">
        <v>66</v>
      </c>
      <c r="C291" s="40">
        <v>25</v>
      </c>
      <c r="D291" s="48">
        <v>7</v>
      </c>
      <c r="E291" s="38">
        <f t="shared" si="69"/>
        <v>5.0802682381629752E-3</v>
      </c>
      <c r="F291" s="38">
        <f t="shared" si="70"/>
        <v>1.5517623586787852E-3</v>
      </c>
      <c r="G291" s="49">
        <f t="shared" si="67"/>
        <v>-0.72</v>
      </c>
      <c r="H291" s="37">
        <f t="shared" si="68"/>
        <v>-3.6577931314773419E-3</v>
      </c>
      <c r="I291" s="4"/>
    </row>
    <row r="292" spans="1:9" s="29" customFormat="1" x14ac:dyDescent="0.2">
      <c r="A292" s="31"/>
      <c r="B292" s="64" t="s">
        <v>613</v>
      </c>
      <c r="C292" s="40">
        <v>1</v>
      </c>
      <c r="D292" s="48">
        <v>0</v>
      </c>
      <c r="E292" s="38">
        <f t="shared" si="69"/>
        <v>2.03210729526519E-4</v>
      </c>
      <c r="F292" s="38" t="str">
        <f t="shared" si="70"/>
        <v/>
      </c>
      <c r="G292" s="49">
        <f t="shared" si="67"/>
        <v>-1</v>
      </c>
      <c r="H292" s="37">
        <f t="shared" si="68"/>
        <v>-2.03210729526519E-4</v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1</v>
      </c>
      <c r="D294" s="48">
        <v>1</v>
      </c>
      <c r="E294" s="38">
        <f t="shared" si="69"/>
        <v>2.03210729526519E-4</v>
      </c>
      <c r="F294" s="38">
        <f t="shared" si="70"/>
        <v>2.2168033695411216E-4</v>
      </c>
      <c r="G294" s="49">
        <f t="shared" si="67"/>
        <v>0</v>
      </c>
      <c r="H294" s="37">
        <f t="shared" si="68"/>
        <v>0</v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2</v>
      </c>
      <c r="D297" s="48">
        <v>6</v>
      </c>
      <c r="E297" s="38">
        <f t="shared" si="79"/>
        <v>4.06421459053038E-4</v>
      </c>
      <c r="F297" s="38">
        <f t="shared" si="80"/>
        <v>1.3300820217246731E-3</v>
      </c>
      <c r="G297" s="49">
        <f t="shared" si="67"/>
        <v>2</v>
      </c>
      <c r="H297" s="37">
        <f t="shared" si="81"/>
        <v>8.1284291810607601E-4</v>
      </c>
      <c r="I297" s="4"/>
    </row>
    <row r="298" spans="1:9" x14ac:dyDescent="0.2">
      <c r="B298" s="63" t="s">
        <v>457</v>
      </c>
      <c r="C298" s="33">
        <v>3</v>
      </c>
      <c r="D298" s="48">
        <v>7</v>
      </c>
      <c r="E298" s="61">
        <f t="shared" ref="E298:E306" si="82">+IF(C298=0,"",C298/C$169)</f>
        <v>6.0963218857955695E-4</v>
      </c>
      <c r="F298" s="61">
        <f t="shared" ref="F298:F306" si="83">+IF(D298=0,"",D298/D$169)</f>
        <v>1.5517623586787852E-3</v>
      </c>
      <c r="G298" s="49">
        <f t="shared" si="67"/>
        <v>1.3333333333333333</v>
      </c>
      <c r="H298" s="35">
        <f t="shared" si="68"/>
        <v>8.128429181060759E-4</v>
      </c>
    </row>
    <row r="299" spans="1:9" x14ac:dyDescent="0.2">
      <c r="B299" s="63" t="s">
        <v>458</v>
      </c>
      <c r="C299" s="33">
        <v>4</v>
      </c>
      <c r="D299" s="48">
        <v>1</v>
      </c>
      <c r="E299" s="61">
        <f t="shared" si="82"/>
        <v>8.1284291810607601E-4</v>
      </c>
      <c r="F299" s="61">
        <f t="shared" si="83"/>
        <v>2.2168033695411216E-4</v>
      </c>
      <c r="G299" s="49">
        <f t="shared" si="67"/>
        <v>-0.75</v>
      </c>
      <c r="H299" s="35">
        <f t="shared" si="68"/>
        <v>-6.0963218857955706E-4</v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2</v>
      </c>
      <c r="E300" s="38" t="str">
        <f t="shared" si="82"/>
        <v/>
      </c>
      <c r="F300" s="38">
        <f t="shared" si="83"/>
        <v>4.4336067390822432E-4</v>
      </c>
      <c r="G300" s="49">
        <f t="shared" si="67"/>
        <v>1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50</v>
      </c>
      <c r="D301" s="48">
        <v>11</v>
      </c>
      <c r="E301" s="38">
        <f t="shared" si="82"/>
        <v>1.016053647632595E-2</v>
      </c>
      <c r="F301" s="38">
        <f t="shared" si="83"/>
        <v>2.4384837064952338E-3</v>
      </c>
      <c r="G301" s="49">
        <f t="shared" ref="G301:G339" si="84">+IF(AND(C301=0,D301=0)," ",IF(C301=0,1,IF(D301=0,-1,(D301-C301)/C301)))</f>
        <v>-0.78</v>
      </c>
      <c r="H301" s="37">
        <f t="shared" si="68"/>
        <v>-7.9252184515342418E-3</v>
      </c>
      <c r="I301" s="4"/>
    </row>
    <row r="302" spans="1:9" s="29" customFormat="1" x14ac:dyDescent="0.2">
      <c r="A302" s="31"/>
      <c r="B302" s="64" t="s">
        <v>460</v>
      </c>
      <c r="C302" s="40">
        <v>1</v>
      </c>
      <c r="D302" s="48">
        <v>5</v>
      </c>
      <c r="E302" s="38">
        <f t="shared" si="82"/>
        <v>2.03210729526519E-4</v>
      </c>
      <c r="F302" s="38">
        <f t="shared" si="83"/>
        <v>1.1084016847705607E-3</v>
      </c>
      <c r="G302" s="49">
        <f t="shared" si="84"/>
        <v>4</v>
      </c>
      <c r="H302" s="37">
        <f t="shared" si="68"/>
        <v>8.1284291810607601E-4</v>
      </c>
      <c r="I302" s="4"/>
    </row>
    <row r="303" spans="1:9" s="29" customFormat="1" x14ac:dyDescent="0.2">
      <c r="A303" s="31"/>
      <c r="B303" s="64" t="s">
        <v>461</v>
      </c>
      <c r="C303" s="40">
        <v>1</v>
      </c>
      <c r="D303" s="48">
        <v>1</v>
      </c>
      <c r="E303" s="38">
        <f t="shared" si="82"/>
        <v>2.03210729526519E-4</v>
      </c>
      <c r="F303" s="38">
        <f t="shared" si="83"/>
        <v>2.2168033695411216E-4</v>
      </c>
      <c r="G303" s="49">
        <f t="shared" si="84"/>
        <v>0</v>
      </c>
      <c r="H303" s="37">
        <f t="shared" si="68"/>
        <v>0</v>
      </c>
      <c r="I303" s="4"/>
    </row>
    <row r="304" spans="1:9" s="29" customFormat="1" x14ac:dyDescent="0.2">
      <c r="A304" s="31"/>
      <c r="B304" s="64" t="s">
        <v>67</v>
      </c>
      <c r="C304" s="40">
        <v>984</v>
      </c>
      <c r="D304" s="48">
        <v>327</v>
      </c>
      <c r="E304" s="38">
        <f t="shared" si="82"/>
        <v>0.19995935785409469</v>
      </c>
      <c r="F304" s="38">
        <f t="shared" si="83"/>
        <v>7.2489470183994681E-2</v>
      </c>
      <c r="G304" s="49">
        <f t="shared" si="84"/>
        <v>-0.66768292682926833</v>
      </c>
      <c r="H304" s="37">
        <f t="shared" si="68"/>
        <v>-0.13350944929892297</v>
      </c>
      <c r="I304" s="4"/>
    </row>
    <row r="305" spans="1:9" s="29" customFormat="1" x14ac:dyDescent="0.2">
      <c r="A305" s="31"/>
      <c r="B305" s="64" t="s">
        <v>240</v>
      </c>
      <c r="C305" s="40">
        <v>1</v>
      </c>
      <c r="D305" s="48">
        <v>0</v>
      </c>
      <c r="E305" s="38">
        <f t="shared" si="82"/>
        <v>2.03210729526519E-4</v>
      </c>
      <c r="F305" s="38" t="str">
        <f t="shared" si="83"/>
        <v/>
      </c>
      <c r="G305" s="49">
        <f t="shared" si="84"/>
        <v>-1</v>
      </c>
      <c r="H305" s="37">
        <f t="shared" si="68"/>
        <v>-2.03210729526519E-4</v>
      </c>
      <c r="I305" s="4"/>
    </row>
    <row r="306" spans="1:9" s="29" customFormat="1" x14ac:dyDescent="0.2">
      <c r="A306" s="31"/>
      <c r="B306" s="64" t="s">
        <v>241</v>
      </c>
      <c r="C306" s="40">
        <v>12</v>
      </c>
      <c r="D306" s="48">
        <v>34</v>
      </c>
      <c r="E306" s="38">
        <f t="shared" si="82"/>
        <v>2.4385287543182278E-3</v>
      </c>
      <c r="F306" s="38">
        <f t="shared" si="83"/>
        <v>7.5371314564398138E-3</v>
      </c>
      <c r="G306" s="49">
        <f t="shared" si="84"/>
        <v>1.8333333333333333</v>
      </c>
      <c r="H306" s="37">
        <f t="shared" si="68"/>
        <v>4.4706360495834173E-3</v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0</v>
      </c>
      <c r="D308" s="48">
        <v>0</v>
      </c>
      <c r="E308" s="61" t="str">
        <f t="shared" si="85"/>
        <v/>
      </c>
      <c r="F308" s="61" t="str">
        <f t="shared" si="86"/>
        <v/>
      </c>
      <c r="G308" s="49" t="str">
        <f t="shared" si="84"/>
        <v xml:space="preserve"> </v>
      </c>
      <c r="H308" s="35" t="str">
        <f t="shared" si="87"/>
        <v/>
      </c>
    </row>
    <row r="309" spans="1:9" x14ac:dyDescent="0.2">
      <c r="B309" s="63" t="s">
        <v>463</v>
      </c>
      <c r="C309" s="33">
        <v>3</v>
      </c>
      <c r="D309" s="48">
        <v>2</v>
      </c>
      <c r="E309" s="61">
        <f t="shared" si="85"/>
        <v>6.0963218857955695E-4</v>
      </c>
      <c r="F309" s="61">
        <f t="shared" si="86"/>
        <v>4.4336067390822432E-4</v>
      </c>
      <c r="G309" s="49">
        <f t="shared" si="84"/>
        <v>-0.33333333333333331</v>
      </c>
      <c r="H309" s="35">
        <f t="shared" si="87"/>
        <v>-2.0321072952651898E-4</v>
      </c>
    </row>
    <row r="310" spans="1:9" x14ac:dyDescent="0.2">
      <c r="B310" s="63" t="s">
        <v>464</v>
      </c>
      <c r="C310" s="33">
        <v>1</v>
      </c>
      <c r="D310" s="48">
        <v>2</v>
      </c>
      <c r="E310" s="61">
        <f t="shared" si="85"/>
        <v>2.03210729526519E-4</v>
      </c>
      <c r="F310" s="61">
        <f t="shared" si="86"/>
        <v>4.4336067390822432E-4</v>
      </c>
      <c r="G310" s="49">
        <f t="shared" si="84"/>
        <v>1</v>
      </c>
      <c r="H310" s="35">
        <f t="shared" si="87"/>
        <v>2.03210729526519E-4</v>
      </c>
    </row>
    <row r="311" spans="1:9" x14ac:dyDescent="0.2">
      <c r="B311" s="63" t="s">
        <v>465</v>
      </c>
      <c r="C311" s="33">
        <v>1</v>
      </c>
      <c r="D311" s="48">
        <v>1</v>
      </c>
      <c r="E311" s="61">
        <f t="shared" si="85"/>
        <v>2.03210729526519E-4</v>
      </c>
      <c r="F311" s="61">
        <f t="shared" si="86"/>
        <v>2.2168033695411216E-4</v>
      </c>
      <c r="G311" s="49">
        <f t="shared" si="84"/>
        <v>0</v>
      </c>
      <c r="H311" s="35">
        <f t="shared" si="87"/>
        <v>0</v>
      </c>
    </row>
    <row r="312" spans="1:9" x14ac:dyDescent="0.2">
      <c r="B312" s="63" t="s">
        <v>466</v>
      </c>
      <c r="C312" s="33">
        <v>11</v>
      </c>
      <c r="D312" s="48">
        <v>1</v>
      </c>
      <c r="E312" s="61">
        <f t="shared" si="85"/>
        <v>2.2353180247917091E-3</v>
      </c>
      <c r="F312" s="61">
        <f t="shared" si="86"/>
        <v>2.2168033695411216E-4</v>
      </c>
      <c r="G312" s="49">
        <f t="shared" si="84"/>
        <v>-0.90909090909090906</v>
      </c>
      <c r="H312" s="35">
        <f t="shared" si="87"/>
        <v>-2.0321072952651899E-3</v>
      </c>
    </row>
    <row r="313" spans="1:9" x14ac:dyDescent="0.2">
      <c r="B313" s="63" t="s">
        <v>467</v>
      </c>
      <c r="C313" s="33">
        <v>7</v>
      </c>
      <c r="D313" s="48">
        <v>3</v>
      </c>
      <c r="E313" s="61">
        <f t="shared" si="85"/>
        <v>1.4224751066856331E-3</v>
      </c>
      <c r="F313" s="61">
        <f t="shared" si="86"/>
        <v>6.6504101086233653E-4</v>
      </c>
      <c r="G313" s="49">
        <f t="shared" si="84"/>
        <v>-0.5714285714285714</v>
      </c>
      <c r="H313" s="35">
        <f t="shared" si="87"/>
        <v>-8.1284291810607601E-4</v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91</v>
      </c>
      <c r="D315" s="48">
        <v>45</v>
      </c>
      <c r="E315" s="61">
        <f t="shared" si="85"/>
        <v>1.849217638691323E-2</v>
      </c>
      <c r="F315" s="61">
        <f t="shared" si="86"/>
        <v>9.9756151629350476E-3</v>
      </c>
      <c r="G315" s="49">
        <f t="shared" si="84"/>
        <v>-0.50549450549450547</v>
      </c>
      <c r="H315" s="35">
        <f t="shared" si="87"/>
        <v>-9.3476935582198738E-3</v>
      </c>
    </row>
    <row r="316" spans="1:9" x14ac:dyDescent="0.2">
      <c r="B316" s="63" t="s">
        <v>242</v>
      </c>
      <c r="C316" s="33">
        <v>4</v>
      </c>
      <c r="D316" s="48">
        <v>10</v>
      </c>
      <c r="E316" s="61">
        <f t="shared" si="85"/>
        <v>8.1284291810607601E-4</v>
      </c>
      <c r="F316" s="61">
        <f t="shared" si="86"/>
        <v>2.2168033695411215E-3</v>
      </c>
      <c r="G316" s="49">
        <f t="shared" si="84"/>
        <v>1.5</v>
      </c>
      <c r="H316" s="35">
        <f t="shared" si="87"/>
        <v>1.2192643771591141E-3</v>
      </c>
    </row>
    <row r="317" spans="1:9" x14ac:dyDescent="0.2">
      <c r="B317" s="63" t="s">
        <v>243</v>
      </c>
      <c r="C317" s="33">
        <v>0</v>
      </c>
      <c r="D317" s="48">
        <v>0</v>
      </c>
      <c r="E317" s="61" t="str">
        <f t="shared" si="85"/>
        <v/>
      </c>
      <c r="F317" s="61" t="str">
        <f t="shared" si="86"/>
        <v/>
      </c>
      <c r="G317" s="49" t="str">
        <f t="shared" si="84"/>
        <v xml:space="preserve"> </v>
      </c>
      <c r="H317" s="35" t="str">
        <f t="shared" si="87"/>
        <v/>
      </c>
    </row>
    <row r="318" spans="1:9" x14ac:dyDescent="0.2">
      <c r="B318" s="63" t="s">
        <v>469</v>
      </c>
      <c r="C318" s="33">
        <v>1</v>
      </c>
      <c r="D318" s="48">
        <v>1</v>
      </c>
      <c r="E318" s="61">
        <f t="shared" si="85"/>
        <v>2.03210729526519E-4</v>
      </c>
      <c r="F318" s="61">
        <f t="shared" si="86"/>
        <v>2.2168033695411216E-4</v>
      </c>
      <c r="G318" s="49">
        <f t="shared" si="84"/>
        <v>0</v>
      </c>
      <c r="H318" s="35">
        <f t="shared" si="87"/>
        <v>0</v>
      </c>
    </row>
    <row r="319" spans="1:9" ht="24" x14ac:dyDescent="0.2">
      <c r="B319" s="63" t="s">
        <v>470</v>
      </c>
      <c r="C319" s="33">
        <v>0</v>
      </c>
      <c r="D319" s="48">
        <v>1</v>
      </c>
      <c r="E319" s="61" t="str">
        <f t="shared" si="85"/>
        <v/>
      </c>
      <c r="F319" s="61">
        <f t="shared" si="86"/>
        <v>2.2168033695411216E-4</v>
      </c>
      <c r="G319" s="49">
        <f t="shared" si="84"/>
        <v>1</v>
      </c>
      <c r="H319" s="35" t="str">
        <f t="shared" si="87"/>
        <v/>
      </c>
    </row>
    <row r="320" spans="1:9" x14ac:dyDescent="0.2">
      <c r="B320" s="63" t="s">
        <v>471</v>
      </c>
      <c r="C320" s="33">
        <v>5</v>
      </c>
      <c r="D320" s="48">
        <v>3</v>
      </c>
      <c r="E320" s="61">
        <f t="shared" si="85"/>
        <v>1.016053647632595E-3</v>
      </c>
      <c r="F320" s="61">
        <f t="shared" si="86"/>
        <v>6.6504101086233653E-4</v>
      </c>
      <c r="G320" s="49">
        <f t="shared" si="84"/>
        <v>-0.4</v>
      </c>
      <c r="H320" s="35">
        <f t="shared" si="87"/>
        <v>-4.06421459053038E-4</v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1</v>
      </c>
      <c r="D323" s="48">
        <v>0</v>
      </c>
      <c r="E323" s="61">
        <f t="shared" si="85"/>
        <v>2.03210729526519E-4</v>
      </c>
      <c r="F323" s="61" t="str">
        <f t="shared" si="86"/>
        <v/>
      </c>
      <c r="G323" s="49">
        <f t="shared" si="84"/>
        <v>-1</v>
      </c>
      <c r="H323" s="35">
        <f t="shared" si="87"/>
        <v>-2.03210729526519E-4</v>
      </c>
    </row>
    <row r="324" spans="1:9" s="29" customFormat="1" ht="15" customHeight="1" x14ac:dyDescent="0.2">
      <c r="A324" s="31"/>
      <c r="B324" s="64" t="s">
        <v>570</v>
      </c>
      <c r="C324" s="40">
        <v>27</v>
      </c>
      <c r="D324" s="48">
        <v>6</v>
      </c>
      <c r="E324" s="38">
        <f t="shared" si="85"/>
        <v>5.4866896972160127E-3</v>
      </c>
      <c r="F324" s="38">
        <f t="shared" si="86"/>
        <v>1.3300820217246731E-3</v>
      </c>
      <c r="G324" s="49">
        <f t="shared" si="84"/>
        <v>-0.77777777777777779</v>
      </c>
      <c r="H324" s="37">
        <f t="shared" si="87"/>
        <v>-4.2674253200568986E-3</v>
      </c>
      <c r="I324" s="4"/>
    </row>
    <row r="325" spans="1:9" x14ac:dyDescent="0.2">
      <c r="B325" s="63" t="s">
        <v>475</v>
      </c>
      <c r="C325" s="33">
        <v>6</v>
      </c>
      <c r="D325" s="48">
        <v>1</v>
      </c>
      <c r="E325" s="61">
        <f t="shared" si="85"/>
        <v>1.2192643771591139E-3</v>
      </c>
      <c r="F325" s="61">
        <f t="shared" si="86"/>
        <v>2.2168033695411216E-4</v>
      </c>
      <c r="G325" s="49">
        <f t="shared" si="84"/>
        <v>-0.83333333333333337</v>
      </c>
      <c r="H325" s="35">
        <f t="shared" si="87"/>
        <v>-1.016053647632595E-3</v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1</v>
      </c>
      <c r="D327" s="48">
        <v>0</v>
      </c>
      <c r="E327" s="61">
        <f t="shared" si="85"/>
        <v>2.03210729526519E-4</v>
      </c>
      <c r="F327" s="61" t="str">
        <f t="shared" si="86"/>
        <v/>
      </c>
      <c r="G327" s="49">
        <f t="shared" si="84"/>
        <v>-1</v>
      </c>
      <c r="H327" s="35">
        <f t="shared" si="87"/>
        <v>-2.03210729526519E-4</v>
      </c>
    </row>
    <row r="328" spans="1:9" x14ac:dyDescent="0.2">
      <c r="B328" s="63" t="s">
        <v>478</v>
      </c>
      <c r="C328" s="33">
        <v>1</v>
      </c>
      <c r="D328" s="48">
        <v>0</v>
      </c>
      <c r="E328" s="61">
        <f t="shared" si="85"/>
        <v>2.03210729526519E-4</v>
      </c>
      <c r="F328" s="61" t="str">
        <f t="shared" si="86"/>
        <v/>
      </c>
      <c r="G328" s="49">
        <f t="shared" si="84"/>
        <v>-1</v>
      </c>
      <c r="H328" s="35">
        <f t="shared" si="87"/>
        <v>-2.03210729526519E-4</v>
      </c>
    </row>
    <row r="329" spans="1:9" x14ac:dyDescent="0.2">
      <c r="B329" s="63" t="s">
        <v>479</v>
      </c>
      <c r="C329" s="33">
        <v>11</v>
      </c>
      <c r="D329" s="48">
        <v>2</v>
      </c>
      <c r="E329" s="61">
        <f t="shared" si="85"/>
        <v>2.2353180247917091E-3</v>
      </c>
      <c r="F329" s="61">
        <f t="shared" si="86"/>
        <v>4.4336067390822432E-4</v>
      </c>
      <c r="G329" s="49">
        <f t="shared" si="84"/>
        <v>-0.81818181818181823</v>
      </c>
      <c r="H329" s="35">
        <f t="shared" si="87"/>
        <v>-1.8288965657386712E-3</v>
      </c>
    </row>
    <row r="330" spans="1:9" x14ac:dyDescent="0.2">
      <c r="B330" s="63" t="s">
        <v>480</v>
      </c>
      <c r="C330" s="33">
        <v>1</v>
      </c>
      <c r="D330" s="48">
        <v>0</v>
      </c>
      <c r="E330" s="61">
        <f t="shared" si="85"/>
        <v>2.03210729526519E-4</v>
      </c>
      <c r="F330" s="61" t="str">
        <f t="shared" si="86"/>
        <v/>
      </c>
      <c r="G330" s="49">
        <f t="shared" si="84"/>
        <v>-1</v>
      </c>
      <c r="H330" s="35">
        <f t="shared" si="87"/>
        <v>-2.03210729526519E-4</v>
      </c>
    </row>
    <row r="331" spans="1:9" x14ac:dyDescent="0.2">
      <c r="B331" s="63" t="s">
        <v>481</v>
      </c>
      <c r="C331" s="33">
        <v>0</v>
      </c>
      <c r="D331" s="48">
        <v>0</v>
      </c>
      <c r="E331" s="61" t="str">
        <f t="shared" si="85"/>
        <v/>
      </c>
      <c r="F331" s="61" t="str">
        <f t="shared" si="86"/>
        <v/>
      </c>
      <c r="G331" s="49" t="str">
        <f t="shared" si="84"/>
        <v xml:space="preserve"> 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1</v>
      </c>
      <c r="D332" s="48">
        <v>0</v>
      </c>
      <c r="E332" s="61">
        <f t="shared" si="85"/>
        <v>2.03210729526519E-4</v>
      </c>
      <c r="F332" s="61" t="str">
        <f t="shared" si="86"/>
        <v/>
      </c>
      <c r="G332" s="49">
        <f t="shared" si="84"/>
        <v>-1</v>
      </c>
      <c r="H332" s="35">
        <f t="shared" si="87"/>
        <v>-2.03210729526519E-4</v>
      </c>
    </row>
    <row r="333" spans="1:9" ht="13.5" customHeight="1" x14ac:dyDescent="0.2">
      <c r="B333" s="63" t="s">
        <v>69</v>
      </c>
      <c r="C333" s="33">
        <v>1</v>
      </c>
      <c r="D333" s="48">
        <v>0</v>
      </c>
      <c r="E333" s="61">
        <f t="shared" si="85"/>
        <v>2.03210729526519E-4</v>
      </c>
      <c r="F333" s="61" t="str">
        <f t="shared" si="86"/>
        <v/>
      </c>
      <c r="G333" s="49">
        <f t="shared" si="84"/>
        <v>-1</v>
      </c>
      <c r="H333" s="35">
        <f t="shared" si="87"/>
        <v>-2.03210729526519E-4</v>
      </c>
    </row>
    <row r="334" spans="1:9" x14ac:dyDescent="0.2">
      <c r="B334" s="63" t="s">
        <v>244</v>
      </c>
      <c r="C334" s="33">
        <v>2</v>
      </c>
      <c r="D334" s="48">
        <v>0</v>
      </c>
      <c r="E334" s="61">
        <f t="shared" si="85"/>
        <v>4.06421459053038E-4</v>
      </c>
      <c r="F334" s="61" t="str">
        <f t="shared" si="86"/>
        <v/>
      </c>
      <c r="G334" s="49">
        <f t="shared" si="84"/>
        <v>-1</v>
      </c>
      <c r="H334" s="35">
        <f t="shared" si="87"/>
        <v>-4.06421459053038E-4</v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2</v>
      </c>
      <c r="D337" s="48">
        <v>4</v>
      </c>
      <c r="E337" s="38">
        <f t="shared" si="85"/>
        <v>4.06421459053038E-4</v>
      </c>
      <c r="F337" s="38">
        <f t="shared" si="86"/>
        <v>8.8672134781644864E-4</v>
      </c>
      <c r="G337" s="49">
        <f t="shared" si="84"/>
        <v>1</v>
      </c>
      <c r="H337" s="37">
        <f t="shared" si="87"/>
        <v>4.06421459053038E-4</v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3</v>
      </c>
      <c r="D339" s="48">
        <v>1</v>
      </c>
      <c r="E339" s="38">
        <f t="shared" si="85"/>
        <v>6.0963218857955695E-4</v>
      </c>
      <c r="F339" s="38">
        <f t="shared" si="86"/>
        <v>2.2168033695411216E-4</v>
      </c>
      <c r="G339" s="49">
        <f t="shared" si="84"/>
        <v>-0.66666666666666663</v>
      </c>
      <c r="H339" s="37">
        <f t="shared" si="87"/>
        <v>-4.0642145905303795E-4</v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10074</v>
      </c>
      <c r="D345" s="44">
        <f>SUM(D346:D564)</f>
        <v>6472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-0.35755409966249752</v>
      </c>
      <c r="H345" s="46">
        <f>+IF(OR(AND(E345=""),(G345="")),"",E345*G345)</f>
        <v>-0.35755409966249752</v>
      </c>
    </row>
    <row r="346" spans="1:9" x14ac:dyDescent="0.2">
      <c r="B346" s="47" t="s">
        <v>74</v>
      </c>
      <c r="C346" s="48">
        <v>164</v>
      </c>
      <c r="D346" s="48">
        <v>48</v>
      </c>
      <c r="E346" s="60">
        <f t="shared" si="88"/>
        <v>1.627953146714314E-2</v>
      </c>
      <c r="F346" s="60">
        <f t="shared" si="89"/>
        <v>7.4165636588380719E-3</v>
      </c>
      <c r="G346" s="49">
        <f t="shared" ref="G346:G410" si="90">+IF(AND(C346=0,D346=0)," ",IF(C346=0,1,IF(D346=0,-1,(D346-C346)/C346)))</f>
        <v>-0.70731707317073167</v>
      </c>
      <c r="H346" s="41">
        <f>+IF(OR(AND(E346=""),(G346="")),"",E346*G346)</f>
        <v>-1.1514790549930513E-2</v>
      </c>
    </row>
    <row r="347" spans="1:9" x14ac:dyDescent="0.2">
      <c r="B347" s="34" t="s">
        <v>77</v>
      </c>
      <c r="C347" s="33">
        <v>71</v>
      </c>
      <c r="D347" s="48">
        <v>12</v>
      </c>
      <c r="E347" s="61">
        <f t="shared" si="88"/>
        <v>7.0478459400436771E-3</v>
      </c>
      <c r="F347" s="61">
        <f t="shared" si="89"/>
        <v>1.854140914709518E-3</v>
      </c>
      <c r="G347" s="49">
        <f t="shared" si="90"/>
        <v>-0.83098591549295775</v>
      </c>
      <c r="H347" s="35">
        <f t="shared" ref="H347:H413" si="91">+IF(OR(AND(E347=""),(G347="")),"",E347*G347)</f>
        <v>-5.8566607107405208E-3</v>
      </c>
    </row>
    <row r="348" spans="1:9" x14ac:dyDescent="0.2">
      <c r="B348" s="34" t="s">
        <v>70</v>
      </c>
      <c r="C348" s="33">
        <v>9</v>
      </c>
      <c r="D348" s="48">
        <v>5</v>
      </c>
      <c r="E348" s="61">
        <f t="shared" si="88"/>
        <v>8.9338892197736745E-4</v>
      </c>
      <c r="F348" s="61">
        <f t="shared" si="89"/>
        <v>7.7255871446229912E-4</v>
      </c>
      <c r="G348" s="49">
        <f t="shared" si="90"/>
        <v>-0.44444444444444442</v>
      </c>
      <c r="H348" s="35">
        <f t="shared" si="91"/>
        <v>-3.9706174310105219E-4</v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2</v>
      </c>
      <c r="D350" s="48">
        <v>0</v>
      </c>
      <c r="E350" s="61">
        <f t="shared" si="88"/>
        <v>1.985308715505261E-4</v>
      </c>
      <c r="F350" s="61" t="str">
        <f t="shared" si="89"/>
        <v/>
      </c>
      <c r="G350" s="49">
        <f t="shared" si="90"/>
        <v>-1</v>
      </c>
      <c r="H350" s="35">
        <f t="shared" si="91"/>
        <v>-1.985308715505261E-4</v>
      </c>
    </row>
    <row r="351" spans="1:9" x14ac:dyDescent="0.2">
      <c r="B351" s="34" t="s">
        <v>483</v>
      </c>
      <c r="C351" s="33">
        <v>451</v>
      </c>
      <c r="D351" s="48">
        <v>461</v>
      </c>
      <c r="E351" s="61">
        <f t="shared" si="88"/>
        <v>4.4768711534643638E-2</v>
      </c>
      <c r="F351" s="61">
        <f t="shared" si="89"/>
        <v>7.1229913473423986E-2</v>
      </c>
      <c r="G351" s="49">
        <f t="shared" si="90"/>
        <v>2.2172949002217297E-2</v>
      </c>
      <c r="H351" s="35">
        <f t="shared" si="91"/>
        <v>9.9265435775263062E-4</v>
      </c>
    </row>
    <row r="352" spans="1:9" x14ac:dyDescent="0.2">
      <c r="B352" s="34" t="s">
        <v>80</v>
      </c>
      <c r="C352" s="33">
        <v>37</v>
      </c>
      <c r="D352" s="48">
        <v>7</v>
      </c>
      <c r="E352" s="61">
        <f t="shared" si="88"/>
        <v>3.6728211236847332E-3</v>
      </c>
      <c r="F352" s="61">
        <f t="shared" si="89"/>
        <v>1.0815822002472187E-3</v>
      </c>
      <c r="G352" s="49">
        <f t="shared" si="90"/>
        <v>-0.81081081081081086</v>
      </c>
      <c r="H352" s="35">
        <f t="shared" si="91"/>
        <v>-2.9779630732578921E-3</v>
      </c>
    </row>
    <row r="353" spans="1:9" x14ac:dyDescent="0.2">
      <c r="B353" s="34" t="s">
        <v>578</v>
      </c>
      <c r="C353" s="33">
        <v>5</v>
      </c>
      <c r="D353" s="48">
        <v>3</v>
      </c>
      <c r="E353" s="61">
        <f t="shared" si="88"/>
        <v>4.9632717887631531E-4</v>
      </c>
      <c r="F353" s="61">
        <f t="shared" si="89"/>
        <v>4.635352286773795E-4</v>
      </c>
      <c r="G353" s="49">
        <f t="shared" si="90"/>
        <v>-0.4</v>
      </c>
      <c r="H353" s="35">
        <f t="shared" si="91"/>
        <v>-1.9853087155052612E-4</v>
      </c>
    </row>
    <row r="354" spans="1:9" x14ac:dyDescent="0.2">
      <c r="B354" s="34" t="s">
        <v>79</v>
      </c>
      <c r="C354" s="33">
        <v>10</v>
      </c>
      <c r="D354" s="48">
        <v>2</v>
      </c>
      <c r="E354" s="61">
        <f t="shared" si="88"/>
        <v>9.9265435775263062E-4</v>
      </c>
      <c r="F354" s="61">
        <f t="shared" si="89"/>
        <v>3.0902348578491963E-4</v>
      </c>
      <c r="G354" s="49">
        <f t="shared" si="90"/>
        <v>-0.8</v>
      </c>
      <c r="H354" s="35">
        <f t="shared" si="91"/>
        <v>-7.941234862021045E-4</v>
      </c>
    </row>
    <row r="355" spans="1:9" x14ac:dyDescent="0.2">
      <c r="B355" s="34" t="s">
        <v>247</v>
      </c>
      <c r="C355" s="33">
        <v>3</v>
      </c>
      <c r="D355" s="48">
        <v>19</v>
      </c>
      <c r="E355" s="61">
        <f t="shared" si="88"/>
        <v>2.9779630732578919E-4</v>
      </c>
      <c r="F355" s="61">
        <f t="shared" si="89"/>
        <v>2.9357231149567367E-3</v>
      </c>
      <c r="G355" s="49">
        <f t="shared" si="90"/>
        <v>5.333333333333333</v>
      </c>
      <c r="H355" s="35">
        <f t="shared" si="91"/>
        <v>1.588246972404209E-3</v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378</v>
      </c>
      <c r="D357" s="48">
        <v>227</v>
      </c>
      <c r="E357" s="61">
        <f t="shared" si="88"/>
        <v>3.7522334723049437E-2</v>
      </c>
      <c r="F357" s="61">
        <f t="shared" si="89"/>
        <v>3.5074165636588384E-2</v>
      </c>
      <c r="G357" s="49">
        <f t="shared" si="90"/>
        <v>-0.39947089947089948</v>
      </c>
      <c r="H357" s="35">
        <f t="shared" si="91"/>
        <v>-1.4989080802064722E-2</v>
      </c>
    </row>
    <row r="358" spans="1:9" x14ac:dyDescent="0.2">
      <c r="B358" s="34" t="s">
        <v>579</v>
      </c>
      <c r="C358" s="33">
        <v>44</v>
      </c>
      <c r="D358" s="48">
        <v>108</v>
      </c>
      <c r="E358" s="61">
        <f t="shared" si="88"/>
        <v>4.3676791741115743E-3</v>
      </c>
      <c r="F358" s="61">
        <f t="shared" si="89"/>
        <v>1.6687268232385661E-2</v>
      </c>
      <c r="G358" s="49">
        <f t="shared" si="90"/>
        <v>1.4545454545454546</v>
      </c>
      <c r="H358" s="35">
        <f t="shared" si="91"/>
        <v>6.3529878896168351E-3</v>
      </c>
    </row>
    <row r="359" spans="1:9" x14ac:dyDescent="0.2">
      <c r="B359" s="34" t="s">
        <v>71</v>
      </c>
      <c r="C359" s="33">
        <v>1</v>
      </c>
      <c r="D359" s="48">
        <v>1</v>
      </c>
      <c r="E359" s="61">
        <f t="shared" si="88"/>
        <v>9.9265435775263048E-5</v>
      </c>
      <c r="F359" s="61">
        <f t="shared" si="89"/>
        <v>1.5451174289245981E-4</v>
      </c>
      <c r="G359" s="49">
        <f t="shared" si="90"/>
        <v>0</v>
      </c>
      <c r="H359" s="35">
        <f t="shared" si="91"/>
        <v>0</v>
      </c>
    </row>
    <row r="360" spans="1:9" x14ac:dyDescent="0.2">
      <c r="B360" s="34" t="s">
        <v>78</v>
      </c>
      <c r="C360" s="33">
        <v>104</v>
      </c>
      <c r="D360" s="48">
        <v>167</v>
      </c>
      <c r="E360" s="61">
        <f t="shared" si="88"/>
        <v>1.0323605320627358E-2</v>
      </c>
      <c r="F360" s="61">
        <f t="shared" si="89"/>
        <v>2.5803461063040791E-2</v>
      </c>
      <c r="G360" s="49">
        <f t="shared" si="90"/>
        <v>0.60576923076923073</v>
      </c>
      <c r="H360" s="35">
        <f t="shared" si="91"/>
        <v>6.2537224538415717E-3</v>
      </c>
    </row>
    <row r="361" spans="1:9" x14ac:dyDescent="0.2">
      <c r="B361" s="34" t="s">
        <v>616</v>
      </c>
      <c r="C361" s="33">
        <v>71</v>
      </c>
      <c r="D361" s="48">
        <v>22</v>
      </c>
      <c r="E361" s="61">
        <f t="shared" si="88"/>
        <v>7.0478459400436771E-3</v>
      </c>
      <c r="F361" s="61">
        <f t="shared" si="89"/>
        <v>3.399258343634116E-3</v>
      </c>
      <c r="G361" s="49">
        <f t="shared" si="90"/>
        <v>-0.6901408450704225</v>
      </c>
      <c r="H361" s="35">
        <f t="shared" si="91"/>
        <v>-4.8640063529878895E-3</v>
      </c>
    </row>
    <row r="362" spans="1:9" s="29" customFormat="1" x14ac:dyDescent="0.2">
      <c r="A362" s="31"/>
      <c r="B362" s="36" t="s">
        <v>589</v>
      </c>
      <c r="C362" s="40">
        <v>15</v>
      </c>
      <c r="D362" s="48">
        <v>146</v>
      </c>
      <c r="E362" s="38">
        <f t="shared" si="88"/>
        <v>1.4889815366289458E-3</v>
      </c>
      <c r="F362" s="38">
        <f t="shared" si="89"/>
        <v>2.2558714462299134E-2</v>
      </c>
      <c r="G362" s="49">
        <f t="shared" si="90"/>
        <v>8.7333333333333325</v>
      </c>
      <c r="H362" s="37">
        <f t="shared" ref="H362" si="92">+IF(OR(AND(E362=""),(G362="")),"",E362*G362)</f>
        <v>1.300377208655946E-2</v>
      </c>
      <c r="I362" s="4"/>
    </row>
    <row r="363" spans="1:9" x14ac:dyDescent="0.2">
      <c r="B363" s="34" t="s">
        <v>72</v>
      </c>
      <c r="C363" s="33">
        <v>1</v>
      </c>
      <c r="D363" s="48">
        <v>0</v>
      </c>
      <c r="E363" s="61">
        <f t="shared" si="88"/>
        <v>9.9265435775263048E-5</v>
      </c>
      <c r="F363" s="61" t="str">
        <f t="shared" si="89"/>
        <v/>
      </c>
      <c r="G363" s="49">
        <f t="shared" si="90"/>
        <v>-1</v>
      </c>
      <c r="H363" s="35">
        <f t="shared" si="91"/>
        <v>-9.9265435775263048E-5</v>
      </c>
    </row>
    <row r="364" spans="1:9" x14ac:dyDescent="0.2">
      <c r="B364" s="34" t="s">
        <v>248</v>
      </c>
      <c r="C364" s="33">
        <v>0</v>
      </c>
      <c r="D364" s="48">
        <v>0</v>
      </c>
      <c r="E364" s="61" t="str">
        <f t="shared" si="88"/>
        <v/>
      </c>
      <c r="F364" s="61" t="str">
        <f t="shared" si="89"/>
        <v/>
      </c>
      <c r="G364" s="49" t="str">
        <f t="shared" si="90"/>
        <v xml:space="preserve"> </v>
      </c>
      <c r="H364" s="35" t="str">
        <f t="shared" si="91"/>
        <v/>
      </c>
    </row>
    <row r="365" spans="1:9" x14ac:dyDescent="0.2">
      <c r="B365" s="34" t="s">
        <v>249</v>
      </c>
      <c r="C365" s="33">
        <v>487</v>
      </c>
      <c r="D365" s="48">
        <v>379</v>
      </c>
      <c r="E365" s="61">
        <f t="shared" si="88"/>
        <v>4.8342267222553109E-2</v>
      </c>
      <c r="F365" s="61">
        <f t="shared" si="89"/>
        <v>5.8559950556242274E-2</v>
      </c>
      <c r="G365" s="49">
        <f t="shared" si="90"/>
        <v>-0.22176591375770022</v>
      </c>
      <c r="H365" s="35">
        <f t="shared" si="91"/>
        <v>-1.0720667063728411E-2</v>
      </c>
    </row>
    <row r="366" spans="1:9" x14ac:dyDescent="0.2">
      <c r="B366" s="34" t="s">
        <v>250</v>
      </c>
      <c r="C366" s="33">
        <v>7</v>
      </c>
      <c r="D366" s="48">
        <v>10</v>
      </c>
      <c r="E366" s="61">
        <f t="shared" si="88"/>
        <v>6.9485805042684133E-4</v>
      </c>
      <c r="F366" s="61">
        <f t="shared" si="89"/>
        <v>1.5451174289245982E-3</v>
      </c>
      <c r="G366" s="49">
        <f t="shared" si="90"/>
        <v>0.42857142857142855</v>
      </c>
      <c r="H366" s="35">
        <f t="shared" si="91"/>
        <v>2.9779630732578913E-4</v>
      </c>
    </row>
    <row r="367" spans="1:9" x14ac:dyDescent="0.2">
      <c r="B367" s="34" t="s">
        <v>75</v>
      </c>
      <c r="C367" s="33">
        <v>0</v>
      </c>
      <c r="D367" s="48">
        <v>0</v>
      </c>
      <c r="E367" s="61" t="str">
        <f t="shared" si="88"/>
        <v/>
      </c>
      <c r="F367" s="61" t="str">
        <f t="shared" si="89"/>
        <v/>
      </c>
      <c r="G367" s="49" t="str">
        <f t="shared" si="90"/>
        <v xml:space="preserve"> </v>
      </c>
      <c r="H367" s="35" t="str">
        <f t="shared" si="91"/>
        <v/>
      </c>
    </row>
    <row r="368" spans="1:9" x14ac:dyDescent="0.2">
      <c r="B368" s="34" t="s">
        <v>76</v>
      </c>
      <c r="C368" s="33">
        <v>54</v>
      </c>
      <c r="D368" s="48">
        <v>8</v>
      </c>
      <c r="E368" s="61">
        <f t="shared" si="88"/>
        <v>5.3603335318642047E-3</v>
      </c>
      <c r="F368" s="61">
        <f t="shared" si="89"/>
        <v>1.2360939431396785E-3</v>
      </c>
      <c r="G368" s="49">
        <f t="shared" si="90"/>
        <v>-0.85185185185185186</v>
      </c>
      <c r="H368" s="35">
        <f t="shared" si="91"/>
        <v>-4.5662100456621002E-3</v>
      </c>
    </row>
    <row r="369" spans="1:8" x14ac:dyDescent="0.2">
      <c r="B369" s="34" t="s">
        <v>580</v>
      </c>
      <c r="C369" s="33">
        <v>210</v>
      </c>
      <c r="D369" s="48">
        <v>69</v>
      </c>
      <c r="E369" s="61">
        <f t="shared" si="88"/>
        <v>2.084574151280524E-2</v>
      </c>
      <c r="F369" s="61">
        <f t="shared" si="89"/>
        <v>1.0661310259579728E-2</v>
      </c>
      <c r="G369" s="49">
        <f t="shared" si="90"/>
        <v>-0.67142857142857137</v>
      </c>
      <c r="H369" s="35">
        <f t="shared" si="91"/>
        <v>-1.3996426444312088E-2</v>
      </c>
    </row>
    <row r="370" spans="1:8" x14ac:dyDescent="0.2">
      <c r="B370" s="34" t="s">
        <v>85</v>
      </c>
      <c r="C370" s="33">
        <v>10</v>
      </c>
      <c r="D370" s="48">
        <v>4</v>
      </c>
      <c r="E370" s="61">
        <f t="shared" si="88"/>
        <v>9.9265435775263062E-4</v>
      </c>
      <c r="F370" s="61">
        <f t="shared" si="89"/>
        <v>6.1804697156983925E-4</v>
      </c>
      <c r="G370" s="49">
        <f t="shared" si="90"/>
        <v>-0.6</v>
      </c>
      <c r="H370" s="35">
        <f t="shared" si="91"/>
        <v>-5.9559261465157837E-4</v>
      </c>
    </row>
    <row r="371" spans="1:8" x14ac:dyDescent="0.2">
      <c r="B371" s="34" t="s">
        <v>84</v>
      </c>
      <c r="C371" s="33">
        <v>0</v>
      </c>
      <c r="D371" s="48">
        <v>1</v>
      </c>
      <c r="E371" s="61" t="str">
        <f t="shared" si="88"/>
        <v/>
      </c>
      <c r="F371" s="61">
        <f t="shared" si="89"/>
        <v>1.5451174289245981E-4</v>
      </c>
      <c r="G371" s="49">
        <f t="shared" si="90"/>
        <v>1</v>
      </c>
      <c r="H371" s="35" t="str">
        <f t="shared" si="91"/>
        <v/>
      </c>
    </row>
    <row r="372" spans="1:8" x14ac:dyDescent="0.2">
      <c r="B372" s="34" t="s">
        <v>73</v>
      </c>
      <c r="C372" s="33">
        <v>0</v>
      </c>
      <c r="D372" s="48">
        <v>0</v>
      </c>
      <c r="E372" s="61" t="str">
        <f t="shared" si="88"/>
        <v/>
      </c>
      <c r="F372" s="61" t="str">
        <f t="shared" si="89"/>
        <v/>
      </c>
      <c r="G372" s="49" t="str">
        <f t="shared" si="90"/>
        <v xml:space="preserve"> </v>
      </c>
      <c r="H372" s="35" t="str">
        <f t="shared" si="91"/>
        <v/>
      </c>
    </row>
    <row r="373" spans="1:8" x14ac:dyDescent="0.2">
      <c r="B373" s="34" t="s">
        <v>251</v>
      </c>
      <c r="C373" s="33">
        <v>0</v>
      </c>
      <c r="D373" s="48">
        <v>1</v>
      </c>
      <c r="E373" s="61" t="str">
        <f t="shared" si="88"/>
        <v/>
      </c>
      <c r="F373" s="61">
        <f t="shared" si="89"/>
        <v>1.5451174289245981E-4</v>
      </c>
      <c r="G373" s="49">
        <f t="shared" si="90"/>
        <v>1</v>
      </c>
      <c r="H373" s="35" t="str">
        <f t="shared" si="91"/>
        <v/>
      </c>
    </row>
    <row r="374" spans="1:8" x14ac:dyDescent="0.2">
      <c r="B374" s="34" t="s">
        <v>335</v>
      </c>
      <c r="C374" s="33">
        <v>36</v>
      </c>
      <c r="D374" s="48">
        <v>2</v>
      </c>
      <c r="E374" s="61">
        <f t="shared" si="88"/>
        <v>3.5735556879094698E-3</v>
      </c>
      <c r="F374" s="61">
        <f t="shared" si="89"/>
        <v>3.0902348578491963E-4</v>
      </c>
      <c r="G374" s="49">
        <f t="shared" si="90"/>
        <v>-0.94444444444444442</v>
      </c>
      <c r="H374" s="35">
        <f t="shared" si="91"/>
        <v>-3.3750248163589435E-3</v>
      </c>
    </row>
    <row r="375" spans="1:8" x14ac:dyDescent="0.2">
      <c r="B375" s="34" t="s">
        <v>336</v>
      </c>
      <c r="C375" s="33">
        <v>7</v>
      </c>
      <c r="D375" s="48">
        <v>9</v>
      </c>
      <c r="E375" s="61">
        <f t="shared" si="88"/>
        <v>6.9485805042684133E-4</v>
      </c>
      <c r="F375" s="61">
        <f t="shared" si="89"/>
        <v>1.3906056860321385E-3</v>
      </c>
      <c r="G375" s="49">
        <f t="shared" si="90"/>
        <v>0.2857142857142857</v>
      </c>
      <c r="H375" s="35">
        <f t="shared" si="91"/>
        <v>1.9853087155052607E-4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30</v>
      </c>
      <c r="D377" s="92">
        <v>0</v>
      </c>
      <c r="E377" s="38">
        <f t="shared" si="93"/>
        <v>2.9779630732578916E-3</v>
      </c>
      <c r="F377" s="38" t="str">
        <f t="shared" si="94"/>
        <v/>
      </c>
      <c r="G377" s="93">
        <f t="shared" si="95"/>
        <v>-1</v>
      </c>
      <c r="H377" s="37">
        <f t="shared" si="96"/>
        <v>-2.9779630732578916E-3</v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125</v>
      </c>
      <c r="E378" s="38" t="str">
        <f t="shared" ref="E378:E381" si="97">+IF(C378=0,"",C378/C$345)</f>
        <v/>
      </c>
      <c r="F378" s="38">
        <f t="shared" ref="F378:F381" si="98">+IF(D378=0,"",D378/D$345)</f>
        <v>1.9313967861557479E-2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417</v>
      </c>
      <c r="D379" s="48">
        <v>109</v>
      </c>
      <c r="E379" s="61">
        <f t="shared" si="97"/>
        <v>4.1393686718284695E-2</v>
      </c>
      <c r="F379" s="61">
        <f t="shared" si="98"/>
        <v>1.684177997527812E-2</v>
      </c>
      <c r="G379" s="49">
        <f t="shared" si="99"/>
        <v>-0.73860911270983209</v>
      </c>
      <c r="H379" s="35">
        <f t="shared" si="100"/>
        <v>-3.0573754218781019E-2</v>
      </c>
    </row>
    <row r="380" spans="1:8" x14ac:dyDescent="0.2">
      <c r="B380" s="34" t="s">
        <v>486</v>
      </c>
      <c r="C380" s="33">
        <v>20</v>
      </c>
      <c r="D380" s="48">
        <v>10</v>
      </c>
      <c r="E380" s="61">
        <f t="shared" si="97"/>
        <v>1.9853087155052612E-3</v>
      </c>
      <c r="F380" s="61">
        <f t="shared" si="98"/>
        <v>1.5451174289245982E-3</v>
      </c>
      <c r="G380" s="49">
        <f t="shared" si="99"/>
        <v>-0.5</v>
      </c>
      <c r="H380" s="35">
        <f t="shared" si="100"/>
        <v>-9.9265435775263062E-4</v>
      </c>
    </row>
    <row r="381" spans="1:8" x14ac:dyDescent="0.2">
      <c r="B381" s="34" t="s">
        <v>487</v>
      </c>
      <c r="C381" s="33">
        <v>112</v>
      </c>
      <c r="D381" s="48">
        <v>4</v>
      </c>
      <c r="E381" s="61">
        <f t="shared" si="97"/>
        <v>1.1117728806829461E-2</v>
      </c>
      <c r="F381" s="61">
        <f t="shared" si="98"/>
        <v>6.1804697156983925E-4</v>
      </c>
      <c r="G381" s="49">
        <f t="shared" si="99"/>
        <v>-0.9642857142857143</v>
      </c>
      <c r="H381" s="35">
        <f t="shared" si="100"/>
        <v>-1.0720667063728409E-2</v>
      </c>
    </row>
    <row r="382" spans="1:8" x14ac:dyDescent="0.2">
      <c r="B382" s="34" t="s">
        <v>252</v>
      </c>
      <c r="C382" s="33">
        <v>8</v>
      </c>
      <c r="D382" s="48">
        <v>8</v>
      </c>
      <c r="E382" s="61">
        <f t="shared" ref="E382:E413" si="101">+IF(C382=0,"",C382/C$345)</f>
        <v>7.9412348620210439E-4</v>
      </c>
      <c r="F382" s="61">
        <f t="shared" ref="F382:F413" si="102">+IF(D382=0,"",D382/D$345)</f>
        <v>1.2360939431396785E-3</v>
      </c>
      <c r="G382" s="49">
        <f t="shared" si="90"/>
        <v>0</v>
      </c>
      <c r="H382" s="35">
        <f t="shared" si="91"/>
        <v>0</v>
      </c>
    </row>
    <row r="383" spans="1:8" x14ac:dyDescent="0.2">
      <c r="B383" s="34" t="s">
        <v>253</v>
      </c>
      <c r="C383" s="33">
        <v>97</v>
      </c>
      <c r="D383" s="48">
        <v>25</v>
      </c>
      <c r="E383" s="61">
        <f t="shared" si="101"/>
        <v>9.6287472702005165E-3</v>
      </c>
      <c r="F383" s="61">
        <f t="shared" si="102"/>
        <v>3.8627935723114957E-3</v>
      </c>
      <c r="G383" s="49">
        <f t="shared" si="90"/>
        <v>-0.74226804123711343</v>
      </c>
      <c r="H383" s="35">
        <f t="shared" si="91"/>
        <v>-7.1471113758189405E-3</v>
      </c>
    </row>
    <row r="384" spans="1:8" x14ac:dyDescent="0.2">
      <c r="B384" s="34" t="s">
        <v>488</v>
      </c>
      <c r="C384" s="33">
        <v>4</v>
      </c>
      <c r="D384" s="48">
        <v>0</v>
      </c>
      <c r="E384" s="61">
        <f t="shared" si="101"/>
        <v>3.9706174310105219E-4</v>
      </c>
      <c r="F384" s="61" t="str">
        <f t="shared" si="102"/>
        <v/>
      </c>
      <c r="G384" s="49">
        <f t="shared" si="90"/>
        <v>-1</v>
      </c>
      <c r="H384" s="35">
        <f t="shared" si="91"/>
        <v>-3.9706174310105219E-4</v>
      </c>
    </row>
    <row r="385" spans="1:9" s="29" customFormat="1" x14ac:dyDescent="0.2">
      <c r="A385" s="31"/>
      <c r="B385" s="36" t="s">
        <v>593</v>
      </c>
      <c r="C385" s="40">
        <v>198</v>
      </c>
      <c r="D385" s="48">
        <v>219</v>
      </c>
      <c r="E385" s="38">
        <f t="shared" si="101"/>
        <v>1.9654556283502083E-2</v>
      </c>
      <c r="F385" s="38">
        <f t="shared" si="102"/>
        <v>3.3838071693448706E-2</v>
      </c>
      <c r="G385" s="49">
        <f t="shared" si="90"/>
        <v>0.10606060606060606</v>
      </c>
      <c r="H385" s="37">
        <f t="shared" ref="H385" si="103">+IF(OR(AND(E385=""),(G385="")),"",E385*G385)</f>
        <v>2.0845741512805242E-3</v>
      </c>
      <c r="I385" s="4"/>
    </row>
    <row r="386" spans="1:9" x14ac:dyDescent="0.2">
      <c r="B386" s="34" t="s">
        <v>489</v>
      </c>
      <c r="C386" s="33">
        <v>568</v>
      </c>
      <c r="D386" s="48">
        <v>598</v>
      </c>
      <c r="E386" s="61">
        <f t="shared" si="101"/>
        <v>5.6382767520349417E-2</v>
      </c>
      <c r="F386" s="61">
        <f t="shared" si="102"/>
        <v>9.2398022249690973E-2</v>
      </c>
      <c r="G386" s="49">
        <f t="shared" si="90"/>
        <v>5.2816901408450703E-2</v>
      </c>
      <c r="H386" s="35">
        <f t="shared" si="91"/>
        <v>2.9779630732578916E-3</v>
      </c>
    </row>
    <row r="387" spans="1:9" x14ac:dyDescent="0.2">
      <c r="B387" s="34" t="s">
        <v>93</v>
      </c>
      <c r="C387" s="33">
        <v>1237</v>
      </c>
      <c r="D387" s="48">
        <v>231</v>
      </c>
      <c r="E387" s="61">
        <f t="shared" si="101"/>
        <v>0.1227913440540004</v>
      </c>
      <c r="F387" s="61">
        <f t="shared" si="102"/>
        <v>3.5692212608158219E-2</v>
      </c>
      <c r="G387" s="49">
        <f t="shared" si="90"/>
        <v>-0.81325788197251414</v>
      </c>
      <c r="H387" s="35">
        <f t="shared" si="91"/>
        <v>-9.9861028389914633E-2</v>
      </c>
    </row>
    <row r="388" spans="1:9" x14ac:dyDescent="0.2">
      <c r="B388" s="34" t="s">
        <v>86</v>
      </c>
      <c r="C388" s="33">
        <v>442</v>
      </c>
      <c r="D388" s="48">
        <v>374</v>
      </c>
      <c r="E388" s="61">
        <f t="shared" si="101"/>
        <v>4.3875322612666266E-2</v>
      </c>
      <c r="F388" s="61">
        <f t="shared" si="102"/>
        <v>5.7787391841779973E-2</v>
      </c>
      <c r="G388" s="49">
        <f t="shared" si="90"/>
        <v>-0.15384615384615385</v>
      </c>
      <c r="H388" s="35">
        <f t="shared" si="91"/>
        <v>-6.7500496327178878E-3</v>
      </c>
    </row>
    <row r="389" spans="1:9" x14ac:dyDescent="0.2">
      <c r="B389" s="34" t="s">
        <v>92</v>
      </c>
      <c r="C389" s="33">
        <v>234</v>
      </c>
      <c r="D389" s="48">
        <v>212</v>
      </c>
      <c r="E389" s="61">
        <f t="shared" si="101"/>
        <v>2.3228111971411555E-2</v>
      </c>
      <c r="F389" s="61">
        <f t="shared" si="102"/>
        <v>3.2756489493201486E-2</v>
      </c>
      <c r="G389" s="49">
        <f t="shared" si="90"/>
        <v>-9.4017094017094016E-2</v>
      </c>
      <c r="H389" s="35">
        <f t="shared" si="91"/>
        <v>-2.1838395870557871E-3</v>
      </c>
    </row>
    <row r="390" spans="1:9" x14ac:dyDescent="0.2">
      <c r="B390" s="34" t="s">
        <v>95</v>
      </c>
      <c r="C390" s="33">
        <v>2</v>
      </c>
      <c r="D390" s="48">
        <v>0</v>
      </c>
      <c r="E390" s="61">
        <f t="shared" si="101"/>
        <v>1.985308715505261E-4</v>
      </c>
      <c r="F390" s="61" t="str">
        <f t="shared" si="102"/>
        <v/>
      </c>
      <c r="G390" s="49">
        <f t="shared" si="90"/>
        <v>-1</v>
      </c>
      <c r="H390" s="35">
        <f t="shared" si="91"/>
        <v>-1.985308715505261E-4</v>
      </c>
    </row>
    <row r="391" spans="1:9" x14ac:dyDescent="0.2">
      <c r="B391" s="34" t="s">
        <v>96</v>
      </c>
      <c r="C391" s="33">
        <v>10</v>
      </c>
      <c r="D391" s="48">
        <v>3</v>
      </c>
      <c r="E391" s="61">
        <f t="shared" si="101"/>
        <v>9.9265435775263062E-4</v>
      </c>
      <c r="F391" s="61">
        <f t="shared" si="102"/>
        <v>4.635352286773795E-4</v>
      </c>
      <c r="G391" s="49">
        <f t="shared" si="90"/>
        <v>-0.7</v>
      </c>
      <c r="H391" s="35">
        <f t="shared" si="91"/>
        <v>-6.9485805042684143E-4</v>
      </c>
    </row>
    <row r="392" spans="1:9" x14ac:dyDescent="0.2">
      <c r="B392" s="34" t="s">
        <v>254</v>
      </c>
      <c r="C392" s="33">
        <v>2</v>
      </c>
      <c r="D392" s="48">
        <v>1</v>
      </c>
      <c r="E392" s="61">
        <f t="shared" si="101"/>
        <v>1.985308715505261E-4</v>
      </c>
      <c r="F392" s="61">
        <f t="shared" si="102"/>
        <v>1.5451174289245981E-4</v>
      </c>
      <c r="G392" s="49">
        <f t="shared" si="90"/>
        <v>-0.5</v>
      </c>
      <c r="H392" s="35">
        <f t="shared" si="91"/>
        <v>-9.9265435775263048E-5</v>
      </c>
    </row>
    <row r="393" spans="1:9" x14ac:dyDescent="0.2">
      <c r="B393" s="34" t="s">
        <v>255</v>
      </c>
      <c r="C393" s="33">
        <v>43</v>
      </c>
      <c r="D393" s="48">
        <v>12</v>
      </c>
      <c r="E393" s="61">
        <f t="shared" si="101"/>
        <v>4.2684137383363109E-3</v>
      </c>
      <c r="F393" s="61">
        <f t="shared" si="102"/>
        <v>1.854140914709518E-3</v>
      </c>
      <c r="G393" s="49">
        <f t="shared" si="90"/>
        <v>-0.72093023255813948</v>
      </c>
      <c r="H393" s="35">
        <f t="shared" si="91"/>
        <v>-3.0772285090331542E-3</v>
      </c>
    </row>
    <row r="394" spans="1:9" x14ac:dyDescent="0.2">
      <c r="B394" s="34" t="s">
        <v>581</v>
      </c>
      <c r="C394" s="33">
        <v>0</v>
      </c>
      <c r="D394" s="48">
        <v>53</v>
      </c>
      <c r="E394" s="61" t="str">
        <f t="shared" si="101"/>
        <v/>
      </c>
      <c r="F394" s="61">
        <f t="shared" si="102"/>
        <v>8.1891223733003716E-3</v>
      </c>
      <c r="G394" s="49">
        <f t="shared" si="90"/>
        <v>1</v>
      </c>
      <c r="H394" s="35" t="str">
        <f t="shared" si="91"/>
        <v/>
      </c>
    </row>
    <row r="395" spans="1:9" x14ac:dyDescent="0.2">
      <c r="B395" s="34" t="s">
        <v>582</v>
      </c>
      <c r="C395" s="33">
        <v>22</v>
      </c>
      <c r="D395" s="48">
        <v>55</v>
      </c>
      <c r="E395" s="61">
        <f t="shared" si="101"/>
        <v>2.1838395870557871E-3</v>
      </c>
      <c r="F395" s="61">
        <f t="shared" si="102"/>
        <v>8.4981458590852911E-3</v>
      </c>
      <c r="G395" s="49">
        <f t="shared" si="90"/>
        <v>1.5</v>
      </c>
      <c r="H395" s="35">
        <f t="shared" si="91"/>
        <v>3.2757593805836805E-3</v>
      </c>
    </row>
    <row r="396" spans="1:9" x14ac:dyDescent="0.2">
      <c r="B396" s="34" t="s">
        <v>256</v>
      </c>
      <c r="C396" s="33">
        <v>2</v>
      </c>
      <c r="D396" s="48">
        <v>0</v>
      </c>
      <c r="E396" s="61">
        <f t="shared" si="101"/>
        <v>1.985308715505261E-4</v>
      </c>
      <c r="F396" s="61" t="str">
        <f t="shared" si="102"/>
        <v/>
      </c>
      <c r="G396" s="49">
        <f t="shared" si="90"/>
        <v>-1</v>
      </c>
      <c r="H396" s="35">
        <f t="shared" si="91"/>
        <v>-1.985308715505261E-4</v>
      </c>
    </row>
    <row r="397" spans="1:9" x14ac:dyDescent="0.2">
      <c r="B397" s="34" t="s">
        <v>490</v>
      </c>
      <c r="C397" s="33">
        <v>20</v>
      </c>
      <c r="D397" s="48">
        <v>10</v>
      </c>
      <c r="E397" s="61">
        <f t="shared" si="101"/>
        <v>1.9853087155052612E-3</v>
      </c>
      <c r="F397" s="61">
        <f t="shared" si="102"/>
        <v>1.5451174289245982E-3</v>
      </c>
      <c r="G397" s="49">
        <f t="shared" si="90"/>
        <v>-0.5</v>
      </c>
      <c r="H397" s="35">
        <f t="shared" si="91"/>
        <v>-9.9265435775263062E-4</v>
      </c>
    </row>
    <row r="398" spans="1:9" x14ac:dyDescent="0.2">
      <c r="B398" s="34" t="s">
        <v>94</v>
      </c>
      <c r="C398" s="33">
        <v>65</v>
      </c>
      <c r="D398" s="48">
        <v>24</v>
      </c>
      <c r="E398" s="61">
        <f t="shared" si="101"/>
        <v>6.4522533253920985E-3</v>
      </c>
      <c r="F398" s="61">
        <f t="shared" si="102"/>
        <v>3.708281829419036E-3</v>
      </c>
      <c r="G398" s="49">
        <f t="shared" si="90"/>
        <v>-0.63076923076923075</v>
      </c>
      <c r="H398" s="35">
        <f t="shared" si="91"/>
        <v>-4.069882866785785E-3</v>
      </c>
    </row>
    <row r="399" spans="1:9" x14ac:dyDescent="0.2">
      <c r="B399" s="34" t="s">
        <v>257</v>
      </c>
      <c r="C399" s="33">
        <v>163</v>
      </c>
      <c r="D399" s="48">
        <v>46</v>
      </c>
      <c r="E399" s="61">
        <f t="shared" si="101"/>
        <v>1.6180266031367879E-2</v>
      </c>
      <c r="F399" s="61">
        <f t="shared" si="102"/>
        <v>7.1075401730531524E-3</v>
      </c>
      <c r="G399" s="49">
        <f t="shared" si="90"/>
        <v>-0.71779141104294475</v>
      </c>
      <c r="H399" s="35">
        <f t="shared" si="91"/>
        <v>-1.1614055985705777E-2</v>
      </c>
    </row>
    <row r="400" spans="1:9" x14ac:dyDescent="0.2">
      <c r="B400" s="34" t="s">
        <v>583</v>
      </c>
      <c r="C400" s="33">
        <v>36</v>
      </c>
      <c r="D400" s="48">
        <v>2</v>
      </c>
      <c r="E400" s="61">
        <f t="shared" si="101"/>
        <v>3.5735556879094698E-3</v>
      </c>
      <c r="F400" s="61">
        <f t="shared" si="102"/>
        <v>3.0902348578491963E-4</v>
      </c>
      <c r="G400" s="49">
        <f t="shared" si="90"/>
        <v>-0.94444444444444442</v>
      </c>
      <c r="H400" s="35">
        <f t="shared" si="91"/>
        <v>-3.3750248163589435E-3</v>
      </c>
    </row>
    <row r="401" spans="1:9" x14ac:dyDescent="0.2">
      <c r="B401" s="34" t="s">
        <v>88</v>
      </c>
      <c r="C401" s="33">
        <v>51</v>
      </c>
      <c r="D401" s="48">
        <v>7</v>
      </c>
      <c r="E401" s="61">
        <f t="shared" si="101"/>
        <v>5.0625372245384154E-3</v>
      </c>
      <c r="F401" s="61">
        <f t="shared" si="102"/>
        <v>1.0815822002472187E-3</v>
      </c>
      <c r="G401" s="49">
        <f t="shared" si="90"/>
        <v>-0.86274509803921573</v>
      </c>
      <c r="H401" s="35">
        <f t="shared" si="91"/>
        <v>-4.3676791741115743E-3</v>
      </c>
    </row>
    <row r="402" spans="1:9" s="29" customFormat="1" x14ac:dyDescent="0.2">
      <c r="A402" s="31"/>
      <c r="B402" s="36" t="s">
        <v>542</v>
      </c>
      <c r="C402" s="40">
        <v>2</v>
      </c>
      <c r="D402" s="48">
        <v>23</v>
      </c>
      <c r="E402" s="38">
        <f t="shared" si="101"/>
        <v>1.985308715505261E-4</v>
      </c>
      <c r="F402" s="38">
        <f t="shared" si="102"/>
        <v>3.5537700865265762E-3</v>
      </c>
      <c r="G402" s="49">
        <f t="shared" si="90"/>
        <v>10.5</v>
      </c>
      <c r="H402" s="37">
        <f t="shared" si="91"/>
        <v>2.0845741512805242E-3</v>
      </c>
      <c r="I402" s="4"/>
    </row>
    <row r="403" spans="1:9" x14ac:dyDescent="0.2">
      <c r="B403" s="34" t="s">
        <v>258</v>
      </c>
      <c r="C403" s="33">
        <v>0</v>
      </c>
      <c r="D403" s="48">
        <v>0</v>
      </c>
      <c r="E403" s="61" t="str">
        <f t="shared" si="101"/>
        <v/>
      </c>
      <c r="F403" s="61" t="str">
        <f t="shared" si="102"/>
        <v/>
      </c>
      <c r="G403" s="49" t="str">
        <f t="shared" si="90"/>
        <v xml:space="preserve"> </v>
      </c>
      <c r="H403" s="35" t="str">
        <f t="shared" si="91"/>
        <v/>
      </c>
    </row>
    <row r="404" spans="1:9" x14ac:dyDescent="0.2">
      <c r="B404" s="34" t="s">
        <v>259</v>
      </c>
      <c r="C404" s="33">
        <v>1</v>
      </c>
      <c r="D404" s="48">
        <v>8</v>
      </c>
      <c r="E404" s="61">
        <f t="shared" si="101"/>
        <v>9.9265435775263048E-5</v>
      </c>
      <c r="F404" s="61">
        <f t="shared" si="102"/>
        <v>1.2360939431396785E-3</v>
      </c>
      <c r="G404" s="49">
        <f t="shared" si="90"/>
        <v>7</v>
      </c>
      <c r="H404" s="35">
        <f t="shared" si="91"/>
        <v>6.9485805042684133E-4</v>
      </c>
    </row>
    <row r="405" spans="1:9" x14ac:dyDescent="0.2">
      <c r="B405" s="34" t="s">
        <v>584</v>
      </c>
      <c r="C405" s="33">
        <v>21</v>
      </c>
      <c r="D405" s="48">
        <v>6</v>
      </c>
      <c r="E405" s="61">
        <f t="shared" si="101"/>
        <v>2.0845741512805242E-3</v>
      </c>
      <c r="F405" s="61">
        <f t="shared" si="102"/>
        <v>9.2707045735475899E-4</v>
      </c>
      <c r="G405" s="49">
        <f t="shared" si="90"/>
        <v>-0.7142857142857143</v>
      </c>
      <c r="H405" s="35">
        <f t="shared" si="91"/>
        <v>-1.4889815366289458E-3</v>
      </c>
    </row>
    <row r="406" spans="1:9" x14ac:dyDescent="0.2">
      <c r="B406" s="34" t="s">
        <v>87</v>
      </c>
      <c r="C406" s="33">
        <v>3</v>
      </c>
      <c r="D406" s="48">
        <v>1</v>
      </c>
      <c r="E406" s="61">
        <f t="shared" si="101"/>
        <v>2.9779630732578919E-4</v>
      </c>
      <c r="F406" s="61">
        <f t="shared" si="102"/>
        <v>1.5451174289245981E-4</v>
      </c>
      <c r="G406" s="49">
        <f t="shared" si="90"/>
        <v>-0.66666666666666663</v>
      </c>
      <c r="H406" s="35">
        <f t="shared" si="91"/>
        <v>-1.9853087155052612E-4</v>
      </c>
    </row>
    <row r="407" spans="1:9" x14ac:dyDescent="0.2">
      <c r="B407" s="34" t="s">
        <v>260</v>
      </c>
      <c r="C407" s="33">
        <v>0</v>
      </c>
      <c r="D407" s="48">
        <v>0</v>
      </c>
      <c r="E407" s="61" t="str">
        <f t="shared" si="101"/>
        <v/>
      </c>
      <c r="F407" s="61" t="str">
        <f t="shared" si="102"/>
        <v/>
      </c>
      <c r="G407" s="49" t="str">
        <f t="shared" si="90"/>
        <v xml:space="preserve"> </v>
      </c>
      <c r="H407" s="35" t="str">
        <f t="shared" si="91"/>
        <v/>
      </c>
    </row>
    <row r="408" spans="1:9" x14ac:dyDescent="0.2">
      <c r="B408" s="34" t="s">
        <v>91</v>
      </c>
      <c r="C408" s="33">
        <v>7</v>
      </c>
      <c r="D408" s="48">
        <v>3</v>
      </c>
      <c r="E408" s="61">
        <f t="shared" si="101"/>
        <v>6.9485805042684133E-4</v>
      </c>
      <c r="F408" s="61">
        <f t="shared" si="102"/>
        <v>4.635352286773795E-4</v>
      </c>
      <c r="G408" s="49">
        <f t="shared" si="90"/>
        <v>-0.5714285714285714</v>
      </c>
      <c r="H408" s="35">
        <f t="shared" si="91"/>
        <v>-3.9706174310105214E-4</v>
      </c>
    </row>
    <row r="409" spans="1:9" x14ac:dyDescent="0.2">
      <c r="B409" s="34" t="s">
        <v>90</v>
      </c>
      <c r="C409" s="33">
        <v>479</v>
      </c>
      <c r="D409" s="48">
        <v>195</v>
      </c>
      <c r="E409" s="61">
        <f t="shared" si="101"/>
        <v>4.7548143736351002E-2</v>
      </c>
      <c r="F409" s="61">
        <f t="shared" si="102"/>
        <v>3.0129789864029668E-2</v>
      </c>
      <c r="G409" s="49">
        <f t="shared" si="90"/>
        <v>-0.59290187891440504</v>
      </c>
      <c r="H409" s="35">
        <f t="shared" si="91"/>
        <v>-2.8191383760174708E-2</v>
      </c>
    </row>
    <row r="410" spans="1:9" x14ac:dyDescent="0.2">
      <c r="B410" s="34" t="s">
        <v>491</v>
      </c>
      <c r="C410" s="33">
        <v>0</v>
      </c>
      <c r="D410" s="48">
        <v>0</v>
      </c>
      <c r="E410" s="61" t="str">
        <f t="shared" si="101"/>
        <v/>
      </c>
      <c r="F410" s="61" t="str">
        <f t="shared" si="102"/>
        <v/>
      </c>
      <c r="G410" s="49" t="str">
        <f t="shared" si="90"/>
        <v xml:space="preserve"> </v>
      </c>
      <c r="H410" s="35" t="str">
        <f t="shared" si="91"/>
        <v/>
      </c>
    </row>
    <row r="411" spans="1:9" x14ac:dyDescent="0.2">
      <c r="B411" s="34" t="s">
        <v>261</v>
      </c>
      <c r="C411" s="33">
        <v>10</v>
      </c>
      <c r="D411" s="48">
        <v>6</v>
      </c>
      <c r="E411" s="61">
        <f t="shared" si="101"/>
        <v>9.9265435775263062E-4</v>
      </c>
      <c r="F411" s="61">
        <f t="shared" si="102"/>
        <v>9.2707045735475899E-4</v>
      </c>
      <c r="G411" s="49">
        <f t="shared" ref="G411:G477" si="104">+IF(AND(C411=0,D411=0)," ",IF(C411=0,1,IF(D411=0,-1,(D411-C411)/C411)))</f>
        <v>-0.4</v>
      </c>
      <c r="H411" s="35">
        <f t="shared" si="91"/>
        <v>-3.9706174310105225E-4</v>
      </c>
    </row>
    <row r="412" spans="1:9" x14ac:dyDescent="0.2">
      <c r="B412" s="34" t="s">
        <v>262</v>
      </c>
      <c r="C412" s="33">
        <v>19</v>
      </c>
      <c r="D412" s="48">
        <v>7</v>
      </c>
      <c r="E412" s="61">
        <f t="shared" si="101"/>
        <v>1.8860432797299981E-3</v>
      </c>
      <c r="F412" s="61">
        <f t="shared" si="102"/>
        <v>1.0815822002472187E-3</v>
      </c>
      <c r="G412" s="49">
        <f t="shared" si="104"/>
        <v>-0.63157894736842102</v>
      </c>
      <c r="H412" s="35">
        <f t="shared" si="91"/>
        <v>-1.1911852293031565E-3</v>
      </c>
    </row>
    <row r="413" spans="1:9" x14ac:dyDescent="0.2">
      <c r="B413" s="34" t="s">
        <v>492</v>
      </c>
      <c r="C413" s="33">
        <v>103</v>
      </c>
      <c r="D413" s="48">
        <v>40</v>
      </c>
      <c r="E413" s="61">
        <f t="shared" si="101"/>
        <v>1.0224339884852095E-2</v>
      </c>
      <c r="F413" s="61">
        <f t="shared" si="102"/>
        <v>6.180469715698393E-3</v>
      </c>
      <c r="G413" s="49">
        <f t="shared" si="104"/>
        <v>-0.61165048543689315</v>
      </c>
      <c r="H413" s="35">
        <f t="shared" si="91"/>
        <v>-6.2537224538415726E-3</v>
      </c>
    </row>
    <row r="414" spans="1:9" x14ac:dyDescent="0.2">
      <c r="B414" s="34" t="s">
        <v>89</v>
      </c>
      <c r="C414" s="33">
        <v>6</v>
      </c>
      <c r="D414" s="48">
        <v>2</v>
      </c>
      <c r="E414" s="61">
        <f t="shared" ref="E414:E480" si="105">+IF(C414=0,"",C414/C$345)</f>
        <v>5.9559261465157837E-4</v>
      </c>
      <c r="F414" s="61">
        <f t="shared" ref="F414:F480" si="106">+IF(D414=0,"",D414/D$345)</f>
        <v>3.0902348578491963E-4</v>
      </c>
      <c r="G414" s="49">
        <f t="shared" si="104"/>
        <v>-0.66666666666666663</v>
      </c>
      <c r="H414" s="35">
        <f t="shared" ref="H414:H480" si="107">+IF(OR(AND(E414=""),(G414="")),"",E414*G414)</f>
        <v>-3.9706174310105225E-4</v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90</v>
      </c>
      <c r="D417" s="48">
        <v>47</v>
      </c>
      <c r="E417" s="38">
        <f t="shared" si="105"/>
        <v>8.9338892197736754E-3</v>
      </c>
      <c r="F417" s="38">
        <f t="shared" si="106"/>
        <v>7.2620519159456122E-3</v>
      </c>
      <c r="G417" s="49">
        <f t="shared" si="104"/>
        <v>-0.4777777777777778</v>
      </c>
      <c r="H417" s="37">
        <f t="shared" si="107"/>
        <v>-4.2684137383363118E-3</v>
      </c>
      <c r="I417" s="4"/>
    </row>
    <row r="418" spans="1:9" s="29" customFormat="1" x14ac:dyDescent="0.2">
      <c r="A418" s="31"/>
      <c r="B418" s="36" t="s">
        <v>544</v>
      </c>
      <c r="C418" s="40">
        <v>6</v>
      </c>
      <c r="D418" s="48">
        <v>2</v>
      </c>
      <c r="E418" s="38">
        <f t="shared" si="105"/>
        <v>5.9559261465157837E-4</v>
      </c>
      <c r="F418" s="38">
        <f t="shared" si="106"/>
        <v>3.0902348578491963E-4</v>
      </c>
      <c r="G418" s="49">
        <f t="shared" si="104"/>
        <v>-0.66666666666666663</v>
      </c>
      <c r="H418" s="37">
        <f t="shared" si="107"/>
        <v>-3.9706174310105225E-4</v>
      </c>
      <c r="I418" s="4"/>
    </row>
    <row r="419" spans="1:9" s="29" customFormat="1" x14ac:dyDescent="0.2">
      <c r="A419" s="31"/>
      <c r="B419" s="36" t="s">
        <v>545</v>
      </c>
      <c r="C419" s="40">
        <v>1</v>
      </c>
      <c r="D419" s="48">
        <v>41</v>
      </c>
      <c r="E419" s="38">
        <f t="shared" si="105"/>
        <v>9.9265435775263048E-5</v>
      </c>
      <c r="F419" s="38">
        <f t="shared" si="106"/>
        <v>6.3349814585908527E-3</v>
      </c>
      <c r="G419" s="49">
        <f t="shared" si="104"/>
        <v>40</v>
      </c>
      <c r="H419" s="37">
        <f t="shared" si="107"/>
        <v>3.9706174310105216E-3</v>
      </c>
      <c r="I419" s="4"/>
    </row>
    <row r="420" spans="1:9" s="29" customFormat="1" x14ac:dyDescent="0.2">
      <c r="A420" s="31"/>
      <c r="B420" s="36" t="s">
        <v>264</v>
      </c>
      <c r="C420" s="40">
        <v>3</v>
      </c>
      <c r="D420" s="48">
        <v>6</v>
      </c>
      <c r="E420" s="38">
        <f t="shared" si="105"/>
        <v>2.9779630732578919E-4</v>
      </c>
      <c r="F420" s="38">
        <f t="shared" si="106"/>
        <v>9.2707045735475899E-4</v>
      </c>
      <c r="G420" s="49">
        <f t="shared" si="104"/>
        <v>1</v>
      </c>
      <c r="H420" s="37">
        <f t="shared" si="107"/>
        <v>2.9779630732578919E-4</v>
      </c>
      <c r="I420" s="4"/>
    </row>
    <row r="421" spans="1:9" s="29" customFormat="1" x14ac:dyDescent="0.2">
      <c r="A421" s="31"/>
      <c r="B421" s="36" t="s">
        <v>265</v>
      </c>
      <c r="C421" s="40">
        <v>33</v>
      </c>
      <c r="D421" s="48">
        <v>20</v>
      </c>
      <c r="E421" s="38">
        <f t="shared" si="105"/>
        <v>3.2757593805836809E-3</v>
      </c>
      <c r="F421" s="38">
        <f t="shared" si="106"/>
        <v>3.0902348578491965E-3</v>
      </c>
      <c r="G421" s="49">
        <f t="shared" si="104"/>
        <v>-0.39393939393939392</v>
      </c>
      <c r="H421" s="37">
        <f t="shared" si="107"/>
        <v>-1.2904506650784197E-3</v>
      </c>
      <c r="I421" s="4"/>
    </row>
    <row r="422" spans="1:9" s="29" customFormat="1" x14ac:dyDescent="0.2">
      <c r="A422" s="31"/>
      <c r="B422" s="36" t="s">
        <v>493</v>
      </c>
      <c r="C422" s="40">
        <v>19</v>
      </c>
      <c r="D422" s="48">
        <v>86</v>
      </c>
      <c r="E422" s="38">
        <f t="shared" si="105"/>
        <v>1.8860432797299981E-3</v>
      </c>
      <c r="F422" s="38">
        <f t="shared" si="106"/>
        <v>1.3288009888751545E-2</v>
      </c>
      <c r="G422" s="49">
        <f t="shared" si="104"/>
        <v>3.5263157894736841</v>
      </c>
      <c r="H422" s="37">
        <f t="shared" si="107"/>
        <v>6.6507841969426244E-3</v>
      </c>
      <c r="I422" s="4"/>
    </row>
    <row r="423" spans="1:9" s="29" customFormat="1" x14ac:dyDescent="0.2">
      <c r="A423" s="31"/>
      <c r="B423" s="36" t="s">
        <v>266</v>
      </c>
      <c r="C423" s="40">
        <v>5</v>
      </c>
      <c r="D423" s="48">
        <v>2</v>
      </c>
      <c r="E423" s="38">
        <f t="shared" si="105"/>
        <v>4.9632717887631531E-4</v>
      </c>
      <c r="F423" s="38">
        <f t="shared" si="106"/>
        <v>3.0902348578491963E-4</v>
      </c>
      <c r="G423" s="49">
        <f t="shared" si="104"/>
        <v>-0.6</v>
      </c>
      <c r="H423" s="37">
        <f t="shared" si="107"/>
        <v>-2.9779630732578919E-4</v>
      </c>
      <c r="I423" s="4"/>
    </row>
    <row r="424" spans="1:9" s="29" customFormat="1" x14ac:dyDescent="0.2">
      <c r="A424" s="31"/>
      <c r="B424" s="36" t="s">
        <v>494</v>
      </c>
      <c r="C424" s="40">
        <v>1</v>
      </c>
      <c r="D424" s="48">
        <v>1</v>
      </c>
      <c r="E424" s="38">
        <f t="shared" si="105"/>
        <v>9.9265435775263048E-5</v>
      </c>
      <c r="F424" s="38">
        <f t="shared" si="106"/>
        <v>1.5451174289245981E-4</v>
      </c>
      <c r="G424" s="49">
        <f t="shared" si="104"/>
        <v>0</v>
      </c>
      <c r="H424" s="37">
        <f t="shared" si="107"/>
        <v>0</v>
      </c>
      <c r="I424" s="4"/>
    </row>
    <row r="425" spans="1:9" s="29" customFormat="1" x14ac:dyDescent="0.2">
      <c r="A425" s="31"/>
      <c r="B425" s="36" t="s">
        <v>548</v>
      </c>
      <c r="C425" s="40">
        <v>3</v>
      </c>
      <c r="D425" s="48">
        <v>1</v>
      </c>
      <c r="E425" s="38">
        <f t="shared" si="105"/>
        <v>2.9779630732578919E-4</v>
      </c>
      <c r="F425" s="38">
        <f t="shared" si="106"/>
        <v>1.5451174289245981E-4</v>
      </c>
      <c r="G425" s="49">
        <f t="shared" si="104"/>
        <v>-0.66666666666666663</v>
      </c>
      <c r="H425" s="37">
        <f t="shared" si="107"/>
        <v>-1.9853087155052612E-4</v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4</v>
      </c>
      <c r="D429" s="48">
        <v>4</v>
      </c>
      <c r="E429" s="38">
        <f t="shared" si="105"/>
        <v>3.9706174310105219E-4</v>
      </c>
      <c r="F429" s="38">
        <f t="shared" si="106"/>
        <v>6.1804697156983925E-4</v>
      </c>
      <c r="G429" s="49">
        <f t="shared" si="104"/>
        <v>0</v>
      </c>
      <c r="H429" s="37">
        <f t="shared" si="107"/>
        <v>0</v>
      </c>
      <c r="I429" s="4"/>
    </row>
    <row r="430" spans="1:9" x14ac:dyDescent="0.2">
      <c r="B430" s="34" t="s">
        <v>268</v>
      </c>
      <c r="C430" s="33">
        <v>8</v>
      </c>
      <c r="D430" s="48">
        <v>3</v>
      </c>
      <c r="E430" s="61">
        <f t="shared" si="105"/>
        <v>7.9412348620210439E-4</v>
      </c>
      <c r="F430" s="61">
        <f t="shared" si="106"/>
        <v>4.635352286773795E-4</v>
      </c>
      <c r="G430" s="49">
        <f t="shared" si="104"/>
        <v>-0.625</v>
      </c>
      <c r="H430" s="35">
        <f t="shared" si="107"/>
        <v>-4.963271788763152E-4</v>
      </c>
    </row>
    <row r="431" spans="1:9" x14ac:dyDescent="0.2">
      <c r="B431" s="34" t="s">
        <v>269</v>
      </c>
      <c r="C431" s="33">
        <v>42</v>
      </c>
      <c r="D431" s="48">
        <v>13</v>
      </c>
      <c r="E431" s="61">
        <f t="shared" si="105"/>
        <v>4.1691483025610484E-3</v>
      </c>
      <c r="F431" s="61">
        <f t="shared" si="106"/>
        <v>2.0086526576019777E-3</v>
      </c>
      <c r="G431" s="49">
        <f t="shared" si="104"/>
        <v>-0.69047619047619047</v>
      </c>
      <c r="H431" s="35">
        <f t="shared" si="107"/>
        <v>-2.8786976374826287E-3</v>
      </c>
    </row>
    <row r="432" spans="1:9" x14ac:dyDescent="0.2">
      <c r="B432" s="34" t="s">
        <v>98</v>
      </c>
      <c r="C432" s="33">
        <v>30</v>
      </c>
      <c r="D432" s="48">
        <v>11</v>
      </c>
      <c r="E432" s="61">
        <f t="shared" si="105"/>
        <v>2.9779630732578916E-3</v>
      </c>
      <c r="F432" s="61">
        <f t="shared" si="106"/>
        <v>1.699629171817058E-3</v>
      </c>
      <c r="G432" s="49">
        <f t="shared" si="104"/>
        <v>-0.6333333333333333</v>
      </c>
      <c r="H432" s="35">
        <f t="shared" si="107"/>
        <v>-1.8860432797299979E-3</v>
      </c>
    </row>
    <row r="433" spans="1:9" x14ac:dyDescent="0.2">
      <c r="B433" s="34" t="s">
        <v>99</v>
      </c>
      <c r="C433" s="33">
        <v>270</v>
      </c>
      <c r="D433" s="48">
        <v>126</v>
      </c>
      <c r="E433" s="61">
        <f t="shared" si="105"/>
        <v>2.6801667659321026E-2</v>
      </c>
      <c r="F433" s="61">
        <f t="shared" si="106"/>
        <v>1.9468479604449938E-2</v>
      </c>
      <c r="G433" s="49">
        <f t="shared" si="104"/>
        <v>-0.53333333333333333</v>
      </c>
      <c r="H433" s="35">
        <f t="shared" si="107"/>
        <v>-1.4294222751637881E-2</v>
      </c>
    </row>
    <row r="434" spans="1:9" x14ac:dyDescent="0.2">
      <c r="B434" s="34" t="s">
        <v>100</v>
      </c>
      <c r="C434" s="33">
        <v>194</v>
      </c>
      <c r="D434" s="48">
        <v>310</v>
      </c>
      <c r="E434" s="61">
        <f t="shared" si="105"/>
        <v>1.9257494540401033E-2</v>
      </c>
      <c r="F434" s="61">
        <f t="shared" si="106"/>
        <v>4.7898640296662548E-2</v>
      </c>
      <c r="G434" s="49">
        <f t="shared" si="104"/>
        <v>0.59793814432989689</v>
      </c>
      <c r="H434" s="35">
        <f t="shared" si="107"/>
        <v>1.1514790549930515E-2</v>
      </c>
    </row>
    <row r="435" spans="1:9" x14ac:dyDescent="0.2">
      <c r="B435" s="34" t="s">
        <v>270</v>
      </c>
      <c r="C435" s="33">
        <v>0</v>
      </c>
      <c r="D435" s="48">
        <v>6</v>
      </c>
      <c r="E435" s="61" t="str">
        <f t="shared" si="105"/>
        <v/>
      </c>
      <c r="F435" s="61">
        <f t="shared" si="106"/>
        <v>9.2707045735475899E-4</v>
      </c>
      <c r="G435" s="49">
        <f t="shared" si="104"/>
        <v>1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2</v>
      </c>
      <c r="E436" s="38" t="str">
        <f t="shared" si="105"/>
        <v/>
      </c>
      <c r="F436" s="38">
        <f t="shared" si="106"/>
        <v>3.0902348578491963E-4</v>
      </c>
      <c r="G436" s="49">
        <f t="shared" si="104"/>
        <v>1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0</v>
      </c>
      <c r="D437" s="48">
        <v>0</v>
      </c>
      <c r="E437" s="38" t="str">
        <f t="shared" si="105"/>
        <v/>
      </c>
      <c r="F437" s="38" t="str">
        <f t="shared" si="106"/>
        <v/>
      </c>
      <c r="G437" s="49" t="str">
        <f t="shared" si="104"/>
        <v xml:space="preserve"> </v>
      </c>
      <c r="H437" s="37" t="str">
        <f t="shared" si="107"/>
        <v/>
      </c>
      <c r="I437" s="4"/>
    </row>
    <row r="438" spans="1:9" s="29" customFormat="1" x14ac:dyDescent="0.2">
      <c r="A438" s="31"/>
      <c r="B438" s="36" t="s">
        <v>97</v>
      </c>
      <c r="C438" s="40">
        <v>0</v>
      </c>
      <c r="D438" s="48">
        <v>0</v>
      </c>
      <c r="E438" s="38" t="str">
        <f t="shared" si="105"/>
        <v/>
      </c>
      <c r="F438" s="38" t="str">
        <f t="shared" si="106"/>
        <v/>
      </c>
      <c r="G438" s="49" t="str">
        <f t="shared" si="104"/>
        <v xml:space="preserve"> </v>
      </c>
      <c r="H438" s="37" t="str">
        <f t="shared" si="107"/>
        <v/>
      </c>
      <c r="I438" s="4"/>
    </row>
    <row r="439" spans="1:9" s="29" customFormat="1" x14ac:dyDescent="0.2">
      <c r="A439" s="31"/>
      <c r="B439" s="36" t="s">
        <v>551</v>
      </c>
      <c r="C439" s="40">
        <v>5</v>
      </c>
      <c r="D439" s="48">
        <v>1</v>
      </c>
      <c r="E439" s="38">
        <f t="shared" si="105"/>
        <v>4.9632717887631531E-4</v>
      </c>
      <c r="F439" s="38">
        <f t="shared" si="106"/>
        <v>1.5451174289245981E-4</v>
      </c>
      <c r="G439" s="49">
        <f t="shared" si="104"/>
        <v>-0.8</v>
      </c>
      <c r="H439" s="37">
        <f t="shared" si="107"/>
        <v>-3.9706174310105225E-4</v>
      </c>
      <c r="I439" s="4"/>
    </row>
    <row r="440" spans="1:9" s="29" customFormat="1" x14ac:dyDescent="0.2">
      <c r="A440" s="31"/>
      <c r="B440" s="36" t="s">
        <v>552</v>
      </c>
      <c r="C440" s="40">
        <v>20</v>
      </c>
      <c r="D440" s="48">
        <v>0</v>
      </c>
      <c r="E440" s="38">
        <f t="shared" si="105"/>
        <v>1.9853087155052612E-3</v>
      </c>
      <c r="F440" s="38" t="str">
        <f t="shared" si="106"/>
        <v/>
      </c>
      <c r="G440" s="49">
        <f t="shared" si="104"/>
        <v>-1</v>
      </c>
      <c r="H440" s="37">
        <f t="shared" si="107"/>
        <v>-1.9853087155052612E-3</v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3</v>
      </c>
      <c r="D442" s="48">
        <v>2</v>
      </c>
      <c r="E442" s="61">
        <f t="shared" si="105"/>
        <v>2.9779630732578919E-4</v>
      </c>
      <c r="F442" s="61">
        <f t="shared" si="106"/>
        <v>3.0902348578491963E-4</v>
      </c>
      <c r="G442" s="49">
        <f t="shared" si="104"/>
        <v>-0.33333333333333331</v>
      </c>
      <c r="H442" s="35">
        <f t="shared" si="107"/>
        <v>-9.9265435775263062E-5</v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26</v>
      </c>
      <c r="D444" s="48">
        <v>10</v>
      </c>
      <c r="E444" s="61">
        <f t="shared" si="105"/>
        <v>2.5809013301568394E-3</v>
      </c>
      <c r="F444" s="61">
        <f t="shared" si="106"/>
        <v>1.5451174289245982E-3</v>
      </c>
      <c r="G444" s="49">
        <f t="shared" si="104"/>
        <v>-0.61538461538461542</v>
      </c>
      <c r="H444" s="35">
        <f t="shared" si="107"/>
        <v>-1.588246972404209E-3</v>
      </c>
    </row>
    <row r="445" spans="1:9" x14ac:dyDescent="0.2">
      <c r="B445" s="34" t="s">
        <v>112</v>
      </c>
      <c r="C445" s="33">
        <v>78</v>
      </c>
      <c r="D445" s="48">
        <v>30</v>
      </c>
      <c r="E445" s="61">
        <f t="shared" si="105"/>
        <v>7.7427039904705182E-3</v>
      </c>
      <c r="F445" s="61">
        <f t="shared" si="106"/>
        <v>4.6353522867737945E-3</v>
      </c>
      <c r="G445" s="49">
        <f t="shared" si="104"/>
        <v>-0.61538461538461542</v>
      </c>
      <c r="H445" s="35">
        <f t="shared" si="107"/>
        <v>-4.764740917212627E-3</v>
      </c>
    </row>
    <row r="446" spans="1:9" x14ac:dyDescent="0.2">
      <c r="B446" s="34" t="s">
        <v>271</v>
      </c>
      <c r="C446" s="33">
        <v>12</v>
      </c>
      <c r="D446" s="48">
        <v>14</v>
      </c>
      <c r="E446" s="61">
        <f t="shared" si="105"/>
        <v>1.1911852293031567E-3</v>
      </c>
      <c r="F446" s="61">
        <f t="shared" si="106"/>
        <v>2.1631644004944375E-3</v>
      </c>
      <c r="G446" s="49">
        <f t="shared" si="104"/>
        <v>0.16666666666666666</v>
      </c>
      <c r="H446" s="35">
        <f t="shared" si="107"/>
        <v>1.9853087155052612E-4</v>
      </c>
    </row>
    <row r="447" spans="1:9" x14ac:dyDescent="0.2">
      <c r="B447" s="34" t="s">
        <v>496</v>
      </c>
      <c r="C447" s="33">
        <v>6</v>
      </c>
      <c r="D447" s="48">
        <v>1</v>
      </c>
      <c r="E447" s="61">
        <f t="shared" si="105"/>
        <v>5.9559261465157837E-4</v>
      </c>
      <c r="F447" s="61">
        <f t="shared" si="106"/>
        <v>1.5451174289245981E-4</v>
      </c>
      <c r="G447" s="49">
        <f t="shared" si="104"/>
        <v>-0.83333333333333337</v>
      </c>
      <c r="H447" s="35">
        <f t="shared" si="107"/>
        <v>-4.9632717887631531E-4</v>
      </c>
    </row>
    <row r="448" spans="1:9" x14ac:dyDescent="0.2">
      <c r="B448" s="34" t="s">
        <v>497</v>
      </c>
      <c r="C448" s="33">
        <v>52</v>
      </c>
      <c r="D448" s="48">
        <v>39</v>
      </c>
      <c r="E448" s="61">
        <f t="shared" si="105"/>
        <v>5.1618026603136788E-3</v>
      </c>
      <c r="F448" s="61">
        <f t="shared" si="106"/>
        <v>6.0259579728059332E-3</v>
      </c>
      <c r="G448" s="49">
        <f t="shared" si="104"/>
        <v>-0.25</v>
      </c>
      <c r="H448" s="35">
        <f t="shared" si="107"/>
        <v>-1.2904506650784197E-3</v>
      </c>
    </row>
    <row r="449" spans="2:8" x14ac:dyDescent="0.2">
      <c r="B449" s="34" t="s">
        <v>498</v>
      </c>
      <c r="C449" s="33">
        <v>1</v>
      </c>
      <c r="D449" s="48">
        <v>0</v>
      </c>
      <c r="E449" s="61">
        <f t="shared" si="105"/>
        <v>9.9265435775263048E-5</v>
      </c>
      <c r="F449" s="61" t="str">
        <f t="shared" si="106"/>
        <v/>
      </c>
      <c r="G449" s="49">
        <f t="shared" si="104"/>
        <v>-1</v>
      </c>
      <c r="H449" s="35">
        <f t="shared" si="107"/>
        <v>-9.9265435775263048E-5</v>
      </c>
    </row>
    <row r="450" spans="2:8" x14ac:dyDescent="0.2">
      <c r="B450" s="34" t="s">
        <v>108</v>
      </c>
      <c r="C450" s="33">
        <v>21</v>
      </c>
      <c r="D450" s="48">
        <v>1</v>
      </c>
      <c r="E450" s="61">
        <f t="shared" si="105"/>
        <v>2.0845741512805242E-3</v>
      </c>
      <c r="F450" s="61">
        <f t="shared" si="106"/>
        <v>1.5451174289245981E-4</v>
      </c>
      <c r="G450" s="49">
        <f t="shared" si="104"/>
        <v>-0.95238095238095233</v>
      </c>
      <c r="H450" s="35">
        <f t="shared" si="107"/>
        <v>-1.9853087155052612E-3</v>
      </c>
    </row>
    <row r="451" spans="2:8" x14ac:dyDescent="0.2">
      <c r="B451" s="34" t="s">
        <v>617</v>
      </c>
      <c r="C451" s="33">
        <v>1</v>
      </c>
      <c r="D451" s="48">
        <v>1</v>
      </c>
      <c r="E451" s="61">
        <f t="shared" si="105"/>
        <v>9.9265435775263048E-5</v>
      </c>
      <c r="F451" s="61">
        <f t="shared" si="106"/>
        <v>1.5451174289245981E-4</v>
      </c>
      <c r="G451" s="49">
        <f t="shared" si="104"/>
        <v>0</v>
      </c>
      <c r="H451" s="35">
        <f t="shared" si="107"/>
        <v>0</v>
      </c>
    </row>
    <row r="452" spans="2:8" x14ac:dyDescent="0.2">
      <c r="B452" s="34" t="s">
        <v>109</v>
      </c>
      <c r="C452" s="33">
        <v>6</v>
      </c>
      <c r="D452" s="48">
        <v>10</v>
      </c>
      <c r="E452" s="61">
        <f t="shared" si="105"/>
        <v>5.9559261465157837E-4</v>
      </c>
      <c r="F452" s="61">
        <f t="shared" si="106"/>
        <v>1.5451174289245982E-3</v>
      </c>
      <c r="G452" s="49">
        <f t="shared" si="104"/>
        <v>0.66666666666666663</v>
      </c>
      <c r="H452" s="35">
        <f t="shared" si="107"/>
        <v>3.9706174310105225E-4</v>
      </c>
    </row>
    <row r="453" spans="2:8" x14ac:dyDescent="0.2">
      <c r="B453" s="34" t="s">
        <v>418</v>
      </c>
      <c r="C453" s="33">
        <v>0</v>
      </c>
      <c r="D453" s="48">
        <v>0</v>
      </c>
      <c r="E453" s="61" t="str">
        <f t="shared" si="105"/>
        <v/>
      </c>
      <c r="F453" s="61" t="str">
        <f t="shared" si="106"/>
        <v/>
      </c>
      <c r="G453" s="49" t="str">
        <f t="shared" si="104"/>
        <v xml:space="preserve"> </v>
      </c>
      <c r="H453" s="35" t="str">
        <f t="shared" si="107"/>
        <v/>
      </c>
    </row>
    <row r="454" spans="2:8" x14ac:dyDescent="0.2">
      <c r="B454" s="34" t="s">
        <v>107</v>
      </c>
      <c r="C454" s="33">
        <v>135</v>
      </c>
      <c r="D454" s="48">
        <v>62</v>
      </c>
      <c r="E454" s="61">
        <f t="shared" si="105"/>
        <v>1.3400833829660513E-2</v>
      </c>
      <c r="F454" s="61">
        <f t="shared" si="106"/>
        <v>9.5797280593325086E-3</v>
      </c>
      <c r="G454" s="49">
        <f t="shared" si="104"/>
        <v>-0.54074074074074074</v>
      </c>
      <c r="H454" s="35">
        <f t="shared" si="107"/>
        <v>-7.246376811594203E-3</v>
      </c>
    </row>
    <row r="455" spans="2:8" x14ac:dyDescent="0.2">
      <c r="B455" s="34" t="s">
        <v>272</v>
      </c>
      <c r="C455" s="33">
        <v>12</v>
      </c>
      <c r="D455" s="48">
        <v>7</v>
      </c>
      <c r="E455" s="61">
        <f t="shared" si="105"/>
        <v>1.1911852293031567E-3</v>
      </c>
      <c r="F455" s="61">
        <f t="shared" si="106"/>
        <v>1.0815822002472187E-3</v>
      </c>
      <c r="G455" s="49">
        <f t="shared" si="104"/>
        <v>-0.41666666666666669</v>
      </c>
      <c r="H455" s="35">
        <f t="shared" si="107"/>
        <v>-4.9632717887631531E-4</v>
      </c>
    </row>
    <row r="456" spans="2:8" x14ac:dyDescent="0.2">
      <c r="B456" s="34" t="s">
        <v>106</v>
      </c>
      <c r="C456" s="33">
        <v>6</v>
      </c>
      <c r="D456" s="48">
        <v>13</v>
      </c>
      <c r="E456" s="61">
        <f t="shared" si="105"/>
        <v>5.9559261465157837E-4</v>
      </c>
      <c r="F456" s="61">
        <f t="shared" si="106"/>
        <v>2.0086526576019777E-3</v>
      </c>
      <c r="G456" s="49">
        <f t="shared" si="104"/>
        <v>1.1666666666666667</v>
      </c>
      <c r="H456" s="35">
        <f t="shared" si="107"/>
        <v>6.9485805042684143E-4</v>
      </c>
    </row>
    <row r="457" spans="2:8" x14ac:dyDescent="0.2">
      <c r="B457" s="34" t="s">
        <v>337</v>
      </c>
      <c r="C457" s="33">
        <v>3</v>
      </c>
      <c r="D457" s="48">
        <v>0</v>
      </c>
      <c r="E457" s="61">
        <f t="shared" si="105"/>
        <v>2.9779630732578919E-4</v>
      </c>
      <c r="F457" s="61" t="str">
        <f t="shared" si="106"/>
        <v/>
      </c>
      <c r="G457" s="49">
        <f t="shared" si="104"/>
        <v>-1</v>
      </c>
      <c r="H457" s="35">
        <f t="shared" si="107"/>
        <v>-2.9779630732578919E-4</v>
      </c>
    </row>
    <row r="458" spans="2:8" x14ac:dyDescent="0.2">
      <c r="B458" s="34" t="s">
        <v>116</v>
      </c>
      <c r="C458" s="33">
        <v>41</v>
      </c>
      <c r="D458" s="48">
        <v>22</v>
      </c>
      <c r="E458" s="61">
        <f t="shared" si="105"/>
        <v>4.069882866785785E-3</v>
      </c>
      <c r="F458" s="61">
        <f t="shared" si="106"/>
        <v>3.399258343634116E-3</v>
      </c>
      <c r="G458" s="49">
        <f t="shared" si="104"/>
        <v>-0.46341463414634149</v>
      </c>
      <c r="H458" s="35">
        <f t="shared" si="107"/>
        <v>-1.8860432797299981E-3</v>
      </c>
    </row>
    <row r="459" spans="2:8" x14ac:dyDescent="0.2">
      <c r="B459" s="34" t="s">
        <v>103</v>
      </c>
      <c r="C459" s="33">
        <v>8</v>
      </c>
      <c r="D459" s="48">
        <v>0</v>
      </c>
      <c r="E459" s="61">
        <f t="shared" si="105"/>
        <v>7.9412348620210439E-4</v>
      </c>
      <c r="F459" s="61" t="str">
        <f t="shared" si="106"/>
        <v/>
      </c>
      <c r="G459" s="49">
        <f t="shared" si="104"/>
        <v>-1</v>
      </c>
      <c r="H459" s="35">
        <f t="shared" si="107"/>
        <v>-7.9412348620210439E-4</v>
      </c>
    </row>
    <row r="460" spans="2:8" x14ac:dyDescent="0.2">
      <c r="B460" s="34" t="s">
        <v>273</v>
      </c>
      <c r="C460" s="33">
        <v>380</v>
      </c>
      <c r="D460" s="48">
        <v>210</v>
      </c>
      <c r="E460" s="61">
        <f t="shared" si="105"/>
        <v>3.7720865594599959E-2</v>
      </c>
      <c r="F460" s="61">
        <f t="shared" si="106"/>
        <v>3.2447466007416562E-2</v>
      </c>
      <c r="G460" s="49">
        <f t="shared" si="104"/>
        <v>-0.44736842105263158</v>
      </c>
      <c r="H460" s="35">
        <f t="shared" si="107"/>
        <v>-1.6875124081794719E-2</v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22</v>
      </c>
      <c r="D462" s="48">
        <v>0</v>
      </c>
      <c r="E462" s="61">
        <f t="shared" si="105"/>
        <v>2.1838395870557871E-3</v>
      </c>
      <c r="F462" s="61" t="str">
        <f t="shared" si="106"/>
        <v/>
      </c>
      <c r="G462" s="49">
        <f t="shared" si="104"/>
        <v>-1</v>
      </c>
      <c r="H462" s="35">
        <f t="shared" si="107"/>
        <v>-2.1838395870557871E-3</v>
      </c>
    </row>
    <row r="463" spans="2:8" x14ac:dyDescent="0.2">
      <c r="B463" s="34" t="s">
        <v>114</v>
      </c>
      <c r="C463" s="33">
        <v>0</v>
      </c>
      <c r="D463" s="48">
        <v>1</v>
      </c>
      <c r="E463" s="61" t="str">
        <f t="shared" si="105"/>
        <v/>
      </c>
      <c r="F463" s="61">
        <f t="shared" si="106"/>
        <v>1.5451174289245981E-4</v>
      </c>
      <c r="G463" s="49">
        <f t="shared" si="104"/>
        <v>1</v>
      </c>
      <c r="H463" s="35" t="str">
        <f t="shared" si="107"/>
        <v/>
      </c>
    </row>
    <row r="464" spans="2:8" x14ac:dyDescent="0.2">
      <c r="B464" s="34" t="s">
        <v>101</v>
      </c>
      <c r="C464" s="33">
        <v>18</v>
      </c>
      <c r="D464" s="48">
        <v>0</v>
      </c>
      <c r="E464" s="61">
        <f t="shared" si="105"/>
        <v>1.7867778439547349E-3</v>
      </c>
      <c r="F464" s="61" t="str">
        <f t="shared" si="106"/>
        <v/>
      </c>
      <c r="G464" s="49">
        <f t="shared" si="104"/>
        <v>-1</v>
      </c>
      <c r="H464" s="35">
        <f t="shared" si="107"/>
        <v>-1.7867778439547349E-3</v>
      </c>
    </row>
    <row r="465" spans="2:8" x14ac:dyDescent="0.2">
      <c r="B465" s="34" t="s">
        <v>105</v>
      </c>
      <c r="C465" s="33">
        <v>8</v>
      </c>
      <c r="D465" s="48">
        <v>0</v>
      </c>
      <c r="E465" s="61">
        <f t="shared" si="105"/>
        <v>7.9412348620210439E-4</v>
      </c>
      <c r="F465" s="61" t="str">
        <f t="shared" si="106"/>
        <v/>
      </c>
      <c r="G465" s="49">
        <f t="shared" si="104"/>
        <v>-1</v>
      </c>
      <c r="H465" s="35">
        <f t="shared" si="107"/>
        <v>-7.9412348620210439E-4</v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1</v>
      </c>
      <c r="D467" s="48">
        <v>0</v>
      </c>
      <c r="E467" s="61">
        <f t="shared" si="105"/>
        <v>9.9265435775263048E-5</v>
      </c>
      <c r="F467" s="61" t="str">
        <f t="shared" si="106"/>
        <v/>
      </c>
      <c r="G467" s="49">
        <f t="shared" si="104"/>
        <v>-1</v>
      </c>
      <c r="H467" s="35">
        <f t="shared" si="107"/>
        <v>-9.9265435775263048E-5</v>
      </c>
    </row>
    <row r="468" spans="2:8" x14ac:dyDescent="0.2">
      <c r="B468" s="34" t="s">
        <v>274</v>
      </c>
      <c r="C468" s="33">
        <v>131</v>
      </c>
      <c r="D468" s="48">
        <v>74</v>
      </c>
      <c r="E468" s="61">
        <f t="shared" si="105"/>
        <v>1.300377208655946E-2</v>
      </c>
      <c r="F468" s="61">
        <f t="shared" si="106"/>
        <v>1.1433868974042027E-2</v>
      </c>
      <c r="G468" s="49">
        <f t="shared" si="104"/>
        <v>-0.4351145038167939</v>
      </c>
      <c r="H468" s="35">
        <f t="shared" si="107"/>
        <v>-5.658129839189994E-3</v>
      </c>
    </row>
    <row r="469" spans="2:8" x14ac:dyDescent="0.2">
      <c r="B469" s="34" t="s">
        <v>500</v>
      </c>
      <c r="C469" s="33">
        <v>4</v>
      </c>
      <c r="D469" s="48">
        <v>26</v>
      </c>
      <c r="E469" s="61">
        <f t="shared" si="105"/>
        <v>3.9706174310105219E-4</v>
      </c>
      <c r="F469" s="61">
        <f t="shared" si="106"/>
        <v>4.0173053152039555E-3</v>
      </c>
      <c r="G469" s="49">
        <f t="shared" si="104"/>
        <v>5.5</v>
      </c>
      <c r="H469" s="35">
        <f t="shared" si="107"/>
        <v>2.1838395870557871E-3</v>
      </c>
    </row>
    <row r="470" spans="2:8" x14ac:dyDescent="0.2">
      <c r="B470" s="34" t="s">
        <v>275</v>
      </c>
      <c r="C470" s="33">
        <v>7</v>
      </c>
      <c r="D470" s="48">
        <v>1</v>
      </c>
      <c r="E470" s="61">
        <f t="shared" si="105"/>
        <v>6.9485805042684133E-4</v>
      </c>
      <c r="F470" s="61">
        <f t="shared" si="106"/>
        <v>1.5451174289245981E-4</v>
      </c>
      <c r="G470" s="49">
        <f t="shared" si="104"/>
        <v>-0.8571428571428571</v>
      </c>
      <c r="H470" s="35">
        <f t="shared" si="107"/>
        <v>-5.9559261465157826E-4</v>
      </c>
    </row>
    <row r="471" spans="2:8" x14ac:dyDescent="0.2">
      <c r="B471" s="34" t="s">
        <v>276</v>
      </c>
      <c r="C471" s="33">
        <v>0</v>
      </c>
      <c r="D471" s="48">
        <v>0</v>
      </c>
      <c r="E471" s="61" t="str">
        <f t="shared" si="105"/>
        <v/>
      </c>
      <c r="F471" s="61" t="str">
        <f t="shared" si="106"/>
        <v/>
      </c>
      <c r="G471" s="49" t="str">
        <f t="shared" si="104"/>
        <v xml:space="preserve"> </v>
      </c>
      <c r="H471" s="35" t="str">
        <f t="shared" si="107"/>
        <v/>
      </c>
    </row>
    <row r="472" spans="2:8" x14ac:dyDescent="0.2">
      <c r="B472" s="34" t="s">
        <v>501</v>
      </c>
      <c r="C472" s="33">
        <v>15</v>
      </c>
      <c r="D472" s="48">
        <v>4</v>
      </c>
      <c r="E472" s="61">
        <f t="shared" si="105"/>
        <v>1.4889815366289458E-3</v>
      </c>
      <c r="F472" s="61">
        <f t="shared" si="106"/>
        <v>6.1804697156983925E-4</v>
      </c>
      <c r="G472" s="49">
        <f t="shared" si="104"/>
        <v>-0.73333333333333328</v>
      </c>
      <c r="H472" s="35">
        <f t="shared" si="107"/>
        <v>-1.0919197935278936E-3</v>
      </c>
    </row>
    <row r="473" spans="2:8" x14ac:dyDescent="0.2">
      <c r="B473" s="34" t="s">
        <v>277</v>
      </c>
      <c r="C473" s="33">
        <v>84</v>
      </c>
      <c r="D473" s="48">
        <v>124</v>
      </c>
      <c r="E473" s="61">
        <f t="shared" si="105"/>
        <v>8.3382966051220968E-3</v>
      </c>
      <c r="F473" s="61">
        <f t="shared" si="106"/>
        <v>1.9159456118665017E-2</v>
      </c>
      <c r="G473" s="49">
        <f t="shared" si="104"/>
        <v>0.47619047619047616</v>
      </c>
      <c r="H473" s="35">
        <f t="shared" si="107"/>
        <v>3.9706174310105225E-3</v>
      </c>
    </row>
    <row r="474" spans="2:8" x14ac:dyDescent="0.2">
      <c r="B474" s="34" t="s">
        <v>278</v>
      </c>
      <c r="C474" s="33">
        <v>26</v>
      </c>
      <c r="D474" s="48">
        <v>1</v>
      </c>
      <c r="E474" s="61">
        <f t="shared" si="105"/>
        <v>2.5809013301568394E-3</v>
      </c>
      <c r="F474" s="61">
        <f t="shared" si="106"/>
        <v>1.5451174289245981E-4</v>
      </c>
      <c r="G474" s="49">
        <f t="shared" si="104"/>
        <v>-0.96153846153846156</v>
      </c>
      <c r="H474" s="35">
        <f t="shared" si="107"/>
        <v>-2.4816358943815764E-3</v>
      </c>
    </row>
    <row r="475" spans="2:8" x14ac:dyDescent="0.2">
      <c r="B475" s="34" t="s">
        <v>279</v>
      </c>
      <c r="C475" s="33">
        <v>98</v>
      </c>
      <c r="D475" s="48">
        <v>100</v>
      </c>
      <c r="E475" s="61">
        <f t="shared" si="105"/>
        <v>9.728012705975779E-3</v>
      </c>
      <c r="F475" s="61">
        <f t="shared" si="106"/>
        <v>1.5451174289245983E-2</v>
      </c>
      <c r="G475" s="49">
        <f t="shared" si="104"/>
        <v>2.0408163265306121E-2</v>
      </c>
      <c r="H475" s="35">
        <f t="shared" si="107"/>
        <v>1.985308715505261E-4</v>
      </c>
    </row>
    <row r="476" spans="2:8" x14ac:dyDescent="0.2">
      <c r="B476" s="34" t="s">
        <v>102</v>
      </c>
      <c r="C476" s="33">
        <v>11</v>
      </c>
      <c r="D476" s="48">
        <v>4</v>
      </c>
      <c r="E476" s="61">
        <f t="shared" si="105"/>
        <v>1.0919197935278936E-3</v>
      </c>
      <c r="F476" s="61">
        <f t="shared" si="106"/>
        <v>6.1804697156983925E-4</v>
      </c>
      <c r="G476" s="49">
        <f t="shared" si="104"/>
        <v>-0.63636363636363635</v>
      </c>
      <c r="H476" s="35">
        <f t="shared" si="107"/>
        <v>-6.9485805042684133E-4</v>
      </c>
    </row>
    <row r="477" spans="2:8" x14ac:dyDescent="0.2">
      <c r="B477" s="34" t="s">
        <v>280</v>
      </c>
      <c r="C477" s="33">
        <v>6</v>
      </c>
      <c r="D477" s="48">
        <v>1</v>
      </c>
      <c r="E477" s="61">
        <f t="shared" si="105"/>
        <v>5.9559261465157837E-4</v>
      </c>
      <c r="F477" s="61">
        <f t="shared" si="106"/>
        <v>1.5451174289245981E-4</v>
      </c>
      <c r="G477" s="49">
        <f t="shared" si="104"/>
        <v>-0.83333333333333337</v>
      </c>
      <c r="H477" s="35">
        <f t="shared" si="107"/>
        <v>-4.9632717887631531E-4</v>
      </c>
    </row>
    <row r="478" spans="2:8" x14ac:dyDescent="0.2">
      <c r="B478" s="34" t="s">
        <v>281</v>
      </c>
      <c r="C478" s="33">
        <v>8</v>
      </c>
      <c r="D478" s="48">
        <v>2</v>
      </c>
      <c r="E478" s="61">
        <f t="shared" si="105"/>
        <v>7.9412348620210439E-4</v>
      </c>
      <c r="F478" s="61">
        <f t="shared" si="106"/>
        <v>3.0902348578491963E-4</v>
      </c>
      <c r="G478" s="49">
        <f t="shared" ref="G478:G541" si="112">+IF(AND(C478=0,D478=0)," ",IF(C478=0,1,IF(D478=0,-1,(D478-C478)/C478)))</f>
        <v>-0.75</v>
      </c>
      <c r="H478" s="35">
        <f t="shared" si="107"/>
        <v>-5.9559261465157826E-4</v>
      </c>
    </row>
    <row r="479" spans="2:8" x14ac:dyDescent="0.2">
      <c r="B479" s="34" t="s">
        <v>502</v>
      </c>
      <c r="C479" s="33">
        <v>59</v>
      </c>
      <c r="D479" s="48">
        <v>16</v>
      </c>
      <c r="E479" s="61">
        <f t="shared" si="105"/>
        <v>5.8566607107405199E-3</v>
      </c>
      <c r="F479" s="61">
        <f t="shared" si="106"/>
        <v>2.472187886279357E-3</v>
      </c>
      <c r="G479" s="49">
        <f t="shared" si="112"/>
        <v>-0.72881355932203384</v>
      </c>
      <c r="H479" s="35">
        <f t="shared" si="107"/>
        <v>-4.2684137383363109E-3</v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1</v>
      </c>
      <c r="D481" s="48">
        <v>1</v>
      </c>
      <c r="E481" s="61">
        <f t="shared" ref="E481:E512" si="113">+IF(C481=0,"",C481/C$345)</f>
        <v>9.9265435775263048E-5</v>
      </c>
      <c r="F481" s="61">
        <f t="shared" ref="F481:F512" si="114">+IF(D481=0,"",D481/D$345)</f>
        <v>1.5451174289245981E-4</v>
      </c>
      <c r="G481" s="49">
        <f t="shared" si="112"/>
        <v>0</v>
      </c>
      <c r="H481" s="35">
        <f t="shared" ref="H481:H540" si="115">+IF(OR(AND(E481=""),(G481="")),"",E481*G481)</f>
        <v>0</v>
      </c>
    </row>
    <row r="482" spans="2:8" x14ac:dyDescent="0.2">
      <c r="B482" s="34" t="s">
        <v>284</v>
      </c>
      <c r="C482" s="33">
        <v>4</v>
      </c>
      <c r="D482" s="48">
        <v>0</v>
      </c>
      <c r="E482" s="61">
        <f t="shared" si="113"/>
        <v>3.9706174310105219E-4</v>
      </c>
      <c r="F482" s="61" t="str">
        <f t="shared" si="114"/>
        <v/>
      </c>
      <c r="G482" s="49">
        <f t="shared" si="112"/>
        <v>-1</v>
      </c>
      <c r="H482" s="35">
        <f t="shared" si="115"/>
        <v>-3.9706174310105219E-4</v>
      </c>
    </row>
    <row r="483" spans="2:8" x14ac:dyDescent="0.2">
      <c r="B483" s="34" t="s">
        <v>285</v>
      </c>
      <c r="C483" s="33">
        <v>4</v>
      </c>
      <c r="D483" s="48">
        <v>0</v>
      </c>
      <c r="E483" s="61">
        <f t="shared" si="113"/>
        <v>3.9706174310105219E-4</v>
      </c>
      <c r="F483" s="61" t="str">
        <f t="shared" si="114"/>
        <v/>
      </c>
      <c r="G483" s="49">
        <f t="shared" si="112"/>
        <v>-1</v>
      </c>
      <c r="H483" s="35">
        <f t="shared" si="115"/>
        <v>-3.9706174310105219E-4</v>
      </c>
    </row>
    <row r="484" spans="2:8" x14ac:dyDescent="0.2">
      <c r="B484" s="34" t="s">
        <v>125</v>
      </c>
      <c r="C484" s="33">
        <v>17</v>
      </c>
      <c r="D484" s="48">
        <v>3</v>
      </c>
      <c r="E484" s="61">
        <f t="shared" si="113"/>
        <v>1.6875124081794719E-3</v>
      </c>
      <c r="F484" s="61">
        <f t="shared" si="114"/>
        <v>4.635352286773795E-4</v>
      </c>
      <c r="G484" s="49">
        <f t="shared" si="112"/>
        <v>-0.82352941176470584</v>
      </c>
      <c r="H484" s="35">
        <f t="shared" si="115"/>
        <v>-1.3897161008536827E-3</v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5</v>
      </c>
      <c r="D486" s="48">
        <v>2</v>
      </c>
      <c r="E486" s="61">
        <f t="shared" si="113"/>
        <v>4.9632717887631531E-4</v>
      </c>
      <c r="F486" s="61">
        <f t="shared" si="114"/>
        <v>3.0902348578491963E-4</v>
      </c>
      <c r="G486" s="49">
        <f t="shared" si="112"/>
        <v>-0.6</v>
      </c>
      <c r="H486" s="35">
        <f t="shared" si="115"/>
        <v>-2.9779630732578919E-4</v>
      </c>
    </row>
    <row r="487" spans="2:8" x14ac:dyDescent="0.2">
      <c r="B487" s="34" t="s">
        <v>287</v>
      </c>
      <c r="C487" s="33">
        <v>4</v>
      </c>
      <c r="D487" s="48">
        <v>3</v>
      </c>
      <c r="E487" s="61">
        <f t="shared" si="113"/>
        <v>3.9706174310105219E-4</v>
      </c>
      <c r="F487" s="61">
        <f t="shared" si="114"/>
        <v>4.635352286773795E-4</v>
      </c>
      <c r="G487" s="49">
        <f t="shared" si="112"/>
        <v>-0.25</v>
      </c>
      <c r="H487" s="35">
        <f t="shared" si="115"/>
        <v>-9.9265435775263048E-5</v>
      </c>
    </row>
    <row r="488" spans="2:8" ht="14.25" customHeight="1" x14ac:dyDescent="0.2">
      <c r="B488" s="34" t="s">
        <v>288</v>
      </c>
      <c r="C488" s="33">
        <v>2</v>
      </c>
      <c r="D488" s="48">
        <v>1</v>
      </c>
      <c r="E488" s="61">
        <f t="shared" si="113"/>
        <v>1.985308715505261E-4</v>
      </c>
      <c r="F488" s="61">
        <f t="shared" si="114"/>
        <v>1.5451174289245981E-4</v>
      </c>
      <c r="G488" s="49">
        <f t="shared" si="112"/>
        <v>-0.5</v>
      </c>
      <c r="H488" s="35">
        <f t="shared" si="115"/>
        <v>-9.9265435775263048E-5</v>
      </c>
    </row>
    <row r="489" spans="2:8" x14ac:dyDescent="0.2">
      <c r="B489" s="34" t="s">
        <v>123</v>
      </c>
      <c r="C489" s="33">
        <v>10</v>
      </c>
      <c r="D489" s="48">
        <v>4</v>
      </c>
      <c r="E489" s="61">
        <f t="shared" si="113"/>
        <v>9.9265435775263062E-4</v>
      </c>
      <c r="F489" s="61">
        <f t="shared" si="114"/>
        <v>6.1804697156983925E-4</v>
      </c>
      <c r="G489" s="49">
        <f t="shared" si="112"/>
        <v>-0.6</v>
      </c>
      <c r="H489" s="35">
        <f t="shared" si="115"/>
        <v>-5.9559261465157837E-4</v>
      </c>
    </row>
    <row r="490" spans="2:8" x14ac:dyDescent="0.2">
      <c r="B490" s="34" t="s">
        <v>289</v>
      </c>
      <c r="C490" s="33">
        <v>4</v>
      </c>
      <c r="D490" s="48">
        <v>2</v>
      </c>
      <c r="E490" s="61">
        <f t="shared" si="113"/>
        <v>3.9706174310105219E-4</v>
      </c>
      <c r="F490" s="61">
        <f t="shared" si="114"/>
        <v>3.0902348578491963E-4</v>
      </c>
      <c r="G490" s="49">
        <f t="shared" si="112"/>
        <v>-0.5</v>
      </c>
      <c r="H490" s="35">
        <f t="shared" si="115"/>
        <v>-1.985308715505261E-4</v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1</v>
      </c>
      <c r="D493" s="48">
        <v>3</v>
      </c>
      <c r="E493" s="61">
        <f t="shared" si="113"/>
        <v>9.9265435775263048E-5</v>
      </c>
      <c r="F493" s="61">
        <f t="shared" si="114"/>
        <v>4.635352286773795E-4</v>
      </c>
      <c r="G493" s="49">
        <f t="shared" si="112"/>
        <v>2</v>
      </c>
      <c r="H493" s="35">
        <f t="shared" si="115"/>
        <v>1.985308715505261E-4</v>
      </c>
    </row>
    <row r="494" spans="2:8" x14ac:dyDescent="0.2">
      <c r="B494" s="34" t="s">
        <v>121</v>
      </c>
      <c r="C494" s="33">
        <v>1</v>
      </c>
      <c r="D494" s="48">
        <v>0</v>
      </c>
      <c r="E494" s="61">
        <f t="shared" si="113"/>
        <v>9.9265435775263048E-5</v>
      </c>
      <c r="F494" s="61" t="str">
        <f t="shared" si="114"/>
        <v/>
      </c>
      <c r="G494" s="49">
        <f t="shared" si="112"/>
        <v>-1</v>
      </c>
      <c r="H494" s="35">
        <f t="shared" si="115"/>
        <v>-9.9265435775263048E-5</v>
      </c>
    </row>
    <row r="495" spans="2:8" x14ac:dyDescent="0.2">
      <c r="B495" s="34" t="s">
        <v>293</v>
      </c>
      <c r="C495" s="33">
        <v>1</v>
      </c>
      <c r="D495" s="48">
        <v>0</v>
      </c>
      <c r="E495" s="61">
        <f t="shared" si="113"/>
        <v>9.9265435775263048E-5</v>
      </c>
      <c r="F495" s="61" t="str">
        <f t="shared" si="114"/>
        <v/>
      </c>
      <c r="G495" s="49">
        <f t="shared" si="112"/>
        <v>-1</v>
      </c>
      <c r="H495" s="35">
        <f t="shared" si="115"/>
        <v>-9.9265435775263048E-5</v>
      </c>
    </row>
    <row r="496" spans="2:8" x14ac:dyDescent="0.2">
      <c r="B496" s="34" t="s">
        <v>294</v>
      </c>
      <c r="C496" s="33">
        <v>6</v>
      </c>
      <c r="D496" s="48">
        <v>3</v>
      </c>
      <c r="E496" s="61">
        <f t="shared" si="113"/>
        <v>5.9559261465157837E-4</v>
      </c>
      <c r="F496" s="61">
        <f t="shared" si="114"/>
        <v>4.635352286773795E-4</v>
      </c>
      <c r="G496" s="49">
        <f t="shared" si="112"/>
        <v>-0.5</v>
      </c>
      <c r="H496" s="35">
        <f t="shared" si="115"/>
        <v>-2.9779630732578919E-4</v>
      </c>
    </row>
    <row r="497" spans="2:8" x14ac:dyDescent="0.2">
      <c r="B497" s="34" t="s">
        <v>503</v>
      </c>
      <c r="C497" s="33">
        <v>1</v>
      </c>
      <c r="D497" s="48">
        <v>3</v>
      </c>
      <c r="E497" s="61">
        <f t="shared" si="113"/>
        <v>9.9265435775263048E-5</v>
      </c>
      <c r="F497" s="61">
        <f t="shared" si="114"/>
        <v>4.635352286773795E-4</v>
      </c>
      <c r="G497" s="49">
        <f t="shared" si="112"/>
        <v>2</v>
      </c>
      <c r="H497" s="35">
        <f t="shared" si="115"/>
        <v>1.985308715505261E-4</v>
      </c>
    </row>
    <row r="498" spans="2:8" x14ac:dyDescent="0.2">
      <c r="B498" s="34" t="s">
        <v>129</v>
      </c>
      <c r="C498" s="33">
        <v>2</v>
      </c>
      <c r="D498" s="48">
        <v>0</v>
      </c>
      <c r="E498" s="61">
        <f t="shared" si="113"/>
        <v>1.985308715505261E-4</v>
      </c>
      <c r="F498" s="61" t="str">
        <f t="shared" si="114"/>
        <v/>
      </c>
      <c r="G498" s="49">
        <f t="shared" si="112"/>
        <v>-1</v>
      </c>
      <c r="H498" s="35">
        <f t="shared" si="115"/>
        <v>-1.985308715505261E-4</v>
      </c>
    </row>
    <row r="499" spans="2:8" x14ac:dyDescent="0.2">
      <c r="B499" s="34" t="s">
        <v>504</v>
      </c>
      <c r="C499" s="33">
        <v>174</v>
      </c>
      <c r="D499" s="48">
        <v>91</v>
      </c>
      <c r="E499" s="61">
        <f t="shared" si="113"/>
        <v>1.7272185824895772E-2</v>
      </c>
      <c r="F499" s="61">
        <f t="shared" si="114"/>
        <v>1.4060568603213844E-2</v>
      </c>
      <c r="G499" s="49">
        <f t="shared" si="112"/>
        <v>-0.47701149425287354</v>
      </c>
      <c r="H499" s="35">
        <f t="shared" si="115"/>
        <v>-8.2390311693468325E-3</v>
      </c>
    </row>
    <row r="500" spans="2:8" x14ac:dyDescent="0.2">
      <c r="B500" s="34" t="s">
        <v>122</v>
      </c>
      <c r="C500" s="33">
        <v>42</v>
      </c>
      <c r="D500" s="48">
        <v>42</v>
      </c>
      <c r="E500" s="61">
        <f t="shared" si="113"/>
        <v>4.1691483025610484E-3</v>
      </c>
      <c r="F500" s="61">
        <f t="shared" si="114"/>
        <v>6.4894932014833125E-3</v>
      </c>
      <c r="G500" s="49">
        <f t="shared" si="112"/>
        <v>0</v>
      </c>
      <c r="H500" s="35">
        <f t="shared" si="115"/>
        <v>0</v>
      </c>
    </row>
    <row r="501" spans="2:8" x14ac:dyDescent="0.2">
      <c r="B501" s="34" t="s">
        <v>295</v>
      </c>
      <c r="C501" s="33">
        <v>41</v>
      </c>
      <c r="D501" s="48">
        <v>26</v>
      </c>
      <c r="E501" s="61">
        <f t="shared" si="113"/>
        <v>4.069882866785785E-3</v>
      </c>
      <c r="F501" s="61">
        <f t="shared" si="114"/>
        <v>4.0173053152039555E-3</v>
      </c>
      <c r="G501" s="49">
        <f t="shared" si="112"/>
        <v>-0.36585365853658536</v>
      </c>
      <c r="H501" s="35">
        <f t="shared" si="115"/>
        <v>-1.4889815366289456E-3</v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8</v>
      </c>
      <c r="D503" s="48">
        <v>4</v>
      </c>
      <c r="E503" s="61">
        <f t="shared" si="113"/>
        <v>7.9412348620210439E-4</v>
      </c>
      <c r="F503" s="61">
        <f t="shared" si="114"/>
        <v>6.1804697156983925E-4</v>
      </c>
      <c r="G503" s="49">
        <f t="shared" si="112"/>
        <v>-0.5</v>
      </c>
      <c r="H503" s="35">
        <f t="shared" si="115"/>
        <v>-3.9706174310105219E-4</v>
      </c>
    </row>
    <row r="504" spans="2:8" ht="12" customHeight="1" x14ac:dyDescent="0.2">
      <c r="B504" s="34" t="s">
        <v>297</v>
      </c>
      <c r="C504" s="33">
        <v>24</v>
      </c>
      <c r="D504" s="48">
        <v>39</v>
      </c>
      <c r="E504" s="61">
        <f t="shared" si="113"/>
        <v>2.3823704586063135E-3</v>
      </c>
      <c r="F504" s="61">
        <f t="shared" si="114"/>
        <v>6.0259579728059332E-3</v>
      </c>
      <c r="G504" s="49">
        <f t="shared" si="112"/>
        <v>0.625</v>
      </c>
      <c r="H504" s="35">
        <f t="shared" si="115"/>
        <v>1.488981536628946E-3</v>
      </c>
    </row>
    <row r="505" spans="2:8" x14ac:dyDescent="0.2">
      <c r="B505" s="34" t="s">
        <v>117</v>
      </c>
      <c r="C505" s="33">
        <v>0</v>
      </c>
      <c r="D505" s="48">
        <v>0</v>
      </c>
      <c r="E505" s="61" t="str">
        <f t="shared" si="113"/>
        <v/>
      </c>
      <c r="F505" s="61" t="str">
        <f t="shared" si="114"/>
        <v/>
      </c>
      <c r="G505" s="49" t="str">
        <f t="shared" si="112"/>
        <v xml:space="preserve"> </v>
      </c>
      <c r="H505" s="35" t="str">
        <f t="shared" si="115"/>
        <v/>
      </c>
    </row>
    <row r="506" spans="2:8" x14ac:dyDescent="0.2">
      <c r="B506" s="34" t="s">
        <v>505</v>
      </c>
      <c r="C506" s="33">
        <v>4</v>
      </c>
      <c r="D506" s="48">
        <v>2</v>
      </c>
      <c r="E506" s="61">
        <f t="shared" si="113"/>
        <v>3.9706174310105219E-4</v>
      </c>
      <c r="F506" s="61">
        <f t="shared" si="114"/>
        <v>3.0902348578491963E-4</v>
      </c>
      <c r="G506" s="49">
        <f t="shared" si="112"/>
        <v>-0.5</v>
      </c>
      <c r="H506" s="35">
        <f t="shared" si="115"/>
        <v>-1.985308715505261E-4</v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4</v>
      </c>
      <c r="D509" s="48">
        <v>0</v>
      </c>
      <c r="E509" s="61">
        <f t="shared" si="113"/>
        <v>3.9706174310105219E-4</v>
      </c>
      <c r="F509" s="61" t="str">
        <f t="shared" si="114"/>
        <v/>
      </c>
      <c r="G509" s="49">
        <f t="shared" si="112"/>
        <v>-1</v>
      </c>
      <c r="H509" s="35">
        <f t="shared" si="115"/>
        <v>-3.9706174310105219E-4</v>
      </c>
    </row>
    <row r="510" spans="2:8" x14ac:dyDescent="0.2">
      <c r="B510" s="34" t="s">
        <v>507</v>
      </c>
      <c r="C510" s="33">
        <v>0</v>
      </c>
      <c r="D510" s="48">
        <v>3</v>
      </c>
      <c r="E510" s="61" t="str">
        <f t="shared" si="113"/>
        <v/>
      </c>
      <c r="F510" s="61">
        <f t="shared" si="114"/>
        <v>4.635352286773795E-4</v>
      </c>
      <c r="G510" s="49">
        <f t="shared" si="112"/>
        <v>1</v>
      </c>
      <c r="H510" s="35" t="str">
        <f t="shared" si="115"/>
        <v/>
      </c>
    </row>
    <row r="511" spans="2:8" x14ac:dyDescent="0.2">
      <c r="B511" s="34" t="s">
        <v>300</v>
      </c>
      <c r="C511" s="33">
        <v>3</v>
      </c>
      <c r="D511" s="48">
        <v>0</v>
      </c>
      <c r="E511" s="61">
        <f t="shared" si="113"/>
        <v>2.9779630732578919E-4</v>
      </c>
      <c r="F511" s="61" t="str">
        <f t="shared" si="114"/>
        <v/>
      </c>
      <c r="G511" s="49">
        <f t="shared" si="112"/>
        <v>-1</v>
      </c>
      <c r="H511" s="35">
        <f t="shared" si="115"/>
        <v>-2.9779630732578919E-4</v>
      </c>
    </row>
    <row r="512" spans="2:8" x14ac:dyDescent="0.2">
      <c r="B512" s="34" t="s">
        <v>301</v>
      </c>
      <c r="C512" s="33">
        <v>2</v>
      </c>
      <c r="D512" s="48">
        <v>1</v>
      </c>
      <c r="E512" s="61">
        <f t="shared" si="113"/>
        <v>1.985308715505261E-4</v>
      </c>
      <c r="F512" s="61">
        <f t="shared" si="114"/>
        <v>1.5451174289245981E-4</v>
      </c>
      <c r="G512" s="49">
        <f t="shared" si="112"/>
        <v>-0.5</v>
      </c>
      <c r="H512" s="35">
        <f t="shared" si="115"/>
        <v>-9.9265435775263048E-5</v>
      </c>
    </row>
    <row r="513" spans="1:9" x14ac:dyDescent="0.2">
      <c r="B513" s="34" t="s">
        <v>302</v>
      </c>
      <c r="C513" s="33">
        <v>18</v>
      </c>
      <c r="D513" s="48">
        <v>1</v>
      </c>
      <c r="E513" s="61">
        <f t="shared" ref="E513:E540" si="116">+IF(C513=0,"",C513/C$345)</f>
        <v>1.7867778439547349E-3</v>
      </c>
      <c r="F513" s="61">
        <f t="shared" ref="F513:F540" si="117">+IF(D513=0,"",D513/D$345)</f>
        <v>1.5451174289245981E-4</v>
      </c>
      <c r="G513" s="49">
        <f t="shared" si="112"/>
        <v>-0.94444444444444442</v>
      </c>
      <c r="H513" s="35">
        <f t="shared" si="115"/>
        <v>-1.6875124081794717E-3</v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10</v>
      </c>
      <c r="D517" s="48">
        <v>12</v>
      </c>
      <c r="E517" s="61">
        <f t="shared" si="116"/>
        <v>9.9265435775263062E-4</v>
      </c>
      <c r="F517" s="61">
        <f t="shared" si="117"/>
        <v>1.854140914709518E-3</v>
      </c>
      <c r="G517" s="49">
        <f t="shared" si="112"/>
        <v>0.2</v>
      </c>
      <c r="H517" s="35">
        <f t="shared" si="115"/>
        <v>1.9853087155052612E-4</v>
      </c>
    </row>
    <row r="518" spans="1:9" x14ac:dyDescent="0.2">
      <c r="B518" s="34" t="s">
        <v>120</v>
      </c>
      <c r="C518" s="33">
        <v>13</v>
      </c>
      <c r="D518" s="48">
        <v>61</v>
      </c>
      <c r="E518" s="61">
        <f t="shared" si="116"/>
        <v>1.2904506650784197E-3</v>
      </c>
      <c r="F518" s="61">
        <f t="shared" si="117"/>
        <v>9.4252163164400497E-3</v>
      </c>
      <c r="G518" s="49">
        <f t="shared" si="112"/>
        <v>3.6923076923076925</v>
      </c>
      <c r="H518" s="35">
        <f t="shared" si="115"/>
        <v>4.764740917212627E-3</v>
      </c>
    </row>
    <row r="519" spans="1:9" x14ac:dyDescent="0.2">
      <c r="B519" s="34" t="s">
        <v>304</v>
      </c>
      <c r="C519" s="33">
        <v>3</v>
      </c>
      <c r="D519" s="48">
        <v>0</v>
      </c>
      <c r="E519" s="61">
        <f t="shared" si="116"/>
        <v>2.9779630732578919E-4</v>
      </c>
      <c r="F519" s="61" t="str">
        <f t="shared" si="117"/>
        <v/>
      </c>
      <c r="G519" s="49">
        <f t="shared" si="112"/>
        <v>-1</v>
      </c>
      <c r="H519" s="35">
        <f t="shared" si="115"/>
        <v>-2.9779630732578919E-4</v>
      </c>
    </row>
    <row r="520" spans="1:9" x14ac:dyDescent="0.2">
      <c r="B520" s="34" t="s">
        <v>305</v>
      </c>
      <c r="C520" s="33">
        <v>2</v>
      </c>
      <c r="D520" s="48">
        <v>0</v>
      </c>
      <c r="E520" s="61">
        <f t="shared" si="116"/>
        <v>1.985308715505261E-4</v>
      </c>
      <c r="F520" s="61" t="str">
        <f t="shared" si="117"/>
        <v/>
      </c>
      <c r="G520" s="49">
        <f t="shared" si="112"/>
        <v>-1</v>
      </c>
      <c r="H520" s="35">
        <f t="shared" si="115"/>
        <v>-1.985308715505261E-4</v>
      </c>
    </row>
    <row r="521" spans="1:9" x14ac:dyDescent="0.2">
      <c r="B521" s="34" t="s">
        <v>128</v>
      </c>
      <c r="C521" s="33">
        <v>3</v>
      </c>
      <c r="D521" s="48">
        <v>1</v>
      </c>
      <c r="E521" s="61">
        <f t="shared" si="116"/>
        <v>2.9779630732578919E-4</v>
      </c>
      <c r="F521" s="61">
        <f t="shared" si="117"/>
        <v>1.5451174289245981E-4</v>
      </c>
      <c r="G521" s="49">
        <f t="shared" si="112"/>
        <v>-0.66666666666666663</v>
      </c>
      <c r="H521" s="35">
        <f t="shared" si="115"/>
        <v>-1.9853087155052612E-4</v>
      </c>
    </row>
    <row r="522" spans="1:9" x14ac:dyDescent="0.2">
      <c r="B522" s="34" t="s">
        <v>508</v>
      </c>
      <c r="C522" s="33">
        <v>6</v>
      </c>
      <c r="D522" s="48">
        <v>0</v>
      </c>
      <c r="E522" s="61">
        <f t="shared" si="116"/>
        <v>5.9559261465157837E-4</v>
      </c>
      <c r="F522" s="61" t="str">
        <f t="shared" si="117"/>
        <v/>
      </c>
      <c r="G522" s="49">
        <f t="shared" si="112"/>
        <v>-1</v>
      </c>
      <c r="H522" s="35">
        <f t="shared" si="115"/>
        <v>-5.9559261465157837E-4</v>
      </c>
    </row>
    <row r="523" spans="1:9" s="29" customFormat="1" x14ac:dyDescent="0.2">
      <c r="A523" s="31"/>
      <c r="B523" s="36" t="s">
        <v>560</v>
      </c>
      <c r="C523" s="40">
        <v>21</v>
      </c>
      <c r="D523" s="48">
        <v>31</v>
      </c>
      <c r="E523" s="38">
        <f t="shared" si="116"/>
        <v>2.0845741512805242E-3</v>
      </c>
      <c r="F523" s="38">
        <f t="shared" si="117"/>
        <v>4.7898640296662543E-3</v>
      </c>
      <c r="G523" s="49">
        <f t="shared" si="112"/>
        <v>0.47619047619047616</v>
      </c>
      <c r="H523" s="37">
        <f t="shared" si="115"/>
        <v>9.9265435775263062E-4</v>
      </c>
      <c r="I523" s="4"/>
    </row>
    <row r="524" spans="1:9" x14ac:dyDescent="0.2">
      <c r="B524" s="34" t="s">
        <v>135</v>
      </c>
      <c r="C524" s="33">
        <v>24</v>
      </c>
      <c r="D524" s="48">
        <v>33</v>
      </c>
      <c r="E524" s="61">
        <f t="shared" si="116"/>
        <v>2.3823704586063135E-3</v>
      </c>
      <c r="F524" s="61">
        <f t="shared" si="117"/>
        <v>5.0988875154511747E-3</v>
      </c>
      <c r="G524" s="49">
        <f t="shared" si="112"/>
        <v>0.375</v>
      </c>
      <c r="H524" s="35">
        <f t="shared" si="115"/>
        <v>8.9338892197736756E-4</v>
      </c>
    </row>
    <row r="525" spans="1:9" x14ac:dyDescent="0.2">
      <c r="B525" s="34" t="s">
        <v>509</v>
      </c>
      <c r="C525" s="33">
        <v>1</v>
      </c>
      <c r="D525" s="48">
        <v>0</v>
      </c>
      <c r="E525" s="61">
        <f t="shared" si="116"/>
        <v>9.9265435775263048E-5</v>
      </c>
      <c r="F525" s="61" t="str">
        <f t="shared" si="117"/>
        <v/>
      </c>
      <c r="G525" s="49">
        <f t="shared" si="112"/>
        <v>-1</v>
      </c>
      <c r="H525" s="35">
        <f t="shared" si="115"/>
        <v>-9.9265435775263048E-5</v>
      </c>
    </row>
    <row r="526" spans="1:9" x14ac:dyDescent="0.2">
      <c r="B526" s="34" t="s">
        <v>133</v>
      </c>
      <c r="C526" s="33">
        <v>0</v>
      </c>
      <c r="D526" s="48">
        <v>0</v>
      </c>
      <c r="E526" s="61" t="str">
        <f t="shared" si="116"/>
        <v/>
      </c>
      <c r="F526" s="61" t="str">
        <f t="shared" si="117"/>
        <v/>
      </c>
      <c r="G526" s="49" t="str">
        <f t="shared" si="112"/>
        <v xml:space="preserve"> </v>
      </c>
      <c r="H526" s="35" t="str">
        <f t="shared" si="115"/>
        <v/>
      </c>
    </row>
    <row r="527" spans="1:9" x14ac:dyDescent="0.2">
      <c r="B527" s="34" t="s">
        <v>338</v>
      </c>
      <c r="C527" s="33">
        <v>92</v>
      </c>
      <c r="D527" s="48">
        <v>84</v>
      </c>
      <c r="E527" s="61">
        <f t="shared" si="116"/>
        <v>9.1324200913242004E-3</v>
      </c>
      <c r="F527" s="61">
        <f t="shared" si="117"/>
        <v>1.2978986402966625E-2</v>
      </c>
      <c r="G527" s="49">
        <f t="shared" si="112"/>
        <v>-8.6956521739130432E-2</v>
      </c>
      <c r="H527" s="35">
        <f t="shared" si="115"/>
        <v>-7.9412348620210439E-4</v>
      </c>
    </row>
    <row r="528" spans="1:9" x14ac:dyDescent="0.2">
      <c r="B528" s="34" t="s">
        <v>339</v>
      </c>
      <c r="C528" s="33">
        <v>68</v>
      </c>
      <c r="D528" s="48">
        <v>56</v>
      </c>
      <c r="E528" s="61">
        <f t="shared" si="116"/>
        <v>6.7500496327178878E-3</v>
      </c>
      <c r="F528" s="61">
        <f t="shared" si="117"/>
        <v>8.65265760197775E-3</v>
      </c>
      <c r="G528" s="49">
        <f t="shared" si="112"/>
        <v>-0.17647058823529413</v>
      </c>
      <c r="H528" s="35">
        <f t="shared" si="115"/>
        <v>-1.1911852293031567E-3</v>
      </c>
    </row>
    <row r="529" spans="2:8" x14ac:dyDescent="0.2">
      <c r="B529" s="34" t="s">
        <v>510</v>
      </c>
      <c r="C529" s="33">
        <v>2</v>
      </c>
      <c r="D529" s="48">
        <v>0</v>
      </c>
      <c r="E529" s="61">
        <f t="shared" si="116"/>
        <v>1.985308715505261E-4</v>
      </c>
      <c r="F529" s="61" t="str">
        <f t="shared" si="117"/>
        <v/>
      </c>
      <c r="G529" s="49">
        <f t="shared" si="112"/>
        <v>-1</v>
      </c>
      <c r="H529" s="35">
        <f t="shared" si="115"/>
        <v>-1.985308715505261E-4</v>
      </c>
    </row>
    <row r="530" spans="2:8" x14ac:dyDescent="0.2">
      <c r="B530" s="34" t="s">
        <v>137</v>
      </c>
      <c r="C530" s="33">
        <v>4</v>
      </c>
      <c r="D530" s="48">
        <v>4</v>
      </c>
      <c r="E530" s="61">
        <f t="shared" si="116"/>
        <v>3.9706174310105219E-4</v>
      </c>
      <c r="F530" s="61">
        <f t="shared" si="117"/>
        <v>6.1804697156983925E-4</v>
      </c>
      <c r="G530" s="49">
        <f t="shared" si="112"/>
        <v>0</v>
      </c>
      <c r="H530" s="35">
        <f t="shared" si="115"/>
        <v>0</v>
      </c>
    </row>
    <row r="531" spans="2:8" x14ac:dyDescent="0.2">
      <c r="B531" s="34" t="s">
        <v>340</v>
      </c>
      <c r="C531" s="33">
        <v>48</v>
      </c>
      <c r="D531" s="48">
        <v>40</v>
      </c>
      <c r="E531" s="61">
        <f t="shared" si="116"/>
        <v>4.764740917212627E-3</v>
      </c>
      <c r="F531" s="61">
        <f t="shared" si="117"/>
        <v>6.180469715698393E-3</v>
      </c>
      <c r="G531" s="49">
        <f t="shared" si="112"/>
        <v>-0.16666666666666666</v>
      </c>
      <c r="H531" s="35">
        <f t="shared" si="115"/>
        <v>-7.941234862021045E-4</v>
      </c>
    </row>
    <row r="532" spans="2:8" x14ac:dyDescent="0.2">
      <c r="B532" s="34" t="s">
        <v>141</v>
      </c>
      <c r="C532" s="33">
        <v>46</v>
      </c>
      <c r="D532" s="48">
        <v>48</v>
      </c>
      <c r="E532" s="61">
        <f t="shared" si="116"/>
        <v>4.5662100456621002E-3</v>
      </c>
      <c r="F532" s="61">
        <f t="shared" si="117"/>
        <v>7.4165636588380719E-3</v>
      </c>
      <c r="G532" s="49">
        <f t="shared" si="112"/>
        <v>4.3478260869565216E-2</v>
      </c>
      <c r="H532" s="35">
        <f t="shared" si="115"/>
        <v>1.985308715505261E-4</v>
      </c>
    </row>
    <row r="533" spans="2:8" x14ac:dyDescent="0.2">
      <c r="B533" s="34" t="s">
        <v>134</v>
      </c>
      <c r="C533" s="33">
        <v>7</v>
      </c>
      <c r="D533" s="48">
        <v>0</v>
      </c>
      <c r="E533" s="61">
        <f t="shared" si="116"/>
        <v>6.9485805042684133E-4</v>
      </c>
      <c r="F533" s="61" t="str">
        <f t="shared" si="117"/>
        <v/>
      </c>
      <c r="G533" s="49">
        <f t="shared" si="112"/>
        <v>-1</v>
      </c>
      <c r="H533" s="35">
        <f t="shared" si="115"/>
        <v>-6.9485805042684133E-4</v>
      </c>
    </row>
    <row r="534" spans="2:8" x14ac:dyDescent="0.2">
      <c r="B534" s="34" t="s">
        <v>306</v>
      </c>
      <c r="C534" s="33">
        <v>1</v>
      </c>
      <c r="D534" s="48">
        <v>0</v>
      </c>
      <c r="E534" s="61">
        <f t="shared" si="116"/>
        <v>9.9265435775263048E-5</v>
      </c>
      <c r="F534" s="61" t="str">
        <f t="shared" si="117"/>
        <v/>
      </c>
      <c r="G534" s="49">
        <f t="shared" si="112"/>
        <v>-1</v>
      </c>
      <c r="H534" s="35">
        <f t="shared" si="115"/>
        <v>-9.9265435775263048E-5</v>
      </c>
    </row>
    <row r="535" spans="2:8" x14ac:dyDescent="0.2">
      <c r="B535" s="34" t="s">
        <v>130</v>
      </c>
      <c r="C535" s="33">
        <v>0</v>
      </c>
      <c r="D535" s="48">
        <v>0</v>
      </c>
      <c r="E535" s="61" t="str">
        <f t="shared" si="116"/>
        <v/>
      </c>
      <c r="F535" s="61" t="str">
        <f t="shared" si="117"/>
        <v/>
      </c>
      <c r="G535" s="49" t="str">
        <f t="shared" si="112"/>
        <v xml:space="preserve"> 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3</v>
      </c>
      <c r="D537" s="48">
        <v>1</v>
      </c>
      <c r="E537" s="61">
        <f t="shared" si="116"/>
        <v>2.9779630732578919E-4</v>
      </c>
      <c r="F537" s="61">
        <f t="shared" si="117"/>
        <v>1.5451174289245981E-4</v>
      </c>
      <c r="G537" s="49">
        <f t="shared" si="112"/>
        <v>-0.66666666666666663</v>
      </c>
      <c r="H537" s="35">
        <f t="shared" si="115"/>
        <v>-1.9853087155052612E-4</v>
      </c>
    </row>
    <row r="538" spans="2:8" x14ac:dyDescent="0.2">
      <c r="B538" s="34" t="s">
        <v>308</v>
      </c>
      <c r="C538" s="33">
        <v>1</v>
      </c>
      <c r="D538" s="48">
        <v>2</v>
      </c>
      <c r="E538" s="61">
        <f t="shared" si="116"/>
        <v>9.9265435775263048E-5</v>
      </c>
      <c r="F538" s="61">
        <f t="shared" si="117"/>
        <v>3.0902348578491963E-4</v>
      </c>
      <c r="G538" s="49">
        <f t="shared" si="112"/>
        <v>1</v>
      </c>
      <c r="H538" s="35">
        <f t="shared" si="115"/>
        <v>9.9265435775263048E-5</v>
      </c>
    </row>
    <row r="539" spans="2:8" x14ac:dyDescent="0.2">
      <c r="B539" s="34" t="s">
        <v>309</v>
      </c>
      <c r="C539" s="33">
        <v>5</v>
      </c>
      <c r="D539" s="48">
        <v>1</v>
      </c>
      <c r="E539" s="61">
        <f t="shared" si="116"/>
        <v>4.9632717887631531E-4</v>
      </c>
      <c r="F539" s="61">
        <f t="shared" si="117"/>
        <v>1.5451174289245981E-4</v>
      </c>
      <c r="G539" s="49">
        <f t="shared" si="112"/>
        <v>-0.8</v>
      </c>
      <c r="H539" s="35">
        <f t="shared" si="115"/>
        <v>-3.9706174310105225E-4</v>
      </c>
    </row>
    <row r="540" spans="2:8" ht="14.25" customHeight="1" x14ac:dyDescent="0.2">
      <c r="B540" s="34" t="s">
        <v>511</v>
      </c>
      <c r="C540" s="33">
        <v>3</v>
      </c>
      <c r="D540" s="48">
        <v>0</v>
      </c>
      <c r="E540" s="61">
        <f t="shared" si="116"/>
        <v>2.9779630732578919E-4</v>
      </c>
      <c r="F540" s="61" t="str">
        <f t="shared" si="117"/>
        <v/>
      </c>
      <c r="G540" s="49">
        <f t="shared" si="112"/>
        <v>-1</v>
      </c>
      <c r="H540" s="35">
        <f t="shared" si="115"/>
        <v>-2.9779630732578919E-4</v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50</v>
      </c>
      <c r="D542" s="48">
        <v>17</v>
      </c>
      <c r="E542" s="61">
        <f t="shared" si="118"/>
        <v>4.9632717887631529E-3</v>
      </c>
      <c r="F542" s="61">
        <f t="shared" si="119"/>
        <v>2.6266996291718172E-3</v>
      </c>
      <c r="G542" s="49">
        <f t="shared" ref="G542:G564" si="121">+IF(AND(C542=0,D542=0)," ",IF(C542=0,1,IF(D542=0,-1,(D542-C542)/C542)))</f>
        <v>-0.66</v>
      </c>
      <c r="H542" s="35">
        <f t="shared" si="120"/>
        <v>-3.2757593805836809E-3</v>
      </c>
    </row>
    <row r="543" spans="2:8" x14ac:dyDescent="0.2">
      <c r="B543" s="34" t="s">
        <v>311</v>
      </c>
      <c r="C543" s="33">
        <v>3</v>
      </c>
      <c r="D543" s="48">
        <v>0</v>
      </c>
      <c r="E543" s="61">
        <f t="shared" si="118"/>
        <v>2.9779630732578919E-4</v>
      </c>
      <c r="F543" s="61" t="str">
        <f t="shared" si="119"/>
        <v/>
      </c>
      <c r="G543" s="49">
        <f t="shared" si="121"/>
        <v>-1</v>
      </c>
      <c r="H543" s="35">
        <f t="shared" si="120"/>
        <v>-2.9779630732578919E-4</v>
      </c>
    </row>
    <row r="544" spans="2:8" x14ac:dyDescent="0.2">
      <c r="B544" s="34" t="s">
        <v>312</v>
      </c>
      <c r="C544" s="33">
        <v>7</v>
      </c>
      <c r="D544" s="48">
        <v>0</v>
      </c>
      <c r="E544" s="61">
        <f t="shared" si="118"/>
        <v>6.9485805042684133E-4</v>
      </c>
      <c r="F544" s="61" t="str">
        <f t="shared" si="119"/>
        <v/>
      </c>
      <c r="G544" s="49">
        <f t="shared" si="121"/>
        <v>-1</v>
      </c>
      <c r="H544" s="35">
        <f t="shared" si="120"/>
        <v>-6.9485805042684133E-4</v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153</v>
      </c>
      <c r="D547" s="48">
        <v>81</v>
      </c>
      <c r="E547" s="61">
        <f t="shared" si="118"/>
        <v>1.5187611673615247E-2</v>
      </c>
      <c r="F547" s="61">
        <f t="shared" si="119"/>
        <v>1.2515451174289247E-2</v>
      </c>
      <c r="G547" s="49">
        <f t="shared" si="121"/>
        <v>-0.47058823529411764</v>
      </c>
      <c r="H547" s="35">
        <f t="shared" si="120"/>
        <v>-7.1471113758189396E-3</v>
      </c>
    </row>
    <row r="548" spans="1:9" x14ac:dyDescent="0.2">
      <c r="B548" s="34" t="s">
        <v>142</v>
      </c>
      <c r="C548" s="33">
        <v>64</v>
      </c>
      <c r="D548" s="48">
        <v>29</v>
      </c>
      <c r="E548" s="61">
        <f t="shared" si="118"/>
        <v>6.3529878896168351E-3</v>
      </c>
      <c r="F548" s="61">
        <f t="shared" si="119"/>
        <v>4.4808405438813348E-3</v>
      </c>
      <c r="G548" s="49">
        <f t="shared" si="121"/>
        <v>-0.546875</v>
      </c>
      <c r="H548" s="35">
        <f t="shared" si="120"/>
        <v>-3.4742902521342068E-3</v>
      </c>
    </row>
    <row r="549" spans="1:9" x14ac:dyDescent="0.2">
      <c r="B549" s="34" t="s">
        <v>314</v>
      </c>
      <c r="C549" s="33">
        <v>294</v>
      </c>
      <c r="D549" s="48">
        <v>97</v>
      </c>
      <c r="E549" s="61">
        <f t="shared" si="118"/>
        <v>2.9184038117927337E-2</v>
      </c>
      <c r="F549" s="61">
        <f t="shared" si="119"/>
        <v>1.4987639060568603E-2</v>
      </c>
      <c r="G549" s="49">
        <f t="shared" si="121"/>
        <v>-0.67006802721088432</v>
      </c>
      <c r="H549" s="35">
        <f t="shared" si="120"/>
        <v>-1.9555290847726819E-2</v>
      </c>
    </row>
    <row r="550" spans="1:9" s="29" customFormat="1" x14ac:dyDescent="0.2">
      <c r="A550" s="31"/>
      <c r="B550" s="36" t="s">
        <v>554</v>
      </c>
      <c r="C550" s="40">
        <v>12</v>
      </c>
      <c r="D550" s="48">
        <v>8</v>
      </c>
      <c r="E550" s="38">
        <f t="shared" si="118"/>
        <v>1.1911852293031567E-3</v>
      </c>
      <c r="F550" s="38">
        <f t="shared" si="119"/>
        <v>1.2360939431396785E-3</v>
      </c>
      <c r="G550" s="49">
        <f t="shared" si="121"/>
        <v>-0.33333333333333331</v>
      </c>
      <c r="H550" s="37">
        <f t="shared" si="120"/>
        <v>-3.9706174310105225E-4</v>
      </c>
      <c r="I550" s="4"/>
    </row>
    <row r="551" spans="1:9" x14ac:dyDescent="0.2">
      <c r="B551" s="34" t="s">
        <v>131</v>
      </c>
      <c r="C551" s="33">
        <v>0</v>
      </c>
      <c r="D551" s="48">
        <v>0</v>
      </c>
      <c r="E551" s="61" t="str">
        <f t="shared" si="118"/>
        <v/>
      </c>
      <c r="F551" s="61" t="str">
        <f t="shared" si="119"/>
        <v/>
      </c>
      <c r="G551" s="49" t="str">
        <f t="shared" si="121"/>
        <v xml:space="preserve"> </v>
      </c>
      <c r="H551" s="35" t="str">
        <f t="shared" si="120"/>
        <v/>
      </c>
    </row>
    <row r="552" spans="1:9" x14ac:dyDescent="0.2">
      <c r="B552" s="34" t="s">
        <v>315</v>
      </c>
      <c r="C552" s="33">
        <v>0</v>
      </c>
      <c r="D552" s="48">
        <v>0</v>
      </c>
      <c r="E552" s="61" t="str">
        <f t="shared" si="118"/>
        <v/>
      </c>
      <c r="F552" s="61" t="str">
        <f t="shared" si="119"/>
        <v/>
      </c>
      <c r="G552" s="49" t="str">
        <f t="shared" si="121"/>
        <v xml:space="preserve"> 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0</v>
      </c>
      <c r="D553" s="48">
        <v>0</v>
      </c>
      <c r="E553" s="61" t="str">
        <f t="shared" si="118"/>
        <v/>
      </c>
      <c r="F553" s="61" t="str">
        <f t="shared" si="119"/>
        <v/>
      </c>
      <c r="G553" s="49" t="str">
        <f t="shared" si="121"/>
        <v xml:space="preserve"> 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42</v>
      </c>
      <c r="D554" s="48">
        <v>1</v>
      </c>
      <c r="E554" s="61">
        <f t="shared" si="118"/>
        <v>4.1691483025610484E-3</v>
      </c>
      <c r="F554" s="61">
        <f t="shared" si="119"/>
        <v>1.5451174289245981E-4</v>
      </c>
      <c r="G554" s="49">
        <f t="shared" si="121"/>
        <v>-0.97619047619047616</v>
      </c>
      <c r="H554" s="35">
        <f t="shared" si="120"/>
        <v>-4.069882866785785E-3</v>
      </c>
    </row>
    <row r="555" spans="1:9" x14ac:dyDescent="0.2">
      <c r="B555" s="34" t="s">
        <v>132</v>
      </c>
      <c r="C555" s="33">
        <v>0</v>
      </c>
      <c r="D555" s="48">
        <v>0</v>
      </c>
      <c r="E555" s="61" t="str">
        <f t="shared" si="118"/>
        <v/>
      </c>
      <c r="F555" s="61" t="str">
        <f t="shared" si="119"/>
        <v/>
      </c>
      <c r="G555" s="49" t="str">
        <f t="shared" si="121"/>
        <v xml:space="preserve"> </v>
      </c>
      <c r="H555" s="35" t="str">
        <f t="shared" si="120"/>
        <v/>
      </c>
    </row>
    <row r="556" spans="1:9" ht="13.5" customHeight="1" x14ac:dyDescent="0.2">
      <c r="B556" s="34" t="s">
        <v>139</v>
      </c>
      <c r="C556" s="33">
        <v>51</v>
      </c>
      <c r="D556" s="48">
        <v>31</v>
      </c>
      <c r="E556" s="61">
        <f t="shared" si="118"/>
        <v>5.0625372245384154E-3</v>
      </c>
      <c r="F556" s="61">
        <f t="shared" si="119"/>
        <v>4.7898640296662543E-3</v>
      </c>
      <c r="G556" s="49">
        <f t="shared" si="121"/>
        <v>-0.39215686274509803</v>
      </c>
      <c r="H556" s="35">
        <f t="shared" si="120"/>
        <v>-1.9853087155052608E-3</v>
      </c>
    </row>
    <row r="557" spans="1:9" x14ac:dyDescent="0.2">
      <c r="B557" s="34" t="s">
        <v>513</v>
      </c>
      <c r="C557" s="33">
        <v>3</v>
      </c>
      <c r="D557" s="48">
        <v>0</v>
      </c>
      <c r="E557" s="61">
        <f t="shared" si="118"/>
        <v>2.9779630732578919E-4</v>
      </c>
      <c r="F557" s="61" t="str">
        <f t="shared" si="119"/>
        <v/>
      </c>
      <c r="G557" s="49">
        <f t="shared" si="121"/>
        <v>-1</v>
      </c>
      <c r="H557" s="35">
        <f t="shared" si="120"/>
        <v>-2.9779630732578919E-4</v>
      </c>
    </row>
    <row r="558" spans="1:9" x14ac:dyDescent="0.2">
      <c r="B558" s="34" t="s">
        <v>317</v>
      </c>
      <c r="C558" s="33">
        <v>8</v>
      </c>
      <c r="D558" s="48">
        <v>8</v>
      </c>
      <c r="E558" s="61">
        <f t="shared" si="118"/>
        <v>7.9412348620210439E-4</v>
      </c>
      <c r="F558" s="61">
        <f t="shared" si="119"/>
        <v>1.2360939431396785E-3</v>
      </c>
      <c r="G558" s="49">
        <f t="shared" si="121"/>
        <v>0</v>
      </c>
      <c r="H558" s="35">
        <f t="shared" si="120"/>
        <v>0</v>
      </c>
    </row>
    <row r="559" spans="1:9" x14ac:dyDescent="0.2">
      <c r="B559" s="34" t="s">
        <v>318</v>
      </c>
      <c r="C559" s="33">
        <v>0</v>
      </c>
      <c r="D559" s="48">
        <v>1</v>
      </c>
      <c r="E559" s="61" t="str">
        <f t="shared" si="118"/>
        <v/>
      </c>
      <c r="F559" s="61">
        <f t="shared" si="119"/>
        <v>1.5451174289245981E-4</v>
      </c>
      <c r="G559" s="49">
        <f t="shared" si="121"/>
        <v>1</v>
      </c>
      <c r="H559" s="35" t="str">
        <f t="shared" si="120"/>
        <v/>
      </c>
    </row>
    <row r="560" spans="1:9" ht="13.5" customHeight="1" x14ac:dyDescent="0.2">
      <c r="B560" s="34" t="s">
        <v>319</v>
      </c>
      <c r="C560" s="33">
        <v>1</v>
      </c>
      <c r="D560" s="48">
        <v>1</v>
      </c>
      <c r="E560" s="61">
        <f t="shared" si="118"/>
        <v>9.9265435775263048E-5</v>
      </c>
      <c r="F560" s="61">
        <f t="shared" si="119"/>
        <v>1.5451174289245981E-4</v>
      </c>
      <c r="G560" s="49">
        <f t="shared" si="121"/>
        <v>0</v>
      </c>
      <c r="H560" s="35">
        <f t="shared" si="120"/>
        <v>0</v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5</v>
      </c>
      <c r="D562" s="48">
        <v>0</v>
      </c>
      <c r="E562" s="61">
        <f t="shared" si="118"/>
        <v>4.9632717887631531E-4</v>
      </c>
      <c r="F562" s="61" t="str">
        <f t="shared" si="119"/>
        <v/>
      </c>
      <c r="G562" s="49">
        <f t="shared" si="121"/>
        <v>-1</v>
      </c>
      <c r="H562" s="35">
        <f t="shared" si="120"/>
        <v>-4.9632717887631531E-4</v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1</v>
      </c>
      <c r="D564" s="48">
        <v>2</v>
      </c>
      <c r="E564" s="61">
        <f t="shared" si="118"/>
        <v>9.9265435775263048E-5</v>
      </c>
      <c r="F564" s="61">
        <f t="shared" si="119"/>
        <v>3.0902348578491963E-4</v>
      </c>
      <c r="G564" s="49">
        <f t="shared" si="121"/>
        <v>1</v>
      </c>
      <c r="H564" s="35">
        <f t="shared" si="120"/>
        <v>9.9265435775263048E-5</v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6898</v>
      </c>
      <c r="D570" s="27">
        <f>SUM(D571:D596)</f>
        <v>2577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-0.62641345317483332</v>
      </c>
      <c r="H570" s="28">
        <f>+IF(OR(AND(E570=""),(G570="")),"",E570*G570)</f>
        <v>-0.62641345317483332</v>
      </c>
    </row>
    <row r="571" spans="1:9" x14ac:dyDescent="0.2">
      <c r="B571" s="34" t="s">
        <v>322</v>
      </c>
      <c r="C571" s="33">
        <v>13</v>
      </c>
      <c r="D571" s="48">
        <v>7</v>
      </c>
      <c r="E571" s="61">
        <f t="shared" si="124"/>
        <v>1.8846042331110468E-3</v>
      </c>
      <c r="F571" s="61">
        <f t="shared" si="125"/>
        <v>2.7163368257663951E-3</v>
      </c>
      <c r="G571" s="49">
        <f t="shared" ref="G571:G596" si="126">+IF(AND(C571=0,D571=0)," ",IF(C571=0,1,IF(D571=0,-1,(D571-C571)/C571)))</f>
        <v>-0.46153846153846156</v>
      </c>
      <c r="H571" s="24">
        <f>+IF(OR(AND(E571=""),(G571="")),"",E571*G571)</f>
        <v>-8.6981733835894475E-4</v>
      </c>
    </row>
    <row r="572" spans="1:9" x14ac:dyDescent="0.2">
      <c r="B572" s="34" t="s">
        <v>144</v>
      </c>
      <c r="C572" s="33">
        <v>207</v>
      </c>
      <c r="D572" s="48">
        <v>59</v>
      </c>
      <c r="E572" s="61">
        <f t="shared" si="124"/>
        <v>3.0008698173383589E-2</v>
      </c>
      <c r="F572" s="61">
        <f t="shared" si="125"/>
        <v>2.2894838960031045E-2</v>
      </c>
      <c r="G572" s="49">
        <f t="shared" si="126"/>
        <v>-0.71497584541062797</v>
      </c>
      <c r="H572" s="24">
        <f t="shared" ref="H572:H596" si="127">+IF(OR(AND(E572=""),(G572="")),"",E572*G572)</f>
        <v>-2.14554943461873E-2</v>
      </c>
    </row>
    <row r="573" spans="1:9" x14ac:dyDescent="0.2">
      <c r="B573" s="34" t="s">
        <v>586</v>
      </c>
      <c r="C573" s="33">
        <v>1228</v>
      </c>
      <c r="D573" s="48">
        <v>422</v>
      </c>
      <c r="E573" s="61">
        <f t="shared" si="124"/>
        <v>0.17802261525079732</v>
      </c>
      <c r="F573" s="61">
        <f t="shared" si="125"/>
        <v>0.16375630578191697</v>
      </c>
      <c r="G573" s="49">
        <f t="shared" si="126"/>
        <v>-0.65635179153094458</v>
      </c>
      <c r="H573" s="24">
        <f t="shared" si="127"/>
        <v>-0.11684546245288488</v>
      </c>
    </row>
    <row r="574" spans="1:9" x14ac:dyDescent="0.2">
      <c r="B574" s="34" t="s">
        <v>323</v>
      </c>
      <c r="C574" s="33">
        <v>1145</v>
      </c>
      <c r="D574" s="48">
        <v>397</v>
      </c>
      <c r="E574" s="61">
        <f t="shared" si="124"/>
        <v>0.16599014207016527</v>
      </c>
      <c r="F574" s="61">
        <f t="shared" si="125"/>
        <v>0.15405510283275126</v>
      </c>
      <c r="G574" s="49">
        <f t="shared" si="126"/>
        <v>-0.65327510917030562</v>
      </c>
      <c r="H574" s="24">
        <f t="shared" si="127"/>
        <v>-0.10843722818208176</v>
      </c>
    </row>
    <row r="575" spans="1:9" x14ac:dyDescent="0.2">
      <c r="B575" s="34" t="s">
        <v>145</v>
      </c>
      <c r="C575" s="33">
        <v>16</v>
      </c>
      <c r="D575" s="48">
        <v>3</v>
      </c>
      <c r="E575" s="61">
        <f t="shared" si="124"/>
        <v>2.3195129022905189E-3</v>
      </c>
      <c r="F575" s="61">
        <f t="shared" si="125"/>
        <v>1.1641443538998836E-3</v>
      </c>
      <c r="G575" s="49">
        <f t="shared" si="126"/>
        <v>-0.8125</v>
      </c>
      <c r="H575" s="24">
        <f t="shared" si="127"/>
        <v>-1.8846042331110465E-3</v>
      </c>
    </row>
    <row r="576" spans="1:9" x14ac:dyDescent="0.2">
      <c r="B576" s="34" t="s">
        <v>618</v>
      </c>
      <c r="C576" s="33">
        <v>1</v>
      </c>
      <c r="D576" s="48">
        <v>0</v>
      </c>
      <c r="E576" s="61">
        <f t="shared" si="124"/>
        <v>1.4496955639315743E-4</v>
      </c>
      <c r="F576" s="61" t="str">
        <f t="shared" si="125"/>
        <v/>
      </c>
      <c r="G576" s="49">
        <f t="shared" si="126"/>
        <v>-1</v>
      </c>
      <c r="H576" s="24">
        <f t="shared" si="127"/>
        <v>-1.4496955639315743E-4</v>
      </c>
    </row>
    <row r="577" spans="1:9" s="29" customFormat="1" x14ac:dyDescent="0.2">
      <c r="A577" s="31"/>
      <c r="B577" s="36" t="s">
        <v>146</v>
      </c>
      <c r="C577" s="40">
        <v>6</v>
      </c>
      <c r="D577" s="48">
        <v>0</v>
      </c>
      <c r="E577" s="38">
        <f t="shared" si="124"/>
        <v>8.6981733835894465E-4</v>
      </c>
      <c r="F577" s="38" t="str">
        <f t="shared" si="125"/>
        <v/>
      </c>
      <c r="G577" s="49">
        <f t="shared" si="126"/>
        <v>-1</v>
      </c>
      <c r="H577" s="39">
        <f t="shared" si="127"/>
        <v>-8.6981733835894465E-4</v>
      </c>
      <c r="I577" s="4"/>
    </row>
    <row r="578" spans="1:9" s="29" customFormat="1" x14ac:dyDescent="0.2">
      <c r="A578" s="31"/>
      <c r="B578" s="36" t="s">
        <v>324</v>
      </c>
      <c r="C578" s="40">
        <v>5</v>
      </c>
      <c r="D578" s="48">
        <v>10</v>
      </c>
      <c r="E578" s="38">
        <f t="shared" si="124"/>
        <v>7.2484778196578719E-4</v>
      </c>
      <c r="F578" s="38">
        <f t="shared" si="125"/>
        <v>3.8804811796662787E-3</v>
      </c>
      <c r="G578" s="49">
        <f t="shared" si="126"/>
        <v>1</v>
      </c>
      <c r="H578" s="39">
        <f t="shared" si="127"/>
        <v>7.2484778196578719E-4</v>
      </c>
      <c r="I578" s="4"/>
    </row>
    <row r="579" spans="1:9" s="29" customFormat="1" x14ac:dyDescent="0.2">
      <c r="A579" s="31"/>
      <c r="B579" s="36" t="s">
        <v>325</v>
      </c>
      <c r="C579" s="40">
        <v>3</v>
      </c>
      <c r="D579" s="48">
        <v>2</v>
      </c>
      <c r="E579" s="38">
        <f t="shared" si="124"/>
        <v>4.3490866917947232E-4</v>
      </c>
      <c r="F579" s="38">
        <f t="shared" si="125"/>
        <v>7.7609623593325567E-4</v>
      </c>
      <c r="G579" s="49">
        <f t="shared" si="126"/>
        <v>-0.33333333333333331</v>
      </c>
      <c r="H579" s="39">
        <f t="shared" si="127"/>
        <v>-1.4496955639315743E-4</v>
      </c>
      <c r="I579" s="4"/>
    </row>
    <row r="580" spans="1:9" s="29" customFormat="1" x14ac:dyDescent="0.2">
      <c r="A580" s="31"/>
      <c r="B580" s="36" t="s">
        <v>516</v>
      </c>
      <c r="C580" s="40">
        <v>8</v>
      </c>
      <c r="D580" s="48">
        <v>4</v>
      </c>
      <c r="E580" s="38">
        <f t="shared" si="124"/>
        <v>1.1597564511452595E-3</v>
      </c>
      <c r="F580" s="38">
        <f t="shared" si="125"/>
        <v>1.5521924718665113E-3</v>
      </c>
      <c r="G580" s="49">
        <f t="shared" si="126"/>
        <v>-0.5</v>
      </c>
      <c r="H580" s="39">
        <f t="shared" si="127"/>
        <v>-5.7987822557262973E-4</v>
      </c>
      <c r="I580" s="4"/>
    </row>
    <row r="581" spans="1:9" s="29" customFormat="1" x14ac:dyDescent="0.2">
      <c r="A581" s="31"/>
      <c r="B581" s="36" t="s">
        <v>546</v>
      </c>
      <c r="C581" s="40">
        <v>59</v>
      </c>
      <c r="D581" s="48">
        <v>15</v>
      </c>
      <c r="E581" s="38">
        <f t="shared" si="124"/>
        <v>8.5532038271962894E-3</v>
      </c>
      <c r="F581" s="38">
        <f t="shared" si="125"/>
        <v>5.8207217694994182E-3</v>
      </c>
      <c r="G581" s="49">
        <f t="shared" si="126"/>
        <v>-0.74576271186440679</v>
      </c>
      <c r="H581" s="39">
        <f t="shared" si="127"/>
        <v>-6.3786604812989282E-3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12</v>
      </c>
      <c r="D583" s="48">
        <v>22</v>
      </c>
      <c r="E583" s="38">
        <f t="shared" si="124"/>
        <v>1.7396346767178893E-3</v>
      </c>
      <c r="F583" s="38">
        <f t="shared" si="125"/>
        <v>8.5370585952658125E-3</v>
      </c>
      <c r="G583" s="49">
        <f t="shared" si="126"/>
        <v>0.83333333333333337</v>
      </c>
      <c r="H583" s="39">
        <f t="shared" si="127"/>
        <v>1.4496955639315744E-3</v>
      </c>
      <c r="I583" s="4"/>
    </row>
    <row r="584" spans="1:9" s="29" customFormat="1" x14ac:dyDescent="0.2">
      <c r="A584" s="31"/>
      <c r="B584" s="36" t="s">
        <v>327</v>
      </c>
      <c r="C584" s="40">
        <v>333</v>
      </c>
      <c r="D584" s="48">
        <v>15</v>
      </c>
      <c r="E584" s="38">
        <f t="shared" si="124"/>
        <v>4.8274862278921429E-2</v>
      </c>
      <c r="F584" s="38">
        <f t="shared" si="125"/>
        <v>5.8207217694994182E-3</v>
      </c>
      <c r="G584" s="49">
        <f t="shared" si="126"/>
        <v>-0.95495495495495497</v>
      </c>
      <c r="H584" s="39">
        <f t="shared" si="127"/>
        <v>-4.6100318933024069E-2</v>
      </c>
      <c r="I584" s="4"/>
    </row>
    <row r="585" spans="1:9" s="29" customFormat="1" x14ac:dyDescent="0.2">
      <c r="A585" s="31"/>
      <c r="B585" s="36" t="s">
        <v>147</v>
      </c>
      <c r="C585" s="40">
        <v>190</v>
      </c>
      <c r="D585" s="48">
        <v>362</v>
      </c>
      <c r="E585" s="38">
        <f t="shared" si="124"/>
        <v>2.7544215714699914E-2</v>
      </c>
      <c r="F585" s="38">
        <f t="shared" si="125"/>
        <v>0.14047341870391927</v>
      </c>
      <c r="G585" s="49">
        <f t="shared" si="126"/>
        <v>0.90526315789473688</v>
      </c>
      <c r="H585" s="39">
        <f t="shared" si="127"/>
        <v>2.493476369962308E-2</v>
      </c>
      <c r="I585" s="4"/>
    </row>
    <row r="586" spans="1:9" s="29" customFormat="1" x14ac:dyDescent="0.2">
      <c r="A586" s="31"/>
      <c r="B586" s="36" t="s">
        <v>148</v>
      </c>
      <c r="C586" s="40">
        <v>54</v>
      </c>
      <c r="D586" s="48">
        <v>11</v>
      </c>
      <c r="E586" s="38">
        <f t="shared" si="124"/>
        <v>7.8283560452305015E-3</v>
      </c>
      <c r="F586" s="38">
        <f t="shared" si="125"/>
        <v>4.2685292976329062E-3</v>
      </c>
      <c r="G586" s="49">
        <f t="shared" si="126"/>
        <v>-0.79629629629629628</v>
      </c>
      <c r="H586" s="39">
        <f t="shared" si="127"/>
        <v>-6.2336909249057692E-3</v>
      </c>
      <c r="I586" s="4"/>
    </row>
    <row r="587" spans="1:9" ht="13.5" customHeight="1" x14ac:dyDescent="0.2">
      <c r="B587" s="34" t="s">
        <v>328</v>
      </c>
      <c r="C587" s="33">
        <v>2966</v>
      </c>
      <c r="D587" s="48">
        <v>961</v>
      </c>
      <c r="E587" s="61">
        <f t="shared" si="124"/>
        <v>0.42997970426210497</v>
      </c>
      <c r="F587" s="61">
        <f t="shared" si="125"/>
        <v>0.37291424136592938</v>
      </c>
      <c r="G587" s="49">
        <f t="shared" si="126"/>
        <v>-0.67599460552933244</v>
      </c>
      <c r="H587" s="24">
        <f t="shared" si="127"/>
        <v>-0.29066396056828064</v>
      </c>
    </row>
    <row r="588" spans="1:9" x14ac:dyDescent="0.2">
      <c r="B588" s="34" t="s">
        <v>149</v>
      </c>
      <c r="C588" s="33">
        <v>482</v>
      </c>
      <c r="D588" s="48">
        <v>176</v>
      </c>
      <c r="E588" s="61">
        <f t="shared" si="124"/>
        <v>6.9875326181501884E-2</v>
      </c>
      <c r="F588" s="61">
        <f t="shared" si="125"/>
        <v>6.82964687621265E-2</v>
      </c>
      <c r="G588" s="49">
        <f t="shared" si="126"/>
        <v>-0.63485477178423233</v>
      </c>
      <c r="H588" s="24">
        <f t="shared" si="127"/>
        <v>-4.4360684256306175E-2</v>
      </c>
    </row>
    <row r="589" spans="1:9" ht="13.5" customHeight="1" x14ac:dyDescent="0.2">
      <c r="B589" s="34" t="s">
        <v>329</v>
      </c>
      <c r="C589" s="33">
        <v>19</v>
      </c>
      <c r="D589" s="48">
        <v>2</v>
      </c>
      <c r="E589" s="61">
        <f t="shared" si="124"/>
        <v>2.7544215714699915E-3</v>
      </c>
      <c r="F589" s="61">
        <f t="shared" si="125"/>
        <v>7.7609623593325567E-4</v>
      </c>
      <c r="G589" s="49">
        <f t="shared" si="126"/>
        <v>-0.89473684210526316</v>
      </c>
      <c r="H589" s="24">
        <f t="shared" si="127"/>
        <v>-2.4644824586836766E-3</v>
      </c>
    </row>
    <row r="590" spans="1:9" ht="12" customHeight="1" x14ac:dyDescent="0.2">
      <c r="B590" s="34" t="s">
        <v>150</v>
      </c>
      <c r="C590" s="33">
        <v>43</v>
      </c>
      <c r="D590" s="48">
        <v>17</v>
      </c>
      <c r="E590" s="61">
        <f t="shared" si="124"/>
        <v>6.2336909249057701E-3</v>
      </c>
      <c r="F590" s="61">
        <f t="shared" si="125"/>
        <v>6.5968180054326734E-3</v>
      </c>
      <c r="G590" s="49">
        <f t="shared" si="126"/>
        <v>-0.60465116279069764</v>
      </c>
      <c r="H590" s="24">
        <f t="shared" si="127"/>
        <v>-3.7692084662220935E-3</v>
      </c>
    </row>
    <row r="591" spans="1:9" ht="13.5" customHeight="1" x14ac:dyDescent="0.2">
      <c r="B591" s="34" t="s">
        <v>151</v>
      </c>
      <c r="C591" s="33">
        <v>1</v>
      </c>
      <c r="D591" s="48">
        <v>0</v>
      </c>
      <c r="E591" s="61">
        <f t="shared" si="124"/>
        <v>1.4496955639315743E-4</v>
      </c>
      <c r="F591" s="61" t="str">
        <f t="shared" si="125"/>
        <v/>
      </c>
      <c r="G591" s="49">
        <f t="shared" si="126"/>
        <v>-1</v>
      </c>
      <c r="H591" s="24">
        <f t="shared" si="127"/>
        <v>-1.4496955639315743E-4</v>
      </c>
    </row>
    <row r="592" spans="1:9" ht="13.5" customHeight="1" x14ac:dyDescent="0.2">
      <c r="B592" s="34" t="s">
        <v>330</v>
      </c>
      <c r="C592" s="33">
        <v>38</v>
      </c>
      <c r="D592" s="48">
        <v>16</v>
      </c>
      <c r="E592" s="61">
        <f t="shared" si="124"/>
        <v>5.508843142939983E-3</v>
      </c>
      <c r="F592" s="61">
        <f t="shared" si="125"/>
        <v>6.2087698874660454E-3</v>
      </c>
      <c r="G592" s="49">
        <f t="shared" si="126"/>
        <v>-0.57894736842105265</v>
      </c>
      <c r="H592" s="24">
        <f t="shared" si="127"/>
        <v>-3.1893302406494641E-3</v>
      </c>
    </row>
    <row r="593" spans="2:8" x14ac:dyDescent="0.2">
      <c r="B593" s="34" t="s">
        <v>331</v>
      </c>
      <c r="C593" s="33">
        <v>4</v>
      </c>
      <c r="D593" s="48">
        <v>11</v>
      </c>
      <c r="E593" s="61">
        <f t="shared" si="124"/>
        <v>5.7987822557262973E-4</v>
      </c>
      <c r="F593" s="61">
        <f t="shared" si="125"/>
        <v>4.2685292976329062E-3</v>
      </c>
      <c r="G593" s="49">
        <f t="shared" si="126"/>
        <v>1.75</v>
      </c>
      <c r="H593" s="24">
        <f t="shared" si="127"/>
        <v>1.014786894752102E-3</v>
      </c>
    </row>
    <row r="594" spans="2:8" ht="13.5" customHeight="1" x14ac:dyDescent="0.2">
      <c r="B594" s="34" t="s">
        <v>332</v>
      </c>
      <c r="C594" s="33">
        <v>2</v>
      </c>
      <c r="D594" s="48">
        <v>4</v>
      </c>
      <c r="E594" s="61">
        <f t="shared" si="124"/>
        <v>2.8993911278631486E-4</v>
      </c>
      <c r="F594" s="61">
        <f t="shared" si="125"/>
        <v>1.5521924718665113E-3</v>
      </c>
      <c r="G594" s="49">
        <f t="shared" si="126"/>
        <v>1</v>
      </c>
      <c r="H594" s="24">
        <f t="shared" si="127"/>
        <v>2.8993911278631486E-4</v>
      </c>
    </row>
    <row r="595" spans="2:8" x14ac:dyDescent="0.2">
      <c r="B595" s="34" t="s">
        <v>333</v>
      </c>
      <c r="C595" s="33">
        <v>24</v>
      </c>
      <c r="D595" s="48">
        <v>19</v>
      </c>
      <c r="E595" s="61">
        <f t="shared" si="124"/>
        <v>3.4792693534357786E-3</v>
      </c>
      <c r="F595" s="61">
        <f t="shared" si="125"/>
        <v>7.3729142413659294E-3</v>
      </c>
      <c r="G595" s="49">
        <f t="shared" si="126"/>
        <v>-0.20833333333333334</v>
      </c>
      <c r="H595" s="24">
        <f t="shared" si="127"/>
        <v>-7.2484778196578719E-4</v>
      </c>
    </row>
    <row r="596" spans="2:8" x14ac:dyDescent="0.2">
      <c r="B596" s="34" t="s">
        <v>517</v>
      </c>
      <c r="C596" s="33">
        <v>39</v>
      </c>
      <c r="D596" s="48">
        <v>42</v>
      </c>
      <c r="E596" s="61">
        <f t="shared" si="124"/>
        <v>5.6538126993331403E-3</v>
      </c>
      <c r="F596" s="61">
        <f t="shared" si="125"/>
        <v>1.6298020954598369E-2</v>
      </c>
      <c r="G596" s="49">
        <f t="shared" si="126"/>
        <v>7.6923076923076927E-2</v>
      </c>
      <c r="H596" s="24">
        <f t="shared" si="127"/>
        <v>4.3490866917947238E-4</v>
      </c>
    </row>
    <row r="597" spans="2:8" x14ac:dyDescent="0.2">
      <c r="B597" s="7" t="s">
        <v>384</v>
      </c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408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360</v>
      </c>
      <c r="C8" s="43">
        <f>+C18+C74+C169+C345+C570</f>
        <v>3820</v>
      </c>
      <c r="D8" s="44">
        <f>+D18+D74+D169+D345+D570</f>
        <v>3397</v>
      </c>
      <c r="E8" s="45">
        <f>SUM(E9:E13)</f>
        <v>1</v>
      </c>
      <c r="F8" s="45">
        <f>SUM(F9:F13)</f>
        <v>1</v>
      </c>
      <c r="G8" s="45">
        <f t="shared" ref="G8:G13" si="0">+(D8-C8)/C8</f>
        <v>-0.11073298429319371</v>
      </c>
      <c r="H8" s="46">
        <f>SUM(H9:H13)</f>
        <v>-0.1107329842931937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17</v>
      </c>
      <c r="D9" s="51">
        <f>+D18</f>
        <v>13</v>
      </c>
      <c r="E9" s="52">
        <f t="shared" ref="E9:F13" si="1">+C9/C$8</f>
        <v>4.4502617801047122E-3</v>
      </c>
      <c r="F9" s="52">
        <f t="shared" si="1"/>
        <v>3.8269060936120106E-3</v>
      </c>
      <c r="G9" s="52">
        <f t="shared" si="0"/>
        <v>-0.23529411764705882</v>
      </c>
      <c r="H9" s="53">
        <f>+E9*G9</f>
        <v>-1.0471204188481676E-3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159</v>
      </c>
      <c r="D10" s="33">
        <f>+D74</f>
        <v>116</v>
      </c>
      <c r="E10" s="35">
        <f t="shared" si="1"/>
        <v>4.1623036649214656E-2</v>
      </c>
      <c r="F10" s="35">
        <f t="shared" si="1"/>
        <v>3.4147777450691787E-2</v>
      </c>
      <c r="G10" s="35">
        <f t="shared" si="0"/>
        <v>-0.27044025157232704</v>
      </c>
      <c r="H10" s="55">
        <f>+E10*G10</f>
        <v>-1.12565445026178E-2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609</v>
      </c>
      <c r="D11" s="33">
        <f>+D169</f>
        <v>418</v>
      </c>
      <c r="E11" s="35">
        <f t="shared" si="1"/>
        <v>0.15942408376963352</v>
      </c>
      <c r="F11" s="35">
        <f t="shared" si="1"/>
        <v>0.12304974977921695</v>
      </c>
      <c r="G11" s="35">
        <f t="shared" si="0"/>
        <v>-0.31362889983579639</v>
      </c>
      <c r="H11" s="55">
        <f>+E11*G11</f>
        <v>-0.05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516</v>
      </c>
      <c r="D12" s="33">
        <f>+D345</f>
        <v>1480</v>
      </c>
      <c r="E12" s="35">
        <f t="shared" si="1"/>
        <v>0.13507853403141362</v>
      </c>
      <c r="F12" s="35">
        <f t="shared" si="1"/>
        <v>0.4356785398881366</v>
      </c>
      <c r="G12" s="35">
        <f t="shared" si="0"/>
        <v>1.8682170542635659</v>
      </c>
      <c r="H12" s="55">
        <f>+E12*G12</f>
        <v>0.25235602094240839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2519</v>
      </c>
      <c r="D13" s="57">
        <f>+D570</f>
        <v>1370</v>
      </c>
      <c r="E13" s="58">
        <f t="shared" si="1"/>
        <v>0.65942408376963346</v>
      </c>
      <c r="F13" s="58">
        <f t="shared" si="1"/>
        <v>0.40329702678834267</v>
      </c>
      <c r="G13" s="58">
        <f t="shared" si="0"/>
        <v>-0.45613338626439065</v>
      </c>
      <c r="H13" s="59">
        <f>+E13*G13</f>
        <v>-0.30078534031413612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17</v>
      </c>
      <c r="D18" s="44">
        <f>SUM(D19:D68)</f>
        <v>13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-0.23529411764705882</v>
      </c>
      <c r="H18" s="46">
        <f>+IF(OR(AND(E18=""),(G18="")),"",E18*G18)</f>
        <v>-0.23529411764705882</v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3</v>
      </c>
      <c r="D20" s="48">
        <v>1</v>
      </c>
      <c r="E20" s="35">
        <f t="shared" ref="E20:E68" si="2">+IF(C20=0,"",C20/C$18)</f>
        <v>0.17647058823529413</v>
      </c>
      <c r="F20" s="35">
        <f t="shared" ref="F20:F68" si="3">+IF(D20=0,"",D20/D$18)</f>
        <v>7.6923076923076927E-2</v>
      </c>
      <c r="G20" s="49">
        <f t="shared" ref="G20:G68" si="4">+IF(AND(C20=0,D20=0)," ",IF(C20=0,1,IF(D20=0,-1,(D20-C20)/C20)))</f>
        <v>-0.66666666666666663</v>
      </c>
      <c r="H20" s="35">
        <f t="shared" ref="H20:H68" si="5">+IF(OR(AND(E20=""),(G20="")),"",E20*G20)</f>
        <v>-0.11764705882352941</v>
      </c>
    </row>
    <row r="21" spans="1:9" ht="25.5" customHeight="1" x14ac:dyDescent="0.2">
      <c r="B21" s="34" t="s">
        <v>1</v>
      </c>
      <c r="C21" s="33">
        <v>0</v>
      </c>
      <c r="D21" s="48">
        <v>0</v>
      </c>
      <c r="E21" s="35" t="str">
        <f t="shared" si="2"/>
        <v/>
      </c>
      <c r="F21" s="35" t="str">
        <f t="shared" si="3"/>
        <v/>
      </c>
      <c r="G21" s="49" t="str">
        <f t="shared" si="4"/>
        <v xml:space="preserve"> </v>
      </c>
      <c r="H21" s="35" t="str">
        <f t="shared" si="5"/>
        <v/>
      </c>
    </row>
    <row r="22" spans="1:9" ht="24" x14ac:dyDescent="0.2">
      <c r="B22" s="34" t="s">
        <v>420</v>
      </c>
      <c r="C22" s="33">
        <v>0</v>
      </c>
      <c r="D22" s="48">
        <v>0</v>
      </c>
      <c r="E22" s="35" t="str">
        <f t="shared" si="2"/>
        <v/>
      </c>
      <c r="F22" s="35" t="str">
        <f t="shared" si="3"/>
        <v/>
      </c>
      <c r="G22" s="49" t="str">
        <f t="shared" si="4"/>
        <v xml:space="preserve"> </v>
      </c>
      <c r="H22" s="35" t="str">
        <f t="shared" si="5"/>
        <v/>
      </c>
    </row>
    <row r="23" spans="1:9" x14ac:dyDescent="0.2">
      <c r="B23" s="34" t="s">
        <v>153</v>
      </c>
      <c r="C23" s="33">
        <v>0</v>
      </c>
      <c r="D23" s="48">
        <v>0</v>
      </c>
      <c r="E23" s="35" t="str">
        <f t="shared" si="2"/>
        <v/>
      </c>
      <c r="F23" s="35" t="str">
        <f t="shared" si="3"/>
        <v/>
      </c>
      <c r="G23" s="49" t="str">
        <f t="shared" si="4"/>
        <v xml:space="preserve"> </v>
      </c>
      <c r="H23" s="35" t="str">
        <f t="shared" si="5"/>
        <v/>
      </c>
    </row>
    <row r="24" spans="1:9" ht="37.5" customHeight="1" x14ac:dyDescent="0.2">
      <c r="B24" s="34" t="s">
        <v>154</v>
      </c>
      <c r="C24" s="33">
        <v>0</v>
      </c>
      <c r="D24" s="48">
        <v>0</v>
      </c>
      <c r="E24" s="35" t="str">
        <f t="shared" si="2"/>
        <v/>
      </c>
      <c r="F24" s="35" t="str">
        <f t="shared" si="3"/>
        <v/>
      </c>
      <c r="G24" s="49" t="str">
        <f t="shared" si="4"/>
        <v xml:space="preserve"> </v>
      </c>
      <c r="H24" s="35" t="str">
        <f t="shared" si="5"/>
        <v/>
      </c>
    </row>
    <row r="25" spans="1:9" s="29" customFormat="1" x14ac:dyDescent="0.2">
      <c r="A25" s="31"/>
      <c r="B25" s="36" t="s">
        <v>518</v>
      </c>
      <c r="C25" s="40">
        <v>0</v>
      </c>
      <c r="D25" s="48">
        <v>0</v>
      </c>
      <c r="E25" s="37" t="str">
        <f t="shared" ref="E25" si="6">+IF(C25=0,"",C25/C$18)</f>
        <v/>
      </c>
      <c r="F25" s="37" t="str">
        <f t="shared" ref="F25" si="7">+IF(D25=0,"",D25/D$18)</f>
        <v/>
      </c>
      <c r="G25" s="49" t="str">
        <f t="shared" si="4"/>
        <v xml:space="preserve"> </v>
      </c>
      <c r="H25" s="37" t="str">
        <f t="shared" ref="H25" si="8">+IF(OR(AND(E25=""),(G25="")),"",E25*G25)</f>
        <v/>
      </c>
      <c r="I25" s="4"/>
    </row>
    <row r="26" spans="1:9" x14ac:dyDescent="0.2">
      <c r="B26" s="34" t="s">
        <v>2</v>
      </c>
      <c r="C26" s="33">
        <v>2</v>
      </c>
      <c r="D26" s="48">
        <v>0</v>
      </c>
      <c r="E26" s="35">
        <f t="shared" si="2"/>
        <v>0.11764705882352941</v>
      </c>
      <c r="F26" s="35" t="str">
        <f t="shared" si="3"/>
        <v/>
      </c>
      <c r="G26" s="49">
        <f t="shared" si="4"/>
        <v>-1</v>
      </c>
      <c r="H26" s="35">
        <f t="shared" si="5"/>
        <v>-0.11764705882352941</v>
      </c>
    </row>
    <row r="27" spans="1:9" x14ac:dyDescent="0.2">
      <c r="B27" s="34" t="s">
        <v>561</v>
      </c>
      <c r="C27" s="33">
        <v>0</v>
      </c>
      <c r="D27" s="48">
        <v>0</v>
      </c>
      <c r="E27" s="35" t="str">
        <f t="shared" si="2"/>
        <v/>
      </c>
      <c r="F27" s="35" t="str">
        <f t="shared" si="3"/>
        <v/>
      </c>
      <c r="G27" s="49" t="str">
        <f t="shared" si="4"/>
        <v xml:space="preserve"> </v>
      </c>
      <c r="H27" s="35" t="str">
        <f t="shared" si="5"/>
        <v/>
      </c>
    </row>
    <row r="28" spans="1:9" x14ac:dyDescent="0.2">
      <c r="B28" s="34" t="s">
        <v>3</v>
      </c>
      <c r="C28" s="33">
        <v>0</v>
      </c>
      <c r="D28" s="48">
        <v>0</v>
      </c>
      <c r="E28" s="35" t="str">
        <f t="shared" si="2"/>
        <v/>
      </c>
      <c r="F28" s="35" t="str">
        <f t="shared" si="3"/>
        <v/>
      </c>
      <c r="G28" s="49" t="str">
        <f t="shared" si="4"/>
        <v xml:space="preserve"> </v>
      </c>
      <c r="H28" s="35" t="str">
        <f t="shared" si="5"/>
        <v/>
      </c>
    </row>
    <row r="29" spans="1:9" x14ac:dyDescent="0.2">
      <c r="B29" s="34" t="s">
        <v>5</v>
      </c>
      <c r="C29" s="33">
        <v>2</v>
      </c>
      <c r="D29" s="48">
        <v>1</v>
      </c>
      <c r="E29" s="35">
        <f t="shared" si="2"/>
        <v>0.11764705882352941</v>
      </c>
      <c r="F29" s="35">
        <f t="shared" si="3"/>
        <v>7.6923076923076927E-2</v>
      </c>
      <c r="G29" s="49">
        <f t="shared" si="4"/>
        <v>-0.5</v>
      </c>
      <c r="H29" s="35">
        <f t="shared" si="5"/>
        <v>-5.8823529411764705E-2</v>
      </c>
    </row>
    <row r="30" spans="1:9" x14ac:dyDescent="0.2">
      <c r="B30" s="34" t="s">
        <v>155</v>
      </c>
      <c r="C30" s="33">
        <v>2</v>
      </c>
      <c r="D30" s="48">
        <v>1</v>
      </c>
      <c r="E30" s="35">
        <f t="shared" si="2"/>
        <v>0.11764705882352941</v>
      </c>
      <c r="F30" s="35">
        <f t="shared" si="3"/>
        <v>7.6923076923076927E-2</v>
      </c>
      <c r="G30" s="49">
        <f t="shared" si="4"/>
        <v>-0.5</v>
      </c>
      <c r="H30" s="35">
        <f t="shared" si="5"/>
        <v>-5.8823529411764705E-2</v>
      </c>
    </row>
    <row r="31" spans="1:9" x14ac:dyDescent="0.2">
      <c r="B31" s="34" t="s">
        <v>156</v>
      </c>
      <c r="C31" s="33">
        <v>0</v>
      </c>
      <c r="D31" s="48">
        <v>0</v>
      </c>
      <c r="E31" s="35" t="str">
        <f t="shared" si="2"/>
        <v/>
      </c>
      <c r="F31" s="35" t="str">
        <f t="shared" si="3"/>
        <v/>
      </c>
      <c r="G31" s="49" t="str">
        <f t="shared" si="4"/>
        <v xml:space="preserve"> </v>
      </c>
      <c r="H31" s="35" t="str">
        <f t="shared" si="5"/>
        <v/>
      </c>
    </row>
    <row r="32" spans="1:9" x14ac:dyDescent="0.2">
      <c r="B32" s="34" t="s">
        <v>4</v>
      </c>
      <c r="C32" s="33">
        <v>1</v>
      </c>
      <c r="D32" s="48">
        <v>0</v>
      </c>
      <c r="E32" s="35">
        <f t="shared" si="2"/>
        <v>5.8823529411764705E-2</v>
      </c>
      <c r="F32" s="35" t="str">
        <f t="shared" si="3"/>
        <v/>
      </c>
      <c r="G32" s="49">
        <f t="shared" si="4"/>
        <v>-1</v>
      </c>
      <c r="H32" s="35">
        <f t="shared" si="5"/>
        <v>-5.8823529411764705E-2</v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1</v>
      </c>
      <c r="D35" s="48">
        <v>1</v>
      </c>
      <c r="E35" s="35">
        <f t="shared" si="2"/>
        <v>5.8823529411764705E-2</v>
      </c>
      <c r="F35" s="35">
        <f t="shared" si="3"/>
        <v>7.6923076923076927E-2</v>
      </c>
      <c r="G35" s="49">
        <f t="shared" si="4"/>
        <v>0</v>
      </c>
      <c r="H35" s="35">
        <f t="shared" si="5"/>
        <v>0</v>
      </c>
    </row>
    <row r="36" spans="2:8" x14ac:dyDescent="0.2">
      <c r="B36" s="34" t="s">
        <v>159</v>
      </c>
      <c r="C36" s="33">
        <v>0</v>
      </c>
      <c r="D36" s="48">
        <v>0</v>
      </c>
      <c r="E36" s="35" t="str">
        <f t="shared" si="2"/>
        <v/>
      </c>
      <c r="F36" s="35" t="str">
        <f t="shared" si="3"/>
        <v/>
      </c>
      <c r="G36" s="49" t="str">
        <f t="shared" si="4"/>
        <v xml:space="preserve"> </v>
      </c>
      <c r="H36" s="35" t="str">
        <f t="shared" si="5"/>
        <v/>
      </c>
    </row>
    <row r="37" spans="2:8" x14ac:dyDescent="0.2">
      <c r="B37" s="34" t="s">
        <v>160</v>
      </c>
      <c r="C37" s="33">
        <v>0</v>
      </c>
      <c r="D37" s="48">
        <v>0</v>
      </c>
      <c r="E37" s="35" t="str">
        <f t="shared" si="2"/>
        <v/>
      </c>
      <c r="F37" s="35" t="str">
        <f t="shared" si="3"/>
        <v/>
      </c>
      <c r="G37" s="49" t="str">
        <f t="shared" si="4"/>
        <v xml:space="preserve"> </v>
      </c>
      <c r="H37" s="35" t="str">
        <f t="shared" si="5"/>
        <v/>
      </c>
    </row>
    <row r="38" spans="2:8" x14ac:dyDescent="0.2">
      <c r="B38" s="34" t="s">
        <v>7</v>
      </c>
      <c r="C38" s="33">
        <v>1</v>
      </c>
      <c r="D38" s="48">
        <v>0</v>
      </c>
      <c r="E38" s="35">
        <f t="shared" si="2"/>
        <v>5.8823529411764705E-2</v>
      </c>
      <c r="F38" s="35" t="str">
        <f t="shared" si="3"/>
        <v/>
      </c>
      <c r="G38" s="49">
        <f t="shared" si="4"/>
        <v>-1</v>
      </c>
      <c r="H38" s="35">
        <f t="shared" si="5"/>
        <v>-5.8823529411764705E-2</v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0</v>
      </c>
      <c r="D40" s="48">
        <v>0</v>
      </c>
      <c r="E40" s="35" t="str">
        <f t="shared" si="2"/>
        <v/>
      </c>
      <c r="F40" s="35" t="str">
        <f t="shared" si="3"/>
        <v/>
      </c>
      <c r="G40" s="49" t="str">
        <f t="shared" si="4"/>
        <v xml:space="preserve"> 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1</v>
      </c>
      <c r="D43" s="48">
        <v>1</v>
      </c>
      <c r="E43" s="35">
        <f t="shared" si="2"/>
        <v>5.8823529411764705E-2</v>
      </c>
      <c r="F43" s="35">
        <f t="shared" si="3"/>
        <v>7.6923076923076927E-2</v>
      </c>
      <c r="G43" s="49">
        <f t="shared" si="4"/>
        <v>0</v>
      </c>
      <c r="H43" s="35">
        <f t="shared" si="5"/>
        <v>0</v>
      </c>
    </row>
    <row r="44" spans="2:8" x14ac:dyDescent="0.2">
      <c r="B44" s="34" t="s">
        <v>166</v>
      </c>
      <c r="C44" s="33">
        <v>1</v>
      </c>
      <c r="D44" s="48">
        <v>0</v>
      </c>
      <c r="E44" s="35">
        <f t="shared" si="2"/>
        <v>5.8823529411764705E-2</v>
      </c>
      <c r="F44" s="35" t="str">
        <f t="shared" si="3"/>
        <v/>
      </c>
      <c r="G44" s="49">
        <f t="shared" si="4"/>
        <v>-1</v>
      </c>
      <c r="H44" s="35">
        <f t="shared" si="5"/>
        <v>-5.8823529411764705E-2</v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0</v>
      </c>
      <c r="E46" s="35" t="str">
        <f t="shared" si="2"/>
        <v/>
      </c>
      <c r="F46" s="35" t="str">
        <f t="shared" si="3"/>
        <v/>
      </c>
      <c r="G46" s="49" t="str">
        <f t="shared" si="4"/>
        <v xml:space="preserve"> </v>
      </c>
      <c r="H46" s="35" t="str">
        <f t="shared" si="5"/>
        <v/>
      </c>
    </row>
    <row r="47" spans="2:8" x14ac:dyDescent="0.2">
      <c r="B47" s="34" t="s">
        <v>167</v>
      </c>
      <c r="C47" s="33">
        <v>0</v>
      </c>
      <c r="D47" s="48">
        <v>0</v>
      </c>
      <c r="E47" s="35" t="str">
        <f t="shared" si="2"/>
        <v/>
      </c>
      <c r="F47" s="35" t="str">
        <f t="shared" si="3"/>
        <v/>
      </c>
      <c r="G47" s="49" t="str">
        <f t="shared" si="4"/>
        <v xml:space="preserve"> </v>
      </c>
      <c r="H47" s="35" t="str">
        <f t="shared" si="5"/>
        <v/>
      </c>
    </row>
    <row r="48" spans="2:8" x14ac:dyDescent="0.2">
      <c r="B48" s="34" t="s">
        <v>562</v>
      </c>
      <c r="C48" s="33">
        <v>0</v>
      </c>
      <c r="D48" s="48">
        <v>1</v>
      </c>
      <c r="E48" s="35" t="str">
        <f t="shared" si="2"/>
        <v/>
      </c>
      <c r="F48" s="35">
        <f t="shared" si="3"/>
        <v>7.6923076923076927E-2</v>
      </c>
      <c r="G48" s="49">
        <f t="shared" si="4"/>
        <v>1</v>
      </c>
      <c r="H48" s="35" t="str">
        <f t="shared" si="5"/>
        <v/>
      </c>
    </row>
    <row r="49" spans="1:9" x14ac:dyDescent="0.2">
      <c r="B49" s="34" t="s">
        <v>9</v>
      </c>
      <c r="C49" s="33">
        <v>0</v>
      </c>
      <c r="D49" s="48">
        <v>0</v>
      </c>
      <c r="E49" s="35" t="str">
        <f t="shared" si="2"/>
        <v/>
      </c>
      <c r="F49" s="35" t="str">
        <f t="shared" si="3"/>
        <v/>
      </c>
      <c r="G49" s="49" t="str">
        <f t="shared" si="4"/>
        <v xml:space="preserve"> </v>
      </c>
      <c r="H49" s="35" t="str">
        <f t="shared" si="5"/>
        <v/>
      </c>
    </row>
    <row r="50" spans="1:9" x14ac:dyDescent="0.2">
      <c r="B50" s="34" t="s">
        <v>563</v>
      </c>
      <c r="C50" s="33">
        <v>0</v>
      </c>
      <c r="D50" s="48">
        <v>0</v>
      </c>
      <c r="E50" s="35" t="str">
        <f t="shared" si="2"/>
        <v/>
      </c>
      <c r="F50" s="35" t="str">
        <f t="shared" si="3"/>
        <v/>
      </c>
      <c r="G50" s="49" t="str">
        <f t="shared" si="4"/>
        <v xml:space="preserve"> </v>
      </c>
      <c r="H50" s="35" t="str">
        <f t="shared" si="5"/>
        <v/>
      </c>
    </row>
    <row r="51" spans="1:9" x14ac:dyDescent="0.2">
      <c r="B51" s="34" t="s">
        <v>12</v>
      </c>
      <c r="C51" s="33">
        <v>0</v>
      </c>
      <c r="D51" s="48">
        <v>0</v>
      </c>
      <c r="E51" s="35" t="str">
        <f t="shared" si="2"/>
        <v/>
      </c>
      <c r="F51" s="35" t="str">
        <f t="shared" si="3"/>
        <v/>
      </c>
      <c r="G51" s="49" t="str">
        <f t="shared" si="4"/>
        <v xml:space="preserve"> </v>
      </c>
      <c r="H51" s="35" t="str">
        <f t="shared" si="5"/>
        <v/>
      </c>
    </row>
    <row r="52" spans="1:9" x14ac:dyDescent="0.2">
      <c r="B52" s="34" t="s">
        <v>11</v>
      </c>
      <c r="C52" s="33">
        <v>0</v>
      </c>
      <c r="D52" s="48">
        <v>0</v>
      </c>
      <c r="E52" s="35" t="str">
        <f t="shared" si="2"/>
        <v/>
      </c>
      <c r="F52" s="35" t="str">
        <f t="shared" si="3"/>
        <v/>
      </c>
      <c r="G52" s="49" t="str">
        <f t="shared" si="4"/>
        <v xml:space="preserve"> </v>
      </c>
      <c r="H52" s="35" t="str">
        <f t="shared" si="5"/>
        <v/>
      </c>
    </row>
    <row r="53" spans="1:9" x14ac:dyDescent="0.2">
      <c r="B53" s="34" t="s">
        <v>422</v>
      </c>
      <c r="C53" s="33">
        <v>1</v>
      </c>
      <c r="D53" s="48">
        <v>0</v>
      </c>
      <c r="E53" s="35">
        <f t="shared" si="2"/>
        <v>5.8823529411764705E-2</v>
      </c>
      <c r="F53" s="35" t="str">
        <f t="shared" si="3"/>
        <v/>
      </c>
      <c r="G53" s="49">
        <f t="shared" si="4"/>
        <v>-1</v>
      </c>
      <c r="H53" s="35">
        <f t="shared" si="5"/>
        <v>-5.8823529411764705E-2</v>
      </c>
    </row>
    <row r="54" spans="1:9" x14ac:dyDescent="0.2">
      <c r="B54" s="34" t="s">
        <v>10</v>
      </c>
      <c r="C54" s="33">
        <v>0</v>
      </c>
      <c r="D54" s="48">
        <v>0</v>
      </c>
      <c r="E54" s="35" t="str">
        <f t="shared" si="2"/>
        <v/>
      </c>
      <c r="F54" s="35" t="str">
        <f t="shared" si="3"/>
        <v/>
      </c>
      <c r="G54" s="49" t="str">
        <f t="shared" si="4"/>
        <v xml:space="preserve"> </v>
      </c>
      <c r="H54" s="35" t="str">
        <f t="shared" si="5"/>
        <v/>
      </c>
    </row>
    <row r="55" spans="1:9" x14ac:dyDescent="0.2">
      <c r="B55" s="34" t="s">
        <v>168</v>
      </c>
      <c r="C55" s="33">
        <v>0</v>
      </c>
      <c r="D55" s="48">
        <v>0</v>
      </c>
      <c r="E55" s="35" t="str">
        <f t="shared" si="2"/>
        <v/>
      </c>
      <c r="F55" s="35" t="str">
        <f t="shared" si="3"/>
        <v/>
      </c>
      <c r="G55" s="49" t="str">
        <f t="shared" si="4"/>
        <v xml:space="preserve"> </v>
      </c>
      <c r="H55" s="35" t="str">
        <f t="shared" si="5"/>
        <v/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0</v>
      </c>
      <c r="D58" s="48">
        <v>0</v>
      </c>
      <c r="E58" s="35" t="str">
        <f t="shared" si="9"/>
        <v/>
      </c>
      <c r="F58" s="35" t="str">
        <f t="shared" si="10"/>
        <v/>
      </c>
      <c r="G58" s="49" t="str">
        <f t="shared" si="11"/>
        <v xml:space="preserve"> </v>
      </c>
      <c r="H58" s="35" t="str">
        <f t="shared" si="12"/>
        <v/>
      </c>
    </row>
    <row r="59" spans="1:9" x14ac:dyDescent="0.2">
      <c r="B59" s="34" t="s">
        <v>169</v>
      </c>
      <c r="C59" s="33">
        <v>0</v>
      </c>
      <c r="D59" s="48">
        <v>0</v>
      </c>
      <c r="E59" s="35" t="str">
        <f t="shared" si="9"/>
        <v/>
      </c>
      <c r="F59" s="35" t="str">
        <f t="shared" si="10"/>
        <v/>
      </c>
      <c r="G59" s="49" t="str">
        <f t="shared" si="11"/>
        <v xml:space="preserve"> </v>
      </c>
      <c r="H59" s="35" t="str">
        <f t="shared" si="12"/>
        <v/>
      </c>
    </row>
    <row r="60" spans="1:9" x14ac:dyDescent="0.2">
      <c r="B60" s="34" t="s">
        <v>423</v>
      </c>
      <c r="C60" s="33">
        <v>0</v>
      </c>
      <c r="D60" s="48">
        <v>0</v>
      </c>
      <c r="E60" s="35" t="str">
        <f t="shared" si="2"/>
        <v/>
      </c>
      <c r="F60" s="35" t="str">
        <f t="shared" si="3"/>
        <v/>
      </c>
      <c r="G60" s="49" t="str">
        <f t="shared" si="4"/>
        <v xml:space="preserve"> </v>
      </c>
      <c r="H60" s="35" t="str">
        <f t="shared" si="5"/>
        <v/>
      </c>
    </row>
    <row r="61" spans="1:9" x14ac:dyDescent="0.2">
      <c r="B61" s="34" t="s">
        <v>170</v>
      </c>
      <c r="C61" s="33">
        <v>1</v>
      </c>
      <c r="D61" s="48">
        <v>3</v>
      </c>
      <c r="E61" s="35">
        <f t="shared" si="2"/>
        <v>5.8823529411764705E-2</v>
      </c>
      <c r="F61" s="35">
        <f t="shared" si="3"/>
        <v>0.23076923076923078</v>
      </c>
      <c r="G61" s="49">
        <f t="shared" si="4"/>
        <v>2</v>
      </c>
      <c r="H61" s="35">
        <f t="shared" si="5"/>
        <v>0.11764705882352941</v>
      </c>
    </row>
    <row r="62" spans="1:9" x14ac:dyDescent="0.2">
      <c r="B62" s="34" t="s">
        <v>171</v>
      </c>
      <c r="C62" s="33">
        <v>0</v>
      </c>
      <c r="D62" s="48">
        <v>1</v>
      </c>
      <c r="E62" s="35" t="str">
        <f t="shared" si="2"/>
        <v/>
      </c>
      <c r="F62" s="35">
        <f t="shared" si="3"/>
        <v>7.6923076923076927E-2</v>
      </c>
      <c r="G62" s="49">
        <f t="shared" si="4"/>
        <v>1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0</v>
      </c>
      <c r="D63" s="48">
        <v>1</v>
      </c>
      <c r="E63" s="37" t="str">
        <f t="shared" ref="E63:E64" si="13">+IF(C63=0,"",C63/C$18)</f>
        <v/>
      </c>
      <c r="F63" s="37">
        <f t="shared" ref="F63:F64" si="14">+IF(D63=0,"",D63/D$18)</f>
        <v>7.6923076923076927E-2</v>
      </c>
      <c r="G63" s="49">
        <f t="shared" si="4"/>
        <v>1</v>
      </c>
      <c r="H63" s="37" t="str">
        <f t="shared" ref="H63:H64" si="15">+IF(OR(AND(E63=""),(G63="")),"",E63*G63)</f>
        <v/>
      </c>
      <c r="I63" s="4"/>
    </row>
    <row r="64" spans="1:9" s="29" customFormat="1" x14ac:dyDescent="0.2">
      <c r="A64" s="31"/>
      <c r="B64" s="36" t="s">
        <v>588</v>
      </c>
      <c r="C64" s="40">
        <v>0</v>
      </c>
      <c r="D64" s="48">
        <v>0</v>
      </c>
      <c r="E64" s="37" t="str">
        <f t="shared" si="13"/>
        <v/>
      </c>
      <c r="F64" s="37" t="str">
        <f t="shared" si="14"/>
        <v/>
      </c>
      <c r="G64" s="49" t="str">
        <f t="shared" si="4"/>
        <v xml:space="preserve"> </v>
      </c>
      <c r="H64" s="37" t="str">
        <f t="shared" si="15"/>
        <v/>
      </c>
      <c r="I64" s="4"/>
    </row>
    <row r="65" spans="1:9" x14ac:dyDescent="0.2">
      <c r="B65" s="34" t="s">
        <v>172</v>
      </c>
      <c r="C65" s="33">
        <v>0</v>
      </c>
      <c r="D65" s="48">
        <v>1</v>
      </c>
      <c r="E65" s="35" t="str">
        <f t="shared" si="2"/>
        <v/>
      </c>
      <c r="F65" s="35">
        <f t="shared" si="3"/>
        <v>7.6923076923076927E-2</v>
      </c>
      <c r="G65" s="49">
        <f t="shared" si="4"/>
        <v>1</v>
      </c>
      <c r="H65" s="35" t="str">
        <f t="shared" si="5"/>
        <v/>
      </c>
    </row>
    <row r="66" spans="1:9" x14ac:dyDescent="0.2">
      <c r="B66" s="34" t="s">
        <v>15</v>
      </c>
      <c r="C66" s="33">
        <v>0</v>
      </c>
      <c r="D66" s="48">
        <v>0</v>
      </c>
      <c r="E66" s="35" t="str">
        <f t="shared" si="2"/>
        <v/>
      </c>
      <c r="F66" s="35" t="str">
        <f t="shared" si="3"/>
        <v/>
      </c>
      <c r="G66" s="49" t="str">
        <f t="shared" si="4"/>
        <v xml:space="preserve"> </v>
      </c>
      <c r="H66" s="35" t="str">
        <f t="shared" si="5"/>
        <v/>
      </c>
    </row>
    <row r="67" spans="1:9" x14ac:dyDescent="0.2">
      <c r="B67" s="34" t="s">
        <v>173</v>
      </c>
      <c r="C67" s="33">
        <v>0</v>
      </c>
      <c r="D67" s="48">
        <v>1</v>
      </c>
      <c r="E67" s="35" t="str">
        <f t="shared" si="2"/>
        <v/>
      </c>
      <c r="F67" s="35">
        <f t="shared" si="3"/>
        <v>7.6923076923076927E-2</v>
      </c>
      <c r="G67" s="49">
        <f t="shared" si="4"/>
        <v>1</v>
      </c>
      <c r="H67" s="35" t="str">
        <f t="shared" si="5"/>
        <v/>
      </c>
    </row>
    <row r="68" spans="1:9" ht="13.5" customHeight="1" x14ac:dyDescent="0.2">
      <c r="B68" s="34" t="s">
        <v>174</v>
      </c>
      <c r="C68" s="33">
        <v>1</v>
      </c>
      <c r="D68" s="48">
        <v>0</v>
      </c>
      <c r="E68" s="35">
        <f t="shared" si="2"/>
        <v>5.8823529411764705E-2</v>
      </c>
      <c r="F68" s="35" t="str">
        <f t="shared" si="3"/>
        <v/>
      </c>
      <c r="G68" s="49">
        <f t="shared" si="4"/>
        <v>-1</v>
      </c>
      <c r="H68" s="35">
        <f t="shared" si="5"/>
        <v>-5.8823529411764705E-2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159</v>
      </c>
      <c r="D74" s="44">
        <f>SUM(D75:D163)</f>
        <v>116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-0.27044025157232704</v>
      </c>
      <c r="H74" s="46">
        <f>+IF(OR(AND(E74=""),(G74="")),"",E74*G74)</f>
        <v>-0.27044025157232704</v>
      </c>
    </row>
    <row r="75" spans="1:9" x14ac:dyDescent="0.2">
      <c r="B75" s="47" t="s">
        <v>424</v>
      </c>
      <c r="C75" s="48">
        <v>4</v>
      </c>
      <c r="D75" s="48">
        <v>3</v>
      </c>
      <c r="E75" s="60">
        <f>+IF(C75=0,"",C75/C$74)</f>
        <v>2.5157232704402517E-2</v>
      </c>
      <c r="F75" s="60">
        <f>+IF(D75=0,"",D75/D$74)</f>
        <v>2.5862068965517241E-2</v>
      </c>
      <c r="G75" s="49">
        <f t="shared" ref="G75:G138" si="16">+IF(AND(C75=0,D75=0)," ",IF(C75=0,1,IF(D75=0,-1,(D75-C75)/C75)))</f>
        <v>-0.25</v>
      </c>
      <c r="H75" s="41">
        <f>+IF(OR(AND(E75=""),(G75="")),"",E75*G75)</f>
        <v>-6.2893081761006293E-3</v>
      </c>
    </row>
    <row r="76" spans="1:9" x14ac:dyDescent="0.2">
      <c r="B76" s="34" t="s">
        <v>565</v>
      </c>
      <c r="C76" s="33">
        <v>2</v>
      </c>
      <c r="D76" s="48">
        <v>2</v>
      </c>
      <c r="E76" s="61">
        <f t="shared" ref="E76:E81" si="17">+IF(C76=0,"",C76/C$74)</f>
        <v>1.2578616352201259E-2</v>
      </c>
      <c r="F76" s="61">
        <f t="shared" ref="F76:F81" si="18">+IF(D76=0,"",D76/D$74)</f>
        <v>1.7241379310344827E-2</v>
      </c>
      <c r="G76" s="49">
        <f t="shared" si="16"/>
        <v>0</v>
      </c>
      <c r="H76" s="35">
        <f t="shared" ref="H76:H81" si="19">+IF(OR(AND(E76=""),(G76="")),"",E76*G76)</f>
        <v>0</v>
      </c>
    </row>
    <row r="77" spans="1:9" s="29" customFormat="1" x14ac:dyDescent="0.2">
      <c r="A77" s="31"/>
      <c r="B77" s="36" t="s">
        <v>519</v>
      </c>
      <c r="C77" s="40">
        <v>0</v>
      </c>
      <c r="D77" s="48">
        <v>0</v>
      </c>
      <c r="E77" s="38" t="str">
        <f t="shared" si="17"/>
        <v/>
      </c>
      <c r="F77" s="38" t="str">
        <f t="shared" si="18"/>
        <v/>
      </c>
      <c r="G77" s="49" t="str">
        <f t="shared" si="16"/>
        <v xml:space="preserve"> </v>
      </c>
      <c r="H77" s="37" t="str">
        <f t="shared" si="19"/>
        <v/>
      </c>
      <c r="I77" s="4"/>
    </row>
    <row r="78" spans="1:9" x14ac:dyDescent="0.2">
      <c r="B78" s="34" t="s">
        <v>566</v>
      </c>
      <c r="C78" s="33">
        <v>1</v>
      </c>
      <c r="D78" s="48">
        <v>1</v>
      </c>
      <c r="E78" s="61">
        <f t="shared" si="17"/>
        <v>6.2893081761006293E-3</v>
      </c>
      <c r="F78" s="61">
        <f t="shared" si="18"/>
        <v>8.6206896551724137E-3</v>
      </c>
      <c r="G78" s="49">
        <f t="shared" si="16"/>
        <v>0</v>
      </c>
      <c r="H78" s="35">
        <f t="shared" si="19"/>
        <v>0</v>
      </c>
    </row>
    <row r="79" spans="1:9" x14ac:dyDescent="0.2">
      <c r="B79" s="34" t="s">
        <v>175</v>
      </c>
      <c r="C79" s="33">
        <v>11</v>
      </c>
      <c r="D79" s="48">
        <v>6</v>
      </c>
      <c r="E79" s="61">
        <f t="shared" si="17"/>
        <v>6.9182389937106917E-2</v>
      </c>
      <c r="F79" s="61">
        <f t="shared" si="18"/>
        <v>5.1724137931034482E-2</v>
      </c>
      <c r="G79" s="49">
        <f t="shared" si="16"/>
        <v>-0.45454545454545453</v>
      </c>
      <c r="H79" s="35">
        <f t="shared" si="19"/>
        <v>-3.1446540880503145E-2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0</v>
      </c>
      <c r="D81" s="48">
        <v>2</v>
      </c>
      <c r="E81" s="38" t="str">
        <f t="shared" si="17"/>
        <v/>
      </c>
      <c r="F81" s="38">
        <f t="shared" si="18"/>
        <v>1.7241379310344827E-2</v>
      </c>
      <c r="G81" s="49">
        <f t="shared" si="16"/>
        <v>1</v>
      </c>
      <c r="H81" s="37" t="str">
        <f t="shared" si="19"/>
        <v/>
      </c>
      <c r="I81" s="4"/>
    </row>
    <row r="82" spans="1:9" x14ac:dyDescent="0.2">
      <c r="B82" s="34" t="s">
        <v>176</v>
      </c>
      <c r="C82" s="33">
        <v>0</v>
      </c>
      <c r="D82" s="48">
        <v>0</v>
      </c>
      <c r="E82" s="61" t="str">
        <f t="shared" ref="E82:E146" si="20">+IF(C82=0,"",C82/C$74)</f>
        <v/>
      </c>
      <c r="F82" s="61" t="str">
        <f t="shared" ref="F82:F146" si="21">+IF(D82=0,"",D82/D$74)</f>
        <v/>
      </c>
      <c r="G82" s="49" t="str">
        <f t="shared" si="16"/>
        <v xml:space="preserve"> </v>
      </c>
      <c r="H82" s="35" t="str">
        <f t="shared" ref="H82:H146" si="22">+IF(OR(AND(E82=""),(G82="")),"",E82*G82)</f>
        <v/>
      </c>
    </row>
    <row r="83" spans="1:9" x14ac:dyDescent="0.2">
      <c r="B83" s="34" t="s">
        <v>177</v>
      </c>
      <c r="C83" s="33">
        <v>0</v>
      </c>
      <c r="D83" s="48">
        <v>0</v>
      </c>
      <c r="E83" s="61" t="str">
        <f t="shared" si="20"/>
        <v/>
      </c>
      <c r="F83" s="61" t="str">
        <f t="shared" si="21"/>
        <v/>
      </c>
      <c r="G83" s="49" t="str">
        <f t="shared" si="16"/>
        <v xml:space="preserve"> </v>
      </c>
      <c r="H83" s="35" t="str">
        <f t="shared" si="22"/>
        <v/>
      </c>
    </row>
    <row r="84" spans="1:9" x14ac:dyDescent="0.2">
      <c r="B84" s="34" t="s">
        <v>425</v>
      </c>
      <c r="C84" s="33">
        <v>0</v>
      </c>
      <c r="D84" s="48">
        <v>0</v>
      </c>
      <c r="E84" s="61" t="str">
        <f t="shared" si="20"/>
        <v/>
      </c>
      <c r="F84" s="61" t="str">
        <f t="shared" si="21"/>
        <v/>
      </c>
      <c r="G84" s="49" t="str">
        <f t="shared" si="16"/>
        <v xml:space="preserve"> </v>
      </c>
      <c r="H84" s="35" t="str">
        <f t="shared" si="22"/>
        <v/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2</v>
      </c>
      <c r="D86" s="48">
        <v>1</v>
      </c>
      <c r="E86" s="61">
        <f t="shared" si="20"/>
        <v>1.2578616352201259E-2</v>
      </c>
      <c r="F86" s="61">
        <f t="shared" si="21"/>
        <v>8.6206896551724137E-3</v>
      </c>
      <c r="G86" s="49">
        <f t="shared" si="16"/>
        <v>-0.5</v>
      </c>
      <c r="H86" s="35">
        <f t="shared" si="22"/>
        <v>-6.2893081761006293E-3</v>
      </c>
    </row>
    <row r="87" spans="1:9" x14ac:dyDescent="0.2">
      <c r="B87" s="34" t="s">
        <v>17</v>
      </c>
      <c r="C87" s="33">
        <v>2</v>
      </c>
      <c r="D87" s="48">
        <v>4</v>
      </c>
      <c r="E87" s="61">
        <f t="shared" si="20"/>
        <v>1.2578616352201259E-2</v>
      </c>
      <c r="F87" s="61">
        <f t="shared" si="21"/>
        <v>3.4482758620689655E-2</v>
      </c>
      <c r="G87" s="49">
        <f t="shared" si="16"/>
        <v>1</v>
      </c>
      <c r="H87" s="35">
        <f t="shared" si="22"/>
        <v>1.2578616352201259E-2</v>
      </c>
    </row>
    <row r="88" spans="1:9" x14ac:dyDescent="0.2">
      <c r="B88" s="34" t="s">
        <v>180</v>
      </c>
      <c r="C88" s="33">
        <v>18</v>
      </c>
      <c r="D88" s="48">
        <v>7</v>
      </c>
      <c r="E88" s="61">
        <f t="shared" si="20"/>
        <v>0.11320754716981132</v>
      </c>
      <c r="F88" s="61">
        <f t="shared" si="21"/>
        <v>6.0344827586206899E-2</v>
      </c>
      <c r="G88" s="49">
        <f t="shared" si="16"/>
        <v>-0.61111111111111116</v>
      </c>
      <c r="H88" s="35">
        <f t="shared" si="22"/>
        <v>-6.9182389937106931E-2</v>
      </c>
    </row>
    <row r="89" spans="1:9" s="29" customFormat="1" x14ac:dyDescent="0.2">
      <c r="A89" s="31"/>
      <c r="B89" s="36" t="s">
        <v>567</v>
      </c>
      <c r="C89" s="40">
        <v>9</v>
      </c>
      <c r="D89" s="48">
        <v>10</v>
      </c>
      <c r="E89" s="38">
        <f t="shared" si="20"/>
        <v>5.6603773584905662E-2</v>
      </c>
      <c r="F89" s="38">
        <f t="shared" si="21"/>
        <v>8.6206896551724144E-2</v>
      </c>
      <c r="G89" s="49">
        <f t="shared" si="16"/>
        <v>0.1111111111111111</v>
      </c>
      <c r="H89" s="37">
        <f t="shared" si="22"/>
        <v>6.2893081761006284E-3</v>
      </c>
      <c r="I89" s="4"/>
    </row>
    <row r="90" spans="1:9" s="29" customFormat="1" x14ac:dyDescent="0.2">
      <c r="A90" s="31"/>
      <c r="B90" s="36" t="s">
        <v>181</v>
      </c>
      <c r="C90" s="40">
        <v>6</v>
      </c>
      <c r="D90" s="48">
        <v>8</v>
      </c>
      <c r="E90" s="38">
        <f t="shared" si="20"/>
        <v>3.7735849056603772E-2</v>
      </c>
      <c r="F90" s="38">
        <f t="shared" si="21"/>
        <v>6.8965517241379309E-2</v>
      </c>
      <c r="G90" s="49">
        <f t="shared" si="16"/>
        <v>0.33333333333333331</v>
      </c>
      <c r="H90" s="37">
        <f t="shared" si="22"/>
        <v>1.2578616352201257E-2</v>
      </c>
      <c r="I90" s="4"/>
    </row>
    <row r="91" spans="1:9" s="29" customFormat="1" x14ac:dyDescent="0.2">
      <c r="A91" s="31"/>
      <c r="B91" s="36" t="s">
        <v>182</v>
      </c>
      <c r="C91" s="40">
        <v>0</v>
      </c>
      <c r="D91" s="48">
        <v>0</v>
      </c>
      <c r="E91" s="38" t="str">
        <f t="shared" si="20"/>
        <v/>
      </c>
      <c r="F91" s="38" t="str">
        <f t="shared" si="21"/>
        <v/>
      </c>
      <c r="G91" s="49" t="str">
        <f t="shared" si="16"/>
        <v xml:space="preserve"> </v>
      </c>
      <c r="H91" s="37" t="str">
        <f t="shared" si="22"/>
        <v/>
      </c>
      <c r="I91" s="4"/>
    </row>
    <row r="92" spans="1:9" s="29" customFormat="1" x14ac:dyDescent="0.2">
      <c r="A92" s="31"/>
      <c r="B92" s="36" t="s">
        <v>21</v>
      </c>
      <c r="C92" s="40">
        <v>1</v>
      </c>
      <c r="D92" s="48">
        <v>2</v>
      </c>
      <c r="E92" s="38">
        <f t="shared" si="20"/>
        <v>6.2893081761006293E-3</v>
      </c>
      <c r="F92" s="38">
        <f t="shared" si="21"/>
        <v>1.7241379310344827E-2</v>
      </c>
      <c r="G92" s="49">
        <f t="shared" si="16"/>
        <v>1</v>
      </c>
      <c r="H92" s="37">
        <f t="shared" si="22"/>
        <v>6.2893081761006293E-3</v>
      </c>
      <c r="I92" s="4"/>
    </row>
    <row r="93" spans="1:9" s="29" customFormat="1" x14ac:dyDescent="0.2">
      <c r="A93" s="31"/>
      <c r="B93" s="36" t="s">
        <v>426</v>
      </c>
      <c r="C93" s="40">
        <v>1</v>
      </c>
      <c r="D93" s="48">
        <v>0</v>
      </c>
      <c r="E93" s="38">
        <f t="shared" si="20"/>
        <v>6.2893081761006293E-3</v>
      </c>
      <c r="F93" s="38" t="str">
        <f t="shared" si="21"/>
        <v/>
      </c>
      <c r="G93" s="49">
        <f t="shared" si="16"/>
        <v>-1</v>
      </c>
      <c r="H93" s="37">
        <f t="shared" si="22"/>
        <v>-6.2893081761006293E-3</v>
      </c>
      <c r="I93" s="4"/>
    </row>
    <row r="94" spans="1:9" s="29" customFormat="1" x14ac:dyDescent="0.2">
      <c r="A94" s="31"/>
      <c r="B94" s="36" t="s">
        <v>183</v>
      </c>
      <c r="C94" s="40">
        <v>2</v>
      </c>
      <c r="D94" s="48">
        <v>1</v>
      </c>
      <c r="E94" s="38">
        <f t="shared" si="20"/>
        <v>1.2578616352201259E-2</v>
      </c>
      <c r="F94" s="38">
        <f t="shared" si="21"/>
        <v>8.6206896551724137E-3</v>
      </c>
      <c r="G94" s="49">
        <f t="shared" si="16"/>
        <v>-0.5</v>
      </c>
      <c r="H94" s="37">
        <f t="shared" si="22"/>
        <v>-6.2893081761006293E-3</v>
      </c>
      <c r="I94" s="4"/>
    </row>
    <row r="95" spans="1:9" s="29" customFormat="1" x14ac:dyDescent="0.2">
      <c r="A95" s="31"/>
      <c r="B95" s="36" t="s">
        <v>523</v>
      </c>
      <c r="C95" s="40">
        <v>1</v>
      </c>
      <c r="D95" s="48">
        <v>0</v>
      </c>
      <c r="E95" s="38">
        <f t="shared" si="20"/>
        <v>6.2893081761006293E-3</v>
      </c>
      <c r="F95" s="38" t="str">
        <f t="shared" si="21"/>
        <v/>
      </c>
      <c r="G95" s="49">
        <f t="shared" si="16"/>
        <v>-1</v>
      </c>
      <c r="H95" s="37">
        <f t="shared" si="22"/>
        <v>-6.2893081761006293E-3</v>
      </c>
      <c r="I95" s="4"/>
    </row>
    <row r="96" spans="1:9" s="29" customFormat="1" x14ac:dyDescent="0.2">
      <c r="A96" s="31"/>
      <c r="B96" s="36" t="s">
        <v>602</v>
      </c>
      <c r="C96" s="40">
        <v>1</v>
      </c>
      <c r="D96" s="48">
        <v>0</v>
      </c>
      <c r="E96" s="38">
        <f t="shared" si="20"/>
        <v>6.2893081761006293E-3</v>
      </c>
      <c r="F96" s="38" t="str">
        <f t="shared" si="21"/>
        <v/>
      </c>
      <c r="G96" s="49">
        <f t="shared" si="16"/>
        <v>-1</v>
      </c>
      <c r="H96" s="37">
        <f t="shared" si="22"/>
        <v>-6.2893081761006293E-3</v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3</v>
      </c>
      <c r="D98" s="48">
        <v>3</v>
      </c>
      <c r="E98" s="38">
        <f t="shared" si="23"/>
        <v>1.8867924528301886E-2</v>
      </c>
      <c r="F98" s="38">
        <f t="shared" si="24"/>
        <v>2.5862068965517241E-2</v>
      </c>
      <c r="G98" s="49">
        <f t="shared" si="25"/>
        <v>0</v>
      </c>
      <c r="H98" s="37">
        <f t="shared" si="26"/>
        <v>0</v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0</v>
      </c>
      <c r="D100" s="48">
        <v>0</v>
      </c>
      <c r="E100" s="38" t="str">
        <f t="shared" si="23"/>
        <v/>
      </c>
      <c r="F100" s="38" t="str">
        <f t="shared" si="24"/>
        <v/>
      </c>
      <c r="G100" s="49" t="str">
        <f t="shared" si="25"/>
        <v xml:space="preserve"> </v>
      </c>
      <c r="H100" s="37" t="str">
        <f t="shared" si="26"/>
        <v/>
      </c>
    </row>
    <row r="101" spans="1:9" x14ac:dyDescent="0.2">
      <c r="B101" s="34" t="s">
        <v>185</v>
      </c>
      <c r="C101" s="33">
        <v>2</v>
      </c>
      <c r="D101" s="48">
        <v>2</v>
      </c>
      <c r="E101" s="61">
        <f t="shared" si="20"/>
        <v>1.2578616352201259E-2</v>
      </c>
      <c r="F101" s="61">
        <f t="shared" si="21"/>
        <v>1.7241379310344827E-2</v>
      </c>
      <c r="G101" s="49">
        <f t="shared" si="16"/>
        <v>0</v>
      </c>
      <c r="H101" s="35">
        <f t="shared" si="22"/>
        <v>0</v>
      </c>
    </row>
    <row r="102" spans="1:9" x14ac:dyDescent="0.2">
      <c r="B102" s="34" t="s">
        <v>603</v>
      </c>
      <c r="C102" s="33">
        <v>0</v>
      </c>
      <c r="D102" s="48">
        <v>2</v>
      </c>
      <c r="E102" s="61" t="str">
        <f t="shared" si="20"/>
        <v/>
      </c>
      <c r="F102" s="61">
        <f t="shared" si="21"/>
        <v>1.7241379310344827E-2</v>
      </c>
      <c r="G102" s="49">
        <f t="shared" si="16"/>
        <v>1</v>
      </c>
      <c r="H102" s="35" t="str">
        <f t="shared" si="22"/>
        <v/>
      </c>
    </row>
    <row r="103" spans="1:9" x14ac:dyDescent="0.2">
      <c r="B103" s="34" t="s">
        <v>427</v>
      </c>
      <c r="C103" s="33">
        <v>9</v>
      </c>
      <c r="D103" s="48">
        <v>4</v>
      </c>
      <c r="E103" s="61">
        <f t="shared" si="20"/>
        <v>5.6603773584905662E-2</v>
      </c>
      <c r="F103" s="61">
        <f t="shared" si="21"/>
        <v>3.4482758620689655E-2</v>
      </c>
      <c r="G103" s="49">
        <f t="shared" si="16"/>
        <v>-0.55555555555555558</v>
      </c>
      <c r="H103" s="35">
        <f t="shared" si="22"/>
        <v>-3.1446540880503145E-2</v>
      </c>
    </row>
    <row r="104" spans="1:9" x14ac:dyDescent="0.2">
      <c r="B104" s="34" t="s">
        <v>18</v>
      </c>
      <c r="C104" s="33">
        <v>7</v>
      </c>
      <c r="D104" s="48">
        <v>1</v>
      </c>
      <c r="E104" s="61">
        <f t="shared" si="20"/>
        <v>4.40251572327044E-2</v>
      </c>
      <c r="F104" s="61">
        <f t="shared" si="21"/>
        <v>8.6206896551724137E-3</v>
      </c>
      <c r="G104" s="49">
        <f t="shared" si="16"/>
        <v>-0.8571428571428571</v>
      </c>
      <c r="H104" s="35">
        <f t="shared" si="22"/>
        <v>-3.7735849056603772E-2</v>
      </c>
    </row>
    <row r="105" spans="1:9" x14ac:dyDescent="0.2">
      <c r="B105" s="34" t="s">
        <v>20</v>
      </c>
      <c r="C105" s="33">
        <v>0</v>
      </c>
      <c r="D105" s="48">
        <v>0</v>
      </c>
      <c r="E105" s="61" t="str">
        <f t="shared" si="20"/>
        <v/>
      </c>
      <c r="F105" s="61" t="str">
        <f t="shared" si="21"/>
        <v/>
      </c>
      <c r="G105" s="49" t="str">
        <f t="shared" si="16"/>
        <v xml:space="preserve"> </v>
      </c>
      <c r="H105" s="35" t="str">
        <f t="shared" si="22"/>
        <v/>
      </c>
    </row>
    <row r="106" spans="1:9" x14ac:dyDescent="0.2">
      <c r="B106" s="34" t="s">
        <v>186</v>
      </c>
      <c r="C106" s="33">
        <v>0</v>
      </c>
      <c r="D106" s="48">
        <v>0</v>
      </c>
      <c r="E106" s="61" t="str">
        <f t="shared" si="20"/>
        <v/>
      </c>
      <c r="F106" s="61" t="str">
        <f t="shared" si="21"/>
        <v/>
      </c>
      <c r="G106" s="49" t="str">
        <f t="shared" si="16"/>
        <v xml:space="preserve"> </v>
      </c>
      <c r="H106" s="35" t="str">
        <f t="shared" si="22"/>
        <v/>
      </c>
    </row>
    <row r="107" spans="1:9" s="29" customFormat="1" x14ac:dyDescent="0.2">
      <c r="A107" s="31"/>
      <c r="B107" s="36" t="s">
        <v>564</v>
      </c>
      <c r="C107" s="40">
        <v>0</v>
      </c>
      <c r="D107" s="48">
        <v>1</v>
      </c>
      <c r="E107" s="38" t="str">
        <f t="shared" si="20"/>
        <v/>
      </c>
      <c r="F107" s="38">
        <f t="shared" si="21"/>
        <v>8.6206896551724137E-3</v>
      </c>
      <c r="G107" s="49">
        <f t="shared" si="16"/>
        <v>1</v>
      </c>
      <c r="H107" s="37" t="str">
        <f t="shared" si="22"/>
        <v/>
      </c>
      <c r="I107" s="4"/>
    </row>
    <row r="108" spans="1:9" x14ac:dyDescent="0.2">
      <c r="B108" s="34" t="s">
        <v>187</v>
      </c>
      <c r="C108" s="33">
        <v>0</v>
      </c>
      <c r="D108" s="48">
        <v>0</v>
      </c>
      <c r="E108" s="61" t="str">
        <f t="shared" si="20"/>
        <v/>
      </c>
      <c r="F108" s="61" t="str">
        <f t="shared" si="21"/>
        <v/>
      </c>
      <c r="G108" s="49" t="str">
        <f t="shared" si="16"/>
        <v xml:space="preserve"> </v>
      </c>
      <c r="H108" s="35" t="str">
        <f t="shared" si="22"/>
        <v/>
      </c>
    </row>
    <row r="109" spans="1:9" x14ac:dyDescent="0.2">
      <c r="B109" s="34" t="s">
        <v>188</v>
      </c>
      <c r="C109" s="33">
        <v>1</v>
      </c>
      <c r="D109" s="48">
        <v>7</v>
      </c>
      <c r="E109" s="61">
        <f t="shared" si="20"/>
        <v>6.2893081761006293E-3</v>
      </c>
      <c r="F109" s="61">
        <f t="shared" si="21"/>
        <v>6.0344827586206899E-2</v>
      </c>
      <c r="G109" s="49">
        <f t="shared" si="16"/>
        <v>6</v>
      </c>
      <c r="H109" s="35">
        <f t="shared" si="22"/>
        <v>3.7735849056603779E-2</v>
      </c>
    </row>
    <row r="110" spans="1:9" x14ac:dyDescent="0.2">
      <c r="B110" s="34" t="s">
        <v>604</v>
      </c>
      <c r="C110" s="33">
        <v>1</v>
      </c>
      <c r="D110" s="48">
        <v>0</v>
      </c>
      <c r="E110" s="61">
        <f t="shared" si="20"/>
        <v>6.2893081761006293E-3</v>
      </c>
      <c r="F110" s="61" t="str">
        <f t="shared" si="21"/>
        <v/>
      </c>
      <c r="G110" s="49">
        <f t="shared" si="16"/>
        <v>-1</v>
      </c>
      <c r="H110" s="35">
        <f t="shared" si="22"/>
        <v>-6.2893081761006293E-3</v>
      </c>
    </row>
    <row r="111" spans="1:9" x14ac:dyDescent="0.2">
      <c r="B111" s="34" t="s">
        <v>605</v>
      </c>
      <c r="C111" s="33">
        <v>0</v>
      </c>
      <c r="D111" s="48">
        <v>1</v>
      </c>
      <c r="E111" s="61" t="str">
        <f t="shared" si="20"/>
        <v/>
      </c>
      <c r="F111" s="61">
        <f t="shared" si="21"/>
        <v>8.6206896551724137E-3</v>
      </c>
      <c r="G111" s="49">
        <f t="shared" si="16"/>
        <v>1</v>
      </c>
      <c r="H111" s="35" t="str">
        <f t="shared" si="22"/>
        <v/>
      </c>
    </row>
    <row r="112" spans="1:9" x14ac:dyDescent="0.2">
      <c r="B112" s="34" t="s">
        <v>189</v>
      </c>
      <c r="C112" s="33">
        <v>0</v>
      </c>
      <c r="D112" s="48">
        <v>0</v>
      </c>
      <c r="E112" s="61" t="str">
        <f t="shared" si="20"/>
        <v/>
      </c>
      <c r="F112" s="61" t="str">
        <f t="shared" si="21"/>
        <v/>
      </c>
      <c r="G112" s="49" t="str">
        <f t="shared" si="16"/>
        <v xml:space="preserve"> </v>
      </c>
      <c r="H112" s="35" t="str">
        <f t="shared" si="22"/>
        <v/>
      </c>
    </row>
    <row r="113" spans="2:8" x14ac:dyDescent="0.2">
      <c r="B113" s="34" t="s">
        <v>190</v>
      </c>
      <c r="C113" s="33">
        <v>5</v>
      </c>
      <c r="D113" s="48">
        <v>0</v>
      </c>
      <c r="E113" s="61">
        <f t="shared" si="20"/>
        <v>3.1446540880503145E-2</v>
      </c>
      <c r="F113" s="61" t="str">
        <f t="shared" si="21"/>
        <v/>
      </c>
      <c r="G113" s="49">
        <f t="shared" si="16"/>
        <v>-1</v>
      </c>
      <c r="H113" s="35">
        <f t="shared" si="22"/>
        <v>-3.1446540880503145E-2</v>
      </c>
    </row>
    <row r="114" spans="2:8" x14ac:dyDescent="0.2">
      <c r="B114" s="34" t="s">
        <v>191</v>
      </c>
      <c r="C114" s="33">
        <v>0</v>
      </c>
      <c r="D114" s="48">
        <v>1</v>
      </c>
      <c r="E114" s="61" t="str">
        <f t="shared" si="20"/>
        <v/>
      </c>
      <c r="F114" s="61">
        <f t="shared" si="21"/>
        <v>8.6206896551724137E-3</v>
      </c>
      <c r="G114" s="49">
        <f t="shared" si="16"/>
        <v>1</v>
      </c>
      <c r="H114" s="35" t="str">
        <f t="shared" si="22"/>
        <v/>
      </c>
    </row>
    <row r="115" spans="2:8" x14ac:dyDescent="0.2">
      <c r="B115" s="34" t="s">
        <v>27</v>
      </c>
      <c r="C115" s="33">
        <v>1</v>
      </c>
      <c r="D115" s="48">
        <v>0</v>
      </c>
      <c r="E115" s="61">
        <f t="shared" si="20"/>
        <v>6.2893081761006293E-3</v>
      </c>
      <c r="F115" s="61" t="str">
        <f t="shared" si="21"/>
        <v/>
      </c>
      <c r="G115" s="49">
        <f t="shared" si="16"/>
        <v>-1</v>
      </c>
      <c r="H115" s="35">
        <f t="shared" si="22"/>
        <v>-6.2893081761006293E-3</v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0</v>
      </c>
      <c r="D118" s="48">
        <v>2</v>
      </c>
      <c r="E118" s="61" t="str">
        <f t="shared" si="20"/>
        <v/>
      </c>
      <c r="F118" s="61">
        <f t="shared" si="21"/>
        <v>1.7241379310344827E-2</v>
      </c>
      <c r="G118" s="49">
        <f t="shared" si="16"/>
        <v>1</v>
      </c>
      <c r="H118" s="35" t="str">
        <f t="shared" si="22"/>
        <v/>
      </c>
    </row>
    <row r="119" spans="2:8" x14ac:dyDescent="0.2">
      <c r="B119" s="34" t="s">
        <v>24</v>
      </c>
      <c r="C119" s="33">
        <v>0</v>
      </c>
      <c r="D119" s="48">
        <v>0</v>
      </c>
      <c r="E119" s="61" t="str">
        <f t="shared" si="20"/>
        <v/>
      </c>
      <c r="F119" s="61" t="str">
        <f t="shared" si="21"/>
        <v/>
      </c>
      <c r="G119" s="49" t="str">
        <f t="shared" si="16"/>
        <v xml:space="preserve"> </v>
      </c>
      <c r="H119" s="35" t="str">
        <f t="shared" si="22"/>
        <v/>
      </c>
    </row>
    <row r="120" spans="2:8" x14ac:dyDescent="0.2">
      <c r="B120" s="34" t="s">
        <v>194</v>
      </c>
      <c r="C120" s="33">
        <v>0</v>
      </c>
      <c r="D120" s="48">
        <v>0</v>
      </c>
      <c r="E120" s="61" t="str">
        <f t="shared" si="20"/>
        <v/>
      </c>
      <c r="F120" s="61" t="str">
        <f t="shared" si="21"/>
        <v/>
      </c>
      <c r="G120" s="49" t="str">
        <f t="shared" si="16"/>
        <v xml:space="preserve"> </v>
      </c>
      <c r="H120" s="35" t="str">
        <f t="shared" si="22"/>
        <v/>
      </c>
    </row>
    <row r="121" spans="2:8" x14ac:dyDescent="0.2">
      <c r="B121" s="34" t="s">
        <v>25</v>
      </c>
      <c r="C121" s="33">
        <v>1</v>
      </c>
      <c r="D121" s="48">
        <v>0</v>
      </c>
      <c r="E121" s="61">
        <f t="shared" si="20"/>
        <v>6.2893081761006293E-3</v>
      </c>
      <c r="F121" s="61" t="str">
        <f t="shared" si="21"/>
        <v/>
      </c>
      <c r="G121" s="49">
        <f t="shared" si="16"/>
        <v>-1</v>
      </c>
      <c r="H121" s="35">
        <f t="shared" si="22"/>
        <v>-6.2893081761006293E-3</v>
      </c>
    </row>
    <row r="122" spans="2:8" x14ac:dyDescent="0.2">
      <c r="B122" s="34" t="s">
        <v>23</v>
      </c>
      <c r="C122" s="33">
        <v>0</v>
      </c>
      <c r="D122" s="48">
        <v>0</v>
      </c>
      <c r="E122" s="61" t="str">
        <f t="shared" si="20"/>
        <v/>
      </c>
      <c r="F122" s="61" t="str">
        <f t="shared" si="21"/>
        <v/>
      </c>
      <c r="G122" s="49" t="str">
        <f t="shared" si="16"/>
        <v xml:space="preserve"> </v>
      </c>
      <c r="H122" s="35" t="str">
        <f t="shared" si="22"/>
        <v/>
      </c>
    </row>
    <row r="123" spans="2:8" x14ac:dyDescent="0.2">
      <c r="B123" s="34" t="s">
        <v>26</v>
      </c>
      <c r="C123" s="33">
        <v>3</v>
      </c>
      <c r="D123" s="48">
        <v>10</v>
      </c>
      <c r="E123" s="61">
        <f t="shared" si="20"/>
        <v>1.8867924528301886E-2</v>
      </c>
      <c r="F123" s="61">
        <f t="shared" si="21"/>
        <v>8.6206896551724144E-2</v>
      </c>
      <c r="G123" s="49">
        <f t="shared" si="16"/>
        <v>2.3333333333333335</v>
      </c>
      <c r="H123" s="35">
        <f t="shared" si="22"/>
        <v>4.4025157232704407E-2</v>
      </c>
    </row>
    <row r="124" spans="2:8" x14ac:dyDescent="0.2">
      <c r="B124" s="34" t="s">
        <v>195</v>
      </c>
      <c r="C124" s="33">
        <v>7</v>
      </c>
      <c r="D124" s="48">
        <v>3</v>
      </c>
      <c r="E124" s="61">
        <f t="shared" si="20"/>
        <v>4.40251572327044E-2</v>
      </c>
      <c r="F124" s="61">
        <f t="shared" si="21"/>
        <v>2.5862068965517241E-2</v>
      </c>
      <c r="G124" s="49">
        <f t="shared" si="16"/>
        <v>-0.5714285714285714</v>
      </c>
      <c r="H124" s="35">
        <f t="shared" si="22"/>
        <v>-2.5157232704402514E-2</v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3</v>
      </c>
      <c r="D126" s="48">
        <v>4</v>
      </c>
      <c r="E126" s="61">
        <f t="shared" si="20"/>
        <v>1.8867924528301886E-2</v>
      </c>
      <c r="F126" s="61">
        <f t="shared" si="21"/>
        <v>3.4482758620689655E-2</v>
      </c>
      <c r="G126" s="49">
        <f t="shared" si="16"/>
        <v>0.33333333333333331</v>
      </c>
      <c r="H126" s="35">
        <f t="shared" si="22"/>
        <v>6.2893081761006284E-3</v>
      </c>
    </row>
    <row r="127" spans="2:8" x14ac:dyDescent="0.2">
      <c r="B127" s="34" t="s">
        <v>196</v>
      </c>
      <c r="C127" s="33">
        <v>7</v>
      </c>
      <c r="D127" s="48">
        <v>6</v>
      </c>
      <c r="E127" s="61">
        <f t="shared" si="20"/>
        <v>4.40251572327044E-2</v>
      </c>
      <c r="F127" s="61">
        <f t="shared" si="21"/>
        <v>5.1724137931034482E-2</v>
      </c>
      <c r="G127" s="49">
        <f t="shared" si="16"/>
        <v>-0.14285714285714285</v>
      </c>
      <c r="H127" s="35">
        <f t="shared" si="22"/>
        <v>-6.2893081761006284E-3</v>
      </c>
    </row>
    <row r="128" spans="2:8" x14ac:dyDescent="0.2">
      <c r="B128" s="34" t="s">
        <v>429</v>
      </c>
      <c r="C128" s="33">
        <v>0</v>
      </c>
      <c r="D128" s="48">
        <v>0</v>
      </c>
      <c r="E128" s="61" t="str">
        <f t="shared" si="20"/>
        <v/>
      </c>
      <c r="F128" s="61" t="str">
        <f t="shared" si="21"/>
        <v/>
      </c>
      <c r="G128" s="49" t="str">
        <f t="shared" si="16"/>
        <v xml:space="preserve"> </v>
      </c>
      <c r="H128" s="35" t="str">
        <f t="shared" si="22"/>
        <v/>
      </c>
    </row>
    <row r="129" spans="1:9" x14ac:dyDescent="0.2">
      <c r="B129" s="34" t="s">
        <v>430</v>
      </c>
      <c r="C129" s="33">
        <v>19</v>
      </c>
      <c r="D129" s="48">
        <v>5</v>
      </c>
      <c r="E129" s="61">
        <f t="shared" si="20"/>
        <v>0.11949685534591195</v>
      </c>
      <c r="F129" s="61">
        <f t="shared" si="21"/>
        <v>4.3103448275862072E-2</v>
      </c>
      <c r="G129" s="49">
        <f t="shared" si="16"/>
        <v>-0.73684210526315785</v>
      </c>
      <c r="H129" s="35">
        <f t="shared" si="22"/>
        <v>-8.8050314465408799E-2</v>
      </c>
    </row>
    <row r="130" spans="1:9" x14ac:dyDescent="0.2">
      <c r="B130" s="34" t="s">
        <v>197</v>
      </c>
      <c r="C130" s="33">
        <v>6</v>
      </c>
      <c r="D130" s="48">
        <v>3</v>
      </c>
      <c r="E130" s="61">
        <f t="shared" si="20"/>
        <v>3.7735849056603772E-2</v>
      </c>
      <c r="F130" s="61">
        <f t="shared" si="21"/>
        <v>2.5862068965517241E-2</v>
      </c>
      <c r="G130" s="49">
        <f t="shared" si="16"/>
        <v>-0.5</v>
      </c>
      <c r="H130" s="35">
        <f t="shared" si="22"/>
        <v>-1.8867924528301886E-2</v>
      </c>
    </row>
    <row r="131" spans="1:9" x14ac:dyDescent="0.2">
      <c r="B131" s="34" t="s">
        <v>198</v>
      </c>
      <c r="C131" s="33">
        <v>6</v>
      </c>
      <c r="D131" s="48">
        <v>4</v>
      </c>
      <c r="E131" s="61">
        <f t="shared" si="20"/>
        <v>3.7735849056603772E-2</v>
      </c>
      <c r="F131" s="61">
        <f t="shared" si="21"/>
        <v>3.4482758620689655E-2</v>
      </c>
      <c r="G131" s="49">
        <f t="shared" si="16"/>
        <v>-0.33333333333333331</v>
      </c>
      <c r="H131" s="35">
        <f t="shared" si="22"/>
        <v>-1.2578616352201257E-2</v>
      </c>
    </row>
    <row r="132" spans="1:9" x14ac:dyDescent="0.2">
      <c r="B132" s="34" t="s">
        <v>28</v>
      </c>
      <c r="C132" s="33">
        <v>2</v>
      </c>
      <c r="D132" s="48">
        <v>1</v>
      </c>
      <c r="E132" s="61">
        <f t="shared" si="20"/>
        <v>1.2578616352201259E-2</v>
      </c>
      <c r="F132" s="61">
        <f t="shared" si="21"/>
        <v>8.6206896551724137E-3</v>
      </c>
      <c r="G132" s="49">
        <f t="shared" si="16"/>
        <v>-0.5</v>
      </c>
      <c r="H132" s="35">
        <f t="shared" si="22"/>
        <v>-6.2893081761006293E-3</v>
      </c>
    </row>
    <row r="133" spans="1:9" x14ac:dyDescent="0.2">
      <c r="B133" s="34" t="s">
        <v>32</v>
      </c>
      <c r="C133" s="33">
        <v>2</v>
      </c>
      <c r="D133" s="48">
        <v>0</v>
      </c>
      <c r="E133" s="61">
        <f t="shared" si="20"/>
        <v>1.2578616352201259E-2</v>
      </c>
      <c r="F133" s="61" t="str">
        <f t="shared" si="21"/>
        <v/>
      </c>
      <c r="G133" s="49">
        <f t="shared" si="16"/>
        <v>-1</v>
      </c>
      <c r="H133" s="35">
        <f t="shared" si="22"/>
        <v>-1.2578616352201259E-2</v>
      </c>
    </row>
    <row r="134" spans="1:9" s="29" customFormat="1" x14ac:dyDescent="0.2">
      <c r="A134" s="31"/>
      <c r="B134" s="36" t="s">
        <v>527</v>
      </c>
      <c r="C134" s="40">
        <v>3</v>
      </c>
      <c r="D134" s="48">
        <v>4</v>
      </c>
      <c r="E134" s="38">
        <f t="shared" si="20"/>
        <v>1.8867924528301886E-2</v>
      </c>
      <c r="F134" s="38">
        <f t="shared" si="21"/>
        <v>3.4482758620689655E-2</v>
      </c>
      <c r="G134" s="49">
        <f t="shared" si="16"/>
        <v>0.33333333333333331</v>
      </c>
      <c r="H134" s="37">
        <f t="shared" si="22"/>
        <v>6.2893081761006284E-3</v>
      </c>
      <c r="I134" s="4"/>
    </row>
    <row r="135" spans="1:9" x14ac:dyDescent="0.2">
      <c r="B135" s="34" t="s">
        <v>30</v>
      </c>
      <c r="C135" s="33">
        <v>6</v>
      </c>
      <c r="D135" s="48">
        <v>1</v>
      </c>
      <c r="E135" s="61">
        <f t="shared" si="20"/>
        <v>3.7735849056603772E-2</v>
      </c>
      <c r="F135" s="61">
        <f t="shared" si="21"/>
        <v>8.6206896551724137E-3</v>
      </c>
      <c r="G135" s="49">
        <f t="shared" si="16"/>
        <v>-0.83333333333333337</v>
      </c>
      <c r="H135" s="35">
        <f t="shared" si="22"/>
        <v>-3.1446540880503145E-2</v>
      </c>
    </row>
    <row r="136" spans="1:9" x14ac:dyDescent="0.2">
      <c r="B136" s="34" t="s">
        <v>29</v>
      </c>
      <c r="C136" s="33">
        <v>0</v>
      </c>
      <c r="D136" s="48">
        <v>0</v>
      </c>
      <c r="E136" s="61" t="str">
        <f t="shared" si="20"/>
        <v/>
      </c>
      <c r="F136" s="61" t="str">
        <f t="shared" si="21"/>
        <v/>
      </c>
      <c r="G136" s="49" t="str">
        <f t="shared" si="16"/>
        <v xml:space="preserve"> </v>
      </c>
      <c r="H136" s="35" t="str">
        <f t="shared" si="22"/>
        <v/>
      </c>
    </row>
    <row r="137" spans="1:9" x14ac:dyDescent="0.2">
      <c r="B137" s="34" t="s">
        <v>199</v>
      </c>
      <c r="C137" s="33">
        <v>0</v>
      </c>
      <c r="D137" s="48">
        <v>1</v>
      </c>
      <c r="E137" s="61" t="str">
        <f t="shared" si="20"/>
        <v/>
      </c>
      <c r="F137" s="61">
        <f t="shared" si="21"/>
        <v>8.6206896551724137E-3</v>
      </c>
      <c r="G137" s="49">
        <f t="shared" si="16"/>
        <v>1</v>
      </c>
      <c r="H137" s="35" t="str">
        <f t="shared" si="22"/>
        <v/>
      </c>
    </row>
    <row r="138" spans="1:9" x14ac:dyDescent="0.2">
      <c r="B138" s="34" t="s">
        <v>200</v>
      </c>
      <c r="C138" s="33">
        <v>0</v>
      </c>
      <c r="D138" s="48">
        <v>0</v>
      </c>
      <c r="E138" s="61" t="str">
        <f t="shared" si="20"/>
        <v/>
      </c>
      <c r="F138" s="61" t="str">
        <f t="shared" si="21"/>
        <v/>
      </c>
      <c r="G138" s="49" t="str">
        <f t="shared" si="16"/>
        <v xml:space="preserve"> </v>
      </c>
      <c r="H138" s="35" t="str">
        <f t="shared" si="22"/>
        <v/>
      </c>
    </row>
    <row r="139" spans="1:9" x14ac:dyDescent="0.2">
      <c r="B139" s="34" t="s">
        <v>201</v>
      </c>
      <c r="C139" s="33">
        <v>0</v>
      </c>
      <c r="D139" s="48">
        <v>0</v>
      </c>
      <c r="E139" s="61" t="str">
        <f t="shared" si="20"/>
        <v/>
      </c>
      <c r="F139" s="61" t="str">
        <f t="shared" si="21"/>
        <v/>
      </c>
      <c r="G139" s="49" t="str">
        <f t="shared" ref="G139:G163" si="27">+IF(AND(C139=0,D139=0)," ",IF(C139=0,1,IF(D139=0,-1,(D139-C139)/C139)))</f>
        <v xml:space="preserve"> </v>
      </c>
      <c r="H139" s="35" t="str">
        <f t="shared" si="22"/>
        <v/>
      </c>
    </row>
    <row r="140" spans="1:9" x14ac:dyDescent="0.2">
      <c r="B140" s="34" t="s">
        <v>202</v>
      </c>
      <c r="C140" s="33">
        <v>0</v>
      </c>
      <c r="D140" s="48">
        <v>0</v>
      </c>
      <c r="E140" s="61" t="str">
        <f t="shared" si="20"/>
        <v/>
      </c>
      <c r="F140" s="61" t="str">
        <f t="shared" si="21"/>
        <v/>
      </c>
      <c r="G140" s="49" t="str">
        <f t="shared" si="27"/>
        <v xml:space="preserve"> </v>
      </c>
      <c r="H140" s="35" t="str">
        <f t="shared" si="22"/>
        <v/>
      </c>
    </row>
    <row r="141" spans="1:9" ht="12.75" customHeight="1" x14ac:dyDescent="0.2">
      <c r="B141" s="34" t="s">
        <v>431</v>
      </c>
      <c r="C141" s="33">
        <v>0</v>
      </c>
      <c r="D141" s="48">
        <v>0</v>
      </c>
      <c r="E141" s="61" t="str">
        <f t="shared" si="20"/>
        <v/>
      </c>
      <c r="F141" s="61" t="str">
        <f t="shared" si="21"/>
        <v/>
      </c>
      <c r="G141" s="49" t="str">
        <f t="shared" si="27"/>
        <v xml:space="preserve"> </v>
      </c>
      <c r="H141" s="35" t="str">
        <f t="shared" si="22"/>
        <v/>
      </c>
    </row>
    <row r="142" spans="1:9" x14ac:dyDescent="0.2">
      <c r="B142" s="34" t="s">
        <v>203</v>
      </c>
      <c r="C142" s="33">
        <v>0</v>
      </c>
      <c r="D142" s="48">
        <v>0</v>
      </c>
      <c r="E142" s="61" t="str">
        <f t="shared" si="20"/>
        <v/>
      </c>
      <c r="F142" s="61" t="str">
        <f t="shared" si="21"/>
        <v/>
      </c>
      <c r="G142" s="49" t="str">
        <f t="shared" si="27"/>
        <v xml:space="preserve"> </v>
      </c>
      <c r="H142" s="35" t="str">
        <f t="shared" si="22"/>
        <v/>
      </c>
    </row>
    <row r="143" spans="1:9" ht="14.25" customHeight="1" x14ac:dyDescent="0.2">
      <c r="B143" s="34" t="s">
        <v>204</v>
      </c>
      <c r="C143" s="33">
        <v>0</v>
      </c>
      <c r="D143" s="48">
        <v>0</v>
      </c>
      <c r="E143" s="61" t="str">
        <f t="shared" si="20"/>
        <v/>
      </c>
      <c r="F143" s="61" t="str">
        <f t="shared" si="21"/>
        <v/>
      </c>
      <c r="G143" s="49" t="str">
        <f t="shared" si="27"/>
        <v xml:space="preserve"> </v>
      </c>
      <c r="H143" s="35" t="str">
        <f t="shared" si="22"/>
        <v/>
      </c>
    </row>
    <row r="144" spans="1:9" s="29" customFormat="1" x14ac:dyDescent="0.2">
      <c r="A144" s="31"/>
      <c r="B144" s="36" t="s">
        <v>592</v>
      </c>
      <c r="C144" s="40">
        <v>0</v>
      </c>
      <c r="D144" s="48">
        <v>0</v>
      </c>
      <c r="E144" s="38" t="str">
        <f t="shared" ref="E144" si="28">+IF(C144=0,"",C144/C$74)</f>
        <v/>
      </c>
      <c r="F144" s="38" t="str">
        <f t="shared" ref="F144" si="29">+IF(D144=0,"",D144/D$74)</f>
        <v/>
      </c>
      <c r="G144" s="49" t="str">
        <f t="shared" si="27"/>
        <v xml:space="preserve"> </v>
      </c>
      <c r="H144" s="37" t="str">
        <f t="shared" ref="H144" si="30">+IF(OR(AND(E144=""),(G144="")),"",E144*G144)</f>
        <v/>
      </c>
      <c r="I144" s="4"/>
    </row>
    <row r="145" spans="1:9" s="29" customFormat="1" x14ac:dyDescent="0.2">
      <c r="A145" s="31"/>
      <c r="B145" s="36" t="s">
        <v>568</v>
      </c>
      <c r="C145" s="40">
        <v>0</v>
      </c>
      <c r="D145" s="48">
        <v>0</v>
      </c>
      <c r="E145" s="38" t="str">
        <f t="shared" si="20"/>
        <v/>
      </c>
      <c r="F145" s="38" t="str">
        <f t="shared" si="21"/>
        <v/>
      </c>
      <c r="G145" s="49" t="str">
        <f t="shared" si="27"/>
        <v xml:space="preserve"> </v>
      </c>
      <c r="H145" s="37" t="str">
        <f t="shared" si="22"/>
        <v/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0</v>
      </c>
      <c r="D149" s="48">
        <v>0</v>
      </c>
      <c r="E149" s="61" t="str">
        <f t="shared" si="34"/>
        <v/>
      </c>
      <c r="F149" s="61" t="str">
        <f t="shared" si="35"/>
        <v/>
      </c>
      <c r="G149" s="49" t="str">
        <f t="shared" si="27"/>
        <v xml:space="preserve"> </v>
      </c>
      <c r="H149" s="35" t="str">
        <f t="shared" si="36"/>
        <v/>
      </c>
    </row>
    <row r="150" spans="1:9" x14ac:dyDescent="0.2">
      <c r="B150" s="34" t="s">
        <v>34</v>
      </c>
      <c r="C150" s="33">
        <v>1</v>
      </c>
      <c r="D150" s="48">
        <v>0</v>
      </c>
      <c r="E150" s="61">
        <f t="shared" si="34"/>
        <v>6.2893081761006293E-3</v>
      </c>
      <c r="F150" s="61" t="str">
        <f t="shared" si="35"/>
        <v/>
      </c>
      <c r="G150" s="49">
        <f t="shared" si="27"/>
        <v>-1</v>
      </c>
      <c r="H150" s="35">
        <f t="shared" si="36"/>
        <v>-6.2893081761006293E-3</v>
      </c>
    </row>
    <row r="151" spans="1:9" x14ac:dyDescent="0.2">
      <c r="B151" s="34" t="s">
        <v>205</v>
      </c>
      <c r="C151" s="33">
        <v>0</v>
      </c>
      <c r="D151" s="48">
        <v>0</v>
      </c>
      <c r="E151" s="61" t="str">
        <f t="shared" si="34"/>
        <v/>
      </c>
      <c r="F151" s="61" t="str">
        <f t="shared" si="35"/>
        <v/>
      </c>
      <c r="G151" s="49" t="str">
        <f t="shared" si="27"/>
        <v xml:space="preserve"> </v>
      </c>
      <c r="H151" s="35" t="str">
        <f t="shared" si="36"/>
        <v/>
      </c>
    </row>
    <row r="152" spans="1:9" x14ac:dyDescent="0.2">
      <c r="B152" s="34" t="s">
        <v>206</v>
      </c>
      <c r="C152" s="33">
        <v>0</v>
      </c>
      <c r="D152" s="48">
        <v>1</v>
      </c>
      <c r="E152" s="61" t="str">
        <f t="shared" si="34"/>
        <v/>
      </c>
      <c r="F152" s="61">
        <f t="shared" si="35"/>
        <v>8.6206896551724137E-3</v>
      </c>
      <c r="G152" s="49">
        <f t="shared" si="27"/>
        <v>1</v>
      </c>
      <c r="H152" s="35" t="str">
        <f t="shared" si="36"/>
        <v/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0</v>
      </c>
      <c r="D154" s="48">
        <v>0</v>
      </c>
      <c r="E154" s="61" t="str">
        <f t="shared" si="34"/>
        <v/>
      </c>
      <c r="F154" s="61" t="str">
        <f t="shared" si="35"/>
        <v/>
      </c>
      <c r="G154" s="49" t="str">
        <f t="shared" si="27"/>
        <v xml:space="preserve"> </v>
      </c>
      <c r="H154" s="35" t="str">
        <f t="shared" si="36"/>
        <v/>
      </c>
    </row>
    <row r="155" spans="1:9" x14ac:dyDescent="0.2">
      <c r="B155" s="34" t="s">
        <v>606</v>
      </c>
      <c r="C155" s="33">
        <v>0</v>
      </c>
      <c r="D155" s="48">
        <v>2</v>
      </c>
      <c r="E155" s="61" t="str">
        <f t="shared" si="34"/>
        <v/>
      </c>
      <c r="F155" s="61">
        <f t="shared" si="35"/>
        <v>1.7241379310344827E-2</v>
      </c>
      <c r="G155" s="49">
        <f t="shared" si="27"/>
        <v>1</v>
      </c>
      <c r="H155" s="35" t="str">
        <f t="shared" si="36"/>
        <v/>
      </c>
    </row>
    <row r="156" spans="1:9" x14ac:dyDescent="0.2">
      <c r="B156" s="34" t="s">
        <v>39</v>
      </c>
      <c r="C156" s="33">
        <v>0</v>
      </c>
      <c r="D156" s="48">
        <v>0</v>
      </c>
      <c r="E156" s="61" t="str">
        <f t="shared" si="34"/>
        <v/>
      </c>
      <c r="F156" s="61" t="str">
        <f t="shared" si="35"/>
        <v/>
      </c>
      <c r="G156" s="49" t="str">
        <f t="shared" si="27"/>
        <v xml:space="preserve"> </v>
      </c>
      <c r="H156" s="35" t="str">
        <f t="shared" si="36"/>
        <v/>
      </c>
    </row>
    <row r="157" spans="1:9" x14ac:dyDescent="0.2">
      <c r="B157" s="34" t="s">
        <v>37</v>
      </c>
      <c r="C157" s="33">
        <v>0</v>
      </c>
      <c r="D157" s="48">
        <v>0</v>
      </c>
      <c r="E157" s="61" t="str">
        <f t="shared" si="34"/>
        <v/>
      </c>
      <c r="F157" s="61" t="str">
        <f t="shared" si="35"/>
        <v/>
      </c>
      <c r="G157" s="49" t="str">
        <f t="shared" si="27"/>
        <v xml:space="preserve"> </v>
      </c>
      <c r="H157" s="35" t="str">
        <f t="shared" si="36"/>
        <v/>
      </c>
    </row>
    <row r="158" spans="1:9" ht="13.5" customHeight="1" x14ac:dyDescent="0.2">
      <c r="B158" s="34" t="s">
        <v>38</v>
      </c>
      <c r="C158" s="33">
        <v>1</v>
      </c>
      <c r="D158" s="48">
        <v>0</v>
      </c>
      <c r="E158" s="61">
        <f t="shared" si="34"/>
        <v>6.2893081761006293E-3</v>
      </c>
      <c r="F158" s="61" t="str">
        <f t="shared" si="35"/>
        <v/>
      </c>
      <c r="G158" s="49">
        <f t="shared" si="27"/>
        <v>-1</v>
      </c>
      <c r="H158" s="35">
        <f t="shared" si="36"/>
        <v>-6.2893081761006293E-3</v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1</v>
      </c>
      <c r="D160" s="48">
        <v>0</v>
      </c>
      <c r="E160" s="38">
        <f t="shared" si="34"/>
        <v>6.2893081761006293E-3</v>
      </c>
      <c r="F160" s="38" t="str">
        <f t="shared" si="35"/>
        <v/>
      </c>
      <c r="G160" s="49">
        <f t="shared" si="27"/>
        <v>-1</v>
      </c>
      <c r="H160" s="37">
        <f t="shared" si="36"/>
        <v>-6.2893081761006293E-3</v>
      </c>
      <c r="I160" s="4"/>
    </row>
    <row r="161" spans="1:9" s="29" customFormat="1" x14ac:dyDescent="0.2">
      <c r="A161" s="31"/>
      <c r="B161" s="36" t="s">
        <v>547</v>
      </c>
      <c r="C161" s="40">
        <v>0</v>
      </c>
      <c r="D161" s="48">
        <v>0</v>
      </c>
      <c r="E161" s="38" t="str">
        <f t="shared" si="34"/>
        <v/>
      </c>
      <c r="F161" s="38" t="str">
        <f t="shared" si="35"/>
        <v/>
      </c>
      <c r="G161" s="49" t="str">
        <f t="shared" si="27"/>
        <v xml:space="preserve"> </v>
      </c>
      <c r="H161" s="37" t="str">
        <f t="shared" si="36"/>
        <v/>
      </c>
      <c r="I161" s="4"/>
    </row>
    <row r="162" spans="1:9" s="29" customFormat="1" ht="13.5" customHeight="1" x14ac:dyDescent="0.2">
      <c r="A162" s="31"/>
      <c r="B162" s="36" t="s">
        <v>555</v>
      </c>
      <c r="C162" s="40">
        <v>1</v>
      </c>
      <c r="D162" s="48">
        <v>0</v>
      </c>
      <c r="E162" s="38">
        <f t="shared" si="34"/>
        <v>6.2893081761006293E-3</v>
      </c>
      <c r="F162" s="38" t="str">
        <f t="shared" si="35"/>
        <v/>
      </c>
      <c r="G162" s="49">
        <f t="shared" si="27"/>
        <v>-1</v>
      </c>
      <c r="H162" s="37">
        <f t="shared" si="36"/>
        <v>-6.2893081761006293E-3</v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609</v>
      </c>
      <c r="D169" s="44">
        <f>SUM(D170:D339)</f>
        <v>418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-0.31362889983579639</v>
      </c>
      <c r="H169" s="46">
        <f>+IF(OR(AND(E169=""),(G169="")),"",E169*G169)</f>
        <v>-0.31362889983579639</v>
      </c>
    </row>
    <row r="170" spans="1:9" x14ac:dyDescent="0.2">
      <c r="B170" s="62" t="s">
        <v>433</v>
      </c>
      <c r="C170" s="48">
        <v>4</v>
      </c>
      <c r="D170" s="48">
        <v>4</v>
      </c>
      <c r="E170" s="60">
        <f t="shared" si="45"/>
        <v>6.5681444991789817E-3</v>
      </c>
      <c r="F170" s="60">
        <f t="shared" si="46"/>
        <v>9.5693779904306216E-3</v>
      </c>
      <c r="G170" s="49">
        <f t="shared" ref="G170:G236" si="47">+IF(AND(C170=0,D170=0)," ",IF(C170=0,1,IF(D170=0,-1,(D170-C170)/C170)))</f>
        <v>0</v>
      </c>
      <c r="H170" s="41">
        <f>+IF(OR(AND(E170=""),(G170="")),"",E170*G170)</f>
        <v>0</v>
      </c>
    </row>
    <row r="171" spans="1:9" x14ac:dyDescent="0.2">
      <c r="B171" s="63" t="s">
        <v>571</v>
      </c>
      <c r="C171" s="33">
        <v>0</v>
      </c>
      <c r="D171" s="48">
        <v>0</v>
      </c>
      <c r="E171" s="61" t="str">
        <f t="shared" si="45"/>
        <v/>
      </c>
      <c r="F171" s="61" t="str">
        <f t="shared" si="46"/>
        <v/>
      </c>
      <c r="G171" s="49" t="str">
        <f t="shared" si="47"/>
        <v xml:space="preserve"> </v>
      </c>
      <c r="H171" s="35" t="str">
        <f t="shared" ref="H171:H238" si="48">+IF(OR(AND(E171=""),(G171="")),"",E171*G171)</f>
        <v/>
      </c>
    </row>
    <row r="172" spans="1:9" x14ac:dyDescent="0.2">
      <c r="B172" s="63" t="s">
        <v>434</v>
      </c>
      <c r="C172" s="33">
        <v>0</v>
      </c>
      <c r="D172" s="48">
        <v>1</v>
      </c>
      <c r="E172" s="61" t="str">
        <f t="shared" si="45"/>
        <v/>
      </c>
      <c r="F172" s="61">
        <f t="shared" si="46"/>
        <v>2.3923444976076554E-3</v>
      </c>
      <c r="G172" s="49">
        <f t="shared" si="47"/>
        <v>1</v>
      </c>
      <c r="H172" s="35" t="str">
        <f t="shared" si="48"/>
        <v/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0</v>
      </c>
      <c r="D174" s="48">
        <v>0</v>
      </c>
      <c r="E174" s="61" t="str">
        <f t="shared" si="45"/>
        <v/>
      </c>
      <c r="F174" s="61" t="str">
        <f t="shared" si="46"/>
        <v/>
      </c>
      <c r="G174" s="49" t="str">
        <f t="shared" si="47"/>
        <v xml:space="preserve"> </v>
      </c>
      <c r="H174" s="35" t="str">
        <f t="shared" si="48"/>
        <v/>
      </c>
    </row>
    <row r="175" spans="1:9" x14ac:dyDescent="0.2">
      <c r="B175" s="63" t="s">
        <v>42</v>
      </c>
      <c r="C175" s="33">
        <v>41</v>
      </c>
      <c r="D175" s="48">
        <v>35</v>
      </c>
      <c r="E175" s="61">
        <f t="shared" si="45"/>
        <v>6.7323481116584566E-2</v>
      </c>
      <c r="F175" s="61">
        <f t="shared" si="46"/>
        <v>8.3732057416267949E-2</v>
      </c>
      <c r="G175" s="49">
        <f t="shared" si="47"/>
        <v>-0.14634146341463414</v>
      </c>
      <c r="H175" s="35">
        <f t="shared" si="48"/>
        <v>-9.852216748768473E-3</v>
      </c>
    </row>
    <row r="176" spans="1:9" x14ac:dyDescent="0.2">
      <c r="B176" s="63" t="s">
        <v>573</v>
      </c>
      <c r="C176" s="33">
        <v>0</v>
      </c>
      <c r="D176" s="48">
        <v>0</v>
      </c>
      <c r="E176" s="61" t="str">
        <f t="shared" si="45"/>
        <v/>
      </c>
      <c r="F176" s="61" t="str">
        <f t="shared" si="46"/>
        <v/>
      </c>
      <c r="G176" s="49" t="str">
        <f t="shared" si="47"/>
        <v xml:space="preserve"> </v>
      </c>
      <c r="H176" s="35" t="str">
        <f t="shared" si="48"/>
        <v/>
      </c>
    </row>
    <row r="177" spans="1:9" x14ac:dyDescent="0.2">
      <c r="B177" s="63" t="s">
        <v>574</v>
      </c>
      <c r="C177" s="33">
        <v>0</v>
      </c>
      <c r="D177" s="48">
        <v>2</v>
      </c>
      <c r="E177" s="61" t="str">
        <f t="shared" si="45"/>
        <v/>
      </c>
      <c r="F177" s="61">
        <f t="shared" si="46"/>
        <v>4.7846889952153108E-3</v>
      </c>
      <c r="G177" s="49">
        <f t="shared" si="47"/>
        <v>1</v>
      </c>
      <c r="H177" s="35" t="str">
        <f t="shared" si="48"/>
        <v/>
      </c>
    </row>
    <row r="178" spans="1:9" x14ac:dyDescent="0.2">
      <c r="B178" s="63" t="s">
        <v>575</v>
      </c>
      <c r="C178" s="33">
        <v>0</v>
      </c>
      <c r="D178" s="48">
        <v>1</v>
      </c>
      <c r="E178" s="61" t="str">
        <f t="shared" si="45"/>
        <v/>
      </c>
      <c r="F178" s="61">
        <f t="shared" si="46"/>
        <v>2.3923444976076554E-3</v>
      </c>
      <c r="G178" s="49">
        <f t="shared" si="47"/>
        <v>1</v>
      </c>
      <c r="H178" s="35" t="str">
        <f t="shared" si="48"/>
        <v/>
      </c>
    </row>
    <row r="179" spans="1:9" x14ac:dyDescent="0.2">
      <c r="B179" s="63" t="s">
        <v>40</v>
      </c>
      <c r="C179" s="33">
        <v>1</v>
      </c>
      <c r="D179" s="48">
        <v>0</v>
      </c>
      <c r="E179" s="61">
        <f t="shared" si="45"/>
        <v>1.6420361247947454E-3</v>
      </c>
      <c r="F179" s="61" t="str">
        <f t="shared" si="46"/>
        <v/>
      </c>
      <c r="G179" s="49">
        <f t="shared" si="47"/>
        <v>-1</v>
      </c>
      <c r="H179" s="35">
        <f t="shared" si="48"/>
        <v>-1.6420361247947454E-3</v>
      </c>
    </row>
    <row r="180" spans="1:9" x14ac:dyDescent="0.2">
      <c r="B180" s="63" t="s">
        <v>208</v>
      </c>
      <c r="C180" s="33">
        <v>0</v>
      </c>
      <c r="D180" s="48">
        <v>0</v>
      </c>
      <c r="E180" s="61" t="str">
        <f t="shared" si="45"/>
        <v/>
      </c>
      <c r="F180" s="61" t="str">
        <f t="shared" si="46"/>
        <v/>
      </c>
      <c r="G180" s="49" t="str">
        <f t="shared" si="47"/>
        <v xml:space="preserve"> </v>
      </c>
      <c r="H180" s="35" t="str">
        <f t="shared" si="48"/>
        <v/>
      </c>
    </row>
    <row r="181" spans="1:9" x14ac:dyDescent="0.2">
      <c r="B181" s="63" t="s">
        <v>45</v>
      </c>
      <c r="C181" s="33">
        <v>0</v>
      </c>
      <c r="D181" s="48">
        <v>0</v>
      </c>
      <c r="E181" s="61" t="str">
        <f t="shared" si="45"/>
        <v/>
      </c>
      <c r="F181" s="61" t="str">
        <f t="shared" si="46"/>
        <v/>
      </c>
      <c r="G181" s="49" t="str">
        <f t="shared" si="47"/>
        <v xml:space="preserve"> </v>
      </c>
      <c r="H181" s="35" t="str">
        <f t="shared" si="48"/>
        <v/>
      </c>
    </row>
    <row r="182" spans="1:9" x14ac:dyDescent="0.2">
      <c r="B182" s="63" t="s">
        <v>43</v>
      </c>
      <c r="C182" s="33">
        <v>0</v>
      </c>
      <c r="D182" s="48">
        <v>0</v>
      </c>
      <c r="E182" s="61" t="str">
        <f t="shared" si="45"/>
        <v/>
      </c>
      <c r="F182" s="61" t="str">
        <f t="shared" si="46"/>
        <v/>
      </c>
      <c r="G182" s="49" t="str">
        <f t="shared" si="47"/>
        <v xml:space="preserve"> </v>
      </c>
      <c r="H182" s="35" t="str">
        <f t="shared" si="48"/>
        <v/>
      </c>
    </row>
    <row r="183" spans="1:9" s="29" customFormat="1" x14ac:dyDescent="0.2">
      <c r="A183" s="31"/>
      <c r="B183" s="64" t="s">
        <v>520</v>
      </c>
      <c r="C183" s="40">
        <v>8</v>
      </c>
      <c r="D183" s="48">
        <v>13</v>
      </c>
      <c r="E183" s="38">
        <f t="shared" si="45"/>
        <v>1.3136288998357963E-2</v>
      </c>
      <c r="F183" s="38">
        <f t="shared" si="46"/>
        <v>3.1100478468899521E-2</v>
      </c>
      <c r="G183" s="49">
        <f t="shared" si="47"/>
        <v>0.625</v>
      </c>
      <c r="H183" s="37">
        <f t="shared" si="48"/>
        <v>8.2101806239737278E-3</v>
      </c>
      <c r="I183" s="4"/>
    </row>
    <row r="184" spans="1:9" s="29" customFormat="1" x14ac:dyDescent="0.2">
      <c r="A184" s="31"/>
      <c r="B184" s="64" t="s">
        <v>436</v>
      </c>
      <c r="C184" s="40">
        <v>18</v>
      </c>
      <c r="D184" s="48">
        <v>37</v>
      </c>
      <c r="E184" s="38">
        <f t="shared" si="45"/>
        <v>2.9556650246305417E-2</v>
      </c>
      <c r="F184" s="38">
        <f t="shared" si="46"/>
        <v>8.8516746411483258E-2</v>
      </c>
      <c r="G184" s="49">
        <f t="shared" si="47"/>
        <v>1.0555555555555556</v>
      </c>
      <c r="H184" s="37">
        <f t="shared" si="48"/>
        <v>3.1198686371100164E-2</v>
      </c>
      <c r="I184" s="4"/>
    </row>
    <row r="185" spans="1:9" s="29" customFormat="1" x14ac:dyDescent="0.2">
      <c r="A185" s="31"/>
      <c r="B185" s="64" t="s">
        <v>576</v>
      </c>
      <c r="C185" s="40">
        <v>2</v>
      </c>
      <c r="D185" s="48">
        <v>2</v>
      </c>
      <c r="E185" s="38">
        <f t="shared" si="45"/>
        <v>3.2840722495894909E-3</v>
      </c>
      <c r="F185" s="38">
        <f t="shared" si="46"/>
        <v>4.7846889952153108E-3</v>
      </c>
      <c r="G185" s="49">
        <f t="shared" si="47"/>
        <v>0</v>
      </c>
      <c r="H185" s="37">
        <f t="shared" si="48"/>
        <v>0</v>
      </c>
      <c r="I185" s="4"/>
    </row>
    <row r="186" spans="1:9" s="29" customFormat="1" x14ac:dyDescent="0.2">
      <c r="A186" s="31"/>
      <c r="B186" s="64" t="s">
        <v>41</v>
      </c>
      <c r="C186" s="40">
        <v>0</v>
      </c>
      <c r="D186" s="48">
        <v>0</v>
      </c>
      <c r="E186" s="38" t="str">
        <f t="shared" si="45"/>
        <v/>
      </c>
      <c r="F186" s="38" t="str">
        <f t="shared" si="46"/>
        <v/>
      </c>
      <c r="G186" s="49" t="str">
        <f t="shared" si="47"/>
        <v xml:space="preserve"> </v>
      </c>
      <c r="H186" s="37" t="str">
        <f t="shared" si="48"/>
        <v/>
      </c>
      <c r="I186" s="4"/>
    </row>
    <row r="187" spans="1:9" s="29" customFormat="1" x14ac:dyDescent="0.2">
      <c r="A187" s="31"/>
      <c r="B187" s="64" t="s">
        <v>44</v>
      </c>
      <c r="C187" s="40">
        <v>0</v>
      </c>
      <c r="D187" s="48">
        <v>0</v>
      </c>
      <c r="E187" s="38" t="str">
        <f t="shared" si="45"/>
        <v/>
      </c>
      <c r="F187" s="38" t="str">
        <f t="shared" si="46"/>
        <v/>
      </c>
      <c r="G187" s="49" t="str">
        <f t="shared" si="47"/>
        <v xml:space="preserve"> </v>
      </c>
      <c r="H187" s="37" t="str">
        <f t="shared" si="48"/>
        <v/>
      </c>
      <c r="I187" s="4"/>
    </row>
    <row r="188" spans="1:9" s="29" customFormat="1" x14ac:dyDescent="0.2">
      <c r="A188" s="31"/>
      <c r="B188" s="64" t="s">
        <v>521</v>
      </c>
      <c r="C188" s="40">
        <v>0</v>
      </c>
      <c r="D188" s="48">
        <v>0</v>
      </c>
      <c r="E188" s="38" t="str">
        <f t="shared" si="45"/>
        <v/>
      </c>
      <c r="F188" s="38" t="str">
        <f t="shared" si="46"/>
        <v/>
      </c>
      <c r="G188" s="49" t="str">
        <f t="shared" si="47"/>
        <v xml:space="preserve"> </v>
      </c>
      <c r="H188" s="37" t="str">
        <f t="shared" si="48"/>
        <v/>
      </c>
      <c r="I188" s="4"/>
    </row>
    <row r="189" spans="1:9" s="29" customFormat="1" x14ac:dyDescent="0.2">
      <c r="A189" s="31"/>
      <c r="B189" s="64" t="s">
        <v>522</v>
      </c>
      <c r="C189" s="40">
        <v>0</v>
      </c>
      <c r="D189" s="48">
        <v>0</v>
      </c>
      <c r="E189" s="38" t="str">
        <f t="shared" si="45"/>
        <v/>
      </c>
      <c r="F189" s="38" t="str">
        <f t="shared" si="46"/>
        <v/>
      </c>
      <c r="G189" s="49" t="str">
        <f t="shared" si="47"/>
        <v xml:space="preserve"> </v>
      </c>
      <c r="H189" s="37" t="str">
        <f t="shared" si="48"/>
        <v/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1</v>
      </c>
      <c r="D190" s="92">
        <v>0</v>
      </c>
      <c r="E190" s="38">
        <f t="shared" ref="E190" si="49">+IF(C190=0,"",C190/C$169)</f>
        <v>1.6420361247947454E-3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-1.6420361247947454E-3</v>
      </c>
    </row>
    <row r="191" spans="1:9" s="29" customFormat="1" x14ac:dyDescent="0.2">
      <c r="A191" s="31"/>
      <c r="B191" s="64" t="s">
        <v>209</v>
      </c>
      <c r="C191" s="40">
        <v>1</v>
      </c>
      <c r="D191" s="48">
        <v>0</v>
      </c>
      <c r="E191" s="38">
        <f t="shared" si="45"/>
        <v>1.6420361247947454E-3</v>
      </c>
      <c r="F191" s="38" t="str">
        <f t="shared" si="46"/>
        <v/>
      </c>
      <c r="G191" s="49">
        <f t="shared" si="47"/>
        <v>-1</v>
      </c>
      <c r="H191" s="37">
        <f t="shared" si="48"/>
        <v>-1.6420361247947454E-3</v>
      </c>
      <c r="I191" s="4"/>
    </row>
    <row r="192" spans="1:9" s="29" customFormat="1" x14ac:dyDescent="0.2">
      <c r="A192" s="31"/>
      <c r="B192" s="64" t="s">
        <v>210</v>
      </c>
      <c r="C192" s="40">
        <v>0</v>
      </c>
      <c r="D192" s="48">
        <v>0</v>
      </c>
      <c r="E192" s="38" t="str">
        <f t="shared" si="45"/>
        <v/>
      </c>
      <c r="F192" s="38" t="str">
        <f t="shared" si="46"/>
        <v/>
      </c>
      <c r="G192" s="49" t="str">
        <f t="shared" si="47"/>
        <v xml:space="preserve"> </v>
      </c>
      <c r="H192" s="37" t="str">
        <f t="shared" si="48"/>
        <v/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0</v>
      </c>
      <c r="D194" s="48">
        <v>0</v>
      </c>
      <c r="E194" s="38" t="str">
        <f t="shared" si="45"/>
        <v/>
      </c>
      <c r="F194" s="38" t="str">
        <f t="shared" si="46"/>
        <v/>
      </c>
      <c r="G194" s="49" t="str">
        <f t="shared" si="47"/>
        <v xml:space="preserve"> </v>
      </c>
      <c r="H194" s="37" t="str">
        <f t="shared" ref="H194" si="53">+IF(OR(AND(E194=""),(G194="")),"",E194*G194)</f>
        <v/>
      </c>
      <c r="I194" s="4"/>
    </row>
    <row r="195" spans="1:9" s="29" customFormat="1" x14ac:dyDescent="0.2">
      <c r="A195" s="31"/>
      <c r="B195" s="64" t="s">
        <v>212</v>
      </c>
      <c r="C195" s="40">
        <v>1</v>
      </c>
      <c r="D195" s="48">
        <v>0</v>
      </c>
      <c r="E195" s="38">
        <f t="shared" si="45"/>
        <v>1.6420361247947454E-3</v>
      </c>
      <c r="F195" s="38" t="str">
        <f t="shared" si="46"/>
        <v/>
      </c>
      <c r="G195" s="49">
        <f t="shared" si="47"/>
        <v>-1</v>
      </c>
      <c r="H195" s="37">
        <f t="shared" si="48"/>
        <v>-1.6420361247947454E-3</v>
      </c>
      <c r="I195" s="4"/>
    </row>
    <row r="196" spans="1:9" s="29" customFormat="1" x14ac:dyDescent="0.2">
      <c r="A196" s="31"/>
      <c r="B196" s="64" t="s">
        <v>437</v>
      </c>
      <c r="C196" s="40">
        <v>6</v>
      </c>
      <c r="D196" s="48">
        <v>28</v>
      </c>
      <c r="E196" s="38">
        <f t="shared" si="45"/>
        <v>9.852216748768473E-3</v>
      </c>
      <c r="F196" s="38">
        <f t="shared" si="46"/>
        <v>6.6985645933014357E-2</v>
      </c>
      <c r="G196" s="49">
        <f t="shared" si="47"/>
        <v>3.6666666666666665</v>
      </c>
      <c r="H196" s="37">
        <f t="shared" si="48"/>
        <v>3.6124794745484398E-2</v>
      </c>
      <c r="I196" s="4"/>
    </row>
    <row r="197" spans="1:9" s="29" customFormat="1" x14ac:dyDescent="0.2">
      <c r="A197" s="31"/>
      <c r="B197" s="64" t="s">
        <v>524</v>
      </c>
      <c r="C197" s="40">
        <v>10</v>
      </c>
      <c r="D197" s="48">
        <v>18</v>
      </c>
      <c r="E197" s="38">
        <f t="shared" si="45"/>
        <v>1.6420361247947456E-2</v>
      </c>
      <c r="F197" s="38">
        <f t="shared" si="46"/>
        <v>4.3062200956937802E-2</v>
      </c>
      <c r="G197" s="49">
        <f t="shared" si="47"/>
        <v>0.8</v>
      </c>
      <c r="H197" s="37">
        <f t="shared" si="48"/>
        <v>1.3136288998357965E-2</v>
      </c>
      <c r="I197" s="4"/>
    </row>
    <row r="198" spans="1:9" x14ac:dyDescent="0.2">
      <c r="B198" s="63" t="s">
        <v>213</v>
      </c>
      <c r="C198" s="33">
        <v>32</v>
      </c>
      <c r="D198" s="48">
        <v>54</v>
      </c>
      <c r="E198" s="61">
        <f t="shared" si="45"/>
        <v>5.2545155993431854E-2</v>
      </c>
      <c r="F198" s="61">
        <f t="shared" si="46"/>
        <v>0.12918660287081341</v>
      </c>
      <c r="G198" s="49">
        <f t="shared" si="47"/>
        <v>0.6875</v>
      </c>
      <c r="H198" s="35">
        <f t="shared" si="48"/>
        <v>3.6124794745484398E-2</v>
      </c>
    </row>
    <row r="199" spans="1:9" x14ac:dyDescent="0.2">
      <c r="B199" s="63" t="s">
        <v>214</v>
      </c>
      <c r="C199" s="33">
        <v>0</v>
      </c>
      <c r="D199" s="48">
        <v>0</v>
      </c>
      <c r="E199" s="61" t="str">
        <f t="shared" si="45"/>
        <v/>
      </c>
      <c r="F199" s="61" t="str">
        <f t="shared" si="46"/>
        <v/>
      </c>
      <c r="G199" s="49" t="str">
        <f t="shared" si="47"/>
        <v xml:space="preserve"> </v>
      </c>
      <c r="H199" s="35" t="str">
        <f t="shared" si="48"/>
        <v/>
      </c>
    </row>
    <row r="200" spans="1:9" x14ac:dyDescent="0.2">
      <c r="B200" s="63" t="s">
        <v>215</v>
      </c>
      <c r="C200" s="33">
        <v>7</v>
      </c>
      <c r="D200" s="48">
        <v>2</v>
      </c>
      <c r="E200" s="61">
        <f t="shared" si="45"/>
        <v>1.1494252873563218E-2</v>
      </c>
      <c r="F200" s="61">
        <f t="shared" si="46"/>
        <v>4.7846889952153108E-3</v>
      </c>
      <c r="G200" s="49">
        <f t="shared" si="47"/>
        <v>-0.7142857142857143</v>
      </c>
      <c r="H200" s="35">
        <f t="shared" si="48"/>
        <v>-8.2101806239737278E-3</v>
      </c>
    </row>
    <row r="201" spans="1:9" x14ac:dyDescent="0.2">
      <c r="B201" s="63" t="s">
        <v>216</v>
      </c>
      <c r="C201" s="33">
        <v>7</v>
      </c>
      <c r="D201" s="48">
        <v>11</v>
      </c>
      <c r="E201" s="61">
        <f t="shared" si="45"/>
        <v>1.1494252873563218E-2</v>
      </c>
      <c r="F201" s="61">
        <f t="shared" si="46"/>
        <v>2.6315789473684209E-2</v>
      </c>
      <c r="G201" s="49">
        <f t="shared" si="47"/>
        <v>0.5714285714285714</v>
      </c>
      <c r="H201" s="35">
        <f t="shared" si="48"/>
        <v>6.5681444991789817E-3</v>
      </c>
    </row>
    <row r="202" spans="1:9" x14ac:dyDescent="0.2">
      <c r="B202" s="63" t="s">
        <v>438</v>
      </c>
      <c r="C202" s="33">
        <v>0</v>
      </c>
      <c r="D202" s="48">
        <v>0</v>
      </c>
      <c r="E202" s="61" t="str">
        <f t="shared" ref="E202:E235" si="54">+IF(C202=0,"",C202/C$169)</f>
        <v/>
      </c>
      <c r="F202" s="61" t="str">
        <f t="shared" ref="F202:F235" si="55">+IF(D202=0,"",D202/D$169)</f>
        <v/>
      </c>
      <c r="G202" s="49" t="str">
        <f t="shared" si="47"/>
        <v xml:space="preserve"> </v>
      </c>
      <c r="H202" s="35" t="str">
        <f t="shared" si="48"/>
        <v/>
      </c>
    </row>
    <row r="203" spans="1:9" x14ac:dyDescent="0.2">
      <c r="B203" s="63" t="s">
        <v>439</v>
      </c>
      <c r="C203" s="33">
        <v>0</v>
      </c>
      <c r="D203" s="48">
        <v>0</v>
      </c>
      <c r="E203" s="61" t="str">
        <f t="shared" si="54"/>
        <v/>
      </c>
      <c r="F203" s="61" t="str">
        <f t="shared" si="55"/>
        <v/>
      </c>
      <c r="G203" s="49" t="str">
        <f t="shared" si="47"/>
        <v xml:space="preserve"> </v>
      </c>
      <c r="H203" s="35" t="str">
        <f t="shared" si="48"/>
        <v/>
      </c>
    </row>
    <row r="204" spans="1:9" x14ac:dyDescent="0.2">
      <c r="B204" s="63" t="s">
        <v>217</v>
      </c>
      <c r="C204" s="33">
        <v>0</v>
      </c>
      <c r="D204" s="48">
        <v>0</v>
      </c>
      <c r="E204" s="61" t="str">
        <f t="shared" si="54"/>
        <v/>
      </c>
      <c r="F204" s="61" t="str">
        <f t="shared" si="55"/>
        <v/>
      </c>
      <c r="G204" s="49" t="str">
        <f t="shared" si="47"/>
        <v xml:space="preserve"> 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0</v>
      </c>
      <c r="D205" s="48">
        <v>1</v>
      </c>
      <c r="E205" s="38" t="str">
        <f t="shared" si="54"/>
        <v/>
      </c>
      <c r="F205" s="38">
        <f t="shared" si="55"/>
        <v>2.3923444976076554E-3</v>
      </c>
      <c r="G205" s="49">
        <f t="shared" si="47"/>
        <v>1</v>
      </c>
      <c r="H205" s="37" t="str">
        <f t="shared" si="48"/>
        <v/>
      </c>
      <c r="I205" s="4"/>
    </row>
    <row r="206" spans="1:9" s="29" customFormat="1" x14ac:dyDescent="0.2">
      <c r="A206" s="31"/>
      <c r="B206" s="64" t="s">
        <v>218</v>
      </c>
      <c r="C206" s="40">
        <v>7</v>
      </c>
      <c r="D206" s="48">
        <v>2</v>
      </c>
      <c r="E206" s="38">
        <f t="shared" si="54"/>
        <v>1.1494252873563218E-2</v>
      </c>
      <c r="F206" s="38">
        <f t="shared" si="55"/>
        <v>4.7846889952153108E-3</v>
      </c>
      <c r="G206" s="49">
        <f t="shared" si="47"/>
        <v>-0.7142857142857143</v>
      </c>
      <c r="H206" s="37">
        <f t="shared" si="48"/>
        <v>-8.2101806239737278E-3</v>
      </c>
      <c r="I206" s="4"/>
    </row>
    <row r="207" spans="1:9" s="29" customFormat="1" x14ac:dyDescent="0.2">
      <c r="A207" s="31"/>
      <c r="B207" s="64" t="s">
        <v>219</v>
      </c>
      <c r="C207" s="40">
        <v>1</v>
      </c>
      <c r="D207" s="48">
        <v>1</v>
      </c>
      <c r="E207" s="38">
        <f t="shared" si="54"/>
        <v>1.6420361247947454E-3</v>
      </c>
      <c r="F207" s="38">
        <f t="shared" si="55"/>
        <v>2.3923444976076554E-3</v>
      </c>
      <c r="G207" s="49">
        <f t="shared" si="47"/>
        <v>0</v>
      </c>
      <c r="H207" s="37">
        <f t="shared" si="48"/>
        <v>0</v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0</v>
      </c>
      <c r="E208" s="38" t="str">
        <f t="shared" si="54"/>
        <v/>
      </c>
      <c r="F208" s="38" t="str">
        <f t="shared" si="55"/>
        <v/>
      </c>
      <c r="G208" s="49" t="str">
        <f t="shared" si="47"/>
        <v xml:space="preserve"> 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0</v>
      </c>
      <c r="D209" s="48">
        <v>0</v>
      </c>
      <c r="E209" s="38" t="str">
        <f t="shared" si="54"/>
        <v/>
      </c>
      <c r="F209" s="38" t="str">
        <f t="shared" si="55"/>
        <v/>
      </c>
      <c r="G209" s="49" t="str">
        <f t="shared" si="47"/>
        <v xml:space="preserve"> </v>
      </c>
      <c r="H209" s="37" t="str">
        <f t="shared" si="48"/>
        <v/>
      </c>
      <c r="I209" s="4"/>
    </row>
    <row r="210" spans="1:9" s="29" customFormat="1" x14ac:dyDescent="0.2">
      <c r="A210" s="31"/>
      <c r="B210" s="64" t="s">
        <v>47</v>
      </c>
      <c r="C210" s="40">
        <v>13</v>
      </c>
      <c r="D210" s="48">
        <v>12</v>
      </c>
      <c r="E210" s="38">
        <f t="shared" si="54"/>
        <v>2.1346469622331693E-2</v>
      </c>
      <c r="F210" s="38">
        <f t="shared" si="55"/>
        <v>2.8708133971291867E-2</v>
      </c>
      <c r="G210" s="49">
        <f t="shared" si="47"/>
        <v>-7.6923076923076927E-2</v>
      </c>
      <c r="H210" s="37">
        <f t="shared" si="48"/>
        <v>-1.6420361247947456E-3</v>
      </c>
      <c r="I210" s="4"/>
    </row>
    <row r="211" spans="1:9" s="29" customFormat="1" x14ac:dyDescent="0.2">
      <c r="A211" s="31"/>
      <c r="B211" s="64" t="s">
        <v>221</v>
      </c>
      <c r="C211" s="40">
        <v>1</v>
      </c>
      <c r="D211" s="48">
        <v>2</v>
      </c>
      <c r="E211" s="38">
        <f t="shared" si="54"/>
        <v>1.6420361247947454E-3</v>
      </c>
      <c r="F211" s="38">
        <f t="shared" si="55"/>
        <v>4.7846889952153108E-3</v>
      </c>
      <c r="G211" s="49">
        <f t="shared" si="47"/>
        <v>1</v>
      </c>
      <c r="H211" s="37">
        <f t="shared" si="48"/>
        <v>1.6420361247947454E-3</v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0</v>
      </c>
      <c r="E212" s="38" t="str">
        <f t="shared" si="54"/>
        <v/>
      </c>
      <c r="F212" s="38" t="str">
        <f t="shared" si="55"/>
        <v/>
      </c>
      <c r="G212" s="49" t="str">
        <f t="shared" si="47"/>
        <v xml:space="preserve"> 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0</v>
      </c>
      <c r="D213" s="48">
        <v>0</v>
      </c>
      <c r="E213" s="38" t="str">
        <f t="shared" si="54"/>
        <v/>
      </c>
      <c r="F213" s="38" t="str">
        <f t="shared" si="55"/>
        <v/>
      </c>
      <c r="G213" s="49" t="str">
        <f t="shared" si="47"/>
        <v xml:space="preserve"> </v>
      </c>
      <c r="H213" s="37" t="str">
        <f t="shared" si="48"/>
        <v/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59</v>
      </c>
      <c r="D222" s="48">
        <v>75</v>
      </c>
      <c r="E222" s="61">
        <f t="shared" si="54"/>
        <v>9.688013136288999E-2</v>
      </c>
      <c r="F222" s="61">
        <f t="shared" si="55"/>
        <v>0.17942583732057416</v>
      </c>
      <c r="G222" s="49">
        <f t="shared" si="47"/>
        <v>0.2711864406779661</v>
      </c>
      <c r="H222" s="35">
        <f t="shared" si="48"/>
        <v>2.627257799671593E-2</v>
      </c>
    </row>
    <row r="223" spans="1:9" x14ac:dyDescent="0.2">
      <c r="B223" s="63" t="s">
        <v>226</v>
      </c>
      <c r="C223" s="33">
        <v>0</v>
      </c>
      <c r="D223" s="48">
        <v>0</v>
      </c>
      <c r="E223" s="61" t="str">
        <f t="shared" si="54"/>
        <v/>
      </c>
      <c r="F223" s="61" t="str">
        <f t="shared" si="55"/>
        <v/>
      </c>
      <c r="G223" s="49" t="str">
        <f t="shared" si="47"/>
        <v xml:space="preserve"> </v>
      </c>
      <c r="H223" s="35" t="str">
        <f t="shared" si="48"/>
        <v/>
      </c>
    </row>
    <row r="224" spans="1:9" x14ac:dyDescent="0.2">
      <c r="B224" s="63" t="s">
        <v>227</v>
      </c>
      <c r="C224" s="33">
        <v>0</v>
      </c>
      <c r="D224" s="48">
        <v>0</v>
      </c>
      <c r="E224" s="61" t="str">
        <f t="shared" si="54"/>
        <v/>
      </c>
      <c r="F224" s="61" t="str">
        <f t="shared" si="55"/>
        <v/>
      </c>
      <c r="G224" s="49" t="str">
        <f t="shared" si="47"/>
        <v xml:space="preserve"> </v>
      </c>
      <c r="H224" s="35" t="str">
        <f t="shared" si="48"/>
        <v/>
      </c>
    </row>
    <row r="225" spans="1:9" x14ac:dyDescent="0.2">
      <c r="B225" s="63" t="s">
        <v>228</v>
      </c>
      <c r="C225" s="33">
        <v>1</v>
      </c>
      <c r="D225" s="48">
        <v>0</v>
      </c>
      <c r="E225" s="61">
        <f t="shared" si="54"/>
        <v>1.6420361247947454E-3</v>
      </c>
      <c r="F225" s="61" t="str">
        <f t="shared" si="55"/>
        <v/>
      </c>
      <c r="G225" s="49">
        <f t="shared" si="47"/>
        <v>-1</v>
      </c>
      <c r="H225" s="35">
        <f t="shared" si="48"/>
        <v>-1.6420361247947454E-3</v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2</v>
      </c>
      <c r="D227" s="48">
        <v>1</v>
      </c>
      <c r="E227" s="61">
        <f t="shared" si="54"/>
        <v>3.2840722495894909E-3</v>
      </c>
      <c r="F227" s="61">
        <f t="shared" si="55"/>
        <v>2.3923444976076554E-3</v>
      </c>
      <c r="G227" s="49">
        <f t="shared" si="47"/>
        <v>-0.5</v>
      </c>
      <c r="H227" s="35">
        <f t="shared" si="48"/>
        <v>-1.6420361247947454E-3</v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0</v>
      </c>
      <c r="D230" s="48">
        <v>0</v>
      </c>
      <c r="E230" s="61" t="str">
        <f t="shared" si="54"/>
        <v/>
      </c>
      <c r="F230" s="61" t="str">
        <f t="shared" si="55"/>
        <v/>
      </c>
      <c r="G230" s="49" t="str">
        <f t="shared" si="47"/>
        <v xml:space="preserve"> </v>
      </c>
      <c r="H230" s="35" t="str">
        <f t="shared" si="48"/>
        <v/>
      </c>
    </row>
    <row r="231" spans="1:9" x14ac:dyDescent="0.2">
      <c r="B231" s="63" t="s">
        <v>51</v>
      </c>
      <c r="C231" s="33">
        <v>0</v>
      </c>
      <c r="D231" s="48">
        <v>0</v>
      </c>
      <c r="E231" s="61" t="str">
        <f t="shared" si="54"/>
        <v/>
      </c>
      <c r="F231" s="61" t="str">
        <f t="shared" si="55"/>
        <v/>
      </c>
      <c r="G231" s="49" t="str">
        <f t="shared" si="47"/>
        <v xml:space="preserve"> </v>
      </c>
      <c r="H231" s="35" t="str">
        <f t="shared" si="48"/>
        <v/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0</v>
      </c>
      <c r="D233" s="48">
        <v>0</v>
      </c>
      <c r="E233" s="61" t="str">
        <f t="shared" si="54"/>
        <v/>
      </c>
      <c r="F233" s="61" t="str">
        <f t="shared" si="55"/>
        <v/>
      </c>
      <c r="G233" s="49" t="str">
        <f t="shared" si="47"/>
        <v xml:space="preserve"> </v>
      </c>
      <c r="H233" s="35" t="str">
        <f t="shared" si="48"/>
        <v/>
      </c>
    </row>
    <row r="234" spans="1:9" x14ac:dyDescent="0.2">
      <c r="B234" s="63" t="s">
        <v>231</v>
      </c>
      <c r="C234" s="33">
        <v>1</v>
      </c>
      <c r="D234" s="48">
        <v>2</v>
      </c>
      <c r="E234" s="61">
        <f t="shared" si="54"/>
        <v>1.6420361247947454E-3</v>
      </c>
      <c r="F234" s="61">
        <f t="shared" si="55"/>
        <v>4.7846889952153108E-3</v>
      </c>
      <c r="G234" s="49">
        <f t="shared" si="47"/>
        <v>1</v>
      </c>
      <c r="H234" s="35">
        <f t="shared" si="48"/>
        <v>1.6420361247947454E-3</v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279</v>
      </c>
      <c r="D236" s="48">
        <v>3</v>
      </c>
      <c r="E236" s="61">
        <f t="shared" ref="E236:E267" si="65">+IF(C236=0,"",C236/C$169)</f>
        <v>0.45812807881773399</v>
      </c>
      <c r="F236" s="61">
        <f t="shared" ref="F236:F267" si="66">+IF(D236=0,"",D236/D$169)</f>
        <v>7.1770334928229667E-3</v>
      </c>
      <c r="G236" s="49">
        <f t="shared" si="47"/>
        <v>-0.989247311827957</v>
      </c>
      <c r="H236" s="35">
        <f t="shared" si="48"/>
        <v>-0.45320197044334976</v>
      </c>
    </row>
    <row r="237" spans="1:9" x14ac:dyDescent="0.2">
      <c r="B237" s="63" t="s">
        <v>55</v>
      </c>
      <c r="C237" s="33">
        <v>0</v>
      </c>
      <c r="D237" s="48">
        <v>0</v>
      </c>
      <c r="E237" s="61" t="str">
        <f t="shared" si="65"/>
        <v/>
      </c>
      <c r="F237" s="61" t="str">
        <f t="shared" si="66"/>
        <v/>
      </c>
      <c r="G237" s="49" t="str">
        <f t="shared" ref="G237:G300" si="67">+IF(AND(C237=0,D237=0)," ",IF(C237=0,1,IF(D237=0,-1,(D237-C237)/C237)))</f>
        <v xml:space="preserve"> </v>
      </c>
      <c r="H237" s="35" t="str">
        <f t="shared" si="48"/>
        <v/>
      </c>
    </row>
    <row r="238" spans="1:9" x14ac:dyDescent="0.2">
      <c r="B238" s="63" t="s">
        <v>444</v>
      </c>
      <c r="C238" s="33">
        <v>2</v>
      </c>
      <c r="D238" s="48">
        <v>0</v>
      </c>
      <c r="E238" s="61">
        <f t="shared" si="65"/>
        <v>3.2840722495894909E-3</v>
      </c>
      <c r="F238" s="61" t="str">
        <f t="shared" si="66"/>
        <v/>
      </c>
      <c r="G238" s="49">
        <f t="shared" si="67"/>
        <v>-1</v>
      </c>
      <c r="H238" s="35">
        <f t="shared" si="48"/>
        <v>-3.2840722495894909E-3</v>
      </c>
    </row>
    <row r="239" spans="1:9" x14ac:dyDescent="0.2">
      <c r="B239" s="63" t="s">
        <v>53</v>
      </c>
      <c r="C239" s="33">
        <v>3</v>
      </c>
      <c r="D239" s="48">
        <v>5</v>
      </c>
      <c r="E239" s="61">
        <f t="shared" si="65"/>
        <v>4.9261083743842365E-3</v>
      </c>
      <c r="F239" s="61">
        <f t="shared" si="66"/>
        <v>1.1961722488038277E-2</v>
      </c>
      <c r="G239" s="49">
        <f t="shared" si="67"/>
        <v>0.66666666666666663</v>
      </c>
      <c r="H239" s="35">
        <f t="shared" ref="H239:H306" si="68">+IF(OR(AND(E239=""),(G239="")),"",E239*G239)</f>
        <v>3.2840722495894909E-3</v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1</v>
      </c>
      <c r="D241" s="48">
        <v>0</v>
      </c>
      <c r="E241" s="61">
        <f t="shared" si="65"/>
        <v>1.6420361247947454E-3</v>
      </c>
      <c r="F241" s="61" t="str">
        <f t="shared" si="66"/>
        <v/>
      </c>
      <c r="G241" s="49">
        <f t="shared" si="67"/>
        <v>-1</v>
      </c>
      <c r="H241" s="35">
        <f t="shared" si="68"/>
        <v>-1.6420361247947454E-3</v>
      </c>
    </row>
    <row r="242" spans="2:8" x14ac:dyDescent="0.2">
      <c r="B242" s="63" t="s">
        <v>54</v>
      </c>
      <c r="C242" s="33">
        <v>1</v>
      </c>
      <c r="D242" s="48">
        <v>1</v>
      </c>
      <c r="E242" s="61">
        <f t="shared" si="65"/>
        <v>1.6420361247947454E-3</v>
      </c>
      <c r="F242" s="61">
        <f t="shared" si="66"/>
        <v>2.3923444976076554E-3</v>
      </c>
      <c r="G242" s="49">
        <f t="shared" si="67"/>
        <v>0</v>
      </c>
      <c r="H242" s="35">
        <f t="shared" si="68"/>
        <v>0</v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0</v>
      </c>
      <c r="D244" s="48">
        <v>0</v>
      </c>
      <c r="E244" s="61" t="str">
        <f t="shared" si="65"/>
        <v/>
      </c>
      <c r="F244" s="61" t="str">
        <f t="shared" si="66"/>
        <v/>
      </c>
      <c r="G244" s="49" t="str">
        <f t="shared" si="67"/>
        <v xml:space="preserve"> </v>
      </c>
      <c r="H244" s="35" t="str">
        <f t="shared" si="68"/>
        <v/>
      </c>
    </row>
    <row r="245" spans="2:8" x14ac:dyDescent="0.2">
      <c r="B245" s="63" t="s">
        <v>334</v>
      </c>
      <c r="C245" s="33">
        <v>0</v>
      </c>
      <c r="D245" s="48">
        <v>0</v>
      </c>
      <c r="E245" s="61" t="str">
        <f t="shared" si="65"/>
        <v/>
      </c>
      <c r="F245" s="61" t="str">
        <f t="shared" si="66"/>
        <v/>
      </c>
      <c r="G245" s="49" t="str">
        <f t="shared" si="67"/>
        <v xml:space="preserve"> </v>
      </c>
      <c r="H245" s="35" t="str">
        <f t="shared" si="68"/>
        <v/>
      </c>
    </row>
    <row r="246" spans="2:8" x14ac:dyDescent="0.2">
      <c r="B246" s="63" t="s">
        <v>233</v>
      </c>
      <c r="C246" s="33">
        <v>0</v>
      </c>
      <c r="D246" s="48">
        <v>0</v>
      </c>
      <c r="E246" s="61" t="str">
        <f t="shared" si="65"/>
        <v/>
      </c>
      <c r="F246" s="61" t="str">
        <f t="shared" si="66"/>
        <v/>
      </c>
      <c r="G246" s="49" t="str">
        <f t="shared" si="67"/>
        <v xml:space="preserve"> </v>
      </c>
      <c r="H246" s="35" t="str">
        <f t="shared" si="68"/>
        <v/>
      </c>
    </row>
    <row r="247" spans="2:8" x14ac:dyDescent="0.2">
      <c r="B247" s="63" t="s">
        <v>234</v>
      </c>
      <c r="C247" s="33">
        <v>0</v>
      </c>
      <c r="D247" s="48">
        <v>0</v>
      </c>
      <c r="E247" s="61" t="str">
        <f t="shared" si="65"/>
        <v/>
      </c>
      <c r="F247" s="61" t="str">
        <f t="shared" si="66"/>
        <v/>
      </c>
      <c r="G247" s="49" t="str">
        <f t="shared" si="67"/>
        <v xml:space="preserve"> </v>
      </c>
      <c r="H247" s="35" t="str">
        <f t="shared" si="68"/>
        <v/>
      </c>
    </row>
    <row r="248" spans="2:8" x14ac:dyDescent="0.2">
      <c r="B248" s="63" t="s">
        <v>446</v>
      </c>
      <c r="C248" s="33">
        <v>1</v>
      </c>
      <c r="D248" s="48">
        <v>1</v>
      </c>
      <c r="E248" s="61">
        <f t="shared" si="65"/>
        <v>1.6420361247947454E-3</v>
      </c>
      <c r="F248" s="61">
        <f t="shared" si="66"/>
        <v>2.3923444976076554E-3</v>
      </c>
      <c r="G248" s="49">
        <f t="shared" si="67"/>
        <v>0</v>
      </c>
      <c r="H248" s="35">
        <f t="shared" si="68"/>
        <v>0</v>
      </c>
    </row>
    <row r="249" spans="2:8" x14ac:dyDescent="0.2">
      <c r="B249" s="63" t="s">
        <v>235</v>
      </c>
      <c r="C249" s="33">
        <v>0</v>
      </c>
      <c r="D249" s="48">
        <v>0</v>
      </c>
      <c r="E249" s="61" t="str">
        <f t="shared" si="65"/>
        <v/>
      </c>
      <c r="F249" s="61" t="str">
        <f t="shared" si="66"/>
        <v/>
      </c>
      <c r="G249" s="49" t="str">
        <f t="shared" si="67"/>
        <v xml:space="preserve"> </v>
      </c>
      <c r="H249" s="35" t="str">
        <f t="shared" si="68"/>
        <v/>
      </c>
    </row>
    <row r="250" spans="2:8" x14ac:dyDescent="0.2">
      <c r="B250" s="63" t="s">
        <v>447</v>
      </c>
      <c r="C250" s="33">
        <v>0</v>
      </c>
      <c r="D250" s="48">
        <v>1</v>
      </c>
      <c r="E250" s="61" t="str">
        <f t="shared" si="65"/>
        <v/>
      </c>
      <c r="F250" s="61">
        <f t="shared" si="66"/>
        <v>2.3923444976076554E-3</v>
      </c>
      <c r="G250" s="49">
        <f t="shared" si="67"/>
        <v>1</v>
      </c>
      <c r="H250" s="35" t="str">
        <f t="shared" si="68"/>
        <v/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0</v>
      </c>
      <c r="D252" s="48">
        <v>0</v>
      </c>
      <c r="E252" s="61" t="str">
        <f t="shared" si="65"/>
        <v/>
      </c>
      <c r="F252" s="61" t="str">
        <f t="shared" si="66"/>
        <v/>
      </c>
      <c r="G252" s="49" t="str">
        <f t="shared" si="67"/>
        <v xml:space="preserve"> </v>
      </c>
      <c r="H252" s="35" t="str">
        <f t="shared" si="68"/>
        <v/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0</v>
      </c>
      <c r="D254" s="48">
        <v>0</v>
      </c>
      <c r="E254" s="61" t="str">
        <f t="shared" si="65"/>
        <v/>
      </c>
      <c r="F254" s="61" t="str">
        <f t="shared" si="66"/>
        <v/>
      </c>
      <c r="G254" s="49" t="str">
        <f t="shared" si="67"/>
        <v xml:space="preserve"> </v>
      </c>
      <c r="H254" s="35" t="str">
        <f t="shared" si="68"/>
        <v/>
      </c>
    </row>
    <row r="255" spans="2:8" x14ac:dyDescent="0.2">
      <c r="B255" s="63" t="s">
        <v>610</v>
      </c>
      <c r="C255" s="33">
        <v>0</v>
      </c>
      <c r="D255" s="48">
        <v>0</v>
      </c>
      <c r="E255" s="61" t="str">
        <f t="shared" si="65"/>
        <v/>
      </c>
      <c r="F255" s="61" t="str">
        <f t="shared" si="66"/>
        <v/>
      </c>
      <c r="G255" s="49" t="str">
        <f t="shared" si="67"/>
        <v xml:space="preserve"> 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0</v>
      </c>
      <c r="D257" s="48">
        <v>0</v>
      </c>
      <c r="E257" s="38" t="str">
        <f t="shared" si="65"/>
        <v/>
      </c>
      <c r="F257" s="38" t="str">
        <f t="shared" si="66"/>
        <v/>
      </c>
      <c r="G257" s="49" t="str">
        <f t="shared" si="67"/>
        <v xml:space="preserve"> </v>
      </c>
      <c r="H257" s="37" t="str">
        <f t="shared" si="68"/>
        <v/>
      </c>
      <c r="I257" s="4"/>
    </row>
    <row r="258" spans="1:9" s="29" customFormat="1" x14ac:dyDescent="0.2">
      <c r="A258" s="31"/>
      <c r="B258" s="64" t="s">
        <v>453</v>
      </c>
      <c r="C258" s="40">
        <v>0</v>
      </c>
      <c r="D258" s="48">
        <v>0</v>
      </c>
      <c r="E258" s="38" t="str">
        <f t="shared" si="65"/>
        <v/>
      </c>
      <c r="F258" s="38" t="str">
        <f t="shared" si="66"/>
        <v/>
      </c>
      <c r="G258" s="49" t="str">
        <f t="shared" si="67"/>
        <v xml:space="preserve"> </v>
      </c>
      <c r="H258" s="37" t="str">
        <f t="shared" si="68"/>
        <v/>
      </c>
      <c r="I258" s="4"/>
    </row>
    <row r="259" spans="1:9" s="29" customFormat="1" x14ac:dyDescent="0.2">
      <c r="A259" s="31"/>
      <c r="B259" s="64" t="s">
        <v>454</v>
      </c>
      <c r="C259" s="40">
        <v>0</v>
      </c>
      <c r="D259" s="48">
        <v>0</v>
      </c>
      <c r="E259" s="38" t="str">
        <f t="shared" si="65"/>
        <v/>
      </c>
      <c r="F259" s="38" t="str">
        <f t="shared" si="66"/>
        <v/>
      </c>
      <c r="G259" s="49" t="str">
        <f t="shared" si="67"/>
        <v xml:space="preserve"> </v>
      </c>
      <c r="H259" s="37" t="str">
        <f t="shared" si="68"/>
        <v/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0</v>
      </c>
      <c r="D261" s="48">
        <v>0</v>
      </c>
      <c r="E261" s="38" t="str">
        <f t="shared" si="65"/>
        <v/>
      </c>
      <c r="F261" s="38" t="str">
        <f t="shared" si="66"/>
        <v/>
      </c>
      <c r="G261" s="49" t="str">
        <f t="shared" si="67"/>
        <v xml:space="preserve"> </v>
      </c>
      <c r="H261" s="37" t="str">
        <f t="shared" si="68"/>
        <v/>
      </c>
      <c r="I261" s="4"/>
    </row>
    <row r="262" spans="1:9" s="29" customFormat="1" x14ac:dyDescent="0.2">
      <c r="A262" s="31"/>
      <c r="B262" s="64" t="s">
        <v>57</v>
      </c>
      <c r="C262" s="40">
        <v>0</v>
      </c>
      <c r="D262" s="48">
        <v>0</v>
      </c>
      <c r="E262" s="38" t="str">
        <f t="shared" si="65"/>
        <v/>
      </c>
      <c r="F262" s="38" t="str">
        <f t="shared" si="66"/>
        <v/>
      </c>
      <c r="G262" s="49" t="str">
        <f t="shared" si="67"/>
        <v xml:space="preserve"> </v>
      </c>
      <c r="H262" s="37" t="str">
        <f t="shared" si="68"/>
        <v/>
      </c>
      <c r="I262" s="4"/>
    </row>
    <row r="263" spans="1:9" s="29" customFormat="1" x14ac:dyDescent="0.2">
      <c r="A263" s="31"/>
      <c r="B263" s="64" t="s">
        <v>237</v>
      </c>
      <c r="C263" s="40">
        <v>1</v>
      </c>
      <c r="D263" s="48">
        <v>0</v>
      </c>
      <c r="E263" s="38">
        <f t="shared" si="65"/>
        <v>1.6420361247947454E-3</v>
      </c>
      <c r="F263" s="38" t="str">
        <f t="shared" si="66"/>
        <v/>
      </c>
      <c r="G263" s="49">
        <f t="shared" si="67"/>
        <v>-1</v>
      </c>
      <c r="H263" s="37">
        <f t="shared" si="68"/>
        <v>-1.6420361247947454E-3</v>
      </c>
      <c r="I263" s="4"/>
    </row>
    <row r="264" spans="1:9" s="29" customFormat="1" x14ac:dyDescent="0.2">
      <c r="A264" s="31"/>
      <c r="B264" s="64" t="s">
        <v>611</v>
      </c>
      <c r="C264" s="40">
        <v>0</v>
      </c>
      <c r="D264" s="48">
        <v>0</v>
      </c>
      <c r="E264" s="38" t="str">
        <f t="shared" si="65"/>
        <v/>
      </c>
      <c r="F264" s="38" t="str">
        <f t="shared" si="66"/>
        <v/>
      </c>
      <c r="G264" s="49" t="str">
        <f t="shared" si="67"/>
        <v xml:space="preserve"> </v>
      </c>
      <c r="H264" s="37" t="str">
        <f t="shared" si="68"/>
        <v/>
      </c>
      <c r="I264" s="4"/>
    </row>
    <row r="265" spans="1:9" s="29" customFormat="1" x14ac:dyDescent="0.2">
      <c r="A265" s="31"/>
      <c r="B265" s="64" t="s">
        <v>531</v>
      </c>
      <c r="C265" s="40">
        <v>8</v>
      </c>
      <c r="D265" s="48">
        <v>0</v>
      </c>
      <c r="E265" s="38">
        <f t="shared" si="65"/>
        <v>1.3136288998357963E-2</v>
      </c>
      <c r="F265" s="38" t="str">
        <f t="shared" si="66"/>
        <v/>
      </c>
      <c r="G265" s="49">
        <f t="shared" si="67"/>
        <v>-1</v>
      </c>
      <c r="H265" s="37">
        <f t="shared" si="68"/>
        <v>-1.3136288998357963E-2</v>
      </c>
      <c r="I265" s="4"/>
    </row>
    <row r="266" spans="1:9" s="29" customFormat="1" x14ac:dyDescent="0.2">
      <c r="A266" s="31"/>
      <c r="B266" s="64" t="s">
        <v>532</v>
      </c>
      <c r="C266" s="40">
        <v>1</v>
      </c>
      <c r="D266" s="48">
        <v>0</v>
      </c>
      <c r="E266" s="38">
        <f t="shared" si="65"/>
        <v>1.6420361247947454E-3</v>
      </c>
      <c r="F266" s="38" t="str">
        <f t="shared" si="66"/>
        <v/>
      </c>
      <c r="G266" s="49">
        <f t="shared" si="67"/>
        <v>-1</v>
      </c>
      <c r="H266" s="37">
        <f t="shared" si="68"/>
        <v>-1.6420361247947454E-3</v>
      </c>
      <c r="I266" s="4"/>
    </row>
    <row r="267" spans="1:9" s="29" customFormat="1" x14ac:dyDescent="0.2">
      <c r="A267" s="31"/>
      <c r="B267" s="64" t="s">
        <v>612</v>
      </c>
      <c r="C267" s="40">
        <v>0</v>
      </c>
      <c r="D267" s="48">
        <v>0</v>
      </c>
      <c r="E267" s="38" t="str">
        <f t="shared" si="65"/>
        <v/>
      </c>
      <c r="F267" s="38" t="str">
        <f t="shared" si="66"/>
        <v/>
      </c>
      <c r="G267" s="49" t="str">
        <f t="shared" si="67"/>
        <v xml:space="preserve"> </v>
      </c>
      <c r="H267" s="37" t="str">
        <f t="shared" si="68"/>
        <v/>
      </c>
      <c r="I267" s="4"/>
    </row>
    <row r="268" spans="1:9" s="29" customFormat="1" x14ac:dyDescent="0.2">
      <c r="A268" s="31"/>
      <c r="B268" s="64" t="s">
        <v>533</v>
      </c>
      <c r="C268" s="40">
        <v>0</v>
      </c>
      <c r="D268" s="48">
        <v>0</v>
      </c>
      <c r="E268" s="38" t="str">
        <f t="shared" ref="E268:E295" si="69">+IF(C268=0,"",C268/C$169)</f>
        <v/>
      </c>
      <c r="F268" s="38" t="str">
        <f t="shared" ref="F268:F295" si="70">+IF(D268=0,"",D268/D$169)</f>
        <v/>
      </c>
      <c r="G268" s="49" t="str">
        <f t="shared" si="67"/>
        <v xml:space="preserve"> </v>
      </c>
      <c r="H268" s="37" t="str">
        <f t="shared" si="68"/>
        <v/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0</v>
      </c>
      <c r="E269" s="38" t="str">
        <f t="shared" si="69"/>
        <v/>
      </c>
      <c r="F269" s="38" t="str">
        <f t="shared" si="70"/>
        <v/>
      </c>
      <c r="G269" s="49" t="str">
        <f t="shared" si="67"/>
        <v xml:space="preserve"> 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1</v>
      </c>
      <c r="D270" s="48">
        <v>28</v>
      </c>
      <c r="E270" s="38">
        <f t="shared" si="69"/>
        <v>1.6420361247947454E-3</v>
      </c>
      <c r="F270" s="38">
        <f t="shared" si="70"/>
        <v>6.6985645933014357E-2</v>
      </c>
      <c r="G270" s="49">
        <f t="shared" si="67"/>
        <v>27</v>
      </c>
      <c r="H270" s="37">
        <f t="shared" si="68"/>
        <v>4.4334975369458129E-2</v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2</v>
      </c>
      <c r="D274" s="48">
        <v>0</v>
      </c>
      <c r="E274" s="38">
        <f t="shared" si="71"/>
        <v>3.2840722495894909E-3</v>
      </c>
      <c r="F274" s="38" t="str">
        <f t="shared" si="72"/>
        <v/>
      </c>
      <c r="G274" s="49">
        <f t="shared" si="73"/>
        <v>-1</v>
      </c>
      <c r="H274" s="37">
        <f t="shared" si="74"/>
        <v>-3.2840722495894909E-3</v>
      </c>
    </row>
    <row r="275" spans="1:9" x14ac:dyDescent="0.2">
      <c r="B275" s="63" t="s">
        <v>64</v>
      </c>
      <c r="C275" s="33">
        <v>2</v>
      </c>
      <c r="D275" s="48">
        <v>1</v>
      </c>
      <c r="E275" s="61">
        <f t="shared" si="69"/>
        <v>3.2840722495894909E-3</v>
      </c>
      <c r="F275" s="61">
        <f t="shared" si="70"/>
        <v>2.3923444976076554E-3</v>
      </c>
      <c r="G275" s="49">
        <f t="shared" si="67"/>
        <v>-0.5</v>
      </c>
      <c r="H275" s="35">
        <f t="shared" si="68"/>
        <v>-1.6420361247947454E-3</v>
      </c>
    </row>
    <row r="276" spans="1:9" x14ac:dyDescent="0.2">
      <c r="B276" s="63" t="s">
        <v>61</v>
      </c>
      <c r="C276" s="33">
        <v>1</v>
      </c>
      <c r="D276" s="48">
        <v>0</v>
      </c>
      <c r="E276" s="61">
        <f t="shared" si="69"/>
        <v>1.6420361247947454E-3</v>
      </c>
      <c r="F276" s="61" t="str">
        <f t="shared" si="70"/>
        <v/>
      </c>
      <c r="G276" s="49">
        <f t="shared" si="67"/>
        <v>-1</v>
      </c>
      <c r="H276" s="35">
        <f t="shared" si="68"/>
        <v>-1.6420361247947454E-3</v>
      </c>
    </row>
    <row r="277" spans="1:9" x14ac:dyDescent="0.2">
      <c r="B277" s="63" t="s">
        <v>238</v>
      </c>
      <c r="C277" s="33">
        <v>0</v>
      </c>
      <c r="D277" s="48">
        <v>0</v>
      </c>
      <c r="E277" s="61" t="str">
        <f t="shared" si="69"/>
        <v/>
      </c>
      <c r="F277" s="61" t="str">
        <f t="shared" si="70"/>
        <v/>
      </c>
      <c r="G277" s="49" t="str">
        <f t="shared" si="67"/>
        <v xml:space="preserve"> </v>
      </c>
      <c r="H277" s="35" t="str">
        <f t="shared" si="68"/>
        <v/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0</v>
      </c>
      <c r="D279" s="48">
        <v>0</v>
      </c>
      <c r="E279" s="38" t="str">
        <f t="shared" si="69"/>
        <v/>
      </c>
      <c r="F279" s="38" t="str">
        <f t="shared" si="70"/>
        <v/>
      </c>
      <c r="G279" s="49" t="str">
        <f t="shared" si="67"/>
        <v xml:space="preserve"> </v>
      </c>
      <c r="H279" s="37" t="str">
        <f t="shared" si="68"/>
        <v/>
      </c>
      <c r="I279" s="4"/>
    </row>
    <row r="280" spans="1:9" s="29" customFormat="1" x14ac:dyDescent="0.2">
      <c r="A280" s="31"/>
      <c r="B280" s="64" t="s">
        <v>62</v>
      </c>
      <c r="C280" s="40">
        <v>0</v>
      </c>
      <c r="D280" s="48">
        <v>0</v>
      </c>
      <c r="E280" s="38" t="str">
        <f t="shared" si="69"/>
        <v/>
      </c>
      <c r="F280" s="38" t="str">
        <f t="shared" si="70"/>
        <v/>
      </c>
      <c r="G280" s="49" t="str">
        <f t="shared" si="67"/>
        <v xml:space="preserve"> </v>
      </c>
      <c r="H280" s="37" t="str">
        <f t="shared" si="68"/>
        <v/>
      </c>
      <c r="I280" s="4"/>
    </row>
    <row r="281" spans="1:9" s="29" customFormat="1" x14ac:dyDescent="0.2">
      <c r="A281" s="31"/>
      <c r="B281" s="64" t="s">
        <v>455</v>
      </c>
      <c r="C281" s="40">
        <v>3</v>
      </c>
      <c r="D281" s="48">
        <v>0</v>
      </c>
      <c r="E281" s="38">
        <f t="shared" si="69"/>
        <v>4.9261083743842365E-3</v>
      </c>
      <c r="F281" s="38" t="str">
        <f t="shared" si="70"/>
        <v/>
      </c>
      <c r="G281" s="49">
        <f t="shared" si="67"/>
        <v>-1</v>
      </c>
      <c r="H281" s="37">
        <f t="shared" si="68"/>
        <v>-4.9261083743842365E-3</v>
      </c>
      <c r="I281" s="4"/>
    </row>
    <row r="282" spans="1:9" s="29" customFormat="1" x14ac:dyDescent="0.2">
      <c r="A282" s="31"/>
      <c r="B282" s="64" t="s">
        <v>59</v>
      </c>
      <c r="C282" s="40">
        <v>1</v>
      </c>
      <c r="D282" s="48">
        <v>3</v>
      </c>
      <c r="E282" s="38">
        <f t="shared" si="69"/>
        <v>1.6420361247947454E-3</v>
      </c>
      <c r="F282" s="38">
        <f t="shared" si="70"/>
        <v>7.1770334928229667E-3</v>
      </c>
      <c r="G282" s="49">
        <f t="shared" si="67"/>
        <v>2</v>
      </c>
      <c r="H282" s="37">
        <f t="shared" si="68"/>
        <v>3.2840722495894909E-3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0</v>
      </c>
      <c r="D285" s="48">
        <v>0</v>
      </c>
      <c r="E285" s="38" t="str">
        <f t="shared" si="75"/>
        <v/>
      </c>
      <c r="F285" s="38" t="str">
        <f t="shared" si="76"/>
        <v/>
      </c>
      <c r="G285" s="49" t="str">
        <f t="shared" si="77"/>
        <v xml:space="preserve"> </v>
      </c>
      <c r="H285" s="37" t="str">
        <f t="shared" si="78"/>
        <v/>
      </c>
      <c r="I285" s="4"/>
    </row>
    <row r="286" spans="1:9" s="29" customFormat="1" x14ac:dyDescent="0.2">
      <c r="A286" s="31"/>
      <c r="B286" s="64" t="s">
        <v>239</v>
      </c>
      <c r="C286" s="40">
        <v>1</v>
      </c>
      <c r="D286" s="48">
        <v>0</v>
      </c>
      <c r="E286" s="38">
        <f t="shared" si="75"/>
        <v>1.6420361247947454E-3</v>
      </c>
      <c r="F286" s="38" t="str">
        <f t="shared" si="76"/>
        <v/>
      </c>
      <c r="G286" s="49">
        <f t="shared" si="77"/>
        <v>-1</v>
      </c>
      <c r="H286" s="37">
        <f t="shared" si="78"/>
        <v>-1.6420361247947454E-3</v>
      </c>
      <c r="I286" s="4"/>
    </row>
    <row r="287" spans="1:9" s="29" customFormat="1" x14ac:dyDescent="0.2">
      <c r="A287" s="31"/>
      <c r="B287" s="64" t="s">
        <v>456</v>
      </c>
      <c r="C287" s="40">
        <v>0</v>
      </c>
      <c r="D287" s="48">
        <v>0</v>
      </c>
      <c r="E287" s="38" t="str">
        <f t="shared" si="75"/>
        <v/>
      </c>
      <c r="F287" s="38" t="str">
        <f t="shared" si="76"/>
        <v/>
      </c>
      <c r="G287" s="49" t="str">
        <f t="shared" si="77"/>
        <v xml:space="preserve"> </v>
      </c>
      <c r="H287" s="37" t="str">
        <f t="shared" si="78"/>
        <v/>
      </c>
      <c r="I287" s="4"/>
    </row>
    <row r="288" spans="1:9" s="29" customFormat="1" x14ac:dyDescent="0.2">
      <c r="A288" s="31"/>
      <c r="B288" s="64" t="s">
        <v>65</v>
      </c>
      <c r="C288" s="40">
        <v>0</v>
      </c>
      <c r="D288" s="48">
        <v>4</v>
      </c>
      <c r="E288" s="38" t="str">
        <f t="shared" si="69"/>
        <v/>
      </c>
      <c r="F288" s="38">
        <f t="shared" si="70"/>
        <v>9.5693779904306216E-3</v>
      </c>
      <c r="G288" s="49">
        <f t="shared" si="67"/>
        <v>1</v>
      </c>
      <c r="H288" s="37" t="str">
        <f t="shared" si="68"/>
        <v/>
      </c>
      <c r="I288" s="4"/>
    </row>
    <row r="289" spans="1:9" s="29" customFormat="1" x14ac:dyDescent="0.2">
      <c r="A289" s="31"/>
      <c r="B289" s="64" t="s">
        <v>537</v>
      </c>
      <c r="C289" s="40">
        <v>0</v>
      </c>
      <c r="D289" s="48">
        <v>0</v>
      </c>
      <c r="E289" s="38" t="str">
        <f t="shared" si="69"/>
        <v/>
      </c>
      <c r="F289" s="38" t="str">
        <f t="shared" si="70"/>
        <v/>
      </c>
      <c r="G289" s="49" t="str">
        <f t="shared" si="67"/>
        <v xml:space="preserve"> </v>
      </c>
      <c r="H289" s="37" t="str">
        <f t="shared" si="68"/>
        <v/>
      </c>
      <c r="I289" s="4"/>
    </row>
    <row r="290" spans="1:9" s="29" customFormat="1" x14ac:dyDescent="0.2">
      <c r="A290" s="31"/>
      <c r="B290" s="64" t="s">
        <v>538</v>
      </c>
      <c r="C290" s="40">
        <v>0</v>
      </c>
      <c r="D290" s="48">
        <v>0</v>
      </c>
      <c r="E290" s="38" t="str">
        <f t="shared" si="69"/>
        <v/>
      </c>
      <c r="F290" s="38" t="str">
        <f t="shared" si="70"/>
        <v/>
      </c>
      <c r="G290" s="49" t="str">
        <f t="shared" si="67"/>
        <v xml:space="preserve"> </v>
      </c>
      <c r="H290" s="37" t="str">
        <f t="shared" si="68"/>
        <v/>
      </c>
      <c r="I290" s="4"/>
    </row>
    <row r="291" spans="1:9" s="29" customFormat="1" x14ac:dyDescent="0.2">
      <c r="A291" s="31"/>
      <c r="B291" s="64" t="s">
        <v>66</v>
      </c>
      <c r="C291" s="40">
        <v>1</v>
      </c>
      <c r="D291" s="48">
        <v>3</v>
      </c>
      <c r="E291" s="38">
        <f t="shared" si="69"/>
        <v>1.6420361247947454E-3</v>
      </c>
      <c r="F291" s="38">
        <f t="shared" si="70"/>
        <v>7.1770334928229667E-3</v>
      </c>
      <c r="G291" s="49">
        <f t="shared" si="67"/>
        <v>2</v>
      </c>
      <c r="H291" s="37">
        <f t="shared" si="68"/>
        <v>3.2840722495894909E-3</v>
      </c>
      <c r="I291" s="4"/>
    </row>
    <row r="292" spans="1:9" s="29" customFormat="1" x14ac:dyDescent="0.2">
      <c r="A292" s="31"/>
      <c r="B292" s="64" t="s">
        <v>613</v>
      </c>
      <c r="C292" s="40">
        <v>0</v>
      </c>
      <c r="D292" s="48">
        <v>0</v>
      </c>
      <c r="E292" s="38" t="str">
        <f t="shared" si="69"/>
        <v/>
      </c>
      <c r="F292" s="38" t="str">
        <f t="shared" si="70"/>
        <v/>
      </c>
      <c r="G292" s="49" t="str">
        <f t="shared" si="67"/>
        <v xml:space="preserve"> </v>
      </c>
      <c r="H292" s="37" t="str">
        <f t="shared" si="68"/>
        <v/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0</v>
      </c>
      <c r="D294" s="48">
        <v>0</v>
      </c>
      <c r="E294" s="38" t="str">
        <f t="shared" si="69"/>
        <v/>
      </c>
      <c r="F294" s="38" t="str">
        <f t="shared" si="70"/>
        <v/>
      </c>
      <c r="G294" s="49" t="str">
        <f t="shared" si="67"/>
        <v xml:space="preserve"> </v>
      </c>
      <c r="H294" s="37" t="str">
        <f t="shared" si="68"/>
        <v/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2</v>
      </c>
      <c r="D297" s="48">
        <v>0</v>
      </c>
      <c r="E297" s="38">
        <f t="shared" si="79"/>
        <v>3.2840722495894909E-3</v>
      </c>
      <c r="F297" s="38" t="str">
        <f t="shared" si="80"/>
        <v/>
      </c>
      <c r="G297" s="49">
        <f t="shared" si="67"/>
        <v>-1</v>
      </c>
      <c r="H297" s="37">
        <f t="shared" si="81"/>
        <v>-3.2840722495894909E-3</v>
      </c>
      <c r="I297" s="4"/>
    </row>
    <row r="298" spans="1:9" x14ac:dyDescent="0.2">
      <c r="B298" s="63" t="s">
        <v>457</v>
      </c>
      <c r="C298" s="33">
        <v>0</v>
      </c>
      <c r="D298" s="48">
        <v>0</v>
      </c>
      <c r="E298" s="61" t="str">
        <f t="shared" ref="E298:E306" si="82">+IF(C298=0,"",C298/C$169)</f>
        <v/>
      </c>
      <c r="F298" s="61" t="str">
        <f t="shared" ref="F298:F306" si="83">+IF(D298=0,"",D298/D$169)</f>
        <v/>
      </c>
      <c r="G298" s="49" t="str">
        <f t="shared" si="67"/>
        <v xml:space="preserve"> </v>
      </c>
      <c r="H298" s="35" t="str">
        <f t="shared" si="68"/>
        <v/>
      </c>
    </row>
    <row r="299" spans="1:9" x14ac:dyDescent="0.2">
      <c r="B299" s="63" t="s">
        <v>458</v>
      </c>
      <c r="C299" s="33">
        <v>8</v>
      </c>
      <c r="D299" s="48">
        <v>1</v>
      </c>
      <c r="E299" s="61">
        <f t="shared" si="82"/>
        <v>1.3136288998357963E-2</v>
      </c>
      <c r="F299" s="61">
        <f t="shared" si="83"/>
        <v>2.3923444976076554E-3</v>
      </c>
      <c r="G299" s="49">
        <f t="shared" si="67"/>
        <v>-0.875</v>
      </c>
      <c r="H299" s="35">
        <f t="shared" si="68"/>
        <v>-1.1494252873563218E-2</v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0</v>
      </c>
      <c r="E300" s="38" t="str">
        <f t="shared" si="82"/>
        <v/>
      </c>
      <c r="F300" s="38" t="str">
        <f t="shared" si="83"/>
        <v/>
      </c>
      <c r="G300" s="49" t="str">
        <f t="shared" si="67"/>
        <v xml:space="preserve"> 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18</v>
      </c>
      <c r="D301" s="48">
        <v>1</v>
      </c>
      <c r="E301" s="38">
        <f t="shared" si="82"/>
        <v>2.9556650246305417E-2</v>
      </c>
      <c r="F301" s="38">
        <f t="shared" si="83"/>
        <v>2.3923444976076554E-3</v>
      </c>
      <c r="G301" s="49">
        <f t="shared" ref="G301:G339" si="84">+IF(AND(C301=0,D301=0)," ",IF(C301=0,1,IF(D301=0,-1,(D301-C301)/C301)))</f>
        <v>-0.94444444444444442</v>
      </c>
      <c r="H301" s="37">
        <f t="shared" si="68"/>
        <v>-2.791461412151067E-2</v>
      </c>
      <c r="I301" s="4"/>
    </row>
    <row r="302" spans="1:9" s="29" customFormat="1" x14ac:dyDescent="0.2">
      <c r="A302" s="31"/>
      <c r="B302" s="64" t="s">
        <v>460</v>
      </c>
      <c r="C302" s="40">
        <v>0</v>
      </c>
      <c r="D302" s="48">
        <v>0</v>
      </c>
      <c r="E302" s="38" t="str">
        <f t="shared" si="82"/>
        <v/>
      </c>
      <c r="F302" s="38" t="str">
        <f t="shared" si="83"/>
        <v/>
      </c>
      <c r="G302" s="49" t="str">
        <f t="shared" si="84"/>
        <v xml:space="preserve"> </v>
      </c>
      <c r="H302" s="37" t="str">
        <f t="shared" si="68"/>
        <v/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37</v>
      </c>
      <c r="D304" s="48">
        <v>52</v>
      </c>
      <c r="E304" s="38">
        <f t="shared" si="82"/>
        <v>6.0755336617405585E-2</v>
      </c>
      <c r="F304" s="38">
        <f t="shared" si="83"/>
        <v>0.12440191387559808</v>
      </c>
      <c r="G304" s="49">
        <f t="shared" si="84"/>
        <v>0.40540540540540543</v>
      </c>
      <c r="H304" s="37">
        <f t="shared" si="68"/>
        <v>2.4630541871921183E-2</v>
      </c>
      <c r="I304" s="4"/>
    </row>
    <row r="305" spans="1:9" s="29" customFormat="1" x14ac:dyDescent="0.2">
      <c r="A305" s="31"/>
      <c r="B305" s="64" t="s">
        <v>240</v>
      </c>
      <c r="C305" s="40">
        <v>0</v>
      </c>
      <c r="D305" s="48">
        <v>0</v>
      </c>
      <c r="E305" s="38" t="str">
        <f t="shared" si="82"/>
        <v/>
      </c>
      <c r="F305" s="38" t="str">
        <f t="shared" si="83"/>
        <v/>
      </c>
      <c r="G305" s="49" t="str">
        <f t="shared" si="84"/>
        <v xml:space="preserve"> </v>
      </c>
      <c r="H305" s="37" t="str">
        <f t="shared" si="68"/>
        <v/>
      </c>
      <c r="I305" s="4"/>
    </row>
    <row r="306" spans="1:9" s="29" customFormat="1" x14ac:dyDescent="0.2">
      <c r="A306" s="31"/>
      <c r="B306" s="64" t="s">
        <v>241</v>
      </c>
      <c r="C306" s="40">
        <v>0</v>
      </c>
      <c r="D306" s="48">
        <v>0</v>
      </c>
      <c r="E306" s="38" t="str">
        <f t="shared" si="82"/>
        <v/>
      </c>
      <c r="F306" s="38" t="str">
        <f t="shared" si="83"/>
        <v/>
      </c>
      <c r="G306" s="49" t="str">
        <f t="shared" si="84"/>
        <v xml:space="preserve"> </v>
      </c>
      <c r="H306" s="37" t="str">
        <f t="shared" si="68"/>
        <v/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0</v>
      </c>
      <c r="D308" s="48">
        <v>0</v>
      </c>
      <c r="E308" s="61" t="str">
        <f t="shared" si="85"/>
        <v/>
      </c>
      <c r="F308" s="61" t="str">
        <f t="shared" si="86"/>
        <v/>
      </c>
      <c r="G308" s="49" t="str">
        <f t="shared" si="84"/>
        <v xml:space="preserve"> </v>
      </c>
      <c r="H308" s="35" t="str">
        <f t="shared" si="87"/>
        <v/>
      </c>
    </row>
    <row r="309" spans="1:9" x14ac:dyDescent="0.2">
      <c r="B309" s="63" t="s">
        <v>463</v>
      </c>
      <c r="C309" s="33">
        <v>4</v>
      </c>
      <c r="D309" s="48">
        <v>1</v>
      </c>
      <c r="E309" s="61">
        <f t="shared" si="85"/>
        <v>6.5681444991789817E-3</v>
      </c>
      <c r="F309" s="61">
        <f t="shared" si="86"/>
        <v>2.3923444976076554E-3</v>
      </c>
      <c r="G309" s="49">
        <f t="shared" si="84"/>
        <v>-0.75</v>
      </c>
      <c r="H309" s="35">
        <f t="shared" si="87"/>
        <v>-4.9261083743842365E-3</v>
      </c>
    </row>
    <row r="310" spans="1:9" x14ac:dyDescent="0.2">
      <c r="B310" s="63" t="s">
        <v>464</v>
      </c>
      <c r="C310" s="33">
        <v>0</v>
      </c>
      <c r="D310" s="48">
        <v>0</v>
      </c>
      <c r="E310" s="61" t="str">
        <f t="shared" si="85"/>
        <v/>
      </c>
      <c r="F310" s="61" t="str">
        <f t="shared" si="86"/>
        <v/>
      </c>
      <c r="G310" s="49" t="str">
        <f t="shared" si="84"/>
        <v xml:space="preserve"> </v>
      </c>
      <c r="H310" s="35" t="str">
        <f t="shared" si="87"/>
        <v/>
      </c>
    </row>
    <row r="311" spans="1:9" x14ac:dyDescent="0.2">
      <c r="B311" s="63" t="s">
        <v>465</v>
      </c>
      <c r="C311" s="33">
        <v>0</v>
      </c>
      <c r="D311" s="48">
        <v>0</v>
      </c>
      <c r="E311" s="61" t="str">
        <f t="shared" si="85"/>
        <v/>
      </c>
      <c r="F311" s="61" t="str">
        <f t="shared" si="86"/>
        <v/>
      </c>
      <c r="G311" s="49" t="str">
        <f t="shared" si="84"/>
        <v xml:space="preserve"> </v>
      </c>
      <c r="H311" s="35" t="str">
        <f t="shared" si="87"/>
        <v/>
      </c>
    </row>
    <row r="312" spans="1:9" x14ac:dyDescent="0.2">
      <c r="B312" s="63" t="s">
        <v>466</v>
      </c>
      <c r="C312" s="33">
        <v>0</v>
      </c>
      <c r="D312" s="48">
        <v>1</v>
      </c>
      <c r="E312" s="61" t="str">
        <f t="shared" si="85"/>
        <v/>
      </c>
      <c r="F312" s="61">
        <f t="shared" si="86"/>
        <v>2.3923444976076554E-3</v>
      </c>
      <c r="G312" s="49">
        <f t="shared" si="84"/>
        <v>1</v>
      </c>
      <c r="H312" s="35" t="str">
        <f t="shared" si="87"/>
        <v/>
      </c>
    </row>
    <row r="313" spans="1:9" x14ac:dyDescent="0.2">
      <c r="B313" s="63" t="s">
        <v>467</v>
      </c>
      <c r="C313" s="33">
        <v>0</v>
      </c>
      <c r="D313" s="48">
        <v>0</v>
      </c>
      <c r="E313" s="61" t="str">
        <f t="shared" si="85"/>
        <v/>
      </c>
      <c r="F313" s="61" t="str">
        <f t="shared" si="86"/>
        <v/>
      </c>
      <c r="G313" s="49" t="str">
        <f t="shared" si="84"/>
        <v xml:space="preserve"> </v>
      </c>
      <c r="H313" s="35" t="str">
        <f t="shared" si="87"/>
        <v/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7</v>
      </c>
      <c r="D315" s="48">
        <v>8</v>
      </c>
      <c r="E315" s="61">
        <f t="shared" si="85"/>
        <v>1.1494252873563218E-2</v>
      </c>
      <c r="F315" s="61">
        <f t="shared" si="86"/>
        <v>1.9138755980861243E-2</v>
      </c>
      <c r="G315" s="49">
        <f t="shared" si="84"/>
        <v>0.14285714285714285</v>
      </c>
      <c r="H315" s="35">
        <f t="shared" si="87"/>
        <v>1.6420361247947454E-3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0</v>
      </c>
      <c r="D317" s="48">
        <v>0</v>
      </c>
      <c r="E317" s="61" t="str">
        <f t="shared" si="85"/>
        <v/>
      </c>
      <c r="F317" s="61" t="str">
        <f t="shared" si="86"/>
        <v/>
      </c>
      <c r="G317" s="49" t="str">
        <f t="shared" si="84"/>
        <v xml:space="preserve"> </v>
      </c>
      <c r="H317" s="35" t="str">
        <f t="shared" si="87"/>
        <v/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0</v>
      </c>
      <c r="D319" s="48">
        <v>0</v>
      </c>
      <c r="E319" s="61" t="str">
        <f t="shared" si="85"/>
        <v/>
      </c>
      <c r="F319" s="61" t="str">
        <f t="shared" si="86"/>
        <v/>
      </c>
      <c r="G319" s="49" t="str">
        <f t="shared" si="84"/>
        <v xml:space="preserve"> </v>
      </c>
      <c r="H319" s="35" t="str">
        <f t="shared" si="87"/>
        <v/>
      </c>
    </row>
    <row r="320" spans="1:9" x14ac:dyDescent="0.2">
      <c r="B320" s="63" t="s">
        <v>471</v>
      </c>
      <c r="C320" s="33">
        <v>0</v>
      </c>
      <c r="D320" s="48">
        <v>0</v>
      </c>
      <c r="E320" s="61" t="str">
        <f t="shared" si="85"/>
        <v/>
      </c>
      <c r="F320" s="61" t="str">
        <f t="shared" si="86"/>
        <v/>
      </c>
      <c r="G320" s="49" t="str">
        <f t="shared" si="84"/>
        <v xml:space="preserve"> </v>
      </c>
      <c r="H320" s="35" t="str">
        <f t="shared" si="87"/>
        <v/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0</v>
      </c>
      <c r="D324" s="48">
        <v>0</v>
      </c>
      <c r="E324" s="38" t="str">
        <f t="shared" si="85"/>
        <v/>
      </c>
      <c r="F324" s="38" t="str">
        <f t="shared" si="86"/>
        <v/>
      </c>
      <c r="G324" s="49" t="str">
        <f t="shared" si="84"/>
        <v xml:space="preserve"> </v>
      </c>
      <c r="H324" s="37" t="str">
        <f t="shared" si="87"/>
        <v/>
      </c>
      <c r="I324" s="4"/>
    </row>
    <row r="325" spans="1:9" x14ac:dyDescent="0.2">
      <c r="B325" s="63" t="s">
        <v>475</v>
      </c>
      <c r="C325" s="33">
        <v>0</v>
      </c>
      <c r="D325" s="48">
        <v>0</v>
      </c>
      <c r="E325" s="61" t="str">
        <f t="shared" si="85"/>
        <v/>
      </c>
      <c r="F325" s="61" t="str">
        <f t="shared" si="86"/>
        <v/>
      </c>
      <c r="G325" s="49" t="str">
        <f t="shared" si="84"/>
        <v xml:space="preserve"> 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0</v>
      </c>
      <c r="D329" s="48">
        <v>0</v>
      </c>
      <c r="E329" s="61" t="str">
        <f t="shared" si="85"/>
        <v/>
      </c>
      <c r="F329" s="61" t="str">
        <f t="shared" si="86"/>
        <v/>
      </c>
      <c r="G329" s="49" t="str">
        <f t="shared" si="84"/>
        <v xml:space="preserve"> </v>
      </c>
      <c r="H329" s="35" t="str">
        <f t="shared" si="87"/>
        <v/>
      </c>
    </row>
    <row r="330" spans="1:9" x14ac:dyDescent="0.2">
      <c r="B330" s="63" t="s">
        <v>480</v>
      </c>
      <c r="C330" s="33">
        <v>0</v>
      </c>
      <c r="D330" s="48">
        <v>0</v>
      </c>
      <c r="E330" s="61" t="str">
        <f t="shared" si="85"/>
        <v/>
      </c>
      <c r="F330" s="61" t="str">
        <f t="shared" si="86"/>
        <v/>
      </c>
      <c r="G330" s="49" t="str">
        <f t="shared" si="84"/>
        <v xml:space="preserve"> </v>
      </c>
      <c r="H330" s="35" t="str">
        <f t="shared" si="87"/>
        <v/>
      </c>
    </row>
    <row r="331" spans="1:9" x14ac:dyDescent="0.2">
      <c r="B331" s="63" t="s">
        <v>481</v>
      </c>
      <c r="C331" s="33">
        <v>0</v>
      </c>
      <c r="D331" s="48">
        <v>0</v>
      </c>
      <c r="E331" s="61" t="str">
        <f t="shared" si="85"/>
        <v/>
      </c>
      <c r="F331" s="61" t="str">
        <f t="shared" si="86"/>
        <v/>
      </c>
      <c r="G331" s="49" t="str">
        <f t="shared" si="84"/>
        <v xml:space="preserve"> 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0</v>
      </c>
      <c r="E333" s="61" t="str">
        <f t="shared" si="85"/>
        <v/>
      </c>
      <c r="F333" s="61" t="str">
        <f t="shared" si="86"/>
        <v/>
      </c>
      <c r="G333" s="49" t="str">
        <f t="shared" si="84"/>
        <v xml:space="preserve"> </v>
      </c>
      <c r="H333" s="35" t="str">
        <f t="shared" si="87"/>
        <v/>
      </c>
    </row>
    <row r="334" spans="1:9" x14ac:dyDescent="0.2">
      <c r="B334" s="63" t="s">
        <v>244</v>
      </c>
      <c r="C334" s="33">
        <v>0</v>
      </c>
      <c r="D334" s="48">
        <v>0</v>
      </c>
      <c r="E334" s="61" t="str">
        <f t="shared" si="85"/>
        <v/>
      </c>
      <c r="F334" s="61" t="str">
        <f t="shared" si="86"/>
        <v/>
      </c>
      <c r="G334" s="49" t="str">
        <f t="shared" si="84"/>
        <v xml:space="preserve"> </v>
      </c>
      <c r="H334" s="35" t="str">
        <f t="shared" si="87"/>
        <v/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0</v>
      </c>
      <c r="D337" s="48">
        <v>0</v>
      </c>
      <c r="E337" s="38" t="str">
        <f t="shared" si="85"/>
        <v/>
      </c>
      <c r="F337" s="38" t="str">
        <f t="shared" si="86"/>
        <v/>
      </c>
      <c r="G337" s="49" t="str">
        <f t="shared" si="84"/>
        <v xml:space="preserve"> </v>
      </c>
      <c r="H337" s="37" t="str">
        <f t="shared" si="87"/>
        <v/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0</v>
      </c>
      <c r="D339" s="48">
        <v>0</v>
      </c>
      <c r="E339" s="38" t="str">
        <f t="shared" si="85"/>
        <v/>
      </c>
      <c r="F339" s="38" t="str">
        <f t="shared" si="86"/>
        <v/>
      </c>
      <c r="G339" s="49" t="str">
        <f t="shared" si="84"/>
        <v xml:space="preserve"> </v>
      </c>
      <c r="H339" s="37" t="str">
        <f t="shared" si="87"/>
        <v/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516</v>
      </c>
      <c r="D345" s="44">
        <f>SUM(D346:D564)</f>
        <v>1480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1.8682170542635659</v>
      </c>
      <c r="H345" s="46">
        <f>+IF(OR(AND(E345=""),(G345="")),"",E345*G345)</f>
        <v>1.8682170542635659</v>
      </c>
    </row>
    <row r="346" spans="1:9" x14ac:dyDescent="0.2">
      <c r="B346" s="47" t="s">
        <v>74</v>
      </c>
      <c r="C346" s="48">
        <v>9</v>
      </c>
      <c r="D346" s="48">
        <v>10</v>
      </c>
      <c r="E346" s="60">
        <f t="shared" si="88"/>
        <v>1.7441860465116279E-2</v>
      </c>
      <c r="F346" s="60">
        <f t="shared" si="89"/>
        <v>6.7567567567567571E-3</v>
      </c>
      <c r="G346" s="49">
        <f t="shared" ref="G346:G410" si="90">+IF(AND(C346=0,D346=0)," ",IF(C346=0,1,IF(D346=0,-1,(D346-C346)/C346)))</f>
        <v>0.1111111111111111</v>
      </c>
      <c r="H346" s="41">
        <f>+IF(OR(AND(E346=""),(G346="")),"",E346*G346)</f>
        <v>1.937984496124031E-3</v>
      </c>
    </row>
    <row r="347" spans="1:9" x14ac:dyDescent="0.2">
      <c r="B347" s="34" t="s">
        <v>77</v>
      </c>
      <c r="C347" s="33">
        <v>0</v>
      </c>
      <c r="D347" s="48">
        <v>0</v>
      </c>
      <c r="E347" s="61" t="str">
        <f t="shared" si="88"/>
        <v/>
      </c>
      <c r="F347" s="61" t="str">
        <f t="shared" si="89"/>
        <v/>
      </c>
      <c r="G347" s="49" t="str">
        <f t="shared" si="90"/>
        <v xml:space="preserve"> </v>
      </c>
      <c r="H347" s="35" t="str">
        <f t="shared" ref="H347:H413" si="91">+IF(OR(AND(E347=""),(G347="")),"",E347*G347)</f>
        <v/>
      </c>
    </row>
    <row r="348" spans="1:9" x14ac:dyDescent="0.2">
      <c r="B348" s="34" t="s">
        <v>70</v>
      </c>
      <c r="C348" s="33">
        <v>11</v>
      </c>
      <c r="D348" s="48">
        <v>12</v>
      </c>
      <c r="E348" s="61">
        <f t="shared" si="88"/>
        <v>2.1317829457364341E-2</v>
      </c>
      <c r="F348" s="61">
        <f t="shared" si="89"/>
        <v>8.1081081081081086E-3</v>
      </c>
      <c r="G348" s="49">
        <f t="shared" si="90"/>
        <v>9.0909090909090912E-2</v>
      </c>
      <c r="H348" s="35">
        <f t="shared" si="91"/>
        <v>1.937984496124031E-3</v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0</v>
      </c>
      <c r="D350" s="48">
        <v>0</v>
      </c>
      <c r="E350" s="61" t="str">
        <f t="shared" si="88"/>
        <v/>
      </c>
      <c r="F350" s="61" t="str">
        <f t="shared" si="89"/>
        <v/>
      </c>
      <c r="G350" s="49" t="str">
        <f t="shared" si="90"/>
        <v xml:space="preserve"> </v>
      </c>
      <c r="H350" s="35" t="str">
        <f t="shared" si="91"/>
        <v/>
      </c>
    </row>
    <row r="351" spans="1:9" x14ac:dyDescent="0.2">
      <c r="B351" s="34" t="s">
        <v>483</v>
      </c>
      <c r="C351" s="33">
        <v>7</v>
      </c>
      <c r="D351" s="48">
        <v>22</v>
      </c>
      <c r="E351" s="61">
        <f t="shared" si="88"/>
        <v>1.3565891472868217E-2</v>
      </c>
      <c r="F351" s="61">
        <f t="shared" si="89"/>
        <v>1.4864864864864866E-2</v>
      </c>
      <c r="G351" s="49">
        <f t="shared" si="90"/>
        <v>2.1428571428571428</v>
      </c>
      <c r="H351" s="35">
        <f t="shared" si="91"/>
        <v>2.9069767441860465E-2</v>
      </c>
    </row>
    <row r="352" spans="1:9" x14ac:dyDescent="0.2">
      <c r="B352" s="34" t="s">
        <v>80</v>
      </c>
      <c r="C352" s="33">
        <v>0</v>
      </c>
      <c r="D352" s="48">
        <v>10</v>
      </c>
      <c r="E352" s="61" t="str">
        <f t="shared" si="88"/>
        <v/>
      </c>
      <c r="F352" s="61">
        <f t="shared" si="89"/>
        <v>6.7567567567567571E-3</v>
      </c>
      <c r="G352" s="49">
        <f t="shared" si="90"/>
        <v>1</v>
      </c>
      <c r="H352" s="35" t="str">
        <f t="shared" si="91"/>
        <v/>
      </c>
    </row>
    <row r="353" spans="1:9" x14ac:dyDescent="0.2">
      <c r="B353" s="34" t="s">
        <v>578</v>
      </c>
      <c r="C353" s="33">
        <v>0</v>
      </c>
      <c r="D353" s="48">
        <v>5</v>
      </c>
      <c r="E353" s="61" t="str">
        <f t="shared" si="88"/>
        <v/>
      </c>
      <c r="F353" s="61">
        <f t="shared" si="89"/>
        <v>3.3783783783783786E-3</v>
      </c>
      <c r="G353" s="49">
        <f t="shared" si="90"/>
        <v>1</v>
      </c>
      <c r="H353" s="35" t="str">
        <f t="shared" si="91"/>
        <v/>
      </c>
    </row>
    <row r="354" spans="1:9" x14ac:dyDescent="0.2">
      <c r="B354" s="34" t="s">
        <v>79</v>
      </c>
      <c r="C354" s="33">
        <v>0</v>
      </c>
      <c r="D354" s="48">
        <v>1</v>
      </c>
      <c r="E354" s="61" t="str">
        <f t="shared" si="88"/>
        <v/>
      </c>
      <c r="F354" s="61">
        <f t="shared" si="89"/>
        <v>6.7567567567567571E-4</v>
      </c>
      <c r="G354" s="49">
        <f t="shared" si="90"/>
        <v>1</v>
      </c>
      <c r="H354" s="35" t="str">
        <f t="shared" si="91"/>
        <v/>
      </c>
    </row>
    <row r="355" spans="1:9" x14ac:dyDescent="0.2">
      <c r="B355" s="34" t="s">
        <v>247</v>
      </c>
      <c r="C355" s="33">
        <v>0</v>
      </c>
      <c r="D355" s="48">
        <v>0</v>
      </c>
      <c r="E355" s="61" t="str">
        <f t="shared" si="88"/>
        <v/>
      </c>
      <c r="F355" s="61" t="str">
        <f t="shared" si="89"/>
        <v/>
      </c>
      <c r="G355" s="49" t="str">
        <f t="shared" si="90"/>
        <v xml:space="preserve"> </v>
      </c>
      <c r="H355" s="35" t="str">
        <f t="shared" si="91"/>
        <v/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18</v>
      </c>
      <c r="D357" s="48">
        <v>115</v>
      </c>
      <c r="E357" s="61">
        <f t="shared" si="88"/>
        <v>3.4883720930232558E-2</v>
      </c>
      <c r="F357" s="61">
        <f t="shared" si="89"/>
        <v>7.77027027027027E-2</v>
      </c>
      <c r="G357" s="49">
        <f t="shared" si="90"/>
        <v>5.3888888888888893</v>
      </c>
      <c r="H357" s="35">
        <f t="shared" si="91"/>
        <v>0.18798449612403101</v>
      </c>
    </row>
    <row r="358" spans="1:9" x14ac:dyDescent="0.2">
      <c r="B358" s="34" t="s">
        <v>579</v>
      </c>
      <c r="C358" s="33">
        <v>3</v>
      </c>
      <c r="D358" s="48">
        <v>37</v>
      </c>
      <c r="E358" s="61">
        <f t="shared" si="88"/>
        <v>5.8139534883720929E-3</v>
      </c>
      <c r="F358" s="61">
        <f t="shared" si="89"/>
        <v>2.5000000000000001E-2</v>
      </c>
      <c r="G358" s="49">
        <f t="shared" si="90"/>
        <v>11.333333333333334</v>
      </c>
      <c r="H358" s="35">
        <f t="shared" si="91"/>
        <v>6.589147286821706E-2</v>
      </c>
    </row>
    <row r="359" spans="1:9" x14ac:dyDescent="0.2">
      <c r="B359" s="34" t="s">
        <v>71</v>
      </c>
      <c r="C359" s="33">
        <v>0</v>
      </c>
      <c r="D359" s="48">
        <v>0</v>
      </c>
      <c r="E359" s="61" t="str">
        <f t="shared" si="88"/>
        <v/>
      </c>
      <c r="F359" s="61" t="str">
        <f t="shared" si="89"/>
        <v/>
      </c>
      <c r="G359" s="49" t="str">
        <f t="shared" si="90"/>
        <v xml:space="preserve"> </v>
      </c>
      <c r="H359" s="35" t="str">
        <f t="shared" si="91"/>
        <v/>
      </c>
    </row>
    <row r="360" spans="1:9" x14ac:dyDescent="0.2">
      <c r="B360" s="34" t="s">
        <v>78</v>
      </c>
      <c r="C360" s="33">
        <v>4</v>
      </c>
      <c r="D360" s="48">
        <v>41</v>
      </c>
      <c r="E360" s="61">
        <f t="shared" si="88"/>
        <v>7.7519379844961239E-3</v>
      </c>
      <c r="F360" s="61">
        <f t="shared" si="89"/>
        <v>2.7702702702702704E-2</v>
      </c>
      <c r="G360" s="49">
        <f t="shared" si="90"/>
        <v>9.25</v>
      </c>
      <c r="H360" s="35">
        <f t="shared" si="91"/>
        <v>7.170542635658915E-2</v>
      </c>
    </row>
    <row r="361" spans="1:9" x14ac:dyDescent="0.2">
      <c r="B361" s="34" t="s">
        <v>616</v>
      </c>
      <c r="C361" s="33">
        <v>1</v>
      </c>
      <c r="D361" s="48">
        <v>2</v>
      </c>
      <c r="E361" s="61">
        <f t="shared" si="88"/>
        <v>1.937984496124031E-3</v>
      </c>
      <c r="F361" s="61">
        <f t="shared" si="89"/>
        <v>1.3513513513513514E-3</v>
      </c>
      <c r="G361" s="49">
        <f t="shared" si="90"/>
        <v>1</v>
      </c>
      <c r="H361" s="35">
        <f t="shared" si="91"/>
        <v>1.937984496124031E-3</v>
      </c>
    </row>
    <row r="362" spans="1:9" s="29" customFormat="1" x14ac:dyDescent="0.2">
      <c r="A362" s="31"/>
      <c r="B362" s="36" t="s">
        <v>589</v>
      </c>
      <c r="C362" s="40">
        <v>0</v>
      </c>
      <c r="D362" s="48">
        <v>0</v>
      </c>
      <c r="E362" s="38" t="str">
        <f t="shared" si="88"/>
        <v/>
      </c>
      <c r="F362" s="38" t="str">
        <f t="shared" si="89"/>
        <v/>
      </c>
      <c r="G362" s="49" t="str">
        <f t="shared" si="90"/>
        <v xml:space="preserve"> </v>
      </c>
      <c r="H362" s="37" t="str">
        <f t="shared" ref="H362" si="92">+IF(OR(AND(E362=""),(G362="")),"",E362*G362)</f>
        <v/>
      </c>
      <c r="I362" s="4"/>
    </row>
    <row r="363" spans="1:9" x14ac:dyDescent="0.2">
      <c r="B363" s="34" t="s">
        <v>72</v>
      </c>
      <c r="C363" s="33">
        <v>0</v>
      </c>
      <c r="D363" s="48">
        <v>0</v>
      </c>
      <c r="E363" s="61" t="str">
        <f t="shared" si="88"/>
        <v/>
      </c>
      <c r="F363" s="61" t="str">
        <f t="shared" si="89"/>
        <v/>
      </c>
      <c r="G363" s="49" t="str">
        <f t="shared" si="90"/>
        <v xml:space="preserve"> </v>
      </c>
      <c r="H363" s="35" t="str">
        <f t="shared" si="91"/>
        <v/>
      </c>
    </row>
    <row r="364" spans="1:9" x14ac:dyDescent="0.2">
      <c r="B364" s="34" t="s">
        <v>248</v>
      </c>
      <c r="C364" s="33">
        <v>0</v>
      </c>
      <c r="D364" s="48">
        <v>0</v>
      </c>
      <c r="E364" s="61" t="str">
        <f t="shared" si="88"/>
        <v/>
      </c>
      <c r="F364" s="61" t="str">
        <f t="shared" si="89"/>
        <v/>
      </c>
      <c r="G364" s="49" t="str">
        <f t="shared" si="90"/>
        <v xml:space="preserve"> </v>
      </c>
      <c r="H364" s="35" t="str">
        <f t="shared" si="91"/>
        <v/>
      </c>
    </row>
    <row r="365" spans="1:9" x14ac:dyDescent="0.2">
      <c r="B365" s="34" t="s">
        <v>249</v>
      </c>
      <c r="C365" s="33">
        <v>182</v>
      </c>
      <c r="D365" s="48">
        <v>358</v>
      </c>
      <c r="E365" s="61">
        <f t="shared" si="88"/>
        <v>0.35271317829457366</v>
      </c>
      <c r="F365" s="61">
        <f t="shared" si="89"/>
        <v>0.24189189189189189</v>
      </c>
      <c r="G365" s="49">
        <f t="shared" si="90"/>
        <v>0.96703296703296704</v>
      </c>
      <c r="H365" s="35">
        <f t="shared" si="91"/>
        <v>0.34108527131782945</v>
      </c>
    </row>
    <row r="366" spans="1:9" x14ac:dyDescent="0.2">
      <c r="B366" s="34" t="s">
        <v>250</v>
      </c>
      <c r="C366" s="33">
        <v>1</v>
      </c>
      <c r="D366" s="48">
        <v>3</v>
      </c>
      <c r="E366" s="61">
        <f t="shared" si="88"/>
        <v>1.937984496124031E-3</v>
      </c>
      <c r="F366" s="61">
        <f t="shared" si="89"/>
        <v>2.0270270270270271E-3</v>
      </c>
      <c r="G366" s="49">
        <f t="shared" si="90"/>
        <v>2</v>
      </c>
      <c r="H366" s="35">
        <f t="shared" si="91"/>
        <v>3.875968992248062E-3</v>
      </c>
    </row>
    <row r="367" spans="1:9" x14ac:dyDescent="0.2">
      <c r="B367" s="34" t="s">
        <v>75</v>
      </c>
      <c r="C367" s="33">
        <v>0</v>
      </c>
      <c r="D367" s="48">
        <v>1</v>
      </c>
      <c r="E367" s="61" t="str">
        <f t="shared" si="88"/>
        <v/>
      </c>
      <c r="F367" s="61">
        <f t="shared" si="89"/>
        <v>6.7567567567567571E-4</v>
      </c>
      <c r="G367" s="49">
        <f t="shared" si="90"/>
        <v>1</v>
      </c>
      <c r="H367" s="35" t="str">
        <f t="shared" si="91"/>
        <v/>
      </c>
    </row>
    <row r="368" spans="1:9" x14ac:dyDescent="0.2">
      <c r="B368" s="34" t="s">
        <v>76</v>
      </c>
      <c r="C368" s="33">
        <v>1</v>
      </c>
      <c r="D368" s="48">
        <v>1</v>
      </c>
      <c r="E368" s="61">
        <f t="shared" si="88"/>
        <v>1.937984496124031E-3</v>
      </c>
      <c r="F368" s="61">
        <f t="shared" si="89"/>
        <v>6.7567567567567571E-4</v>
      </c>
      <c r="G368" s="49">
        <f t="shared" si="90"/>
        <v>0</v>
      </c>
      <c r="H368" s="35">
        <f t="shared" si="91"/>
        <v>0</v>
      </c>
    </row>
    <row r="369" spans="1:8" x14ac:dyDescent="0.2">
      <c r="B369" s="34" t="s">
        <v>580</v>
      </c>
      <c r="C369" s="33">
        <v>6</v>
      </c>
      <c r="D369" s="48">
        <v>18</v>
      </c>
      <c r="E369" s="61">
        <f t="shared" si="88"/>
        <v>1.1627906976744186E-2</v>
      </c>
      <c r="F369" s="61">
        <f t="shared" si="89"/>
        <v>1.2162162162162163E-2</v>
      </c>
      <c r="G369" s="49">
        <f t="shared" si="90"/>
        <v>2</v>
      </c>
      <c r="H369" s="35">
        <f t="shared" si="91"/>
        <v>2.3255813953488372E-2</v>
      </c>
    </row>
    <row r="370" spans="1:8" x14ac:dyDescent="0.2">
      <c r="B370" s="34" t="s">
        <v>85</v>
      </c>
      <c r="C370" s="33">
        <v>1</v>
      </c>
      <c r="D370" s="48">
        <v>0</v>
      </c>
      <c r="E370" s="61">
        <f t="shared" si="88"/>
        <v>1.937984496124031E-3</v>
      </c>
      <c r="F370" s="61" t="str">
        <f t="shared" si="89"/>
        <v/>
      </c>
      <c r="G370" s="49">
        <f t="shared" si="90"/>
        <v>-1</v>
      </c>
      <c r="H370" s="35">
        <f t="shared" si="91"/>
        <v>-1.937984496124031E-3</v>
      </c>
    </row>
    <row r="371" spans="1:8" x14ac:dyDescent="0.2">
      <c r="B371" s="34" t="s">
        <v>84</v>
      </c>
      <c r="C371" s="33">
        <v>1</v>
      </c>
      <c r="D371" s="48">
        <v>0</v>
      </c>
      <c r="E371" s="61">
        <f t="shared" si="88"/>
        <v>1.937984496124031E-3</v>
      </c>
      <c r="F371" s="61" t="str">
        <f t="shared" si="89"/>
        <v/>
      </c>
      <c r="G371" s="49">
        <f t="shared" si="90"/>
        <v>-1</v>
      </c>
      <c r="H371" s="35">
        <f t="shared" si="91"/>
        <v>-1.937984496124031E-3</v>
      </c>
    </row>
    <row r="372" spans="1:8" x14ac:dyDescent="0.2">
      <c r="B372" s="34" t="s">
        <v>73</v>
      </c>
      <c r="C372" s="33">
        <v>0</v>
      </c>
      <c r="D372" s="48">
        <v>0</v>
      </c>
      <c r="E372" s="61" t="str">
        <f t="shared" si="88"/>
        <v/>
      </c>
      <c r="F372" s="61" t="str">
        <f t="shared" si="89"/>
        <v/>
      </c>
      <c r="G372" s="49" t="str">
        <f t="shared" si="90"/>
        <v xml:space="preserve"> </v>
      </c>
      <c r="H372" s="35" t="str">
        <f t="shared" si="91"/>
        <v/>
      </c>
    </row>
    <row r="373" spans="1:8" x14ac:dyDescent="0.2">
      <c r="B373" s="34" t="s">
        <v>251</v>
      </c>
      <c r="C373" s="33">
        <v>0</v>
      </c>
      <c r="D373" s="48">
        <v>0</v>
      </c>
      <c r="E373" s="61" t="str">
        <f t="shared" si="88"/>
        <v/>
      </c>
      <c r="F373" s="61" t="str">
        <f t="shared" si="89"/>
        <v/>
      </c>
      <c r="G373" s="49" t="str">
        <f t="shared" si="90"/>
        <v xml:space="preserve"> </v>
      </c>
      <c r="H373" s="35" t="str">
        <f t="shared" si="91"/>
        <v/>
      </c>
    </row>
    <row r="374" spans="1:8" x14ac:dyDescent="0.2">
      <c r="B374" s="34" t="s">
        <v>335</v>
      </c>
      <c r="C374" s="33">
        <v>2</v>
      </c>
      <c r="D374" s="48">
        <v>1</v>
      </c>
      <c r="E374" s="61">
        <f t="shared" si="88"/>
        <v>3.875968992248062E-3</v>
      </c>
      <c r="F374" s="61">
        <f t="shared" si="89"/>
        <v>6.7567567567567571E-4</v>
      </c>
      <c r="G374" s="49">
        <f t="shared" si="90"/>
        <v>-0.5</v>
      </c>
      <c r="H374" s="35">
        <f t="shared" si="91"/>
        <v>-1.937984496124031E-3</v>
      </c>
    </row>
    <row r="375" spans="1:8" x14ac:dyDescent="0.2">
      <c r="B375" s="34" t="s">
        <v>336</v>
      </c>
      <c r="C375" s="33">
        <v>1</v>
      </c>
      <c r="D375" s="48">
        <v>1</v>
      </c>
      <c r="E375" s="61">
        <f t="shared" si="88"/>
        <v>1.937984496124031E-3</v>
      </c>
      <c r="F375" s="61">
        <f t="shared" si="89"/>
        <v>6.7567567567567571E-4</v>
      </c>
      <c r="G375" s="49">
        <f t="shared" si="90"/>
        <v>0</v>
      </c>
      <c r="H375" s="35">
        <f t="shared" si="91"/>
        <v>0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0</v>
      </c>
      <c r="D377" s="92">
        <v>1</v>
      </c>
      <c r="E377" s="38" t="str">
        <f t="shared" si="93"/>
        <v/>
      </c>
      <c r="F377" s="38">
        <f t="shared" si="94"/>
        <v>6.7567567567567571E-4</v>
      </c>
      <c r="G377" s="93">
        <f t="shared" si="95"/>
        <v>1</v>
      </c>
      <c r="H377" s="37" t="str">
        <f t="shared" si="96"/>
        <v/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11</v>
      </c>
      <c r="E378" s="38" t="str">
        <f t="shared" ref="E378:E381" si="97">+IF(C378=0,"",C378/C$345)</f>
        <v/>
      </c>
      <c r="F378" s="38">
        <f t="shared" ref="F378:F381" si="98">+IF(D378=0,"",D378/D$345)</f>
        <v>7.4324324324324328E-3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6</v>
      </c>
      <c r="D379" s="48">
        <v>44</v>
      </c>
      <c r="E379" s="61">
        <f t="shared" si="97"/>
        <v>1.1627906976744186E-2</v>
      </c>
      <c r="F379" s="61">
        <f t="shared" si="98"/>
        <v>2.9729729729729731E-2</v>
      </c>
      <c r="G379" s="49">
        <f t="shared" si="99"/>
        <v>6.333333333333333</v>
      </c>
      <c r="H379" s="35">
        <f t="shared" si="100"/>
        <v>7.364341085271317E-2</v>
      </c>
    </row>
    <row r="380" spans="1:8" x14ac:dyDescent="0.2">
      <c r="B380" s="34" t="s">
        <v>486</v>
      </c>
      <c r="C380" s="33">
        <v>0</v>
      </c>
      <c r="D380" s="48">
        <v>0</v>
      </c>
      <c r="E380" s="61" t="str">
        <f t="shared" si="97"/>
        <v/>
      </c>
      <c r="F380" s="61" t="str">
        <f t="shared" si="98"/>
        <v/>
      </c>
      <c r="G380" s="49" t="str">
        <f t="shared" si="99"/>
        <v xml:space="preserve"> </v>
      </c>
      <c r="H380" s="35" t="str">
        <f t="shared" si="100"/>
        <v/>
      </c>
    </row>
    <row r="381" spans="1:8" x14ac:dyDescent="0.2">
      <c r="B381" s="34" t="s">
        <v>487</v>
      </c>
      <c r="C381" s="33">
        <v>2</v>
      </c>
      <c r="D381" s="48">
        <v>2</v>
      </c>
      <c r="E381" s="61">
        <f t="shared" si="97"/>
        <v>3.875968992248062E-3</v>
      </c>
      <c r="F381" s="61">
        <f t="shared" si="98"/>
        <v>1.3513513513513514E-3</v>
      </c>
      <c r="G381" s="49">
        <f t="shared" si="99"/>
        <v>0</v>
      </c>
      <c r="H381" s="35">
        <f t="shared" si="100"/>
        <v>0</v>
      </c>
    </row>
    <row r="382" spans="1:8" x14ac:dyDescent="0.2">
      <c r="B382" s="34" t="s">
        <v>252</v>
      </c>
      <c r="C382" s="33">
        <v>0</v>
      </c>
      <c r="D382" s="48">
        <v>0</v>
      </c>
      <c r="E382" s="61" t="str">
        <f t="shared" ref="E382:E413" si="101">+IF(C382=0,"",C382/C$345)</f>
        <v/>
      </c>
      <c r="F382" s="61" t="str">
        <f t="shared" ref="F382:F413" si="102">+IF(D382=0,"",D382/D$345)</f>
        <v/>
      </c>
      <c r="G382" s="49" t="str">
        <f t="shared" si="90"/>
        <v xml:space="preserve"> </v>
      </c>
      <c r="H382" s="35" t="str">
        <f t="shared" si="91"/>
        <v/>
      </c>
    </row>
    <row r="383" spans="1:8" x14ac:dyDescent="0.2">
      <c r="B383" s="34" t="s">
        <v>253</v>
      </c>
      <c r="C383" s="33">
        <v>0</v>
      </c>
      <c r="D383" s="48">
        <v>1</v>
      </c>
      <c r="E383" s="61" t="str">
        <f t="shared" si="101"/>
        <v/>
      </c>
      <c r="F383" s="61">
        <f t="shared" si="102"/>
        <v>6.7567567567567571E-4</v>
      </c>
      <c r="G383" s="49">
        <f t="shared" si="90"/>
        <v>1</v>
      </c>
      <c r="H383" s="35" t="str">
        <f t="shared" si="91"/>
        <v/>
      </c>
    </row>
    <row r="384" spans="1:8" x14ac:dyDescent="0.2">
      <c r="B384" s="34" t="s">
        <v>488</v>
      </c>
      <c r="C384" s="33">
        <v>0</v>
      </c>
      <c r="D384" s="48">
        <v>1</v>
      </c>
      <c r="E384" s="61" t="str">
        <f t="shared" si="101"/>
        <v/>
      </c>
      <c r="F384" s="61">
        <f t="shared" si="102"/>
        <v>6.7567567567567571E-4</v>
      </c>
      <c r="G384" s="49">
        <f t="shared" si="90"/>
        <v>1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2</v>
      </c>
      <c r="D385" s="48">
        <v>13</v>
      </c>
      <c r="E385" s="38">
        <f t="shared" si="101"/>
        <v>3.875968992248062E-3</v>
      </c>
      <c r="F385" s="38">
        <f t="shared" si="102"/>
        <v>8.7837837837837843E-3</v>
      </c>
      <c r="G385" s="49">
        <f t="shared" si="90"/>
        <v>5.5</v>
      </c>
      <c r="H385" s="37">
        <f t="shared" ref="H385" si="103">+IF(OR(AND(E385=""),(G385="")),"",E385*G385)</f>
        <v>2.1317829457364341E-2</v>
      </c>
      <c r="I385" s="4"/>
    </row>
    <row r="386" spans="1:9" x14ac:dyDescent="0.2">
      <c r="B386" s="34" t="s">
        <v>489</v>
      </c>
      <c r="C386" s="33">
        <v>16</v>
      </c>
      <c r="D386" s="48">
        <v>187</v>
      </c>
      <c r="E386" s="61">
        <f t="shared" si="101"/>
        <v>3.1007751937984496E-2</v>
      </c>
      <c r="F386" s="61">
        <f t="shared" si="102"/>
        <v>0.12635135135135134</v>
      </c>
      <c r="G386" s="49">
        <f t="shared" si="90"/>
        <v>10.6875</v>
      </c>
      <c r="H386" s="35">
        <f t="shared" si="91"/>
        <v>0.33139534883720928</v>
      </c>
    </row>
    <row r="387" spans="1:9" x14ac:dyDescent="0.2">
      <c r="B387" s="34" t="s">
        <v>93</v>
      </c>
      <c r="C387" s="33">
        <v>17</v>
      </c>
      <c r="D387" s="48">
        <v>19</v>
      </c>
      <c r="E387" s="61">
        <f t="shared" si="101"/>
        <v>3.294573643410853E-2</v>
      </c>
      <c r="F387" s="61">
        <f t="shared" si="102"/>
        <v>1.2837837837837839E-2</v>
      </c>
      <c r="G387" s="49">
        <f t="shared" si="90"/>
        <v>0.11764705882352941</v>
      </c>
      <c r="H387" s="35">
        <f t="shared" si="91"/>
        <v>3.8759689922480624E-3</v>
      </c>
    </row>
    <row r="388" spans="1:9" x14ac:dyDescent="0.2">
      <c r="B388" s="34" t="s">
        <v>86</v>
      </c>
      <c r="C388" s="33">
        <v>5</v>
      </c>
      <c r="D388" s="48">
        <v>41</v>
      </c>
      <c r="E388" s="61">
        <f t="shared" si="101"/>
        <v>9.6899224806201549E-3</v>
      </c>
      <c r="F388" s="61">
        <f t="shared" si="102"/>
        <v>2.7702702702702704E-2</v>
      </c>
      <c r="G388" s="49">
        <f t="shared" si="90"/>
        <v>7.2</v>
      </c>
      <c r="H388" s="35">
        <f t="shared" si="91"/>
        <v>6.9767441860465115E-2</v>
      </c>
    </row>
    <row r="389" spans="1:9" x14ac:dyDescent="0.2">
      <c r="B389" s="34" t="s">
        <v>92</v>
      </c>
      <c r="C389" s="33">
        <v>13</v>
      </c>
      <c r="D389" s="48">
        <v>15</v>
      </c>
      <c r="E389" s="61">
        <f t="shared" si="101"/>
        <v>2.5193798449612403E-2</v>
      </c>
      <c r="F389" s="61">
        <f t="shared" si="102"/>
        <v>1.0135135135135136E-2</v>
      </c>
      <c r="G389" s="49">
        <f t="shared" si="90"/>
        <v>0.15384615384615385</v>
      </c>
      <c r="H389" s="35">
        <f t="shared" si="91"/>
        <v>3.875968992248062E-3</v>
      </c>
    </row>
    <row r="390" spans="1:9" x14ac:dyDescent="0.2">
      <c r="B390" s="34" t="s">
        <v>95</v>
      </c>
      <c r="C390" s="33">
        <v>0</v>
      </c>
      <c r="D390" s="48">
        <v>0</v>
      </c>
      <c r="E390" s="61" t="str">
        <f t="shared" si="101"/>
        <v/>
      </c>
      <c r="F390" s="61" t="str">
        <f t="shared" si="102"/>
        <v/>
      </c>
      <c r="G390" s="49" t="str">
        <f t="shared" si="90"/>
        <v xml:space="preserve"> </v>
      </c>
      <c r="H390" s="35" t="str">
        <f t="shared" si="91"/>
        <v/>
      </c>
    </row>
    <row r="391" spans="1:9" x14ac:dyDescent="0.2">
      <c r="B391" s="34" t="s">
        <v>96</v>
      </c>
      <c r="C391" s="33">
        <v>0</v>
      </c>
      <c r="D391" s="48">
        <v>0</v>
      </c>
      <c r="E391" s="61" t="str">
        <f t="shared" si="101"/>
        <v/>
      </c>
      <c r="F391" s="61" t="str">
        <f t="shared" si="102"/>
        <v/>
      </c>
      <c r="G391" s="49" t="str">
        <f t="shared" si="90"/>
        <v xml:space="preserve"> </v>
      </c>
      <c r="H391" s="35" t="str">
        <f t="shared" si="91"/>
        <v/>
      </c>
    </row>
    <row r="392" spans="1:9" x14ac:dyDescent="0.2">
      <c r="B392" s="34" t="s">
        <v>254</v>
      </c>
      <c r="C392" s="33">
        <v>0</v>
      </c>
      <c r="D392" s="48">
        <v>1</v>
      </c>
      <c r="E392" s="61" t="str">
        <f t="shared" si="101"/>
        <v/>
      </c>
      <c r="F392" s="61">
        <f t="shared" si="102"/>
        <v>6.7567567567567571E-4</v>
      </c>
      <c r="G392" s="49">
        <f t="shared" si="90"/>
        <v>1</v>
      </c>
      <c r="H392" s="35" t="str">
        <f t="shared" si="91"/>
        <v/>
      </c>
    </row>
    <row r="393" spans="1:9" x14ac:dyDescent="0.2">
      <c r="B393" s="34" t="s">
        <v>255</v>
      </c>
      <c r="C393" s="33">
        <v>0</v>
      </c>
      <c r="D393" s="48">
        <v>0</v>
      </c>
      <c r="E393" s="61" t="str">
        <f t="shared" si="101"/>
        <v/>
      </c>
      <c r="F393" s="61" t="str">
        <f t="shared" si="102"/>
        <v/>
      </c>
      <c r="G393" s="49" t="str">
        <f t="shared" si="90"/>
        <v xml:space="preserve"> </v>
      </c>
      <c r="H393" s="35" t="str">
        <f t="shared" si="91"/>
        <v/>
      </c>
    </row>
    <row r="394" spans="1:9" x14ac:dyDescent="0.2">
      <c r="B394" s="34" t="s">
        <v>581</v>
      </c>
      <c r="C394" s="33">
        <v>0</v>
      </c>
      <c r="D394" s="48">
        <v>1</v>
      </c>
      <c r="E394" s="61" t="str">
        <f t="shared" si="101"/>
        <v/>
      </c>
      <c r="F394" s="61">
        <f t="shared" si="102"/>
        <v>6.7567567567567571E-4</v>
      </c>
      <c r="G394" s="49">
        <f t="shared" si="90"/>
        <v>1</v>
      </c>
      <c r="H394" s="35" t="str">
        <f t="shared" si="91"/>
        <v/>
      </c>
    </row>
    <row r="395" spans="1:9" x14ac:dyDescent="0.2">
      <c r="B395" s="34" t="s">
        <v>582</v>
      </c>
      <c r="C395" s="33">
        <v>0</v>
      </c>
      <c r="D395" s="48">
        <v>4</v>
      </c>
      <c r="E395" s="61" t="str">
        <f t="shared" si="101"/>
        <v/>
      </c>
      <c r="F395" s="61">
        <f t="shared" si="102"/>
        <v>2.7027027027027029E-3</v>
      </c>
      <c r="G395" s="49">
        <f t="shared" si="90"/>
        <v>1</v>
      </c>
      <c r="H395" s="35" t="str">
        <f t="shared" si="91"/>
        <v/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0</v>
      </c>
      <c r="D397" s="48">
        <v>0</v>
      </c>
      <c r="E397" s="61" t="str">
        <f t="shared" si="101"/>
        <v/>
      </c>
      <c r="F397" s="61" t="str">
        <f t="shared" si="102"/>
        <v/>
      </c>
      <c r="G397" s="49" t="str">
        <f t="shared" si="90"/>
        <v xml:space="preserve"> </v>
      </c>
      <c r="H397" s="35" t="str">
        <f t="shared" si="91"/>
        <v/>
      </c>
    </row>
    <row r="398" spans="1:9" x14ac:dyDescent="0.2">
      <c r="B398" s="34" t="s">
        <v>94</v>
      </c>
      <c r="C398" s="33">
        <v>1</v>
      </c>
      <c r="D398" s="48">
        <v>0</v>
      </c>
      <c r="E398" s="61">
        <f t="shared" si="101"/>
        <v>1.937984496124031E-3</v>
      </c>
      <c r="F398" s="61" t="str">
        <f t="shared" si="102"/>
        <v/>
      </c>
      <c r="G398" s="49">
        <f t="shared" si="90"/>
        <v>-1</v>
      </c>
      <c r="H398" s="35">
        <f t="shared" si="91"/>
        <v>-1.937984496124031E-3</v>
      </c>
    </row>
    <row r="399" spans="1:9" x14ac:dyDescent="0.2">
      <c r="B399" s="34" t="s">
        <v>257</v>
      </c>
      <c r="C399" s="33">
        <v>1</v>
      </c>
      <c r="D399" s="48">
        <v>8</v>
      </c>
      <c r="E399" s="61">
        <f t="shared" si="101"/>
        <v>1.937984496124031E-3</v>
      </c>
      <c r="F399" s="61">
        <f t="shared" si="102"/>
        <v>5.4054054054054057E-3</v>
      </c>
      <c r="G399" s="49">
        <f t="shared" si="90"/>
        <v>7</v>
      </c>
      <c r="H399" s="35">
        <f t="shared" si="91"/>
        <v>1.3565891472868217E-2</v>
      </c>
    </row>
    <row r="400" spans="1:9" x14ac:dyDescent="0.2">
      <c r="B400" s="34" t="s">
        <v>583</v>
      </c>
      <c r="C400" s="33">
        <v>0</v>
      </c>
      <c r="D400" s="48">
        <v>0</v>
      </c>
      <c r="E400" s="61" t="str">
        <f t="shared" si="101"/>
        <v/>
      </c>
      <c r="F400" s="61" t="str">
        <f t="shared" si="102"/>
        <v/>
      </c>
      <c r="G400" s="49" t="str">
        <f t="shared" si="90"/>
        <v xml:space="preserve"> </v>
      </c>
      <c r="H400" s="35" t="str">
        <f t="shared" si="91"/>
        <v/>
      </c>
    </row>
    <row r="401" spans="1:9" x14ac:dyDescent="0.2">
      <c r="B401" s="34" t="s">
        <v>88</v>
      </c>
      <c r="C401" s="33">
        <v>5</v>
      </c>
      <c r="D401" s="48">
        <v>4</v>
      </c>
      <c r="E401" s="61">
        <f t="shared" si="101"/>
        <v>9.6899224806201549E-3</v>
      </c>
      <c r="F401" s="61">
        <f t="shared" si="102"/>
        <v>2.7027027027027029E-3</v>
      </c>
      <c r="G401" s="49">
        <f t="shared" si="90"/>
        <v>-0.2</v>
      </c>
      <c r="H401" s="35">
        <f t="shared" si="91"/>
        <v>-1.937984496124031E-3</v>
      </c>
    </row>
    <row r="402" spans="1:9" s="29" customFormat="1" x14ac:dyDescent="0.2">
      <c r="A402" s="31"/>
      <c r="B402" s="36" t="s">
        <v>542</v>
      </c>
      <c r="C402" s="40">
        <v>0</v>
      </c>
      <c r="D402" s="48">
        <v>0</v>
      </c>
      <c r="E402" s="38" t="str">
        <f t="shared" si="101"/>
        <v/>
      </c>
      <c r="F402" s="38" t="str">
        <f t="shared" si="102"/>
        <v/>
      </c>
      <c r="G402" s="49" t="str">
        <f t="shared" si="90"/>
        <v xml:space="preserve"> </v>
      </c>
      <c r="H402" s="37" t="str">
        <f t="shared" si="91"/>
        <v/>
      </c>
      <c r="I402" s="4"/>
    </row>
    <row r="403" spans="1:9" x14ac:dyDescent="0.2">
      <c r="B403" s="34" t="s">
        <v>258</v>
      </c>
      <c r="C403" s="33">
        <v>1</v>
      </c>
      <c r="D403" s="48">
        <v>0</v>
      </c>
      <c r="E403" s="61">
        <f t="shared" si="101"/>
        <v>1.937984496124031E-3</v>
      </c>
      <c r="F403" s="61" t="str">
        <f t="shared" si="102"/>
        <v/>
      </c>
      <c r="G403" s="49">
        <f t="shared" si="90"/>
        <v>-1</v>
      </c>
      <c r="H403" s="35">
        <f t="shared" si="91"/>
        <v>-1.937984496124031E-3</v>
      </c>
    </row>
    <row r="404" spans="1:9" x14ac:dyDescent="0.2">
      <c r="B404" s="34" t="s">
        <v>259</v>
      </c>
      <c r="C404" s="33">
        <v>0</v>
      </c>
      <c r="D404" s="48">
        <v>0</v>
      </c>
      <c r="E404" s="61" t="str">
        <f t="shared" si="101"/>
        <v/>
      </c>
      <c r="F404" s="61" t="str">
        <f t="shared" si="102"/>
        <v/>
      </c>
      <c r="G404" s="49" t="str">
        <f t="shared" si="90"/>
        <v xml:space="preserve"> </v>
      </c>
      <c r="H404" s="35" t="str">
        <f t="shared" si="91"/>
        <v/>
      </c>
    </row>
    <row r="405" spans="1:9" x14ac:dyDescent="0.2">
      <c r="B405" s="34" t="s">
        <v>584</v>
      </c>
      <c r="C405" s="33">
        <v>0</v>
      </c>
      <c r="D405" s="48">
        <v>4</v>
      </c>
      <c r="E405" s="61" t="str">
        <f t="shared" si="101"/>
        <v/>
      </c>
      <c r="F405" s="61">
        <f t="shared" si="102"/>
        <v>2.7027027027027029E-3</v>
      </c>
      <c r="G405" s="49">
        <f t="shared" si="90"/>
        <v>1</v>
      </c>
      <c r="H405" s="35" t="str">
        <f t="shared" si="91"/>
        <v/>
      </c>
    </row>
    <row r="406" spans="1:9" x14ac:dyDescent="0.2">
      <c r="B406" s="34" t="s">
        <v>87</v>
      </c>
      <c r="C406" s="33">
        <v>0</v>
      </c>
      <c r="D406" s="48">
        <v>0</v>
      </c>
      <c r="E406" s="61" t="str">
        <f t="shared" si="101"/>
        <v/>
      </c>
      <c r="F406" s="61" t="str">
        <f t="shared" si="102"/>
        <v/>
      </c>
      <c r="G406" s="49" t="str">
        <f t="shared" si="90"/>
        <v xml:space="preserve"> </v>
      </c>
      <c r="H406" s="35" t="str">
        <f t="shared" si="91"/>
        <v/>
      </c>
    </row>
    <row r="407" spans="1:9" x14ac:dyDescent="0.2">
      <c r="B407" s="34" t="s">
        <v>260</v>
      </c>
      <c r="C407" s="33">
        <v>0</v>
      </c>
      <c r="D407" s="48">
        <v>0</v>
      </c>
      <c r="E407" s="61" t="str">
        <f t="shared" si="101"/>
        <v/>
      </c>
      <c r="F407" s="61" t="str">
        <f t="shared" si="102"/>
        <v/>
      </c>
      <c r="G407" s="49" t="str">
        <f t="shared" si="90"/>
        <v xml:space="preserve"> </v>
      </c>
      <c r="H407" s="35" t="str">
        <f t="shared" si="91"/>
        <v/>
      </c>
    </row>
    <row r="408" spans="1:9" x14ac:dyDescent="0.2">
      <c r="B408" s="34" t="s">
        <v>91</v>
      </c>
      <c r="C408" s="33">
        <v>0</v>
      </c>
      <c r="D408" s="48">
        <v>2</v>
      </c>
      <c r="E408" s="61" t="str">
        <f t="shared" si="101"/>
        <v/>
      </c>
      <c r="F408" s="61">
        <f t="shared" si="102"/>
        <v>1.3513513513513514E-3</v>
      </c>
      <c r="G408" s="49">
        <f t="shared" si="90"/>
        <v>1</v>
      </c>
      <c r="H408" s="35" t="str">
        <f t="shared" si="91"/>
        <v/>
      </c>
    </row>
    <row r="409" spans="1:9" x14ac:dyDescent="0.2">
      <c r="B409" s="34" t="s">
        <v>90</v>
      </c>
      <c r="C409" s="33">
        <v>51</v>
      </c>
      <c r="D409" s="48">
        <v>67</v>
      </c>
      <c r="E409" s="61">
        <f t="shared" si="101"/>
        <v>9.8837209302325577E-2</v>
      </c>
      <c r="F409" s="61">
        <f t="shared" si="102"/>
        <v>4.5270270270270273E-2</v>
      </c>
      <c r="G409" s="49">
        <f t="shared" si="90"/>
        <v>0.31372549019607843</v>
      </c>
      <c r="H409" s="35">
        <f t="shared" si="91"/>
        <v>3.1007751937984496E-2</v>
      </c>
    </row>
    <row r="410" spans="1:9" x14ac:dyDescent="0.2">
      <c r="B410" s="34" t="s">
        <v>491</v>
      </c>
      <c r="C410" s="33">
        <v>0</v>
      </c>
      <c r="D410" s="48">
        <v>0</v>
      </c>
      <c r="E410" s="61" t="str">
        <f t="shared" si="101"/>
        <v/>
      </c>
      <c r="F410" s="61" t="str">
        <f t="shared" si="102"/>
        <v/>
      </c>
      <c r="G410" s="49" t="str">
        <f t="shared" si="90"/>
        <v xml:space="preserve"> </v>
      </c>
      <c r="H410" s="35" t="str">
        <f t="shared" si="91"/>
        <v/>
      </c>
    </row>
    <row r="411" spans="1:9" x14ac:dyDescent="0.2">
      <c r="B411" s="34" t="s">
        <v>261</v>
      </c>
      <c r="C411" s="33">
        <v>1</v>
      </c>
      <c r="D411" s="48">
        <v>0</v>
      </c>
      <c r="E411" s="61">
        <f t="shared" si="101"/>
        <v>1.937984496124031E-3</v>
      </c>
      <c r="F411" s="61" t="str">
        <f t="shared" si="102"/>
        <v/>
      </c>
      <c r="G411" s="49">
        <f t="shared" ref="G411:G477" si="104">+IF(AND(C411=0,D411=0)," ",IF(C411=0,1,IF(D411=0,-1,(D411-C411)/C411)))</f>
        <v>-1</v>
      </c>
      <c r="H411" s="35">
        <f t="shared" si="91"/>
        <v>-1.937984496124031E-3</v>
      </c>
    </row>
    <row r="412" spans="1:9" x14ac:dyDescent="0.2">
      <c r="B412" s="34" t="s">
        <v>262</v>
      </c>
      <c r="C412" s="33">
        <v>1</v>
      </c>
      <c r="D412" s="48">
        <v>0</v>
      </c>
      <c r="E412" s="61">
        <f t="shared" si="101"/>
        <v>1.937984496124031E-3</v>
      </c>
      <c r="F412" s="61" t="str">
        <f t="shared" si="102"/>
        <v/>
      </c>
      <c r="G412" s="49">
        <f t="shared" si="104"/>
        <v>-1</v>
      </c>
      <c r="H412" s="35">
        <f t="shared" si="91"/>
        <v>-1.937984496124031E-3</v>
      </c>
    </row>
    <row r="413" spans="1:9" x14ac:dyDescent="0.2">
      <c r="B413" s="34" t="s">
        <v>492</v>
      </c>
      <c r="C413" s="33">
        <v>3</v>
      </c>
      <c r="D413" s="48">
        <v>2</v>
      </c>
      <c r="E413" s="61">
        <f t="shared" si="101"/>
        <v>5.8139534883720929E-3</v>
      </c>
      <c r="F413" s="61">
        <f t="shared" si="102"/>
        <v>1.3513513513513514E-3</v>
      </c>
      <c r="G413" s="49">
        <f t="shared" si="104"/>
        <v>-0.33333333333333331</v>
      </c>
      <c r="H413" s="35">
        <f t="shared" si="91"/>
        <v>-1.937984496124031E-3</v>
      </c>
    </row>
    <row r="414" spans="1:9" x14ac:dyDescent="0.2">
      <c r="B414" s="34" t="s">
        <v>89</v>
      </c>
      <c r="C414" s="33">
        <v>0</v>
      </c>
      <c r="D414" s="48">
        <v>0</v>
      </c>
      <c r="E414" s="61" t="str">
        <f t="shared" ref="E414:E480" si="105">+IF(C414=0,"",C414/C$345)</f>
        <v/>
      </c>
      <c r="F414" s="61" t="str">
        <f t="shared" ref="F414:F480" si="106">+IF(D414=0,"",D414/D$345)</f>
        <v/>
      </c>
      <c r="G414" s="49" t="str">
        <f t="shared" si="104"/>
        <v xml:space="preserve"> </v>
      </c>
      <c r="H414" s="35" t="str">
        <f t="shared" ref="H414:H480" si="107">+IF(OR(AND(E414=""),(G414="")),"",E414*G414)</f>
        <v/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1</v>
      </c>
      <c r="D417" s="48">
        <v>0</v>
      </c>
      <c r="E417" s="38">
        <f t="shared" si="105"/>
        <v>1.937984496124031E-3</v>
      </c>
      <c r="F417" s="38" t="str">
        <f t="shared" si="106"/>
        <v/>
      </c>
      <c r="G417" s="49">
        <f t="shared" si="104"/>
        <v>-1</v>
      </c>
      <c r="H417" s="37">
        <f t="shared" si="107"/>
        <v>-1.937984496124031E-3</v>
      </c>
      <c r="I417" s="4"/>
    </row>
    <row r="418" spans="1:9" s="29" customFormat="1" x14ac:dyDescent="0.2">
      <c r="A418" s="31"/>
      <c r="B418" s="36" t="s">
        <v>544</v>
      </c>
      <c r="C418" s="40">
        <v>0</v>
      </c>
      <c r="D418" s="48">
        <v>0</v>
      </c>
      <c r="E418" s="38" t="str">
        <f t="shared" si="105"/>
        <v/>
      </c>
      <c r="F418" s="38" t="str">
        <f t="shared" si="106"/>
        <v/>
      </c>
      <c r="G418" s="49" t="str">
        <f t="shared" si="104"/>
        <v xml:space="preserve"> </v>
      </c>
      <c r="H418" s="37" t="str">
        <f t="shared" si="107"/>
        <v/>
      </c>
      <c r="I418" s="4"/>
    </row>
    <row r="419" spans="1:9" s="29" customFormat="1" x14ac:dyDescent="0.2">
      <c r="A419" s="31"/>
      <c r="B419" s="36" t="s">
        <v>545</v>
      </c>
      <c r="C419" s="40">
        <v>0</v>
      </c>
      <c r="D419" s="48">
        <v>0</v>
      </c>
      <c r="E419" s="38" t="str">
        <f t="shared" si="105"/>
        <v/>
      </c>
      <c r="F419" s="38" t="str">
        <f t="shared" si="106"/>
        <v/>
      </c>
      <c r="G419" s="49" t="str">
        <f t="shared" si="104"/>
        <v xml:space="preserve"> </v>
      </c>
      <c r="H419" s="37" t="str">
        <f t="shared" si="107"/>
        <v/>
      </c>
      <c r="I419" s="4"/>
    </row>
    <row r="420" spans="1:9" s="29" customFormat="1" x14ac:dyDescent="0.2">
      <c r="A420" s="31"/>
      <c r="B420" s="36" t="s">
        <v>264</v>
      </c>
      <c r="C420" s="40">
        <v>0</v>
      </c>
      <c r="D420" s="48">
        <v>0</v>
      </c>
      <c r="E420" s="38" t="str">
        <f t="shared" si="105"/>
        <v/>
      </c>
      <c r="F420" s="38" t="str">
        <f t="shared" si="106"/>
        <v/>
      </c>
      <c r="G420" s="49" t="str">
        <f t="shared" si="104"/>
        <v xml:space="preserve"> </v>
      </c>
      <c r="H420" s="37" t="str">
        <f t="shared" si="107"/>
        <v/>
      </c>
      <c r="I420" s="4"/>
    </row>
    <row r="421" spans="1:9" s="29" customFormat="1" x14ac:dyDescent="0.2">
      <c r="A421" s="31"/>
      <c r="B421" s="36" t="s">
        <v>265</v>
      </c>
      <c r="C421" s="40">
        <v>3</v>
      </c>
      <c r="D421" s="48">
        <v>18</v>
      </c>
      <c r="E421" s="38">
        <f t="shared" si="105"/>
        <v>5.8139534883720929E-3</v>
      </c>
      <c r="F421" s="38">
        <f t="shared" si="106"/>
        <v>1.2162162162162163E-2</v>
      </c>
      <c r="G421" s="49">
        <f t="shared" si="104"/>
        <v>5</v>
      </c>
      <c r="H421" s="37">
        <f t="shared" si="107"/>
        <v>2.9069767441860465E-2</v>
      </c>
      <c r="I421" s="4"/>
    </row>
    <row r="422" spans="1:9" s="29" customFormat="1" x14ac:dyDescent="0.2">
      <c r="A422" s="31"/>
      <c r="B422" s="36" t="s">
        <v>493</v>
      </c>
      <c r="C422" s="40">
        <v>0</v>
      </c>
      <c r="D422" s="48">
        <v>0</v>
      </c>
      <c r="E422" s="38" t="str">
        <f t="shared" si="105"/>
        <v/>
      </c>
      <c r="F422" s="38" t="str">
        <f t="shared" si="106"/>
        <v/>
      </c>
      <c r="G422" s="49" t="str">
        <f t="shared" si="104"/>
        <v xml:space="preserve"> </v>
      </c>
      <c r="H422" s="37" t="str">
        <f t="shared" si="107"/>
        <v/>
      </c>
      <c r="I422" s="4"/>
    </row>
    <row r="423" spans="1:9" s="29" customFormat="1" x14ac:dyDescent="0.2">
      <c r="A423" s="31"/>
      <c r="B423" s="36" t="s">
        <v>266</v>
      </c>
      <c r="C423" s="40">
        <v>3</v>
      </c>
      <c r="D423" s="48">
        <v>1</v>
      </c>
      <c r="E423" s="38">
        <f t="shared" si="105"/>
        <v>5.8139534883720929E-3</v>
      </c>
      <c r="F423" s="38">
        <f t="shared" si="106"/>
        <v>6.7567567567567571E-4</v>
      </c>
      <c r="G423" s="49">
        <f t="shared" si="104"/>
        <v>-0.66666666666666663</v>
      </c>
      <c r="H423" s="37">
        <f t="shared" si="107"/>
        <v>-3.875968992248062E-3</v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0</v>
      </c>
      <c r="E424" s="38" t="str">
        <f t="shared" si="105"/>
        <v/>
      </c>
      <c r="F424" s="38" t="str">
        <f t="shared" si="106"/>
        <v/>
      </c>
      <c r="G424" s="49" t="str">
        <f t="shared" si="104"/>
        <v xml:space="preserve"> 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0</v>
      </c>
      <c r="D425" s="48">
        <v>0</v>
      </c>
      <c r="E425" s="38" t="str">
        <f t="shared" si="105"/>
        <v/>
      </c>
      <c r="F425" s="38" t="str">
        <f t="shared" si="106"/>
        <v/>
      </c>
      <c r="G425" s="49" t="str">
        <f t="shared" si="104"/>
        <v xml:space="preserve"> </v>
      </c>
      <c r="H425" s="37" t="str">
        <f t="shared" si="107"/>
        <v/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0</v>
      </c>
      <c r="E429" s="38" t="str">
        <f t="shared" si="105"/>
        <v/>
      </c>
      <c r="F429" s="38" t="str">
        <f t="shared" si="106"/>
        <v/>
      </c>
      <c r="G429" s="49" t="str">
        <f t="shared" si="104"/>
        <v xml:space="preserve"> 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1</v>
      </c>
      <c r="D430" s="48">
        <v>0</v>
      </c>
      <c r="E430" s="61">
        <f t="shared" si="105"/>
        <v>1.937984496124031E-3</v>
      </c>
      <c r="F430" s="61" t="str">
        <f t="shared" si="106"/>
        <v/>
      </c>
      <c r="G430" s="49">
        <f t="shared" si="104"/>
        <v>-1</v>
      </c>
      <c r="H430" s="35">
        <f t="shared" si="107"/>
        <v>-1.937984496124031E-3</v>
      </c>
    </row>
    <row r="431" spans="1:9" x14ac:dyDescent="0.2">
      <c r="B431" s="34" t="s">
        <v>269</v>
      </c>
      <c r="C431" s="33">
        <v>2</v>
      </c>
      <c r="D431" s="48">
        <v>0</v>
      </c>
      <c r="E431" s="61">
        <f t="shared" si="105"/>
        <v>3.875968992248062E-3</v>
      </c>
      <c r="F431" s="61" t="str">
        <f t="shared" si="106"/>
        <v/>
      </c>
      <c r="G431" s="49">
        <f t="shared" si="104"/>
        <v>-1</v>
      </c>
      <c r="H431" s="35">
        <f t="shared" si="107"/>
        <v>-3.875968992248062E-3</v>
      </c>
    </row>
    <row r="432" spans="1:9" x14ac:dyDescent="0.2">
      <c r="B432" s="34" t="s">
        <v>98</v>
      </c>
      <c r="C432" s="33">
        <v>7</v>
      </c>
      <c r="D432" s="48">
        <v>4</v>
      </c>
      <c r="E432" s="61">
        <f t="shared" si="105"/>
        <v>1.3565891472868217E-2</v>
      </c>
      <c r="F432" s="61">
        <f t="shared" si="106"/>
        <v>2.7027027027027029E-3</v>
      </c>
      <c r="G432" s="49">
        <f t="shared" si="104"/>
        <v>-0.42857142857142855</v>
      </c>
      <c r="H432" s="35">
        <f t="shared" si="107"/>
        <v>-5.8139534883720929E-3</v>
      </c>
    </row>
    <row r="433" spans="1:9" x14ac:dyDescent="0.2">
      <c r="B433" s="34" t="s">
        <v>99</v>
      </c>
      <c r="C433" s="33">
        <v>0</v>
      </c>
      <c r="D433" s="48">
        <v>0</v>
      </c>
      <c r="E433" s="61" t="str">
        <f t="shared" si="105"/>
        <v/>
      </c>
      <c r="F433" s="61" t="str">
        <f t="shared" si="106"/>
        <v/>
      </c>
      <c r="G433" s="49" t="str">
        <f t="shared" si="104"/>
        <v xml:space="preserve"> </v>
      </c>
      <c r="H433" s="35" t="str">
        <f t="shared" si="107"/>
        <v/>
      </c>
    </row>
    <row r="434" spans="1:9" x14ac:dyDescent="0.2">
      <c r="B434" s="34" t="s">
        <v>100</v>
      </c>
      <c r="C434" s="33">
        <v>0</v>
      </c>
      <c r="D434" s="48">
        <v>28</v>
      </c>
      <c r="E434" s="61" t="str">
        <f t="shared" si="105"/>
        <v/>
      </c>
      <c r="F434" s="61">
        <f t="shared" si="106"/>
        <v>1.891891891891892E-2</v>
      </c>
      <c r="G434" s="49">
        <f t="shared" si="104"/>
        <v>1</v>
      </c>
      <c r="H434" s="35" t="str">
        <f t="shared" si="107"/>
        <v/>
      </c>
    </row>
    <row r="435" spans="1:9" x14ac:dyDescent="0.2">
      <c r="B435" s="34" t="s">
        <v>270</v>
      </c>
      <c r="C435" s="33">
        <v>0</v>
      </c>
      <c r="D435" s="48">
        <v>0</v>
      </c>
      <c r="E435" s="61" t="str">
        <f t="shared" si="105"/>
        <v/>
      </c>
      <c r="F435" s="61" t="str">
        <f t="shared" si="106"/>
        <v/>
      </c>
      <c r="G435" s="49" t="str">
        <f t="shared" si="104"/>
        <v xml:space="preserve"> 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0</v>
      </c>
      <c r="D437" s="48">
        <v>0</v>
      </c>
      <c r="E437" s="38" t="str">
        <f t="shared" si="105"/>
        <v/>
      </c>
      <c r="F437" s="38" t="str">
        <f t="shared" si="106"/>
        <v/>
      </c>
      <c r="G437" s="49" t="str">
        <f t="shared" si="104"/>
        <v xml:space="preserve"> </v>
      </c>
      <c r="H437" s="37" t="str">
        <f t="shared" si="107"/>
        <v/>
      </c>
      <c r="I437" s="4"/>
    </row>
    <row r="438" spans="1:9" s="29" customFormat="1" x14ac:dyDescent="0.2">
      <c r="A438" s="31"/>
      <c r="B438" s="36" t="s">
        <v>97</v>
      </c>
      <c r="C438" s="40">
        <v>0</v>
      </c>
      <c r="D438" s="48">
        <v>0</v>
      </c>
      <c r="E438" s="38" t="str">
        <f t="shared" si="105"/>
        <v/>
      </c>
      <c r="F438" s="38" t="str">
        <f t="shared" si="106"/>
        <v/>
      </c>
      <c r="G438" s="49" t="str">
        <f t="shared" si="104"/>
        <v xml:space="preserve"> </v>
      </c>
      <c r="H438" s="37" t="str">
        <f t="shared" si="107"/>
        <v/>
      </c>
      <c r="I438" s="4"/>
    </row>
    <row r="439" spans="1:9" s="29" customFormat="1" x14ac:dyDescent="0.2">
      <c r="A439" s="31"/>
      <c r="B439" s="36" t="s">
        <v>551</v>
      </c>
      <c r="C439" s="40">
        <v>4</v>
      </c>
      <c r="D439" s="48">
        <v>1</v>
      </c>
      <c r="E439" s="38">
        <f t="shared" si="105"/>
        <v>7.7519379844961239E-3</v>
      </c>
      <c r="F439" s="38">
        <f t="shared" si="106"/>
        <v>6.7567567567567571E-4</v>
      </c>
      <c r="G439" s="49">
        <f t="shared" si="104"/>
        <v>-0.75</v>
      </c>
      <c r="H439" s="37">
        <f t="shared" si="107"/>
        <v>-5.8139534883720929E-3</v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2</v>
      </c>
      <c r="E440" s="38" t="str">
        <f t="shared" si="105"/>
        <v/>
      </c>
      <c r="F440" s="38">
        <f t="shared" si="106"/>
        <v>1.3513513513513514E-3</v>
      </c>
      <c r="G440" s="49">
        <f t="shared" si="104"/>
        <v>1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3</v>
      </c>
      <c r="D442" s="48">
        <v>0</v>
      </c>
      <c r="E442" s="61">
        <f t="shared" si="105"/>
        <v>5.8139534883720929E-3</v>
      </c>
      <c r="F442" s="61" t="str">
        <f t="shared" si="106"/>
        <v/>
      </c>
      <c r="G442" s="49">
        <f t="shared" si="104"/>
        <v>-1</v>
      </c>
      <c r="H442" s="35">
        <f t="shared" si="107"/>
        <v>-5.8139534883720929E-3</v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0</v>
      </c>
      <c r="D444" s="48">
        <v>0</v>
      </c>
      <c r="E444" s="61" t="str">
        <f t="shared" si="105"/>
        <v/>
      </c>
      <c r="F444" s="61" t="str">
        <f t="shared" si="106"/>
        <v/>
      </c>
      <c r="G444" s="49" t="str">
        <f t="shared" si="104"/>
        <v xml:space="preserve"> </v>
      </c>
      <c r="H444" s="35" t="str">
        <f t="shared" si="107"/>
        <v/>
      </c>
    </row>
    <row r="445" spans="1:9" x14ac:dyDescent="0.2">
      <c r="B445" s="34" t="s">
        <v>112</v>
      </c>
      <c r="C445" s="33">
        <v>2</v>
      </c>
      <c r="D445" s="48">
        <v>1</v>
      </c>
      <c r="E445" s="61">
        <f t="shared" si="105"/>
        <v>3.875968992248062E-3</v>
      </c>
      <c r="F445" s="61">
        <f t="shared" si="106"/>
        <v>6.7567567567567571E-4</v>
      </c>
      <c r="G445" s="49">
        <f t="shared" si="104"/>
        <v>-0.5</v>
      </c>
      <c r="H445" s="35">
        <f t="shared" si="107"/>
        <v>-1.937984496124031E-3</v>
      </c>
    </row>
    <row r="446" spans="1:9" x14ac:dyDescent="0.2">
      <c r="B446" s="34" t="s">
        <v>271</v>
      </c>
      <c r="C446" s="33">
        <v>2</v>
      </c>
      <c r="D446" s="48">
        <v>2</v>
      </c>
      <c r="E446" s="61">
        <f t="shared" si="105"/>
        <v>3.875968992248062E-3</v>
      </c>
      <c r="F446" s="61">
        <f t="shared" si="106"/>
        <v>1.3513513513513514E-3</v>
      </c>
      <c r="G446" s="49">
        <f t="shared" si="104"/>
        <v>0</v>
      </c>
      <c r="H446" s="35">
        <f t="shared" si="107"/>
        <v>0</v>
      </c>
    </row>
    <row r="447" spans="1:9" x14ac:dyDescent="0.2">
      <c r="B447" s="34" t="s">
        <v>496</v>
      </c>
      <c r="C447" s="33">
        <v>0</v>
      </c>
      <c r="D447" s="48">
        <v>0</v>
      </c>
      <c r="E447" s="61" t="str">
        <f t="shared" si="105"/>
        <v/>
      </c>
      <c r="F447" s="61" t="str">
        <f t="shared" si="106"/>
        <v/>
      </c>
      <c r="G447" s="49" t="str">
        <f t="shared" si="104"/>
        <v xml:space="preserve"> </v>
      </c>
      <c r="H447" s="35" t="str">
        <f t="shared" si="107"/>
        <v/>
      </c>
    </row>
    <row r="448" spans="1:9" x14ac:dyDescent="0.2">
      <c r="B448" s="34" t="s">
        <v>497</v>
      </c>
      <c r="C448" s="33">
        <v>2</v>
      </c>
      <c r="D448" s="48">
        <v>5</v>
      </c>
      <c r="E448" s="61">
        <f t="shared" si="105"/>
        <v>3.875968992248062E-3</v>
      </c>
      <c r="F448" s="61">
        <f t="shared" si="106"/>
        <v>3.3783783783783786E-3</v>
      </c>
      <c r="G448" s="49">
        <f t="shared" si="104"/>
        <v>1.5</v>
      </c>
      <c r="H448" s="35">
        <f t="shared" si="107"/>
        <v>5.8139534883720929E-3</v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0</v>
      </c>
      <c r="D450" s="48">
        <v>1</v>
      </c>
      <c r="E450" s="61" t="str">
        <f t="shared" si="105"/>
        <v/>
      </c>
      <c r="F450" s="61">
        <f t="shared" si="106"/>
        <v>6.7567567567567571E-4</v>
      </c>
      <c r="G450" s="49">
        <f t="shared" si="104"/>
        <v>1</v>
      </c>
      <c r="H450" s="35" t="str">
        <f t="shared" si="107"/>
        <v/>
      </c>
    </row>
    <row r="451" spans="2:8" x14ac:dyDescent="0.2">
      <c r="B451" s="34" t="s">
        <v>617</v>
      </c>
      <c r="C451" s="33">
        <v>0</v>
      </c>
      <c r="D451" s="48">
        <v>0</v>
      </c>
      <c r="E451" s="61" t="str">
        <f t="shared" si="105"/>
        <v/>
      </c>
      <c r="F451" s="61" t="str">
        <f t="shared" si="106"/>
        <v/>
      </c>
      <c r="G451" s="49" t="str">
        <f t="shared" si="104"/>
        <v xml:space="preserve"> </v>
      </c>
      <c r="H451" s="35" t="str">
        <f t="shared" si="107"/>
        <v/>
      </c>
    </row>
    <row r="452" spans="2:8" x14ac:dyDescent="0.2">
      <c r="B452" s="34" t="s">
        <v>109</v>
      </c>
      <c r="C452" s="33">
        <v>0</v>
      </c>
      <c r="D452" s="48">
        <v>0</v>
      </c>
      <c r="E452" s="61" t="str">
        <f t="shared" si="105"/>
        <v/>
      </c>
      <c r="F452" s="61" t="str">
        <f t="shared" si="106"/>
        <v/>
      </c>
      <c r="G452" s="49" t="str">
        <f t="shared" si="104"/>
        <v xml:space="preserve"> </v>
      </c>
      <c r="H452" s="35" t="str">
        <f t="shared" si="107"/>
        <v/>
      </c>
    </row>
    <row r="453" spans="2:8" x14ac:dyDescent="0.2">
      <c r="B453" s="34" t="s">
        <v>418</v>
      </c>
      <c r="C453" s="33">
        <v>0</v>
      </c>
      <c r="D453" s="48">
        <v>0</v>
      </c>
      <c r="E453" s="61" t="str">
        <f t="shared" si="105"/>
        <v/>
      </c>
      <c r="F453" s="61" t="str">
        <f t="shared" si="106"/>
        <v/>
      </c>
      <c r="G453" s="49" t="str">
        <f t="shared" si="104"/>
        <v xml:space="preserve"> </v>
      </c>
      <c r="H453" s="35" t="str">
        <f t="shared" si="107"/>
        <v/>
      </c>
    </row>
    <row r="454" spans="2:8" x14ac:dyDescent="0.2">
      <c r="B454" s="34" t="s">
        <v>107</v>
      </c>
      <c r="C454" s="33">
        <v>1</v>
      </c>
      <c r="D454" s="48">
        <v>3</v>
      </c>
      <c r="E454" s="61">
        <f t="shared" si="105"/>
        <v>1.937984496124031E-3</v>
      </c>
      <c r="F454" s="61">
        <f t="shared" si="106"/>
        <v>2.0270270270270271E-3</v>
      </c>
      <c r="G454" s="49">
        <f t="shared" si="104"/>
        <v>2</v>
      </c>
      <c r="H454" s="35">
        <f t="shared" si="107"/>
        <v>3.875968992248062E-3</v>
      </c>
    </row>
    <row r="455" spans="2:8" x14ac:dyDescent="0.2">
      <c r="B455" s="34" t="s">
        <v>272</v>
      </c>
      <c r="C455" s="33">
        <v>0</v>
      </c>
      <c r="D455" s="48">
        <v>0</v>
      </c>
      <c r="E455" s="61" t="str">
        <f t="shared" si="105"/>
        <v/>
      </c>
      <c r="F455" s="61" t="str">
        <f t="shared" si="106"/>
        <v/>
      </c>
      <c r="G455" s="49" t="str">
        <f t="shared" si="104"/>
        <v xml:space="preserve"> </v>
      </c>
      <c r="H455" s="35" t="str">
        <f t="shared" si="107"/>
        <v/>
      </c>
    </row>
    <row r="456" spans="2:8" x14ac:dyDescent="0.2">
      <c r="B456" s="34" t="s">
        <v>106</v>
      </c>
      <c r="C456" s="33">
        <v>0</v>
      </c>
      <c r="D456" s="48">
        <v>0</v>
      </c>
      <c r="E456" s="61" t="str">
        <f t="shared" si="105"/>
        <v/>
      </c>
      <c r="F456" s="61" t="str">
        <f t="shared" si="106"/>
        <v/>
      </c>
      <c r="G456" s="49" t="str">
        <f t="shared" si="104"/>
        <v xml:space="preserve"> </v>
      </c>
      <c r="H456" s="35" t="str">
        <f t="shared" si="107"/>
        <v/>
      </c>
    </row>
    <row r="457" spans="2:8" x14ac:dyDescent="0.2">
      <c r="B457" s="34" t="s">
        <v>337</v>
      </c>
      <c r="C457" s="33">
        <v>0</v>
      </c>
      <c r="D457" s="48">
        <v>0</v>
      </c>
      <c r="E457" s="61" t="str">
        <f t="shared" si="105"/>
        <v/>
      </c>
      <c r="F457" s="61" t="str">
        <f t="shared" si="106"/>
        <v/>
      </c>
      <c r="G457" s="49" t="str">
        <f t="shared" si="104"/>
        <v xml:space="preserve"> </v>
      </c>
      <c r="H457" s="35" t="str">
        <f t="shared" si="107"/>
        <v/>
      </c>
    </row>
    <row r="458" spans="2:8" x14ac:dyDescent="0.2">
      <c r="B458" s="34" t="s">
        <v>116</v>
      </c>
      <c r="C458" s="33">
        <v>1</v>
      </c>
      <c r="D458" s="48">
        <v>0</v>
      </c>
      <c r="E458" s="61">
        <f t="shared" si="105"/>
        <v>1.937984496124031E-3</v>
      </c>
      <c r="F458" s="61" t="str">
        <f t="shared" si="106"/>
        <v/>
      </c>
      <c r="G458" s="49">
        <f t="shared" si="104"/>
        <v>-1</v>
      </c>
      <c r="H458" s="35">
        <f t="shared" si="107"/>
        <v>-1.937984496124031E-3</v>
      </c>
    </row>
    <row r="459" spans="2:8" x14ac:dyDescent="0.2">
      <c r="B459" s="34" t="s">
        <v>103</v>
      </c>
      <c r="C459" s="33">
        <v>0</v>
      </c>
      <c r="D459" s="48">
        <v>0</v>
      </c>
      <c r="E459" s="61" t="str">
        <f t="shared" si="105"/>
        <v/>
      </c>
      <c r="F459" s="61" t="str">
        <f t="shared" si="106"/>
        <v/>
      </c>
      <c r="G459" s="49" t="str">
        <f t="shared" si="104"/>
        <v xml:space="preserve"> </v>
      </c>
      <c r="H459" s="35" t="str">
        <f t="shared" si="107"/>
        <v/>
      </c>
    </row>
    <row r="460" spans="2:8" x14ac:dyDescent="0.2">
      <c r="B460" s="34" t="s">
        <v>273</v>
      </c>
      <c r="C460" s="33">
        <v>10</v>
      </c>
      <c r="D460" s="48">
        <v>6</v>
      </c>
      <c r="E460" s="61">
        <f t="shared" si="105"/>
        <v>1.937984496124031E-2</v>
      </c>
      <c r="F460" s="61">
        <f t="shared" si="106"/>
        <v>4.0540540540540543E-3</v>
      </c>
      <c r="G460" s="49">
        <f t="shared" si="104"/>
        <v>-0.4</v>
      </c>
      <c r="H460" s="35">
        <f t="shared" si="107"/>
        <v>-7.7519379844961239E-3</v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0</v>
      </c>
      <c r="D462" s="48">
        <v>0</v>
      </c>
      <c r="E462" s="61" t="str">
        <f t="shared" si="105"/>
        <v/>
      </c>
      <c r="F462" s="61" t="str">
        <f t="shared" si="106"/>
        <v/>
      </c>
      <c r="G462" s="49" t="str">
        <f t="shared" si="104"/>
        <v xml:space="preserve"> </v>
      </c>
      <c r="H462" s="35" t="str">
        <f t="shared" si="107"/>
        <v/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0</v>
      </c>
      <c r="D464" s="48">
        <v>0</v>
      </c>
      <c r="E464" s="61" t="str">
        <f t="shared" si="105"/>
        <v/>
      </c>
      <c r="F464" s="61" t="str">
        <f t="shared" si="106"/>
        <v/>
      </c>
      <c r="G464" s="49" t="str">
        <f t="shared" si="104"/>
        <v xml:space="preserve"> </v>
      </c>
      <c r="H464" s="35" t="str">
        <f t="shared" si="107"/>
        <v/>
      </c>
    </row>
    <row r="465" spans="2:8" x14ac:dyDescent="0.2">
      <c r="B465" s="34" t="s">
        <v>105</v>
      </c>
      <c r="C465" s="33">
        <v>0</v>
      </c>
      <c r="D465" s="48">
        <v>0</v>
      </c>
      <c r="E465" s="61" t="str">
        <f t="shared" si="105"/>
        <v/>
      </c>
      <c r="F465" s="61" t="str">
        <f t="shared" si="106"/>
        <v/>
      </c>
      <c r="G465" s="49" t="str">
        <f t="shared" si="104"/>
        <v xml:space="preserve"> </v>
      </c>
      <c r="H465" s="35" t="str">
        <f t="shared" si="107"/>
        <v/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2</v>
      </c>
      <c r="D468" s="48">
        <v>1</v>
      </c>
      <c r="E468" s="61">
        <f t="shared" si="105"/>
        <v>3.875968992248062E-3</v>
      </c>
      <c r="F468" s="61">
        <f t="shared" si="106"/>
        <v>6.7567567567567571E-4</v>
      </c>
      <c r="G468" s="49">
        <f t="shared" si="104"/>
        <v>-0.5</v>
      </c>
      <c r="H468" s="35">
        <f t="shared" si="107"/>
        <v>-1.937984496124031E-3</v>
      </c>
    </row>
    <row r="469" spans="2:8" x14ac:dyDescent="0.2">
      <c r="B469" s="34" t="s">
        <v>500</v>
      </c>
      <c r="C469" s="33">
        <v>0</v>
      </c>
      <c r="D469" s="48">
        <v>0</v>
      </c>
      <c r="E469" s="61" t="str">
        <f t="shared" si="105"/>
        <v/>
      </c>
      <c r="F469" s="61" t="str">
        <f t="shared" si="106"/>
        <v/>
      </c>
      <c r="G469" s="49" t="str">
        <f t="shared" si="104"/>
        <v xml:space="preserve"> </v>
      </c>
      <c r="H469" s="35" t="str">
        <f t="shared" si="107"/>
        <v/>
      </c>
    </row>
    <row r="470" spans="2:8" x14ac:dyDescent="0.2">
      <c r="B470" s="34" t="s">
        <v>275</v>
      </c>
      <c r="C470" s="33">
        <v>0</v>
      </c>
      <c r="D470" s="48">
        <v>0</v>
      </c>
      <c r="E470" s="61" t="str">
        <f t="shared" si="105"/>
        <v/>
      </c>
      <c r="F470" s="61" t="str">
        <f t="shared" si="106"/>
        <v/>
      </c>
      <c r="G470" s="49" t="str">
        <f t="shared" si="104"/>
        <v xml:space="preserve"> </v>
      </c>
      <c r="H470" s="35" t="str">
        <f t="shared" si="107"/>
        <v/>
      </c>
    </row>
    <row r="471" spans="2:8" x14ac:dyDescent="0.2">
      <c r="B471" s="34" t="s">
        <v>276</v>
      </c>
      <c r="C471" s="33">
        <v>0</v>
      </c>
      <c r="D471" s="48">
        <v>0</v>
      </c>
      <c r="E471" s="61" t="str">
        <f t="shared" si="105"/>
        <v/>
      </c>
      <c r="F471" s="61" t="str">
        <f t="shared" si="106"/>
        <v/>
      </c>
      <c r="G471" s="49" t="str">
        <f t="shared" si="104"/>
        <v xml:space="preserve"> </v>
      </c>
      <c r="H471" s="35" t="str">
        <f t="shared" si="107"/>
        <v/>
      </c>
    </row>
    <row r="472" spans="2:8" x14ac:dyDescent="0.2">
      <c r="B472" s="34" t="s">
        <v>501</v>
      </c>
      <c r="C472" s="33">
        <v>0</v>
      </c>
      <c r="D472" s="48">
        <v>0</v>
      </c>
      <c r="E472" s="61" t="str">
        <f t="shared" si="105"/>
        <v/>
      </c>
      <c r="F472" s="61" t="str">
        <f t="shared" si="106"/>
        <v/>
      </c>
      <c r="G472" s="49" t="str">
        <f t="shared" si="104"/>
        <v xml:space="preserve"> </v>
      </c>
      <c r="H472" s="35" t="str">
        <f t="shared" si="107"/>
        <v/>
      </c>
    </row>
    <row r="473" spans="2:8" x14ac:dyDescent="0.2">
      <c r="B473" s="34" t="s">
        <v>277</v>
      </c>
      <c r="C473" s="33">
        <v>0</v>
      </c>
      <c r="D473" s="48">
        <v>0</v>
      </c>
      <c r="E473" s="61" t="str">
        <f t="shared" si="105"/>
        <v/>
      </c>
      <c r="F473" s="61" t="str">
        <f t="shared" si="106"/>
        <v/>
      </c>
      <c r="G473" s="49" t="str">
        <f t="shared" si="104"/>
        <v xml:space="preserve"> </v>
      </c>
      <c r="H473" s="35" t="str">
        <f t="shared" si="107"/>
        <v/>
      </c>
    </row>
    <row r="474" spans="2:8" x14ac:dyDescent="0.2">
      <c r="B474" s="34" t="s">
        <v>278</v>
      </c>
      <c r="C474" s="33">
        <v>0</v>
      </c>
      <c r="D474" s="48">
        <v>0</v>
      </c>
      <c r="E474" s="61" t="str">
        <f t="shared" si="105"/>
        <v/>
      </c>
      <c r="F474" s="61" t="str">
        <f t="shared" si="106"/>
        <v/>
      </c>
      <c r="G474" s="49" t="str">
        <f t="shared" si="104"/>
        <v xml:space="preserve"> </v>
      </c>
      <c r="H474" s="35" t="str">
        <f t="shared" si="107"/>
        <v/>
      </c>
    </row>
    <row r="475" spans="2:8" x14ac:dyDescent="0.2">
      <c r="B475" s="34" t="s">
        <v>279</v>
      </c>
      <c r="C475" s="33">
        <v>1</v>
      </c>
      <c r="D475" s="48">
        <v>3</v>
      </c>
      <c r="E475" s="61">
        <f t="shared" si="105"/>
        <v>1.937984496124031E-3</v>
      </c>
      <c r="F475" s="61">
        <f t="shared" si="106"/>
        <v>2.0270270270270271E-3</v>
      </c>
      <c r="G475" s="49">
        <f t="shared" si="104"/>
        <v>2</v>
      </c>
      <c r="H475" s="35">
        <f t="shared" si="107"/>
        <v>3.875968992248062E-3</v>
      </c>
    </row>
    <row r="476" spans="2:8" x14ac:dyDescent="0.2">
      <c r="B476" s="34" t="s">
        <v>102</v>
      </c>
      <c r="C476" s="33">
        <v>0</v>
      </c>
      <c r="D476" s="48">
        <v>0</v>
      </c>
      <c r="E476" s="61" t="str">
        <f t="shared" si="105"/>
        <v/>
      </c>
      <c r="F476" s="61" t="str">
        <f t="shared" si="106"/>
        <v/>
      </c>
      <c r="G476" s="49" t="str">
        <f t="shared" si="104"/>
        <v xml:space="preserve"> </v>
      </c>
      <c r="H476" s="35" t="str">
        <f t="shared" si="107"/>
        <v/>
      </c>
    </row>
    <row r="477" spans="2:8" x14ac:dyDescent="0.2">
      <c r="B477" s="34" t="s">
        <v>280</v>
      </c>
      <c r="C477" s="33">
        <v>0</v>
      </c>
      <c r="D477" s="48">
        <v>0</v>
      </c>
      <c r="E477" s="61" t="str">
        <f t="shared" si="105"/>
        <v/>
      </c>
      <c r="F477" s="61" t="str">
        <f t="shared" si="106"/>
        <v/>
      </c>
      <c r="G477" s="49" t="str">
        <f t="shared" si="104"/>
        <v xml:space="preserve"> </v>
      </c>
      <c r="H477" s="35" t="str">
        <f t="shared" si="107"/>
        <v/>
      </c>
    </row>
    <row r="478" spans="2:8" x14ac:dyDescent="0.2">
      <c r="B478" s="34" t="s">
        <v>281</v>
      </c>
      <c r="C478" s="33">
        <v>0</v>
      </c>
      <c r="D478" s="48">
        <v>0</v>
      </c>
      <c r="E478" s="61" t="str">
        <f t="shared" si="105"/>
        <v/>
      </c>
      <c r="F478" s="61" t="str">
        <f t="shared" si="106"/>
        <v/>
      </c>
      <c r="G478" s="49" t="str">
        <f t="shared" ref="G478:G541" si="112">+IF(AND(C478=0,D478=0)," ",IF(C478=0,1,IF(D478=0,-1,(D478-C478)/C478)))</f>
        <v xml:space="preserve"> </v>
      </c>
      <c r="H478" s="35" t="str">
        <f t="shared" si="107"/>
        <v/>
      </c>
    </row>
    <row r="479" spans="2:8" x14ac:dyDescent="0.2">
      <c r="B479" s="34" t="s">
        <v>502</v>
      </c>
      <c r="C479" s="33">
        <v>2</v>
      </c>
      <c r="D479" s="48">
        <v>2</v>
      </c>
      <c r="E479" s="61">
        <f t="shared" si="105"/>
        <v>3.875968992248062E-3</v>
      </c>
      <c r="F479" s="61">
        <f t="shared" si="106"/>
        <v>1.3513513513513514E-3</v>
      </c>
      <c r="G479" s="49">
        <f t="shared" si="112"/>
        <v>0</v>
      </c>
      <c r="H479" s="35">
        <f t="shared" si="107"/>
        <v>0</v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0</v>
      </c>
      <c r="D481" s="48">
        <v>0</v>
      </c>
      <c r="E481" s="61" t="str">
        <f t="shared" ref="E481:E512" si="113">+IF(C481=0,"",C481/C$345)</f>
        <v/>
      </c>
      <c r="F481" s="61" t="str">
        <f t="shared" ref="F481:F512" si="114">+IF(D481=0,"",D481/D$345)</f>
        <v/>
      </c>
      <c r="G481" s="49" t="str">
        <f t="shared" si="112"/>
        <v xml:space="preserve"> </v>
      </c>
      <c r="H481" s="35" t="str">
        <f t="shared" ref="H481:H540" si="115">+IF(OR(AND(E481=""),(G481="")),"",E481*G481)</f>
        <v/>
      </c>
    </row>
    <row r="482" spans="2:8" x14ac:dyDescent="0.2">
      <c r="B482" s="34" t="s">
        <v>284</v>
      </c>
      <c r="C482" s="33">
        <v>0</v>
      </c>
      <c r="D482" s="48">
        <v>0</v>
      </c>
      <c r="E482" s="61" t="str">
        <f t="shared" si="113"/>
        <v/>
      </c>
      <c r="F482" s="61" t="str">
        <f t="shared" si="114"/>
        <v/>
      </c>
      <c r="G482" s="49" t="str">
        <f t="shared" si="112"/>
        <v xml:space="preserve"> </v>
      </c>
      <c r="H482" s="35" t="str">
        <f t="shared" si="115"/>
        <v/>
      </c>
    </row>
    <row r="483" spans="2:8" x14ac:dyDescent="0.2">
      <c r="B483" s="34" t="s">
        <v>285</v>
      </c>
      <c r="C483" s="33">
        <v>0</v>
      </c>
      <c r="D483" s="48">
        <v>0</v>
      </c>
      <c r="E483" s="61" t="str">
        <f t="shared" si="113"/>
        <v/>
      </c>
      <c r="F483" s="61" t="str">
        <f t="shared" si="114"/>
        <v/>
      </c>
      <c r="G483" s="49" t="str">
        <f t="shared" si="112"/>
        <v xml:space="preserve"> </v>
      </c>
      <c r="H483" s="35" t="str">
        <f t="shared" si="115"/>
        <v/>
      </c>
    </row>
    <row r="484" spans="2:8" x14ac:dyDescent="0.2">
      <c r="B484" s="34" t="s">
        <v>125</v>
      </c>
      <c r="C484" s="33">
        <v>0</v>
      </c>
      <c r="D484" s="48">
        <v>0</v>
      </c>
      <c r="E484" s="61" t="str">
        <f t="shared" si="113"/>
        <v/>
      </c>
      <c r="F484" s="61" t="str">
        <f t="shared" si="114"/>
        <v/>
      </c>
      <c r="G484" s="49" t="str">
        <f t="shared" si="112"/>
        <v xml:space="preserve"> </v>
      </c>
      <c r="H484" s="35" t="str">
        <f t="shared" si="115"/>
        <v/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1</v>
      </c>
      <c r="D486" s="48">
        <v>0</v>
      </c>
      <c r="E486" s="61">
        <f t="shared" si="113"/>
        <v>1.937984496124031E-3</v>
      </c>
      <c r="F486" s="61" t="str">
        <f t="shared" si="114"/>
        <v/>
      </c>
      <c r="G486" s="49">
        <f t="shared" si="112"/>
        <v>-1</v>
      </c>
      <c r="H486" s="35">
        <f t="shared" si="115"/>
        <v>-1.937984496124031E-3</v>
      </c>
    </row>
    <row r="487" spans="2:8" x14ac:dyDescent="0.2">
      <c r="B487" s="34" t="s">
        <v>287</v>
      </c>
      <c r="C487" s="33">
        <v>0</v>
      </c>
      <c r="D487" s="48">
        <v>0</v>
      </c>
      <c r="E487" s="61" t="str">
        <f t="shared" si="113"/>
        <v/>
      </c>
      <c r="F487" s="61" t="str">
        <f t="shared" si="114"/>
        <v/>
      </c>
      <c r="G487" s="49" t="str">
        <f t="shared" si="112"/>
        <v xml:space="preserve"> </v>
      </c>
      <c r="H487" s="35" t="str">
        <f t="shared" si="115"/>
        <v/>
      </c>
    </row>
    <row r="488" spans="2:8" ht="14.25" customHeight="1" x14ac:dyDescent="0.2">
      <c r="B488" s="34" t="s">
        <v>288</v>
      </c>
      <c r="C488" s="33">
        <v>0</v>
      </c>
      <c r="D488" s="48">
        <v>0</v>
      </c>
      <c r="E488" s="61" t="str">
        <f t="shared" si="113"/>
        <v/>
      </c>
      <c r="F488" s="61" t="str">
        <f t="shared" si="114"/>
        <v/>
      </c>
      <c r="G488" s="49" t="str">
        <f t="shared" si="112"/>
        <v xml:space="preserve"> </v>
      </c>
      <c r="H488" s="35" t="str">
        <f t="shared" si="115"/>
        <v/>
      </c>
    </row>
    <row r="489" spans="2:8" x14ac:dyDescent="0.2">
      <c r="B489" s="34" t="s">
        <v>123</v>
      </c>
      <c r="C489" s="33">
        <v>1</v>
      </c>
      <c r="D489" s="48">
        <v>0</v>
      </c>
      <c r="E489" s="61">
        <f t="shared" si="113"/>
        <v>1.937984496124031E-3</v>
      </c>
      <c r="F489" s="61" t="str">
        <f t="shared" si="114"/>
        <v/>
      </c>
      <c r="G489" s="49">
        <f t="shared" si="112"/>
        <v>-1</v>
      </c>
      <c r="H489" s="35">
        <f t="shared" si="115"/>
        <v>-1.937984496124031E-3</v>
      </c>
    </row>
    <row r="490" spans="2:8" x14ac:dyDescent="0.2">
      <c r="B490" s="34" t="s">
        <v>289</v>
      </c>
      <c r="C490" s="33">
        <v>1</v>
      </c>
      <c r="D490" s="48">
        <v>3</v>
      </c>
      <c r="E490" s="61">
        <f t="shared" si="113"/>
        <v>1.937984496124031E-3</v>
      </c>
      <c r="F490" s="61">
        <f t="shared" si="114"/>
        <v>2.0270270270270271E-3</v>
      </c>
      <c r="G490" s="49">
        <f t="shared" si="112"/>
        <v>2</v>
      </c>
      <c r="H490" s="35">
        <f t="shared" si="115"/>
        <v>3.875968992248062E-3</v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0</v>
      </c>
      <c r="D495" s="48">
        <v>0</v>
      </c>
      <c r="E495" s="61" t="str">
        <f t="shared" si="113"/>
        <v/>
      </c>
      <c r="F495" s="61" t="str">
        <f t="shared" si="114"/>
        <v/>
      </c>
      <c r="G495" s="49" t="str">
        <f t="shared" si="112"/>
        <v xml:space="preserve"> </v>
      </c>
      <c r="H495" s="35" t="str">
        <f t="shared" si="115"/>
        <v/>
      </c>
    </row>
    <row r="496" spans="2:8" x14ac:dyDescent="0.2">
      <c r="B496" s="34" t="s">
        <v>294</v>
      </c>
      <c r="C496" s="33">
        <v>0</v>
      </c>
      <c r="D496" s="48">
        <v>0</v>
      </c>
      <c r="E496" s="61" t="str">
        <f t="shared" si="113"/>
        <v/>
      </c>
      <c r="F496" s="61" t="str">
        <f t="shared" si="114"/>
        <v/>
      </c>
      <c r="G496" s="49" t="str">
        <f t="shared" si="112"/>
        <v xml:space="preserve"> </v>
      </c>
      <c r="H496" s="35" t="str">
        <f t="shared" si="115"/>
        <v/>
      </c>
    </row>
    <row r="497" spans="2:8" x14ac:dyDescent="0.2">
      <c r="B497" s="34" t="s">
        <v>503</v>
      </c>
      <c r="C497" s="33">
        <v>0</v>
      </c>
      <c r="D497" s="48">
        <v>0</v>
      </c>
      <c r="E497" s="61" t="str">
        <f t="shared" si="113"/>
        <v/>
      </c>
      <c r="F497" s="61" t="str">
        <f t="shared" si="114"/>
        <v/>
      </c>
      <c r="G497" s="49" t="str">
        <f t="shared" si="112"/>
        <v xml:space="preserve"> </v>
      </c>
      <c r="H497" s="35" t="str">
        <f t="shared" si="115"/>
        <v/>
      </c>
    </row>
    <row r="498" spans="2:8" x14ac:dyDescent="0.2">
      <c r="B498" s="34" t="s">
        <v>129</v>
      </c>
      <c r="C498" s="33">
        <v>0</v>
      </c>
      <c r="D498" s="48">
        <v>0</v>
      </c>
      <c r="E498" s="61" t="str">
        <f t="shared" si="113"/>
        <v/>
      </c>
      <c r="F498" s="61" t="str">
        <f t="shared" si="114"/>
        <v/>
      </c>
      <c r="G498" s="49" t="str">
        <f t="shared" si="112"/>
        <v xml:space="preserve"> </v>
      </c>
      <c r="H498" s="35" t="str">
        <f t="shared" si="115"/>
        <v/>
      </c>
    </row>
    <row r="499" spans="2:8" x14ac:dyDescent="0.2">
      <c r="B499" s="34" t="s">
        <v>504</v>
      </c>
      <c r="C499" s="33">
        <v>0</v>
      </c>
      <c r="D499" s="48">
        <v>1</v>
      </c>
      <c r="E499" s="61" t="str">
        <f t="shared" si="113"/>
        <v/>
      </c>
      <c r="F499" s="61">
        <f t="shared" si="114"/>
        <v>6.7567567567567571E-4</v>
      </c>
      <c r="G499" s="49">
        <f t="shared" si="112"/>
        <v>1</v>
      </c>
      <c r="H499" s="35" t="str">
        <f t="shared" si="115"/>
        <v/>
      </c>
    </row>
    <row r="500" spans="2:8" x14ac:dyDescent="0.2">
      <c r="B500" s="34" t="s">
        <v>122</v>
      </c>
      <c r="C500" s="33">
        <v>0</v>
      </c>
      <c r="D500" s="48">
        <v>0</v>
      </c>
      <c r="E500" s="61" t="str">
        <f t="shared" si="113"/>
        <v/>
      </c>
      <c r="F500" s="61" t="str">
        <f t="shared" si="114"/>
        <v/>
      </c>
      <c r="G500" s="49" t="str">
        <f t="shared" si="112"/>
        <v xml:space="preserve"> </v>
      </c>
      <c r="H500" s="35" t="str">
        <f t="shared" si="115"/>
        <v/>
      </c>
    </row>
    <row r="501" spans="2:8" x14ac:dyDescent="0.2">
      <c r="B501" s="34" t="s">
        <v>295</v>
      </c>
      <c r="C501" s="33">
        <v>0</v>
      </c>
      <c r="D501" s="48">
        <v>0</v>
      </c>
      <c r="E501" s="61" t="str">
        <f t="shared" si="113"/>
        <v/>
      </c>
      <c r="F501" s="61" t="str">
        <f t="shared" si="114"/>
        <v/>
      </c>
      <c r="G501" s="49" t="str">
        <f t="shared" si="112"/>
        <v xml:space="preserve"> </v>
      </c>
      <c r="H501" s="35" t="str">
        <f t="shared" si="115"/>
        <v/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0</v>
      </c>
      <c r="D503" s="48">
        <v>0</v>
      </c>
      <c r="E503" s="61" t="str">
        <f t="shared" si="113"/>
        <v/>
      </c>
      <c r="F503" s="61" t="str">
        <f t="shared" si="114"/>
        <v/>
      </c>
      <c r="G503" s="49" t="str">
        <f t="shared" si="112"/>
        <v xml:space="preserve"> </v>
      </c>
      <c r="H503" s="35" t="str">
        <f t="shared" si="115"/>
        <v/>
      </c>
    </row>
    <row r="504" spans="2:8" ht="12" customHeight="1" x14ac:dyDescent="0.2">
      <c r="B504" s="34" t="s">
        <v>297</v>
      </c>
      <c r="C504" s="33">
        <v>0</v>
      </c>
      <c r="D504" s="48">
        <v>1</v>
      </c>
      <c r="E504" s="61" t="str">
        <f t="shared" si="113"/>
        <v/>
      </c>
      <c r="F504" s="61">
        <f t="shared" si="114"/>
        <v>6.7567567567567571E-4</v>
      </c>
      <c r="G504" s="49">
        <f t="shared" si="112"/>
        <v>1</v>
      </c>
      <c r="H504" s="35" t="str">
        <f t="shared" si="115"/>
        <v/>
      </c>
    </row>
    <row r="505" spans="2:8" x14ac:dyDescent="0.2">
      <c r="B505" s="34" t="s">
        <v>117</v>
      </c>
      <c r="C505" s="33">
        <v>0</v>
      </c>
      <c r="D505" s="48">
        <v>0</v>
      </c>
      <c r="E505" s="61" t="str">
        <f t="shared" si="113"/>
        <v/>
      </c>
      <c r="F505" s="61" t="str">
        <f t="shared" si="114"/>
        <v/>
      </c>
      <c r="G505" s="49" t="str">
        <f t="shared" si="112"/>
        <v xml:space="preserve"> </v>
      </c>
      <c r="H505" s="35" t="str">
        <f t="shared" si="115"/>
        <v/>
      </c>
    </row>
    <row r="506" spans="2:8" x14ac:dyDescent="0.2">
      <c r="B506" s="34" t="s">
        <v>505</v>
      </c>
      <c r="C506" s="33">
        <v>0</v>
      </c>
      <c r="D506" s="48">
        <v>0</v>
      </c>
      <c r="E506" s="61" t="str">
        <f t="shared" si="113"/>
        <v/>
      </c>
      <c r="F506" s="61" t="str">
        <f t="shared" si="114"/>
        <v/>
      </c>
      <c r="G506" s="49" t="str">
        <f t="shared" si="112"/>
        <v xml:space="preserve"> </v>
      </c>
      <c r="H506" s="35" t="str">
        <f t="shared" si="115"/>
        <v/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0</v>
      </c>
      <c r="D509" s="48">
        <v>0</v>
      </c>
      <c r="E509" s="61" t="str">
        <f t="shared" si="113"/>
        <v/>
      </c>
      <c r="F509" s="61" t="str">
        <f t="shared" si="114"/>
        <v/>
      </c>
      <c r="G509" s="49" t="str">
        <f t="shared" si="112"/>
        <v xml:space="preserve"> </v>
      </c>
      <c r="H509" s="35" t="str">
        <f t="shared" si="115"/>
        <v/>
      </c>
    </row>
    <row r="510" spans="2:8" x14ac:dyDescent="0.2">
      <c r="B510" s="34" t="s">
        <v>507</v>
      </c>
      <c r="C510" s="33">
        <v>0</v>
      </c>
      <c r="D510" s="48">
        <v>0</v>
      </c>
      <c r="E510" s="61" t="str">
        <f t="shared" si="113"/>
        <v/>
      </c>
      <c r="F510" s="61" t="str">
        <f t="shared" si="114"/>
        <v/>
      </c>
      <c r="G510" s="49" t="str">
        <f t="shared" si="112"/>
        <v xml:space="preserve"> </v>
      </c>
      <c r="H510" s="35" t="str">
        <f t="shared" si="115"/>
        <v/>
      </c>
    </row>
    <row r="511" spans="2:8" x14ac:dyDescent="0.2">
      <c r="B511" s="34" t="s">
        <v>300</v>
      </c>
      <c r="C511" s="33">
        <v>0</v>
      </c>
      <c r="D511" s="48">
        <v>0</v>
      </c>
      <c r="E511" s="61" t="str">
        <f t="shared" si="113"/>
        <v/>
      </c>
      <c r="F511" s="61" t="str">
        <f t="shared" si="114"/>
        <v/>
      </c>
      <c r="G511" s="49" t="str">
        <f t="shared" si="112"/>
        <v xml:space="preserve"> </v>
      </c>
      <c r="H511" s="35" t="str">
        <f t="shared" si="115"/>
        <v/>
      </c>
    </row>
    <row r="512" spans="2:8" x14ac:dyDescent="0.2">
      <c r="B512" s="34" t="s">
        <v>301</v>
      </c>
      <c r="C512" s="33">
        <v>0</v>
      </c>
      <c r="D512" s="48">
        <v>0</v>
      </c>
      <c r="E512" s="61" t="str">
        <f t="shared" si="113"/>
        <v/>
      </c>
      <c r="F512" s="61" t="str">
        <f t="shared" si="114"/>
        <v/>
      </c>
      <c r="G512" s="49" t="str">
        <f t="shared" si="112"/>
        <v xml:space="preserve"> </v>
      </c>
      <c r="H512" s="35" t="str">
        <f t="shared" si="115"/>
        <v/>
      </c>
    </row>
    <row r="513" spans="1:9" x14ac:dyDescent="0.2">
      <c r="B513" s="34" t="s">
        <v>302</v>
      </c>
      <c r="C513" s="33">
        <v>0</v>
      </c>
      <c r="D513" s="48">
        <v>0</v>
      </c>
      <c r="E513" s="61" t="str">
        <f t="shared" ref="E513:E540" si="116">+IF(C513=0,"",C513/C$345)</f>
        <v/>
      </c>
      <c r="F513" s="61" t="str">
        <f t="shared" ref="F513:F540" si="117">+IF(D513=0,"",D513/D$345)</f>
        <v/>
      </c>
      <c r="G513" s="49" t="str">
        <f t="shared" si="112"/>
        <v xml:space="preserve"> </v>
      </c>
      <c r="H513" s="35" t="str">
        <f t="shared" si="115"/>
        <v/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0</v>
      </c>
      <c r="D517" s="48">
        <v>0</v>
      </c>
      <c r="E517" s="61" t="str">
        <f t="shared" si="116"/>
        <v/>
      </c>
      <c r="F517" s="61" t="str">
        <f t="shared" si="117"/>
        <v/>
      </c>
      <c r="G517" s="49" t="str">
        <f t="shared" si="112"/>
        <v xml:space="preserve"> </v>
      </c>
      <c r="H517" s="35" t="str">
        <f t="shared" si="115"/>
        <v/>
      </c>
    </row>
    <row r="518" spans="1:9" x14ac:dyDescent="0.2">
      <c r="B518" s="34" t="s">
        <v>120</v>
      </c>
      <c r="C518" s="33">
        <v>0</v>
      </c>
      <c r="D518" s="48">
        <v>0</v>
      </c>
      <c r="E518" s="61" t="str">
        <f t="shared" si="116"/>
        <v/>
      </c>
      <c r="F518" s="61" t="str">
        <f t="shared" si="117"/>
        <v/>
      </c>
      <c r="G518" s="49" t="str">
        <f t="shared" si="112"/>
        <v xml:space="preserve"> </v>
      </c>
      <c r="H518" s="35" t="str">
        <f t="shared" si="115"/>
        <v/>
      </c>
    </row>
    <row r="519" spans="1:9" x14ac:dyDescent="0.2">
      <c r="B519" s="34" t="s">
        <v>304</v>
      </c>
      <c r="C519" s="33">
        <v>0</v>
      </c>
      <c r="D519" s="48">
        <v>0</v>
      </c>
      <c r="E519" s="61" t="str">
        <f t="shared" si="116"/>
        <v/>
      </c>
      <c r="F519" s="61" t="str">
        <f t="shared" si="117"/>
        <v/>
      </c>
      <c r="G519" s="49" t="str">
        <f t="shared" si="112"/>
        <v xml:space="preserve"> </v>
      </c>
      <c r="H519" s="35" t="str">
        <f t="shared" si="115"/>
        <v/>
      </c>
    </row>
    <row r="520" spans="1:9" x14ac:dyDescent="0.2">
      <c r="B520" s="34" t="s">
        <v>305</v>
      </c>
      <c r="C520" s="33">
        <v>0</v>
      </c>
      <c r="D520" s="48">
        <v>0</v>
      </c>
      <c r="E520" s="61" t="str">
        <f t="shared" si="116"/>
        <v/>
      </c>
      <c r="F520" s="61" t="str">
        <f t="shared" si="117"/>
        <v/>
      </c>
      <c r="G520" s="49" t="str">
        <f t="shared" si="112"/>
        <v xml:space="preserve"> </v>
      </c>
      <c r="H520" s="35" t="str">
        <f t="shared" si="115"/>
        <v/>
      </c>
    </row>
    <row r="521" spans="1:9" x14ac:dyDescent="0.2">
      <c r="B521" s="34" t="s">
        <v>128</v>
      </c>
      <c r="C521" s="33">
        <v>0</v>
      </c>
      <c r="D521" s="48">
        <v>0</v>
      </c>
      <c r="E521" s="61" t="str">
        <f t="shared" si="116"/>
        <v/>
      </c>
      <c r="F521" s="61" t="str">
        <f t="shared" si="117"/>
        <v/>
      </c>
      <c r="G521" s="49" t="str">
        <f t="shared" si="112"/>
        <v xml:space="preserve"> </v>
      </c>
      <c r="H521" s="35" t="str">
        <f t="shared" si="115"/>
        <v/>
      </c>
    </row>
    <row r="522" spans="1:9" x14ac:dyDescent="0.2">
      <c r="B522" s="34" t="s">
        <v>508</v>
      </c>
      <c r="C522" s="33">
        <v>0</v>
      </c>
      <c r="D522" s="48">
        <v>0</v>
      </c>
      <c r="E522" s="61" t="str">
        <f t="shared" si="116"/>
        <v/>
      </c>
      <c r="F522" s="61" t="str">
        <f t="shared" si="117"/>
        <v/>
      </c>
      <c r="G522" s="49" t="str">
        <f t="shared" si="112"/>
        <v xml:space="preserve"> </v>
      </c>
      <c r="H522" s="35" t="str">
        <f t="shared" si="115"/>
        <v/>
      </c>
    </row>
    <row r="523" spans="1:9" s="29" customFormat="1" x14ac:dyDescent="0.2">
      <c r="A523" s="31"/>
      <c r="B523" s="36" t="s">
        <v>560</v>
      </c>
      <c r="C523" s="40">
        <v>20</v>
      </c>
      <c r="D523" s="48">
        <v>121</v>
      </c>
      <c r="E523" s="38">
        <f t="shared" si="116"/>
        <v>3.875968992248062E-2</v>
      </c>
      <c r="F523" s="38">
        <f t="shared" si="117"/>
        <v>8.1756756756756754E-2</v>
      </c>
      <c r="G523" s="49">
        <f t="shared" si="112"/>
        <v>5.05</v>
      </c>
      <c r="H523" s="37">
        <f t="shared" si="115"/>
        <v>0.19573643410852712</v>
      </c>
      <c r="I523" s="4"/>
    </row>
    <row r="524" spans="1:9" x14ac:dyDescent="0.2">
      <c r="B524" s="34" t="s">
        <v>135</v>
      </c>
      <c r="C524" s="33">
        <v>1</v>
      </c>
      <c r="D524" s="48">
        <v>2</v>
      </c>
      <c r="E524" s="61">
        <f t="shared" si="116"/>
        <v>1.937984496124031E-3</v>
      </c>
      <c r="F524" s="61">
        <f t="shared" si="117"/>
        <v>1.3513513513513514E-3</v>
      </c>
      <c r="G524" s="49">
        <f t="shared" si="112"/>
        <v>1</v>
      </c>
      <c r="H524" s="35">
        <f t="shared" si="115"/>
        <v>1.937984496124031E-3</v>
      </c>
    </row>
    <row r="525" spans="1:9" x14ac:dyDescent="0.2">
      <c r="B525" s="34" t="s">
        <v>509</v>
      </c>
      <c r="C525" s="33">
        <v>0</v>
      </c>
      <c r="D525" s="48">
        <v>0</v>
      </c>
      <c r="E525" s="61" t="str">
        <f t="shared" si="116"/>
        <v/>
      </c>
      <c r="F525" s="61" t="str">
        <f t="shared" si="117"/>
        <v/>
      </c>
      <c r="G525" s="49" t="str">
        <f t="shared" si="112"/>
        <v xml:space="preserve"> </v>
      </c>
      <c r="H525" s="35" t="str">
        <f t="shared" si="115"/>
        <v/>
      </c>
    </row>
    <row r="526" spans="1:9" x14ac:dyDescent="0.2">
      <c r="B526" s="34" t="s">
        <v>133</v>
      </c>
      <c r="C526" s="33">
        <v>0</v>
      </c>
      <c r="D526" s="48">
        <v>0</v>
      </c>
      <c r="E526" s="61" t="str">
        <f t="shared" si="116"/>
        <v/>
      </c>
      <c r="F526" s="61" t="str">
        <f t="shared" si="117"/>
        <v/>
      </c>
      <c r="G526" s="49" t="str">
        <f t="shared" si="112"/>
        <v xml:space="preserve"> </v>
      </c>
      <c r="H526" s="35" t="str">
        <f t="shared" si="115"/>
        <v/>
      </c>
    </row>
    <row r="527" spans="1:9" x14ac:dyDescent="0.2">
      <c r="B527" s="34" t="s">
        <v>338</v>
      </c>
      <c r="C527" s="33">
        <v>17</v>
      </c>
      <c r="D527" s="48">
        <v>8</v>
      </c>
      <c r="E527" s="61">
        <f t="shared" si="116"/>
        <v>3.294573643410853E-2</v>
      </c>
      <c r="F527" s="61">
        <f t="shared" si="117"/>
        <v>5.4054054054054057E-3</v>
      </c>
      <c r="G527" s="49">
        <f t="shared" si="112"/>
        <v>-0.52941176470588236</v>
      </c>
      <c r="H527" s="35">
        <f t="shared" si="115"/>
        <v>-1.7441860465116282E-2</v>
      </c>
    </row>
    <row r="528" spans="1:9" x14ac:dyDescent="0.2">
      <c r="B528" s="34" t="s">
        <v>339</v>
      </c>
      <c r="C528" s="33">
        <v>5</v>
      </c>
      <c r="D528" s="48">
        <v>0</v>
      </c>
      <c r="E528" s="61">
        <f t="shared" si="116"/>
        <v>9.6899224806201549E-3</v>
      </c>
      <c r="F528" s="61" t="str">
        <f t="shared" si="117"/>
        <v/>
      </c>
      <c r="G528" s="49">
        <f t="shared" si="112"/>
        <v>-1</v>
      </c>
      <c r="H528" s="35">
        <f t="shared" si="115"/>
        <v>-9.6899224806201549E-3</v>
      </c>
    </row>
    <row r="529" spans="2:8" x14ac:dyDescent="0.2">
      <c r="B529" s="34" t="s">
        <v>510</v>
      </c>
      <c r="C529" s="33">
        <v>0</v>
      </c>
      <c r="D529" s="48">
        <v>0</v>
      </c>
      <c r="E529" s="61" t="str">
        <f t="shared" si="116"/>
        <v/>
      </c>
      <c r="F529" s="61" t="str">
        <f t="shared" si="117"/>
        <v/>
      </c>
      <c r="G529" s="49" t="str">
        <f t="shared" si="112"/>
        <v xml:space="preserve"> </v>
      </c>
      <c r="H529" s="35" t="str">
        <f t="shared" si="115"/>
        <v/>
      </c>
    </row>
    <row r="530" spans="2:8" x14ac:dyDescent="0.2">
      <c r="B530" s="34" t="s">
        <v>137</v>
      </c>
      <c r="C530" s="33">
        <v>0</v>
      </c>
      <c r="D530" s="48">
        <v>0</v>
      </c>
      <c r="E530" s="61" t="str">
        <f t="shared" si="116"/>
        <v/>
      </c>
      <c r="F530" s="61" t="str">
        <f t="shared" si="117"/>
        <v/>
      </c>
      <c r="G530" s="49" t="str">
        <f t="shared" si="112"/>
        <v xml:space="preserve"> </v>
      </c>
      <c r="H530" s="35" t="str">
        <f t="shared" si="115"/>
        <v/>
      </c>
    </row>
    <row r="531" spans="2:8" x14ac:dyDescent="0.2">
      <c r="B531" s="34" t="s">
        <v>340</v>
      </c>
      <c r="C531" s="33">
        <v>8</v>
      </c>
      <c r="D531" s="48">
        <v>1</v>
      </c>
      <c r="E531" s="61">
        <f t="shared" si="116"/>
        <v>1.5503875968992248E-2</v>
      </c>
      <c r="F531" s="61">
        <f t="shared" si="117"/>
        <v>6.7567567567567571E-4</v>
      </c>
      <c r="G531" s="49">
        <f t="shared" si="112"/>
        <v>-0.875</v>
      </c>
      <c r="H531" s="35">
        <f t="shared" si="115"/>
        <v>-1.3565891472868217E-2</v>
      </c>
    </row>
    <row r="532" spans="2:8" x14ac:dyDescent="0.2">
      <c r="B532" s="34" t="s">
        <v>141</v>
      </c>
      <c r="C532" s="33">
        <v>0</v>
      </c>
      <c r="D532" s="48">
        <v>0</v>
      </c>
      <c r="E532" s="61" t="str">
        <f t="shared" si="116"/>
        <v/>
      </c>
      <c r="F532" s="61" t="str">
        <f t="shared" si="117"/>
        <v/>
      </c>
      <c r="G532" s="49" t="str">
        <f t="shared" si="112"/>
        <v xml:space="preserve"> </v>
      </c>
      <c r="H532" s="35" t="str">
        <f t="shared" si="115"/>
        <v/>
      </c>
    </row>
    <row r="533" spans="2:8" x14ac:dyDescent="0.2">
      <c r="B533" s="34" t="s">
        <v>134</v>
      </c>
      <c r="C533" s="33">
        <v>0</v>
      </c>
      <c r="D533" s="48">
        <v>0</v>
      </c>
      <c r="E533" s="61" t="str">
        <f t="shared" si="116"/>
        <v/>
      </c>
      <c r="F533" s="61" t="str">
        <f t="shared" si="117"/>
        <v/>
      </c>
      <c r="G533" s="49" t="str">
        <f t="shared" si="112"/>
        <v xml:space="preserve"> </v>
      </c>
      <c r="H533" s="35" t="str">
        <f t="shared" si="115"/>
        <v/>
      </c>
    </row>
    <row r="534" spans="2:8" x14ac:dyDescent="0.2">
      <c r="B534" s="34" t="s">
        <v>306</v>
      </c>
      <c r="C534" s="33">
        <v>0</v>
      </c>
      <c r="D534" s="48">
        <v>0</v>
      </c>
      <c r="E534" s="61" t="str">
        <f t="shared" si="116"/>
        <v/>
      </c>
      <c r="F534" s="61" t="str">
        <f t="shared" si="117"/>
        <v/>
      </c>
      <c r="G534" s="49" t="str">
        <f t="shared" si="112"/>
        <v xml:space="preserve"> </v>
      </c>
      <c r="H534" s="35" t="str">
        <f t="shared" si="115"/>
        <v/>
      </c>
    </row>
    <row r="535" spans="2:8" x14ac:dyDescent="0.2">
      <c r="B535" s="34" t="s">
        <v>130</v>
      </c>
      <c r="C535" s="33">
        <v>0</v>
      </c>
      <c r="D535" s="48">
        <v>0</v>
      </c>
      <c r="E535" s="61" t="str">
        <f t="shared" si="116"/>
        <v/>
      </c>
      <c r="F535" s="61" t="str">
        <f t="shared" si="117"/>
        <v/>
      </c>
      <c r="G535" s="49" t="str">
        <f t="shared" si="112"/>
        <v xml:space="preserve"> 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0</v>
      </c>
      <c r="D537" s="48">
        <v>0</v>
      </c>
      <c r="E537" s="61" t="str">
        <f t="shared" si="116"/>
        <v/>
      </c>
      <c r="F537" s="61" t="str">
        <f t="shared" si="117"/>
        <v/>
      </c>
      <c r="G537" s="49" t="str">
        <f t="shared" si="112"/>
        <v xml:space="preserve"> </v>
      </c>
      <c r="H537" s="35" t="str">
        <f t="shared" si="115"/>
        <v/>
      </c>
    </row>
    <row r="538" spans="2:8" x14ac:dyDescent="0.2">
      <c r="B538" s="34" t="s">
        <v>308</v>
      </c>
      <c r="C538" s="33">
        <v>0</v>
      </c>
      <c r="D538" s="48">
        <v>0</v>
      </c>
      <c r="E538" s="61" t="str">
        <f t="shared" si="116"/>
        <v/>
      </c>
      <c r="F538" s="61" t="str">
        <f t="shared" si="117"/>
        <v/>
      </c>
      <c r="G538" s="49" t="str">
        <f t="shared" si="112"/>
        <v xml:space="preserve"> </v>
      </c>
      <c r="H538" s="35" t="str">
        <f t="shared" si="115"/>
        <v/>
      </c>
    </row>
    <row r="539" spans="2:8" x14ac:dyDescent="0.2">
      <c r="B539" s="34" t="s">
        <v>309</v>
      </c>
      <c r="C539" s="33">
        <v>0</v>
      </c>
      <c r="D539" s="48">
        <v>1</v>
      </c>
      <c r="E539" s="61" t="str">
        <f t="shared" si="116"/>
        <v/>
      </c>
      <c r="F539" s="61">
        <f t="shared" si="117"/>
        <v>6.7567567567567571E-4</v>
      </c>
      <c r="G539" s="49">
        <f t="shared" si="112"/>
        <v>1</v>
      </c>
      <c r="H539" s="35" t="str">
        <f t="shared" si="115"/>
        <v/>
      </c>
    </row>
    <row r="540" spans="2:8" ht="14.25" customHeight="1" x14ac:dyDescent="0.2">
      <c r="B540" s="34" t="s">
        <v>511</v>
      </c>
      <c r="C540" s="33">
        <v>2</v>
      </c>
      <c r="D540" s="48">
        <v>2</v>
      </c>
      <c r="E540" s="61">
        <f t="shared" si="116"/>
        <v>3.875968992248062E-3</v>
      </c>
      <c r="F540" s="61">
        <f t="shared" si="117"/>
        <v>1.3513513513513514E-3</v>
      </c>
      <c r="G540" s="49">
        <f t="shared" si="112"/>
        <v>0</v>
      </c>
      <c r="H540" s="35">
        <f t="shared" si="115"/>
        <v>0</v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3</v>
      </c>
      <c r="D542" s="48">
        <v>1</v>
      </c>
      <c r="E542" s="61">
        <f t="shared" si="118"/>
        <v>5.8139534883720929E-3</v>
      </c>
      <c r="F542" s="61">
        <f t="shared" si="119"/>
        <v>6.7567567567567571E-4</v>
      </c>
      <c r="G542" s="49">
        <f t="shared" ref="G542:G564" si="121">+IF(AND(C542=0,D542=0)," ",IF(C542=0,1,IF(D542=0,-1,(D542-C542)/C542)))</f>
        <v>-0.66666666666666663</v>
      </c>
      <c r="H542" s="35">
        <f t="shared" si="120"/>
        <v>-3.875968992248062E-3</v>
      </c>
    </row>
    <row r="543" spans="2:8" x14ac:dyDescent="0.2">
      <c r="B543" s="34" t="s">
        <v>311</v>
      </c>
      <c r="C543" s="33">
        <v>0</v>
      </c>
      <c r="D543" s="48">
        <v>0</v>
      </c>
      <c r="E543" s="61" t="str">
        <f t="shared" si="118"/>
        <v/>
      </c>
      <c r="F543" s="61" t="str">
        <f t="shared" si="119"/>
        <v/>
      </c>
      <c r="G543" s="49" t="str">
        <f t="shared" si="121"/>
        <v xml:space="preserve"> </v>
      </c>
      <c r="H543" s="35" t="str">
        <f t="shared" si="120"/>
        <v/>
      </c>
    </row>
    <row r="544" spans="2:8" x14ac:dyDescent="0.2">
      <c r="B544" s="34" t="s">
        <v>312</v>
      </c>
      <c r="C544" s="33">
        <v>0</v>
      </c>
      <c r="D544" s="48">
        <v>0</v>
      </c>
      <c r="E544" s="61" t="str">
        <f t="shared" si="118"/>
        <v/>
      </c>
      <c r="F544" s="61" t="str">
        <f t="shared" si="119"/>
        <v/>
      </c>
      <c r="G544" s="49" t="str">
        <f t="shared" si="121"/>
        <v xml:space="preserve"> </v>
      </c>
      <c r="H544" s="35" t="str">
        <f t="shared" si="120"/>
        <v/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6</v>
      </c>
      <c r="D547" s="48">
        <v>3</v>
      </c>
      <c r="E547" s="61">
        <f t="shared" si="118"/>
        <v>1.1627906976744186E-2</v>
      </c>
      <c r="F547" s="61">
        <f t="shared" si="119"/>
        <v>2.0270270270270271E-3</v>
      </c>
      <c r="G547" s="49">
        <f t="shared" si="121"/>
        <v>-0.5</v>
      </c>
      <c r="H547" s="35">
        <f t="shared" si="120"/>
        <v>-5.8139534883720929E-3</v>
      </c>
    </row>
    <row r="548" spans="1:9" x14ac:dyDescent="0.2">
      <c r="B548" s="34" t="s">
        <v>142</v>
      </c>
      <c r="C548" s="33">
        <v>0</v>
      </c>
      <c r="D548" s="48">
        <v>2</v>
      </c>
      <c r="E548" s="61" t="str">
        <f t="shared" si="118"/>
        <v/>
      </c>
      <c r="F548" s="61">
        <f t="shared" si="119"/>
        <v>1.3513513513513514E-3</v>
      </c>
      <c r="G548" s="49">
        <f t="shared" si="121"/>
        <v>1</v>
      </c>
      <c r="H548" s="35" t="str">
        <f t="shared" si="120"/>
        <v/>
      </c>
    </row>
    <row r="549" spans="1:9" x14ac:dyDescent="0.2">
      <c r="B549" s="34" t="s">
        <v>314</v>
      </c>
      <c r="C549" s="33">
        <v>31</v>
      </c>
      <c r="D549" s="48">
        <v>184</v>
      </c>
      <c r="E549" s="61">
        <f t="shared" si="118"/>
        <v>6.0077519379844964E-2</v>
      </c>
      <c r="F549" s="61">
        <f t="shared" si="119"/>
        <v>0.12432432432432433</v>
      </c>
      <c r="G549" s="49">
        <f t="shared" si="121"/>
        <v>4.935483870967742</v>
      </c>
      <c r="H549" s="35">
        <f t="shared" si="120"/>
        <v>0.29651162790697677</v>
      </c>
    </row>
    <row r="550" spans="1:9" s="29" customFormat="1" x14ac:dyDescent="0.2">
      <c r="A550" s="31"/>
      <c r="B550" s="36" t="s">
        <v>554</v>
      </c>
      <c r="C550" s="40">
        <v>0</v>
      </c>
      <c r="D550" s="48">
        <v>2</v>
      </c>
      <c r="E550" s="38" t="str">
        <f t="shared" si="118"/>
        <v/>
      </c>
      <c r="F550" s="38">
        <f t="shared" si="119"/>
        <v>1.3513513513513514E-3</v>
      </c>
      <c r="G550" s="49">
        <f t="shared" si="121"/>
        <v>1</v>
      </c>
      <c r="H550" s="37" t="str">
        <f t="shared" si="120"/>
        <v/>
      </c>
      <c r="I550" s="4"/>
    </row>
    <row r="551" spans="1:9" x14ac:dyDescent="0.2">
      <c r="B551" s="34" t="s">
        <v>131</v>
      </c>
      <c r="C551" s="33">
        <v>0</v>
      </c>
      <c r="D551" s="48">
        <v>1</v>
      </c>
      <c r="E551" s="61" t="str">
        <f t="shared" si="118"/>
        <v/>
      </c>
      <c r="F551" s="61">
        <f t="shared" si="119"/>
        <v>6.7567567567567571E-4</v>
      </c>
      <c r="G551" s="49">
        <f t="shared" si="121"/>
        <v>1</v>
      </c>
      <c r="H551" s="35" t="str">
        <f t="shared" si="120"/>
        <v/>
      </c>
    </row>
    <row r="552" spans="1:9" x14ac:dyDescent="0.2">
      <c r="B552" s="34" t="s">
        <v>315</v>
      </c>
      <c r="C552" s="33">
        <v>0</v>
      </c>
      <c r="D552" s="48">
        <v>0</v>
      </c>
      <c r="E552" s="61" t="str">
        <f t="shared" si="118"/>
        <v/>
      </c>
      <c r="F552" s="61" t="str">
        <f t="shared" si="119"/>
        <v/>
      </c>
      <c r="G552" s="49" t="str">
        <f t="shared" si="121"/>
        <v xml:space="preserve"> 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0</v>
      </c>
      <c r="D553" s="48">
        <v>0</v>
      </c>
      <c r="E553" s="61" t="str">
        <f t="shared" si="118"/>
        <v/>
      </c>
      <c r="F553" s="61" t="str">
        <f t="shared" si="119"/>
        <v/>
      </c>
      <c r="G553" s="49" t="str">
        <f t="shared" si="121"/>
        <v xml:space="preserve"> 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0</v>
      </c>
      <c r="D554" s="48">
        <v>0</v>
      </c>
      <c r="E554" s="61" t="str">
        <f t="shared" si="118"/>
        <v/>
      </c>
      <c r="F554" s="61" t="str">
        <f t="shared" si="119"/>
        <v/>
      </c>
      <c r="G554" s="49" t="str">
        <f t="shared" si="121"/>
        <v xml:space="preserve"> </v>
      </c>
      <c r="H554" s="35" t="str">
        <f t="shared" si="120"/>
        <v/>
      </c>
    </row>
    <row r="555" spans="1:9" x14ac:dyDescent="0.2">
      <c r="B555" s="34" t="s">
        <v>132</v>
      </c>
      <c r="C555" s="33">
        <v>0</v>
      </c>
      <c r="D555" s="48">
        <v>0</v>
      </c>
      <c r="E555" s="61" t="str">
        <f t="shared" si="118"/>
        <v/>
      </c>
      <c r="F555" s="61" t="str">
        <f t="shared" si="119"/>
        <v/>
      </c>
      <c r="G555" s="49" t="str">
        <f t="shared" si="121"/>
        <v xml:space="preserve"> </v>
      </c>
      <c r="H555" s="35" t="str">
        <f t="shared" si="120"/>
        <v/>
      </c>
    </row>
    <row r="556" spans="1:9" ht="13.5" customHeight="1" x14ac:dyDescent="0.2">
      <c r="B556" s="34" t="s">
        <v>139</v>
      </c>
      <c r="C556" s="33">
        <v>0</v>
      </c>
      <c r="D556" s="48">
        <v>3</v>
      </c>
      <c r="E556" s="61" t="str">
        <f t="shared" si="118"/>
        <v/>
      </c>
      <c r="F556" s="61">
        <f t="shared" si="119"/>
        <v>2.0270270270270271E-3</v>
      </c>
      <c r="G556" s="49">
        <f t="shared" si="121"/>
        <v>1</v>
      </c>
      <c r="H556" s="35" t="str">
        <f t="shared" si="120"/>
        <v/>
      </c>
    </row>
    <row r="557" spans="1:9" x14ac:dyDescent="0.2">
      <c r="B557" s="34" t="s">
        <v>513</v>
      </c>
      <c r="C557" s="33">
        <v>0</v>
      </c>
      <c r="D557" s="48">
        <v>0</v>
      </c>
      <c r="E557" s="61" t="str">
        <f t="shared" si="118"/>
        <v/>
      </c>
      <c r="F557" s="61" t="str">
        <f t="shared" si="119"/>
        <v/>
      </c>
      <c r="G557" s="49" t="str">
        <f t="shared" si="121"/>
        <v xml:space="preserve"> </v>
      </c>
      <c r="H557" s="35" t="str">
        <f t="shared" si="120"/>
        <v/>
      </c>
    </row>
    <row r="558" spans="1:9" x14ac:dyDescent="0.2">
      <c r="B558" s="34" t="s">
        <v>317</v>
      </c>
      <c r="C558" s="33">
        <v>0</v>
      </c>
      <c r="D558" s="48">
        <v>0</v>
      </c>
      <c r="E558" s="61" t="str">
        <f t="shared" si="118"/>
        <v/>
      </c>
      <c r="F558" s="61" t="str">
        <f t="shared" si="119"/>
        <v/>
      </c>
      <c r="G558" s="49" t="str">
        <f t="shared" si="121"/>
        <v xml:space="preserve"> </v>
      </c>
      <c r="H558" s="35" t="str">
        <f t="shared" si="120"/>
        <v/>
      </c>
    </row>
    <row r="559" spans="1:9" x14ac:dyDescent="0.2">
      <c r="B559" s="34" t="s">
        <v>318</v>
      </c>
      <c r="C559" s="33">
        <v>0</v>
      </c>
      <c r="D559" s="48">
        <v>0</v>
      </c>
      <c r="E559" s="61" t="str">
        <f t="shared" si="118"/>
        <v/>
      </c>
      <c r="F559" s="61" t="str">
        <f t="shared" si="119"/>
        <v/>
      </c>
      <c r="G559" s="49" t="str">
        <f t="shared" si="121"/>
        <v xml:space="preserve"> </v>
      </c>
      <c r="H559" s="35" t="str">
        <f t="shared" si="120"/>
        <v/>
      </c>
    </row>
    <row r="560" spans="1:9" ht="13.5" customHeight="1" x14ac:dyDescent="0.2">
      <c r="B560" s="34" t="s">
        <v>319</v>
      </c>
      <c r="C560" s="33">
        <v>0</v>
      </c>
      <c r="D560" s="48">
        <v>0</v>
      </c>
      <c r="E560" s="61" t="str">
        <f t="shared" si="118"/>
        <v/>
      </c>
      <c r="F560" s="61" t="str">
        <f t="shared" si="119"/>
        <v/>
      </c>
      <c r="G560" s="49" t="str">
        <f t="shared" si="121"/>
        <v xml:space="preserve"> </v>
      </c>
      <c r="H560" s="35" t="str">
        <f t="shared" si="120"/>
        <v/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0</v>
      </c>
      <c r="D562" s="48">
        <v>0</v>
      </c>
      <c r="E562" s="61" t="str">
        <f t="shared" si="118"/>
        <v/>
      </c>
      <c r="F562" s="61" t="str">
        <f t="shared" si="119"/>
        <v/>
      </c>
      <c r="G562" s="49" t="str">
        <f t="shared" si="121"/>
        <v xml:space="preserve"> </v>
      </c>
      <c r="H562" s="35" t="str">
        <f t="shared" si="120"/>
        <v/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0</v>
      </c>
      <c r="E564" s="61" t="str">
        <f t="shared" si="118"/>
        <v/>
      </c>
      <c r="F564" s="61" t="str">
        <f t="shared" si="119"/>
        <v/>
      </c>
      <c r="G564" s="49" t="str">
        <f t="shared" si="121"/>
        <v xml:space="preserve"> 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2519</v>
      </c>
      <c r="D570" s="27">
        <f>SUM(D571:D596)</f>
        <v>1370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-0.45613338626439065</v>
      </c>
      <c r="H570" s="28">
        <f>+IF(OR(AND(E570=""),(G570="")),"",E570*G570)</f>
        <v>-0.45613338626439065</v>
      </c>
    </row>
    <row r="571" spans="1:9" x14ac:dyDescent="0.2">
      <c r="B571" s="34" t="s">
        <v>322</v>
      </c>
      <c r="C571" s="33">
        <v>1</v>
      </c>
      <c r="D571" s="48">
        <v>1</v>
      </c>
      <c r="E571" s="61">
        <f t="shared" si="124"/>
        <v>3.9698292973402142E-4</v>
      </c>
      <c r="F571" s="61">
        <f t="shared" si="125"/>
        <v>7.2992700729927003E-4</v>
      </c>
      <c r="G571" s="49">
        <f t="shared" ref="G571:G596" si="126">+IF(AND(C571=0,D571=0)," ",IF(C571=0,1,IF(D571=0,-1,(D571-C571)/C571)))</f>
        <v>0</v>
      </c>
      <c r="H571" s="24">
        <f>+IF(OR(AND(E571=""),(G571="")),"",E571*G571)</f>
        <v>0</v>
      </c>
    </row>
    <row r="572" spans="1:9" x14ac:dyDescent="0.2">
      <c r="B572" s="34" t="s">
        <v>144</v>
      </c>
      <c r="C572" s="33">
        <v>12</v>
      </c>
      <c r="D572" s="48">
        <v>1</v>
      </c>
      <c r="E572" s="61">
        <f t="shared" si="124"/>
        <v>4.7637951568082568E-3</v>
      </c>
      <c r="F572" s="61">
        <f t="shared" si="125"/>
        <v>7.2992700729927003E-4</v>
      </c>
      <c r="G572" s="49">
        <f t="shared" si="126"/>
        <v>-0.91666666666666663</v>
      </c>
      <c r="H572" s="24">
        <f t="shared" ref="H572:H596" si="127">+IF(OR(AND(E572=""),(G572="")),"",E572*G572)</f>
        <v>-4.3668122270742356E-3</v>
      </c>
    </row>
    <row r="573" spans="1:9" x14ac:dyDescent="0.2">
      <c r="B573" s="34" t="s">
        <v>586</v>
      </c>
      <c r="C573" s="33">
        <v>33</v>
      </c>
      <c r="D573" s="48">
        <v>65</v>
      </c>
      <c r="E573" s="61">
        <f t="shared" si="124"/>
        <v>1.3100436681222707E-2</v>
      </c>
      <c r="F573" s="61">
        <f t="shared" si="125"/>
        <v>4.7445255474452552E-2</v>
      </c>
      <c r="G573" s="49">
        <f t="shared" si="126"/>
        <v>0.96969696969696972</v>
      </c>
      <c r="H573" s="24">
        <f t="shared" si="127"/>
        <v>1.2703453751488685E-2</v>
      </c>
    </row>
    <row r="574" spans="1:9" x14ac:dyDescent="0.2">
      <c r="B574" s="34" t="s">
        <v>323</v>
      </c>
      <c r="C574" s="33">
        <v>104</v>
      </c>
      <c r="D574" s="48">
        <v>98</v>
      </c>
      <c r="E574" s="61">
        <f t="shared" si="124"/>
        <v>4.1286224692338232E-2</v>
      </c>
      <c r="F574" s="61">
        <f t="shared" si="125"/>
        <v>7.153284671532846E-2</v>
      </c>
      <c r="G574" s="49">
        <f t="shared" si="126"/>
        <v>-5.7692307692307696E-2</v>
      </c>
      <c r="H574" s="24">
        <f t="shared" si="127"/>
        <v>-2.3818975784041289E-3</v>
      </c>
    </row>
    <row r="575" spans="1:9" x14ac:dyDescent="0.2">
      <c r="B575" s="34" t="s">
        <v>145</v>
      </c>
      <c r="C575" s="33">
        <v>2</v>
      </c>
      <c r="D575" s="48">
        <v>0</v>
      </c>
      <c r="E575" s="61">
        <f t="shared" si="124"/>
        <v>7.9396585946804284E-4</v>
      </c>
      <c r="F575" s="61" t="str">
        <f t="shared" si="125"/>
        <v/>
      </c>
      <c r="G575" s="49">
        <f t="shared" si="126"/>
        <v>-1</v>
      </c>
      <c r="H575" s="24">
        <f t="shared" si="127"/>
        <v>-7.9396585946804284E-4</v>
      </c>
    </row>
    <row r="576" spans="1:9" x14ac:dyDescent="0.2">
      <c r="B576" s="34" t="s">
        <v>618</v>
      </c>
      <c r="C576" s="33">
        <v>0</v>
      </c>
      <c r="D576" s="48">
        <v>0</v>
      </c>
      <c r="E576" s="61" t="str">
        <f t="shared" si="124"/>
        <v/>
      </c>
      <c r="F576" s="61" t="str">
        <f t="shared" si="125"/>
        <v/>
      </c>
      <c r="G576" s="49" t="str">
        <f t="shared" si="126"/>
        <v xml:space="preserve"> </v>
      </c>
      <c r="H576" s="24" t="str">
        <f t="shared" si="127"/>
        <v/>
      </c>
    </row>
    <row r="577" spans="1:9" s="29" customFormat="1" x14ac:dyDescent="0.2">
      <c r="A577" s="31"/>
      <c r="B577" s="36" t="s">
        <v>146</v>
      </c>
      <c r="C577" s="40">
        <v>0</v>
      </c>
      <c r="D577" s="48">
        <v>0</v>
      </c>
      <c r="E577" s="38" t="str">
        <f t="shared" si="124"/>
        <v/>
      </c>
      <c r="F577" s="38" t="str">
        <f t="shared" si="125"/>
        <v/>
      </c>
      <c r="G577" s="49" t="str">
        <f t="shared" si="126"/>
        <v xml:space="preserve"> </v>
      </c>
      <c r="H577" s="39" t="str">
        <f t="shared" si="127"/>
        <v/>
      </c>
      <c r="I577" s="4"/>
    </row>
    <row r="578" spans="1:9" s="29" customFormat="1" x14ac:dyDescent="0.2">
      <c r="A578" s="31"/>
      <c r="B578" s="36" t="s">
        <v>324</v>
      </c>
      <c r="C578" s="40">
        <v>3</v>
      </c>
      <c r="D578" s="48">
        <v>3</v>
      </c>
      <c r="E578" s="38">
        <f t="shared" si="124"/>
        <v>1.1909487892020642E-3</v>
      </c>
      <c r="F578" s="38">
        <f t="shared" si="125"/>
        <v>2.1897810218978104E-3</v>
      </c>
      <c r="G578" s="49">
        <f t="shared" si="126"/>
        <v>0</v>
      </c>
      <c r="H578" s="39">
        <f t="shared" si="127"/>
        <v>0</v>
      </c>
      <c r="I578" s="4"/>
    </row>
    <row r="579" spans="1:9" s="29" customFormat="1" x14ac:dyDescent="0.2">
      <c r="A579" s="31"/>
      <c r="B579" s="36" t="s">
        <v>325</v>
      </c>
      <c r="C579" s="40">
        <v>3</v>
      </c>
      <c r="D579" s="48">
        <v>0</v>
      </c>
      <c r="E579" s="38">
        <f t="shared" si="124"/>
        <v>1.1909487892020642E-3</v>
      </c>
      <c r="F579" s="38" t="str">
        <f t="shared" si="125"/>
        <v/>
      </c>
      <c r="G579" s="49">
        <f t="shared" si="126"/>
        <v>-1</v>
      </c>
      <c r="H579" s="39">
        <f t="shared" si="127"/>
        <v>-1.1909487892020642E-3</v>
      </c>
      <c r="I579" s="4"/>
    </row>
    <row r="580" spans="1:9" s="29" customFormat="1" x14ac:dyDescent="0.2">
      <c r="A580" s="31"/>
      <c r="B580" s="36" t="s">
        <v>516</v>
      </c>
      <c r="C580" s="40">
        <v>0</v>
      </c>
      <c r="D580" s="48">
        <v>0</v>
      </c>
      <c r="E580" s="38" t="str">
        <f t="shared" si="124"/>
        <v/>
      </c>
      <c r="F580" s="38" t="str">
        <f t="shared" si="125"/>
        <v/>
      </c>
      <c r="G580" s="49" t="str">
        <f t="shared" si="126"/>
        <v xml:space="preserve"> </v>
      </c>
      <c r="H580" s="39" t="str">
        <f t="shared" si="127"/>
        <v/>
      </c>
      <c r="I580" s="4"/>
    </row>
    <row r="581" spans="1:9" s="29" customFormat="1" x14ac:dyDescent="0.2">
      <c r="A581" s="31"/>
      <c r="B581" s="36" t="s">
        <v>546</v>
      </c>
      <c r="C581" s="40">
        <v>1</v>
      </c>
      <c r="D581" s="48">
        <v>1</v>
      </c>
      <c r="E581" s="38">
        <f t="shared" si="124"/>
        <v>3.9698292973402142E-4</v>
      </c>
      <c r="F581" s="38">
        <f t="shared" si="125"/>
        <v>7.2992700729927003E-4</v>
      </c>
      <c r="G581" s="49">
        <f t="shared" si="126"/>
        <v>0</v>
      </c>
      <c r="H581" s="39">
        <f t="shared" si="127"/>
        <v>0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0</v>
      </c>
      <c r="D583" s="48">
        <v>0</v>
      </c>
      <c r="E583" s="38" t="str">
        <f t="shared" si="124"/>
        <v/>
      </c>
      <c r="F583" s="38" t="str">
        <f t="shared" si="125"/>
        <v/>
      </c>
      <c r="G583" s="49" t="str">
        <f t="shared" si="126"/>
        <v xml:space="preserve"> </v>
      </c>
      <c r="H583" s="39" t="str">
        <f t="shared" si="127"/>
        <v/>
      </c>
      <c r="I583" s="4"/>
    </row>
    <row r="584" spans="1:9" s="29" customFormat="1" x14ac:dyDescent="0.2">
      <c r="A584" s="31"/>
      <c r="B584" s="36" t="s">
        <v>327</v>
      </c>
      <c r="C584" s="40">
        <v>55</v>
      </c>
      <c r="D584" s="48">
        <v>1</v>
      </c>
      <c r="E584" s="38">
        <f t="shared" si="124"/>
        <v>2.1834061135371178E-2</v>
      </c>
      <c r="F584" s="38">
        <f t="shared" si="125"/>
        <v>7.2992700729927003E-4</v>
      </c>
      <c r="G584" s="49">
        <f t="shared" si="126"/>
        <v>-0.98181818181818181</v>
      </c>
      <c r="H584" s="39">
        <f t="shared" si="127"/>
        <v>-2.1437078205637155E-2</v>
      </c>
      <c r="I584" s="4"/>
    </row>
    <row r="585" spans="1:9" s="29" customFormat="1" x14ac:dyDescent="0.2">
      <c r="A585" s="31"/>
      <c r="B585" s="36" t="s">
        <v>147</v>
      </c>
      <c r="C585" s="40">
        <v>19</v>
      </c>
      <c r="D585" s="48">
        <v>19</v>
      </c>
      <c r="E585" s="38">
        <f t="shared" si="124"/>
        <v>7.5426756649464074E-3</v>
      </c>
      <c r="F585" s="38">
        <f t="shared" si="125"/>
        <v>1.3868613138686132E-2</v>
      </c>
      <c r="G585" s="49">
        <f t="shared" si="126"/>
        <v>0</v>
      </c>
      <c r="H585" s="39">
        <f t="shared" si="127"/>
        <v>0</v>
      </c>
      <c r="I585" s="4"/>
    </row>
    <row r="586" spans="1:9" s="29" customFormat="1" x14ac:dyDescent="0.2">
      <c r="A586" s="31"/>
      <c r="B586" s="36" t="s">
        <v>148</v>
      </c>
      <c r="C586" s="40">
        <v>0</v>
      </c>
      <c r="D586" s="48">
        <v>0</v>
      </c>
      <c r="E586" s="38" t="str">
        <f t="shared" si="124"/>
        <v/>
      </c>
      <c r="F586" s="38" t="str">
        <f t="shared" si="125"/>
        <v/>
      </c>
      <c r="G586" s="49" t="str">
        <f t="shared" si="126"/>
        <v xml:space="preserve"> </v>
      </c>
      <c r="H586" s="39" t="str">
        <f t="shared" si="127"/>
        <v/>
      </c>
      <c r="I586" s="4"/>
    </row>
    <row r="587" spans="1:9" ht="13.5" customHeight="1" x14ac:dyDescent="0.2">
      <c r="B587" s="34" t="s">
        <v>328</v>
      </c>
      <c r="C587" s="33">
        <v>91</v>
      </c>
      <c r="D587" s="48">
        <v>404</v>
      </c>
      <c r="E587" s="61">
        <f t="shared" si="124"/>
        <v>3.6125446605795954E-2</v>
      </c>
      <c r="F587" s="61">
        <f t="shared" si="125"/>
        <v>0.29489051094890512</v>
      </c>
      <c r="G587" s="49">
        <f t="shared" si="126"/>
        <v>3.4395604395604398</v>
      </c>
      <c r="H587" s="24">
        <f t="shared" si="127"/>
        <v>0.12425565700674873</v>
      </c>
    </row>
    <row r="588" spans="1:9" x14ac:dyDescent="0.2">
      <c r="B588" s="34" t="s">
        <v>149</v>
      </c>
      <c r="C588" s="33">
        <v>2183</v>
      </c>
      <c r="D588" s="48">
        <v>769</v>
      </c>
      <c r="E588" s="61">
        <f t="shared" si="124"/>
        <v>0.86661373560936883</v>
      </c>
      <c r="F588" s="61">
        <f t="shared" si="125"/>
        <v>0.5613138686131387</v>
      </c>
      <c r="G588" s="49">
        <f t="shared" si="126"/>
        <v>-0.64773247824095281</v>
      </c>
      <c r="H588" s="24">
        <f t="shared" si="127"/>
        <v>-0.56133386264390628</v>
      </c>
    </row>
    <row r="589" spans="1:9" ht="13.5" customHeight="1" x14ac:dyDescent="0.2">
      <c r="B589" s="34" t="s">
        <v>329</v>
      </c>
      <c r="C589" s="33">
        <v>7</v>
      </c>
      <c r="D589" s="48">
        <v>3</v>
      </c>
      <c r="E589" s="61">
        <f t="shared" si="124"/>
        <v>2.7788805081381501E-3</v>
      </c>
      <c r="F589" s="61">
        <f t="shared" si="125"/>
        <v>2.1897810218978104E-3</v>
      </c>
      <c r="G589" s="49">
        <f t="shared" si="126"/>
        <v>-0.5714285714285714</v>
      </c>
      <c r="H589" s="24">
        <f t="shared" si="127"/>
        <v>-1.5879317189360857E-3</v>
      </c>
    </row>
    <row r="590" spans="1:9" ht="12" customHeight="1" x14ac:dyDescent="0.2">
      <c r="B590" s="34" t="s">
        <v>150</v>
      </c>
      <c r="C590" s="33">
        <v>2</v>
      </c>
      <c r="D590" s="48">
        <v>1</v>
      </c>
      <c r="E590" s="61">
        <f t="shared" si="124"/>
        <v>7.9396585946804284E-4</v>
      </c>
      <c r="F590" s="61">
        <f t="shared" si="125"/>
        <v>7.2992700729927003E-4</v>
      </c>
      <c r="G590" s="49">
        <f t="shared" si="126"/>
        <v>-0.5</v>
      </c>
      <c r="H590" s="24">
        <f t="shared" si="127"/>
        <v>-3.9698292973402142E-4</v>
      </c>
    </row>
    <row r="591" spans="1:9" ht="13.5" customHeight="1" x14ac:dyDescent="0.2">
      <c r="B591" s="34" t="s">
        <v>151</v>
      </c>
      <c r="C591" s="33">
        <v>0</v>
      </c>
      <c r="D591" s="48">
        <v>0</v>
      </c>
      <c r="E591" s="61" t="str">
        <f t="shared" si="124"/>
        <v/>
      </c>
      <c r="F591" s="61" t="str">
        <f t="shared" si="125"/>
        <v/>
      </c>
      <c r="G591" s="49" t="str">
        <f t="shared" si="126"/>
        <v xml:space="preserve"> </v>
      </c>
      <c r="H591" s="24" t="str">
        <f t="shared" si="127"/>
        <v/>
      </c>
    </row>
    <row r="592" spans="1:9" ht="13.5" customHeight="1" x14ac:dyDescent="0.2">
      <c r="B592" s="34" t="s">
        <v>330</v>
      </c>
      <c r="C592" s="33">
        <v>0</v>
      </c>
      <c r="D592" s="48">
        <v>1</v>
      </c>
      <c r="E592" s="61" t="str">
        <f t="shared" si="124"/>
        <v/>
      </c>
      <c r="F592" s="61">
        <f t="shared" si="125"/>
        <v>7.2992700729927003E-4</v>
      </c>
      <c r="G592" s="49">
        <f t="shared" si="126"/>
        <v>1</v>
      </c>
      <c r="H592" s="24" t="str">
        <f t="shared" si="127"/>
        <v/>
      </c>
    </row>
    <row r="593" spans="2:8" x14ac:dyDescent="0.2">
      <c r="B593" s="34" t="s">
        <v>331</v>
      </c>
      <c r="C593" s="33">
        <v>0</v>
      </c>
      <c r="D593" s="48">
        <v>1</v>
      </c>
      <c r="E593" s="61" t="str">
        <f t="shared" si="124"/>
        <v/>
      </c>
      <c r="F593" s="61">
        <f t="shared" si="125"/>
        <v>7.2992700729927003E-4</v>
      </c>
      <c r="G593" s="49">
        <f t="shared" si="126"/>
        <v>1</v>
      </c>
      <c r="H593" s="24" t="str">
        <f t="shared" si="127"/>
        <v/>
      </c>
    </row>
    <row r="594" spans="2:8" ht="13.5" customHeight="1" x14ac:dyDescent="0.2">
      <c r="B594" s="34" t="s">
        <v>332</v>
      </c>
      <c r="C594" s="33">
        <v>0</v>
      </c>
      <c r="D594" s="48">
        <v>0</v>
      </c>
      <c r="E594" s="61" t="str">
        <f t="shared" si="124"/>
        <v/>
      </c>
      <c r="F594" s="61" t="str">
        <f t="shared" si="125"/>
        <v/>
      </c>
      <c r="G594" s="49" t="str">
        <f t="shared" si="126"/>
        <v xml:space="preserve"> </v>
      </c>
      <c r="H594" s="24" t="str">
        <f t="shared" si="127"/>
        <v/>
      </c>
    </row>
    <row r="595" spans="2:8" x14ac:dyDescent="0.2">
      <c r="B595" s="34" t="s">
        <v>333</v>
      </c>
      <c r="C595" s="33">
        <v>1</v>
      </c>
      <c r="D595" s="48">
        <v>1</v>
      </c>
      <c r="E595" s="61">
        <f t="shared" si="124"/>
        <v>3.9698292973402142E-4</v>
      </c>
      <c r="F595" s="61">
        <f t="shared" si="125"/>
        <v>7.2992700729927003E-4</v>
      </c>
      <c r="G595" s="49">
        <f t="shared" si="126"/>
        <v>0</v>
      </c>
      <c r="H595" s="24">
        <f t="shared" si="127"/>
        <v>0</v>
      </c>
    </row>
    <row r="596" spans="2:8" x14ac:dyDescent="0.2">
      <c r="B596" s="34" t="s">
        <v>517</v>
      </c>
      <c r="C596" s="33">
        <v>2</v>
      </c>
      <c r="D596" s="48">
        <v>1</v>
      </c>
      <c r="E596" s="61">
        <f t="shared" si="124"/>
        <v>7.9396585946804284E-4</v>
      </c>
      <c r="F596" s="61">
        <f t="shared" si="125"/>
        <v>7.2992700729927003E-4</v>
      </c>
      <c r="G596" s="49">
        <f t="shared" si="126"/>
        <v>-0.5</v>
      </c>
      <c r="H596" s="24">
        <f t="shared" si="127"/>
        <v>-3.9698292973402142E-4</v>
      </c>
    </row>
    <row r="597" spans="2:8" x14ac:dyDescent="0.2">
      <c r="B597" s="7" t="s">
        <v>384</v>
      </c>
      <c r="C597" s="8"/>
      <c r="D597" s="8"/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409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359</v>
      </c>
      <c r="C8" s="43">
        <f>+C18+C74+C169+C345+C570</f>
        <v>16024</v>
      </c>
      <c r="D8" s="44">
        <f>+D18+D74+D169+D345+D570</f>
        <v>7781</v>
      </c>
      <c r="E8" s="45">
        <f>SUM(E9:E13)</f>
        <v>1</v>
      </c>
      <c r="F8" s="45">
        <f>SUM(F9:F13)</f>
        <v>1</v>
      </c>
      <c r="G8" s="45">
        <f t="shared" ref="G8:G13" si="0">+(D8-C8)/C8</f>
        <v>-0.51441587618572138</v>
      </c>
      <c r="H8" s="46">
        <f>SUM(H9:H13)</f>
        <v>-0.51441587618572138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50</v>
      </c>
      <c r="D9" s="51">
        <f>+D18</f>
        <v>30</v>
      </c>
      <c r="E9" s="52">
        <f t="shared" ref="E9:F13" si="1">+C9/C$8</f>
        <v>3.1203195207189214E-3</v>
      </c>
      <c r="F9" s="52">
        <f t="shared" si="1"/>
        <v>3.8555455596966971E-3</v>
      </c>
      <c r="G9" s="52">
        <f t="shared" si="0"/>
        <v>-0.4</v>
      </c>
      <c r="H9" s="53">
        <f>+E9*G9</f>
        <v>-1.2481278082875687E-3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420</v>
      </c>
      <c r="D10" s="33">
        <f>+D74</f>
        <v>294</v>
      </c>
      <c r="E10" s="35">
        <f t="shared" si="1"/>
        <v>2.6210683974038942E-2</v>
      </c>
      <c r="F10" s="35">
        <f t="shared" si="1"/>
        <v>3.7784346485027633E-2</v>
      </c>
      <c r="G10" s="35">
        <f t="shared" si="0"/>
        <v>-0.3</v>
      </c>
      <c r="H10" s="55">
        <f>+E10*G10</f>
        <v>-7.8632051922116822E-3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386</v>
      </c>
      <c r="D11" s="33">
        <f>+D169</f>
        <v>265</v>
      </c>
      <c r="E11" s="35">
        <f t="shared" si="1"/>
        <v>2.4088866699950074E-2</v>
      </c>
      <c r="F11" s="35">
        <f t="shared" si="1"/>
        <v>3.4057319110654155E-2</v>
      </c>
      <c r="G11" s="35">
        <f t="shared" si="0"/>
        <v>-0.31347150259067358</v>
      </c>
      <c r="H11" s="55">
        <f>+E11*G11</f>
        <v>-7.5511732401397904E-3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971</v>
      </c>
      <c r="D12" s="33">
        <f>+D345</f>
        <v>865</v>
      </c>
      <c r="E12" s="35">
        <f t="shared" si="1"/>
        <v>6.0596605092361457E-2</v>
      </c>
      <c r="F12" s="35">
        <f t="shared" si="1"/>
        <v>0.1111682303045881</v>
      </c>
      <c r="G12" s="35">
        <f t="shared" si="0"/>
        <v>-0.10916580844490216</v>
      </c>
      <c r="H12" s="55">
        <f>+E12*G12</f>
        <v>-6.6150773839241134E-3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14197</v>
      </c>
      <c r="D13" s="57">
        <f>+D570</f>
        <v>6327</v>
      </c>
      <c r="E13" s="58">
        <f t="shared" si="1"/>
        <v>0.88598352471293063</v>
      </c>
      <c r="F13" s="58">
        <f t="shared" si="1"/>
        <v>0.81313455854003347</v>
      </c>
      <c r="G13" s="58">
        <f t="shared" si="0"/>
        <v>-0.55434246671832077</v>
      </c>
      <c r="H13" s="59">
        <f>+E13*G13</f>
        <v>-0.49113829256115826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50</v>
      </c>
      <c r="D18" s="44">
        <f>SUM(D19:D68)</f>
        <v>30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-0.4</v>
      </c>
      <c r="H18" s="46">
        <f>+IF(OR(AND(E18=""),(G18="")),"",E18*G18)</f>
        <v>-0.4</v>
      </c>
    </row>
    <row r="19" spans="1:9" x14ac:dyDescent="0.2">
      <c r="B19" s="47" t="s">
        <v>0</v>
      </c>
      <c r="C19" s="48">
        <v>1</v>
      </c>
      <c r="D19" s="48">
        <v>0</v>
      </c>
      <c r="E19" s="41">
        <f>+IF(C19=0,"",C19/C$18)</f>
        <v>0.02</v>
      </c>
      <c r="F19" s="41" t="str">
        <f>+IF(D19=0,"",D19/D$18)</f>
        <v/>
      </c>
      <c r="G19" s="49">
        <f>+IF(AND(C19=0,D19=0)," ",IF(C19=0,1,IF(D19=0,-1,(D19-C19)/C19)))</f>
        <v>-1</v>
      </c>
      <c r="H19" s="41">
        <f>+IF(OR(AND(E19=""),(G19="")),"",E19*G19)</f>
        <v>-0.02</v>
      </c>
    </row>
    <row r="20" spans="1:9" x14ac:dyDescent="0.2">
      <c r="B20" s="34" t="s">
        <v>152</v>
      </c>
      <c r="C20" s="33">
        <v>0</v>
      </c>
      <c r="D20" s="48">
        <v>0</v>
      </c>
      <c r="E20" s="35" t="str">
        <f t="shared" ref="E20:E68" si="2">+IF(C20=0,"",C20/C$18)</f>
        <v/>
      </c>
      <c r="F20" s="35" t="str">
        <f t="shared" ref="F20:F68" si="3">+IF(D20=0,"",D20/D$18)</f>
        <v/>
      </c>
      <c r="G20" s="49" t="str">
        <f t="shared" ref="G20:G68" si="4">+IF(AND(C20=0,D20=0)," ",IF(C20=0,1,IF(D20=0,-1,(D20-C20)/C20)))</f>
        <v xml:space="preserve"> </v>
      </c>
      <c r="H20" s="35" t="str">
        <f t="shared" ref="H20:H68" si="5">+IF(OR(AND(E20=""),(G20="")),"",E20*G20)</f>
        <v/>
      </c>
    </row>
    <row r="21" spans="1:9" ht="25.5" customHeight="1" x14ac:dyDescent="0.2">
      <c r="B21" s="34" t="s">
        <v>1</v>
      </c>
      <c r="C21" s="33">
        <v>0</v>
      </c>
      <c r="D21" s="48">
        <v>1</v>
      </c>
      <c r="E21" s="35" t="str">
        <f t="shared" si="2"/>
        <v/>
      </c>
      <c r="F21" s="35">
        <f t="shared" si="3"/>
        <v>3.3333333333333333E-2</v>
      </c>
      <c r="G21" s="49">
        <f t="shared" si="4"/>
        <v>1</v>
      </c>
      <c r="H21" s="35" t="str">
        <f t="shared" si="5"/>
        <v/>
      </c>
    </row>
    <row r="22" spans="1:9" ht="24" x14ac:dyDescent="0.2">
      <c r="B22" s="34" t="s">
        <v>420</v>
      </c>
      <c r="C22" s="33">
        <v>1</v>
      </c>
      <c r="D22" s="48">
        <v>1</v>
      </c>
      <c r="E22" s="35">
        <f t="shared" si="2"/>
        <v>0.02</v>
      </c>
      <c r="F22" s="35">
        <f t="shared" si="3"/>
        <v>3.3333333333333333E-2</v>
      </c>
      <c r="G22" s="49">
        <f t="shared" si="4"/>
        <v>0</v>
      </c>
      <c r="H22" s="35">
        <f t="shared" si="5"/>
        <v>0</v>
      </c>
    </row>
    <row r="23" spans="1:9" x14ac:dyDescent="0.2">
      <c r="B23" s="34" t="s">
        <v>153</v>
      </c>
      <c r="C23" s="33">
        <v>3</v>
      </c>
      <c r="D23" s="48">
        <v>0</v>
      </c>
      <c r="E23" s="35">
        <f t="shared" si="2"/>
        <v>0.06</v>
      </c>
      <c r="F23" s="35" t="str">
        <f t="shared" si="3"/>
        <v/>
      </c>
      <c r="G23" s="49">
        <f t="shared" si="4"/>
        <v>-1</v>
      </c>
      <c r="H23" s="35">
        <f t="shared" si="5"/>
        <v>-0.06</v>
      </c>
    </row>
    <row r="24" spans="1:9" ht="37.5" customHeight="1" x14ac:dyDescent="0.2">
      <c r="B24" s="34" t="s">
        <v>154</v>
      </c>
      <c r="C24" s="33">
        <v>1</v>
      </c>
      <c r="D24" s="48">
        <v>0</v>
      </c>
      <c r="E24" s="35">
        <f t="shared" si="2"/>
        <v>0.02</v>
      </c>
      <c r="F24" s="35" t="str">
        <f t="shared" si="3"/>
        <v/>
      </c>
      <c r="G24" s="49">
        <f t="shared" si="4"/>
        <v>-1</v>
      </c>
      <c r="H24" s="35">
        <f t="shared" si="5"/>
        <v>-0.02</v>
      </c>
    </row>
    <row r="25" spans="1:9" s="29" customFormat="1" x14ac:dyDescent="0.2">
      <c r="A25" s="31"/>
      <c r="B25" s="36" t="s">
        <v>518</v>
      </c>
      <c r="C25" s="40">
        <v>0</v>
      </c>
      <c r="D25" s="48">
        <v>0</v>
      </c>
      <c r="E25" s="37" t="str">
        <f t="shared" ref="E25" si="6">+IF(C25=0,"",C25/C$18)</f>
        <v/>
      </c>
      <c r="F25" s="37" t="str">
        <f t="shared" ref="F25" si="7">+IF(D25=0,"",D25/D$18)</f>
        <v/>
      </c>
      <c r="G25" s="49" t="str">
        <f t="shared" si="4"/>
        <v xml:space="preserve"> </v>
      </c>
      <c r="H25" s="37" t="str">
        <f t="shared" ref="H25" si="8">+IF(OR(AND(E25=""),(G25="")),"",E25*G25)</f>
        <v/>
      </c>
      <c r="I25" s="4"/>
    </row>
    <row r="26" spans="1:9" x14ac:dyDescent="0.2">
      <c r="B26" s="34" t="s">
        <v>2</v>
      </c>
      <c r="C26" s="33">
        <v>2</v>
      </c>
      <c r="D26" s="48">
        <v>2</v>
      </c>
      <c r="E26" s="35">
        <f t="shared" si="2"/>
        <v>0.04</v>
      </c>
      <c r="F26" s="35">
        <f t="shared" si="3"/>
        <v>6.6666666666666666E-2</v>
      </c>
      <c r="G26" s="49">
        <f t="shared" si="4"/>
        <v>0</v>
      </c>
      <c r="H26" s="35">
        <f t="shared" si="5"/>
        <v>0</v>
      </c>
    </row>
    <row r="27" spans="1:9" x14ac:dyDescent="0.2">
      <c r="B27" s="34" t="s">
        <v>561</v>
      </c>
      <c r="C27" s="33">
        <v>1</v>
      </c>
      <c r="D27" s="48">
        <v>1</v>
      </c>
      <c r="E27" s="35">
        <f t="shared" si="2"/>
        <v>0.02</v>
      </c>
      <c r="F27" s="35">
        <f t="shared" si="3"/>
        <v>3.3333333333333333E-2</v>
      </c>
      <c r="G27" s="49">
        <f t="shared" si="4"/>
        <v>0</v>
      </c>
      <c r="H27" s="35">
        <f t="shared" si="5"/>
        <v>0</v>
      </c>
    </row>
    <row r="28" spans="1:9" x14ac:dyDescent="0.2">
      <c r="B28" s="34" t="s">
        <v>3</v>
      </c>
      <c r="C28" s="33">
        <v>0</v>
      </c>
      <c r="D28" s="48">
        <v>0</v>
      </c>
      <c r="E28" s="35" t="str">
        <f t="shared" si="2"/>
        <v/>
      </c>
      <c r="F28" s="35" t="str">
        <f t="shared" si="3"/>
        <v/>
      </c>
      <c r="G28" s="49" t="str">
        <f t="shared" si="4"/>
        <v xml:space="preserve"> </v>
      </c>
      <c r="H28" s="35" t="str">
        <f t="shared" si="5"/>
        <v/>
      </c>
    </row>
    <row r="29" spans="1:9" x14ac:dyDescent="0.2">
      <c r="B29" s="34" t="s">
        <v>5</v>
      </c>
      <c r="C29" s="33">
        <v>6</v>
      </c>
      <c r="D29" s="48">
        <v>5</v>
      </c>
      <c r="E29" s="35">
        <f t="shared" si="2"/>
        <v>0.12</v>
      </c>
      <c r="F29" s="35">
        <f t="shared" si="3"/>
        <v>0.16666666666666666</v>
      </c>
      <c r="G29" s="49">
        <f t="shared" si="4"/>
        <v>-0.16666666666666666</v>
      </c>
      <c r="H29" s="35">
        <f t="shared" si="5"/>
        <v>-1.9999999999999997E-2</v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0</v>
      </c>
      <c r="D31" s="48">
        <v>0</v>
      </c>
      <c r="E31" s="35" t="str">
        <f t="shared" si="2"/>
        <v/>
      </c>
      <c r="F31" s="35" t="str">
        <f t="shared" si="3"/>
        <v/>
      </c>
      <c r="G31" s="49" t="str">
        <f t="shared" si="4"/>
        <v xml:space="preserve"> </v>
      </c>
      <c r="H31" s="35" t="str">
        <f t="shared" si="5"/>
        <v/>
      </c>
    </row>
    <row r="32" spans="1:9" x14ac:dyDescent="0.2">
      <c r="B32" s="34" t="s">
        <v>4</v>
      </c>
      <c r="C32" s="33">
        <v>1</v>
      </c>
      <c r="D32" s="48">
        <v>0</v>
      </c>
      <c r="E32" s="35">
        <f t="shared" si="2"/>
        <v>0.02</v>
      </c>
      <c r="F32" s="35" t="str">
        <f t="shared" si="3"/>
        <v/>
      </c>
      <c r="G32" s="49">
        <f t="shared" si="4"/>
        <v>-1</v>
      </c>
      <c r="H32" s="35">
        <f t="shared" si="5"/>
        <v>-0.02</v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1</v>
      </c>
      <c r="D35" s="48">
        <v>1</v>
      </c>
      <c r="E35" s="35">
        <f t="shared" si="2"/>
        <v>0.02</v>
      </c>
      <c r="F35" s="35">
        <f t="shared" si="3"/>
        <v>3.3333333333333333E-2</v>
      </c>
      <c r="G35" s="49">
        <f t="shared" si="4"/>
        <v>0</v>
      </c>
      <c r="H35" s="35">
        <f t="shared" si="5"/>
        <v>0</v>
      </c>
    </row>
    <row r="36" spans="2:8" x14ac:dyDescent="0.2">
      <c r="B36" s="34" t="s">
        <v>159</v>
      </c>
      <c r="C36" s="33">
        <v>0</v>
      </c>
      <c r="D36" s="48">
        <v>0</v>
      </c>
      <c r="E36" s="35" t="str">
        <f t="shared" si="2"/>
        <v/>
      </c>
      <c r="F36" s="35" t="str">
        <f t="shared" si="3"/>
        <v/>
      </c>
      <c r="G36" s="49" t="str">
        <f t="shared" si="4"/>
        <v xml:space="preserve"> </v>
      </c>
      <c r="H36" s="35" t="str">
        <f t="shared" si="5"/>
        <v/>
      </c>
    </row>
    <row r="37" spans="2:8" x14ac:dyDescent="0.2">
      <c r="B37" s="34" t="s">
        <v>160</v>
      </c>
      <c r="C37" s="33">
        <v>0</v>
      </c>
      <c r="D37" s="48">
        <v>0</v>
      </c>
      <c r="E37" s="35" t="str">
        <f t="shared" si="2"/>
        <v/>
      </c>
      <c r="F37" s="35" t="str">
        <f t="shared" si="3"/>
        <v/>
      </c>
      <c r="G37" s="49" t="str">
        <f t="shared" si="4"/>
        <v xml:space="preserve"> </v>
      </c>
      <c r="H37" s="35" t="str">
        <f t="shared" si="5"/>
        <v/>
      </c>
    </row>
    <row r="38" spans="2:8" x14ac:dyDescent="0.2">
      <c r="B38" s="34" t="s">
        <v>7</v>
      </c>
      <c r="C38" s="33">
        <v>0</v>
      </c>
      <c r="D38" s="48">
        <v>0</v>
      </c>
      <c r="E38" s="35" t="str">
        <f t="shared" si="2"/>
        <v/>
      </c>
      <c r="F38" s="35" t="str">
        <f t="shared" si="3"/>
        <v/>
      </c>
      <c r="G38" s="49" t="str">
        <f t="shared" si="4"/>
        <v xml:space="preserve"> </v>
      </c>
      <c r="H38" s="35" t="str">
        <f t="shared" si="5"/>
        <v/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0</v>
      </c>
      <c r="D40" s="48">
        <v>0</v>
      </c>
      <c r="E40" s="35" t="str">
        <f t="shared" si="2"/>
        <v/>
      </c>
      <c r="F40" s="35" t="str">
        <f t="shared" si="3"/>
        <v/>
      </c>
      <c r="G40" s="49" t="str">
        <f t="shared" si="4"/>
        <v xml:space="preserve"> 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1</v>
      </c>
      <c r="D43" s="48">
        <v>0</v>
      </c>
      <c r="E43" s="35">
        <f t="shared" si="2"/>
        <v>0.02</v>
      </c>
      <c r="F43" s="35" t="str">
        <f t="shared" si="3"/>
        <v/>
      </c>
      <c r="G43" s="49">
        <f t="shared" si="4"/>
        <v>-1</v>
      </c>
      <c r="H43" s="35">
        <f t="shared" si="5"/>
        <v>-0.02</v>
      </c>
    </row>
    <row r="44" spans="2:8" x14ac:dyDescent="0.2">
      <c r="B44" s="34" t="s">
        <v>166</v>
      </c>
      <c r="C44" s="33">
        <v>3</v>
      </c>
      <c r="D44" s="48">
        <v>0</v>
      </c>
      <c r="E44" s="35">
        <f t="shared" si="2"/>
        <v>0.06</v>
      </c>
      <c r="F44" s="35" t="str">
        <f t="shared" si="3"/>
        <v/>
      </c>
      <c r="G44" s="49">
        <f t="shared" si="4"/>
        <v>-1</v>
      </c>
      <c r="H44" s="35">
        <f t="shared" si="5"/>
        <v>-0.06</v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0</v>
      </c>
      <c r="E46" s="35" t="str">
        <f t="shared" si="2"/>
        <v/>
      </c>
      <c r="F46" s="35" t="str">
        <f t="shared" si="3"/>
        <v/>
      </c>
      <c r="G46" s="49" t="str">
        <f t="shared" si="4"/>
        <v xml:space="preserve"> </v>
      </c>
      <c r="H46" s="35" t="str">
        <f t="shared" si="5"/>
        <v/>
      </c>
    </row>
    <row r="47" spans="2:8" x14ac:dyDescent="0.2">
      <c r="B47" s="34" t="s">
        <v>167</v>
      </c>
      <c r="C47" s="33">
        <v>0</v>
      </c>
      <c r="D47" s="48">
        <v>0</v>
      </c>
      <c r="E47" s="35" t="str">
        <f t="shared" si="2"/>
        <v/>
      </c>
      <c r="F47" s="35" t="str">
        <f t="shared" si="3"/>
        <v/>
      </c>
      <c r="G47" s="49" t="str">
        <f t="shared" si="4"/>
        <v xml:space="preserve"> </v>
      </c>
      <c r="H47" s="35" t="str">
        <f t="shared" si="5"/>
        <v/>
      </c>
    </row>
    <row r="48" spans="2:8" x14ac:dyDescent="0.2">
      <c r="B48" s="34" t="s">
        <v>562</v>
      </c>
      <c r="C48" s="33">
        <v>1</v>
      </c>
      <c r="D48" s="48">
        <v>0</v>
      </c>
      <c r="E48" s="35">
        <f t="shared" si="2"/>
        <v>0.02</v>
      </c>
      <c r="F48" s="35" t="str">
        <f t="shared" si="3"/>
        <v/>
      </c>
      <c r="G48" s="49">
        <f t="shared" si="4"/>
        <v>-1</v>
      </c>
      <c r="H48" s="35">
        <f t="shared" si="5"/>
        <v>-0.02</v>
      </c>
    </row>
    <row r="49" spans="1:9" x14ac:dyDescent="0.2">
      <c r="B49" s="34" t="s">
        <v>9</v>
      </c>
      <c r="C49" s="33">
        <v>5</v>
      </c>
      <c r="D49" s="48">
        <v>4</v>
      </c>
      <c r="E49" s="35">
        <f t="shared" si="2"/>
        <v>0.1</v>
      </c>
      <c r="F49" s="35">
        <f t="shared" si="3"/>
        <v>0.13333333333333333</v>
      </c>
      <c r="G49" s="49">
        <f t="shared" si="4"/>
        <v>-0.2</v>
      </c>
      <c r="H49" s="35">
        <f t="shared" si="5"/>
        <v>-2.0000000000000004E-2</v>
      </c>
    </row>
    <row r="50" spans="1:9" x14ac:dyDescent="0.2">
      <c r="B50" s="34" t="s">
        <v>563</v>
      </c>
      <c r="C50" s="33">
        <v>0</v>
      </c>
      <c r="D50" s="48">
        <v>0</v>
      </c>
      <c r="E50" s="35" t="str">
        <f t="shared" si="2"/>
        <v/>
      </c>
      <c r="F50" s="35" t="str">
        <f t="shared" si="3"/>
        <v/>
      </c>
      <c r="G50" s="49" t="str">
        <f t="shared" si="4"/>
        <v xml:space="preserve"> </v>
      </c>
      <c r="H50" s="35" t="str">
        <f t="shared" si="5"/>
        <v/>
      </c>
    </row>
    <row r="51" spans="1:9" x14ac:dyDescent="0.2">
      <c r="B51" s="34" t="s">
        <v>12</v>
      </c>
      <c r="C51" s="33">
        <v>0</v>
      </c>
      <c r="D51" s="48">
        <v>1</v>
      </c>
      <c r="E51" s="35" t="str">
        <f t="shared" si="2"/>
        <v/>
      </c>
      <c r="F51" s="35">
        <f t="shared" si="3"/>
        <v>3.3333333333333333E-2</v>
      </c>
      <c r="G51" s="49">
        <f t="shared" si="4"/>
        <v>1</v>
      </c>
      <c r="H51" s="35" t="str">
        <f t="shared" si="5"/>
        <v/>
      </c>
    </row>
    <row r="52" spans="1:9" x14ac:dyDescent="0.2">
      <c r="B52" s="34" t="s">
        <v>11</v>
      </c>
      <c r="C52" s="33">
        <v>2</v>
      </c>
      <c r="D52" s="48">
        <v>0</v>
      </c>
      <c r="E52" s="35">
        <f t="shared" si="2"/>
        <v>0.04</v>
      </c>
      <c r="F52" s="35" t="str">
        <f t="shared" si="3"/>
        <v/>
      </c>
      <c r="G52" s="49">
        <f t="shared" si="4"/>
        <v>-1</v>
      </c>
      <c r="H52" s="35">
        <f t="shared" si="5"/>
        <v>-0.04</v>
      </c>
    </row>
    <row r="53" spans="1:9" x14ac:dyDescent="0.2">
      <c r="B53" s="34" t="s">
        <v>422</v>
      </c>
      <c r="C53" s="33">
        <v>11</v>
      </c>
      <c r="D53" s="48">
        <v>4</v>
      </c>
      <c r="E53" s="35">
        <f t="shared" si="2"/>
        <v>0.22</v>
      </c>
      <c r="F53" s="35">
        <f t="shared" si="3"/>
        <v>0.13333333333333333</v>
      </c>
      <c r="G53" s="49">
        <f t="shared" si="4"/>
        <v>-0.63636363636363635</v>
      </c>
      <c r="H53" s="35">
        <f t="shared" si="5"/>
        <v>-0.13999999999999999</v>
      </c>
    </row>
    <row r="54" spans="1:9" x14ac:dyDescent="0.2">
      <c r="B54" s="34" t="s">
        <v>10</v>
      </c>
      <c r="C54" s="33">
        <v>1</v>
      </c>
      <c r="D54" s="48">
        <v>1</v>
      </c>
      <c r="E54" s="35">
        <f t="shared" si="2"/>
        <v>0.02</v>
      </c>
      <c r="F54" s="35">
        <f t="shared" si="3"/>
        <v>3.3333333333333333E-2</v>
      </c>
      <c r="G54" s="49">
        <f t="shared" si="4"/>
        <v>0</v>
      </c>
      <c r="H54" s="35">
        <f t="shared" si="5"/>
        <v>0</v>
      </c>
    </row>
    <row r="55" spans="1:9" x14ac:dyDescent="0.2">
      <c r="B55" s="34" t="s">
        <v>168</v>
      </c>
      <c r="C55" s="33">
        <v>0</v>
      </c>
      <c r="D55" s="48">
        <v>0</v>
      </c>
      <c r="E55" s="35" t="str">
        <f t="shared" si="2"/>
        <v/>
      </c>
      <c r="F55" s="35" t="str">
        <f t="shared" si="3"/>
        <v/>
      </c>
      <c r="G55" s="49" t="str">
        <f t="shared" si="4"/>
        <v xml:space="preserve"> </v>
      </c>
      <c r="H55" s="35" t="str">
        <f t="shared" si="5"/>
        <v/>
      </c>
    </row>
    <row r="56" spans="1:9" x14ac:dyDescent="0.2">
      <c r="B56" s="34" t="s">
        <v>13</v>
      </c>
      <c r="C56" s="33">
        <v>1</v>
      </c>
      <c r="D56" s="48">
        <v>0</v>
      </c>
      <c r="E56" s="35">
        <f t="shared" si="2"/>
        <v>0.02</v>
      </c>
      <c r="F56" s="35" t="str">
        <f t="shared" si="3"/>
        <v/>
      </c>
      <c r="G56" s="49">
        <f t="shared" si="4"/>
        <v>-1</v>
      </c>
      <c r="H56" s="35">
        <f t="shared" si="5"/>
        <v>-0.02</v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1</v>
      </c>
      <c r="E57" s="37" t="str">
        <f t="shared" ref="E57:E59" si="9">+IF(C57=0,"",C57/C$18)</f>
        <v/>
      </c>
      <c r="F57" s="37">
        <f t="shared" ref="F57:F59" si="10">+IF(D57=0,"",D57/D$18)</f>
        <v>3.3333333333333333E-2</v>
      </c>
      <c r="G57" s="93">
        <f t="shared" ref="G57:G59" si="11">+IF(AND(C57=0,D57=0)," ",IF(C57=0,1,IF(D57=0,-1,(D57-C57)/C57)))</f>
        <v>1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2</v>
      </c>
      <c r="D58" s="48">
        <v>1</v>
      </c>
      <c r="E58" s="35">
        <f t="shared" si="9"/>
        <v>0.04</v>
      </c>
      <c r="F58" s="35">
        <f t="shared" si="10"/>
        <v>3.3333333333333333E-2</v>
      </c>
      <c r="G58" s="49">
        <f t="shared" si="11"/>
        <v>-0.5</v>
      </c>
      <c r="H58" s="35">
        <f t="shared" si="12"/>
        <v>-0.02</v>
      </c>
    </row>
    <row r="59" spans="1:9" x14ac:dyDescent="0.2">
      <c r="B59" s="34" t="s">
        <v>169</v>
      </c>
      <c r="C59" s="33">
        <v>1</v>
      </c>
      <c r="D59" s="48">
        <v>0</v>
      </c>
      <c r="E59" s="35">
        <f t="shared" si="9"/>
        <v>0.02</v>
      </c>
      <c r="F59" s="35" t="str">
        <f t="shared" si="10"/>
        <v/>
      </c>
      <c r="G59" s="49">
        <f t="shared" si="11"/>
        <v>-1</v>
      </c>
      <c r="H59" s="35">
        <f t="shared" si="12"/>
        <v>-0.02</v>
      </c>
    </row>
    <row r="60" spans="1:9" x14ac:dyDescent="0.2">
      <c r="B60" s="34" t="s">
        <v>423</v>
      </c>
      <c r="C60" s="33">
        <v>2</v>
      </c>
      <c r="D60" s="48">
        <v>0</v>
      </c>
      <c r="E60" s="35">
        <f t="shared" si="2"/>
        <v>0.04</v>
      </c>
      <c r="F60" s="35" t="str">
        <f t="shared" si="3"/>
        <v/>
      </c>
      <c r="G60" s="49">
        <f t="shared" si="4"/>
        <v>-1</v>
      </c>
      <c r="H60" s="35">
        <f t="shared" si="5"/>
        <v>-0.04</v>
      </c>
    </row>
    <row r="61" spans="1:9" x14ac:dyDescent="0.2">
      <c r="B61" s="34" t="s">
        <v>170</v>
      </c>
      <c r="C61" s="33">
        <v>0</v>
      </c>
      <c r="D61" s="48">
        <v>0</v>
      </c>
      <c r="E61" s="35" t="str">
        <f t="shared" si="2"/>
        <v/>
      </c>
      <c r="F61" s="35" t="str">
        <f t="shared" si="3"/>
        <v/>
      </c>
      <c r="G61" s="49" t="str">
        <f t="shared" si="4"/>
        <v xml:space="preserve"> </v>
      </c>
      <c r="H61" s="35" t="str">
        <f t="shared" si="5"/>
        <v/>
      </c>
    </row>
    <row r="62" spans="1:9" x14ac:dyDescent="0.2">
      <c r="B62" s="34" t="s">
        <v>171</v>
      </c>
      <c r="C62" s="33">
        <v>0</v>
      </c>
      <c r="D62" s="48">
        <v>0</v>
      </c>
      <c r="E62" s="35" t="str">
        <f t="shared" si="2"/>
        <v/>
      </c>
      <c r="F62" s="35" t="str">
        <f t="shared" si="3"/>
        <v/>
      </c>
      <c r="G62" s="49" t="str">
        <f t="shared" si="4"/>
        <v xml:space="preserve"> 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1</v>
      </c>
      <c r="D63" s="48">
        <v>2</v>
      </c>
      <c r="E63" s="37">
        <f t="shared" ref="E63:E64" si="13">+IF(C63=0,"",C63/C$18)</f>
        <v>0.02</v>
      </c>
      <c r="F63" s="37">
        <f t="shared" ref="F63:F64" si="14">+IF(D63=0,"",D63/D$18)</f>
        <v>6.6666666666666666E-2</v>
      </c>
      <c r="G63" s="49">
        <f t="shared" si="4"/>
        <v>1</v>
      </c>
      <c r="H63" s="37">
        <f t="shared" ref="H63:H64" si="15">+IF(OR(AND(E63=""),(G63="")),"",E63*G63)</f>
        <v>0.02</v>
      </c>
      <c r="I63" s="4"/>
    </row>
    <row r="64" spans="1:9" s="29" customFormat="1" x14ac:dyDescent="0.2">
      <c r="A64" s="31"/>
      <c r="B64" s="36" t="s">
        <v>588</v>
      </c>
      <c r="C64" s="40">
        <v>0</v>
      </c>
      <c r="D64" s="48">
        <v>0</v>
      </c>
      <c r="E64" s="37" t="str">
        <f t="shared" si="13"/>
        <v/>
      </c>
      <c r="F64" s="37" t="str">
        <f t="shared" si="14"/>
        <v/>
      </c>
      <c r="G64" s="49" t="str">
        <f t="shared" si="4"/>
        <v xml:space="preserve"> </v>
      </c>
      <c r="H64" s="37" t="str">
        <f t="shared" si="15"/>
        <v/>
      </c>
      <c r="I64" s="4"/>
    </row>
    <row r="65" spans="1:9" x14ac:dyDescent="0.2">
      <c r="B65" s="34" t="s">
        <v>172</v>
      </c>
      <c r="C65" s="33">
        <v>1</v>
      </c>
      <c r="D65" s="48">
        <v>0</v>
      </c>
      <c r="E65" s="35">
        <f t="shared" si="2"/>
        <v>0.02</v>
      </c>
      <c r="F65" s="35" t="str">
        <f t="shared" si="3"/>
        <v/>
      </c>
      <c r="G65" s="49">
        <f t="shared" si="4"/>
        <v>-1</v>
      </c>
      <c r="H65" s="35">
        <f t="shared" si="5"/>
        <v>-0.02</v>
      </c>
    </row>
    <row r="66" spans="1:9" x14ac:dyDescent="0.2">
      <c r="B66" s="34" t="s">
        <v>15</v>
      </c>
      <c r="C66" s="33">
        <v>0</v>
      </c>
      <c r="D66" s="48">
        <v>2</v>
      </c>
      <c r="E66" s="35" t="str">
        <f t="shared" si="2"/>
        <v/>
      </c>
      <c r="F66" s="35">
        <f t="shared" si="3"/>
        <v>6.6666666666666666E-2</v>
      </c>
      <c r="G66" s="49">
        <f t="shared" si="4"/>
        <v>1</v>
      </c>
      <c r="H66" s="35" t="str">
        <f t="shared" si="5"/>
        <v/>
      </c>
    </row>
    <row r="67" spans="1:9" x14ac:dyDescent="0.2">
      <c r="B67" s="34" t="s">
        <v>173</v>
      </c>
      <c r="C67" s="33">
        <v>1</v>
      </c>
      <c r="D67" s="48">
        <v>2</v>
      </c>
      <c r="E67" s="35">
        <f t="shared" si="2"/>
        <v>0.02</v>
      </c>
      <c r="F67" s="35">
        <f t="shared" si="3"/>
        <v>6.6666666666666666E-2</v>
      </c>
      <c r="G67" s="49">
        <f t="shared" si="4"/>
        <v>1</v>
      </c>
      <c r="H67" s="35">
        <f t="shared" si="5"/>
        <v>0.02</v>
      </c>
    </row>
    <row r="68" spans="1:9" ht="13.5" customHeight="1" x14ac:dyDescent="0.2">
      <c r="B68" s="34" t="s">
        <v>174</v>
      </c>
      <c r="C68" s="33">
        <v>0</v>
      </c>
      <c r="D68" s="48">
        <v>1</v>
      </c>
      <c r="E68" s="35" t="str">
        <f t="shared" si="2"/>
        <v/>
      </c>
      <c r="F68" s="35">
        <f t="shared" si="3"/>
        <v>3.3333333333333333E-2</v>
      </c>
      <c r="G68" s="49">
        <f t="shared" si="4"/>
        <v>1</v>
      </c>
      <c r="H68" s="35" t="str">
        <f t="shared" si="5"/>
        <v/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420</v>
      </c>
      <c r="D74" s="44">
        <f>SUM(D75:D163)</f>
        <v>294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-0.3</v>
      </c>
      <c r="H74" s="46">
        <f>+IF(OR(AND(E74=""),(G74="")),"",E74*G74)</f>
        <v>-0.3</v>
      </c>
    </row>
    <row r="75" spans="1:9" x14ac:dyDescent="0.2">
      <c r="B75" s="47" t="s">
        <v>424</v>
      </c>
      <c r="C75" s="48">
        <v>12</v>
      </c>
      <c r="D75" s="48">
        <v>7</v>
      </c>
      <c r="E75" s="60">
        <f>+IF(C75=0,"",C75/C$74)</f>
        <v>2.8571428571428571E-2</v>
      </c>
      <c r="F75" s="60">
        <f>+IF(D75=0,"",D75/D$74)</f>
        <v>2.3809523809523808E-2</v>
      </c>
      <c r="G75" s="49">
        <f t="shared" ref="G75:G138" si="16">+IF(AND(C75=0,D75=0)," ",IF(C75=0,1,IF(D75=0,-1,(D75-C75)/C75)))</f>
        <v>-0.41666666666666669</v>
      </c>
      <c r="H75" s="41">
        <f>+IF(OR(AND(E75=""),(G75="")),"",E75*G75)</f>
        <v>-1.1904761904761904E-2</v>
      </c>
    </row>
    <row r="76" spans="1:9" x14ac:dyDescent="0.2">
      <c r="B76" s="34" t="s">
        <v>565</v>
      </c>
      <c r="C76" s="33">
        <v>3</v>
      </c>
      <c r="D76" s="48">
        <v>1</v>
      </c>
      <c r="E76" s="61">
        <f t="shared" ref="E76:E81" si="17">+IF(C76=0,"",C76/C$74)</f>
        <v>7.1428571428571426E-3</v>
      </c>
      <c r="F76" s="61">
        <f t="shared" ref="F76:F81" si="18">+IF(D76=0,"",D76/D$74)</f>
        <v>3.4013605442176869E-3</v>
      </c>
      <c r="G76" s="49">
        <f t="shared" si="16"/>
        <v>-0.66666666666666663</v>
      </c>
      <c r="H76" s="35">
        <f t="shared" ref="H76:H81" si="19">+IF(OR(AND(E76=""),(G76="")),"",E76*G76)</f>
        <v>-4.7619047619047615E-3</v>
      </c>
    </row>
    <row r="77" spans="1:9" s="29" customFormat="1" x14ac:dyDescent="0.2">
      <c r="A77" s="31"/>
      <c r="B77" s="36" t="s">
        <v>519</v>
      </c>
      <c r="C77" s="40">
        <v>1</v>
      </c>
      <c r="D77" s="48">
        <v>0</v>
      </c>
      <c r="E77" s="38">
        <f t="shared" si="17"/>
        <v>2.3809523809523812E-3</v>
      </c>
      <c r="F77" s="38" t="str">
        <f t="shared" si="18"/>
        <v/>
      </c>
      <c r="G77" s="49">
        <f t="shared" si="16"/>
        <v>-1</v>
      </c>
      <c r="H77" s="37">
        <f t="shared" si="19"/>
        <v>-2.3809523809523812E-3</v>
      </c>
      <c r="I77" s="4"/>
    </row>
    <row r="78" spans="1:9" x14ac:dyDescent="0.2">
      <c r="B78" s="34" t="s">
        <v>566</v>
      </c>
      <c r="C78" s="33">
        <v>3</v>
      </c>
      <c r="D78" s="48">
        <v>2</v>
      </c>
      <c r="E78" s="61">
        <f t="shared" si="17"/>
        <v>7.1428571428571426E-3</v>
      </c>
      <c r="F78" s="61">
        <f t="shared" si="18"/>
        <v>6.8027210884353739E-3</v>
      </c>
      <c r="G78" s="49">
        <f t="shared" si="16"/>
        <v>-0.33333333333333331</v>
      </c>
      <c r="H78" s="35">
        <f t="shared" si="19"/>
        <v>-2.3809523809523807E-3</v>
      </c>
    </row>
    <row r="79" spans="1:9" x14ac:dyDescent="0.2">
      <c r="B79" s="34" t="s">
        <v>175</v>
      </c>
      <c r="C79" s="33">
        <v>36</v>
      </c>
      <c r="D79" s="48">
        <v>12</v>
      </c>
      <c r="E79" s="61">
        <f t="shared" si="17"/>
        <v>8.5714285714285715E-2</v>
      </c>
      <c r="F79" s="61">
        <f t="shared" si="18"/>
        <v>4.0816326530612242E-2</v>
      </c>
      <c r="G79" s="49">
        <f t="shared" si="16"/>
        <v>-0.66666666666666663</v>
      </c>
      <c r="H79" s="35">
        <f t="shared" si="19"/>
        <v>-5.7142857142857141E-2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1</v>
      </c>
      <c r="D81" s="48">
        <v>1</v>
      </c>
      <c r="E81" s="38">
        <f t="shared" si="17"/>
        <v>2.3809523809523812E-3</v>
      </c>
      <c r="F81" s="38">
        <f t="shared" si="18"/>
        <v>3.4013605442176869E-3</v>
      </c>
      <c r="G81" s="49">
        <f t="shared" si="16"/>
        <v>0</v>
      </c>
      <c r="H81" s="37">
        <f t="shared" si="19"/>
        <v>0</v>
      </c>
      <c r="I81" s="4"/>
    </row>
    <row r="82" spans="1:9" x14ac:dyDescent="0.2">
      <c r="B82" s="34" t="s">
        <v>176</v>
      </c>
      <c r="C82" s="33">
        <v>0</v>
      </c>
      <c r="D82" s="48">
        <v>2</v>
      </c>
      <c r="E82" s="61" t="str">
        <f t="shared" ref="E82:E146" si="20">+IF(C82=0,"",C82/C$74)</f>
        <v/>
      </c>
      <c r="F82" s="61">
        <f t="shared" ref="F82:F146" si="21">+IF(D82=0,"",D82/D$74)</f>
        <v>6.8027210884353739E-3</v>
      </c>
      <c r="G82" s="49">
        <f t="shared" si="16"/>
        <v>1</v>
      </c>
      <c r="H82" s="35" t="str">
        <f t="shared" ref="H82:H146" si="22">+IF(OR(AND(E82=""),(G82="")),"",E82*G82)</f>
        <v/>
      </c>
    </row>
    <row r="83" spans="1:9" x14ac:dyDescent="0.2">
      <c r="B83" s="34" t="s">
        <v>177</v>
      </c>
      <c r="C83" s="33">
        <v>1</v>
      </c>
      <c r="D83" s="48">
        <v>1</v>
      </c>
      <c r="E83" s="61">
        <f t="shared" si="20"/>
        <v>2.3809523809523812E-3</v>
      </c>
      <c r="F83" s="61">
        <f t="shared" si="21"/>
        <v>3.4013605442176869E-3</v>
      </c>
      <c r="G83" s="49">
        <f t="shared" si="16"/>
        <v>0</v>
      </c>
      <c r="H83" s="35">
        <f t="shared" si="22"/>
        <v>0</v>
      </c>
    </row>
    <row r="84" spans="1:9" x14ac:dyDescent="0.2">
      <c r="B84" s="34" t="s">
        <v>425</v>
      </c>
      <c r="C84" s="33">
        <v>1</v>
      </c>
      <c r="D84" s="48">
        <v>1</v>
      </c>
      <c r="E84" s="61">
        <f t="shared" si="20"/>
        <v>2.3809523809523812E-3</v>
      </c>
      <c r="F84" s="61">
        <f t="shared" si="21"/>
        <v>3.4013605442176869E-3</v>
      </c>
      <c r="G84" s="49">
        <f t="shared" si="16"/>
        <v>0</v>
      </c>
      <c r="H84" s="35">
        <f t="shared" si="22"/>
        <v>0</v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8</v>
      </c>
      <c r="D86" s="48">
        <v>4</v>
      </c>
      <c r="E86" s="61">
        <f t="shared" si="20"/>
        <v>1.9047619047619049E-2</v>
      </c>
      <c r="F86" s="61">
        <f t="shared" si="21"/>
        <v>1.3605442176870748E-2</v>
      </c>
      <c r="G86" s="49">
        <f t="shared" si="16"/>
        <v>-0.5</v>
      </c>
      <c r="H86" s="35">
        <f t="shared" si="22"/>
        <v>-9.5238095238095247E-3</v>
      </c>
    </row>
    <row r="87" spans="1:9" x14ac:dyDescent="0.2">
      <c r="B87" s="34" t="s">
        <v>17</v>
      </c>
      <c r="C87" s="33">
        <v>0</v>
      </c>
      <c r="D87" s="48">
        <v>0</v>
      </c>
      <c r="E87" s="61" t="str">
        <f t="shared" si="20"/>
        <v/>
      </c>
      <c r="F87" s="61" t="str">
        <f t="shared" si="21"/>
        <v/>
      </c>
      <c r="G87" s="49" t="str">
        <f t="shared" si="16"/>
        <v xml:space="preserve"> </v>
      </c>
      <c r="H87" s="35" t="str">
        <f t="shared" si="22"/>
        <v/>
      </c>
    </row>
    <row r="88" spans="1:9" x14ac:dyDescent="0.2">
      <c r="B88" s="34" t="s">
        <v>180</v>
      </c>
      <c r="C88" s="33">
        <v>38</v>
      </c>
      <c r="D88" s="48">
        <v>0</v>
      </c>
      <c r="E88" s="61">
        <f t="shared" si="20"/>
        <v>9.0476190476190474E-2</v>
      </c>
      <c r="F88" s="61" t="str">
        <f t="shared" si="21"/>
        <v/>
      </c>
      <c r="G88" s="49">
        <f t="shared" si="16"/>
        <v>-1</v>
      </c>
      <c r="H88" s="35">
        <f t="shared" si="22"/>
        <v>-9.0476190476190474E-2</v>
      </c>
    </row>
    <row r="89" spans="1:9" s="29" customFormat="1" x14ac:dyDescent="0.2">
      <c r="A89" s="31"/>
      <c r="B89" s="36" t="s">
        <v>567</v>
      </c>
      <c r="C89" s="40">
        <v>3</v>
      </c>
      <c r="D89" s="48">
        <v>2</v>
      </c>
      <c r="E89" s="38">
        <f t="shared" si="20"/>
        <v>7.1428571428571426E-3</v>
      </c>
      <c r="F89" s="38">
        <f t="shared" si="21"/>
        <v>6.8027210884353739E-3</v>
      </c>
      <c r="G89" s="49">
        <f t="shared" si="16"/>
        <v>-0.33333333333333331</v>
      </c>
      <c r="H89" s="37">
        <f t="shared" si="22"/>
        <v>-2.3809523809523807E-3</v>
      </c>
      <c r="I89" s="4"/>
    </row>
    <row r="90" spans="1:9" s="29" customFormat="1" x14ac:dyDescent="0.2">
      <c r="A90" s="31"/>
      <c r="B90" s="36" t="s">
        <v>181</v>
      </c>
      <c r="C90" s="40">
        <v>14</v>
      </c>
      <c r="D90" s="48">
        <v>9</v>
      </c>
      <c r="E90" s="38">
        <f t="shared" si="20"/>
        <v>3.3333333333333333E-2</v>
      </c>
      <c r="F90" s="38">
        <f t="shared" si="21"/>
        <v>3.0612244897959183E-2</v>
      </c>
      <c r="G90" s="49">
        <f t="shared" si="16"/>
        <v>-0.35714285714285715</v>
      </c>
      <c r="H90" s="37">
        <f t="shared" si="22"/>
        <v>-1.1904761904761904E-2</v>
      </c>
      <c r="I90" s="4"/>
    </row>
    <row r="91" spans="1:9" s="29" customFormat="1" x14ac:dyDescent="0.2">
      <c r="A91" s="31"/>
      <c r="B91" s="36" t="s">
        <v>182</v>
      </c>
      <c r="C91" s="40">
        <v>0</v>
      </c>
      <c r="D91" s="48">
        <v>2</v>
      </c>
      <c r="E91" s="38" t="str">
        <f t="shared" si="20"/>
        <v/>
      </c>
      <c r="F91" s="38">
        <f t="shared" si="21"/>
        <v>6.8027210884353739E-3</v>
      </c>
      <c r="G91" s="49">
        <f t="shared" si="16"/>
        <v>1</v>
      </c>
      <c r="H91" s="37" t="str">
        <f t="shared" si="22"/>
        <v/>
      </c>
      <c r="I91" s="4"/>
    </row>
    <row r="92" spans="1:9" s="29" customFormat="1" x14ac:dyDescent="0.2">
      <c r="A92" s="31"/>
      <c r="B92" s="36" t="s">
        <v>21</v>
      </c>
      <c r="C92" s="40">
        <v>1</v>
      </c>
      <c r="D92" s="48">
        <v>1</v>
      </c>
      <c r="E92" s="38">
        <f t="shared" si="20"/>
        <v>2.3809523809523812E-3</v>
      </c>
      <c r="F92" s="38">
        <f t="shared" si="21"/>
        <v>3.4013605442176869E-3</v>
      </c>
      <c r="G92" s="49">
        <f t="shared" si="16"/>
        <v>0</v>
      </c>
      <c r="H92" s="37">
        <f t="shared" si="22"/>
        <v>0</v>
      </c>
      <c r="I92" s="4"/>
    </row>
    <row r="93" spans="1:9" s="29" customFormat="1" x14ac:dyDescent="0.2">
      <c r="A93" s="31"/>
      <c r="B93" s="36" t="s">
        <v>426</v>
      </c>
      <c r="C93" s="40">
        <v>4</v>
      </c>
      <c r="D93" s="48">
        <v>1</v>
      </c>
      <c r="E93" s="38">
        <f t="shared" si="20"/>
        <v>9.5238095238095247E-3</v>
      </c>
      <c r="F93" s="38">
        <f t="shared" si="21"/>
        <v>3.4013605442176869E-3</v>
      </c>
      <c r="G93" s="49">
        <f t="shared" si="16"/>
        <v>-0.75</v>
      </c>
      <c r="H93" s="37">
        <f t="shared" si="22"/>
        <v>-7.1428571428571435E-3</v>
      </c>
      <c r="I93" s="4"/>
    </row>
    <row r="94" spans="1:9" s="29" customFormat="1" x14ac:dyDescent="0.2">
      <c r="A94" s="31"/>
      <c r="B94" s="36" t="s">
        <v>183</v>
      </c>
      <c r="C94" s="40">
        <v>0</v>
      </c>
      <c r="D94" s="48">
        <v>0</v>
      </c>
      <c r="E94" s="38" t="str">
        <f t="shared" si="20"/>
        <v/>
      </c>
      <c r="F94" s="38" t="str">
        <f t="shared" si="21"/>
        <v/>
      </c>
      <c r="G94" s="49" t="str">
        <f t="shared" si="16"/>
        <v xml:space="preserve"> </v>
      </c>
      <c r="H94" s="37" t="str">
        <f t="shared" si="22"/>
        <v/>
      </c>
      <c r="I94" s="4"/>
    </row>
    <row r="95" spans="1:9" s="29" customFormat="1" x14ac:dyDescent="0.2">
      <c r="A95" s="31"/>
      <c r="B95" s="36" t="s">
        <v>523</v>
      </c>
      <c r="C95" s="40">
        <v>0</v>
      </c>
      <c r="D95" s="48">
        <v>3</v>
      </c>
      <c r="E95" s="38" t="str">
        <f t="shared" si="20"/>
        <v/>
      </c>
      <c r="F95" s="38">
        <f t="shared" si="21"/>
        <v>1.020408163265306E-2</v>
      </c>
      <c r="G95" s="49">
        <f t="shared" si="16"/>
        <v>1</v>
      </c>
      <c r="H95" s="37" t="str">
        <f t="shared" si="22"/>
        <v/>
      </c>
      <c r="I95" s="4"/>
    </row>
    <row r="96" spans="1:9" s="29" customFormat="1" x14ac:dyDescent="0.2">
      <c r="A96" s="31"/>
      <c r="B96" s="36" t="s">
        <v>602</v>
      </c>
      <c r="C96" s="40">
        <v>1</v>
      </c>
      <c r="D96" s="48">
        <v>0</v>
      </c>
      <c r="E96" s="38">
        <f t="shared" si="20"/>
        <v>2.3809523809523812E-3</v>
      </c>
      <c r="F96" s="38" t="str">
        <f t="shared" si="21"/>
        <v/>
      </c>
      <c r="G96" s="49">
        <f t="shared" si="16"/>
        <v>-1</v>
      </c>
      <c r="H96" s="37">
        <f t="shared" si="22"/>
        <v>-2.3809523809523812E-3</v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8</v>
      </c>
      <c r="D98" s="48">
        <v>0</v>
      </c>
      <c r="E98" s="38">
        <f t="shared" si="23"/>
        <v>1.9047619047619049E-2</v>
      </c>
      <c r="F98" s="38" t="str">
        <f t="shared" si="24"/>
        <v/>
      </c>
      <c r="G98" s="49">
        <f t="shared" si="25"/>
        <v>-1</v>
      </c>
      <c r="H98" s="37">
        <f t="shared" si="26"/>
        <v>-1.9047619047619049E-2</v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0</v>
      </c>
      <c r="D100" s="48">
        <v>0</v>
      </c>
      <c r="E100" s="38" t="str">
        <f t="shared" si="23"/>
        <v/>
      </c>
      <c r="F100" s="38" t="str">
        <f t="shared" si="24"/>
        <v/>
      </c>
      <c r="G100" s="49" t="str">
        <f t="shared" si="25"/>
        <v xml:space="preserve"> </v>
      </c>
      <c r="H100" s="37" t="str">
        <f t="shared" si="26"/>
        <v/>
      </c>
    </row>
    <row r="101" spans="1:9" x14ac:dyDescent="0.2">
      <c r="B101" s="34" t="s">
        <v>185</v>
      </c>
      <c r="C101" s="33">
        <v>2</v>
      </c>
      <c r="D101" s="48">
        <v>1</v>
      </c>
      <c r="E101" s="61">
        <f t="shared" si="20"/>
        <v>4.7619047619047623E-3</v>
      </c>
      <c r="F101" s="61">
        <f t="shared" si="21"/>
        <v>3.4013605442176869E-3</v>
      </c>
      <c r="G101" s="49">
        <f t="shared" si="16"/>
        <v>-0.5</v>
      </c>
      <c r="H101" s="35">
        <f t="shared" si="22"/>
        <v>-2.3809523809523812E-3</v>
      </c>
    </row>
    <row r="102" spans="1:9" x14ac:dyDescent="0.2">
      <c r="B102" s="34" t="s">
        <v>603</v>
      </c>
      <c r="C102" s="33">
        <v>8</v>
      </c>
      <c r="D102" s="48">
        <v>5</v>
      </c>
      <c r="E102" s="61">
        <f t="shared" si="20"/>
        <v>1.9047619047619049E-2</v>
      </c>
      <c r="F102" s="61">
        <f t="shared" si="21"/>
        <v>1.7006802721088437E-2</v>
      </c>
      <c r="G102" s="49">
        <f t="shared" si="16"/>
        <v>-0.375</v>
      </c>
      <c r="H102" s="35">
        <f t="shared" si="22"/>
        <v>-7.1428571428571435E-3</v>
      </c>
    </row>
    <row r="103" spans="1:9" x14ac:dyDescent="0.2">
      <c r="B103" s="34" t="s">
        <v>427</v>
      </c>
      <c r="C103" s="33">
        <v>6</v>
      </c>
      <c r="D103" s="48">
        <v>3</v>
      </c>
      <c r="E103" s="61">
        <f t="shared" si="20"/>
        <v>1.4285714285714285E-2</v>
      </c>
      <c r="F103" s="61">
        <f t="shared" si="21"/>
        <v>1.020408163265306E-2</v>
      </c>
      <c r="G103" s="49">
        <f t="shared" si="16"/>
        <v>-0.5</v>
      </c>
      <c r="H103" s="35">
        <f t="shared" si="22"/>
        <v>-7.1428571428571426E-3</v>
      </c>
    </row>
    <row r="104" spans="1:9" x14ac:dyDescent="0.2">
      <c r="B104" s="34" t="s">
        <v>18</v>
      </c>
      <c r="C104" s="33">
        <v>5</v>
      </c>
      <c r="D104" s="48">
        <v>2</v>
      </c>
      <c r="E104" s="61">
        <f t="shared" si="20"/>
        <v>1.1904761904761904E-2</v>
      </c>
      <c r="F104" s="61">
        <f t="shared" si="21"/>
        <v>6.8027210884353739E-3</v>
      </c>
      <c r="G104" s="49">
        <f t="shared" si="16"/>
        <v>-0.6</v>
      </c>
      <c r="H104" s="35">
        <f t="shared" si="22"/>
        <v>-7.1428571428571418E-3</v>
      </c>
    </row>
    <row r="105" spans="1:9" x14ac:dyDescent="0.2">
      <c r="B105" s="34" t="s">
        <v>20</v>
      </c>
      <c r="C105" s="33">
        <v>0</v>
      </c>
      <c r="D105" s="48">
        <v>0</v>
      </c>
      <c r="E105" s="61" t="str">
        <f t="shared" si="20"/>
        <v/>
      </c>
      <c r="F105" s="61" t="str">
        <f t="shared" si="21"/>
        <v/>
      </c>
      <c r="G105" s="49" t="str">
        <f t="shared" si="16"/>
        <v xml:space="preserve"> </v>
      </c>
      <c r="H105" s="35" t="str">
        <f t="shared" si="22"/>
        <v/>
      </c>
    </row>
    <row r="106" spans="1:9" x14ac:dyDescent="0.2">
      <c r="B106" s="34" t="s">
        <v>186</v>
      </c>
      <c r="C106" s="33">
        <v>1</v>
      </c>
      <c r="D106" s="48">
        <v>0</v>
      </c>
      <c r="E106" s="61">
        <f t="shared" si="20"/>
        <v>2.3809523809523812E-3</v>
      </c>
      <c r="F106" s="61" t="str">
        <f t="shared" si="21"/>
        <v/>
      </c>
      <c r="G106" s="49">
        <f t="shared" si="16"/>
        <v>-1</v>
      </c>
      <c r="H106" s="35">
        <f t="shared" si="22"/>
        <v>-2.3809523809523812E-3</v>
      </c>
    </row>
    <row r="107" spans="1:9" s="29" customFormat="1" x14ac:dyDescent="0.2">
      <c r="A107" s="31"/>
      <c r="B107" s="36" t="s">
        <v>564</v>
      </c>
      <c r="C107" s="40">
        <v>0</v>
      </c>
      <c r="D107" s="48">
        <v>1</v>
      </c>
      <c r="E107" s="38" t="str">
        <f t="shared" si="20"/>
        <v/>
      </c>
      <c r="F107" s="38">
        <f t="shared" si="21"/>
        <v>3.4013605442176869E-3</v>
      </c>
      <c r="G107" s="49">
        <f t="shared" si="16"/>
        <v>1</v>
      </c>
      <c r="H107" s="37" t="str">
        <f t="shared" si="22"/>
        <v/>
      </c>
      <c r="I107" s="4"/>
    </row>
    <row r="108" spans="1:9" x14ac:dyDescent="0.2">
      <c r="B108" s="34" t="s">
        <v>187</v>
      </c>
      <c r="C108" s="33">
        <v>0</v>
      </c>
      <c r="D108" s="48">
        <v>0</v>
      </c>
      <c r="E108" s="61" t="str">
        <f t="shared" si="20"/>
        <v/>
      </c>
      <c r="F108" s="61" t="str">
        <f t="shared" si="21"/>
        <v/>
      </c>
      <c r="G108" s="49" t="str">
        <f t="shared" si="16"/>
        <v xml:space="preserve"> </v>
      </c>
      <c r="H108" s="35" t="str">
        <f t="shared" si="22"/>
        <v/>
      </c>
    </row>
    <row r="109" spans="1:9" x14ac:dyDescent="0.2">
      <c r="B109" s="34" t="s">
        <v>188</v>
      </c>
      <c r="C109" s="33">
        <v>3</v>
      </c>
      <c r="D109" s="48">
        <v>4</v>
      </c>
      <c r="E109" s="61">
        <f t="shared" si="20"/>
        <v>7.1428571428571426E-3</v>
      </c>
      <c r="F109" s="61">
        <f t="shared" si="21"/>
        <v>1.3605442176870748E-2</v>
      </c>
      <c r="G109" s="49">
        <f t="shared" si="16"/>
        <v>0.33333333333333331</v>
      </c>
      <c r="H109" s="35">
        <f t="shared" si="22"/>
        <v>2.3809523809523807E-3</v>
      </c>
    </row>
    <row r="110" spans="1:9" x14ac:dyDescent="0.2">
      <c r="B110" s="34" t="s">
        <v>604</v>
      </c>
      <c r="C110" s="33">
        <v>2</v>
      </c>
      <c r="D110" s="48">
        <v>2</v>
      </c>
      <c r="E110" s="61">
        <f t="shared" si="20"/>
        <v>4.7619047619047623E-3</v>
      </c>
      <c r="F110" s="61">
        <f t="shared" si="21"/>
        <v>6.8027210884353739E-3</v>
      </c>
      <c r="G110" s="49">
        <f t="shared" si="16"/>
        <v>0</v>
      </c>
      <c r="H110" s="35">
        <f t="shared" si="22"/>
        <v>0</v>
      </c>
    </row>
    <row r="111" spans="1:9" x14ac:dyDescent="0.2">
      <c r="B111" s="34" t="s">
        <v>605</v>
      </c>
      <c r="C111" s="33">
        <v>15</v>
      </c>
      <c r="D111" s="48">
        <v>6</v>
      </c>
      <c r="E111" s="61">
        <f t="shared" si="20"/>
        <v>3.5714285714285712E-2</v>
      </c>
      <c r="F111" s="61">
        <f t="shared" si="21"/>
        <v>2.0408163265306121E-2</v>
      </c>
      <c r="G111" s="49">
        <f t="shared" si="16"/>
        <v>-0.6</v>
      </c>
      <c r="H111" s="35">
        <f t="shared" si="22"/>
        <v>-2.1428571428571425E-2</v>
      </c>
    </row>
    <row r="112" spans="1:9" x14ac:dyDescent="0.2">
      <c r="B112" s="34" t="s">
        <v>189</v>
      </c>
      <c r="C112" s="33">
        <v>2</v>
      </c>
      <c r="D112" s="48">
        <v>27</v>
      </c>
      <c r="E112" s="61">
        <f t="shared" si="20"/>
        <v>4.7619047619047623E-3</v>
      </c>
      <c r="F112" s="61">
        <f t="shared" si="21"/>
        <v>9.1836734693877556E-2</v>
      </c>
      <c r="G112" s="49">
        <f t="shared" si="16"/>
        <v>12.5</v>
      </c>
      <c r="H112" s="35">
        <f t="shared" si="22"/>
        <v>5.9523809523809527E-2</v>
      </c>
    </row>
    <row r="113" spans="2:8" x14ac:dyDescent="0.2">
      <c r="B113" s="34" t="s">
        <v>190</v>
      </c>
      <c r="C113" s="33">
        <v>4</v>
      </c>
      <c r="D113" s="48">
        <v>37</v>
      </c>
      <c r="E113" s="61">
        <f t="shared" si="20"/>
        <v>9.5238095238095247E-3</v>
      </c>
      <c r="F113" s="61">
        <f t="shared" si="21"/>
        <v>0.12585034013605442</v>
      </c>
      <c r="G113" s="49">
        <f t="shared" si="16"/>
        <v>8.25</v>
      </c>
      <c r="H113" s="35">
        <f t="shared" si="22"/>
        <v>7.8571428571428584E-2</v>
      </c>
    </row>
    <row r="114" spans="2:8" x14ac:dyDescent="0.2">
      <c r="B114" s="34" t="s">
        <v>191</v>
      </c>
      <c r="C114" s="33">
        <v>1</v>
      </c>
      <c r="D114" s="48">
        <v>0</v>
      </c>
      <c r="E114" s="61">
        <f t="shared" si="20"/>
        <v>2.3809523809523812E-3</v>
      </c>
      <c r="F114" s="61" t="str">
        <f t="shared" si="21"/>
        <v/>
      </c>
      <c r="G114" s="49">
        <f t="shared" si="16"/>
        <v>-1</v>
      </c>
      <c r="H114" s="35">
        <f t="shared" si="22"/>
        <v>-2.3809523809523812E-3</v>
      </c>
    </row>
    <row r="115" spans="2:8" x14ac:dyDescent="0.2">
      <c r="B115" s="34" t="s">
        <v>27</v>
      </c>
      <c r="C115" s="33">
        <v>1</v>
      </c>
      <c r="D115" s="48">
        <v>0</v>
      </c>
      <c r="E115" s="61">
        <f t="shared" si="20"/>
        <v>2.3809523809523812E-3</v>
      </c>
      <c r="F115" s="61" t="str">
        <f t="shared" si="21"/>
        <v/>
      </c>
      <c r="G115" s="49">
        <f t="shared" si="16"/>
        <v>-1</v>
      </c>
      <c r="H115" s="35">
        <f t="shared" si="22"/>
        <v>-2.3809523809523812E-3</v>
      </c>
    </row>
    <row r="116" spans="2:8" x14ac:dyDescent="0.2">
      <c r="B116" s="34" t="s">
        <v>192</v>
      </c>
      <c r="C116" s="33">
        <v>0</v>
      </c>
      <c r="D116" s="48">
        <v>1</v>
      </c>
      <c r="E116" s="61" t="str">
        <f t="shared" si="20"/>
        <v/>
      </c>
      <c r="F116" s="61">
        <f t="shared" si="21"/>
        <v>3.4013605442176869E-3</v>
      </c>
      <c r="G116" s="49">
        <f t="shared" si="16"/>
        <v>1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1</v>
      </c>
      <c r="D118" s="48">
        <v>7</v>
      </c>
      <c r="E118" s="61">
        <f t="shared" si="20"/>
        <v>2.3809523809523812E-3</v>
      </c>
      <c r="F118" s="61">
        <f t="shared" si="21"/>
        <v>2.3809523809523808E-2</v>
      </c>
      <c r="G118" s="49">
        <f t="shared" si="16"/>
        <v>6</v>
      </c>
      <c r="H118" s="35">
        <f t="shared" si="22"/>
        <v>1.4285714285714287E-2</v>
      </c>
    </row>
    <row r="119" spans="2:8" x14ac:dyDescent="0.2">
      <c r="B119" s="34" t="s">
        <v>24</v>
      </c>
      <c r="C119" s="33">
        <v>0</v>
      </c>
      <c r="D119" s="48">
        <v>1</v>
      </c>
      <c r="E119" s="61" t="str">
        <f t="shared" si="20"/>
        <v/>
      </c>
      <c r="F119" s="61">
        <f t="shared" si="21"/>
        <v>3.4013605442176869E-3</v>
      </c>
      <c r="G119" s="49">
        <f t="shared" si="16"/>
        <v>1</v>
      </c>
      <c r="H119" s="35" t="str">
        <f t="shared" si="22"/>
        <v/>
      </c>
    </row>
    <row r="120" spans="2:8" x14ac:dyDescent="0.2">
      <c r="B120" s="34" t="s">
        <v>194</v>
      </c>
      <c r="C120" s="33">
        <v>1</v>
      </c>
      <c r="D120" s="48">
        <v>0</v>
      </c>
      <c r="E120" s="61">
        <f t="shared" si="20"/>
        <v>2.3809523809523812E-3</v>
      </c>
      <c r="F120" s="61" t="str">
        <f t="shared" si="21"/>
        <v/>
      </c>
      <c r="G120" s="49">
        <f t="shared" si="16"/>
        <v>-1</v>
      </c>
      <c r="H120" s="35">
        <f t="shared" si="22"/>
        <v>-2.3809523809523812E-3</v>
      </c>
    </row>
    <row r="121" spans="2:8" x14ac:dyDescent="0.2">
      <c r="B121" s="34" t="s">
        <v>25</v>
      </c>
      <c r="C121" s="33">
        <v>7</v>
      </c>
      <c r="D121" s="48">
        <v>0</v>
      </c>
      <c r="E121" s="61">
        <f t="shared" si="20"/>
        <v>1.6666666666666666E-2</v>
      </c>
      <c r="F121" s="61" t="str">
        <f t="shared" si="21"/>
        <v/>
      </c>
      <c r="G121" s="49">
        <f t="shared" si="16"/>
        <v>-1</v>
      </c>
      <c r="H121" s="35">
        <f t="shared" si="22"/>
        <v>-1.6666666666666666E-2</v>
      </c>
    </row>
    <row r="122" spans="2:8" x14ac:dyDescent="0.2">
      <c r="B122" s="34" t="s">
        <v>23</v>
      </c>
      <c r="C122" s="33">
        <v>0</v>
      </c>
      <c r="D122" s="48">
        <v>2</v>
      </c>
      <c r="E122" s="61" t="str">
        <f t="shared" si="20"/>
        <v/>
      </c>
      <c r="F122" s="61">
        <f t="shared" si="21"/>
        <v>6.8027210884353739E-3</v>
      </c>
      <c r="G122" s="49">
        <f t="shared" si="16"/>
        <v>1</v>
      </c>
      <c r="H122" s="35" t="str">
        <f t="shared" si="22"/>
        <v/>
      </c>
    </row>
    <row r="123" spans="2:8" x14ac:dyDescent="0.2">
      <c r="B123" s="34" t="s">
        <v>26</v>
      </c>
      <c r="C123" s="33">
        <v>16</v>
      </c>
      <c r="D123" s="48">
        <v>27</v>
      </c>
      <c r="E123" s="61">
        <f t="shared" si="20"/>
        <v>3.8095238095238099E-2</v>
      </c>
      <c r="F123" s="61">
        <f t="shared" si="21"/>
        <v>9.1836734693877556E-2</v>
      </c>
      <c r="G123" s="49">
        <f t="shared" si="16"/>
        <v>0.6875</v>
      </c>
      <c r="H123" s="35">
        <f t="shared" si="22"/>
        <v>2.6190476190476195E-2</v>
      </c>
    </row>
    <row r="124" spans="2:8" x14ac:dyDescent="0.2">
      <c r="B124" s="34" t="s">
        <v>195</v>
      </c>
      <c r="C124" s="33">
        <v>16</v>
      </c>
      <c r="D124" s="48">
        <v>10</v>
      </c>
      <c r="E124" s="61">
        <f t="shared" si="20"/>
        <v>3.8095238095238099E-2</v>
      </c>
      <c r="F124" s="61">
        <f t="shared" si="21"/>
        <v>3.4013605442176874E-2</v>
      </c>
      <c r="G124" s="49">
        <f t="shared" si="16"/>
        <v>-0.375</v>
      </c>
      <c r="H124" s="35">
        <f t="shared" si="22"/>
        <v>-1.4285714285714287E-2</v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22</v>
      </c>
      <c r="D126" s="48">
        <v>15</v>
      </c>
      <c r="E126" s="61">
        <f t="shared" si="20"/>
        <v>5.2380952380952382E-2</v>
      </c>
      <c r="F126" s="61">
        <f t="shared" si="21"/>
        <v>5.1020408163265307E-2</v>
      </c>
      <c r="G126" s="49">
        <f t="shared" si="16"/>
        <v>-0.31818181818181818</v>
      </c>
      <c r="H126" s="35">
        <f t="shared" si="22"/>
        <v>-1.6666666666666666E-2</v>
      </c>
    </row>
    <row r="127" spans="2:8" x14ac:dyDescent="0.2">
      <c r="B127" s="34" t="s">
        <v>196</v>
      </c>
      <c r="C127" s="33">
        <v>23</v>
      </c>
      <c r="D127" s="48">
        <v>7</v>
      </c>
      <c r="E127" s="61">
        <f t="shared" si="20"/>
        <v>5.4761904761904762E-2</v>
      </c>
      <c r="F127" s="61">
        <f t="shared" si="21"/>
        <v>2.3809523809523808E-2</v>
      </c>
      <c r="G127" s="49">
        <f t="shared" si="16"/>
        <v>-0.69565217391304346</v>
      </c>
      <c r="H127" s="35">
        <f t="shared" si="22"/>
        <v>-3.8095238095238092E-2</v>
      </c>
    </row>
    <row r="128" spans="2:8" x14ac:dyDescent="0.2">
      <c r="B128" s="34" t="s">
        <v>429</v>
      </c>
      <c r="C128" s="33">
        <v>1</v>
      </c>
      <c r="D128" s="48">
        <v>0</v>
      </c>
      <c r="E128" s="61">
        <f t="shared" si="20"/>
        <v>2.3809523809523812E-3</v>
      </c>
      <c r="F128" s="61" t="str">
        <f t="shared" si="21"/>
        <v/>
      </c>
      <c r="G128" s="49">
        <f t="shared" si="16"/>
        <v>-1</v>
      </c>
      <c r="H128" s="35">
        <f t="shared" si="22"/>
        <v>-2.3809523809523812E-3</v>
      </c>
    </row>
    <row r="129" spans="1:9" x14ac:dyDescent="0.2">
      <c r="B129" s="34" t="s">
        <v>430</v>
      </c>
      <c r="C129" s="33">
        <v>28</v>
      </c>
      <c r="D129" s="48">
        <v>29</v>
      </c>
      <c r="E129" s="61">
        <f t="shared" si="20"/>
        <v>6.6666666666666666E-2</v>
      </c>
      <c r="F129" s="61">
        <f t="shared" si="21"/>
        <v>9.8639455782312924E-2</v>
      </c>
      <c r="G129" s="49">
        <f t="shared" si="16"/>
        <v>3.5714285714285712E-2</v>
      </c>
      <c r="H129" s="35">
        <f t="shared" si="22"/>
        <v>2.3809523809523807E-3</v>
      </c>
    </row>
    <row r="130" spans="1:9" x14ac:dyDescent="0.2">
      <c r="B130" s="34" t="s">
        <v>197</v>
      </c>
      <c r="C130" s="33">
        <v>13</v>
      </c>
      <c r="D130" s="48">
        <v>11</v>
      </c>
      <c r="E130" s="61">
        <f t="shared" si="20"/>
        <v>3.0952380952380953E-2</v>
      </c>
      <c r="F130" s="61">
        <f t="shared" si="21"/>
        <v>3.7414965986394558E-2</v>
      </c>
      <c r="G130" s="49">
        <f t="shared" si="16"/>
        <v>-0.15384615384615385</v>
      </c>
      <c r="H130" s="35">
        <f t="shared" si="22"/>
        <v>-4.7619047619047623E-3</v>
      </c>
    </row>
    <row r="131" spans="1:9" x14ac:dyDescent="0.2">
      <c r="B131" s="34" t="s">
        <v>198</v>
      </c>
      <c r="C131" s="33">
        <v>15</v>
      </c>
      <c r="D131" s="48">
        <v>10</v>
      </c>
      <c r="E131" s="61">
        <f t="shared" si="20"/>
        <v>3.5714285714285712E-2</v>
      </c>
      <c r="F131" s="61">
        <f t="shared" si="21"/>
        <v>3.4013605442176874E-2</v>
      </c>
      <c r="G131" s="49">
        <f t="shared" si="16"/>
        <v>-0.33333333333333331</v>
      </c>
      <c r="H131" s="35">
        <f t="shared" si="22"/>
        <v>-1.1904761904761904E-2</v>
      </c>
    </row>
    <row r="132" spans="1:9" x14ac:dyDescent="0.2">
      <c r="B132" s="34" t="s">
        <v>28</v>
      </c>
      <c r="C132" s="33">
        <v>9</v>
      </c>
      <c r="D132" s="48">
        <v>5</v>
      </c>
      <c r="E132" s="61">
        <f t="shared" si="20"/>
        <v>2.1428571428571429E-2</v>
      </c>
      <c r="F132" s="61">
        <f t="shared" si="21"/>
        <v>1.7006802721088437E-2</v>
      </c>
      <c r="G132" s="49">
        <f t="shared" si="16"/>
        <v>-0.44444444444444442</v>
      </c>
      <c r="H132" s="35">
        <f t="shared" si="22"/>
        <v>-9.5238095238095229E-3</v>
      </c>
    </row>
    <row r="133" spans="1:9" x14ac:dyDescent="0.2">
      <c r="B133" s="34" t="s">
        <v>32</v>
      </c>
      <c r="C133" s="33">
        <v>1</v>
      </c>
      <c r="D133" s="48">
        <v>0</v>
      </c>
      <c r="E133" s="61">
        <f t="shared" si="20"/>
        <v>2.3809523809523812E-3</v>
      </c>
      <c r="F133" s="61" t="str">
        <f t="shared" si="21"/>
        <v/>
      </c>
      <c r="G133" s="49">
        <f t="shared" si="16"/>
        <v>-1</v>
      </c>
      <c r="H133" s="35">
        <f t="shared" si="22"/>
        <v>-2.3809523809523812E-3</v>
      </c>
    </row>
    <row r="134" spans="1:9" s="29" customFormat="1" x14ac:dyDescent="0.2">
      <c r="A134" s="31"/>
      <c r="B134" s="36" t="s">
        <v>527</v>
      </c>
      <c r="C134" s="40">
        <v>2</v>
      </c>
      <c r="D134" s="48">
        <v>3</v>
      </c>
      <c r="E134" s="38">
        <f t="shared" si="20"/>
        <v>4.7619047619047623E-3</v>
      </c>
      <c r="F134" s="38">
        <f t="shared" si="21"/>
        <v>1.020408163265306E-2</v>
      </c>
      <c r="G134" s="49">
        <f t="shared" si="16"/>
        <v>0.5</v>
      </c>
      <c r="H134" s="37">
        <f t="shared" si="22"/>
        <v>2.3809523809523812E-3</v>
      </c>
      <c r="I134" s="4"/>
    </row>
    <row r="135" spans="1:9" x14ac:dyDescent="0.2">
      <c r="B135" s="34" t="s">
        <v>30</v>
      </c>
      <c r="C135" s="33">
        <v>2</v>
      </c>
      <c r="D135" s="48">
        <v>2</v>
      </c>
      <c r="E135" s="61">
        <f t="shared" si="20"/>
        <v>4.7619047619047623E-3</v>
      </c>
      <c r="F135" s="61">
        <f t="shared" si="21"/>
        <v>6.8027210884353739E-3</v>
      </c>
      <c r="G135" s="49">
        <f t="shared" si="16"/>
        <v>0</v>
      </c>
      <c r="H135" s="35">
        <f t="shared" si="22"/>
        <v>0</v>
      </c>
    </row>
    <row r="136" spans="1:9" x14ac:dyDescent="0.2">
      <c r="B136" s="34" t="s">
        <v>29</v>
      </c>
      <c r="C136" s="33">
        <v>0</v>
      </c>
      <c r="D136" s="48">
        <v>0</v>
      </c>
      <c r="E136" s="61" t="str">
        <f t="shared" si="20"/>
        <v/>
      </c>
      <c r="F136" s="61" t="str">
        <f t="shared" si="21"/>
        <v/>
      </c>
      <c r="G136" s="49" t="str">
        <f t="shared" si="16"/>
        <v xml:space="preserve"> </v>
      </c>
      <c r="H136" s="35" t="str">
        <f t="shared" si="22"/>
        <v/>
      </c>
    </row>
    <row r="137" spans="1:9" x14ac:dyDescent="0.2">
      <c r="B137" s="34" t="s">
        <v>199</v>
      </c>
      <c r="C137" s="33">
        <v>1</v>
      </c>
      <c r="D137" s="48">
        <v>1</v>
      </c>
      <c r="E137" s="61">
        <f t="shared" si="20"/>
        <v>2.3809523809523812E-3</v>
      </c>
      <c r="F137" s="61">
        <f t="shared" si="21"/>
        <v>3.4013605442176869E-3</v>
      </c>
      <c r="G137" s="49">
        <f t="shared" si="16"/>
        <v>0</v>
      </c>
      <c r="H137" s="35">
        <f t="shared" si="22"/>
        <v>0</v>
      </c>
    </row>
    <row r="138" spans="1:9" x14ac:dyDescent="0.2">
      <c r="B138" s="34" t="s">
        <v>200</v>
      </c>
      <c r="C138" s="33">
        <v>0</v>
      </c>
      <c r="D138" s="48">
        <v>1</v>
      </c>
      <c r="E138" s="61" t="str">
        <f t="shared" si="20"/>
        <v/>
      </c>
      <c r="F138" s="61">
        <f t="shared" si="21"/>
        <v>3.4013605442176869E-3</v>
      </c>
      <c r="G138" s="49">
        <f t="shared" si="16"/>
        <v>1</v>
      </c>
      <c r="H138" s="35" t="str">
        <f t="shared" si="22"/>
        <v/>
      </c>
    </row>
    <row r="139" spans="1:9" x14ac:dyDescent="0.2">
      <c r="B139" s="34" t="s">
        <v>201</v>
      </c>
      <c r="C139" s="33">
        <v>12</v>
      </c>
      <c r="D139" s="48">
        <v>2</v>
      </c>
      <c r="E139" s="61">
        <f t="shared" si="20"/>
        <v>2.8571428571428571E-2</v>
      </c>
      <c r="F139" s="61">
        <f t="shared" si="21"/>
        <v>6.8027210884353739E-3</v>
      </c>
      <c r="G139" s="49">
        <f t="shared" ref="G139:G163" si="27">+IF(AND(C139=0,D139=0)," ",IF(C139=0,1,IF(D139=0,-1,(D139-C139)/C139)))</f>
        <v>-0.83333333333333337</v>
      </c>
      <c r="H139" s="35">
        <f t="shared" si="22"/>
        <v>-2.3809523809523808E-2</v>
      </c>
    </row>
    <row r="140" spans="1:9" x14ac:dyDescent="0.2">
      <c r="B140" s="34" t="s">
        <v>202</v>
      </c>
      <c r="C140" s="33">
        <v>2</v>
      </c>
      <c r="D140" s="48">
        <v>1</v>
      </c>
      <c r="E140" s="61">
        <f t="shared" si="20"/>
        <v>4.7619047619047623E-3</v>
      </c>
      <c r="F140" s="61">
        <f t="shared" si="21"/>
        <v>3.4013605442176869E-3</v>
      </c>
      <c r="G140" s="49">
        <f t="shared" si="27"/>
        <v>-0.5</v>
      </c>
      <c r="H140" s="35">
        <f t="shared" si="22"/>
        <v>-2.3809523809523812E-3</v>
      </c>
    </row>
    <row r="141" spans="1:9" ht="12.75" customHeight="1" x14ac:dyDescent="0.2">
      <c r="B141" s="34" t="s">
        <v>431</v>
      </c>
      <c r="C141" s="33">
        <v>1</v>
      </c>
      <c r="D141" s="48">
        <v>0</v>
      </c>
      <c r="E141" s="61">
        <f t="shared" si="20"/>
        <v>2.3809523809523812E-3</v>
      </c>
      <c r="F141" s="61" t="str">
        <f t="shared" si="21"/>
        <v/>
      </c>
      <c r="G141" s="49">
        <f t="shared" si="27"/>
        <v>-1</v>
      </c>
      <c r="H141" s="35">
        <f t="shared" si="22"/>
        <v>-2.3809523809523812E-3</v>
      </c>
    </row>
    <row r="142" spans="1:9" x14ac:dyDescent="0.2">
      <c r="B142" s="34" t="s">
        <v>203</v>
      </c>
      <c r="C142" s="33">
        <v>0</v>
      </c>
      <c r="D142" s="48">
        <v>1</v>
      </c>
      <c r="E142" s="61" t="str">
        <f t="shared" si="20"/>
        <v/>
      </c>
      <c r="F142" s="61">
        <f t="shared" si="21"/>
        <v>3.4013605442176869E-3</v>
      </c>
      <c r="G142" s="49">
        <f t="shared" si="27"/>
        <v>1</v>
      </c>
      <c r="H142" s="35" t="str">
        <f t="shared" si="22"/>
        <v/>
      </c>
    </row>
    <row r="143" spans="1:9" ht="14.25" customHeight="1" x14ac:dyDescent="0.2">
      <c r="B143" s="34" t="s">
        <v>204</v>
      </c>
      <c r="C143" s="33">
        <v>0</v>
      </c>
      <c r="D143" s="48">
        <v>0</v>
      </c>
      <c r="E143" s="61" t="str">
        <f t="shared" si="20"/>
        <v/>
      </c>
      <c r="F143" s="61" t="str">
        <f t="shared" si="21"/>
        <v/>
      </c>
      <c r="G143" s="49" t="str">
        <f t="shared" si="27"/>
        <v xml:space="preserve"> </v>
      </c>
      <c r="H143" s="35" t="str">
        <f t="shared" si="22"/>
        <v/>
      </c>
    </row>
    <row r="144" spans="1:9" s="29" customFormat="1" x14ac:dyDescent="0.2">
      <c r="A144" s="31"/>
      <c r="B144" s="36" t="s">
        <v>592</v>
      </c>
      <c r="C144" s="40">
        <v>0</v>
      </c>
      <c r="D144" s="48">
        <v>1</v>
      </c>
      <c r="E144" s="38" t="str">
        <f t="shared" ref="E144" si="28">+IF(C144=0,"",C144/C$74)</f>
        <v/>
      </c>
      <c r="F144" s="38">
        <f t="shared" ref="F144" si="29">+IF(D144=0,"",D144/D$74)</f>
        <v>3.4013605442176869E-3</v>
      </c>
      <c r="G144" s="49">
        <f t="shared" si="27"/>
        <v>1</v>
      </c>
      <c r="H144" s="37" t="str">
        <f t="shared" ref="H144" si="30">+IF(OR(AND(E144=""),(G144="")),"",E144*G144)</f>
        <v/>
      </c>
      <c r="I144" s="4"/>
    </row>
    <row r="145" spans="1:9" s="29" customFormat="1" x14ac:dyDescent="0.2">
      <c r="A145" s="31"/>
      <c r="B145" s="36" t="s">
        <v>568</v>
      </c>
      <c r="C145" s="40">
        <v>0</v>
      </c>
      <c r="D145" s="48">
        <v>0</v>
      </c>
      <c r="E145" s="38" t="str">
        <f t="shared" si="20"/>
        <v/>
      </c>
      <c r="F145" s="38" t="str">
        <f t="shared" si="21"/>
        <v/>
      </c>
      <c r="G145" s="49" t="str">
        <f t="shared" si="27"/>
        <v xml:space="preserve"> </v>
      </c>
      <c r="H145" s="37" t="str">
        <f t="shared" si="22"/>
        <v/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1</v>
      </c>
      <c r="E146" s="38" t="str">
        <f t="shared" si="20"/>
        <v/>
      </c>
      <c r="F146" s="38">
        <f t="shared" si="21"/>
        <v>3.4013605442176869E-3</v>
      </c>
      <c r="G146" s="49">
        <f t="shared" si="27"/>
        <v>1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1</v>
      </c>
      <c r="D149" s="48">
        <v>0</v>
      </c>
      <c r="E149" s="61">
        <f t="shared" si="34"/>
        <v>2.3809523809523812E-3</v>
      </c>
      <c r="F149" s="61" t="str">
        <f t="shared" si="35"/>
        <v/>
      </c>
      <c r="G149" s="49">
        <f t="shared" si="27"/>
        <v>-1</v>
      </c>
      <c r="H149" s="35">
        <f t="shared" si="36"/>
        <v>-2.3809523809523812E-3</v>
      </c>
    </row>
    <row r="150" spans="1:9" x14ac:dyDescent="0.2">
      <c r="B150" s="34" t="s">
        <v>34</v>
      </c>
      <c r="C150" s="33">
        <v>6</v>
      </c>
      <c r="D150" s="48">
        <v>2</v>
      </c>
      <c r="E150" s="61">
        <f t="shared" si="34"/>
        <v>1.4285714285714285E-2</v>
      </c>
      <c r="F150" s="61">
        <f t="shared" si="35"/>
        <v>6.8027210884353739E-3</v>
      </c>
      <c r="G150" s="49">
        <f t="shared" si="27"/>
        <v>-0.66666666666666663</v>
      </c>
      <c r="H150" s="35">
        <f t="shared" si="36"/>
        <v>-9.5238095238095229E-3</v>
      </c>
    </row>
    <row r="151" spans="1:9" x14ac:dyDescent="0.2">
      <c r="B151" s="34" t="s">
        <v>205</v>
      </c>
      <c r="C151" s="33">
        <v>0</v>
      </c>
      <c r="D151" s="48">
        <v>0</v>
      </c>
      <c r="E151" s="61" t="str">
        <f t="shared" si="34"/>
        <v/>
      </c>
      <c r="F151" s="61" t="str">
        <f t="shared" si="35"/>
        <v/>
      </c>
      <c r="G151" s="49" t="str">
        <f t="shared" si="27"/>
        <v xml:space="preserve"> </v>
      </c>
      <c r="H151" s="35" t="str">
        <f t="shared" si="36"/>
        <v/>
      </c>
    </row>
    <row r="152" spans="1:9" x14ac:dyDescent="0.2">
      <c r="B152" s="34" t="s">
        <v>206</v>
      </c>
      <c r="C152" s="33">
        <v>10</v>
      </c>
      <c r="D152" s="48">
        <v>0</v>
      </c>
      <c r="E152" s="61">
        <f t="shared" si="34"/>
        <v>2.3809523809523808E-2</v>
      </c>
      <c r="F152" s="61" t="str">
        <f t="shared" si="35"/>
        <v/>
      </c>
      <c r="G152" s="49">
        <f t="shared" si="27"/>
        <v>-1</v>
      </c>
      <c r="H152" s="35">
        <f t="shared" si="36"/>
        <v>-2.3809523809523808E-2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2</v>
      </c>
      <c r="D154" s="48">
        <v>0</v>
      </c>
      <c r="E154" s="61">
        <f t="shared" si="34"/>
        <v>4.7619047619047623E-3</v>
      </c>
      <c r="F154" s="61" t="str">
        <f t="shared" si="35"/>
        <v/>
      </c>
      <c r="G154" s="49">
        <f t="shared" si="27"/>
        <v>-1</v>
      </c>
      <c r="H154" s="35">
        <f t="shared" si="36"/>
        <v>-4.7619047619047623E-3</v>
      </c>
    </row>
    <row r="155" spans="1:9" x14ac:dyDescent="0.2">
      <c r="B155" s="34" t="s">
        <v>606</v>
      </c>
      <c r="C155" s="33">
        <v>0</v>
      </c>
      <c r="D155" s="48">
        <v>0</v>
      </c>
      <c r="E155" s="61" t="str">
        <f t="shared" si="34"/>
        <v/>
      </c>
      <c r="F155" s="61" t="str">
        <f t="shared" si="35"/>
        <v/>
      </c>
      <c r="G155" s="49" t="str">
        <f t="shared" si="27"/>
        <v xml:space="preserve"> </v>
      </c>
      <c r="H155" s="35" t="str">
        <f t="shared" si="36"/>
        <v/>
      </c>
    </row>
    <row r="156" spans="1:9" x14ac:dyDescent="0.2">
      <c r="B156" s="34" t="s">
        <v>39</v>
      </c>
      <c r="C156" s="33">
        <v>1</v>
      </c>
      <c r="D156" s="48">
        <v>0</v>
      </c>
      <c r="E156" s="61">
        <f t="shared" si="34"/>
        <v>2.3809523809523812E-3</v>
      </c>
      <c r="F156" s="61" t="str">
        <f t="shared" si="35"/>
        <v/>
      </c>
      <c r="G156" s="49">
        <f t="shared" si="27"/>
        <v>-1</v>
      </c>
      <c r="H156" s="35">
        <f t="shared" si="36"/>
        <v>-2.3809523809523812E-3</v>
      </c>
    </row>
    <row r="157" spans="1:9" x14ac:dyDescent="0.2">
      <c r="B157" s="34" t="s">
        <v>37</v>
      </c>
      <c r="C157" s="33">
        <v>3</v>
      </c>
      <c r="D157" s="48">
        <v>0</v>
      </c>
      <c r="E157" s="61">
        <f t="shared" si="34"/>
        <v>7.1428571428571426E-3</v>
      </c>
      <c r="F157" s="61" t="str">
        <f t="shared" si="35"/>
        <v/>
      </c>
      <c r="G157" s="49">
        <f t="shared" si="27"/>
        <v>-1</v>
      </c>
      <c r="H157" s="35">
        <f t="shared" si="36"/>
        <v>-7.1428571428571426E-3</v>
      </c>
    </row>
    <row r="158" spans="1:9" ht="13.5" customHeight="1" x14ac:dyDescent="0.2">
      <c r="B158" s="34" t="s">
        <v>38</v>
      </c>
      <c r="C158" s="33">
        <v>1</v>
      </c>
      <c r="D158" s="48">
        <v>1</v>
      </c>
      <c r="E158" s="61">
        <f t="shared" si="34"/>
        <v>2.3809523809523812E-3</v>
      </c>
      <c r="F158" s="61">
        <f t="shared" si="35"/>
        <v>3.4013605442176869E-3</v>
      </c>
      <c r="G158" s="49">
        <f t="shared" si="27"/>
        <v>0</v>
      </c>
      <c r="H158" s="35">
        <f t="shared" si="36"/>
        <v>0</v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35</v>
      </c>
      <c r="D160" s="48">
        <v>15</v>
      </c>
      <c r="E160" s="38">
        <f t="shared" si="34"/>
        <v>8.3333333333333329E-2</v>
      </c>
      <c r="F160" s="38">
        <f t="shared" si="35"/>
        <v>5.1020408163265307E-2</v>
      </c>
      <c r="G160" s="49">
        <f t="shared" si="27"/>
        <v>-0.5714285714285714</v>
      </c>
      <c r="H160" s="37">
        <f t="shared" si="36"/>
        <v>-4.7619047619047616E-2</v>
      </c>
      <c r="I160" s="4"/>
    </row>
    <row r="161" spans="1:9" s="29" customFormat="1" x14ac:dyDescent="0.2">
      <c r="A161" s="31"/>
      <c r="B161" s="36" t="s">
        <v>547</v>
      </c>
      <c r="C161" s="40">
        <v>1</v>
      </c>
      <c r="D161" s="48">
        <v>0</v>
      </c>
      <c r="E161" s="38">
        <f t="shared" si="34"/>
        <v>2.3809523809523812E-3</v>
      </c>
      <c r="F161" s="38" t="str">
        <f t="shared" si="35"/>
        <v/>
      </c>
      <c r="G161" s="49">
        <f t="shared" si="27"/>
        <v>-1</v>
      </c>
      <c r="H161" s="37">
        <f t="shared" si="36"/>
        <v>-2.3809523809523812E-3</v>
      </c>
      <c r="I161" s="4"/>
    </row>
    <row r="162" spans="1:9" s="29" customFormat="1" ht="13.5" customHeight="1" x14ac:dyDescent="0.2">
      <c r="A162" s="31"/>
      <c r="B162" s="36" t="s">
        <v>555</v>
      </c>
      <c r="C162" s="40">
        <v>2</v>
      </c>
      <c r="D162" s="48">
        <v>1</v>
      </c>
      <c r="E162" s="38">
        <f t="shared" si="34"/>
        <v>4.7619047619047623E-3</v>
      </c>
      <c r="F162" s="38">
        <f t="shared" si="35"/>
        <v>3.4013605442176869E-3</v>
      </c>
      <c r="G162" s="49">
        <f t="shared" si="27"/>
        <v>-0.5</v>
      </c>
      <c r="H162" s="37">
        <f t="shared" si="36"/>
        <v>-2.3809523809523812E-3</v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386</v>
      </c>
      <c r="D169" s="44">
        <f>SUM(D170:D339)</f>
        <v>265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-0.31347150259067358</v>
      </c>
      <c r="H169" s="46">
        <f>+IF(OR(AND(E169=""),(G169="")),"",E169*G169)</f>
        <v>-0.31347150259067358</v>
      </c>
    </row>
    <row r="170" spans="1:9" x14ac:dyDescent="0.2">
      <c r="B170" s="62" t="s">
        <v>433</v>
      </c>
      <c r="C170" s="48">
        <v>4</v>
      </c>
      <c r="D170" s="48">
        <v>2</v>
      </c>
      <c r="E170" s="60">
        <f t="shared" si="45"/>
        <v>1.0362694300518135E-2</v>
      </c>
      <c r="F170" s="60">
        <f t="shared" si="46"/>
        <v>7.5471698113207548E-3</v>
      </c>
      <c r="G170" s="49">
        <f t="shared" ref="G170:G236" si="47">+IF(AND(C170=0,D170=0)," ",IF(C170=0,1,IF(D170=0,-1,(D170-C170)/C170)))</f>
        <v>-0.5</v>
      </c>
      <c r="H170" s="41">
        <f>+IF(OR(AND(E170=""),(G170="")),"",E170*G170)</f>
        <v>-5.1813471502590676E-3</v>
      </c>
    </row>
    <row r="171" spans="1:9" x14ac:dyDescent="0.2">
      <c r="B171" s="63" t="s">
        <v>571</v>
      </c>
      <c r="C171" s="33">
        <v>0</v>
      </c>
      <c r="D171" s="48">
        <v>0</v>
      </c>
      <c r="E171" s="61" t="str">
        <f t="shared" si="45"/>
        <v/>
      </c>
      <c r="F171" s="61" t="str">
        <f t="shared" si="46"/>
        <v/>
      </c>
      <c r="G171" s="49" t="str">
        <f t="shared" si="47"/>
        <v xml:space="preserve"> </v>
      </c>
      <c r="H171" s="35" t="str">
        <f t="shared" ref="H171:H238" si="48">+IF(OR(AND(E171=""),(G171="")),"",E171*G171)</f>
        <v/>
      </c>
    </row>
    <row r="172" spans="1:9" x14ac:dyDescent="0.2">
      <c r="B172" s="63" t="s">
        <v>434</v>
      </c>
      <c r="C172" s="33">
        <v>0</v>
      </c>
      <c r="D172" s="48">
        <v>0</v>
      </c>
      <c r="E172" s="61" t="str">
        <f t="shared" si="45"/>
        <v/>
      </c>
      <c r="F172" s="61" t="str">
        <f t="shared" si="46"/>
        <v/>
      </c>
      <c r="G172" s="49" t="str">
        <f t="shared" si="47"/>
        <v xml:space="preserve"> </v>
      </c>
      <c r="H172" s="35" t="str">
        <f t="shared" si="48"/>
        <v/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9</v>
      </c>
      <c r="D174" s="48">
        <v>1</v>
      </c>
      <c r="E174" s="61">
        <f t="shared" si="45"/>
        <v>2.3316062176165803E-2</v>
      </c>
      <c r="F174" s="61">
        <f t="shared" si="46"/>
        <v>3.7735849056603774E-3</v>
      </c>
      <c r="G174" s="49">
        <f t="shared" si="47"/>
        <v>-0.88888888888888884</v>
      </c>
      <c r="H174" s="35">
        <f t="shared" si="48"/>
        <v>-2.0725388601036267E-2</v>
      </c>
    </row>
    <row r="175" spans="1:9" x14ac:dyDescent="0.2">
      <c r="B175" s="63" t="s">
        <v>42</v>
      </c>
      <c r="C175" s="33">
        <v>38</v>
      </c>
      <c r="D175" s="48">
        <v>36</v>
      </c>
      <c r="E175" s="61">
        <f t="shared" si="45"/>
        <v>9.8445595854922283E-2</v>
      </c>
      <c r="F175" s="61">
        <f t="shared" si="46"/>
        <v>0.13584905660377358</v>
      </c>
      <c r="G175" s="49">
        <f t="shared" si="47"/>
        <v>-5.2631578947368418E-2</v>
      </c>
      <c r="H175" s="35">
        <f t="shared" si="48"/>
        <v>-5.1813471502590676E-3</v>
      </c>
    </row>
    <row r="176" spans="1:9" x14ac:dyDescent="0.2">
      <c r="B176" s="63" t="s">
        <v>573</v>
      </c>
      <c r="C176" s="33">
        <v>1</v>
      </c>
      <c r="D176" s="48">
        <v>0</v>
      </c>
      <c r="E176" s="61">
        <f t="shared" si="45"/>
        <v>2.5906735751295338E-3</v>
      </c>
      <c r="F176" s="61" t="str">
        <f t="shared" si="46"/>
        <v/>
      </c>
      <c r="G176" s="49">
        <f t="shared" si="47"/>
        <v>-1</v>
      </c>
      <c r="H176" s="35">
        <f t="shared" si="48"/>
        <v>-2.5906735751295338E-3</v>
      </c>
    </row>
    <row r="177" spans="1:9" x14ac:dyDescent="0.2">
      <c r="B177" s="63" t="s">
        <v>574</v>
      </c>
      <c r="C177" s="33">
        <v>4</v>
      </c>
      <c r="D177" s="48">
        <v>3</v>
      </c>
      <c r="E177" s="61">
        <f t="shared" si="45"/>
        <v>1.0362694300518135E-2</v>
      </c>
      <c r="F177" s="61">
        <f t="shared" si="46"/>
        <v>1.1320754716981131E-2</v>
      </c>
      <c r="G177" s="49">
        <f t="shared" si="47"/>
        <v>-0.25</v>
      </c>
      <c r="H177" s="35">
        <f t="shared" si="48"/>
        <v>-2.5906735751295338E-3</v>
      </c>
    </row>
    <row r="178" spans="1:9" x14ac:dyDescent="0.2">
      <c r="B178" s="63" t="s">
        <v>575</v>
      </c>
      <c r="C178" s="33">
        <v>0</v>
      </c>
      <c r="D178" s="48">
        <v>0</v>
      </c>
      <c r="E178" s="61" t="str">
        <f t="shared" si="45"/>
        <v/>
      </c>
      <c r="F178" s="61" t="str">
        <f t="shared" si="46"/>
        <v/>
      </c>
      <c r="G178" s="49" t="str">
        <f t="shared" si="47"/>
        <v xml:space="preserve"> </v>
      </c>
      <c r="H178" s="35" t="str">
        <f t="shared" si="48"/>
        <v/>
      </c>
    </row>
    <row r="179" spans="1:9" x14ac:dyDescent="0.2">
      <c r="B179" s="63" t="s">
        <v>40</v>
      </c>
      <c r="C179" s="33">
        <v>0</v>
      </c>
      <c r="D179" s="48">
        <v>0</v>
      </c>
      <c r="E179" s="61" t="str">
        <f t="shared" si="45"/>
        <v/>
      </c>
      <c r="F179" s="61" t="str">
        <f t="shared" si="46"/>
        <v/>
      </c>
      <c r="G179" s="49" t="str">
        <f t="shared" si="47"/>
        <v xml:space="preserve"> </v>
      </c>
      <c r="H179" s="35" t="str">
        <f t="shared" si="48"/>
        <v/>
      </c>
    </row>
    <row r="180" spans="1:9" x14ac:dyDescent="0.2">
      <c r="B180" s="63" t="s">
        <v>208</v>
      </c>
      <c r="C180" s="33">
        <v>0</v>
      </c>
      <c r="D180" s="48">
        <v>0</v>
      </c>
      <c r="E180" s="61" t="str">
        <f t="shared" si="45"/>
        <v/>
      </c>
      <c r="F180" s="61" t="str">
        <f t="shared" si="46"/>
        <v/>
      </c>
      <c r="G180" s="49" t="str">
        <f t="shared" si="47"/>
        <v xml:space="preserve"> </v>
      </c>
      <c r="H180" s="35" t="str">
        <f t="shared" si="48"/>
        <v/>
      </c>
    </row>
    <row r="181" spans="1:9" x14ac:dyDescent="0.2">
      <c r="B181" s="63" t="s">
        <v>45</v>
      </c>
      <c r="C181" s="33">
        <v>1</v>
      </c>
      <c r="D181" s="48">
        <v>1</v>
      </c>
      <c r="E181" s="61">
        <f t="shared" si="45"/>
        <v>2.5906735751295338E-3</v>
      </c>
      <c r="F181" s="61">
        <f t="shared" si="46"/>
        <v>3.7735849056603774E-3</v>
      </c>
      <c r="G181" s="49">
        <f t="shared" si="47"/>
        <v>0</v>
      </c>
      <c r="H181" s="35">
        <f t="shared" si="48"/>
        <v>0</v>
      </c>
    </row>
    <row r="182" spans="1:9" x14ac:dyDescent="0.2">
      <c r="B182" s="63" t="s">
        <v>43</v>
      </c>
      <c r="C182" s="33">
        <v>7</v>
      </c>
      <c r="D182" s="48">
        <v>13</v>
      </c>
      <c r="E182" s="61">
        <f t="shared" si="45"/>
        <v>1.8134715025906734E-2</v>
      </c>
      <c r="F182" s="61">
        <f t="shared" si="46"/>
        <v>4.9056603773584909E-2</v>
      </c>
      <c r="G182" s="49">
        <f t="shared" si="47"/>
        <v>0.8571428571428571</v>
      </c>
      <c r="H182" s="35">
        <f t="shared" si="48"/>
        <v>1.55440414507772E-2</v>
      </c>
    </row>
    <row r="183" spans="1:9" s="29" customFormat="1" x14ac:dyDescent="0.2">
      <c r="A183" s="31"/>
      <c r="B183" s="64" t="s">
        <v>520</v>
      </c>
      <c r="C183" s="40">
        <v>9</v>
      </c>
      <c r="D183" s="48">
        <v>22</v>
      </c>
      <c r="E183" s="38">
        <f t="shared" si="45"/>
        <v>2.3316062176165803E-2</v>
      </c>
      <c r="F183" s="38">
        <f t="shared" si="46"/>
        <v>8.3018867924528297E-2</v>
      </c>
      <c r="G183" s="49">
        <f t="shared" si="47"/>
        <v>1.4444444444444444</v>
      </c>
      <c r="H183" s="37">
        <f t="shared" si="48"/>
        <v>3.367875647668394E-2</v>
      </c>
      <c r="I183" s="4"/>
    </row>
    <row r="184" spans="1:9" s="29" customFormat="1" x14ac:dyDescent="0.2">
      <c r="A184" s="31"/>
      <c r="B184" s="64" t="s">
        <v>436</v>
      </c>
      <c r="C184" s="40">
        <v>13</v>
      </c>
      <c r="D184" s="48">
        <v>3</v>
      </c>
      <c r="E184" s="38">
        <f t="shared" si="45"/>
        <v>3.367875647668394E-2</v>
      </c>
      <c r="F184" s="38">
        <f t="shared" si="46"/>
        <v>1.1320754716981131E-2</v>
      </c>
      <c r="G184" s="49">
        <f t="shared" si="47"/>
        <v>-0.76923076923076927</v>
      </c>
      <c r="H184" s="37">
        <f t="shared" si="48"/>
        <v>-2.5906735751295339E-2</v>
      </c>
      <c r="I184" s="4"/>
    </row>
    <row r="185" spans="1:9" s="29" customFormat="1" x14ac:dyDescent="0.2">
      <c r="A185" s="31"/>
      <c r="B185" s="64" t="s">
        <v>576</v>
      </c>
      <c r="C185" s="40">
        <v>0</v>
      </c>
      <c r="D185" s="48">
        <v>5</v>
      </c>
      <c r="E185" s="38" t="str">
        <f t="shared" si="45"/>
        <v/>
      </c>
      <c r="F185" s="38">
        <f t="shared" si="46"/>
        <v>1.8867924528301886E-2</v>
      </c>
      <c r="G185" s="49">
        <f t="shared" si="47"/>
        <v>1</v>
      </c>
      <c r="H185" s="37" t="str">
        <f t="shared" si="48"/>
        <v/>
      </c>
      <c r="I185" s="4"/>
    </row>
    <row r="186" spans="1:9" s="29" customFormat="1" x14ac:dyDescent="0.2">
      <c r="A186" s="31"/>
      <c r="B186" s="64" t="s">
        <v>41</v>
      </c>
      <c r="C186" s="40">
        <v>0</v>
      </c>
      <c r="D186" s="48">
        <v>0</v>
      </c>
      <c r="E186" s="38" t="str">
        <f t="shared" si="45"/>
        <v/>
      </c>
      <c r="F186" s="38" t="str">
        <f t="shared" si="46"/>
        <v/>
      </c>
      <c r="G186" s="49" t="str">
        <f t="shared" si="47"/>
        <v xml:space="preserve"> </v>
      </c>
      <c r="H186" s="37" t="str">
        <f t="shared" si="48"/>
        <v/>
      </c>
      <c r="I186" s="4"/>
    </row>
    <row r="187" spans="1:9" s="29" customFormat="1" x14ac:dyDescent="0.2">
      <c r="A187" s="31"/>
      <c r="B187" s="64" t="s">
        <v>44</v>
      </c>
      <c r="C187" s="40">
        <v>0</v>
      </c>
      <c r="D187" s="48">
        <v>0</v>
      </c>
      <c r="E187" s="38" t="str">
        <f t="shared" si="45"/>
        <v/>
      </c>
      <c r="F187" s="38" t="str">
        <f t="shared" si="46"/>
        <v/>
      </c>
      <c r="G187" s="49" t="str">
        <f t="shared" si="47"/>
        <v xml:space="preserve"> </v>
      </c>
      <c r="H187" s="37" t="str">
        <f t="shared" si="48"/>
        <v/>
      </c>
      <c r="I187" s="4"/>
    </row>
    <row r="188" spans="1:9" s="29" customFormat="1" x14ac:dyDescent="0.2">
      <c r="A188" s="31"/>
      <c r="B188" s="64" t="s">
        <v>521</v>
      </c>
      <c r="C188" s="40">
        <v>0</v>
      </c>
      <c r="D188" s="48">
        <v>0</v>
      </c>
      <c r="E188" s="38" t="str">
        <f t="shared" si="45"/>
        <v/>
      </c>
      <c r="F188" s="38" t="str">
        <f t="shared" si="46"/>
        <v/>
      </c>
      <c r="G188" s="49" t="str">
        <f t="shared" si="47"/>
        <v xml:space="preserve"> </v>
      </c>
      <c r="H188" s="37" t="str">
        <f t="shared" si="48"/>
        <v/>
      </c>
      <c r="I188" s="4"/>
    </row>
    <row r="189" spans="1:9" s="29" customFormat="1" x14ac:dyDescent="0.2">
      <c r="A189" s="31"/>
      <c r="B189" s="64" t="s">
        <v>522</v>
      </c>
      <c r="C189" s="40">
        <v>0</v>
      </c>
      <c r="D189" s="48">
        <v>0</v>
      </c>
      <c r="E189" s="38" t="str">
        <f t="shared" si="45"/>
        <v/>
      </c>
      <c r="F189" s="38" t="str">
        <f t="shared" si="46"/>
        <v/>
      </c>
      <c r="G189" s="49" t="str">
        <f t="shared" si="47"/>
        <v xml:space="preserve"> </v>
      </c>
      <c r="H189" s="37" t="str">
        <f t="shared" si="48"/>
        <v/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1</v>
      </c>
      <c r="D190" s="92">
        <v>0</v>
      </c>
      <c r="E190" s="38">
        <f t="shared" ref="E190" si="49">+IF(C190=0,"",C190/C$169)</f>
        <v>2.5906735751295338E-3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-2.5906735751295338E-3</v>
      </c>
    </row>
    <row r="191" spans="1:9" s="29" customFormat="1" x14ac:dyDescent="0.2">
      <c r="A191" s="31"/>
      <c r="B191" s="64" t="s">
        <v>209</v>
      </c>
      <c r="C191" s="40">
        <v>3</v>
      </c>
      <c r="D191" s="48">
        <v>1</v>
      </c>
      <c r="E191" s="38">
        <f t="shared" si="45"/>
        <v>7.7720207253886009E-3</v>
      </c>
      <c r="F191" s="38">
        <f t="shared" si="46"/>
        <v>3.7735849056603774E-3</v>
      </c>
      <c r="G191" s="49">
        <f t="shared" si="47"/>
        <v>-0.66666666666666663</v>
      </c>
      <c r="H191" s="37">
        <f t="shared" si="48"/>
        <v>-5.1813471502590667E-3</v>
      </c>
      <c r="I191" s="4"/>
    </row>
    <row r="192" spans="1:9" s="29" customFormat="1" x14ac:dyDescent="0.2">
      <c r="A192" s="31"/>
      <c r="B192" s="64" t="s">
        <v>210</v>
      </c>
      <c r="C192" s="40">
        <v>0</v>
      </c>
      <c r="D192" s="48">
        <v>0</v>
      </c>
      <c r="E192" s="38" t="str">
        <f t="shared" si="45"/>
        <v/>
      </c>
      <c r="F192" s="38" t="str">
        <f t="shared" si="46"/>
        <v/>
      </c>
      <c r="G192" s="49" t="str">
        <f t="shared" si="47"/>
        <v xml:space="preserve"> </v>
      </c>
      <c r="H192" s="37" t="str">
        <f t="shared" si="48"/>
        <v/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0</v>
      </c>
      <c r="D194" s="48">
        <v>0</v>
      </c>
      <c r="E194" s="38" t="str">
        <f t="shared" si="45"/>
        <v/>
      </c>
      <c r="F194" s="38" t="str">
        <f t="shared" si="46"/>
        <v/>
      </c>
      <c r="G194" s="49" t="str">
        <f t="shared" si="47"/>
        <v xml:space="preserve"> </v>
      </c>
      <c r="H194" s="37" t="str">
        <f t="shared" ref="H194" si="53">+IF(OR(AND(E194=""),(G194="")),"",E194*G194)</f>
        <v/>
      </c>
      <c r="I194" s="4"/>
    </row>
    <row r="195" spans="1:9" s="29" customFormat="1" x14ac:dyDescent="0.2">
      <c r="A195" s="31"/>
      <c r="B195" s="64" t="s">
        <v>212</v>
      </c>
      <c r="C195" s="40">
        <v>0</v>
      </c>
      <c r="D195" s="48">
        <v>0</v>
      </c>
      <c r="E195" s="38" t="str">
        <f t="shared" si="45"/>
        <v/>
      </c>
      <c r="F195" s="38" t="str">
        <f t="shared" si="46"/>
        <v/>
      </c>
      <c r="G195" s="49" t="str">
        <f t="shared" si="47"/>
        <v xml:space="preserve"> </v>
      </c>
      <c r="H195" s="37" t="str">
        <f t="shared" si="48"/>
        <v/>
      </c>
      <c r="I195" s="4"/>
    </row>
    <row r="196" spans="1:9" s="29" customFormat="1" x14ac:dyDescent="0.2">
      <c r="A196" s="31"/>
      <c r="B196" s="64" t="s">
        <v>437</v>
      </c>
      <c r="C196" s="40">
        <v>5</v>
      </c>
      <c r="D196" s="48">
        <v>0</v>
      </c>
      <c r="E196" s="38">
        <f t="shared" si="45"/>
        <v>1.2953367875647668E-2</v>
      </c>
      <c r="F196" s="38" t="str">
        <f t="shared" si="46"/>
        <v/>
      </c>
      <c r="G196" s="49">
        <f t="shared" si="47"/>
        <v>-1</v>
      </c>
      <c r="H196" s="37">
        <f t="shared" si="48"/>
        <v>-1.2953367875647668E-2</v>
      </c>
      <c r="I196" s="4"/>
    </row>
    <row r="197" spans="1:9" s="29" customFormat="1" x14ac:dyDescent="0.2">
      <c r="A197" s="31"/>
      <c r="B197" s="64" t="s">
        <v>524</v>
      </c>
      <c r="C197" s="40">
        <v>7</v>
      </c>
      <c r="D197" s="48">
        <v>2</v>
      </c>
      <c r="E197" s="38">
        <f t="shared" si="45"/>
        <v>1.8134715025906734E-2</v>
      </c>
      <c r="F197" s="38">
        <f t="shared" si="46"/>
        <v>7.5471698113207548E-3</v>
      </c>
      <c r="G197" s="49">
        <f t="shared" si="47"/>
        <v>-0.7142857142857143</v>
      </c>
      <c r="H197" s="37">
        <f t="shared" si="48"/>
        <v>-1.2953367875647668E-2</v>
      </c>
      <c r="I197" s="4"/>
    </row>
    <row r="198" spans="1:9" x14ac:dyDescent="0.2">
      <c r="B198" s="63" t="s">
        <v>213</v>
      </c>
      <c r="C198" s="33">
        <v>6</v>
      </c>
      <c r="D198" s="48">
        <v>14</v>
      </c>
      <c r="E198" s="61">
        <f t="shared" si="45"/>
        <v>1.5544041450777202E-2</v>
      </c>
      <c r="F198" s="61">
        <f t="shared" si="46"/>
        <v>5.2830188679245285E-2</v>
      </c>
      <c r="G198" s="49">
        <f t="shared" si="47"/>
        <v>1.3333333333333333</v>
      </c>
      <c r="H198" s="35">
        <f t="shared" si="48"/>
        <v>2.0725388601036267E-2</v>
      </c>
    </row>
    <row r="199" spans="1:9" x14ac:dyDescent="0.2">
      <c r="B199" s="63" t="s">
        <v>214</v>
      </c>
      <c r="C199" s="33">
        <v>3</v>
      </c>
      <c r="D199" s="48">
        <v>3</v>
      </c>
      <c r="E199" s="61">
        <f t="shared" si="45"/>
        <v>7.7720207253886009E-3</v>
      </c>
      <c r="F199" s="61">
        <f t="shared" si="46"/>
        <v>1.1320754716981131E-2</v>
      </c>
      <c r="G199" s="49">
        <f t="shared" si="47"/>
        <v>0</v>
      </c>
      <c r="H199" s="35">
        <f t="shared" si="48"/>
        <v>0</v>
      </c>
    </row>
    <row r="200" spans="1:9" x14ac:dyDescent="0.2">
      <c r="B200" s="63" t="s">
        <v>215</v>
      </c>
      <c r="C200" s="33">
        <v>7</v>
      </c>
      <c r="D200" s="48">
        <v>1</v>
      </c>
      <c r="E200" s="61">
        <f t="shared" si="45"/>
        <v>1.8134715025906734E-2</v>
      </c>
      <c r="F200" s="61">
        <f t="shared" si="46"/>
        <v>3.7735849056603774E-3</v>
      </c>
      <c r="G200" s="49">
        <f t="shared" si="47"/>
        <v>-0.8571428571428571</v>
      </c>
      <c r="H200" s="35">
        <f t="shared" si="48"/>
        <v>-1.55440414507772E-2</v>
      </c>
    </row>
    <row r="201" spans="1:9" x14ac:dyDescent="0.2">
      <c r="B201" s="63" t="s">
        <v>216</v>
      </c>
      <c r="C201" s="33">
        <v>2</v>
      </c>
      <c r="D201" s="48">
        <v>0</v>
      </c>
      <c r="E201" s="61">
        <f t="shared" si="45"/>
        <v>5.1813471502590676E-3</v>
      </c>
      <c r="F201" s="61" t="str">
        <f t="shared" si="46"/>
        <v/>
      </c>
      <c r="G201" s="49">
        <f t="shared" si="47"/>
        <v>-1</v>
      </c>
      <c r="H201" s="35">
        <f t="shared" si="48"/>
        <v>-5.1813471502590676E-3</v>
      </c>
    </row>
    <row r="202" spans="1:9" x14ac:dyDescent="0.2">
      <c r="B202" s="63" t="s">
        <v>438</v>
      </c>
      <c r="C202" s="33">
        <v>4</v>
      </c>
      <c r="D202" s="48">
        <v>0</v>
      </c>
      <c r="E202" s="61">
        <f t="shared" ref="E202:E235" si="54">+IF(C202=0,"",C202/C$169)</f>
        <v>1.0362694300518135E-2</v>
      </c>
      <c r="F202" s="61" t="str">
        <f t="shared" ref="F202:F235" si="55">+IF(D202=0,"",D202/D$169)</f>
        <v/>
      </c>
      <c r="G202" s="49">
        <f t="shared" si="47"/>
        <v>-1</v>
      </c>
      <c r="H202" s="35">
        <f t="shared" si="48"/>
        <v>-1.0362694300518135E-2</v>
      </c>
    </row>
    <row r="203" spans="1:9" x14ac:dyDescent="0.2">
      <c r="B203" s="63" t="s">
        <v>439</v>
      </c>
      <c r="C203" s="33">
        <v>1</v>
      </c>
      <c r="D203" s="48">
        <v>0</v>
      </c>
      <c r="E203" s="61">
        <f t="shared" si="54"/>
        <v>2.5906735751295338E-3</v>
      </c>
      <c r="F203" s="61" t="str">
        <f t="shared" si="55"/>
        <v/>
      </c>
      <c r="G203" s="49">
        <f t="shared" si="47"/>
        <v>-1</v>
      </c>
      <c r="H203" s="35">
        <f t="shared" si="48"/>
        <v>-2.5906735751295338E-3</v>
      </c>
    </row>
    <row r="204" spans="1:9" x14ac:dyDescent="0.2">
      <c r="B204" s="63" t="s">
        <v>217</v>
      </c>
      <c r="C204" s="33">
        <v>0</v>
      </c>
      <c r="D204" s="48">
        <v>0</v>
      </c>
      <c r="E204" s="61" t="str">
        <f t="shared" si="54"/>
        <v/>
      </c>
      <c r="F204" s="61" t="str">
        <f t="shared" si="55"/>
        <v/>
      </c>
      <c r="G204" s="49" t="str">
        <f t="shared" si="47"/>
        <v xml:space="preserve"> 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1</v>
      </c>
      <c r="D205" s="48">
        <v>1</v>
      </c>
      <c r="E205" s="38">
        <f t="shared" si="54"/>
        <v>2.5906735751295338E-3</v>
      </c>
      <c r="F205" s="38">
        <f t="shared" si="55"/>
        <v>3.7735849056603774E-3</v>
      </c>
      <c r="G205" s="49">
        <f t="shared" si="47"/>
        <v>0</v>
      </c>
      <c r="H205" s="37">
        <f t="shared" si="48"/>
        <v>0</v>
      </c>
      <c r="I205" s="4"/>
    </row>
    <row r="206" spans="1:9" s="29" customFormat="1" x14ac:dyDescent="0.2">
      <c r="A206" s="31"/>
      <c r="B206" s="64" t="s">
        <v>218</v>
      </c>
      <c r="C206" s="40">
        <v>5</v>
      </c>
      <c r="D206" s="48">
        <v>2</v>
      </c>
      <c r="E206" s="38">
        <f t="shared" si="54"/>
        <v>1.2953367875647668E-2</v>
      </c>
      <c r="F206" s="38">
        <f t="shared" si="55"/>
        <v>7.5471698113207548E-3</v>
      </c>
      <c r="G206" s="49">
        <f t="shared" si="47"/>
        <v>-0.6</v>
      </c>
      <c r="H206" s="37">
        <f t="shared" si="48"/>
        <v>-7.7720207253886E-3</v>
      </c>
      <c r="I206" s="4"/>
    </row>
    <row r="207" spans="1:9" s="29" customFormat="1" x14ac:dyDescent="0.2">
      <c r="A207" s="31"/>
      <c r="B207" s="64" t="s">
        <v>219</v>
      </c>
      <c r="C207" s="40">
        <v>5</v>
      </c>
      <c r="D207" s="48">
        <v>2</v>
      </c>
      <c r="E207" s="38">
        <f t="shared" si="54"/>
        <v>1.2953367875647668E-2</v>
      </c>
      <c r="F207" s="38">
        <f t="shared" si="55"/>
        <v>7.5471698113207548E-3</v>
      </c>
      <c r="G207" s="49">
        <f t="shared" si="47"/>
        <v>-0.6</v>
      </c>
      <c r="H207" s="37">
        <f t="shared" si="48"/>
        <v>-7.7720207253886E-3</v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0</v>
      </c>
      <c r="E208" s="38" t="str">
        <f t="shared" si="54"/>
        <v/>
      </c>
      <c r="F208" s="38" t="str">
        <f t="shared" si="55"/>
        <v/>
      </c>
      <c r="G208" s="49" t="str">
        <f t="shared" si="47"/>
        <v xml:space="preserve"> 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0</v>
      </c>
      <c r="D209" s="48">
        <v>0</v>
      </c>
      <c r="E209" s="38" t="str">
        <f t="shared" si="54"/>
        <v/>
      </c>
      <c r="F209" s="38" t="str">
        <f t="shared" si="55"/>
        <v/>
      </c>
      <c r="G209" s="49" t="str">
        <f t="shared" si="47"/>
        <v xml:space="preserve"> </v>
      </c>
      <c r="H209" s="37" t="str">
        <f t="shared" si="48"/>
        <v/>
      </c>
      <c r="I209" s="4"/>
    </row>
    <row r="210" spans="1:9" s="29" customFormat="1" x14ac:dyDescent="0.2">
      <c r="A210" s="31"/>
      <c r="B210" s="64" t="s">
        <v>47</v>
      </c>
      <c r="C210" s="40">
        <v>11</v>
      </c>
      <c r="D210" s="48">
        <v>5</v>
      </c>
      <c r="E210" s="38">
        <f t="shared" si="54"/>
        <v>2.8497409326424871E-2</v>
      </c>
      <c r="F210" s="38">
        <f t="shared" si="55"/>
        <v>1.8867924528301886E-2</v>
      </c>
      <c r="G210" s="49">
        <f t="shared" si="47"/>
        <v>-0.54545454545454541</v>
      </c>
      <c r="H210" s="37">
        <f t="shared" si="48"/>
        <v>-1.5544041450777202E-2</v>
      </c>
      <c r="I210" s="4"/>
    </row>
    <row r="211" spans="1:9" s="29" customFormat="1" x14ac:dyDescent="0.2">
      <c r="A211" s="31"/>
      <c r="B211" s="64" t="s">
        <v>221</v>
      </c>
      <c r="C211" s="40">
        <v>0</v>
      </c>
      <c r="D211" s="48">
        <v>1</v>
      </c>
      <c r="E211" s="38" t="str">
        <f t="shared" si="54"/>
        <v/>
      </c>
      <c r="F211" s="38">
        <f t="shared" si="55"/>
        <v>3.7735849056603774E-3</v>
      </c>
      <c r="G211" s="49">
        <f t="shared" si="47"/>
        <v>1</v>
      </c>
      <c r="H211" s="37" t="str">
        <f t="shared" si="48"/>
        <v/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0</v>
      </c>
      <c r="E212" s="38" t="str">
        <f t="shared" si="54"/>
        <v/>
      </c>
      <c r="F212" s="38" t="str">
        <f t="shared" si="55"/>
        <v/>
      </c>
      <c r="G212" s="49" t="str">
        <f t="shared" si="47"/>
        <v xml:space="preserve"> 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2</v>
      </c>
      <c r="D213" s="48">
        <v>0</v>
      </c>
      <c r="E213" s="38">
        <f t="shared" si="54"/>
        <v>5.1813471502590676E-3</v>
      </c>
      <c r="F213" s="38" t="str">
        <f t="shared" si="55"/>
        <v/>
      </c>
      <c r="G213" s="49">
        <f t="shared" si="47"/>
        <v>-1</v>
      </c>
      <c r="H213" s="37">
        <f t="shared" si="48"/>
        <v>-5.1813471502590676E-3</v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1</v>
      </c>
      <c r="D219" s="48">
        <v>0</v>
      </c>
      <c r="E219" s="61">
        <f t="shared" si="54"/>
        <v>2.5906735751295338E-3</v>
      </c>
      <c r="F219" s="61" t="str">
        <f t="shared" si="55"/>
        <v/>
      </c>
      <c r="G219" s="49">
        <f t="shared" si="47"/>
        <v>-1</v>
      </c>
      <c r="H219" s="35">
        <f t="shared" si="48"/>
        <v>-2.5906735751295338E-3</v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21</v>
      </c>
      <c r="D222" s="48">
        <v>18</v>
      </c>
      <c r="E222" s="61">
        <f t="shared" si="54"/>
        <v>5.4404145077720206E-2</v>
      </c>
      <c r="F222" s="61">
        <f t="shared" si="55"/>
        <v>6.7924528301886791E-2</v>
      </c>
      <c r="G222" s="49">
        <f t="shared" si="47"/>
        <v>-0.14285714285714285</v>
      </c>
      <c r="H222" s="35">
        <f t="shared" si="48"/>
        <v>-7.7720207253886009E-3</v>
      </c>
    </row>
    <row r="223" spans="1:9" x14ac:dyDescent="0.2">
      <c r="B223" s="63" t="s">
        <v>226</v>
      </c>
      <c r="C223" s="33">
        <v>0</v>
      </c>
      <c r="D223" s="48">
        <v>0</v>
      </c>
      <c r="E223" s="61" t="str">
        <f t="shared" si="54"/>
        <v/>
      </c>
      <c r="F223" s="61" t="str">
        <f t="shared" si="55"/>
        <v/>
      </c>
      <c r="G223" s="49" t="str">
        <f t="shared" si="47"/>
        <v xml:space="preserve"> </v>
      </c>
      <c r="H223" s="35" t="str">
        <f t="shared" si="48"/>
        <v/>
      </c>
    </row>
    <row r="224" spans="1:9" x14ac:dyDescent="0.2">
      <c r="B224" s="63" t="s">
        <v>227</v>
      </c>
      <c r="C224" s="33">
        <v>0</v>
      </c>
      <c r="D224" s="48">
        <v>7</v>
      </c>
      <c r="E224" s="61" t="str">
        <f t="shared" si="54"/>
        <v/>
      </c>
      <c r="F224" s="61">
        <f t="shared" si="55"/>
        <v>2.6415094339622643E-2</v>
      </c>
      <c r="G224" s="49">
        <f t="shared" si="47"/>
        <v>1</v>
      </c>
      <c r="H224" s="35" t="str">
        <f t="shared" si="48"/>
        <v/>
      </c>
    </row>
    <row r="225" spans="1:9" x14ac:dyDescent="0.2">
      <c r="B225" s="63" t="s">
        <v>228</v>
      </c>
      <c r="C225" s="33">
        <v>0</v>
      </c>
      <c r="D225" s="48">
        <v>2</v>
      </c>
      <c r="E225" s="61" t="str">
        <f t="shared" si="54"/>
        <v/>
      </c>
      <c r="F225" s="61">
        <f t="shared" si="55"/>
        <v>7.5471698113207548E-3</v>
      </c>
      <c r="G225" s="49">
        <f t="shared" si="47"/>
        <v>1</v>
      </c>
      <c r="H225" s="35" t="str">
        <f t="shared" si="48"/>
        <v/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0</v>
      </c>
      <c r="D227" s="48">
        <v>3</v>
      </c>
      <c r="E227" s="61" t="str">
        <f t="shared" si="54"/>
        <v/>
      </c>
      <c r="F227" s="61">
        <f t="shared" si="55"/>
        <v>1.1320754716981131E-2</v>
      </c>
      <c r="G227" s="49">
        <f t="shared" si="47"/>
        <v>1</v>
      </c>
      <c r="H227" s="35" t="str">
        <f t="shared" si="48"/>
        <v/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0</v>
      </c>
      <c r="D230" s="48">
        <v>1</v>
      </c>
      <c r="E230" s="61" t="str">
        <f t="shared" si="54"/>
        <v/>
      </c>
      <c r="F230" s="61">
        <f t="shared" si="55"/>
        <v>3.7735849056603774E-3</v>
      </c>
      <c r="G230" s="49">
        <f t="shared" si="47"/>
        <v>1</v>
      </c>
      <c r="H230" s="35" t="str">
        <f t="shared" si="48"/>
        <v/>
      </c>
    </row>
    <row r="231" spans="1:9" x14ac:dyDescent="0.2">
      <c r="B231" s="63" t="s">
        <v>51</v>
      </c>
      <c r="C231" s="33">
        <v>2</v>
      </c>
      <c r="D231" s="48">
        <v>0</v>
      </c>
      <c r="E231" s="61">
        <f t="shared" si="54"/>
        <v>5.1813471502590676E-3</v>
      </c>
      <c r="F231" s="61" t="str">
        <f t="shared" si="55"/>
        <v/>
      </c>
      <c r="G231" s="49">
        <f t="shared" si="47"/>
        <v>-1</v>
      </c>
      <c r="H231" s="35">
        <f t="shared" si="48"/>
        <v>-5.1813471502590676E-3</v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0</v>
      </c>
      <c r="D233" s="48">
        <v>0</v>
      </c>
      <c r="E233" s="61" t="str">
        <f t="shared" si="54"/>
        <v/>
      </c>
      <c r="F233" s="61" t="str">
        <f t="shared" si="55"/>
        <v/>
      </c>
      <c r="G233" s="49" t="str">
        <f t="shared" si="47"/>
        <v xml:space="preserve"> </v>
      </c>
      <c r="H233" s="35" t="str">
        <f t="shared" si="48"/>
        <v/>
      </c>
    </row>
    <row r="234" spans="1:9" x14ac:dyDescent="0.2">
      <c r="B234" s="63" t="s">
        <v>231</v>
      </c>
      <c r="C234" s="33">
        <v>1</v>
      </c>
      <c r="D234" s="48">
        <v>3</v>
      </c>
      <c r="E234" s="61">
        <f t="shared" si="54"/>
        <v>2.5906735751295338E-3</v>
      </c>
      <c r="F234" s="61">
        <f t="shared" si="55"/>
        <v>1.1320754716981131E-2</v>
      </c>
      <c r="G234" s="49">
        <f t="shared" si="47"/>
        <v>2</v>
      </c>
      <c r="H234" s="35">
        <f t="shared" si="48"/>
        <v>5.1813471502590676E-3</v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12</v>
      </c>
      <c r="D236" s="48">
        <v>3</v>
      </c>
      <c r="E236" s="61">
        <f t="shared" ref="E236:E267" si="65">+IF(C236=0,"",C236/C$169)</f>
        <v>3.1088082901554404E-2</v>
      </c>
      <c r="F236" s="61">
        <f t="shared" ref="F236:F267" si="66">+IF(D236=0,"",D236/D$169)</f>
        <v>1.1320754716981131E-2</v>
      </c>
      <c r="G236" s="49">
        <f t="shared" si="47"/>
        <v>-0.75</v>
      </c>
      <c r="H236" s="35">
        <f t="shared" si="48"/>
        <v>-2.3316062176165803E-2</v>
      </c>
    </row>
    <row r="237" spans="1:9" x14ac:dyDescent="0.2">
      <c r="B237" s="63" t="s">
        <v>55</v>
      </c>
      <c r="C237" s="33">
        <v>0</v>
      </c>
      <c r="D237" s="48">
        <v>0</v>
      </c>
      <c r="E237" s="61" t="str">
        <f t="shared" si="65"/>
        <v/>
      </c>
      <c r="F237" s="61" t="str">
        <f t="shared" si="66"/>
        <v/>
      </c>
      <c r="G237" s="49" t="str">
        <f t="shared" ref="G237:G300" si="67">+IF(AND(C237=0,D237=0)," ",IF(C237=0,1,IF(D237=0,-1,(D237-C237)/C237)))</f>
        <v xml:space="preserve"> </v>
      </c>
      <c r="H237" s="35" t="str">
        <f t="shared" si="48"/>
        <v/>
      </c>
    </row>
    <row r="238" spans="1:9" x14ac:dyDescent="0.2">
      <c r="B238" s="63" t="s">
        <v>444</v>
      </c>
      <c r="C238" s="33">
        <v>1</v>
      </c>
      <c r="D238" s="48">
        <v>0</v>
      </c>
      <c r="E238" s="61">
        <f t="shared" si="65"/>
        <v>2.5906735751295338E-3</v>
      </c>
      <c r="F238" s="61" t="str">
        <f t="shared" si="66"/>
        <v/>
      </c>
      <c r="G238" s="49">
        <f t="shared" si="67"/>
        <v>-1</v>
      </c>
      <c r="H238" s="35">
        <f t="shared" si="48"/>
        <v>-2.5906735751295338E-3</v>
      </c>
    </row>
    <row r="239" spans="1:9" x14ac:dyDescent="0.2">
      <c r="B239" s="63" t="s">
        <v>53</v>
      </c>
      <c r="C239" s="33">
        <v>4</v>
      </c>
      <c r="D239" s="48">
        <v>1</v>
      </c>
      <c r="E239" s="61">
        <f t="shared" si="65"/>
        <v>1.0362694300518135E-2</v>
      </c>
      <c r="F239" s="61">
        <f t="shared" si="66"/>
        <v>3.7735849056603774E-3</v>
      </c>
      <c r="G239" s="49">
        <f t="shared" si="67"/>
        <v>-0.75</v>
      </c>
      <c r="H239" s="35">
        <f t="shared" ref="H239:H306" si="68">+IF(OR(AND(E239=""),(G239="")),"",E239*G239)</f>
        <v>-7.7720207253886009E-3</v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1</v>
      </c>
      <c r="D241" s="48">
        <v>0</v>
      </c>
      <c r="E241" s="61">
        <f t="shared" si="65"/>
        <v>2.5906735751295338E-3</v>
      </c>
      <c r="F241" s="61" t="str">
        <f t="shared" si="66"/>
        <v/>
      </c>
      <c r="G241" s="49">
        <f t="shared" si="67"/>
        <v>-1</v>
      </c>
      <c r="H241" s="35">
        <f t="shared" si="68"/>
        <v>-2.5906735751295338E-3</v>
      </c>
    </row>
    <row r="242" spans="2:8" x14ac:dyDescent="0.2">
      <c r="B242" s="63" t="s">
        <v>54</v>
      </c>
      <c r="C242" s="33">
        <v>5</v>
      </c>
      <c r="D242" s="48">
        <v>8</v>
      </c>
      <c r="E242" s="61">
        <f t="shared" si="65"/>
        <v>1.2953367875647668E-2</v>
      </c>
      <c r="F242" s="61">
        <f t="shared" si="66"/>
        <v>3.0188679245283019E-2</v>
      </c>
      <c r="G242" s="49">
        <f t="shared" si="67"/>
        <v>0.6</v>
      </c>
      <c r="H242" s="35">
        <f t="shared" si="68"/>
        <v>7.7720207253886E-3</v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0</v>
      </c>
      <c r="D244" s="48">
        <v>0</v>
      </c>
      <c r="E244" s="61" t="str">
        <f t="shared" si="65"/>
        <v/>
      </c>
      <c r="F244" s="61" t="str">
        <f t="shared" si="66"/>
        <v/>
      </c>
      <c r="G244" s="49" t="str">
        <f t="shared" si="67"/>
        <v xml:space="preserve"> </v>
      </c>
      <c r="H244" s="35" t="str">
        <f t="shared" si="68"/>
        <v/>
      </c>
    </row>
    <row r="245" spans="2:8" x14ac:dyDescent="0.2">
      <c r="B245" s="63" t="s">
        <v>334</v>
      </c>
      <c r="C245" s="33">
        <v>0</v>
      </c>
      <c r="D245" s="48">
        <v>0</v>
      </c>
      <c r="E245" s="61" t="str">
        <f t="shared" si="65"/>
        <v/>
      </c>
      <c r="F245" s="61" t="str">
        <f t="shared" si="66"/>
        <v/>
      </c>
      <c r="G245" s="49" t="str">
        <f t="shared" si="67"/>
        <v xml:space="preserve"> </v>
      </c>
      <c r="H245" s="35" t="str">
        <f t="shared" si="68"/>
        <v/>
      </c>
    </row>
    <row r="246" spans="2:8" x14ac:dyDescent="0.2">
      <c r="B246" s="63" t="s">
        <v>233</v>
      </c>
      <c r="C246" s="33">
        <v>3</v>
      </c>
      <c r="D246" s="48">
        <v>0</v>
      </c>
      <c r="E246" s="61">
        <f t="shared" si="65"/>
        <v>7.7720207253886009E-3</v>
      </c>
      <c r="F246" s="61" t="str">
        <f t="shared" si="66"/>
        <v/>
      </c>
      <c r="G246" s="49">
        <f t="shared" si="67"/>
        <v>-1</v>
      </c>
      <c r="H246" s="35">
        <f t="shared" si="68"/>
        <v>-7.7720207253886009E-3</v>
      </c>
    </row>
    <row r="247" spans="2:8" x14ac:dyDescent="0.2">
      <c r="B247" s="63" t="s">
        <v>234</v>
      </c>
      <c r="C247" s="33">
        <v>0</v>
      </c>
      <c r="D247" s="48">
        <v>1</v>
      </c>
      <c r="E247" s="61" t="str">
        <f t="shared" si="65"/>
        <v/>
      </c>
      <c r="F247" s="61">
        <f t="shared" si="66"/>
        <v>3.7735849056603774E-3</v>
      </c>
      <c r="G247" s="49">
        <f t="shared" si="67"/>
        <v>1</v>
      </c>
      <c r="H247" s="35" t="str">
        <f t="shared" si="68"/>
        <v/>
      </c>
    </row>
    <row r="248" spans="2:8" x14ac:dyDescent="0.2">
      <c r="B248" s="63" t="s">
        <v>446</v>
      </c>
      <c r="C248" s="33">
        <v>0</v>
      </c>
      <c r="D248" s="48">
        <v>1</v>
      </c>
      <c r="E248" s="61" t="str">
        <f t="shared" si="65"/>
        <v/>
      </c>
      <c r="F248" s="61">
        <f t="shared" si="66"/>
        <v>3.7735849056603774E-3</v>
      </c>
      <c r="G248" s="49">
        <f t="shared" si="67"/>
        <v>1</v>
      </c>
      <c r="H248" s="35" t="str">
        <f t="shared" si="68"/>
        <v/>
      </c>
    </row>
    <row r="249" spans="2:8" x14ac:dyDescent="0.2">
      <c r="B249" s="63" t="s">
        <v>235</v>
      </c>
      <c r="C249" s="33">
        <v>0</v>
      </c>
      <c r="D249" s="48">
        <v>0</v>
      </c>
      <c r="E249" s="61" t="str">
        <f t="shared" si="65"/>
        <v/>
      </c>
      <c r="F249" s="61" t="str">
        <f t="shared" si="66"/>
        <v/>
      </c>
      <c r="G249" s="49" t="str">
        <f t="shared" si="67"/>
        <v xml:space="preserve"> </v>
      </c>
      <c r="H249" s="35" t="str">
        <f t="shared" si="68"/>
        <v/>
      </c>
    </row>
    <row r="250" spans="2:8" x14ac:dyDescent="0.2">
      <c r="B250" s="63" t="s">
        <v>447</v>
      </c>
      <c r="C250" s="33">
        <v>0</v>
      </c>
      <c r="D250" s="48">
        <v>0</v>
      </c>
      <c r="E250" s="61" t="str">
        <f t="shared" si="65"/>
        <v/>
      </c>
      <c r="F250" s="61" t="str">
        <f t="shared" si="66"/>
        <v/>
      </c>
      <c r="G250" s="49" t="str">
        <f t="shared" si="67"/>
        <v xml:space="preserve"> </v>
      </c>
      <c r="H250" s="35" t="str">
        <f t="shared" si="68"/>
        <v/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0</v>
      </c>
      <c r="D252" s="48">
        <v>0</v>
      </c>
      <c r="E252" s="61" t="str">
        <f t="shared" si="65"/>
        <v/>
      </c>
      <c r="F252" s="61" t="str">
        <f t="shared" si="66"/>
        <v/>
      </c>
      <c r="G252" s="49" t="str">
        <f t="shared" si="67"/>
        <v xml:space="preserve"> </v>
      </c>
      <c r="H252" s="35" t="str">
        <f t="shared" si="68"/>
        <v/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1</v>
      </c>
      <c r="D254" s="48">
        <v>0</v>
      </c>
      <c r="E254" s="61">
        <f t="shared" si="65"/>
        <v>2.5906735751295338E-3</v>
      </c>
      <c r="F254" s="61" t="str">
        <f t="shared" si="66"/>
        <v/>
      </c>
      <c r="G254" s="49">
        <f t="shared" si="67"/>
        <v>-1</v>
      </c>
      <c r="H254" s="35">
        <f t="shared" si="68"/>
        <v>-2.5906735751295338E-3</v>
      </c>
    </row>
    <row r="255" spans="2:8" x14ac:dyDescent="0.2">
      <c r="B255" s="63" t="s">
        <v>610</v>
      </c>
      <c r="C255" s="33">
        <v>0</v>
      </c>
      <c r="D255" s="48">
        <v>0</v>
      </c>
      <c r="E255" s="61" t="str">
        <f t="shared" si="65"/>
        <v/>
      </c>
      <c r="F255" s="61" t="str">
        <f t="shared" si="66"/>
        <v/>
      </c>
      <c r="G255" s="49" t="str">
        <f t="shared" si="67"/>
        <v xml:space="preserve"> 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11</v>
      </c>
      <c r="D257" s="48">
        <v>0</v>
      </c>
      <c r="E257" s="38">
        <f t="shared" si="65"/>
        <v>2.8497409326424871E-2</v>
      </c>
      <c r="F257" s="38" t="str">
        <f t="shared" si="66"/>
        <v/>
      </c>
      <c r="G257" s="49">
        <f t="shared" si="67"/>
        <v>-1</v>
      </c>
      <c r="H257" s="37">
        <f t="shared" si="68"/>
        <v>-2.8497409326424871E-2</v>
      </c>
      <c r="I257" s="4"/>
    </row>
    <row r="258" spans="1:9" s="29" customFormat="1" x14ac:dyDescent="0.2">
      <c r="A258" s="31"/>
      <c r="B258" s="64" t="s">
        <v>453</v>
      </c>
      <c r="C258" s="40">
        <v>1</v>
      </c>
      <c r="D258" s="48">
        <v>2</v>
      </c>
      <c r="E258" s="38">
        <f t="shared" si="65"/>
        <v>2.5906735751295338E-3</v>
      </c>
      <c r="F258" s="38">
        <f t="shared" si="66"/>
        <v>7.5471698113207548E-3</v>
      </c>
      <c r="G258" s="49">
        <f t="shared" si="67"/>
        <v>1</v>
      </c>
      <c r="H258" s="37">
        <f t="shared" si="68"/>
        <v>2.5906735751295338E-3</v>
      </c>
      <c r="I258" s="4"/>
    </row>
    <row r="259" spans="1:9" s="29" customFormat="1" x14ac:dyDescent="0.2">
      <c r="A259" s="31"/>
      <c r="B259" s="64" t="s">
        <v>454</v>
      </c>
      <c r="C259" s="40">
        <v>0</v>
      </c>
      <c r="D259" s="48">
        <v>0</v>
      </c>
      <c r="E259" s="38" t="str">
        <f t="shared" si="65"/>
        <v/>
      </c>
      <c r="F259" s="38" t="str">
        <f t="shared" si="66"/>
        <v/>
      </c>
      <c r="G259" s="49" t="str">
        <f t="shared" si="67"/>
        <v xml:space="preserve"> </v>
      </c>
      <c r="H259" s="37" t="str">
        <f t="shared" si="68"/>
        <v/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2</v>
      </c>
      <c r="D261" s="48">
        <v>0</v>
      </c>
      <c r="E261" s="38">
        <f t="shared" si="65"/>
        <v>5.1813471502590676E-3</v>
      </c>
      <c r="F261" s="38" t="str">
        <f t="shared" si="66"/>
        <v/>
      </c>
      <c r="G261" s="49">
        <f t="shared" si="67"/>
        <v>-1</v>
      </c>
      <c r="H261" s="37">
        <f t="shared" si="68"/>
        <v>-5.1813471502590676E-3</v>
      </c>
      <c r="I261" s="4"/>
    </row>
    <row r="262" spans="1:9" s="29" customFormat="1" x14ac:dyDescent="0.2">
      <c r="A262" s="31"/>
      <c r="B262" s="64" t="s">
        <v>57</v>
      </c>
      <c r="C262" s="40">
        <v>0</v>
      </c>
      <c r="D262" s="48">
        <v>0</v>
      </c>
      <c r="E262" s="38" t="str">
        <f t="shared" si="65"/>
        <v/>
      </c>
      <c r="F262" s="38" t="str">
        <f t="shared" si="66"/>
        <v/>
      </c>
      <c r="G262" s="49" t="str">
        <f t="shared" si="67"/>
        <v xml:space="preserve"> </v>
      </c>
      <c r="H262" s="37" t="str">
        <f t="shared" si="68"/>
        <v/>
      </c>
      <c r="I262" s="4"/>
    </row>
    <row r="263" spans="1:9" s="29" customFormat="1" x14ac:dyDescent="0.2">
      <c r="A263" s="31"/>
      <c r="B263" s="64" t="s">
        <v>237</v>
      </c>
      <c r="C263" s="40">
        <v>8</v>
      </c>
      <c r="D263" s="48">
        <v>18</v>
      </c>
      <c r="E263" s="38">
        <f t="shared" si="65"/>
        <v>2.072538860103627E-2</v>
      </c>
      <c r="F263" s="38">
        <f t="shared" si="66"/>
        <v>6.7924528301886791E-2</v>
      </c>
      <c r="G263" s="49">
        <f t="shared" si="67"/>
        <v>1.25</v>
      </c>
      <c r="H263" s="37">
        <f t="shared" si="68"/>
        <v>2.5906735751295339E-2</v>
      </c>
      <c r="I263" s="4"/>
    </row>
    <row r="264" spans="1:9" s="29" customFormat="1" x14ac:dyDescent="0.2">
      <c r="A264" s="31"/>
      <c r="B264" s="64" t="s">
        <v>611</v>
      </c>
      <c r="C264" s="40">
        <v>0</v>
      </c>
      <c r="D264" s="48">
        <v>0</v>
      </c>
      <c r="E264" s="38" t="str">
        <f t="shared" si="65"/>
        <v/>
      </c>
      <c r="F264" s="38" t="str">
        <f t="shared" si="66"/>
        <v/>
      </c>
      <c r="G264" s="49" t="str">
        <f t="shared" si="67"/>
        <v xml:space="preserve"> </v>
      </c>
      <c r="H264" s="37" t="str">
        <f t="shared" si="68"/>
        <v/>
      </c>
      <c r="I264" s="4"/>
    </row>
    <row r="265" spans="1:9" s="29" customFormat="1" x14ac:dyDescent="0.2">
      <c r="A265" s="31"/>
      <c r="B265" s="64" t="s">
        <v>531</v>
      </c>
      <c r="C265" s="40">
        <v>2</v>
      </c>
      <c r="D265" s="48">
        <v>0</v>
      </c>
      <c r="E265" s="38">
        <f t="shared" si="65"/>
        <v>5.1813471502590676E-3</v>
      </c>
      <c r="F265" s="38" t="str">
        <f t="shared" si="66"/>
        <v/>
      </c>
      <c r="G265" s="49">
        <f t="shared" si="67"/>
        <v>-1</v>
      </c>
      <c r="H265" s="37">
        <f t="shared" si="68"/>
        <v>-5.1813471502590676E-3</v>
      </c>
      <c r="I265" s="4"/>
    </row>
    <row r="266" spans="1:9" s="29" customFormat="1" x14ac:dyDescent="0.2">
      <c r="A266" s="31"/>
      <c r="B266" s="64" t="s">
        <v>532</v>
      </c>
      <c r="C266" s="40">
        <v>1</v>
      </c>
      <c r="D266" s="48">
        <v>0</v>
      </c>
      <c r="E266" s="38">
        <f t="shared" si="65"/>
        <v>2.5906735751295338E-3</v>
      </c>
      <c r="F266" s="38" t="str">
        <f t="shared" si="66"/>
        <v/>
      </c>
      <c r="G266" s="49">
        <f t="shared" si="67"/>
        <v>-1</v>
      </c>
      <c r="H266" s="37">
        <f t="shared" si="68"/>
        <v>-2.5906735751295338E-3</v>
      </c>
      <c r="I266" s="4"/>
    </row>
    <row r="267" spans="1:9" s="29" customFormat="1" x14ac:dyDescent="0.2">
      <c r="A267" s="31"/>
      <c r="B267" s="64" t="s">
        <v>612</v>
      </c>
      <c r="C267" s="40">
        <v>1</v>
      </c>
      <c r="D267" s="48">
        <v>5</v>
      </c>
      <c r="E267" s="38">
        <f t="shared" si="65"/>
        <v>2.5906735751295338E-3</v>
      </c>
      <c r="F267" s="38">
        <f t="shared" si="66"/>
        <v>1.8867924528301886E-2</v>
      </c>
      <c r="G267" s="49">
        <f t="shared" si="67"/>
        <v>4</v>
      </c>
      <c r="H267" s="37">
        <f t="shared" si="68"/>
        <v>1.0362694300518135E-2</v>
      </c>
      <c r="I267" s="4"/>
    </row>
    <row r="268" spans="1:9" s="29" customFormat="1" x14ac:dyDescent="0.2">
      <c r="A268" s="31"/>
      <c r="B268" s="64" t="s">
        <v>533</v>
      </c>
      <c r="C268" s="40">
        <v>7</v>
      </c>
      <c r="D268" s="48">
        <v>0</v>
      </c>
      <c r="E268" s="38">
        <f t="shared" ref="E268:E295" si="69">+IF(C268=0,"",C268/C$169)</f>
        <v>1.8134715025906734E-2</v>
      </c>
      <c r="F268" s="38" t="str">
        <f t="shared" ref="F268:F295" si="70">+IF(D268=0,"",D268/D$169)</f>
        <v/>
      </c>
      <c r="G268" s="49">
        <f t="shared" si="67"/>
        <v>-1</v>
      </c>
      <c r="H268" s="37">
        <f t="shared" si="68"/>
        <v>-1.8134715025906734E-2</v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0</v>
      </c>
      <c r="E269" s="38" t="str">
        <f t="shared" si="69"/>
        <v/>
      </c>
      <c r="F269" s="38" t="str">
        <f t="shared" si="70"/>
        <v/>
      </c>
      <c r="G269" s="49" t="str">
        <f t="shared" si="67"/>
        <v xml:space="preserve"> 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0</v>
      </c>
      <c r="D270" s="48">
        <v>8</v>
      </c>
      <c r="E270" s="38" t="str">
        <f t="shared" si="69"/>
        <v/>
      </c>
      <c r="F270" s="38">
        <f t="shared" si="70"/>
        <v>3.0188679245283019E-2</v>
      </c>
      <c r="G270" s="49">
        <f t="shared" si="67"/>
        <v>1</v>
      </c>
      <c r="H270" s="37" t="str">
        <f t="shared" si="68"/>
        <v/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3</v>
      </c>
      <c r="D274" s="48">
        <v>1</v>
      </c>
      <c r="E274" s="38">
        <f t="shared" si="71"/>
        <v>7.7720207253886009E-3</v>
      </c>
      <c r="F274" s="38">
        <f t="shared" si="72"/>
        <v>3.7735849056603774E-3</v>
      </c>
      <c r="G274" s="49">
        <f t="shared" si="73"/>
        <v>-0.66666666666666663</v>
      </c>
      <c r="H274" s="37">
        <f t="shared" si="74"/>
        <v>-5.1813471502590667E-3</v>
      </c>
    </row>
    <row r="275" spans="1:9" x14ac:dyDescent="0.2">
      <c r="B275" s="63" t="s">
        <v>64</v>
      </c>
      <c r="C275" s="33">
        <v>13</v>
      </c>
      <c r="D275" s="48">
        <v>6</v>
      </c>
      <c r="E275" s="61">
        <f t="shared" si="69"/>
        <v>3.367875647668394E-2</v>
      </c>
      <c r="F275" s="61">
        <f t="shared" si="70"/>
        <v>2.2641509433962263E-2</v>
      </c>
      <c r="G275" s="49">
        <f t="shared" si="67"/>
        <v>-0.53846153846153844</v>
      </c>
      <c r="H275" s="35">
        <f t="shared" si="68"/>
        <v>-1.8134715025906734E-2</v>
      </c>
    </row>
    <row r="276" spans="1:9" x14ac:dyDescent="0.2">
      <c r="B276" s="63" t="s">
        <v>61</v>
      </c>
      <c r="C276" s="33">
        <v>4</v>
      </c>
      <c r="D276" s="48">
        <v>2</v>
      </c>
      <c r="E276" s="61">
        <f t="shared" si="69"/>
        <v>1.0362694300518135E-2</v>
      </c>
      <c r="F276" s="61">
        <f t="shared" si="70"/>
        <v>7.5471698113207548E-3</v>
      </c>
      <c r="G276" s="49">
        <f t="shared" si="67"/>
        <v>-0.5</v>
      </c>
      <c r="H276" s="35">
        <f t="shared" si="68"/>
        <v>-5.1813471502590676E-3</v>
      </c>
    </row>
    <row r="277" spans="1:9" x14ac:dyDescent="0.2">
      <c r="B277" s="63" t="s">
        <v>238</v>
      </c>
      <c r="C277" s="33">
        <v>1</v>
      </c>
      <c r="D277" s="48">
        <v>0</v>
      </c>
      <c r="E277" s="61">
        <f t="shared" si="69"/>
        <v>2.5906735751295338E-3</v>
      </c>
      <c r="F277" s="61" t="str">
        <f t="shared" si="70"/>
        <v/>
      </c>
      <c r="G277" s="49">
        <f t="shared" si="67"/>
        <v>-1</v>
      </c>
      <c r="H277" s="35">
        <f t="shared" si="68"/>
        <v>-2.5906735751295338E-3</v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3</v>
      </c>
      <c r="D279" s="48">
        <v>1</v>
      </c>
      <c r="E279" s="38">
        <f t="shared" si="69"/>
        <v>7.7720207253886009E-3</v>
      </c>
      <c r="F279" s="38">
        <f t="shared" si="70"/>
        <v>3.7735849056603774E-3</v>
      </c>
      <c r="G279" s="49">
        <f t="shared" si="67"/>
        <v>-0.66666666666666663</v>
      </c>
      <c r="H279" s="37">
        <f t="shared" si="68"/>
        <v>-5.1813471502590667E-3</v>
      </c>
      <c r="I279" s="4"/>
    </row>
    <row r="280" spans="1:9" s="29" customFormat="1" x14ac:dyDescent="0.2">
      <c r="A280" s="31"/>
      <c r="B280" s="64" t="s">
        <v>62</v>
      </c>
      <c r="C280" s="40">
        <v>1</v>
      </c>
      <c r="D280" s="48">
        <v>2</v>
      </c>
      <c r="E280" s="38">
        <f t="shared" si="69"/>
        <v>2.5906735751295338E-3</v>
      </c>
      <c r="F280" s="38">
        <f t="shared" si="70"/>
        <v>7.5471698113207548E-3</v>
      </c>
      <c r="G280" s="49">
        <f t="shared" si="67"/>
        <v>1</v>
      </c>
      <c r="H280" s="37">
        <f t="shared" si="68"/>
        <v>2.5906735751295338E-3</v>
      </c>
      <c r="I280" s="4"/>
    </row>
    <row r="281" spans="1:9" s="29" customFormat="1" x14ac:dyDescent="0.2">
      <c r="A281" s="31"/>
      <c r="B281" s="64" t="s">
        <v>455</v>
      </c>
      <c r="C281" s="40">
        <v>0</v>
      </c>
      <c r="D281" s="48">
        <v>0</v>
      </c>
      <c r="E281" s="38" t="str">
        <f t="shared" si="69"/>
        <v/>
      </c>
      <c r="F281" s="38" t="str">
        <f t="shared" si="70"/>
        <v/>
      </c>
      <c r="G281" s="49" t="str">
        <f t="shared" si="67"/>
        <v xml:space="preserve"> </v>
      </c>
      <c r="H281" s="37" t="str">
        <f t="shared" si="68"/>
        <v/>
      </c>
      <c r="I281" s="4"/>
    </row>
    <row r="282" spans="1:9" s="29" customFormat="1" x14ac:dyDescent="0.2">
      <c r="A282" s="31"/>
      <c r="B282" s="64" t="s">
        <v>59</v>
      </c>
      <c r="C282" s="40">
        <v>6</v>
      </c>
      <c r="D282" s="48">
        <v>4</v>
      </c>
      <c r="E282" s="38">
        <f t="shared" si="69"/>
        <v>1.5544041450777202E-2</v>
      </c>
      <c r="F282" s="38">
        <f t="shared" si="70"/>
        <v>1.509433962264151E-2</v>
      </c>
      <c r="G282" s="49">
        <f t="shared" si="67"/>
        <v>-0.33333333333333331</v>
      </c>
      <c r="H282" s="37">
        <f t="shared" si="68"/>
        <v>-5.1813471502590667E-3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2</v>
      </c>
      <c r="D285" s="48">
        <v>1</v>
      </c>
      <c r="E285" s="38">
        <f t="shared" si="75"/>
        <v>5.1813471502590676E-3</v>
      </c>
      <c r="F285" s="38">
        <f t="shared" si="76"/>
        <v>3.7735849056603774E-3</v>
      </c>
      <c r="G285" s="49">
        <f t="shared" si="77"/>
        <v>-0.5</v>
      </c>
      <c r="H285" s="37">
        <f t="shared" si="78"/>
        <v>-2.5906735751295338E-3</v>
      </c>
      <c r="I285" s="4"/>
    </row>
    <row r="286" spans="1:9" s="29" customFormat="1" x14ac:dyDescent="0.2">
      <c r="A286" s="31"/>
      <c r="B286" s="64" t="s">
        <v>239</v>
      </c>
      <c r="C286" s="40">
        <v>0</v>
      </c>
      <c r="D286" s="48">
        <v>1</v>
      </c>
      <c r="E286" s="38" t="str">
        <f t="shared" si="75"/>
        <v/>
      </c>
      <c r="F286" s="38">
        <f t="shared" si="76"/>
        <v>3.7735849056603774E-3</v>
      </c>
      <c r="G286" s="49">
        <f t="shared" si="77"/>
        <v>1</v>
      </c>
      <c r="H286" s="37" t="str">
        <f t="shared" si="78"/>
        <v/>
      </c>
      <c r="I286" s="4"/>
    </row>
    <row r="287" spans="1:9" s="29" customFormat="1" x14ac:dyDescent="0.2">
      <c r="A287" s="31"/>
      <c r="B287" s="64" t="s">
        <v>456</v>
      </c>
      <c r="C287" s="40">
        <v>5</v>
      </c>
      <c r="D287" s="48">
        <v>0</v>
      </c>
      <c r="E287" s="38">
        <f t="shared" si="75"/>
        <v>1.2953367875647668E-2</v>
      </c>
      <c r="F287" s="38" t="str">
        <f t="shared" si="76"/>
        <v/>
      </c>
      <c r="G287" s="49">
        <f t="shared" si="77"/>
        <v>-1</v>
      </c>
      <c r="H287" s="37">
        <f t="shared" si="78"/>
        <v>-1.2953367875647668E-2</v>
      </c>
      <c r="I287" s="4"/>
    </row>
    <row r="288" spans="1:9" s="29" customFormat="1" x14ac:dyDescent="0.2">
      <c r="A288" s="31"/>
      <c r="B288" s="64" t="s">
        <v>65</v>
      </c>
      <c r="C288" s="40">
        <v>0</v>
      </c>
      <c r="D288" s="48">
        <v>1</v>
      </c>
      <c r="E288" s="38" t="str">
        <f t="shared" si="69"/>
        <v/>
      </c>
      <c r="F288" s="38">
        <f t="shared" si="70"/>
        <v>3.7735849056603774E-3</v>
      </c>
      <c r="G288" s="49">
        <f t="shared" si="67"/>
        <v>1</v>
      </c>
      <c r="H288" s="37" t="str">
        <f t="shared" si="68"/>
        <v/>
      </c>
      <c r="I288" s="4"/>
    </row>
    <row r="289" spans="1:9" s="29" customFormat="1" x14ac:dyDescent="0.2">
      <c r="A289" s="31"/>
      <c r="B289" s="64" t="s">
        <v>537</v>
      </c>
      <c r="C289" s="40">
        <v>0</v>
      </c>
      <c r="D289" s="48">
        <v>1</v>
      </c>
      <c r="E289" s="38" t="str">
        <f t="shared" si="69"/>
        <v/>
      </c>
      <c r="F289" s="38">
        <f t="shared" si="70"/>
        <v>3.7735849056603774E-3</v>
      </c>
      <c r="G289" s="49">
        <f t="shared" si="67"/>
        <v>1</v>
      </c>
      <c r="H289" s="37" t="str">
        <f t="shared" si="68"/>
        <v/>
      </c>
      <c r="I289" s="4"/>
    </row>
    <row r="290" spans="1:9" s="29" customFormat="1" x14ac:dyDescent="0.2">
      <c r="A290" s="31"/>
      <c r="B290" s="64" t="s">
        <v>538</v>
      </c>
      <c r="C290" s="40">
        <v>1</v>
      </c>
      <c r="D290" s="48">
        <v>1</v>
      </c>
      <c r="E290" s="38">
        <f t="shared" si="69"/>
        <v>2.5906735751295338E-3</v>
      </c>
      <c r="F290" s="38">
        <f t="shared" si="70"/>
        <v>3.7735849056603774E-3</v>
      </c>
      <c r="G290" s="49">
        <f t="shared" si="67"/>
        <v>0</v>
      </c>
      <c r="H290" s="37">
        <f t="shared" si="68"/>
        <v>0</v>
      </c>
      <c r="I290" s="4"/>
    </row>
    <row r="291" spans="1:9" s="29" customFormat="1" x14ac:dyDescent="0.2">
      <c r="A291" s="31"/>
      <c r="B291" s="64" t="s">
        <v>66</v>
      </c>
      <c r="C291" s="40">
        <v>5</v>
      </c>
      <c r="D291" s="48">
        <v>2</v>
      </c>
      <c r="E291" s="38">
        <f t="shared" si="69"/>
        <v>1.2953367875647668E-2</v>
      </c>
      <c r="F291" s="38">
        <f t="shared" si="70"/>
        <v>7.5471698113207548E-3</v>
      </c>
      <c r="G291" s="49">
        <f t="shared" si="67"/>
        <v>-0.6</v>
      </c>
      <c r="H291" s="37">
        <f t="shared" si="68"/>
        <v>-7.7720207253886E-3</v>
      </c>
      <c r="I291" s="4"/>
    </row>
    <row r="292" spans="1:9" s="29" customFormat="1" x14ac:dyDescent="0.2">
      <c r="A292" s="31"/>
      <c r="B292" s="64" t="s">
        <v>613</v>
      </c>
      <c r="C292" s="40">
        <v>0</v>
      </c>
      <c r="D292" s="48">
        <v>0</v>
      </c>
      <c r="E292" s="38" t="str">
        <f t="shared" si="69"/>
        <v/>
      </c>
      <c r="F292" s="38" t="str">
        <f t="shared" si="70"/>
        <v/>
      </c>
      <c r="G292" s="49" t="str">
        <f t="shared" si="67"/>
        <v xml:space="preserve"> </v>
      </c>
      <c r="H292" s="37" t="str">
        <f t="shared" si="68"/>
        <v/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0</v>
      </c>
      <c r="D294" s="48">
        <v>0</v>
      </c>
      <c r="E294" s="38" t="str">
        <f t="shared" si="69"/>
        <v/>
      </c>
      <c r="F294" s="38" t="str">
        <f t="shared" si="70"/>
        <v/>
      </c>
      <c r="G294" s="49" t="str">
        <f t="shared" si="67"/>
        <v xml:space="preserve"> </v>
      </c>
      <c r="H294" s="37" t="str">
        <f t="shared" si="68"/>
        <v/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1</v>
      </c>
      <c r="E295" s="38" t="str">
        <f t="shared" si="69"/>
        <v/>
      </c>
      <c r="F295" s="38">
        <f t="shared" si="70"/>
        <v>3.7735849056603774E-3</v>
      </c>
      <c r="G295" s="49">
        <f t="shared" si="67"/>
        <v>1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1</v>
      </c>
      <c r="D297" s="48">
        <v>5</v>
      </c>
      <c r="E297" s="38">
        <f t="shared" si="79"/>
        <v>2.5906735751295338E-3</v>
      </c>
      <c r="F297" s="38">
        <f t="shared" si="80"/>
        <v>1.8867924528301886E-2</v>
      </c>
      <c r="G297" s="49">
        <f t="shared" si="67"/>
        <v>4</v>
      </c>
      <c r="H297" s="37">
        <f t="shared" si="81"/>
        <v>1.0362694300518135E-2</v>
      </c>
      <c r="I297" s="4"/>
    </row>
    <row r="298" spans="1:9" x14ac:dyDescent="0.2">
      <c r="B298" s="63" t="s">
        <v>457</v>
      </c>
      <c r="C298" s="33">
        <v>1</v>
      </c>
      <c r="D298" s="48">
        <v>0</v>
      </c>
      <c r="E298" s="61">
        <f t="shared" ref="E298:E306" si="82">+IF(C298=0,"",C298/C$169)</f>
        <v>2.5906735751295338E-3</v>
      </c>
      <c r="F298" s="61" t="str">
        <f t="shared" ref="F298:F306" si="83">+IF(D298=0,"",D298/D$169)</f>
        <v/>
      </c>
      <c r="G298" s="49">
        <f t="shared" si="67"/>
        <v>-1</v>
      </c>
      <c r="H298" s="35">
        <f t="shared" si="68"/>
        <v>-2.5906735751295338E-3</v>
      </c>
    </row>
    <row r="299" spans="1:9" x14ac:dyDescent="0.2">
      <c r="B299" s="63" t="s">
        <v>458</v>
      </c>
      <c r="C299" s="33">
        <v>2</v>
      </c>
      <c r="D299" s="48">
        <v>0</v>
      </c>
      <c r="E299" s="61">
        <f t="shared" si="82"/>
        <v>5.1813471502590676E-3</v>
      </c>
      <c r="F299" s="61" t="str">
        <f t="shared" si="83"/>
        <v/>
      </c>
      <c r="G299" s="49">
        <f t="shared" si="67"/>
        <v>-1</v>
      </c>
      <c r="H299" s="35">
        <f t="shared" si="68"/>
        <v>-5.1813471502590676E-3</v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0</v>
      </c>
      <c r="E300" s="38" t="str">
        <f t="shared" si="82"/>
        <v/>
      </c>
      <c r="F300" s="38" t="str">
        <f t="shared" si="83"/>
        <v/>
      </c>
      <c r="G300" s="49" t="str">
        <f t="shared" si="67"/>
        <v xml:space="preserve"> 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0</v>
      </c>
      <c r="D301" s="48">
        <v>0</v>
      </c>
      <c r="E301" s="38" t="str">
        <f t="shared" si="82"/>
        <v/>
      </c>
      <c r="F301" s="38" t="str">
        <f t="shared" si="83"/>
        <v/>
      </c>
      <c r="G301" s="49" t="str">
        <f t="shared" ref="G301:G339" si="84">+IF(AND(C301=0,D301=0)," ",IF(C301=0,1,IF(D301=0,-1,(D301-C301)/C301)))</f>
        <v xml:space="preserve"> </v>
      </c>
      <c r="H301" s="37" t="str">
        <f t="shared" si="68"/>
        <v/>
      </c>
      <c r="I301" s="4"/>
    </row>
    <row r="302" spans="1:9" s="29" customFormat="1" x14ac:dyDescent="0.2">
      <c r="A302" s="31"/>
      <c r="B302" s="64" t="s">
        <v>460</v>
      </c>
      <c r="C302" s="40">
        <v>0</v>
      </c>
      <c r="D302" s="48">
        <v>0</v>
      </c>
      <c r="E302" s="38" t="str">
        <f t="shared" si="82"/>
        <v/>
      </c>
      <c r="F302" s="38" t="str">
        <f t="shared" si="83"/>
        <v/>
      </c>
      <c r="G302" s="49" t="str">
        <f t="shared" si="84"/>
        <v xml:space="preserve"> </v>
      </c>
      <c r="H302" s="37" t="str">
        <f t="shared" si="68"/>
        <v/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91</v>
      </c>
      <c r="D304" s="48">
        <v>25</v>
      </c>
      <c r="E304" s="38">
        <f t="shared" si="82"/>
        <v>0.23575129533678757</v>
      </c>
      <c r="F304" s="38">
        <f t="shared" si="83"/>
        <v>9.4339622641509441E-2</v>
      </c>
      <c r="G304" s="49">
        <f t="shared" si="84"/>
        <v>-0.72527472527472525</v>
      </c>
      <c r="H304" s="37">
        <f t="shared" si="68"/>
        <v>-0.17098445595854922</v>
      </c>
      <c r="I304" s="4"/>
    </row>
    <row r="305" spans="1:9" s="29" customFormat="1" x14ac:dyDescent="0.2">
      <c r="A305" s="31"/>
      <c r="B305" s="64" t="s">
        <v>240</v>
      </c>
      <c r="C305" s="40">
        <v>0</v>
      </c>
      <c r="D305" s="48">
        <v>0</v>
      </c>
      <c r="E305" s="38" t="str">
        <f t="shared" si="82"/>
        <v/>
      </c>
      <c r="F305" s="38" t="str">
        <f t="shared" si="83"/>
        <v/>
      </c>
      <c r="G305" s="49" t="str">
        <f t="shared" si="84"/>
        <v xml:space="preserve"> </v>
      </c>
      <c r="H305" s="37" t="str">
        <f t="shared" si="68"/>
        <v/>
      </c>
      <c r="I305" s="4"/>
    </row>
    <row r="306" spans="1:9" s="29" customFormat="1" x14ac:dyDescent="0.2">
      <c r="A306" s="31"/>
      <c r="B306" s="64" t="s">
        <v>241</v>
      </c>
      <c r="C306" s="40">
        <v>0</v>
      </c>
      <c r="D306" s="48">
        <v>1</v>
      </c>
      <c r="E306" s="38" t="str">
        <f t="shared" si="82"/>
        <v/>
      </c>
      <c r="F306" s="38">
        <f t="shared" si="83"/>
        <v>3.7735849056603774E-3</v>
      </c>
      <c r="G306" s="49">
        <f t="shared" si="84"/>
        <v>1</v>
      </c>
      <c r="H306" s="37" t="str">
        <f t="shared" si="68"/>
        <v/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0</v>
      </c>
      <c r="D308" s="48">
        <v>0</v>
      </c>
      <c r="E308" s="61" t="str">
        <f t="shared" si="85"/>
        <v/>
      </c>
      <c r="F308" s="61" t="str">
        <f t="shared" si="86"/>
        <v/>
      </c>
      <c r="G308" s="49" t="str">
        <f t="shared" si="84"/>
        <v xml:space="preserve"> </v>
      </c>
      <c r="H308" s="35" t="str">
        <f t="shared" si="87"/>
        <v/>
      </c>
    </row>
    <row r="309" spans="1:9" x14ac:dyDescent="0.2">
      <c r="B309" s="63" t="s">
        <v>463</v>
      </c>
      <c r="C309" s="33">
        <v>0</v>
      </c>
      <c r="D309" s="48">
        <v>1</v>
      </c>
      <c r="E309" s="61" t="str">
        <f t="shared" si="85"/>
        <v/>
      </c>
      <c r="F309" s="61">
        <f t="shared" si="86"/>
        <v>3.7735849056603774E-3</v>
      </c>
      <c r="G309" s="49">
        <f t="shared" si="84"/>
        <v>1</v>
      </c>
      <c r="H309" s="35" t="str">
        <f t="shared" si="87"/>
        <v/>
      </c>
    </row>
    <row r="310" spans="1:9" x14ac:dyDescent="0.2">
      <c r="B310" s="63" t="s">
        <v>464</v>
      </c>
      <c r="C310" s="33">
        <v>0</v>
      </c>
      <c r="D310" s="48">
        <v>0</v>
      </c>
      <c r="E310" s="61" t="str">
        <f t="shared" si="85"/>
        <v/>
      </c>
      <c r="F310" s="61" t="str">
        <f t="shared" si="86"/>
        <v/>
      </c>
      <c r="G310" s="49" t="str">
        <f t="shared" si="84"/>
        <v xml:space="preserve"> </v>
      </c>
      <c r="H310" s="35" t="str">
        <f t="shared" si="87"/>
        <v/>
      </c>
    </row>
    <row r="311" spans="1:9" x14ac:dyDescent="0.2">
      <c r="B311" s="63" t="s">
        <v>465</v>
      </c>
      <c r="C311" s="33">
        <v>0</v>
      </c>
      <c r="D311" s="48">
        <v>0</v>
      </c>
      <c r="E311" s="61" t="str">
        <f t="shared" si="85"/>
        <v/>
      </c>
      <c r="F311" s="61" t="str">
        <f t="shared" si="86"/>
        <v/>
      </c>
      <c r="G311" s="49" t="str">
        <f t="shared" si="84"/>
        <v xml:space="preserve"> </v>
      </c>
      <c r="H311" s="35" t="str">
        <f t="shared" si="87"/>
        <v/>
      </c>
    </row>
    <row r="312" spans="1:9" x14ac:dyDescent="0.2">
      <c r="B312" s="63" t="s">
        <v>466</v>
      </c>
      <c r="C312" s="33">
        <v>0</v>
      </c>
      <c r="D312" s="48">
        <v>0</v>
      </c>
      <c r="E312" s="61" t="str">
        <f t="shared" si="85"/>
        <v/>
      </c>
      <c r="F312" s="61" t="str">
        <f t="shared" si="86"/>
        <v/>
      </c>
      <c r="G312" s="49" t="str">
        <f t="shared" si="84"/>
        <v xml:space="preserve"> </v>
      </c>
      <c r="H312" s="35" t="str">
        <f t="shared" si="87"/>
        <v/>
      </c>
    </row>
    <row r="313" spans="1:9" x14ac:dyDescent="0.2">
      <c r="B313" s="63" t="s">
        <v>467</v>
      </c>
      <c r="C313" s="33">
        <v>2</v>
      </c>
      <c r="D313" s="48">
        <v>0</v>
      </c>
      <c r="E313" s="61">
        <f t="shared" si="85"/>
        <v>5.1813471502590676E-3</v>
      </c>
      <c r="F313" s="61" t="str">
        <f t="shared" si="86"/>
        <v/>
      </c>
      <c r="G313" s="49">
        <f t="shared" si="84"/>
        <v>-1</v>
      </c>
      <c r="H313" s="35">
        <f t="shared" si="87"/>
        <v>-5.1813471502590676E-3</v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5</v>
      </c>
      <c r="D315" s="48">
        <v>5</v>
      </c>
      <c r="E315" s="61">
        <f t="shared" si="85"/>
        <v>1.2953367875647668E-2</v>
      </c>
      <c r="F315" s="61">
        <f t="shared" si="86"/>
        <v>1.8867924528301886E-2</v>
      </c>
      <c r="G315" s="49">
        <f t="shared" si="84"/>
        <v>0</v>
      </c>
      <c r="H315" s="35">
        <f t="shared" si="87"/>
        <v>0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0</v>
      </c>
      <c r="D317" s="48">
        <v>0</v>
      </c>
      <c r="E317" s="61" t="str">
        <f t="shared" si="85"/>
        <v/>
      </c>
      <c r="F317" s="61" t="str">
        <f t="shared" si="86"/>
        <v/>
      </c>
      <c r="G317" s="49" t="str">
        <f t="shared" si="84"/>
        <v xml:space="preserve"> </v>
      </c>
      <c r="H317" s="35" t="str">
        <f t="shared" si="87"/>
        <v/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0</v>
      </c>
      <c r="D319" s="48">
        <v>0</v>
      </c>
      <c r="E319" s="61" t="str">
        <f t="shared" si="85"/>
        <v/>
      </c>
      <c r="F319" s="61" t="str">
        <f t="shared" si="86"/>
        <v/>
      </c>
      <c r="G319" s="49" t="str">
        <f t="shared" si="84"/>
        <v xml:space="preserve"> </v>
      </c>
      <c r="H319" s="35" t="str">
        <f t="shared" si="87"/>
        <v/>
      </c>
    </row>
    <row r="320" spans="1:9" x14ac:dyDescent="0.2">
      <c r="B320" s="63" t="s">
        <v>471</v>
      </c>
      <c r="C320" s="33">
        <v>1</v>
      </c>
      <c r="D320" s="48">
        <v>1</v>
      </c>
      <c r="E320" s="61">
        <f t="shared" si="85"/>
        <v>2.5906735751295338E-3</v>
      </c>
      <c r="F320" s="61">
        <f t="shared" si="86"/>
        <v>3.7735849056603774E-3</v>
      </c>
      <c r="G320" s="49">
        <f t="shared" si="84"/>
        <v>0</v>
      </c>
      <c r="H320" s="35">
        <f t="shared" si="87"/>
        <v>0</v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5</v>
      </c>
      <c r="D324" s="48">
        <v>3</v>
      </c>
      <c r="E324" s="38">
        <f t="shared" si="85"/>
        <v>1.2953367875647668E-2</v>
      </c>
      <c r="F324" s="38">
        <f t="shared" si="86"/>
        <v>1.1320754716981131E-2</v>
      </c>
      <c r="G324" s="49">
        <f t="shared" si="84"/>
        <v>-0.4</v>
      </c>
      <c r="H324" s="37">
        <f t="shared" si="87"/>
        <v>-5.1813471502590676E-3</v>
      </c>
      <c r="I324" s="4"/>
    </row>
    <row r="325" spans="1:9" x14ac:dyDescent="0.2">
      <c r="B325" s="63" t="s">
        <v>475</v>
      </c>
      <c r="C325" s="33">
        <v>0</v>
      </c>
      <c r="D325" s="48">
        <v>0</v>
      </c>
      <c r="E325" s="61" t="str">
        <f t="shared" si="85"/>
        <v/>
      </c>
      <c r="F325" s="61" t="str">
        <f t="shared" si="86"/>
        <v/>
      </c>
      <c r="G325" s="49" t="str">
        <f t="shared" si="84"/>
        <v xml:space="preserve"> 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0</v>
      </c>
      <c r="D329" s="48">
        <v>0</v>
      </c>
      <c r="E329" s="61" t="str">
        <f t="shared" si="85"/>
        <v/>
      </c>
      <c r="F329" s="61" t="str">
        <f t="shared" si="86"/>
        <v/>
      </c>
      <c r="G329" s="49" t="str">
        <f t="shared" si="84"/>
        <v xml:space="preserve"> </v>
      </c>
      <c r="H329" s="35" t="str">
        <f t="shared" si="87"/>
        <v/>
      </c>
    </row>
    <row r="330" spans="1:9" x14ac:dyDescent="0.2">
      <c r="B330" s="63" t="s">
        <v>480</v>
      </c>
      <c r="C330" s="33">
        <v>0</v>
      </c>
      <c r="D330" s="48">
        <v>0</v>
      </c>
      <c r="E330" s="61" t="str">
        <f t="shared" si="85"/>
        <v/>
      </c>
      <c r="F330" s="61" t="str">
        <f t="shared" si="86"/>
        <v/>
      </c>
      <c r="G330" s="49" t="str">
        <f t="shared" si="84"/>
        <v xml:space="preserve"> </v>
      </c>
      <c r="H330" s="35" t="str">
        <f t="shared" si="87"/>
        <v/>
      </c>
    </row>
    <row r="331" spans="1:9" x14ac:dyDescent="0.2">
      <c r="B331" s="63" t="s">
        <v>481</v>
      </c>
      <c r="C331" s="33">
        <v>0</v>
      </c>
      <c r="D331" s="48">
        <v>0</v>
      </c>
      <c r="E331" s="61" t="str">
        <f t="shared" si="85"/>
        <v/>
      </c>
      <c r="F331" s="61" t="str">
        <f t="shared" si="86"/>
        <v/>
      </c>
      <c r="G331" s="49" t="str">
        <f t="shared" si="84"/>
        <v xml:space="preserve"> 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0</v>
      </c>
      <c r="E333" s="61" t="str">
        <f t="shared" si="85"/>
        <v/>
      </c>
      <c r="F333" s="61" t="str">
        <f t="shared" si="86"/>
        <v/>
      </c>
      <c r="G333" s="49" t="str">
        <f t="shared" si="84"/>
        <v xml:space="preserve"> </v>
      </c>
      <c r="H333" s="35" t="str">
        <f t="shared" si="87"/>
        <v/>
      </c>
    </row>
    <row r="334" spans="1:9" x14ac:dyDescent="0.2">
      <c r="B334" s="63" t="s">
        <v>244</v>
      </c>
      <c r="C334" s="33">
        <v>0</v>
      </c>
      <c r="D334" s="48">
        <v>0</v>
      </c>
      <c r="E334" s="61" t="str">
        <f t="shared" si="85"/>
        <v/>
      </c>
      <c r="F334" s="61" t="str">
        <f t="shared" si="86"/>
        <v/>
      </c>
      <c r="G334" s="49" t="str">
        <f t="shared" si="84"/>
        <v xml:space="preserve"> </v>
      </c>
      <c r="H334" s="35" t="str">
        <f t="shared" si="87"/>
        <v/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0</v>
      </c>
      <c r="D337" s="48">
        <v>0</v>
      </c>
      <c r="E337" s="38" t="str">
        <f t="shared" si="85"/>
        <v/>
      </c>
      <c r="F337" s="38" t="str">
        <f t="shared" si="86"/>
        <v/>
      </c>
      <c r="G337" s="49" t="str">
        <f t="shared" si="84"/>
        <v xml:space="preserve"> </v>
      </c>
      <c r="H337" s="37" t="str">
        <f t="shared" si="87"/>
        <v/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0</v>
      </c>
      <c r="D339" s="48">
        <v>1</v>
      </c>
      <c r="E339" s="38" t="str">
        <f t="shared" si="85"/>
        <v/>
      </c>
      <c r="F339" s="38">
        <f t="shared" si="86"/>
        <v>3.7735849056603774E-3</v>
      </c>
      <c r="G339" s="49">
        <f t="shared" si="84"/>
        <v>1</v>
      </c>
      <c r="H339" s="37" t="str">
        <f t="shared" si="87"/>
        <v/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971</v>
      </c>
      <c r="D345" s="44">
        <f>SUM(D346:D564)</f>
        <v>865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-0.10916580844490216</v>
      </c>
      <c r="H345" s="46">
        <f>+IF(OR(AND(E345=""),(G345="")),"",E345*G345)</f>
        <v>-0.10916580844490216</v>
      </c>
    </row>
    <row r="346" spans="1:9" x14ac:dyDescent="0.2">
      <c r="B346" s="47" t="s">
        <v>74</v>
      </c>
      <c r="C346" s="48">
        <v>26</v>
      </c>
      <c r="D346" s="48">
        <v>14</v>
      </c>
      <c r="E346" s="60">
        <f t="shared" si="88"/>
        <v>2.6776519052523172E-2</v>
      </c>
      <c r="F346" s="60">
        <f t="shared" si="89"/>
        <v>1.6184971098265895E-2</v>
      </c>
      <c r="G346" s="49">
        <f t="shared" ref="G346:G410" si="90">+IF(AND(C346=0,D346=0)," ",IF(C346=0,1,IF(D346=0,-1,(D346-C346)/C346)))</f>
        <v>-0.46153846153846156</v>
      </c>
      <c r="H346" s="41">
        <f>+IF(OR(AND(E346=""),(G346="")),"",E346*G346)</f>
        <v>-1.235839340885685E-2</v>
      </c>
    </row>
    <row r="347" spans="1:9" x14ac:dyDescent="0.2">
      <c r="B347" s="34" t="s">
        <v>77</v>
      </c>
      <c r="C347" s="33">
        <v>5</v>
      </c>
      <c r="D347" s="48">
        <v>2</v>
      </c>
      <c r="E347" s="61">
        <f t="shared" si="88"/>
        <v>5.1493305870236872E-3</v>
      </c>
      <c r="F347" s="61">
        <f t="shared" si="89"/>
        <v>2.3121387283236996E-3</v>
      </c>
      <c r="G347" s="49">
        <f t="shared" si="90"/>
        <v>-0.6</v>
      </c>
      <c r="H347" s="35">
        <f t="shared" ref="H347:H413" si="91">+IF(OR(AND(E347=""),(G347="")),"",E347*G347)</f>
        <v>-3.089598352214212E-3</v>
      </c>
    </row>
    <row r="348" spans="1:9" x14ac:dyDescent="0.2">
      <c r="B348" s="34" t="s">
        <v>70</v>
      </c>
      <c r="C348" s="33">
        <v>0</v>
      </c>
      <c r="D348" s="48">
        <v>0</v>
      </c>
      <c r="E348" s="61" t="str">
        <f t="shared" si="88"/>
        <v/>
      </c>
      <c r="F348" s="61" t="str">
        <f t="shared" si="89"/>
        <v/>
      </c>
      <c r="G348" s="49" t="str">
        <f t="shared" si="90"/>
        <v xml:space="preserve"> </v>
      </c>
      <c r="H348" s="35" t="str">
        <f t="shared" si="91"/>
        <v/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0</v>
      </c>
      <c r="D350" s="48">
        <v>2</v>
      </c>
      <c r="E350" s="61" t="str">
        <f t="shared" si="88"/>
        <v/>
      </c>
      <c r="F350" s="61">
        <f t="shared" si="89"/>
        <v>2.3121387283236996E-3</v>
      </c>
      <c r="G350" s="49">
        <f t="shared" si="90"/>
        <v>1</v>
      </c>
      <c r="H350" s="35" t="str">
        <f t="shared" si="91"/>
        <v/>
      </c>
    </row>
    <row r="351" spans="1:9" x14ac:dyDescent="0.2">
      <c r="B351" s="34" t="s">
        <v>483</v>
      </c>
      <c r="C351" s="33">
        <v>38</v>
      </c>
      <c r="D351" s="48">
        <v>17</v>
      </c>
      <c r="E351" s="61">
        <f t="shared" si="88"/>
        <v>3.9134912461380018E-2</v>
      </c>
      <c r="F351" s="61">
        <f t="shared" si="89"/>
        <v>1.9653179190751446E-2</v>
      </c>
      <c r="G351" s="49">
        <f t="shared" si="90"/>
        <v>-0.55263157894736847</v>
      </c>
      <c r="H351" s="35">
        <f t="shared" si="91"/>
        <v>-2.1627188465499485E-2</v>
      </c>
    </row>
    <row r="352" spans="1:9" x14ac:dyDescent="0.2">
      <c r="B352" s="34" t="s">
        <v>80</v>
      </c>
      <c r="C352" s="33">
        <v>7</v>
      </c>
      <c r="D352" s="48">
        <v>5</v>
      </c>
      <c r="E352" s="61">
        <f t="shared" si="88"/>
        <v>7.2090628218331619E-3</v>
      </c>
      <c r="F352" s="61">
        <f t="shared" si="89"/>
        <v>5.7803468208092483E-3</v>
      </c>
      <c r="G352" s="49">
        <f t="shared" si="90"/>
        <v>-0.2857142857142857</v>
      </c>
      <c r="H352" s="35">
        <f t="shared" si="91"/>
        <v>-2.0597322348094747E-3</v>
      </c>
    </row>
    <row r="353" spans="1:9" x14ac:dyDescent="0.2">
      <c r="B353" s="34" t="s">
        <v>578</v>
      </c>
      <c r="C353" s="33">
        <v>4</v>
      </c>
      <c r="D353" s="48">
        <v>0</v>
      </c>
      <c r="E353" s="61">
        <f t="shared" si="88"/>
        <v>4.1194644696189494E-3</v>
      </c>
      <c r="F353" s="61" t="str">
        <f t="shared" si="89"/>
        <v/>
      </c>
      <c r="G353" s="49">
        <f t="shared" si="90"/>
        <v>-1</v>
      </c>
      <c r="H353" s="35">
        <f t="shared" si="91"/>
        <v>-4.1194644696189494E-3</v>
      </c>
    </row>
    <row r="354" spans="1:9" x14ac:dyDescent="0.2">
      <c r="B354" s="34" t="s">
        <v>79</v>
      </c>
      <c r="C354" s="33">
        <v>1</v>
      </c>
      <c r="D354" s="48">
        <v>2</v>
      </c>
      <c r="E354" s="61">
        <f t="shared" si="88"/>
        <v>1.0298661174047373E-3</v>
      </c>
      <c r="F354" s="61">
        <f t="shared" si="89"/>
        <v>2.3121387283236996E-3</v>
      </c>
      <c r="G354" s="49">
        <f t="shared" si="90"/>
        <v>1</v>
      </c>
      <c r="H354" s="35">
        <f t="shared" si="91"/>
        <v>1.0298661174047373E-3</v>
      </c>
    </row>
    <row r="355" spans="1:9" x14ac:dyDescent="0.2">
      <c r="B355" s="34" t="s">
        <v>247</v>
      </c>
      <c r="C355" s="33">
        <v>1</v>
      </c>
      <c r="D355" s="48">
        <v>1</v>
      </c>
      <c r="E355" s="61">
        <f t="shared" si="88"/>
        <v>1.0298661174047373E-3</v>
      </c>
      <c r="F355" s="61">
        <f t="shared" si="89"/>
        <v>1.1560693641618498E-3</v>
      </c>
      <c r="G355" s="49">
        <f t="shared" si="90"/>
        <v>0</v>
      </c>
      <c r="H355" s="35">
        <f t="shared" si="91"/>
        <v>0</v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20</v>
      </c>
      <c r="D357" s="48">
        <v>49</v>
      </c>
      <c r="E357" s="61">
        <f t="shared" si="88"/>
        <v>2.0597322348094749E-2</v>
      </c>
      <c r="F357" s="61">
        <f t="shared" si="89"/>
        <v>5.6647398843930635E-2</v>
      </c>
      <c r="G357" s="49">
        <f t="shared" si="90"/>
        <v>1.45</v>
      </c>
      <c r="H357" s="35">
        <f t="shared" si="91"/>
        <v>2.9866117404737384E-2</v>
      </c>
    </row>
    <row r="358" spans="1:9" x14ac:dyDescent="0.2">
      <c r="B358" s="34" t="s">
        <v>579</v>
      </c>
      <c r="C358" s="33">
        <v>6</v>
      </c>
      <c r="D358" s="48">
        <v>3</v>
      </c>
      <c r="E358" s="61">
        <f t="shared" si="88"/>
        <v>6.1791967044284241E-3</v>
      </c>
      <c r="F358" s="61">
        <f t="shared" si="89"/>
        <v>3.4682080924855491E-3</v>
      </c>
      <c r="G358" s="49">
        <f t="shared" si="90"/>
        <v>-0.5</v>
      </c>
      <c r="H358" s="35">
        <f t="shared" si="91"/>
        <v>-3.089598352214212E-3</v>
      </c>
    </row>
    <row r="359" spans="1:9" x14ac:dyDescent="0.2">
      <c r="B359" s="34" t="s">
        <v>71</v>
      </c>
      <c r="C359" s="33">
        <v>0</v>
      </c>
      <c r="D359" s="48">
        <v>0</v>
      </c>
      <c r="E359" s="61" t="str">
        <f t="shared" si="88"/>
        <v/>
      </c>
      <c r="F359" s="61" t="str">
        <f t="shared" si="89"/>
        <v/>
      </c>
      <c r="G359" s="49" t="str">
        <f t="shared" si="90"/>
        <v xml:space="preserve"> </v>
      </c>
      <c r="H359" s="35" t="str">
        <f t="shared" si="91"/>
        <v/>
      </c>
    </row>
    <row r="360" spans="1:9" x14ac:dyDescent="0.2">
      <c r="B360" s="34" t="s">
        <v>78</v>
      </c>
      <c r="C360" s="33">
        <v>10</v>
      </c>
      <c r="D360" s="48">
        <v>6</v>
      </c>
      <c r="E360" s="61">
        <f t="shared" si="88"/>
        <v>1.0298661174047374E-2</v>
      </c>
      <c r="F360" s="61">
        <f t="shared" si="89"/>
        <v>6.9364161849710983E-3</v>
      </c>
      <c r="G360" s="49">
        <f t="shared" si="90"/>
        <v>-0.4</v>
      </c>
      <c r="H360" s="35">
        <f t="shared" si="91"/>
        <v>-4.1194644696189503E-3</v>
      </c>
    </row>
    <row r="361" spans="1:9" x14ac:dyDescent="0.2">
      <c r="B361" s="34" t="s">
        <v>616</v>
      </c>
      <c r="C361" s="33">
        <v>5</v>
      </c>
      <c r="D361" s="48">
        <v>3</v>
      </c>
      <c r="E361" s="61">
        <f t="shared" si="88"/>
        <v>5.1493305870236872E-3</v>
      </c>
      <c r="F361" s="61">
        <f t="shared" si="89"/>
        <v>3.4682080924855491E-3</v>
      </c>
      <c r="G361" s="49">
        <f t="shared" si="90"/>
        <v>-0.4</v>
      </c>
      <c r="H361" s="35">
        <f t="shared" si="91"/>
        <v>-2.0597322348094751E-3</v>
      </c>
    </row>
    <row r="362" spans="1:9" s="29" customFormat="1" x14ac:dyDescent="0.2">
      <c r="A362" s="31"/>
      <c r="B362" s="36" t="s">
        <v>589</v>
      </c>
      <c r="C362" s="40">
        <v>1</v>
      </c>
      <c r="D362" s="48">
        <v>0</v>
      </c>
      <c r="E362" s="38">
        <f t="shared" si="88"/>
        <v>1.0298661174047373E-3</v>
      </c>
      <c r="F362" s="38" t="str">
        <f t="shared" si="89"/>
        <v/>
      </c>
      <c r="G362" s="49">
        <f t="shared" si="90"/>
        <v>-1</v>
      </c>
      <c r="H362" s="37">
        <f t="shared" ref="H362" si="92">+IF(OR(AND(E362=""),(G362="")),"",E362*G362)</f>
        <v>-1.0298661174047373E-3</v>
      </c>
      <c r="I362" s="4"/>
    </row>
    <row r="363" spans="1:9" x14ac:dyDescent="0.2">
      <c r="B363" s="34" t="s">
        <v>72</v>
      </c>
      <c r="C363" s="33">
        <v>1</v>
      </c>
      <c r="D363" s="48">
        <v>0</v>
      </c>
      <c r="E363" s="61">
        <f t="shared" si="88"/>
        <v>1.0298661174047373E-3</v>
      </c>
      <c r="F363" s="61" t="str">
        <f t="shared" si="89"/>
        <v/>
      </c>
      <c r="G363" s="49">
        <f t="shared" si="90"/>
        <v>-1</v>
      </c>
      <c r="H363" s="35">
        <f t="shared" si="91"/>
        <v>-1.0298661174047373E-3</v>
      </c>
    </row>
    <row r="364" spans="1:9" x14ac:dyDescent="0.2">
      <c r="B364" s="34" t="s">
        <v>248</v>
      </c>
      <c r="C364" s="33">
        <v>0</v>
      </c>
      <c r="D364" s="48">
        <v>0</v>
      </c>
      <c r="E364" s="61" t="str">
        <f t="shared" si="88"/>
        <v/>
      </c>
      <c r="F364" s="61" t="str">
        <f t="shared" si="89"/>
        <v/>
      </c>
      <c r="G364" s="49" t="str">
        <f t="shared" si="90"/>
        <v xml:space="preserve"> </v>
      </c>
      <c r="H364" s="35" t="str">
        <f t="shared" si="91"/>
        <v/>
      </c>
    </row>
    <row r="365" spans="1:9" x14ac:dyDescent="0.2">
      <c r="B365" s="34" t="s">
        <v>249</v>
      </c>
      <c r="C365" s="33">
        <v>96</v>
      </c>
      <c r="D365" s="48">
        <v>56</v>
      </c>
      <c r="E365" s="61">
        <f t="shared" si="88"/>
        <v>9.8867147270854785E-2</v>
      </c>
      <c r="F365" s="61">
        <f t="shared" si="89"/>
        <v>6.4739884393063579E-2</v>
      </c>
      <c r="G365" s="49">
        <f t="shared" si="90"/>
        <v>-0.41666666666666669</v>
      </c>
      <c r="H365" s="35">
        <f t="shared" si="91"/>
        <v>-4.1194644696189497E-2</v>
      </c>
    </row>
    <row r="366" spans="1:9" x14ac:dyDescent="0.2">
      <c r="B366" s="34" t="s">
        <v>250</v>
      </c>
      <c r="C366" s="33">
        <v>0</v>
      </c>
      <c r="D366" s="48">
        <v>4</v>
      </c>
      <c r="E366" s="61" t="str">
        <f t="shared" si="88"/>
        <v/>
      </c>
      <c r="F366" s="61">
        <f t="shared" si="89"/>
        <v>4.6242774566473991E-3</v>
      </c>
      <c r="G366" s="49">
        <f t="shared" si="90"/>
        <v>1</v>
      </c>
      <c r="H366" s="35" t="str">
        <f t="shared" si="91"/>
        <v/>
      </c>
    </row>
    <row r="367" spans="1:9" x14ac:dyDescent="0.2">
      <c r="B367" s="34" t="s">
        <v>75</v>
      </c>
      <c r="C367" s="33">
        <v>0</v>
      </c>
      <c r="D367" s="48">
        <v>0</v>
      </c>
      <c r="E367" s="61" t="str">
        <f t="shared" si="88"/>
        <v/>
      </c>
      <c r="F367" s="61" t="str">
        <f t="shared" si="89"/>
        <v/>
      </c>
      <c r="G367" s="49" t="str">
        <f t="shared" si="90"/>
        <v xml:space="preserve"> </v>
      </c>
      <c r="H367" s="35" t="str">
        <f t="shared" si="91"/>
        <v/>
      </c>
    </row>
    <row r="368" spans="1:9" x14ac:dyDescent="0.2">
      <c r="B368" s="34" t="s">
        <v>76</v>
      </c>
      <c r="C368" s="33">
        <v>3</v>
      </c>
      <c r="D368" s="48">
        <v>8</v>
      </c>
      <c r="E368" s="61">
        <f t="shared" si="88"/>
        <v>3.089598352214212E-3</v>
      </c>
      <c r="F368" s="61">
        <f t="shared" si="89"/>
        <v>9.2485549132947983E-3</v>
      </c>
      <c r="G368" s="49">
        <f t="shared" si="90"/>
        <v>1.6666666666666667</v>
      </c>
      <c r="H368" s="35">
        <f t="shared" si="91"/>
        <v>5.1493305870236872E-3</v>
      </c>
    </row>
    <row r="369" spans="1:8" x14ac:dyDescent="0.2">
      <c r="B369" s="34" t="s">
        <v>580</v>
      </c>
      <c r="C369" s="33">
        <v>24</v>
      </c>
      <c r="D369" s="48">
        <v>30</v>
      </c>
      <c r="E369" s="61">
        <f t="shared" si="88"/>
        <v>2.4716786817713696E-2</v>
      </c>
      <c r="F369" s="61">
        <f t="shared" si="89"/>
        <v>3.4682080924855488E-2</v>
      </c>
      <c r="G369" s="49">
        <f t="shared" si="90"/>
        <v>0.25</v>
      </c>
      <c r="H369" s="35">
        <f t="shared" si="91"/>
        <v>6.1791967044284241E-3</v>
      </c>
    </row>
    <row r="370" spans="1:8" x14ac:dyDescent="0.2">
      <c r="B370" s="34" t="s">
        <v>85</v>
      </c>
      <c r="C370" s="33">
        <v>1</v>
      </c>
      <c r="D370" s="48">
        <v>1</v>
      </c>
      <c r="E370" s="61">
        <f t="shared" si="88"/>
        <v>1.0298661174047373E-3</v>
      </c>
      <c r="F370" s="61">
        <f t="shared" si="89"/>
        <v>1.1560693641618498E-3</v>
      </c>
      <c r="G370" s="49">
        <f t="shared" si="90"/>
        <v>0</v>
      </c>
      <c r="H370" s="35">
        <f t="shared" si="91"/>
        <v>0</v>
      </c>
    </row>
    <row r="371" spans="1:8" x14ac:dyDescent="0.2">
      <c r="B371" s="34" t="s">
        <v>84</v>
      </c>
      <c r="C371" s="33">
        <v>0</v>
      </c>
      <c r="D371" s="48">
        <v>0</v>
      </c>
      <c r="E371" s="61" t="str">
        <f t="shared" si="88"/>
        <v/>
      </c>
      <c r="F371" s="61" t="str">
        <f t="shared" si="89"/>
        <v/>
      </c>
      <c r="G371" s="49" t="str">
        <f t="shared" si="90"/>
        <v xml:space="preserve"> </v>
      </c>
      <c r="H371" s="35" t="str">
        <f t="shared" si="91"/>
        <v/>
      </c>
    </row>
    <row r="372" spans="1:8" x14ac:dyDescent="0.2">
      <c r="B372" s="34" t="s">
        <v>73</v>
      </c>
      <c r="C372" s="33">
        <v>1</v>
      </c>
      <c r="D372" s="48">
        <v>0</v>
      </c>
      <c r="E372" s="61">
        <f t="shared" si="88"/>
        <v>1.0298661174047373E-3</v>
      </c>
      <c r="F372" s="61" t="str">
        <f t="shared" si="89"/>
        <v/>
      </c>
      <c r="G372" s="49">
        <f t="shared" si="90"/>
        <v>-1</v>
      </c>
      <c r="H372" s="35">
        <f t="shared" si="91"/>
        <v>-1.0298661174047373E-3</v>
      </c>
    </row>
    <row r="373" spans="1:8" x14ac:dyDescent="0.2">
      <c r="B373" s="34" t="s">
        <v>251</v>
      </c>
      <c r="C373" s="33">
        <v>0</v>
      </c>
      <c r="D373" s="48">
        <v>0</v>
      </c>
      <c r="E373" s="61" t="str">
        <f t="shared" si="88"/>
        <v/>
      </c>
      <c r="F373" s="61" t="str">
        <f t="shared" si="89"/>
        <v/>
      </c>
      <c r="G373" s="49" t="str">
        <f t="shared" si="90"/>
        <v xml:space="preserve"> </v>
      </c>
      <c r="H373" s="35" t="str">
        <f t="shared" si="91"/>
        <v/>
      </c>
    </row>
    <row r="374" spans="1:8" x14ac:dyDescent="0.2">
      <c r="B374" s="34" t="s">
        <v>335</v>
      </c>
      <c r="C374" s="33">
        <v>0</v>
      </c>
      <c r="D374" s="48">
        <v>0</v>
      </c>
      <c r="E374" s="61" t="str">
        <f t="shared" si="88"/>
        <v/>
      </c>
      <c r="F374" s="61" t="str">
        <f t="shared" si="89"/>
        <v/>
      </c>
      <c r="G374" s="49" t="str">
        <f t="shared" si="90"/>
        <v xml:space="preserve"> </v>
      </c>
      <c r="H374" s="35" t="str">
        <f t="shared" si="91"/>
        <v/>
      </c>
    </row>
    <row r="375" spans="1:8" x14ac:dyDescent="0.2">
      <c r="B375" s="34" t="s">
        <v>336</v>
      </c>
      <c r="C375" s="33">
        <v>1</v>
      </c>
      <c r="D375" s="48">
        <v>3</v>
      </c>
      <c r="E375" s="61">
        <f t="shared" si="88"/>
        <v>1.0298661174047373E-3</v>
      </c>
      <c r="F375" s="61">
        <f t="shared" si="89"/>
        <v>3.4682080924855491E-3</v>
      </c>
      <c r="G375" s="49">
        <f t="shared" si="90"/>
        <v>2</v>
      </c>
      <c r="H375" s="35">
        <f t="shared" si="91"/>
        <v>2.0597322348094747E-3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0</v>
      </c>
      <c r="D377" s="92">
        <v>0</v>
      </c>
      <c r="E377" s="38" t="str">
        <f t="shared" si="93"/>
        <v/>
      </c>
      <c r="F377" s="38" t="str">
        <f t="shared" si="94"/>
        <v/>
      </c>
      <c r="G377" s="93" t="str">
        <f t="shared" si="95"/>
        <v xml:space="preserve"> </v>
      </c>
      <c r="H377" s="37" t="str">
        <f t="shared" si="96"/>
        <v/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5</v>
      </c>
      <c r="E378" s="38" t="str">
        <f t="shared" ref="E378:E381" si="97">+IF(C378=0,"",C378/C$345)</f>
        <v/>
      </c>
      <c r="F378" s="38">
        <f t="shared" ref="F378:F381" si="98">+IF(D378=0,"",D378/D$345)</f>
        <v>5.7803468208092483E-3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44</v>
      </c>
      <c r="D379" s="48">
        <v>66</v>
      </c>
      <c r="E379" s="61">
        <f t="shared" si="97"/>
        <v>4.5314109165808442E-2</v>
      </c>
      <c r="F379" s="61">
        <f t="shared" si="98"/>
        <v>7.6300578034682084E-2</v>
      </c>
      <c r="G379" s="49">
        <f t="shared" si="99"/>
        <v>0.5</v>
      </c>
      <c r="H379" s="35">
        <f t="shared" si="100"/>
        <v>2.2657054582904221E-2</v>
      </c>
    </row>
    <row r="380" spans="1:8" x14ac:dyDescent="0.2">
      <c r="B380" s="34" t="s">
        <v>486</v>
      </c>
      <c r="C380" s="33">
        <v>4</v>
      </c>
      <c r="D380" s="48">
        <v>0</v>
      </c>
      <c r="E380" s="61">
        <f t="shared" si="97"/>
        <v>4.1194644696189494E-3</v>
      </c>
      <c r="F380" s="61" t="str">
        <f t="shared" si="98"/>
        <v/>
      </c>
      <c r="G380" s="49">
        <f t="shared" si="99"/>
        <v>-1</v>
      </c>
      <c r="H380" s="35">
        <f t="shared" si="100"/>
        <v>-4.1194644696189494E-3</v>
      </c>
    </row>
    <row r="381" spans="1:8" x14ac:dyDescent="0.2">
      <c r="B381" s="34" t="s">
        <v>487</v>
      </c>
      <c r="C381" s="33">
        <v>1</v>
      </c>
      <c r="D381" s="48">
        <v>18</v>
      </c>
      <c r="E381" s="61">
        <f t="shared" si="97"/>
        <v>1.0298661174047373E-3</v>
      </c>
      <c r="F381" s="61">
        <f t="shared" si="98"/>
        <v>2.0809248554913295E-2</v>
      </c>
      <c r="G381" s="49">
        <f t="shared" si="99"/>
        <v>17</v>
      </c>
      <c r="H381" s="35">
        <f t="shared" si="100"/>
        <v>1.7507723995880534E-2</v>
      </c>
    </row>
    <row r="382" spans="1:8" x14ac:dyDescent="0.2">
      <c r="B382" s="34" t="s">
        <v>252</v>
      </c>
      <c r="C382" s="33">
        <v>1</v>
      </c>
      <c r="D382" s="48">
        <v>0</v>
      </c>
      <c r="E382" s="61">
        <f t="shared" ref="E382:E413" si="101">+IF(C382=0,"",C382/C$345)</f>
        <v>1.0298661174047373E-3</v>
      </c>
      <c r="F382" s="61" t="str">
        <f t="shared" ref="F382:F413" si="102">+IF(D382=0,"",D382/D$345)</f>
        <v/>
      </c>
      <c r="G382" s="49">
        <f t="shared" si="90"/>
        <v>-1</v>
      </c>
      <c r="H382" s="35">
        <f t="shared" si="91"/>
        <v>-1.0298661174047373E-3</v>
      </c>
    </row>
    <row r="383" spans="1:8" x14ac:dyDescent="0.2">
      <c r="B383" s="34" t="s">
        <v>253</v>
      </c>
      <c r="C383" s="33">
        <v>5</v>
      </c>
      <c r="D383" s="48">
        <v>4</v>
      </c>
      <c r="E383" s="61">
        <f t="shared" si="101"/>
        <v>5.1493305870236872E-3</v>
      </c>
      <c r="F383" s="61">
        <f t="shared" si="102"/>
        <v>4.6242774566473991E-3</v>
      </c>
      <c r="G383" s="49">
        <f t="shared" si="90"/>
        <v>-0.2</v>
      </c>
      <c r="H383" s="35">
        <f t="shared" si="91"/>
        <v>-1.0298661174047376E-3</v>
      </c>
    </row>
    <row r="384" spans="1:8" x14ac:dyDescent="0.2">
      <c r="B384" s="34" t="s">
        <v>488</v>
      </c>
      <c r="C384" s="33">
        <v>0</v>
      </c>
      <c r="D384" s="48">
        <v>7</v>
      </c>
      <c r="E384" s="61" t="str">
        <f t="shared" si="101"/>
        <v/>
      </c>
      <c r="F384" s="61">
        <f t="shared" si="102"/>
        <v>8.0924855491329474E-3</v>
      </c>
      <c r="G384" s="49">
        <f t="shared" si="90"/>
        <v>1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5</v>
      </c>
      <c r="D385" s="48">
        <v>6</v>
      </c>
      <c r="E385" s="38">
        <f t="shared" si="101"/>
        <v>5.1493305870236872E-3</v>
      </c>
      <c r="F385" s="38">
        <f t="shared" si="102"/>
        <v>6.9364161849710983E-3</v>
      </c>
      <c r="G385" s="49">
        <f t="shared" si="90"/>
        <v>0.2</v>
      </c>
      <c r="H385" s="37">
        <f t="shared" ref="H385" si="103">+IF(OR(AND(E385=""),(G385="")),"",E385*G385)</f>
        <v>1.0298661174047376E-3</v>
      </c>
      <c r="I385" s="4"/>
    </row>
    <row r="386" spans="1:9" x14ac:dyDescent="0.2">
      <c r="B386" s="34" t="s">
        <v>489</v>
      </c>
      <c r="C386" s="33">
        <v>75</v>
      </c>
      <c r="D386" s="48">
        <v>151</v>
      </c>
      <c r="E386" s="61">
        <f t="shared" si="101"/>
        <v>7.7239958805355308E-2</v>
      </c>
      <c r="F386" s="61">
        <f t="shared" si="102"/>
        <v>0.1745664739884393</v>
      </c>
      <c r="G386" s="49">
        <f t="shared" si="90"/>
        <v>1.0133333333333334</v>
      </c>
      <c r="H386" s="35">
        <f t="shared" si="91"/>
        <v>7.8269824922760051E-2</v>
      </c>
    </row>
    <row r="387" spans="1:9" x14ac:dyDescent="0.2">
      <c r="B387" s="34" t="s">
        <v>93</v>
      </c>
      <c r="C387" s="33">
        <v>22</v>
      </c>
      <c r="D387" s="48">
        <v>13</v>
      </c>
      <c r="E387" s="61">
        <f t="shared" si="101"/>
        <v>2.2657054582904221E-2</v>
      </c>
      <c r="F387" s="61">
        <f t="shared" si="102"/>
        <v>1.5028901734104046E-2</v>
      </c>
      <c r="G387" s="49">
        <f t="shared" si="90"/>
        <v>-0.40909090909090912</v>
      </c>
      <c r="H387" s="35">
        <f t="shared" si="91"/>
        <v>-9.2687950566426366E-3</v>
      </c>
    </row>
    <row r="388" spans="1:9" x14ac:dyDescent="0.2">
      <c r="B388" s="34" t="s">
        <v>86</v>
      </c>
      <c r="C388" s="33">
        <v>106</v>
      </c>
      <c r="D388" s="48">
        <v>47</v>
      </c>
      <c r="E388" s="61">
        <f t="shared" si="101"/>
        <v>0.10916580844490216</v>
      </c>
      <c r="F388" s="61">
        <f t="shared" si="102"/>
        <v>5.4335260115606937E-2</v>
      </c>
      <c r="G388" s="49">
        <f t="shared" si="90"/>
        <v>-0.55660377358490565</v>
      </c>
      <c r="H388" s="35">
        <f t="shared" si="91"/>
        <v>-6.0762100926879503E-2</v>
      </c>
    </row>
    <row r="389" spans="1:9" x14ac:dyDescent="0.2">
      <c r="B389" s="34" t="s">
        <v>92</v>
      </c>
      <c r="C389" s="33">
        <v>28</v>
      </c>
      <c r="D389" s="48">
        <v>12</v>
      </c>
      <c r="E389" s="61">
        <f t="shared" si="101"/>
        <v>2.8836251287332648E-2</v>
      </c>
      <c r="F389" s="61">
        <f t="shared" si="102"/>
        <v>1.3872832369942197E-2</v>
      </c>
      <c r="G389" s="49">
        <f t="shared" si="90"/>
        <v>-0.5714285714285714</v>
      </c>
      <c r="H389" s="35">
        <f t="shared" si="91"/>
        <v>-1.6477857878475798E-2</v>
      </c>
    </row>
    <row r="390" spans="1:9" x14ac:dyDescent="0.2">
      <c r="B390" s="34" t="s">
        <v>95</v>
      </c>
      <c r="C390" s="33">
        <v>0</v>
      </c>
      <c r="D390" s="48">
        <v>0</v>
      </c>
      <c r="E390" s="61" t="str">
        <f t="shared" si="101"/>
        <v/>
      </c>
      <c r="F390" s="61" t="str">
        <f t="shared" si="102"/>
        <v/>
      </c>
      <c r="G390" s="49" t="str">
        <f t="shared" si="90"/>
        <v xml:space="preserve"> </v>
      </c>
      <c r="H390" s="35" t="str">
        <f t="shared" si="91"/>
        <v/>
      </c>
    </row>
    <row r="391" spans="1:9" x14ac:dyDescent="0.2">
      <c r="B391" s="34" t="s">
        <v>96</v>
      </c>
      <c r="C391" s="33">
        <v>1</v>
      </c>
      <c r="D391" s="48">
        <v>2</v>
      </c>
      <c r="E391" s="61">
        <f t="shared" si="101"/>
        <v>1.0298661174047373E-3</v>
      </c>
      <c r="F391" s="61">
        <f t="shared" si="102"/>
        <v>2.3121387283236996E-3</v>
      </c>
      <c r="G391" s="49">
        <f t="shared" si="90"/>
        <v>1</v>
      </c>
      <c r="H391" s="35">
        <f t="shared" si="91"/>
        <v>1.0298661174047373E-3</v>
      </c>
    </row>
    <row r="392" spans="1:9" x14ac:dyDescent="0.2">
      <c r="B392" s="34" t="s">
        <v>254</v>
      </c>
      <c r="C392" s="33">
        <v>2</v>
      </c>
      <c r="D392" s="48">
        <v>0</v>
      </c>
      <c r="E392" s="61">
        <f t="shared" si="101"/>
        <v>2.0597322348094747E-3</v>
      </c>
      <c r="F392" s="61" t="str">
        <f t="shared" si="102"/>
        <v/>
      </c>
      <c r="G392" s="49">
        <f t="shared" si="90"/>
        <v>-1</v>
      </c>
      <c r="H392" s="35">
        <f t="shared" si="91"/>
        <v>-2.0597322348094747E-3</v>
      </c>
    </row>
    <row r="393" spans="1:9" x14ac:dyDescent="0.2">
      <c r="B393" s="34" t="s">
        <v>255</v>
      </c>
      <c r="C393" s="33">
        <v>6</v>
      </c>
      <c r="D393" s="48">
        <v>6</v>
      </c>
      <c r="E393" s="61">
        <f t="shared" si="101"/>
        <v>6.1791967044284241E-3</v>
      </c>
      <c r="F393" s="61">
        <f t="shared" si="102"/>
        <v>6.9364161849710983E-3</v>
      </c>
      <c r="G393" s="49">
        <f t="shared" si="90"/>
        <v>0</v>
      </c>
      <c r="H393" s="35">
        <f t="shared" si="91"/>
        <v>0</v>
      </c>
    </row>
    <row r="394" spans="1:9" x14ac:dyDescent="0.2">
      <c r="B394" s="34" t="s">
        <v>581</v>
      </c>
      <c r="C394" s="33">
        <v>2</v>
      </c>
      <c r="D394" s="48">
        <v>0</v>
      </c>
      <c r="E394" s="61">
        <f t="shared" si="101"/>
        <v>2.0597322348094747E-3</v>
      </c>
      <c r="F394" s="61" t="str">
        <f t="shared" si="102"/>
        <v/>
      </c>
      <c r="G394" s="49">
        <f t="shared" si="90"/>
        <v>-1</v>
      </c>
      <c r="H394" s="35">
        <f t="shared" si="91"/>
        <v>-2.0597322348094747E-3</v>
      </c>
    </row>
    <row r="395" spans="1:9" x14ac:dyDescent="0.2">
      <c r="B395" s="34" t="s">
        <v>582</v>
      </c>
      <c r="C395" s="33">
        <v>4</v>
      </c>
      <c r="D395" s="48">
        <v>11</v>
      </c>
      <c r="E395" s="61">
        <f t="shared" si="101"/>
        <v>4.1194644696189494E-3</v>
      </c>
      <c r="F395" s="61">
        <f t="shared" si="102"/>
        <v>1.2716763005780347E-2</v>
      </c>
      <c r="G395" s="49">
        <f t="shared" si="90"/>
        <v>1.75</v>
      </c>
      <c r="H395" s="35">
        <f t="shared" si="91"/>
        <v>7.209062821833161E-3</v>
      </c>
    </row>
    <row r="396" spans="1:9" x14ac:dyDescent="0.2">
      <c r="B396" s="34" t="s">
        <v>256</v>
      </c>
      <c r="C396" s="33">
        <v>0</v>
      </c>
      <c r="D396" s="48">
        <v>1</v>
      </c>
      <c r="E396" s="61" t="str">
        <f t="shared" si="101"/>
        <v/>
      </c>
      <c r="F396" s="61">
        <f t="shared" si="102"/>
        <v>1.1560693641618498E-3</v>
      </c>
      <c r="G396" s="49">
        <f t="shared" si="90"/>
        <v>1</v>
      </c>
      <c r="H396" s="35" t="str">
        <f t="shared" si="91"/>
        <v/>
      </c>
    </row>
    <row r="397" spans="1:9" x14ac:dyDescent="0.2">
      <c r="B397" s="34" t="s">
        <v>490</v>
      </c>
      <c r="C397" s="33">
        <v>0</v>
      </c>
      <c r="D397" s="48">
        <v>0</v>
      </c>
      <c r="E397" s="61" t="str">
        <f t="shared" si="101"/>
        <v/>
      </c>
      <c r="F397" s="61" t="str">
        <f t="shared" si="102"/>
        <v/>
      </c>
      <c r="G397" s="49" t="str">
        <f t="shared" si="90"/>
        <v xml:space="preserve"> </v>
      </c>
      <c r="H397" s="35" t="str">
        <f t="shared" si="91"/>
        <v/>
      </c>
    </row>
    <row r="398" spans="1:9" x14ac:dyDescent="0.2">
      <c r="B398" s="34" t="s">
        <v>94</v>
      </c>
      <c r="C398" s="33">
        <v>5</v>
      </c>
      <c r="D398" s="48">
        <v>1</v>
      </c>
      <c r="E398" s="61">
        <f t="shared" si="101"/>
        <v>5.1493305870236872E-3</v>
      </c>
      <c r="F398" s="61">
        <f t="shared" si="102"/>
        <v>1.1560693641618498E-3</v>
      </c>
      <c r="G398" s="49">
        <f t="shared" si="90"/>
        <v>-0.8</v>
      </c>
      <c r="H398" s="35">
        <f t="shared" si="91"/>
        <v>-4.1194644696189503E-3</v>
      </c>
    </row>
    <row r="399" spans="1:9" x14ac:dyDescent="0.2">
      <c r="B399" s="34" t="s">
        <v>257</v>
      </c>
      <c r="C399" s="33">
        <v>20</v>
      </c>
      <c r="D399" s="48">
        <v>22</v>
      </c>
      <c r="E399" s="61">
        <f t="shared" si="101"/>
        <v>2.0597322348094749E-2</v>
      </c>
      <c r="F399" s="61">
        <f t="shared" si="102"/>
        <v>2.5433526011560695E-2</v>
      </c>
      <c r="G399" s="49">
        <f t="shared" si="90"/>
        <v>0.1</v>
      </c>
      <c r="H399" s="35">
        <f t="shared" si="91"/>
        <v>2.0597322348094751E-3</v>
      </c>
    </row>
    <row r="400" spans="1:9" x14ac:dyDescent="0.2">
      <c r="B400" s="34" t="s">
        <v>583</v>
      </c>
      <c r="C400" s="33">
        <v>1</v>
      </c>
      <c r="D400" s="48">
        <v>1</v>
      </c>
      <c r="E400" s="61">
        <f t="shared" si="101"/>
        <v>1.0298661174047373E-3</v>
      </c>
      <c r="F400" s="61">
        <f t="shared" si="102"/>
        <v>1.1560693641618498E-3</v>
      </c>
      <c r="G400" s="49">
        <f t="shared" si="90"/>
        <v>0</v>
      </c>
      <c r="H400" s="35">
        <f t="shared" si="91"/>
        <v>0</v>
      </c>
    </row>
    <row r="401" spans="1:9" x14ac:dyDescent="0.2">
      <c r="B401" s="34" t="s">
        <v>88</v>
      </c>
      <c r="C401" s="33">
        <v>10</v>
      </c>
      <c r="D401" s="48">
        <v>5</v>
      </c>
      <c r="E401" s="61">
        <f t="shared" si="101"/>
        <v>1.0298661174047374E-2</v>
      </c>
      <c r="F401" s="61">
        <f t="shared" si="102"/>
        <v>5.7803468208092483E-3</v>
      </c>
      <c r="G401" s="49">
        <f t="shared" si="90"/>
        <v>-0.5</v>
      </c>
      <c r="H401" s="35">
        <f t="shared" si="91"/>
        <v>-5.1493305870236872E-3</v>
      </c>
    </row>
    <row r="402" spans="1:9" s="29" customFormat="1" x14ac:dyDescent="0.2">
      <c r="A402" s="31"/>
      <c r="B402" s="36" t="s">
        <v>542</v>
      </c>
      <c r="C402" s="40">
        <v>12</v>
      </c>
      <c r="D402" s="48">
        <v>5</v>
      </c>
      <c r="E402" s="38">
        <f t="shared" si="101"/>
        <v>1.2358393408856848E-2</v>
      </c>
      <c r="F402" s="38">
        <f t="shared" si="102"/>
        <v>5.7803468208092483E-3</v>
      </c>
      <c r="G402" s="49">
        <f t="shared" si="90"/>
        <v>-0.58333333333333337</v>
      </c>
      <c r="H402" s="37">
        <f t="shared" si="91"/>
        <v>-7.2090628218331619E-3</v>
      </c>
      <c r="I402" s="4"/>
    </row>
    <row r="403" spans="1:9" x14ac:dyDescent="0.2">
      <c r="B403" s="34" t="s">
        <v>258</v>
      </c>
      <c r="C403" s="33">
        <v>0</v>
      </c>
      <c r="D403" s="48">
        <v>0</v>
      </c>
      <c r="E403" s="61" t="str">
        <f t="shared" si="101"/>
        <v/>
      </c>
      <c r="F403" s="61" t="str">
        <f t="shared" si="102"/>
        <v/>
      </c>
      <c r="G403" s="49" t="str">
        <f t="shared" si="90"/>
        <v xml:space="preserve"> </v>
      </c>
      <c r="H403" s="35" t="str">
        <f t="shared" si="91"/>
        <v/>
      </c>
    </row>
    <row r="404" spans="1:9" x14ac:dyDescent="0.2">
      <c r="B404" s="34" t="s">
        <v>259</v>
      </c>
      <c r="C404" s="33">
        <v>0</v>
      </c>
      <c r="D404" s="48">
        <v>0</v>
      </c>
      <c r="E404" s="61" t="str">
        <f t="shared" si="101"/>
        <v/>
      </c>
      <c r="F404" s="61" t="str">
        <f t="shared" si="102"/>
        <v/>
      </c>
      <c r="G404" s="49" t="str">
        <f t="shared" si="90"/>
        <v xml:space="preserve"> </v>
      </c>
      <c r="H404" s="35" t="str">
        <f t="shared" si="91"/>
        <v/>
      </c>
    </row>
    <row r="405" spans="1:9" x14ac:dyDescent="0.2">
      <c r="B405" s="34" t="s">
        <v>584</v>
      </c>
      <c r="C405" s="33">
        <v>1</v>
      </c>
      <c r="D405" s="48">
        <v>1</v>
      </c>
      <c r="E405" s="61">
        <f t="shared" si="101"/>
        <v>1.0298661174047373E-3</v>
      </c>
      <c r="F405" s="61">
        <f t="shared" si="102"/>
        <v>1.1560693641618498E-3</v>
      </c>
      <c r="G405" s="49">
        <f t="shared" si="90"/>
        <v>0</v>
      </c>
      <c r="H405" s="35">
        <f t="shared" si="91"/>
        <v>0</v>
      </c>
    </row>
    <row r="406" spans="1:9" x14ac:dyDescent="0.2">
      <c r="B406" s="34" t="s">
        <v>87</v>
      </c>
      <c r="C406" s="33">
        <v>0</v>
      </c>
      <c r="D406" s="48">
        <v>0</v>
      </c>
      <c r="E406" s="61" t="str">
        <f t="shared" si="101"/>
        <v/>
      </c>
      <c r="F406" s="61" t="str">
        <f t="shared" si="102"/>
        <v/>
      </c>
      <c r="G406" s="49" t="str">
        <f t="shared" si="90"/>
        <v xml:space="preserve"> </v>
      </c>
      <c r="H406" s="35" t="str">
        <f t="shared" si="91"/>
        <v/>
      </c>
    </row>
    <row r="407" spans="1:9" x14ac:dyDescent="0.2">
      <c r="B407" s="34" t="s">
        <v>260</v>
      </c>
      <c r="C407" s="33">
        <v>1</v>
      </c>
      <c r="D407" s="48">
        <v>0</v>
      </c>
      <c r="E407" s="61">
        <f t="shared" si="101"/>
        <v>1.0298661174047373E-3</v>
      </c>
      <c r="F407" s="61" t="str">
        <f t="shared" si="102"/>
        <v/>
      </c>
      <c r="G407" s="49">
        <f t="shared" si="90"/>
        <v>-1</v>
      </c>
      <c r="H407" s="35">
        <f t="shared" si="91"/>
        <v>-1.0298661174047373E-3</v>
      </c>
    </row>
    <row r="408" spans="1:9" x14ac:dyDescent="0.2">
      <c r="B408" s="34" t="s">
        <v>91</v>
      </c>
      <c r="C408" s="33">
        <v>1</v>
      </c>
      <c r="D408" s="48">
        <v>15</v>
      </c>
      <c r="E408" s="61">
        <f t="shared" si="101"/>
        <v>1.0298661174047373E-3</v>
      </c>
      <c r="F408" s="61">
        <f t="shared" si="102"/>
        <v>1.7341040462427744E-2</v>
      </c>
      <c r="G408" s="49">
        <f t="shared" si="90"/>
        <v>14</v>
      </c>
      <c r="H408" s="35">
        <f t="shared" si="91"/>
        <v>1.4418125643666322E-2</v>
      </c>
    </row>
    <row r="409" spans="1:9" x14ac:dyDescent="0.2">
      <c r="B409" s="34" t="s">
        <v>90</v>
      </c>
      <c r="C409" s="33">
        <v>48</v>
      </c>
      <c r="D409" s="48">
        <v>46</v>
      </c>
      <c r="E409" s="61">
        <f t="shared" si="101"/>
        <v>4.9433573635427393E-2</v>
      </c>
      <c r="F409" s="61">
        <f t="shared" si="102"/>
        <v>5.3179190751445088E-2</v>
      </c>
      <c r="G409" s="49">
        <f t="shared" si="90"/>
        <v>-4.1666666666666664E-2</v>
      </c>
      <c r="H409" s="35">
        <f t="shared" si="91"/>
        <v>-2.0597322348094747E-3</v>
      </c>
    </row>
    <row r="410" spans="1:9" x14ac:dyDescent="0.2">
      <c r="B410" s="34" t="s">
        <v>491</v>
      </c>
      <c r="C410" s="33">
        <v>1</v>
      </c>
      <c r="D410" s="48">
        <v>0</v>
      </c>
      <c r="E410" s="61">
        <f t="shared" si="101"/>
        <v>1.0298661174047373E-3</v>
      </c>
      <c r="F410" s="61" t="str">
        <f t="shared" si="102"/>
        <v/>
      </c>
      <c r="G410" s="49">
        <f t="shared" si="90"/>
        <v>-1</v>
      </c>
      <c r="H410" s="35">
        <f t="shared" si="91"/>
        <v>-1.0298661174047373E-3</v>
      </c>
    </row>
    <row r="411" spans="1:9" x14ac:dyDescent="0.2">
      <c r="B411" s="34" t="s">
        <v>261</v>
      </c>
      <c r="C411" s="33">
        <v>0</v>
      </c>
      <c r="D411" s="48">
        <v>0</v>
      </c>
      <c r="E411" s="61" t="str">
        <f t="shared" si="101"/>
        <v/>
      </c>
      <c r="F411" s="61" t="str">
        <f t="shared" si="102"/>
        <v/>
      </c>
      <c r="G411" s="49" t="str">
        <f t="shared" ref="G411:G477" si="104">+IF(AND(C411=0,D411=0)," ",IF(C411=0,1,IF(D411=0,-1,(D411-C411)/C411)))</f>
        <v xml:space="preserve"> </v>
      </c>
      <c r="H411" s="35" t="str">
        <f t="shared" si="91"/>
        <v/>
      </c>
    </row>
    <row r="412" spans="1:9" x14ac:dyDescent="0.2">
      <c r="B412" s="34" t="s">
        <v>262</v>
      </c>
      <c r="C412" s="33">
        <v>4</v>
      </c>
      <c r="D412" s="48">
        <v>5</v>
      </c>
      <c r="E412" s="61">
        <f t="shared" si="101"/>
        <v>4.1194644696189494E-3</v>
      </c>
      <c r="F412" s="61">
        <f t="shared" si="102"/>
        <v>5.7803468208092483E-3</v>
      </c>
      <c r="G412" s="49">
        <f t="shared" si="104"/>
        <v>0.25</v>
      </c>
      <c r="H412" s="35">
        <f t="shared" si="91"/>
        <v>1.0298661174047373E-3</v>
      </c>
    </row>
    <row r="413" spans="1:9" x14ac:dyDescent="0.2">
      <c r="B413" s="34" t="s">
        <v>492</v>
      </c>
      <c r="C413" s="33">
        <v>16</v>
      </c>
      <c r="D413" s="48">
        <v>3</v>
      </c>
      <c r="E413" s="61">
        <f t="shared" si="101"/>
        <v>1.6477857878475798E-2</v>
      </c>
      <c r="F413" s="61">
        <f t="shared" si="102"/>
        <v>3.4682080924855491E-3</v>
      </c>
      <c r="G413" s="49">
        <f t="shared" si="104"/>
        <v>-0.8125</v>
      </c>
      <c r="H413" s="35">
        <f t="shared" si="91"/>
        <v>-1.3388259526261586E-2</v>
      </c>
    </row>
    <row r="414" spans="1:9" x14ac:dyDescent="0.2">
      <c r="B414" s="34" t="s">
        <v>89</v>
      </c>
      <c r="C414" s="33">
        <v>3</v>
      </c>
      <c r="D414" s="48">
        <v>0</v>
      </c>
      <c r="E414" s="61">
        <f t="shared" ref="E414:E480" si="105">+IF(C414=0,"",C414/C$345)</f>
        <v>3.089598352214212E-3</v>
      </c>
      <c r="F414" s="61" t="str">
        <f t="shared" ref="F414:F480" si="106">+IF(D414=0,"",D414/D$345)</f>
        <v/>
      </c>
      <c r="G414" s="49">
        <f t="shared" si="104"/>
        <v>-1</v>
      </c>
      <c r="H414" s="35">
        <f t="shared" ref="H414:H480" si="107">+IF(OR(AND(E414=""),(G414="")),"",E414*G414)</f>
        <v>-3.089598352214212E-3</v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10</v>
      </c>
      <c r="D417" s="48">
        <v>6</v>
      </c>
      <c r="E417" s="38">
        <f t="shared" si="105"/>
        <v>1.0298661174047374E-2</v>
      </c>
      <c r="F417" s="38">
        <f t="shared" si="106"/>
        <v>6.9364161849710983E-3</v>
      </c>
      <c r="G417" s="49">
        <f t="shared" si="104"/>
        <v>-0.4</v>
      </c>
      <c r="H417" s="37">
        <f t="shared" si="107"/>
        <v>-4.1194644696189503E-3</v>
      </c>
      <c r="I417" s="4"/>
    </row>
    <row r="418" spans="1:9" s="29" customFormat="1" x14ac:dyDescent="0.2">
      <c r="A418" s="31"/>
      <c r="B418" s="36" t="s">
        <v>544</v>
      </c>
      <c r="C418" s="40">
        <v>6</v>
      </c>
      <c r="D418" s="48">
        <v>8</v>
      </c>
      <c r="E418" s="38">
        <f t="shared" si="105"/>
        <v>6.1791967044284241E-3</v>
      </c>
      <c r="F418" s="38">
        <f t="shared" si="106"/>
        <v>9.2485549132947983E-3</v>
      </c>
      <c r="G418" s="49">
        <f t="shared" si="104"/>
        <v>0.33333333333333331</v>
      </c>
      <c r="H418" s="37">
        <f t="shared" si="107"/>
        <v>2.0597322348094747E-3</v>
      </c>
      <c r="I418" s="4"/>
    </row>
    <row r="419" spans="1:9" s="29" customFormat="1" x14ac:dyDescent="0.2">
      <c r="A419" s="31"/>
      <c r="B419" s="36" t="s">
        <v>545</v>
      </c>
      <c r="C419" s="40">
        <v>0</v>
      </c>
      <c r="D419" s="48">
        <v>0</v>
      </c>
      <c r="E419" s="38" t="str">
        <f t="shared" si="105"/>
        <v/>
      </c>
      <c r="F419" s="38" t="str">
        <f t="shared" si="106"/>
        <v/>
      </c>
      <c r="G419" s="49" t="str">
        <f t="shared" si="104"/>
        <v xml:space="preserve"> </v>
      </c>
      <c r="H419" s="37" t="str">
        <f t="shared" si="107"/>
        <v/>
      </c>
      <c r="I419" s="4"/>
    </row>
    <row r="420" spans="1:9" s="29" customFormat="1" x14ac:dyDescent="0.2">
      <c r="A420" s="31"/>
      <c r="B420" s="36" t="s">
        <v>264</v>
      </c>
      <c r="C420" s="40">
        <v>0</v>
      </c>
      <c r="D420" s="48">
        <v>0</v>
      </c>
      <c r="E420" s="38" t="str">
        <f t="shared" si="105"/>
        <v/>
      </c>
      <c r="F420" s="38" t="str">
        <f t="shared" si="106"/>
        <v/>
      </c>
      <c r="G420" s="49" t="str">
        <f t="shared" si="104"/>
        <v xml:space="preserve"> </v>
      </c>
      <c r="H420" s="37" t="str">
        <f t="shared" si="107"/>
        <v/>
      </c>
      <c r="I420" s="4"/>
    </row>
    <row r="421" spans="1:9" s="29" customFormat="1" x14ac:dyDescent="0.2">
      <c r="A421" s="31"/>
      <c r="B421" s="36" t="s">
        <v>265</v>
      </c>
      <c r="C421" s="40">
        <v>4</v>
      </c>
      <c r="D421" s="48">
        <v>0</v>
      </c>
      <c r="E421" s="38">
        <f t="shared" si="105"/>
        <v>4.1194644696189494E-3</v>
      </c>
      <c r="F421" s="38" t="str">
        <f t="shared" si="106"/>
        <v/>
      </c>
      <c r="G421" s="49">
        <f t="shared" si="104"/>
        <v>-1</v>
      </c>
      <c r="H421" s="37">
        <f t="shared" si="107"/>
        <v>-4.1194644696189494E-3</v>
      </c>
      <c r="I421" s="4"/>
    </row>
    <row r="422" spans="1:9" s="29" customFormat="1" x14ac:dyDescent="0.2">
      <c r="A422" s="31"/>
      <c r="B422" s="36" t="s">
        <v>493</v>
      </c>
      <c r="C422" s="40">
        <v>0</v>
      </c>
      <c r="D422" s="48">
        <v>0</v>
      </c>
      <c r="E422" s="38" t="str">
        <f t="shared" si="105"/>
        <v/>
      </c>
      <c r="F422" s="38" t="str">
        <f t="shared" si="106"/>
        <v/>
      </c>
      <c r="G422" s="49" t="str">
        <f t="shared" si="104"/>
        <v xml:space="preserve"> </v>
      </c>
      <c r="H422" s="37" t="str">
        <f t="shared" si="107"/>
        <v/>
      </c>
      <c r="I422" s="4"/>
    </row>
    <row r="423" spans="1:9" s="29" customFormat="1" x14ac:dyDescent="0.2">
      <c r="A423" s="31"/>
      <c r="B423" s="36" t="s">
        <v>266</v>
      </c>
      <c r="C423" s="40">
        <v>1</v>
      </c>
      <c r="D423" s="48">
        <v>0</v>
      </c>
      <c r="E423" s="38">
        <f t="shared" si="105"/>
        <v>1.0298661174047373E-3</v>
      </c>
      <c r="F423" s="38" t="str">
        <f t="shared" si="106"/>
        <v/>
      </c>
      <c r="G423" s="49">
        <f t="shared" si="104"/>
        <v>-1</v>
      </c>
      <c r="H423" s="37">
        <f t="shared" si="107"/>
        <v>-1.0298661174047373E-3</v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0</v>
      </c>
      <c r="E424" s="38" t="str">
        <f t="shared" si="105"/>
        <v/>
      </c>
      <c r="F424" s="38" t="str">
        <f t="shared" si="106"/>
        <v/>
      </c>
      <c r="G424" s="49" t="str">
        <f t="shared" si="104"/>
        <v xml:space="preserve"> 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0</v>
      </c>
      <c r="D425" s="48">
        <v>0</v>
      </c>
      <c r="E425" s="38" t="str">
        <f t="shared" si="105"/>
        <v/>
      </c>
      <c r="F425" s="38" t="str">
        <f t="shared" si="106"/>
        <v/>
      </c>
      <c r="G425" s="49" t="str">
        <f t="shared" si="104"/>
        <v xml:space="preserve"> </v>
      </c>
      <c r="H425" s="37" t="str">
        <f t="shared" si="107"/>
        <v/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0</v>
      </c>
      <c r="E429" s="38" t="str">
        <f t="shared" si="105"/>
        <v/>
      </c>
      <c r="F429" s="38" t="str">
        <f t="shared" si="106"/>
        <v/>
      </c>
      <c r="G429" s="49" t="str">
        <f t="shared" si="104"/>
        <v xml:space="preserve"> 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0</v>
      </c>
      <c r="D430" s="48">
        <v>0</v>
      </c>
      <c r="E430" s="61" t="str">
        <f t="shared" si="105"/>
        <v/>
      </c>
      <c r="F430" s="61" t="str">
        <f t="shared" si="106"/>
        <v/>
      </c>
      <c r="G430" s="49" t="str">
        <f t="shared" si="104"/>
        <v xml:space="preserve"> </v>
      </c>
      <c r="H430" s="35" t="str">
        <f t="shared" si="107"/>
        <v/>
      </c>
    </row>
    <row r="431" spans="1:9" x14ac:dyDescent="0.2">
      <c r="B431" s="34" t="s">
        <v>269</v>
      </c>
      <c r="C431" s="33">
        <v>5</v>
      </c>
      <c r="D431" s="48">
        <v>7</v>
      </c>
      <c r="E431" s="61">
        <f t="shared" si="105"/>
        <v>5.1493305870236872E-3</v>
      </c>
      <c r="F431" s="61">
        <f t="shared" si="106"/>
        <v>8.0924855491329474E-3</v>
      </c>
      <c r="G431" s="49">
        <f t="shared" si="104"/>
        <v>0.4</v>
      </c>
      <c r="H431" s="35">
        <f t="shared" si="107"/>
        <v>2.0597322348094751E-3</v>
      </c>
    </row>
    <row r="432" spans="1:9" x14ac:dyDescent="0.2">
      <c r="B432" s="34" t="s">
        <v>98</v>
      </c>
      <c r="C432" s="33">
        <v>6</v>
      </c>
      <c r="D432" s="48">
        <v>0</v>
      </c>
      <c r="E432" s="61">
        <f t="shared" si="105"/>
        <v>6.1791967044284241E-3</v>
      </c>
      <c r="F432" s="61" t="str">
        <f t="shared" si="106"/>
        <v/>
      </c>
      <c r="G432" s="49">
        <f t="shared" si="104"/>
        <v>-1</v>
      </c>
      <c r="H432" s="35">
        <f t="shared" si="107"/>
        <v>-6.1791967044284241E-3</v>
      </c>
    </row>
    <row r="433" spans="1:9" x14ac:dyDescent="0.2">
      <c r="B433" s="34" t="s">
        <v>99</v>
      </c>
      <c r="C433" s="33">
        <v>0</v>
      </c>
      <c r="D433" s="48">
        <v>0</v>
      </c>
      <c r="E433" s="61" t="str">
        <f t="shared" si="105"/>
        <v/>
      </c>
      <c r="F433" s="61" t="str">
        <f t="shared" si="106"/>
        <v/>
      </c>
      <c r="G433" s="49" t="str">
        <f t="shared" si="104"/>
        <v xml:space="preserve"> </v>
      </c>
      <c r="H433" s="35" t="str">
        <f t="shared" si="107"/>
        <v/>
      </c>
    </row>
    <row r="434" spans="1:9" x14ac:dyDescent="0.2">
      <c r="B434" s="34" t="s">
        <v>100</v>
      </c>
      <c r="C434" s="33">
        <v>11</v>
      </c>
      <c r="D434" s="48">
        <v>9</v>
      </c>
      <c r="E434" s="61">
        <f t="shared" si="105"/>
        <v>1.132852729145211E-2</v>
      </c>
      <c r="F434" s="61">
        <f t="shared" si="106"/>
        <v>1.0404624277456647E-2</v>
      </c>
      <c r="G434" s="49">
        <f t="shared" si="104"/>
        <v>-0.18181818181818182</v>
      </c>
      <c r="H434" s="35">
        <f t="shared" si="107"/>
        <v>-2.0597322348094747E-3</v>
      </c>
    </row>
    <row r="435" spans="1:9" x14ac:dyDescent="0.2">
      <c r="B435" s="34" t="s">
        <v>270</v>
      </c>
      <c r="C435" s="33">
        <v>0</v>
      </c>
      <c r="D435" s="48">
        <v>1</v>
      </c>
      <c r="E435" s="61" t="str">
        <f t="shared" si="105"/>
        <v/>
      </c>
      <c r="F435" s="61">
        <f t="shared" si="106"/>
        <v>1.1560693641618498E-3</v>
      </c>
      <c r="G435" s="49">
        <f t="shared" si="104"/>
        <v>1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0</v>
      </c>
      <c r="D437" s="48">
        <v>0</v>
      </c>
      <c r="E437" s="38" t="str">
        <f t="shared" si="105"/>
        <v/>
      </c>
      <c r="F437" s="38" t="str">
        <f t="shared" si="106"/>
        <v/>
      </c>
      <c r="G437" s="49" t="str">
        <f t="shared" si="104"/>
        <v xml:space="preserve"> </v>
      </c>
      <c r="H437" s="37" t="str">
        <f t="shared" si="107"/>
        <v/>
      </c>
      <c r="I437" s="4"/>
    </row>
    <row r="438" spans="1:9" s="29" customFormat="1" x14ac:dyDescent="0.2">
      <c r="A438" s="31"/>
      <c r="B438" s="36" t="s">
        <v>97</v>
      </c>
      <c r="C438" s="40">
        <v>0</v>
      </c>
      <c r="D438" s="48">
        <v>0</v>
      </c>
      <c r="E438" s="38" t="str">
        <f t="shared" si="105"/>
        <v/>
      </c>
      <c r="F438" s="38" t="str">
        <f t="shared" si="106"/>
        <v/>
      </c>
      <c r="G438" s="49" t="str">
        <f t="shared" si="104"/>
        <v xml:space="preserve"> </v>
      </c>
      <c r="H438" s="37" t="str">
        <f t="shared" si="107"/>
        <v/>
      </c>
      <c r="I438" s="4"/>
    </row>
    <row r="439" spans="1:9" s="29" customFormat="1" x14ac:dyDescent="0.2">
      <c r="A439" s="31"/>
      <c r="B439" s="36" t="s">
        <v>551</v>
      </c>
      <c r="C439" s="40">
        <v>6</v>
      </c>
      <c r="D439" s="48">
        <v>0</v>
      </c>
      <c r="E439" s="38">
        <f t="shared" si="105"/>
        <v>6.1791967044284241E-3</v>
      </c>
      <c r="F439" s="38" t="str">
        <f t="shared" si="106"/>
        <v/>
      </c>
      <c r="G439" s="49">
        <f t="shared" si="104"/>
        <v>-1</v>
      </c>
      <c r="H439" s="37">
        <f t="shared" si="107"/>
        <v>-6.1791967044284241E-3</v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0</v>
      </c>
      <c r="E440" s="38" t="str">
        <f t="shared" si="105"/>
        <v/>
      </c>
      <c r="F440" s="38" t="str">
        <f t="shared" si="106"/>
        <v/>
      </c>
      <c r="G440" s="49" t="str">
        <f t="shared" si="104"/>
        <v xml:space="preserve"> 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0</v>
      </c>
      <c r="D442" s="48">
        <v>0</v>
      </c>
      <c r="E442" s="61" t="str">
        <f t="shared" si="105"/>
        <v/>
      </c>
      <c r="F442" s="61" t="str">
        <f t="shared" si="106"/>
        <v/>
      </c>
      <c r="G442" s="49" t="str">
        <f t="shared" si="104"/>
        <v xml:space="preserve"> </v>
      </c>
      <c r="H442" s="35" t="str">
        <f t="shared" si="107"/>
        <v/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0</v>
      </c>
      <c r="D444" s="48">
        <v>0</v>
      </c>
      <c r="E444" s="61" t="str">
        <f t="shared" si="105"/>
        <v/>
      </c>
      <c r="F444" s="61" t="str">
        <f t="shared" si="106"/>
        <v/>
      </c>
      <c r="G444" s="49" t="str">
        <f t="shared" si="104"/>
        <v xml:space="preserve"> </v>
      </c>
      <c r="H444" s="35" t="str">
        <f t="shared" si="107"/>
        <v/>
      </c>
    </row>
    <row r="445" spans="1:9" x14ac:dyDescent="0.2">
      <c r="B445" s="34" t="s">
        <v>112</v>
      </c>
      <c r="C445" s="33">
        <v>2</v>
      </c>
      <c r="D445" s="48">
        <v>0</v>
      </c>
      <c r="E445" s="61">
        <f t="shared" si="105"/>
        <v>2.0597322348094747E-3</v>
      </c>
      <c r="F445" s="61" t="str">
        <f t="shared" si="106"/>
        <v/>
      </c>
      <c r="G445" s="49">
        <f t="shared" si="104"/>
        <v>-1</v>
      </c>
      <c r="H445" s="35">
        <f t="shared" si="107"/>
        <v>-2.0597322348094747E-3</v>
      </c>
    </row>
    <row r="446" spans="1:9" x14ac:dyDescent="0.2">
      <c r="B446" s="34" t="s">
        <v>271</v>
      </c>
      <c r="C446" s="33">
        <v>0</v>
      </c>
      <c r="D446" s="48">
        <v>0</v>
      </c>
      <c r="E446" s="61" t="str">
        <f t="shared" si="105"/>
        <v/>
      </c>
      <c r="F446" s="61" t="str">
        <f t="shared" si="106"/>
        <v/>
      </c>
      <c r="G446" s="49" t="str">
        <f t="shared" si="104"/>
        <v xml:space="preserve"> </v>
      </c>
      <c r="H446" s="35" t="str">
        <f t="shared" si="107"/>
        <v/>
      </c>
    </row>
    <row r="447" spans="1:9" x14ac:dyDescent="0.2">
      <c r="B447" s="34" t="s">
        <v>496</v>
      </c>
      <c r="C447" s="33">
        <v>2</v>
      </c>
      <c r="D447" s="48">
        <v>1</v>
      </c>
      <c r="E447" s="61">
        <f t="shared" si="105"/>
        <v>2.0597322348094747E-3</v>
      </c>
      <c r="F447" s="61">
        <f t="shared" si="106"/>
        <v>1.1560693641618498E-3</v>
      </c>
      <c r="G447" s="49">
        <f t="shared" si="104"/>
        <v>-0.5</v>
      </c>
      <c r="H447" s="35">
        <f t="shared" si="107"/>
        <v>-1.0298661174047373E-3</v>
      </c>
    </row>
    <row r="448" spans="1:9" x14ac:dyDescent="0.2">
      <c r="B448" s="34" t="s">
        <v>497</v>
      </c>
      <c r="C448" s="33">
        <v>0</v>
      </c>
      <c r="D448" s="48">
        <v>2</v>
      </c>
      <c r="E448" s="61" t="str">
        <f t="shared" si="105"/>
        <v/>
      </c>
      <c r="F448" s="61">
        <f t="shared" si="106"/>
        <v>2.3121387283236996E-3</v>
      </c>
      <c r="G448" s="49">
        <f t="shared" si="104"/>
        <v>1</v>
      </c>
      <c r="H448" s="35" t="str">
        <f t="shared" si="107"/>
        <v/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0</v>
      </c>
      <c r="D450" s="48">
        <v>2</v>
      </c>
      <c r="E450" s="61" t="str">
        <f t="shared" si="105"/>
        <v/>
      </c>
      <c r="F450" s="61">
        <f t="shared" si="106"/>
        <v>2.3121387283236996E-3</v>
      </c>
      <c r="G450" s="49">
        <f t="shared" si="104"/>
        <v>1</v>
      </c>
      <c r="H450" s="35" t="str">
        <f t="shared" si="107"/>
        <v/>
      </c>
    </row>
    <row r="451" spans="2:8" x14ac:dyDescent="0.2">
      <c r="B451" s="34" t="s">
        <v>617</v>
      </c>
      <c r="C451" s="33">
        <v>0</v>
      </c>
      <c r="D451" s="48">
        <v>0</v>
      </c>
      <c r="E451" s="61" t="str">
        <f t="shared" si="105"/>
        <v/>
      </c>
      <c r="F451" s="61" t="str">
        <f t="shared" si="106"/>
        <v/>
      </c>
      <c r="G451" s="49" t="str">
        <f t="shared" si="104"/>
        <v xml:space="preserve"> </v>
      </c>
      <c r="H451" s="35" t="str">
        <f t="shared" si="107"/>
        <v/>
      </c>
    </row>
    <row r="452" spans="2:8" x14ac:dyDescent="0.2">
      <c r="B452" s="34" t="s">
        <v>109</v>
      </c>
      <c r="C452" s="33">
        <v>0</v>
      </c>
      <c r="D452" s="48">
        <v>0</v>
      </c>
      <c r="E452" s="61" t="str">
        <f t="shared" si="105"/>
        <v/>
      </c>
      <c r="F452" s="61" t="str">
        <f t="shared" si="106"/>
        <v/>
      </c>
      <c r="G452" s="49" t="str">
        <f t="shared" si="104"/>
        <v xml:space="preserve"> </v>
      </c>
      <c r="H452" s="35" t="str">
        <f t="shared" si="107"/>
        <v/>
      </c>
    </row>
    <row r="453" spans="2:8" x14ac:dyDescent="0.2">
      <c r="B453" s="34" t="s">
        <v>418</v>
      </c>
      <c r="C453" s="33">
        <v>1</v>
      </c>
      <c r="D453" s="48">
        <v>0</v>
      </c>
      <c r="E453" s="61">
        <f t="shared" si="105"/>
        <v>1.0298661174047373E-3</v>
      </c>
      <c r="F453" s="61" t="str">
        <f t="shared" si="106"/>
        <v/>
      </c>
      <c r="G453" s="49">
        <f t="shared" si="104"/>
        <v>-1</v>
      </c>
      <c r="H453" s="35">
        <f t="shared" si="107"/>
        <v>-1.0298661174047373E-3</v>
      </c>
    </row>
    <row r="454" spans="2:8" x14ac:dyDescent="0.2">
      <c r="B454" s="34" t="s">
        <v>107</v>
      </c>
      <c r="C454" s="33">
        <v>4</v>
      </c>
      <c r="D454" s="48">
        <v>2</v>
      </c>
      <c r="E454" s="61">
        <f t="shared" si="105"/>
        <v>4.1194644696189494E-3</v>
      </c>
      <c r="F454" s="61">
        <f t="shared" si="106"/>
        <v>2.3121387283236996E-3</v>
      </c>
      <c r="G454" s="49">
        <f t="shared" si="104"/>
        <v>-0.5</v>
      </c>
      <c r="H454" s="35">
        <f t="shared" si="107"/>
        <v>-2.0597322348094747E-3</v>
      </c>
    </row>
    <row r="455" spans="2:8" x14ac:dyDescent="0.2">
      <c r="B455" s="34" t="s">
        <v>272</v>
      </c>
      <c r="C455" s="33">
        <v>10</v>
      </c>
      <c r="D455" s="48">
        <v>0</v>
      </c>
      <c r="E455" s="61">
        <f t="shared" si="105"/>
        <v>1.0298661174047374E-2</v>
      </c>
      <c r="F455" s="61" t="str">
        <f t="shared" si="106"/>
        <v/>
      </c>
      <c r="G455" s="49">
        <f t="shared" si="104"/>
        <v>-1</v>
      </c>
      <c r="H455" s="35">
        <f t="shared" si="107"/>
        <v>-1.0298661174047374E-2</v>
      </c>
    </row>
    <row r="456" spans="2:8" x14ac:dyDescent="0.2">
      <c r="B456" s="34" t="s">
        <v>106</v>
      </c>
      <c r="C456" s="33">
        <v>0</v>
      </c>
      <c r="D456" s="48">
        <v>1</v>
      </c>
      <c r="E456" s="61" t="str">
        <f t="shared" si="105"/>
        <v/>
      </c>
      <c r="F456" s="61">
        <f t="shared" si="106"/>
        <v>1.1560693641618498E-3</v>
      </c>
      <c r="G456" s="49">
        <f t="shared" si="104"/>
        <v>1</v>
      </c>
      <c r="H456" s="35" t="str">
        <f t="shared" si="107"/>
        <v/>
      </c>
    </row>
    <row r="457" spans="2:8" x14ac:dyDescent="0.2">
      <c r="B457" s="34" t="s">
        <v>337</v>
      </c>
      <c r="C457" s="33">
        <v>0</v>
      </c>
      <c r="D457" s="48">
        <v>0</v>
      </c>
      <c r="E457" s="61" t="str">
        <f t="shared" si="105"/>
        <v/>
      </c>
      <c r="F457" s="61" t="str">
        <f t="shared" si="106"/>
        <v/>
      </c>
      <c r="G457" s="49" t="str">
        <f t="shared" si="104"/>
        <v xml:space="preserve"> </v>
      </c>
      <c r="H457" s="35" t="str">
        <f t="shared" si="107"/>
        <v/>
      </c>
    </row>
    <row r="458" spans="2:8" x14ac:dyDescent="0.2">
      <c r="B458" s="34" t="s">
        <v>116</v>
      </c>
      <c r="C458" s="33">
        <v>4</v>
      </c>
      <c r="D458" s="48">
        <v>4</v>
      </c>
      <c r="E458" s="61">
        <f t="shared" si="105"/>
        <v>4.1194644696189494E-3</v>
      </c>
      <c r="F458" s="61">
        <f t="shared" si="106"/>
        <v>4.6242774566473991E-3</v>
      </c>
      <c r="G458" s="49">
        <f t="shared" si="104"/>
        <v>0</v>
      </c>
      <c r="H458" s="35">
        <f t="shared" si="107"/>
        <v>0</v>
      </c>
    </row>
    <row r="459" spans="2:8" x14ac:dyDescent="0.2">
      <c r="B459" s="34" t="s">
        <v>103</v>
      </c>
      <c r="C459" s="33">
        <v>0</v>
      </c>
      <c r="D459" s="48">
        <v>2</v>
      </c>
      <c r="E459" s="61" t="str">
        <f t="shared" si="105"/>
        <v/>
      </c>
      <c r="F459" s="61">
        <f t="shared" si="106"/>
        <v>2.3121387283236996E-3</v>
      </c>
      <c r="G459" s="49">
        <f t="shared" si="104"/>
        <v>1</v>
      </c>
      <c r="H459" s="35" t="str">
        <f t="shared" si="107"/>
        <v/>
      </c>
    </row>
    <row r="460" spans="2:8" x14ac:dyDescent="0.2">
      <c r="B460" s="34" t="s">
        <v>273</v>
      </c>
      <c r="C460" s="33">
        <v>20</v>
      </c>
      <c r="D460" s="48">
        <v>15</v>
      </c>
      <c r="E460" s="61">
        <f t="shared" si="105"/>
        <v>2.0597322348094749E-2</v>
      </c>
      <c r="F460" s="61">
        <f t="shared" si="106"/>
        <v>1.7341040462427744E-2</v>
      </c>
      <c r="G460" s="49">
        <f t="shared" si="104"/>
        <v>-0.25</v>
      </c>
      <c r="H460" s="35">
        <f t="shared" si="107"/>
        <v>-5.1493305870236872E-3</v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0</v>
      </c>
      <c r="D462" s="48">
        <v>0</v>
      </c>
      <c r="E462" s="61" t="str">
        <f t="shared" si="105"/>
        <v/>
      </c>
      <c r="F462" s="61" t="str">
        <f t="shared" si="106"/>
        <v/>
      </c>
      <c r="G462" s="49" t="str">
        <f t="shared" si="104"/>
        <v xml:space="preserve"> </v>
      </c>
      <c r="H462" s="35" t="str">
        <f t="shared" si="107"/>
        <v/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0</v>
      </c>
      <c r="D464" s="48">
        <v>0</v>
      </c>
      <c r="E464" s="61" t="str">
        <f t="shared" si="105"/>
        <v/>
      </c>
      <c r="F464" s="61" t="str">
        <f t="shared" si="106"/>
        <v/>
      </c>
      <c r="G464" s="49" t="str">
        <f t="shared" si="104"/>
        <v xml:space="preserve"> </v>
      </c>
      <c r="H464" s="35" t="str">
        <f t="shared" si="107"/>
        <v/>
      </c>
    </row>
    <row r="465" spans="2:8" x14ac:dyDescent="0.2">
      <c r="B465" s="34" t="s">
        <v>105</v>
      </c>
      <c r="C465" s="33">
        <v>3</v>
      </c>
      <c r="D465" s="48">
        <v>2</v>
      </c>
      <c r="E465" s="61">
        <f t="shared" si="105"/>
        <v>3.089598352214212E-3</v>
      </c>
      <c r="F465" s="61">
        <f t="shared" si="106"/>
        <v>2.3121387283236996E-3</v>
      </c>
      <c r="G465" s="49">
        <f t="shared" si="104"/>
        <v>-0.33333333333333331</v>
      </c>
      <c r="H465" s="35">
        <f t="shared" si="107"/>
        <v>-1.0298661174047373E-3</v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1</v>
      </c>
      <c r="D468" s="48">
        <v>5</v>
      </c>
      <c r="E468" s="61">
        <f t="shared" si="105"/>
        <v>1.0298661174047373E-3</v>
      </c>
      <c r="F468" s="61">
        <f t="shared" si="106"/>
        <v>5.7803468208092483E-3</v>
      </c>
      <c r="G468" s="49">
        <f t="shared" si="104"/>
        <v>4</v>
      </c>
      <c r="H468" s="35">
        <f t="shared" si="107"/>
        <v>4.1194644696189494E-3</v>
      </c>
    </row>
    <row r="469" spans="2:8" x14ac:dyDescent="0.2">
      <c r="B469" s="34" t="s">
        <v>500</v>
      </c>
      <c r="C469" s="33">
        <v>0</v>
      </c>
      <c r="D469" s="48">
        <v>0</v>
      </c>
      <c r="E469" s="61" t="str">
        <f t="shared" si="105"/>
        <v/>
      </c>
      <c r="F469" s="61" t="str">
        <f t="shared" si="106"/>
        <v/>
      </c>
      <c r="G469" s="49" t="str">
        <f t="shared" si="104"/>
        <v xml:space="preserve"> </v>
      </c>
      <c r="H469" s="35" t="str">
        <f t="shared" si="107"/>
        <v/>
      </c>
    </row>
    <row r="470" spans="2:8" x14ac:dyDescent="0.2">
      <c r="B470" s="34" t="s">
        <v>275</v>
      </c>
      <c r="C470" s="33">
        <v>0</v>
      </c>
      <c r="D470" s="48">
        <v>0</v>
      </c>
      <c r="E470" s="61" t="str">
        <f t="shared" si="105"/>
        <v/>
      </c>
      <c r="F470" s="61" t="str">
        <f t="shared" si="106"/>
        <v/>
      </c>
      <c r="G470" s="49" t="str">
        <f t="shared" si="104"/>
        <v xml:space="preserve"> </v>
      </c>
      <c r="H470" s="35" t="str">
        <f t="shared" si="107"/>
        <v/>
      </c>
    </row>
    <row r="471" spans="2:8" x14ac:dyDescent="0.2">
      <c r="B471" s="34" t="s">
        <v>276</v>
      </c>
      <c r="C471" s="33">
        <v>0</v>
      </c>
      <c r="D471" s="48">
        <v>0</v>
      </c>
      <c r="E471" s="61" t="str">
        <f t="shared" si="105"/>
        <v/>
      </c>
      <c r="F471" s="61" t="str">
        <f t="shared" si="106"/>
        <v/>
      </c>
      <c r="G471" s="49" t="str">
        <f t="shared" si="104"/>
        <v xml:space="preserve"> </v>
      </c>
      <c r="H471" s="35" t="str">
        <f t="shared" si="107"/>
        <v/>
      </c>
    </row>
    <row r="472" spans="2:8" x14ac:dyDescent="0.2">
      <c r="B472" s="34" t="s">
        <v>501</v>
      </c>
      <c r="C472" s="33">
        <v>0</v>
      </c>
      <c r="D472" s="48">
        <v>0</v>
      </c>
      <c r="E472" s="61" t="str">
        <f t="shared" si="105"/>
        <v/>
      </c>
      <c r="F472" s="61" t="str">
        <f t="shared" si="106"/>
        <v/>
      </c>
      <c r="G472" s="49" t="str">
        <f t="shared" si="104"/>
        <v xml:space="preserve"> </v>
      </c>
      <c r="H472" s="35" t="str">
        <f t="shared" si="107"/>
        <v/>
      </c>
    </row>
    <row r="473" spans="2:8" x14ac:dyDescent="0.2">
      <c r="B473" s="34" t="s">
        <v>277</v>
      </c>
      <c r="C473" s="33">
        <v>15</v>
      </c>
      <c r="D473" s="48">
        <v>1</v>
      </c>
      <c r="E473" s="61">
        <f t="shared" si="105"/>
        <v>1.5447991761071062E-2</v>
      </c>
      <c r="F473" s="61">
        <f t="shared" si="106"/>
        <v>1.1560693641618498E-3</v>
      </c>
      <c r="G473" s="49">
        <f t="shared" si="104"/>
        <v>-0.93333333333333335</v>
      </c>
      <c r="H473" s="35">
        <f t="shared" si="107"/>
        <v>-1.4418125643666324E-2</v>
      </c>
    </row>
    <row r="474" spans="2:8" x14ac:dyDescent="0.2">
      <c r="B474" s="34" t="s">
        <v>278</v>
      </c>
      <c r="C474" s="33">
        <v>0</v>
      </c>
      <c r="D474" s="48">
        <v>0</v>
      </c>
      <c r="E474" s="61" t="str">
        <f t="shared" si="105"/>
        <v/>
      </c>
      <c r="F474" s="61" t="str">
        <f t="shared" si="106"/>
        <v/>
      </c>
      <c r="G474" s="49" t="str">
        <f t="shared" si="104"/>
        <v xml:space="preserve"> </v>
      </c>
      <c r="H474" s="35" t="str">
        <f t="shared" si="107"/>
        <v/>
      </c>
    </row>
    <row r="475" spans="2:8" x14ac:dyDescent="0.2">
      <c r="B475" s="34" t="s">
        <v>279</v>
      </c>
      <c r="C475" s="33">
        <v>1</v>
      </c>
      <c r="D475" s="48">
        <v>1</v>
      </c>
      <c r="E475" s="61">
        <f t="shared" si="105"/>
        <v>1.0298661174047373E-3</v>
      </c>
      <c r="F475" s="61">
        <f t="shared" si="106"/>
        <v>1.1560693641618498E-3</v>
      </c>
      <c r="G475" s="49">
        <f t="shared" si="104"/>
        <v>0</v>
      </c>
      <c r="H475" s="35">
        <f t="shared" si="107"/>
        <v>0</v>
      </c>
    </row>
    <row r="476" spans="2:8" x14ac:dyDescent="0.2">
      <c r="B476" s="34" t="s">
        <v>102</v>
      </c>
      <c r="C476" s="33">
        <v>1</v>
      </c>
      <c r="D476" s="48">
        <v>2</v>
      </c>
      <c r="E476" s="61">
        <f t="shared" si="105"/>
        <v>1.0298661174047373E-3</v>
      </c>
      <c r="F476" s="61">
        <f t="shared" si="106"/>
        <v>2.3121387283236996E-3</v>
      </c>
      <c r="G476" s="49">
        <f t="shared" si="104"/>
        <v>1</v>
      </c>
      <c r="H476" s="35">
        <f t="shared" si="107"/>
        <v>1.0298661174047373E-3</v>
      </c>
    </row>
    <row r="477" spans="2:8" x14ac:dyDescent="0.2">
      <c r="B477" s="34" t="s">
        <v>280</v>
      </c>
      <c r="C477" s="33">
        <v>0</v>
      </c>
      <c r="D477" s="48">
        <v>1</v>
      </c>
      <c r="E477" s="61" t="str">
        <f t="shared" si="105"/>
        <v/>
      </c>
      <c r="F477" s="61">
        <f t="shared" si="106"/>
        <v>1.1560693641618498E-3</v>
      </c>
      <c r="G477" s="49">
        <f t="shared" si="104"/>
        <v>1</v>
      </c>
      <c r="H477" s="35" t="str">
        <f t="shared" si="107"/>
        <v/>
      </c>
    </row>
    <row r="478" spans="2:8" x14ac:dyDescent="0.2">
      <c r="B478" s="34" t="s">
        <v>281</v>
      </c>
      <c r="C478" s="33">
        <v>1</v>
      </c>
      <c r="D478" s="48">
        <v>0</v>
      </c>
      <c r="E478" s="61">
        <f t="shared" si="105"/>
        <v>1.0298661174047373E-3</v>
      </c>
      <c r="F478" s="61" t="str">
        <f t="shared" si="106"/>
        <v/>
      </c>
      <c r="G478" s="49">
        <f t="shared" ref="G478:G541" si="112">+IF(AND(C478=0,D478=0)," ",IF(C478=0,1,IF(D478=0,-1,(D478-C478)/C478)))</f>
        <v>-1</v>
      </c>
      <c r="H478" s="35">
        <f t="shared" si="107"/>
        <v>-1.0298661174047373E-3</v>
      </c>
    </row>
    <row r="479" spans="2:8" x14ac:dyDescent="0.2">
      <c r="B479" s="34" t="s">
        <v>502</v>
      </c>
      <c r="C479" s="33">
        <v>5</v>
      </c>
      <c r="D479" s="48">
        <v>3</v>
      </c>
      <c r="E479" s="61">
        <f t="shared" si="105"/>
        <v>5.1493305870236872E-3</v>
      </c>
      <c r="F479" s="61">
        <f t="shared" si="106"/>
        <v>3.4682080924855491E-3</v>
      </c>
      <c r="G479" s="49">
        <f t="shared" si="112"/>
        <v>-0.4</v>
      </c>
      <c r="H479" s="35">
        <f t="shared" si="107"/>
        <v>-2.0597322348094751E-3</v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0</v>
      </c>
      <c r="D481" s="48">
        <v>1</v>
      </c>
      <c r="E481" s="61" t="str">
        <f t="shared" ref="E481:E512" si="113">+IF(C481=0,"",C481/C$345)</f>
        <v/>
      </c>
      <c r="F481" s="61">
        <f t="shared" ref="F481:F512" si="114">+IF(D481=0,"",D481/D$345)</f>
        <v>1.1560693641618498E-3</v>
      </c>
      <c r="G481" s="49">
        <f t="shared" si="112"/>
        <v>1</v>
      </c>
      <c r="H481" s="35" t="str">
        <f t="shared" ref="H481:H540" si="115">+IF(OR(AND(E481=""),(G481="")),"",E481*G481)</f>
        <v/>
      </c>
    </row>
    <row r="482" spans="2:8" x14ac:dyDescent="0.2">
      <c r="B482" s="34" t="s">
        <v>284</v>
      </c>
      <c r="C482" s="33">
        <v>0</v>
      </c>
      <c r="D482" s="48">
        <v>0</v>
      </c>
      <c r="E482" s="61" t="str">
        <f t="shared" si="113"/>
        <v/>
      </c>
      <c r="F482" s="61" t="str">
        <f t="shared" si="114"/>
        <v/>
      </c>
      <c r="G482" s="49" t="str">
        <f t="shared" si="112"/>
        <v xml:space="preserve"> </v>
      </c>
      <c r="H482" s="35" t="str">
        <f t="shared" si="115"/>
        <v/>
      </c>
    </row>
    <row r="483" spans="2:8" x14ac:dyDescent="0.2">
      <c r="B483" s="34" t="s">
        <v>285</v>
      </c>
      <c r="C483" s="33">
        <v>0</v>
      </c>
      <c r="D483" s="48">
        <v>0</v>
      </c>
      <c r="E483" s="61" t="str">
        <f t="shared" si="113"/>
        <v/>
      </c>
      <c r="F483" s="61" t="str">
        <f t="shared" si="114"/>
        <v/>
      </c>
      <c r="G483" s="49" t="str">
        <f t="shared" si="112"/>
        <v xml:space="preserve"> </v>
      </c>
      <c r="H483" s="35" t="str">
        <f t="shared" si="115"/>
        <v/>
      </c>
    </row>
    <row r="484" spans="2:8" x14ac:dyDescent="0.2">
      <c r="B484" s="34" t="s">
        <v>125</v>
      </c>
      <c r="C484" s="33">
        <v>7</v>
      </c>
      <c r="D484" s="48">
        <v>1</v>
      </c>
      <c r="E484" s="61">
        <f t="shared" si="113"/>
        <v>7.2090628218331619E-3</v>
      </c>
      <c r="F484" s="61">
        <f t="shared" si="114"/>
        <v>1.1560693641618498E-3</v>
      </c>
      <c r="G484" s="49">
        <f t="shared" si="112"/>
        <v>-0.8571428571428571</v>
      </c>
      <c r="H484" s="35">
        <f t="shared" si="115"/>
        <v>-6.1791967044284241E-3</v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1</v>
      </c>
      <c r="D486" s="48">
        <v>0</v>
      </c>
      <c r="E486" s="61">
        <f t="shared" si="113"/>
        <v>1.0298661174047373E-3</v>
      </c>
      <c r="F486" s="61" t="str">
        <f t="shared" si="114"/>
        <v/>
      </c>
      <c r="G486" s="49">
        <f t="shared" si="112"/>
        <v>-1</v>
      </c>
      <c r="H486" s="35">
        <f t="shared" si="115"/>
        <v>-1.0298661174047373E-3</v>
      </c>
    </row>
    <row r="487" spans="2:8" x14ac:dyDescent="0.2">
      <c r="B487" s="34" t="s">
        <v>287</v>
      </c>
      <c r="C487" s="33">
        <v>1</v>
      </c>
      <c r="D487" s="48">
        <v>1</v>
      </c>
      <c r="E487" s="61">
        <f t="shared" si="113"/>
        <v>1.0298661174047373E-3</v>
      </c>
      <c r="F487" s="61">
        <f t="shared" si="114"/>
        <v>1.1560693641618498E-3</v>
      </c>
      <c r="G487" s="49">
        <f t="shared" si="112"/>
        <v>0</v>
      </c>
      <c r="H487" s="35">
        <f t="shared" si="115"/>
        <v>0</v>
      </c>
    </row>
    <row r="488" spans="2:8" ht="14.25" customHeight="1" x14ac:dyDescent="0.2">
      <c r="B488" s="34" t="s">
        <v>288</v>
      </c>
      <c r="C488" s="33">
        <v>3</v>
      </c>
      <c r="D488" s="48">
        <v>0</v>
      </c>
      <c r="E488" s="61">
        <f t="shared" si="113"/>
        <v>3.089598352214212E-3</v>
      </c>
      <c r="F488" s="61" t="str">
        <f t="shared" si="114"/>
        <v/>
      </c>
      <c r="G488" s="49">
        <f t="shared" si="112"/>
        <v>-1</v>
      </c>
      <c r="H488" s="35">
        <f t="shared" si="115"/>
        <v>-3.089598352214212E-3</v>
      </c>
    </row>
    <row r="489" spans="2:8" x14ac:dyDescent="0.2">
      <c r="B489" s="34" t="s">
        <v>123</v>
      </c>
      <c r="C489" s="33">
        <v>0</v>
      </c>
      <c r="D489" s="48">
        <v>1</v>
      </c>
      <c r="E489" s="61" t="str">
        <f t="shared" si="113"/>
        <v/>
      </c>
      <c r="F489" s="61">
        <f t="shared" si="114"/>
        <v>1.1560693641618498E-3</v>
      </c>
      <c r="G489" s="49">
        <f t="shared" si="112"/>
        <v>1</v>
      </c>
      <c r="H489" s="35" t="str">
        <f t="shared" si="115"/>
        <v/>
      </c>
    </row>
    <row r="490" spans="2:8" x14ac:dyDescent="0.2">
      <c r="B490" s="34" t="s">
        <v>289</v>
      </c>
      <c r="C490" s="33">
        <v>0</v>
      </c>
      <c r="D490" s="48">
        <v>0</v>
      </c>
      <c r="E490" s="61" t="str">
        <f t="shared" si="113"/>
        <v/>
      </c>
      <c r="F490" s="61" t="str">
        <f t="shared" si="114"/>
        <v/>
      </c>
      <c r="G490" s="49" t="str">
        <f t="shared" si="112"/>
        <v xml:space="preserve"> </v>
      </c>
      <c r="H490" s="35" t="str">
        <f t="shared" si="115"/>
        <v/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1</v>
      </c>
      <c r="D495" s="48">
        <v>0</v>
      </c>
      <c r="E495" s="61">
        <f t="shared" si="113"/>
        <v>1.0298661174047373E-3</v>
      </c>
      <c r="F495" s="61" t="str">
        <f t="shared" si="114"/>
        <v/>
      </c>
      <c r="G495" s="49">
        <f t="shared" si="112"/>
        <v>-1</v>
      </c>
      <c r="H495" s="35">
        <f t="shared" si="115"/>
        <v>-1.0298661174047373E-3</v>
      </c>
    </row>
    <row r="496" spans="2:8" x14ac:dyDescent="0.2">
      <c r="B496" s="34" t="s">
        <v>294</v>
      </c>
      <c r="C496" s="33">
        <v>0</v>
      </c>
      <c r="D496" s="48">
        <v>2</v>
      </c>
      <c r="E496" s="61" t="str">
        <f t="shared" si="113"/>
        <v/>
      </c>
      <c r="F496" s="61">
        <f t="shared" si="114"/>
        <v>2.3121387283236996E-3</v>
      </c>
      <c r="G496" s="49">
        <f t="shared" si="112"/>
        <v>1</v>
      </c>
      <c r="H496" s="35" t="str">
        <f t="shared" si="115"/>
        <v/>
      </c>
    </row>
    <row r="497" spans="2:8" x14ac:dyDescent="0.2">
      <c r="B497" s="34" t="s">
        <v>503</v>
      </c>
      <c r="C497" s="33">
        <v>0</v>
      </c>
      <c r="D497" s="48">
        <v>0</v>
      </c>
      <c r="E497" s="61" t="str">
        <f t="shared" si="113"/>
        <v/>
      </c>
      <c r="F497" s="61" t="str">
        <f t="shared" si="114"/>
        <v/>
      </c>
      <c r="G497" s="49" t="str">
        <f t="shared" si="112"/>
        <v xml:space="preserve"> </v>
      </c>
      <c r="H497" s="35" t="str">
        <f t="shared" si="115"/>
        <v/>
      </c>
    </row>
    <row r="498" spans="2:8" x14ac:dyDescent="0.2">
      <c r="B498" s="34" t="s">
        <v>129</v>
      </c>
      <c r="C498" s="33">
        <v>1</v>
      </c>
      <c r="D498" s="48">
        <v>0</v>
      </c>
      <c r="E498" s="61">
        <f t="shared" si="113"/>
        <v>1.0298661174047373E-3</v>
      </c>
      <c r="F498" s="61" t="str">
        <f t="shared" si="114"/>
        <v/>
      </c>
      <c r="G498" s="49">
        <f t="shared" si="112"/>
        <v>-1</v>
      </c>
      <c r="H498" s="35">
        <f t="shared" si="115"/>
        <v>-1.0298661174047373E-3</v>
      </c>
    </row>
    <row r="499" spans="2:8" x14ac:dyDescent="0.2">
      <c r="B499" s="34" t="s">
        <v>504</v>
      </c>
      <c r="C499" s="33">
        <v>13</v>
      </c>
      <c r="D499" s="48">
        <v>8</v>
      </c>
      <c r="E499" s="61">
        <f t="shared" si="113"/>
        <v>1.3388259526261586E-2</v>
      </c>
      <c r="F499" s="61">
        <f t="shared" si="114"/>
        <v>9.2485549132947983E-3</v>
      </c>
      <c r="G499" s="49">
        <f t="shared" si="112"/>
        <v>-0.38461538461538464</v>
      </c>
      <c r="H499" s="35">
        <f t="shared" si="115"/>
        <v>-5.1493305870236872E-3</v>
      </c>
    </row>
    <row r="500" spans="2:8" x14ac:dyDescent="0.2">
      <c r="B500" s="34" t="s">
        <v>122</v>
      </c>
      <c r="C500" s="33">
        <v>0</v>
      </c>
      <c r="D500" s="48">
        <v>1</v>
      </c>
      <c r="E500" s="61" t="str">
        <f t="shared" si="113"/>
        <v/>
      </c>
      <c r="F500" s="61">
        <f t="shared" si="114"/>
        <v>1.1560693641618498E-3</v>
      </c>
      <c r="G500" s="49">
        <f t="shared" si="112"/>
        <v>1</v>
      </c>
      <c r="H500" s="35" t="str">
        <f t="shared" si="115"/>
        <v/>
      </c>
    </row>
    <row r="501" spans="2:8" x14ac:dyDescent="0.2">
      <c r="B501" s="34" t="s">
        <v>295</v>
      </c>
      <c r="C501" s="33">
        <v>6</v>
      </c>
      <c r="D501" s="48">
        <v>0</v>
      </c>
      <c r="E501" s="61">
        <f t="shared" si="113"/>
        <v>6.1791967044284241E-3</v>
      </c>
      <c r="F501" s="61" t="str">
        <f t="shared" si="114"/>
        <v/>
      </c>
      <c r="G501" s="49">
        <f t="shared" si="112"/>
        <v>-1</v>
      </c>
      <c r="H501" s="35">
        <f t="shared" si="115"/>
        <v>-6.1791967044284241E-3</v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0</v>
      </c>
      <c r="D503" s="48">
        <v>1</v>
      </c>
      <c r="E503" s="61" t="str">
        <f t="shared" si="113"/>
        <v/>
      </c>
      <c r="F503" s="61">
        <f t="shared" si="114"/>
        <v>1.1560693641618498E-3</v>
      </c>
      <c r="G503" s="49">
        <f t="shared" si="112"/>
        <v>1</v>
      </c>
      <c r="H503" s="35" t="str">
        <f t="shared" si="115"/>
        <v/>
      </c>
    </row>
    <row r="504" spans="2:8" ht="12" customHeight="1" x14ac:dyDescent="0.2">
      <c r="B504" s="34" t="s">
        <v>297</v>
      </c>
      <c r="C504" s="33">
        <v>2</v>
      </c>
      <c r="D504" s="48">
        <v>11</v>
      </c>
      <c r="E504" s="61">
        <f t="shared" si="113"/>
        <v>2.0597322348094747E-3</v>
      </c>
      <c r="F504" s="61">
        <f t="shared" si="114"/>
        <v>1.2716763005780347E-2</v>
      </c>
      <c r="G504" s="49">
        <f t="shared" si="112"/>
        <v>4.5</v>
      </c>
      <c r="H504" s="35">
        <f t="shared" si="115"/>
        <v>9.2687950566426366E-3</v>
      </c>
    </row>
    <row r="505" spans="2:8" x14ac:dyDescent="0.2">
      <c r="B505" s="34" t="s">
        <v>117</v>
      </c>
      <c r="C505" s="33">
        <v>7</v>
      </c>
      <c r="D505" s="48">
        <v>3</v>
      </c>
      <c r="E505" s="61">
        <f t="shared" si="113"/>
        <v>7.2090628218331619E-3</v>
      </c>
      <c r="F505" s="61">
        <f t="shared" si="114"/>
        <v>3.4682080924855491E-3</v>
      </c>
      <c r="G505" s="49">
        <f t="shared" si="112"/>
        <v>-0.5714285714285714</v>
      </c>
      <c r="H505" s="35">
        <f t="shared" si="115"/>
        <v>-4.1194644696189494E-3</v>
      </c>
    </row>
    <row r="506" spans="2:8" x14ac:dyDescent="0.2">
      <c r="B506" s="34" t="s">
        <v>505</v>
      </c>
      <c r="C506" s="33">
        <v>7</v>
      </c>
      <c r="D506" s="48">
        <v>3</v>
      </c>
      <c r="E506" s="61">
        <f t="shared" si="113"/>
        <v>7.2090628218331619E-3</v>
      </c>
      <c r="F506" s="61">
        <f t="shared" si="114"/>
        <v>3.4682080924855491E-3</v>
      </c>
      <c r="G506" s="49">
        <f t="shared" si="112"/>
        <v>-0.5714285714285714</v>
      </c>
      <c r="H506" s="35">
        <f t="shared" si="115"/>
        <v>-4.1194644696189494E-3</v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0</v>
      </c>
      <c r="D509" s="48">
        <v>0</v>
      </c>
      <c r="E509" s="61" t="str">
        <f t="shared" si="113"/>
        <v/>
      </c>
      <c r="F509" s="61" t="str">
        <f t="shared" si="114"/>
        <v/>
      </c>
      <c r="G509" s="49" t="str">
        <f t="shared" si="112"/>
        <v xml:space="preserve"> </v>
      </c>
      <c r="H509" s="35" t="str">
        <f t="shared" si="115"/>
        <v/>
      </c>
    </row>
    <row r="510" spans="2:8" x14ac:dyDescent="0.2">
      <c r="B510" s="34" t="s">
        <v>507</v>
      </c>
      <c r="C510" s="33">
        <v>0</v>
      </c>
      <c r="D510" s="48">
        <v>0</v>
      </c>
      <c r="E510" s="61" t="str">
        <f t="shared" si="113"/>
        <v/>
      </c>
      <c r="F510" s="61" t="str">
        <f t="shared" si="114"/>
        <v/>
      </c>
      <c r="G510" s="49" t="str">
        <f t="shared" si="112"/>
        <v xml:space="preserve"> </v>
      </c>
      <c r="H510" s="35" t="str">
        <f t="shared" si="115"/>
        <v/>
      </c>
    </row>
    <row r="511" spans="2:8" x14ac:dyDescent="0.2">
      <c r="B511" s="34" t="s">
        <v>300</v>
      </c>
      <c r="C511" s="33">
        <v>0</v>
      </c>
      <c r="D511" s="48">
        <v>0</v>
      </c>
      <c r="E511" s="61" t="str">
        <f t="shared" si="113"/>
        <v/>
      </c>
      <c r="F511" s="61" t="str">
        <f t="shared" si="114"/>
        <v/>
      </c>
      <c r="G511" s="49" t="str">
        <f t="shared" si="112"/>
        <v xml:space="preserve"> </v>
      </c>
      <c r="H511" s="35" t="str">
        <f t="shared" si="115"/>
        <v/>
      </c>
    </row>
    <row r="512" spans="2:8" x14ac:dyDescent="0.2">
      <c r="B512" s="34" t="s">
        <v>301</v>
      </c>
      <c r="C512" s="33">
        <v>0</v>
      </c>
      <c r="D512" s="48">
        <v>0</v>
      </c>
      <c r="E512" s="61" t="str">
        <f t="shared" si="113"/>
        <v/>
      </c>
      <c r="F512" s="61" t="str">
        <f t="shared" si="114"/>
        <v/>
      </c>
      <c r="G512" s="49" t="str">
        <f t="shared" si="112"/>
        <v xml:space="preserve"> </v>
      </c>
      <c r="H512" s="35" t="str">
        <f t="shared" si="115"/>
        <v/>
      </c>
    </row>
    <row r="513" spans="1:9" x14ac:dyDescent="0.2">
      <c r="B513" s="34" t="s">
        <v>302</v>
      </c>
      <c r="C513" s="33">
        <v>2</v>
      </c>
      <c r="D513" s="48">
        <v>0</v>
      </c>
      <c r="E513" s="61">
        <f t="shared" ref="E513:E540" si="116">+IF(C513=0,"",C513/C$345)</f>
        <v>2.0597322348094747E-3</v>
      </c>
      <c r="F513" s="61" t="str">
        <f t="shared" ref="F513:F540" si="117">+IF(D513=0,"",D513/D$345)</f>
        <v/>
      </c>
      <c r="G513" s="49">
        <f t="shared" si="112"/>
        <v>-1</v>
      </c>
      <c r="H513" s="35">
        <f t="shared" si="115"/>
        <v>-2.0597322348094747E-3</v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0</v>
      </c>
      <c r="D517" s="48">
        <v>0</v>
      </c>
      <c r="E517" s="61" t="str">
        <f t="shared" si="116"/>
        <v/>
      </c>
      <c r="F517" s="61" t="str">
        <f t="shared" si="117"/>
        <v/>
      </c>
      <c r="G517" s="49" t="str">
        <f t="shared" si="112"/>
        <v xml:space="preserve"> </v>
      </c>
      <c r="H517" s="35" t="str">
        <f t="shared" si="115"/>
        <v/>
      </c>
    </row>
    <row r="518" spans="1:9" x14ac:dyDescent="0.2">
      <c r="B518" s="34" t="s">
        <v>120</v>
      </c>
      <c r="C518" s="33">
        <v>2</v>
      </c>
      <c r="D518" s="48">
        <v>3</v>
      </c>
      <c r="E518" s="61">
        <f t="shared" si="116"/>
        <v>2.0597322348094747E-3</v>
      </c>
      <c r="F518" s="61">
        <f t="shared" si="117"/>
        <v>3.4682080924855491E-3</v>
      </c>
      <c r="G518" s="49">
        <f t="shared" si="112"/>
        <v>0.5</v>
      </c>
      <c r="H518" s="35">
        <f t="shared" si="115"/>
        <v>1.0298661174047373E-3</v>
      </c>
    </row>
    <row r="519" spans="1:9" x14ac:dyDescent="0.2">
      <c r="B519" s="34" t="s">
        <v>304</v>
      </c>
      <c r="C519" s="33">
        <v>1</v>
      </c>
      <c r="D519" s="48">
        <v>0</v>
      </c>
      <c r="E519" s="61">
        <f t="shared" si="116"/>
        <v>1.0298661174047373E-3</v>
      </c>
      <c r="F519" s="61" t="str">
        <f t="shared" si="117"/>
        <v/>
      </c>
      <c r="G519" s="49">
        <f t="shared" si="112"/>
        <v>-1</v>
      </c>
      <c r="H519" s="35">
        <f t="shared" si="115"/>
        <v>-1.0298661174047373E-3</v>
      </c>
    </row>
    <row r="520" spans="1:9" x14ac:dyDescent="0.2">
      <c r="B520" s="34" t="s">
        <v>305</v>
      </c>
      <c r="C520" s="33">
        <v>0</v>
      </c>
      <c r="D520" s="48">
        <v>0</v>
      </c>
      <c r="E520" s="61" t="str">
        <f t="shared" si="116"/>
        <v/>
      </c>
      <c r="F520" s="61" t="str">
        <f t="shared" si="117"/>
        <v/>
      </c>
      <c r="G520" s="49" t="str">
        <f t="shared" si="112"/>
        <v xml:space="preserve"> </v>
      </c>
      <c r="H520" s="35" t="str">
        <f t="shared" si="115"/>
        <v/>
      </c>
    </row>
    <row r="521" spans="1:9" x14ac:dyDescent="0.2">
      <c r="B521" s="34" t="s">
        <v>128</v>
      </c>
      <c r="C521" s="33">
        <v>0</v>
      </c>
      <c r="D521" s="48">
        <v>0</v>
      </c>
      <c r="E521" s="61" t="str">
        <f t="shared" si="116"/>
        <v/>
      </c>
      <c r="F521" s="61" t="str">
        <f t="shared" si="117"/>
        <v/>
      </c>
      <c r="G521" s="49" t="str">
        <f t="shared" si="112"/>
        <v xml:space="preserve"> </v>
      </c>
      <c r="H521" s="35" t="str">
        <f t="shared" si="115"/>
        <v/>
      </c>
    </row>
    <row r="522" spans="1:9" x14ac:dyDescent="0.2">
      <c r="B522" s="34" t="s">
        <v>508</v>
      </c>
      <c r="C522" s="33">
        <v>1</v>
      </c>
      <c r="D522" s="48">
        <v>0</v>
      </c>
      <c r="E522" s="61">
        <f t="shared" si="116"/>
        <v>1.0298661174047373E-3</v>
      </c>
      <c r="F522" s="61" t="str">
        <f t="shared" si="117"/>
        <v/>
      </c>
      <c r="G522" s="49">
        <f t="shared" si="112"/>
        <v>-1</v>
      </c>
      <c r="H522" s="35">
        <f t="shared" si="115"/>
        <v>-1.0298661174047373E-3</v>
      </c>
    </row>
    <row r="523" spans="1:9" s="29" customFormat="1" x14ac:dyDescent="0.2">
      <c r="A523" s="31"/>
      <c r="B523" s="36" t="s">
        <v>560</v>
      </c>
      <c r="C523" s="40">
        <v>11</v>
      </c>
      <c r="D523" s="48">
        <v>4</v>
      </c>
      <c r="E523" s="38">
        <f t="shared" si="116"/>
        <v>1.132852729145211E-2</v>
      </c>
      <c r="F523" s="38">
        <f t="shared" si="117"/>
        <v>4.6242774566473991E-3</v>
      </c>
      <c r="G523" s="49">
        <f t="shared" si="112"/>
        <v>-0.63636363636363635</v>
      </c>
      <c r="H523" s="37">
        <f t="shared" si="115"/>
        <v>-7.209062821833161E-3</v>
      </c>
      <c r="I523" s="4"/>
    </row>
    <row r="524" spans="1:9" x14ac:dyDescent="0.2">
      <c r="B524" s="34" t="s">
        <v>135</v>
      </c>
      <c r="C524" s="33">
        <v>8</v>
      </c>
      <c r="D524" s="48">
        <v>10</v>
      </c>
      <c r="E524" s="61">
        <f t="shared" si="116"/>
        <v>8.2389289392378988E-3</v>
      </c>
      <c r="F524" s="61">
        <f t="shared" si="117"/>
        <v>1.1560693641618497E-2</v>
      </c>
      <c r="G524" s="49">
        <f t="shared" si="112"/>
        <v>0.25</v>
      </c>
      <c r="H524" s="35">
        <f t="shared" si="115"/>
        <v>2.0597322348094747E-3</v>
      </c>
    </row>
    <row r="525" spans="1:9" x14ac:dyDescent="0.2">
      <c r="B525" s="34" t="s">
        <v>509</v>
      </c>
      <c r="C525" s="33">
        <v>0</v>
      </c>
      <c r="D525" s="48">
        <v>0</v>
      </c>
      <c r="E525" s="61" t="str">
        <f t="shared" si="116"/>
        <v/>
      </c>
      <c r="F525" s="61" t="str">
        <f t="shared" si="117"/>
        <v/>
      </c>
      <c r="G525" s="49" t="str">
        <f t="shared" si="112"/>
        <v xml:space="preserve"> </v>
      </c>
      <c r="H525" s="35" t="str">
        <f t="shared" si="115"/>
        <v/>
      </c>
    </row>
    <row r="526" spans="1:9" x14ac:dyDescent="0.2">
      <c r="B526" s="34" t="s">
        <v>133</v>
      </c>
      <c r="C526" s="33">
        <v>1</v>
      </c>
      <c r="D526" s="48">
        <v>0</v>
      </c>
      <c r="E526" s="61">
        <f t="shared" si="116"/>
        <v>1.0298661174047373E-3</v>
      </c>
      <c r="F526" s="61" t="str">
        <f t="shared" si="117"/>
        <v/>
      </c>
      <c r="G526" s="49">
        <f t="shared" si="112"/>
        <v>-1</v>
      </c>
      <c r="H526" s="35">
        <f t="shared" si="115"/>
        <v>-1.0298661174047373E-3</v>
      </c>
    </row>
    <row r="527" spans="1:9" x14ac:dyDescent="0.2">
      <c r="B527" s="34" t="s">
        <v>338</v>
      </c>
      <c r="C527" s="33">
        <v>5</v>
      </c>
      <c r="D527" s="48">
        <v>5</v>
      </c>
      <c r="E527" s="61">
        <f t="shared" si="116"/>
        <v>5.1493305870236872E-3</v>
      </c>
      <c r="F527" s="61">
        <f t="shared" si="117"/>
        <v>5.7803468208092483E-3</v>
      </c>
      <c r="G527" s="49">
        <f t="shared" si="112"/>
        <v>0</v>
      </c>
      <c r="H527" s="35">
        <f t="shared" si="115"/>
        <v>0</v>
      </c>
    </row>
    <row r="528" spans="1:9" x14ac:dyDescent="0.2">
      <c r="B528" s="34" t="s">
        <v>339</v>
      </c>
      <c r="C528" s="33">
        <v>4</v>
      </c>
      <c r="D528" s="48">
        <v>3</v>
      </c>
      <c r="E528" s="61">
        <f t="shared" si="116"/>
        <v>4.1194644696189494E-3</v>
      </c>
      <c r="F528" s="61">
        <f t="shared" si="117"/>
        <v>3.4682080924855491E-3</v>
      </c>
      <c r="G528" s="49">
        <f t="shared" si="112"/>
        <v>-0.25</v>
      </c>
      <c r="H528" s="35">
        <f t="shared" si="115"/>
        <v>-1.0298661174047373E-3</v>
      </c>
    </row>
    <row r="529" spans="2:8" x14ac:dyDescent="0.2">
      <c r="B529" s="34" t="s">
        <v>510</v>
      </c>
      <c r="C529" s="33">
        <v>0</v>
      </c>
      <c r="D529" s="48">
        <v>0</v>
      </c>
      <c r="E529" s="61" t="str">
        <f t="shared" si="116"/>
        <v/>
      </c>
      <c r="F529" s="61" t="str">
        <f t="shared" si="117"/>
        <v/>
      </c>
      <c r="G529" s="49" t="str">
        <f t="shared" si="112"/>
        <v xml:space="preserve"> </v>
      </c>
      <c r="H529" s="35" t="str">
        <f t="shared" si="115"/>
        <v/>
      </c>
    </row>
    <row r="530" spans="2:8" x14ac:dyDescent="0.2">
      <c r="B530" s="34" t="s">
        <v>137</v>
      </c>
      <c r="C530" s="33">
        <v>0</v>
      </c>
      <c r="D530" s="48">
        <v>0</v>
      </c>
      <c r="E530" s="61" t="str">
        <f t="shared" si="116"/>
        <v/>
      </c>
      <c r="F530" s="61" t="str">
        <f t="shared" si="117"/>
        <v/>
      </c>
      <c r="G530" s="49" t="str">
        <f t="shared" si="112"/>
        <v xml:space="preserve"> </v>
      </c>
      <c r="H530" s="35" t="str">
        <f t="shared" si="115"/>
        <v/>
      </c>
    </row>
    <row r="531" spans="2:8" x14ac:dyDescent="0.2">
      <c r="B531" s="34" t="s">
        <v>340</v>
      </c>
      <c r="C531" s="33">
        <v>0</v>
      </c>
      <c r="D531" s="48">
        <v>0</v>
      </c>
      <c r="E531" s="61" t="str">
        <f t="shared" si="116"/>
        <v/>
      </c>
      <c r="F531" s="61" t="str">
        <f t="shared" si="117"/>
        <v/>
      </c>
      <c r="G531" s="49" t="str">
        <f t="shared" si="112"/>
        <v xml:space="preserve"> </v>
      </c>
      <c r="H531" s="35" t="str">
        <f t="shared" si="115"/>
        <v/>
      </c>
    </row>
    <row r="532" spans="2:8" x14ac:dyDescent="0.2">
      <c r="B532" s="34" t="s">
        <v>141</v>
      </c>
      <c r="C532" s="33">
        <v>0</v>
      </c>
      <c r="D532" s="48">
        <v>0</v>
      </c>
      <c r="E532" s="61" t="str">
        <f t="shared" si="116"/>
        <v/>
      </c>
      <c r="F532" s="61" t="str">
        <f t="shared" si="117"/>
        <v/>
      </c>
      <c r="G532" s="49" t="str">
        <f t="shared" si="112"/>
        <v xml:space="preserve"> </v>
      </c>
      <c r="H532" s="35" t="str">
        <f t="shared" si="115"/>
        <v/>
      </c>
    </row>
    <row r="533" spans="2:8" x14ac:dyDescent="0.2">
      <c r="B533" s="34" t="s">
        <v>134</v>
      </c>
      <c r="C533" s="33">
        <v>0</v>
      </c>
      <c r="D533" s="48">
        <v>0</v>
      </c>
      <c r="E533" s="61" t="str">
        <f t="shared" si="116"/>
        <v/>
      </c>
      <c r="F533" s="61" t="str">
        <f t="shared" si="117"/>
        <v/>
      </c>
      <c r="G533" s="49" t="str">
        <f t="shared" si="112"/>
        <v xml:space="preserve"> </v>
      </c>
      <c r="H533" s="35" t="str">
        <f t="shared" si="115"/>
        <v/>
      </c>
    </row>
    <row r="534" spans="2:8" x14ac:dyDescent="0.2">
      <c r="B534" s="34" t="s">
        <v>306</v>
      </c>
      <c r="C534" s="33">
        <v>0</v>
      </c>
      <c r="D534" s="48">
        <v>0</v>
      </c>
      <c r="E534" s="61" t="str">
        <f t="shared" si="116"/>
        <v/>
      </c>
      <c r="F534" s="61" t="str">
        <f t="shared" si="117"/>
        <v/>
      </c>
      <c r="G534" s="49" t="str">
        <f t="shared" si="112"/>
        <v xml:space="preserve"> </v>
      </c>
      <c r="H534" s="35" t="str">
        <f t="shared" si="115"/>
        <v/>
      </c>
    </row>
    <row r="535" spans="2:8" x14ac:dyDescent="0.2">
      <c r="B535" s="34" t="s">
        <v>130</v>
      </c>
      <c r="C535" s="33">
        <v>0</v>
      </c>
      <c r="D535" s="48">
        <v>0</v>
      </c>
      <c r="E535" s="61" t="str">
        <f t="shared" si="116"/>
        <v/>
      </c>
      <c r="F535" s="61" t="str">
        <f t="shared" si="117"/>
        <v/>
      </c>
      <c r="G535" s="49" t="str">
        <f t="shared" si="112"/>
        <v xml:space="preserve"> 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0</v>
      </c>
      <c r="D537" s="48">
        <v>0</v>
      </c>
      <c r="E537" s="61" t="str">
        <f t="shared" si="116"/>
        <v/>
      </c>
      <c r="F537" s="61" t="str">
        <f t="shared" si="117"/>
        <v/>
      </c>
      <c r="G537" s="49" t="str">
        <f t="shared" si="112"/>
        <v xml:space="preserve"> </v>
      </c>
      <c r="H537" s="35" t="str">
        <f t="shared" si="115"/>
        <v/>
      </c>
    </row>
    <row r="538" spans="2:8" x14ac:dyDescent="0.2">
      <c r="B538" s="34" t="s">
        <v>308</v>
      </c>
      <c r="C538" s="33">
        <v>0</v>
      </c>
      <c r="D538" s="48">
        <v>1</v>
      </c>
      <c r="E538" s="61" t="str">
        <f t="shared" si="116"/>
        <v/>
      </c>
      <c r="F538" s="61">
        <f t="shared" si="117"/>
        <v>1.1560693641618498E-3</v>
      </c>
      <c r="G538" s="49">
        <f t="shared" si="112"/>
        <v>1</v>
      </c>
      <c r="H538" s="35" t="str">
        <f t="shared" si="115"/>
        <v/>
      </c>
    </row>
    <row r="539" spans="2:8" x14ac:dyDescent="0.2">
      <c r="B539" s="34" t="s">
        <v>309</v>
      </c>
      <c r="C539" s="33">
        <v>0</v>
      </c>
      <c r="D539" s="48">
        <v>0</v>
      </c>
      <c r="E539" s="61" t="str">
        <f t="shared" si="116"/>
        <v/>
      </c>
      <c r="F539" s="61" t="str">
        <f t="shared" si="117"/>
        <v/>
      </c>
      <c r="G539" s="49" t="str">
        <f t="shared" si="112"/>
        <v xml:space="preserve"> </v>
      </c>
      <c r="H539" s="35" t="str">
        <f t="shared" si="115"/>
        <v/>
      </c>
    </row>
    <row r="540" spans="2:8" ht="14.25" customHeight="1" x14ac:dyDescent="0.2">
      <c r="B540" s="34" t="s">
        <v>511</v>
      </c>
      <c r="C540" s="33">
        <v>1</v>
      </c>
      <c r="D540" s="48">
        <v>1</v>
      </c>
      <c r="E540" s="61">
        <f t="shared" si="116"/>
        <v>1.0298661174047373E-3</v>
      </c>
      <c r="F540" s="61">
        <f t="shared" si="117"/>
        <v>1.1560693641618498E-3</v>
      </c>
      <c r="G540" s="49">
        <f t="shared" si="112"/>
        <v>0</v>
      </c>
      <c r="H540" s="35">
        <f t="shared" si="115"/>
        <v>0</v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21</v>
      </c>
      <c r="D542" s="48">
        <v>2</v>
      </c>
      <c r="E542" s="61">
        <f t="shared" si="118"/>
        <v>2.1627188465499485E-2</v>
      </c>
      <c r="F542" s="61">
        <f t="shared" si="119"/>
        <v>2.3121387283236996E-3</v>
      </c>
      <c r="G542" s="49">
        <f t="shared" ref="G542:G564" si="121">+IF(AND(C542=0,D542=0)," ",IF(C542=0,1,IF(D542=0,-1,(D542-C542)/C542)))</f>
        <v>-0.90476190476190477</v>
      </c>
      <c r="H542" s="35">
        <f t="shared" si="120"/>
        <v>-1.9567456230690009E-2</v>
      </c>
    </row>
    <row r="543" spans="2:8" x14ac:dyDescent="0.2">
      <c r="B543" s="34" t="s">
        <v>311</v>
      </c>
      <c r="C543" s="33">
        <v>0</v>
      </c>
      <c r="D543" s="48">
        <v>0</v>
      </c>
      <c r="E543" s="61" t="str">
        <f t="shared" si="118"/>
        <v/>
      </c>
      <c r="F543" s="61" t="str">
        <f t="shared" si="119"/>
        <v/>
      </c>
      <c r="G543" s="49" t="str">
        <f t="shared" si="121"/>
        <v xml:space="preserve"> </v>
      </c>
      <c r="H543" s="35" t="str">
        <f t="shared" si="120"/>
        <v/>
      </c>
    </row>
    <row r="544" spans="2:8" x14ac:dyDescent="0.2">
      <c r="B544" s="34" t="s">
        <v>312</v>
      </c>
      <c r="C544" s="33">
        <v>0</v>
      </c>
      <c r="D544" s="48">
        <v>0</v>
      </c>
      <c r="E544" s="61" t="str">
        <f t="shared" si="118"/>
        <v/>
      </c>
      <c r="F544" s="61" t="str">
        <f t="shared" si="119"/>
        <v/>
      </c>
      <c r="G544" s="49" t="str">
        <f t="shared" si="121"/>
        <v xml:space="preserve"> </v>
      </c>
      <c r="H544" s="35" t="str">
        <f t="shared" si="120"/>
        <v/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13</v>
      </c>
      <c r="D547" s="48">
        <v>37</v>
      </c>
      <c r="E547" s="61">
        <f t="shared" si="118"/>
        <v>1.3388259526261586E-2</v>
      </c>
      <c r="F547" s="61">
        <f t="shared" si="119"/>
        <v>4.2774566473988439E-2</v>
      </c>
      <c r="G547" s="49">
        <f t="shared" si="121"/>
        <v>1.8461538461538463</v>
      </c>
      <c r="H547" s="35">
        <f t="shared" si="120"/>
        <v>2.47167868177137E-2</v>
      </c>
    </row>
    <row r="548" spans="1:9" x14ac:dyDescent="0.2">
      <c r="B548" s="34" t="s">
        <v>142</v>
      </c>
      <c r="C548" s="33">
        <v>7</v>
      </c>
      <c r="D548" s="48">
        <v>8</v>
      </c>
      <c r="E548" s="61">
        <f t="shared" si="118"/>
        <v>7.2090628218331619E-3</v>
      </c>
      <c r="F548" s="61">
        <f t="shared" si="119"/>
        <v>9.2485549132947983E-3</v>
      </c>
      <c r="G548" s="49">
        <f t="shared" si="121"/>
        <v>0.14285714285714285</v>
      </c>
      <c r="H548" s="35">
        <f t="shared" si="120"/>
        <v>1.0298661174047373E-3</v>
      </c>
    </row>
    <row r="549" spans="1:9" x14ac:dyDescent="0.2">
      <c r="B549" s="34" t="s">
        <v>314</v>
      </c>
      <c r="C549" s="33">
        <v>23</v>
      </c>
      <c r="D549" s="48">
        <v>18</v>
      </c>
      <c r="E549" s="61">
        <f t="shared" si="118"/>
        <v>2.368692070030896E-2</v>
      </c>
      <c r="F549" s="61">
        <f t="shared" si="119"/>
        <v>2.0809248554913295E-2</v>
      </c>
      <c r="G549" s="49">
        <f t="shared" si="121"/>
        <v>-0.21739130434782608</v>
      </c>
      <c r="H549" s="35">
        <f t="shared" si="120"/>
        <v>-5.1493305870236872E-3</v>
      </c>
    </row>
    <row r="550" spans="1:9" s="29" customFormat="1" x14ac:dyDescent="0.2">
      <c r="A550" s="31"/>
      <c r="B550" s="36" t="s">
        <v>554</v>
      </c>
      <c r="C550" s="40">
        <v>1</v>
      </c>
      <c r="D550" s="48">
        <v>0</v>
      </c>
      <c r="E550" s="38">
        <f t="shared" si="118"/>
        <v>1.0298661174047373E-3</v>
      </c>
      <c r="F550" s="38" t="str">
        <f t="shared" si="119"/>
        <v/>
      </c>
      <c r="G550" s="49">
        <f t="shared" si="121"/>
        <v>-1</v>
      </c>
      <c r="H550" s="37">
        <f t="shared" si="120"/>
        <v>-1.0298661174047373E-3</v>
      </c>
      <c r="I550" s="4"/>
    </row>
    <row r="551" spans="1:9" x14ac:dyDescent="0.2">
      <c r="B551" s="34" t="s">
        <v>131</v>
      </c>
      <c r="C551" s="33">
        <v>0</v>
      </c>
      <c r="D551" s="48">
        <v>0</v>
      </c>
      <c r="E551" s="61" t="str">
        <f t="shared" si="118"/>
        <v/>
      </c>
      <c r="F551" s="61" t="str">
        <f t="shared" si="119"/>
        <v/>
      </c>
      <c r="G551" s="49" t="str">
        <f t="shared" si="121"/>
        <v xml:space="preserve"> </v>
      </c>
      <c r="H551" s="35" t="str">
        <f t="shared" si="120"/>
        <v/>
      </c>
    </row>
    <row r="552" spans="1:9" x14ac:dyDescent="0.2">
      <c r="B552" s="34" t="s">
        <v>315</v>
      </c>
      <c r="C552" s="33">
        <v>0</v>
      </c>
      <c r="D552" s="48">
        <v>0</v>
      </c>
      <c r="E552" s="61" t="str">
        <f t="shared" si="118"/>
        <v/>
      </c>
      <c r="F552" s="61" t="str">
        <f t="shared" si="119"/>
        <v/>
      </c>
      <c r="G552" s="49" t="str">
        <f t="shared" si="121"/>
        <v xml:space="preserve"> 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0</v>
      </c>
      <c r="D553" s="48">
        <v>0</v>
      </c>
      <c r="E553" s="61" t="str">
        <f t="shared" si="118"/>
        <v/>
      </c>
      <c r="F553" s="61" t="str">
        <f t="shared" si="119"/>
        <v/>
      </c>
      <c r="G553" s="49" t="str">
        <f t="shared" si="121"/>
        <v xml:space="preserve"> 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1</v>
      </c>
      <c r="D554" s="48">
        <v>0</v>
      </c>
      <c r="E554" s="61">
        <f t="shared" si="118"/>
        <v>1.0298661174047373E-3</v>
      </c>
      <c r="F554" s="61" t="str">
        <f t="shared" si="119"/>
        <v/>
      </c>
      <c r="G554" s="49">
        <f t="shared" si="121"/>
        <v>-1</v>
      </c>
      <c r="H554" s="35">
        <f t="shared" si="120"/>
        <v>-1.0298661174047373E-3</v>
      </c>
    </row>
    <row r="555" spans="1:9" x14ac:dyDescent="0.2">
      <c r="B555" s="34" t="s">
        <v>132</v>
      </c>
      <c r="C555" s="33">
        <v>12</v>
      </c>
      <c r="D555" s="48">
        <v>0</v>
      </c>
      <c r="E555" s="61">
        <f t="shared" si="118"/>
        <v>1.2358393408856848E-2</v>
      </c>
      <c r="F555" s="61" t="str">
        <f t="shared" si="119"/>
        <v/>
      </c>
      <c r="G555" s="49">
        <f t="shared" si="121"/>
        <v>-1</v>
      </c>
      <c r="H555" s="35">
        <f t="shared" si="120"/>
        <v>-1.2358393408856848E-2</v>
      </c>
    </row>
    <row r="556" spans="1:9" ht="13.5" customHeight="1" x14ac:dyDescent="0.2">
      <c r="B556" s="34" t="s">
        <v>139</v>
      </c>
      <c r="C556" s="33">
        <v>8</v>
      </c>
      <c r="D556" s="48">
        <v>5</v>
      </c>
      <c r="E556" s="61">
        <f t="shared" si="118"/>
        <v>8.2389289392378988E-3</v>
      </c>
      <c r="F556" s="61">
        <f t="shared" si="119"/>
        <v>5.7803468208092483E-3</v>
      </c>
      <c r="G556" s="49">
        <f t="shared" si="121"/>
        <v>-0.375</v>
      </c>
      <c r="H556" s="35">
        <f t="shared" si="120"/>
        <v>-3.089598352214212E-3</v>
      </c>
    </row>
    <row r="557" spans="1:9" x14ac:dyDescent="0.2">
      <c r="B557" s="34" t="s">
        <v>513</v>
      </c>
      <c r="C557" s="33">
        <v>0</v>
      </c>
      <c r="D557" s="48">
        <v>1</v>
      </c>
      <c r="E557" s="61" t="str">
        <f t="shared" si="118"/>
        <v/>
      </c>
      <c r="F557" s="61">
        <f t="shared" si="119"/>
        <v>1.1560693641618498E-3</v>
      </c>
      <c r="G557" s="49">
        <f t="shared" si="121"/>
        <v>1</v>
      </c>
      <c r="H557" s="35" t="str">
        <f t="shared" si="120"/>
        <v/>
      </c>
    </row>
    <row r="558" spans="1:9" x14ac:dyDescent="0.2">
      <c r="B558" s="34" t="s">
        <v>317</v>
      </c>
      <c r="C558" s="33">
        <v>0</v>
      </c>
      <c r="D558" s="48">
        <v>0</v>
      </c>
      <c r="E558" s="61" t="str">
        <f t="shared" si="118"/>
        <v/>
      </c>
      <c r="F558" s="61" t="str">
        <f t="shared" si="119"/>
        <v/>
      </c>
      <c r="G558" s="49" t="str">
        <f t="shared" si="121"/>
        <v xml:space="preserve"> </v>
      </c>
      <c r="H558" s="35" t="str">
        <f t="shared" si="120"/>
        <v/>
      </c>
    </row>
    <row r="559" spans="1:9" x14ac:dyDescent="0.2">
      <c r="B559" s="34" t="s">
        <v>318</v>
      </c>
      <c r="C559" s="33">
        <v>1</v>
      </c>
      <c r="D559" s="48">
        <v>0</v>
      </c>
      <c r="E559" s="61">
        <f t="shared" si="118"/>
        <v>1.0298661174047373E-3</v>
      </c>
      <c r="F559" s="61" t="str">
        <f t="shared" si="119"/>
        <v/>
      </c>
      <c r="G559" s="49">
        <f t="shared" si="121"/>
        <v>-1</v>
      </c>
      <c r="H559" s="35">
        <f t="shared" si="120"/>
        <v>-1.0298661174047373E-3</v>
      </c>
    </row>
    <row r="560" spans="1:9" ht="13.5" customHeight="1" x14ac:dyDescent="0.2">
      <c r="B560" s="34" t="s">
        <v>319</v>
      </c>
      <c r="C560" s="33">
        <v>0</v>
      </c>
      <c r="D560" s="48">
        <v>0</v>
      </c>
      <c r="E560" s="61" t="str">
        <f t="shared" si="118"/>
        <v/>
      </c>
      <c r="F560" s="61" t="str">
        <f t="shared" si="119"/>
        <v/>
      </c>
      <c r="G560" s="49" t="str">
        <f t="shared" si="121"/>
        <v xml:space="preserve"> </v>
      </c>
      <c r="H560" s="35" t="str">
        <f t="shared" si="120"/>
        <v/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0</v>
      </c>
      <c r="D562" s="48">
        <v>0</v>
      </c>
      <c r="E562" s="61" t="str">
        <f t="shared" si="118"/>
        <v/>
      </c>
      <c r="F562" s="61" t="str">
        <f t="shared" si="119"/>
        <v/>
      </c>
      <c r="G562" s="49" t="str">
        <f t="shared" si="121"/>
        <v xml:space="preserve"> </v>
      </c>
      <c r="H562" s="35" t="str">
        <f t="shared" si="120"/>
        <v/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0</v>
      </c>
      <c r="E564" s="61" t="str">
        <f t="shared" si="118"/>
        <v/>
      </c>
      <c r="F564" s="61" t="str">
        <f t="shared" si="119"/>
        <v/>
      </c>
      <c r="G564" s="49" t="str">
        <f t="shared" si="121"/>
        <v xml:space="preserve"> 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14197</v>
      </c>
      <c r="D570" s="27">
        <f>SUM(D571:D596)</f>
        <v>6327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-0.55434246671832077</v>
      </c>
      <c r="H570" s="28">
        <f>+IF(OR(AND(E570=""),(G570="")),"",E570*G570)</f>
        <v>-0.55434246671832077</v>
      </c>
    </row>
    <row r="571" spans="1:9" x14ac:dyDescent="0.2">
      <c r="B571" s="34" t="s">
        <v>322</v>
      </c>
      <c r="C571" s="33">
        <v>2</v>
      </c>
      <c r="D571" s="48">
        <v>0</v>
      </c>
      <c r="E571" s="61">
        <f t="shared" si="124"/>
        <v>1.4087483271113616E-4</v>
      </c>
      <c r="F571" s="61" t="str">
        <f t="shared" si="125"/>
        <v/>
      </c>
      <c r="G571" s="49">
        <f t="shared" ref="G571:G596" si="126">+IF(AND(C571=0,D571=0)," ",IF(C571=0,1,IF(D571=0,-1,(D571-C571)/C571)))</f>
        <v>-1</v>
      </c>
      <c r="H571" s="24">
        <f>+IF(OR(AND(E571=""),(G571="")),"",E571*G571)</f>
        <v>-1.4087483271113616E-4</v>
      </c>
    </row>
    <row r="572" spans="1:9" x14ac:dyDescent="0.2">
      <c r="B572" s="34" t="s">
        <v>144</v>
      </c>
      <c r="C572" s="33">
        <v>38</v>
      </c>
      <c r="D572" s="48">
        <v>20</v>
      </c>
      <c r="E572" s="61">
        <f t="shared" si="124"/>
        <v>2.6766218215115867E-3</v>
      </c>
      <c r="F572" s="61">
        <f t="shared" si="125"/>
        <v>3.1610557926347398E-3</v>
      </c>
      <c r="G572" s="49">
        <f t="shared" si="126"/>
        <v>-0.47368421052631576</v>
      </c>
      <c r="H572" s="24">
        <f t="shared" ref="H572:H596" si="127">+IF(OR(AND(E572=""),(G572="")),"",E572*G572)</f>
        <v>-1.2678734944002253E-3</v>
      </c>
    </row>
    <row r="573" spans="1:9" x14ac:dyDescent="0.2">
      <c r="B573" s="34" t="s">
        <v>586</v>
      </c>
      <c r="C573" s="33">
        <v>56</v>
      </c>
      <c r="D573" s="48">
        <v>65</v>
      </c>
      <c r="E573" s="61">
        <f t="shared" si="124"/>
        <v>3.9444953159118125E-3</v>
      </c>
      <c r="F573" s="61">
        <f t="shared" si="125"/>
        <v>1.0273431326062905E-2</v>
      </c>
      <c r="G573" s="49">
        <f t="shared" si="126"/>
        <v>0.16071428571428573</v>
      </c>
      <c r="H573" s="24">
        <f t="shared" si="127"/>
        <v>6.3393674720011275E-4</v>
      </c>
    </row>
    <row r="574" spans="1:9" x14ac:dyDescent="0.2">
      <c r="B574" s="34" t="s">
        <v>323</v>
      </c>
      <c r="C574" s="33">
        <v>370</v>
      </c>
      <c r="D574" s="48">
        <v>184</v>
      </c>
      <c r="E574" s="61">
        <f t="shared" si="124"/>
        <v>2.6061844051560187E-2</v>
      </c>
      <c r="F574" s="61">
        <f t="shared" si="125"/>
        <v>2.908171329223961E-2</v>
      </c>
      <c r="G574" s="49">
        <f t="shared" si="126"/>
        <v>-0.50270270270270268</v>
      </c>
      <c r="H574" s="24">
        <f t="shared" si="127"/>
        <v>-1.3101359442135661E-2</v>
      </c>
    </row>
    <row r="575" spans="1:9" x14ac:dyDescent="0.2">
      <c r="B575" s="34" t="s">
        <v>145</v>
      </c>
      <c r="C575" s="33">
        <v>1</v>
      </c>
      <c r="D575" s="48">
        <v>3</v>
      </c>
      <c r="E575" s="61">
        <f t="shared" si="124"/>
        <v>7.0437416355568081E-5</v>
      </c>
      <c r="F575" s="61">
        <f t="shared" si="125"/>
        <v>4.74158368895211E-4</v>
      </c>
      <c r="G575" s="49">
        <f t="shared" si="126"/>
        <v>2</v>
      </c>
      <c r="H575" s="24">
        <f t="shared" si="127"/>
        <v>1.4087483271113616E-4</v>
      </c>
    </row>
    <row r="576" spans="1:9" x14ac:dyDescent="0.2">
      <c r="B576" s="34" t="s">
        <v>618</v>
      </c>
      <c r="C576" s="33">
        <v>0</v>
      </c>
      <c r="D576" s="48">
        <v>0</v>
      </c>
      <c r="E576" s="61" t="str">
        <f t="shared" si="124"/>
        <v/>
      </c>
      <c r="F576" s="61" t="str">
        <f t="shared" si="125"/>
        <v/>
      </c>
      <c r="G576" s="49" t="str">
        <f t="shared" si="126"/>
        <v xml:space="preserve"> </v>
      </c>
      <c r="H576" s="24" t="str">
        <f t="shared" si="127"/>
        <v/>
      </c>
    </row>
    <row r="577" spans="1:9" s="29" customFormat="1" x14ac:dyDescent="0.2">
      <c r="A577" s="31"/>
      <c r="B577" s="36" t="s">
        <v>146</v>
      </c>
      <c r="C577" s="40">
        <v>1</v>
      </c>
      <c r="D577" s="48">
        <v>0</v>
      </c>
      <c r="E577" s="38">
        <f t="shared" si="124"/>
        <v>7.0437416355568081E-5</v>
      </c>
      <c r="F577" s="38" t="str">
        <f t="shared" si="125"/>
        <v/>
      </c>
      <c r="G577" s="49">
        <f t="shared" si="126"/>
        <v>-1</v>
      </c>
      <c r="H577" s="39">
        <f t="shared" si="127"/>
        <v>-7.0437416355568081E-5</v>
      </c>
      <c r="I577" s="4"/>
    </row>
    <row r="578" spans="1:9" s="29" customFormat="1" x14ac:dyDescent="0.2">
      <c r="A578" s="31"/>
      <c r="B578" s="36" t="s">
        <v>324</v>
      </c>
      <c r="C578" s="40">
        <v>0</v>
      </c>
      <c r="D578" s="48">
        <v>0</v>
      </c>
      <c r="E578" s="38" t="str">
        <f t="shared" si="124"/>
        <v/>
      </c>
      <c r="F578" s="38" t="str">
        <f t="shared" si="125"/>
        <v/>
      </c>
      <c r="G578" s="49" t="str">
        <f t="shared" si="126"/>
        <v xml:space="preserve"> </v>
      </c>
      <c r="H578" s="39" t="str">
        <f t="shared" si="127"/>
        <v/>
      </c>
      <c r="I578" s="4"/>
    </row>
    <row r="579" spans="1:9" s="29" customFormat="1" x14ac:dyDescent="0.2">
      <c r="A579" s="31"/>
      <c r="B579" s="36" t="s">
        <v>325</v>
      </c>
      <c r="C579" s="40">
        <v>0</v>
      </c>
      <c r="D579" s="48">
        <v>1</v>
      </c>
      <c r="E579" s="38" t="str">
        <f t="shared" si="124"/>
        <v/>
      </c>
      <c r="F579" s="38">
        <f t="shared" si="125"/>
        <v>1.58052789631737E-4</v>
      </c>
      <c r="G579" s="49">
        <f t="shared" si="126"/>
        <v>1</v>
      </c>
      <c r="H579" s="39" t="str">
        <f t="shared" si="127"/>
        <v/>
      </c>
      <c r="I579" s="4"/>
    </row>
    <row r="580" spans="1:9" s="29" customFormat="1" x14ac:dyDescent="0.2">
      <c r="A580" s="31"/>
      <c r="B580" s="36" t="s">
        <v>516</v>
      </c>
      <c r="C580" s="40">
        <v>0</v>
      </c>
      <c r="D580" s="48">
        <v>1</v>
      </c>
      <c r="E580" s="38" t="str">
        <f t="shared" si="124"/>
        <v/>
      </c>
      <c r="F580" s="38">
        <f t="shared" si="125"/>
        <v>1.58052789631737E-4</v>
      </c>
      <c r="G580" s="49">
        <f t="shared" si="126"/>
        <v>1</v>
      </c>
      <c r="H580" s="39" t="str">
        <f t="shared" si="127"/>
        <v/>
      </c>
      <c r="I580" s="4"/>
    </row>
    <row r="581" spans="1:9" s="29" customFormat="1" x14ac:dyDescent="0.2">
      <c r="A581" s="31"/>
      <c r="B581" s="36" t="s">
        <v>546</v>
      </c>
      <c r="C581" s="40">
        <v>7</v>
      </c>
      <c r="D581" s="48">
        <v>6</v>
      </c>
      <c r="E581" s="38">
        <f t="shared" si="124"/>
        <v>4.9306191448897656E-4</v>
      </c>
      <c r="F581" s="38">
        <f t="shared" si="125"/>
        <v>9.4831673779042201E-4</v>
      </c>
      <c r="G581" s="49">
        <f t="shared" si="126"/>
        <v>-0.14285714285714285</v>
      </c>
      <c r="H581" s="39">
        <f t="shared" si="127"/>
        <v>-7.0437416355568081E-5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0</v>
      </c>
      <c r="D583" s="48">
        <v>0</v>
      </c>
      <c r="E583" s="38" t="str">
        <f t="shared" si="124"/>
        <v/>
      </c>
      <c r="F583" s="38" t="str">
        <f t="shared" si="125"/>
        <v/>
      </c>
      <c r="G583" s="49" t="str">
        <f t="shared" si="126"/>
        <v xml:space="preserve"> </v>
      </c>
      <c r="H583" s="39" t="str">
        <f t="shared" si="127"/>
        <v/>
      </c>
      <c r="I583" s="4"/>
    </row>
    <row r="584" spans="1:9" s="29" customFormat="1" x14ac:dyDescent="0.2">
      <c r="A584" s="31"/>
      <c r="B584" s="36" t="s">
        <v>327</v>
      </c>
      <c r="C584" s="40">
        <v>0</v>
      </c>
      <c r="D584" s="48">
        <v>0</v>
      </c>
      <c r="E584" s="38" t="str">
        <f t="shared" si="124"/>
        <v/>
      </c>
      <c r="F584" s="38" t="str">
        <f t="shared" si="125"/>
        <v/>
      </c>
      <c r="G584" s="49" t="str">
        <f t="shared" si="126"/>
        <v xml:space="preserve"> </v>
      </c>
      <c r="H584" s="39" t="str">
        <f t="shared" si="127"/>
        <v/>
      </c>
      <c r="I584" s="4"/>
    </row>
    <row r="585" spans="1:9" s="29" customFormat="1" x14ac:dyDescent="0.2">
      <c r="A585" s="31"/>
      <c r="B585" s="36" t="s">
        <v>147</v>
      </c>
      <c r="C585" s="40">
        <v>20</v>
      </c>
      <c r="D585" s="48">
        <v>13</v>
      </c>
      <c r="E585" s="38">
        <f t="shared" si="124"/>
        <v>1.4087483271113615E-3</v>
      </c>
      <c r="F585" s="38">
        <f t="shared" si="125"/>
        <v>2.0546862652125811E-3</v>
      </c>
      <c r="G585" s="49">
        <f t="shared" si="126"/>
        <v>-0.35</v>
      </c>
      <c r="H585" s="39">
        <f t="shared" si="127"/>
        <v>-4.9306191448897645E-4</v>
      </c>
      <c r="I585" s="4"/>
    </row>
    <row r="586" spans="1:9" s="29" customFormat="1" x14ac:dyDescent="0.2">
      <c r="A586" s="31"/>
      <c r="B586" s="36" t="s">
        <v>148</v>
      </c>
      <c r="C586" s="40">
        <v>5</v>
      </c>
      <c r="D586" s="48">
        <v>5</v>
      </c>
      <c r="E586" s="38">
        <f t="shared" si="124"/>
        <v>3.5218708177784037E-4</v>
      </c>
      <c r="F586" s="38">
        <f t="shared" si="125"/>
        <v>7.9026394815868495E-4</v>
      </c>
      <c r="G586" s="49">
        <f t="shared" si="126"/>
        <v>0</v>
      </c>
      <c r="H586" s="39">
        <f t="shared" si="127"/>
        <v>0</v>
      </c>
      <c r="I586" s="4"/>
    </row>
    <row r="587" spans="1:9" ht="13.5" customHeight="1" x14ac:dyDescent="0.2">
      <c r="B587" s="34" t="s">
        <v>328</v>
      </c>
      <c r="C587" s="33">
        <v>337</v>
      </c>
      <c r="D587" s="48">
        <v>110</v>
      </c>
      <c r="E587" s="61">
        <f t="shared" si="124"/>
        <v>2.3737409311826441E-2</v>
      </c>
      <c r="F587" s="61">
        <f t="shared" si="125"/>
        <v>1.7385806859491069E-2</v>
      </c>
      <c r="G587" s="49">
        <f t="shared" si="126"/>
        <v>-0.67359050445103863</v>
      </c>
      <c r="H587" s="24">
        <f t="shared" si="127"/>
        <v>-1.5989293512713953E-2</v>
      </c>
    </row>
    <row r="588" spans="1:9" x14ac:dyDescent="0.2">
      <c r="B588" s="34" t="s">
        <v>149</v>
      </c>
      <c r="C588" s="33">
        <v>13319</v>
      </c>
      <c r="D588" s="48">
        <v>5879</v>
      </c>
      <c r="E588" s="61">
        <f t="shared" si="124"/>
        <v>0.9381559484398112</v>
      </c>
      <c r="F588" s="61">
        <f t="shared" si="125"/>
        <v>0.92919235024498181</v>
      </c>
      <c r="G588" s="49">
        <f t="shared" si="126"/>
        <v>-0.55860049553269764</v>
      </c>
      <c r="H588" s="24">
        <f t="shared" si="127"/>
        <v>-0.52405437768542651</v>
      </c>
    </row>
    <row r="589" spans="1:9" ht="13.5" customHeight="1" x14ac:dyDescent="0.2">
      <c r="B589" s="34" t="s">
        <v>329</v>
      </c>
      <c r="C589" s="33">
        <v>1</v>
      </c>
      <c r="D589" s="48">
        <v>1</v>
      </c>
      <c r="E589" s="61">
        <f t="shared" si="124"/>
        <v>7.0437416355568081E-5</v>
      </c>
      <c r="F589" s="61">
        <f t="shared" si="125"/>
        <v>1.58052789631737E-4</v>
      </c>
      <c r="G589" s="49">
        <f t="shared" si="126"/>
        <v>0</v>
      </c>
      <c r="H589" s="24">
        <f t="shared" si="127"/>
        <v>0</v>
      </c>
    </row>
    <row r="590" spans="1:9" ht="12" customHeight="1" x14ac:dyDescent="0.2">
      <c r="B590" s="34" t="s">
        <v>150</v>
      </c>
      <c r="C590" s="33">
        <v>11</v>
      </c>
      <c r="D590" s="48">
        <v>1</v>
      </c>
      <c r="E590" s="61">
        <f t="shared" si="124"/>
        <v>7.7481157991124883E-4</v>
      </c>
      <c r="F590" s="61">
        <f t="shared" si="125"/>
        <v>1.58052789631737E-4</v>
      </c>
      <c r="G590" s="49">
        <f t="shared" si="126"/>
        <v>-0.90909090909090906</v>
      </c>
      <c r="H590" s="24">
        <f t="shared" si="127"/>
        <v>-7.0437416355568073E-4</v>
      </c>
    </row>
    <row r="591" spans="1:9" ht="13.5" customHeight="1" x14ac:dyDescent="0.2">
      <c r="B591" s="34" t="s">
        <v>151</v>
      </c>
      <c r="C591" s="33">
        <v>0</v>
      </c>
      <c r="D591" s="48">
        <v>0</v>
      </c>
      <c r="E591" s="61" t="str">
        <f t="shared" si="124"/>
        <v/>
      </c>
      <c r="F591" s="61" t="str">
        <f t="shared" si="125"/>
        <v/>
      </c>
      <c r="G591" s="49" t="str">
        <f t="shared" si="126"/>
        <v xml:space="preserve"> </v>
      </c>
      <c r="H591" s="24" t="str">
        <f t="shared" si="127"/>
        <v/>
      </c>
    </row>
    <row r="592" spans="1:9" ht="13.5" customHeight="1" x14ac:dyDescent="0.2">
      <c r="B592" s="34" t="s">
        <v>330</v>
      </c>
      <c r="C592" s="33">
        <v>8</v>
      </c>
      <c r="D592" s="48">
        <v>1</v>
      </c>
      <c r="E592" s="61">
        <f t="shared" si="124"/>
        <v>5.6349933084454465E-4</v>
      </c>
      <c r="F592" s="61">
        <f t="shared" si="125"/>
        <v>1.58052789631737E-4</v>
      </c>
      <c r="G592" s="49">
        <f t="shared" si="126"/>
        <v>-0.875</v>
      </c>
      <c r="H592" s="24">
        <f t="shared" si="127"/>
        <v>-4.9306191448897656E-4</v>
      </c>
    </row>
    <row r="593" spans="2:8" x14ac:dyDescent="0.2">
      <c r="B593" s="34" t="s">
        <v>331</v>
      </c>
      <c r="C593" s="33">
        <v>0</v>
      </c>
      <c r="D593" s="48">
        <v>0</v>
      </c>
      <c r="E593" s="61" t="str">
        <f t="shared" si="124"/>
        <v/>
      </c>
      <c r="F593" s="61" t="str">
        <f t="shared" si="125"/>
        <v/>
      </c>
      <c r="G593" s="49" t="str">
        <f t="shared" si="126"/>
        <v xml:space="preserve"> </v>
      </c>
      <c r="H593" s="24" t="str">
        <f t="shared" si="127"/>
        <v/>
      </c>
    </row>
    <row r="594" spans="2:8" ht="13.5" customHeight="1" x14ac:dyDescent="0.2">
      <c r="B594" s="34" t="s">
        <v>332</v>
      </c>
      <c r="C594" s="33">
        <v>0</v>
      </c>
      <c r="D594" s="48">
        <v>0</v>
      </c>
      <c r="E594" s="61" t="str">
        <f t="shared" si="124"/>
        <v/>
      </c>
      <c r="F594" s="61" t="str">
        <f t="shared" si="125"/>
        <v/>
      </c>
      <c r="G594" s="49" t="str">
        <f t="shared" si="126"/>
        <v xml:space="preserve"> </v>
      </c>
      <c r="H594" s="24" t="str">
        <f t="shared" si="127"/>
        <v/>
      </c>
    </row>
    <row r="595" spans="2:8" x14ac:dyDescent="0.2">
      <c r="B595" s="34" t="s">
        <v>333</v>
      </c>
      <c r="C595" s="33">
        <v>5</v>
      </c>
      <c r="D595" s="48">
        <v>2</v>
      </c>
      <c r="E595" s="61">
        <f t="shared" si="124"/>
        <v>3.5218708177784037E-4</v>
      </c>
      <c r="F595" s="61">
        <f t="shared" si="125"/>
        <v>3.16105579263474E-4</v>
      </c>
      <c r="G595" s="49">
        <f t="shared" si="126"/>
        <v>-0.6</v>
      </c>
      <c r="H595" s="24">
        <f t="shared" si="127"/>
        <v>-2.113122490667042E-4</v>
      </c>
    </row>
    <row r="596" spans="2:8" x14ac:dyDescent="0.2">
      <c r="B596" s="34" t="s">
        <v>517</v>
      </c>
      <c r="C596" s="33">
        <v>16</v>
      </c>
      <c r="D596" s="48">
        <v>35</v>
      </c>
      <c r="E596" s="61">
        <f t="shared" si="124"/>
        <v>1.1269986616890893E-3</v>
      </c>
      <c r="F596" s="61">
        <f t="shared" si="125"/>
        <v>5.531847637110795E-3</v>
      </c>
      <c r="G596" s="49">
        <f t="shared" si="126"/>
        <v>1.1875</v>
      </c>
      <c r="H596" s="24">
        <f t="shared" si="127"/>
        <v>1.3383109107557936E-3</v>
      </c>
    </row>
    <row r="597" spans="2:8" x14ac:dyDescent="0.2">
      <c r="B597" s="7" t="s">
        <v>384</v>
      </c>
      <c r="C597" s="8"/>
      <c r="D597" s="8"/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410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358</v>
      </c>
      <c r="C8" s="43">
        <f>+C18+C74+C169+C345+C570</f>
        <v>15780</v>
      </c>
      <c r="D8" s="44">
        <f>+D18+D74+D169+D345+D570</f>
        <v>11295</v>
      </c>
      <c r="E8" s="45">
        <f>SUM(E9:E13)</f>
        <v>1</v>
      </c>
      <c r="F8" s="45">
        <f>SUM(F9:F13)</f>
        <v>1</v>
      </c>
      <c r="G8" s="45">
        <f t="shared" ref="G8:G13" si="0">+(D8-C8)/C8</f>
        <v>-0.28422053231939165</v>
      </c>
      <c r="H8" s="46">
        <f>SUM(H9:H13)</f>
        <v>-0.28422053231939165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372</v>
      </c>
      <c r="D9" s="51">
        <f>+D18</f>
        <v>151</v>
      </c>
      <c r="E9" s="52">
        <f t="shared" ref="E9:F13" si="1">+C9/C$8</f>
        <v>2.3574144486692015E-2</v>
      </c>
      <c r="F9" s="52">
        <f t="shared" si="1"/>
        <v>1.3368747233289065E-2</v>
      </c>
      <c r="G9" s="52">
        <f t="shared" si="0"/>
        <v>-0.59408602150537637</v>
      </c>
      <c r="H9" s="53">
        <f>+E9*G9</f>
        <v>-1.4005069708491762E-2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1840</v>
      </c>
      <c r="D10" s="33">
        <f>+D74</f>
        <v>1739</v>
      </c>
      <c r="E10" s="35">
        <f t="shared" si="1"/>
        <v>0.11660329531051965</v>
      </c>
      <c r="F10" s="35">
        <f t="shared" si="1"/>
        <v>0.15396193005754757</v>
      </c>
      <c r="G10" s="35">
        <f t="shared" si="0"/>
        <v>-5.4891304347826089E-2</v>
      </c>
      <c r="H10" s="55">
        <f>+E10*G10</f>
        <v>-6.4005069708491765E-3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2513</v>
      </c>
      <c r="D11" s="33">
        <f>+D169</f>
        <v>2115</v>
      </c>
      <c r="E11" s="35">
        <f t="shared" si="1"/>
        <v>0.15925221799746514</v>
      </c>
      <c r="F11" s="35">
        <f t="shared" si="1"/>
        <v>0.18725099601593626</v>
      </c>
      <c r="G11" s="35">
        <f t="shared" si="0"/>
        <v>-0.15837644249900518</v>
      </c>
      <c r="H11" s="55">
        <f>+E11*G11</f>
        <v>-2.5221799746514575E-2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7044</v>
      </c>
      <c r="D12" s="33">
        <f>+D345</f>
        <v>5799</v>
      </c>
      <c r="E12" s="35">
        <f t="shared" si="1"/>
        <v>0.44638783269961979</v>
      </c>
      <c r="F12" s="35">
        <f t="shared" si="1"/>
        <v>0.51341301460823374</v>
      </c>
      <c r="G12" s="35">
        <f t="shared" si="0"/>
        <v>-0.17674616695059625</v>
      </c>
      <c r="H12" s="55">
        <f>+E12*G12</f>
        <v>-7.8897338403041833E-2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4011</v>
      </c>
      <c r="D13" s="57">
        <f>+D570</f>
        <v>1491</v>
      </c>
      <c r="E13" s="58">
        <f t="shared" si="1"/>
        <v>0.25418250950570342</v>
      </c>
      <c r="F13" s="58">
        <f t="shared" si="1"/>
        <v>0.13200531208499336</v>
      </c>
      <c r="G13" s="58">
        <f t="shared" si="0"/>
        <v>-0.62827225130890052</v>
      </c>
      <c r="H13" s="59">
        <f>+E13*G13</f>
        <v>-0.1596958174904943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372</v>
      </c>
      <c r="D18" s="44">
        <f>SUM(D19:D68)</f>
        <v>151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-0.59408602150537637</v>
      </c>
      <c r="H18" s="46">
        <f>+IF(OR(AND(E18=""),(G18="")),"",E18*G18)</f>
        <v>-0.59408602150537637</v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11</v>
      </c>
      <c r="D20" s="48">
        <v>3</v>
      </c>
      <c r="E20" s="35">
        <f t="shared" ref="E20:E68" si="2">+IF(C20=0,"",C20/C$18)</f>
        <v>2.9569892473118281E-2</v>
      </c>
      <c r="F20" s="35">
        <f t="shared" ref="F20:F68" si="3">+IF(D20=0,"",D20/D$18)</f>
        <v>1.9867549668874173E-2</v>
      </c>
      <c r="G20" s="49">
        <f t="shared" ref="G20:G68" si="4">+IF(AND(C20=0,D20=0)," ",IF(C20=0,1,IF(D20=0,-1,(D20-C20)/C20)))</f>
        <v>-0.72727272727272729</v>
      </c>
      <c r="H20" s="35">
        <f t="shared" ref="H20:H68" si="5">+IF(OR(AND(E20=""),(G20="")),"",E20*G20)</f>
        <v>-2.1505376344086023E-2</v>
      </c>
    </row>
    <row r="21" spans="1:9" ht="25.5" customHeight="1" x14ac:dyDescent="0.2">
      <c r="B21" s="34" t="s">
        <v>1</v>
      </c>
      <c r="C21" s="33">
        <v>1</v>
      </c>
      <c r="D21" s="48">
        <v>0</v>
      </c>
      <c r="E21" s="35">
        <f t="shared" si="2"/>
        <v>2.6881720430107529E-3</v>
      </c>
      <c r="F21" s="35" t="str">
        <f t="shared" si="3"/>
        <v/>
      </c>
      <c r="G21" s="49">
        <f t="shared" si="4"/>
        <v>-1</v>
      </c>
      <c r="H21" s="35">
        <f t="shared" si="5"/>
        <v>-2.6881720430107529E-3</v>
      </c>
    </row>
    <row r="22" spans="1:9" ht="24" x14ac:dyDescent="0.2">
      <c r="B22" s="34" t="s">
        <v>420</v>
      </c>
      <c r="C22" s="33">
        <v>2</v>
      </c>
      <c r="D22" s="48">
        <v>1</v>
      </c>
      <c r="E22" s="35">
        <f t="shared" si="2"/>
        <v>5.3763440860215058E-3</v>
      </c>
      <c r="F22" s="35">
        <f t="shared" si="3"/>
        <v>6.6225165562913907E-3</v>
      </c>
      <c r="G22" s="49">
        <f t="shared" si="4"/>
        <v>-0.5</v>
      </c>
      <c r="H22" s="35">
        <f t="shared" si="5"/>
        <v>-2.6881720430107529E-3</v>
      </c>
    </row>
    <row r="23" spans="1:9" x14ac:dyDescent="0.2">
      <c r="B23" s="34" t="s">
        <v>153</v>
      </c>
      <c r="C23" s="33">
        <v>3</v>
      </c>
      <c r="D23" s="48">
        <v>2</v>
      </c>
      <c r="E23" s="35">
        <f t="shared" si="2"/>
        <v>8.0645161290322578E-3</v>
      </c>
      <c r="F23" s="35">
        <f t="shared" si="3"/>
        <v>1.3245033112582781E-2</v>
      </c>
      <c r="G23" s="49">
        <f t="shared" si="4"/>
        <v>-0.33333333333333331</v>
      </c>
      <c r="H23" s="35">
        <f t="shared" si="5"/>
        <v>-2.6881720430107525E-3</v>
      </c>
    </row>
    <row r="24" spans="1:9" ht="37.5" customHeight="1" x14ac:dyDescent="0.2">
      <c r="B24" s="34" t="s">
        <v>154</v>
      </c>
      <c r="C24" s="33">
        <v>1</v>
      </c>
      <c r="D24" s="48">
        <v>6</v>
      </c>
      <c r="E24" s="35">
        <f t="shared" si="2"/>
        <v>2.6881720430107529E-3</v>
      </c>
      <c r="F24" s="35">
        <f t="shared" si="3"/>
        <v>3.9735099337748346E-2</v>
      </c>
      <c r="G24" s="49">
        <f t="shared" si="4"/>
        <v>5</v>
      </c>
      <c r="H24" s="35">
        <f t="shared" si="5"/>
        <v>1.3440860215053765E-2</v>
      </c>
    </row>
    <row r="25" spans="1:9" s="29" customFormat="1" x14ac:dyDescent="0.2">
      <c r="A25" s="31"/>
      <c r="B25" s="36" t="s">
        <v>518</v>
      </c>
      <c r="C25" s="40">
        <v>1</v>
      </c>
      <c r="D25" s="48">
        <v>1</v>
      </c>
      <c r="E25" s="37">
        <f t="shared" ref="E25" si="6">+IF(C25=0,"",C25/C$18)</f>
        <v>2.6881720430107529E-3</v>
      </c>
      <c r="F25" s="37">
        <f t="shared" ref="F25" si="7">+IF(D25=0,"",D25/D$18)</f>
        <v>6.6225165562913907E-3</v>
      </c>
      <c r="G25" s="49">
        <f t="shared" si="4"/>
        <v>0</v>
      </c>
      <c r="H25" s="37">
        <f t="shared" ref="H25" si="8">+IF(OR(AND(E25=""),(G25="")),"",E25*G25)</f>
        <v>0</v>
      </c>
      <c r="I25" s="4"/>
    </row>
    <row r="26" spans="1:9" x14ac:dyDescent="0.2">
      <c r="B26" s="34" t="s">
        <v>2</v>
      </c>
      <c r="C26" s="33">
        <v>2</v>
      </c>
      <c r="D26" s="48">
        <v>4</v>
      </c>
      <c r="E26" s="35">
        <f t="shared" si="2"/>
        <v>5.3763440860215058E-3</v>
      </c>
      <c r="F26" s="35">
        <f t="shared" si="3"/>
        <v>2.6490066225165563E-2</v>
      </c>
      <c r="G26" s="49">
        <f t="shared" si="4"/>
        <v>1</v>
      </c>
      <c r="H26" s="35">
        <f t="shared" si="5"/>
        <v>5.3763440860215058E-3</v>
      </c>
    </row>
    <row r="27" spans="1:9" x14ac:dyDescent="0.2">
      <c r="B27" s="34" t="s">
        <v>561</v>
      </c>
      <c r="C27" s="33">
        <v>1</v>
      </c>
      <c r="D27" s="48">
        <v>3</v>
      </c>
      <c r="E27" s="35">
        <f t="shared" si="2"/>
        <v>2.6881720430107529E-3</v>
      </c>
      <c r="F27" s="35">
        <f t="shared" si="3"/>
        <v>1.9867549668874173E-2</v>
      </c>
      <c r="G27" s="49">
        <f t="shared" si="4"/>
        <v>2</v>
      </c>
      <c r="H27" s="35">
        <f t="shared" si="5"/>
        <v>5.3763440860215058E-3</v>
      </c>
    </row>
    <row r="28" spans="1:9" x14ac:dyDescent="0.2">
      <c r="B28" s="34" t="s">
        <v>3</v>
      </c>
      <c r="C28" s="33">
        <v>0</v>
      </c>
      <c r="D28" s="48">
        <v>1</v>
      </c>
      <c r="E28" s="35" t="str">
        <f t="shared" si="2"/>
        <v/>
      </c>
      <c r="F28" s="35">
        <f t="shared" si="3"/>
        <v>6.6225165562913907E-3</v>
      </c>
      <c r="G28" s="49">
        <f t="shared" si="4"/>
        <v>1</v>
      </c>
      <c r="H28" s="35" t="str">
        <f t="shared" si="5"/>
        <v/>
      </c>
    </row>
    <row r="29" spans="1:9" x14ac:dyDescent="0.2">
      <c r="B29" s="34" t="s">
        <v>5</v>
      </c>
      <c r="C29" s="33">
        <v>8</v>
      </c>
      <c r="D29" s="48">
        <v>11</v>
      </c>
      <c r="E29" s="35">
        <f t="shared" si="2"/>
        <v>2.1505376344086023E-2</v>
      </c>
      <c r="F29" s="35">
        <f t="shared" si="3"/>
        <v>7.2847682119205295E-2</v>
      </c>
      <c r="G29" s="49">
        <f t="shared" si="4"/>
        <v>0.375</v>
      </c>
      <c r="H29" s="35">
        <f t="shared" si="5"/>
        <v>8.0645161290322578E-3</v>
      </c>
    </row>
    <row r="30" spans="1:9" x14ac:dyDescent="0.2">
      <c r="B30" s="34" t="s">
        <v>155</v>
      </c>
      <c r="C30" s="33">
        <v>4</v>
      </c>
      <c r="D30" s="48">
        <v>0</v>
      </c>
      <c r="E30" s="35">
        <f t="shared" si="2"/>
        <v>1.0752688172043012E-2</v>
      </c>
      <c r="F30" s="35" t="str">
        <f t="shared" si="3"/>
        <v/>
      </c>
      <c r="G30" s="49">
        <f t="shared" si="4"/>
        <v>-1</v>
      </c>
      <c r="H30" s="35">
        <f t="shared" si="5"/>
        <v>-1.0752688172043012E-2</v>
      </c>
    </row>
    <row r="31" spans="1:9" x14ac:dyDescent="0.2">
      <c r="B31" s="34" t="s">
        <v>156</v>
      </c>
      <c r="C31" s="33">
        <v>4</v>
      </c>
      <c r="D31" s="48">
        <v>0</v>
      </c>
      <c r="E31" s="35">
        <f t="shared" si="2"/>
        <v>1.0752688172043012E-2</v>
      </c>
      <c r="F31" s="35" t="str">
        <f t="shared" si="3"/>
        <v/>
      </c>
      <c r="G31" s="49">
        <f t="shared" si="4"/>
        <v>-1</v>
      </c>
      <c r="H31" s="35">
        <f t="shared" si="5"/>
        <v>-1.0752688172043012E-2</v>
      </c>
    </row>
    <row r="32" spans="1:9" x14ac:dyDescent="0.2">
      <c r="B32" s="34" t="s">
        <v>4</v>
      </c>
      <c r="C32" s="33">
        <v>2</v>
      </c>
      <c r="D32" s="48">
        <v>1</v>
      </c>
      <c r="E32" s="35">
        <f t="shared" si="2"/>
        <v>5.3763440860215058E-3</v>
      </c>
      <c r="F32" s="35">
        <f t="shared" si="3"/>
        <v>6.6225165562913907E-3</v>
      </c>
      <c r="G32" s="49">
        <f t="shared" si="4"/>
        <v>-0.5</v>
      </c>
      <c r="H32" s="35">
        <f t="shared" si="5"/>
        <v>-2.6881720430107529E-3</v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3</v>
      </c>
      <c r="D35" s="48">
        <v>3</v>
      </c>
      <c r="E35" s="35">
        <f t="shared" si="2"/>
        <v>8.0645161290322578E-3</v>
      </c>
      <c r="F35" s="35">
        <f t="shared" si="3"/>
        <v>1.9867549668874173E-2</v>
      </c>
      <c r="G35" s="49">
        <f t="shared" si="4"/>
        <v>0</v>
      </c>
      <c r="H35" s="35">
        <f t="shared" si="5"/>
        <v>0</v>
      </c>
    </row>
    <row r="36" spans="2:8" x14ac:dyDescent="0.2">
      <c r="B36" s="34" t="s">
        <v>159</v>
      </c>
      <c r="C36" s="33">
        <v>0</v>
      </c>
      <c r="D36" s="48">
        <v>1</v>
      </c>
      <c r="E36" s="35" t="str">
        <f t="shared" si="2"/>
        <v/>
      </c>
      <c r="F36" s="35">
        <f t="shared" si="3"/>
        <v>6.6225165562913907E-3</v>
      </c>
      <c r="G36" s="49">
        <f t="shared" si="4"/>
        <v>1</v>
      </c>
      <c r="H36" s="35" t="str">
        <f t="shared" si="5"/>
        <v/>
      </c>
    </row>
    <row r="37" spans="2:8" x14ac:dyDescent="0.2">
      <c r="B37" s="34" t="s">
        <v>160</v>
      </c>
      <c r="C37" s="33">
        <v>2</v>
      </c>
      <c r="D37" s="48">
        <v>0</v>
      </c>
      <c r="E37" s="35">
        <f t="shared" si="2"/>
        <v>5.3763440860215058E-3</v>
      </c>
      <c r="F37" s="35" t="str">
        <f t="shared" si="3"/>
        <v/>
      </c>
      <c r="G37" s="49">
        <f t="shared" si="4"/>
        <v>-1</v>
      </c>
      <c r="H37" s="35">
        <f t="shared" si="5"/>
        <v>-5.3763440860215058E-3</v>
      </c>
    </row>
    <row r="38" spans="2:8" x14ac:dyDescent="0.2">
      <c r="B38" s="34" t="s">
        <v>7</v>
      </c>
      <c r="C38" s="33">
        <v>12</v>
      </c>
      <c r="D38" s="48">
        <v>6</v>
      </c>
      <c r="E38" s="35">
        <f t="shared" si="2"/>
        <v>3.2258064516129031E-2</v>
      </c>
      <c r="F38" s="35">
        <f t="shared" si="3"/>
        <v>3.9735099337748346E-2</v>
      </c>
      <c r="G38" s="49">
        <f t="shared" si="4"/>
        <v>-0.5</v>
      </c>
      <c r="H38" s="35">
        <f t="shared" si="5"/>
        <v>-1.6129032258064516E-2</v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4</v>
      </c>
      <c r="D40" s="48">
        <v>1</v>
      </c>
      <c r="E40" s="35">
        <f t="shared" si="2"/>
        <v>1.0752688172043012E-2</v>
      </c>
      <c r="F40" s="35">
        <f t="shared" si="3"/>
        <v>6.6225165562913907E-3</v>
      </c>
      <c r="G40" s="49">
        <f t="shared" si="4"/>
        <v>-0.75</v>
      </c>
      <c r="H40" s="35">
        <f t="shared" si="5"/>
        <v>-8.0645161290322578E-3</v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41</v>
      </c>
      <c r="D43" s="48">
        <v>0</v>
      </c>
      <c r="E43" s="35">
        <f t="shared" si="2"/>
        <v>0.11021505376344086</v>
      </c>
      <c r="F43" s="35" t="str">
        <f t="shared" si="3"/>
        <v/>
      </c>
      <c r="G43" s="49">
        <f t="shared" si="4"/>
        <v>-1</v>
      </c>
      <c r="H43" s="35">
        <f t="shared" si="5"/>
        <v>-0.11021505376344086</v>
      </c>
    </row>
    <row r="44" spans="2:8" x14ac:dyDescent="0.2">
      <c r="B44" s="34" t="s">
        <v>166</v>
      </c>
      <c r="C44" s="33">
        <v>0</v>
      </c>
      <c r="D44" s="48">
        <v>3</v>
      </c>
      <c r="E44" s="35" t="str">
        <f t="shared" si="2"/>
        <v/>
      </c>
      <c r="F44" s="35">
        <f t="shared" si="3"/>
        <v>1.9867549668874173E-2</v>
      </c>
      <c r="G44" s="49">
        <f t="shared" si="4"/>
        <v>1</v>
      </c>
      <c r="H44" s="35" t="str">
        <f t="shared" si="5"/>
        <v/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0</v>
      </c>
      <c r="E46" s="35" t="str">
        <f t="shared" si="2"/>
        <v/>
      </c>
      <c r="F46" s="35" t="str">
        <f t="shared" si="3"/>
        <v/>
      </c>
      <c r="G46" s="49" t="str">
        <f t="shared" si="4"/>
        <v xml:space="preserve"> </v>
      </c>
      <c r="H46" s="35" t="str">
        <f t="shared" si="5"/>
        <v/>
      </c>
    </row>
    <row r="47" spans="2:8" x14ac:dyDescent="0.2">
      <c r="B47" s="34" t="s">
        <v>167</v>
      </c>
      <c r="C47" s="33">
        <v>34</v>
      </c>
      <c r="D47" s="48">
        <v>35</v>
      </c>
      <c r="E47" s="35">
        <f t="shared" si="2"/>
        <v>9.1397849462365593E-2</v>
      </c>
      <c r="F47" s="35">
        <f t="shared" si="3"/>
        <v>0.23178807947019867</v>
      </c>
      <c r="G47" s="49">
        <f t="shared" si="4"/>
        <v>2.9411764705882353E-2</v>
      </c>
      <c r="H47" s="35">
        <f t="shared" si="5"/>
        <v>2.6881720430107529E-3</v>
      </c>
    </row>
    <row r="48" spans="2:8" x14ac:dyDescent="0.2">
      <c r="B48" s="34" t="s">
        <v>562</v>
      </c>
      <c r="C48" s="33">
        <v>76</v>
      </c>
      <c r="D48" s="48">
        <v>6</v>
      </c>
      <c r="E48" s="35">
        <f t="shared" si="2"/>
        <v>0.20430107526881722</v>
      </c>
      <c r="F48" s="35">
        <f t="shared" si="3"/>
        <v>3.9735099337748346E-2</v>
      </c>
      <c r="G48" s="49">
        <f t="shared" si="4"/>
        <v>-0.92105263157894735</v>
      </c>
      <c r="H48" s="35">
        <f t="shared" si="5"/>
        <v>-0.18817204301075269</v>
      </c>
    </row>
    <row r="49" spans="1:9" x14ac:dyDescent="0.2">
      <c r="B49" s="34" t="s">
        <v>9</v>
      </c>
      <c r="C49" s="33">
        <v>16</v>
      </c>
      <c r="D49" s="48">
        <v>18</v>
      </c>
      <c r="E49" s="35">
        <f t="shared" si="2"/>
        <v>4.3010752688172046E-2</v>
      </c>
      <c r="F49" s="35">
        <f t="shared" si="3"/>
        <v>0.11920529801324503</v>
      </c>
      <c r="G49" s="49">
        <f t="shared" si="4"/>
        <v>0.125</v>
      </c>
      <c r="H49" s="35">
        <f t="shared" si="5"/>
        <v>5.3763440860215058E-3</v>
      </c>
    </row>
    <row r="50" spans="1:9" x14ac:dyDescent="0.2">
      <c r="B50" s="34" t="s">
        <v>563</v>
      </c>
      <c r="C50" s="33">
        <v>1</v>
      </c>
      <c r="D50" s="48">
        <v>0</v>
      </c>
      <c r="E50" s="35">
        <f t="shared" si="2"/>
        <v>2.6881720430107529E-3</v>
      </c>
      <c r="F50" s="35" t="str">
        <f t="shared" si="3"/>
        <v/>
      </c>
      <c r="G50" s="49">
        <f t="shared" si="4"/>
        <v>-1</v>
      </c>
      <c r="H50" s="35">
        <f t="shared" si="5"/>
        <v>-2.6881720430107529E-3</v>
      </c>
    </row>
    <row r="51" spans="1:9" x14ac:dyDescent="0.2">
      <c r="B51" s="34" t="s">
        <v>12</v>
      </c>
      <c r="C51" s="33">
        <v>0</v>
      </c>
      <c r="D51" s="48">
        <v>2</v>
      </c>
      <c r="E51" s="35" t="str">
        <f t="shared" si="2"/>
        <v/>
      </c>
      <c r="F51" s="35">
        <f t="shared" si="3"/>
        <v>1.3245033112582781E-2</v>
      </c>
      <c r="G51" s="49">
        <f t="shared" si="4"/>
        <v>1</v>
      </c>
      <c r="H51" s="35" t="str">
        <f t="shared" si="5"/>
        <v/>
      </c>
    </row>
    <row r="52" spans="1:9" x14ac:dyDescent="0.2">
      <c r="B52" s="34" t="s">
        <v>11</v>
      </c>
      <c r="C52" s="33">
        <v>1</v>
      </c>
      <c r="D52" s="48">
        <v>0</v>
      </c>
      <c r="E52" s="35">
        <f t="shared" si="2"/>
        <v>2.6881720430107529E-3</v>
      </c>
      <c r="F52" s="35" t="str">
        <f t="shared" si="3"/>
        <v/>
      </c>
      <c r="G52" s="49">
        <f t="shared" si="4"/>
        <v>-1</v>
      </c>
      <c r="H52" s="35">
        <f t="shared" si="5"/>
        <v>-2.6881720430107529E-3</v>
      </c>
    </row>
    <row r="53" spans="1:9" x14ac:dyDescent="0.2">
      <c r="B53" s="34" t="s">
        <v>422</v>
      </c>
      <c r="C53" s="33">
        <v>16</v>
      </c>
      <c r="D53" s="48">
        <v>1</v>
      </c>
      <c r="E53" s="35">
        <f t="shared" si="2"/>
        <v>4.3010752688172046E-2</v>
      </c>
      <c r="F53" s="35">
        <f t="shared" si="3"/>
        <v>6.6225165562913907E-3</v>
      </c>
      <c r="G53" s="49">
        <f t="shared" si="4"/>
        <v>-0.9375</v>
      </c>
      <c r="H53" s="35">
        <f t="shared" si="5"/>
        <v>-4.0322580645161296E-2</v>
      </c>
    </row>
    <row r="54" spans="1:9" x14ac:dyDescent="0.2">
      <c r="B54" s="34" t="s">
        <v>10</v>
      </c>
      <c r="C54" s="33">
        <v>2</v>
      </c>
      <c r="D54" s="48">
        <v>2</v>
      </c>
      <c r="E54" s="35">
        <f t="shared" si="2"/>
        <v>5.3763440860215058E-3</v>
      </c>
      <c r="F54" s="35">
        <f t="shared" si="3"/>
        <v>1.3245033112582781E-2</v>
      </c>
      <c r="G54" s="49">
        <f t="shared" si="4"/>
        <v>0</v>
      </c>
      <c r="H54" s="35">
        <f t="shared" si="5"/>
        <v>0</v>
      </c>
    </row>
    <row r="55" spans="1:9" x14ac:dyDescent="0.2">
      <c r="B55" s="34" t="s">
        <v>168</v>
      </c>
      <c r="C55" s="33">
        <v>8</v>
      </c>
      <c r="D55" s="48">
        <v>1</v>
      </c>
      <c r="E55" s="35">
        <f t="shared" si="2"/>
        <v>2.1505376344086023E-2</v>
      </c>
      <c r="F55" s="35">
        <f t="shared" si="3"/>
        <v>6.6225165562913907E-3</v>
      </c>
      <c r="G55" s="49">
        <f t="shared" si="4"/>
        <v>-0.875</v>
      </c>
      <c r="H55" s="35">
        <f t="shared" si="5"/>
        <v>-1.8817204301075269E-2</v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19</v>
      </c>
      <c r="D58" s="48">
        <v>11</v>
      </c>
      <c r="E58" s="35">
        <f t="shared" si="9"/>
        <v>5.1075268817204304E-2</v>
      </c>
      <c r="F58" s="35">
        <f t="shared" si="10"/>
        <v>7.2847682119205295E-2</v>
      </c>
      <c r="G58" s="49">
        <f t="shared" si="11"/>
        <v>-0.42105263157894735</v>
      </c>
      <c r="H58" s="35">
        <f t="shared" si="12"/>
        <v>-2.1505376344086023E-2</v>
      </c>
    </row>
    <row r="59" spans="1:9" x14ac:dyDescent="0.2">
      <c r="B59" s="34" t="s">
        <v>169</v>
      </c>
      <c r="C59" s="33">
        <v>0</v>
      </c>
      <c r="D59" s="48">
        <v>0</v>
      </c>
      <c r="E59" s="35" t="str">
        <f t="shared" si="9"/>
        <v/>
      </c>
      <c r="F59" s="35" t="str">
        <f t="shared" si="10"/>
        <v/>
      </c>
      <c r="G59" s="49" t="str">
        <f t="shared" si="11"/>
        <v xml:space="preserve"> </v>
      </c>
      <c r="H59" s="35" t="str">
        <f t="shared" si="12"/>
        <v/>
      </c>
    </row>
    <row r="60" spans="1:9" x14ac:dyDescent="0.2">
      <c r="B60" s="34" t="s">
        <v>423</v>
      </c>
      <c r="C60" s="33">
        <v>57</v>
      </c>
      <c r="D60" s="48">
        <v>8</v>
      </c>
      <c r="E60" s="35">
        <f t="shared" si="2"/>
        <v>0.15322580645161291</v>
      </c>
      <c r="F60" s="35">
        <f t="shared" si="3"/>
        <v>5.2980132450331126E-2</v>
      </c>
      <c r="G60" s="49">
        <f t="shared" si="4"/>
        <v>-0.85964912280701755</v>
      </c>
      <c r="H60" s="35">
        <f t="shared" si="5"/>
        <v>-0.13172043010752688</v>
      </c>
    </row>
    <row r="61" spans="1:9" x14ac:dyDescent="0.2">
      <c r="B61" s="34" t="s">
        <v>170</v>
      </c>
      <c r="C61" s="33">
        <v>1</v>
      </c>
      <c r="D61" s="48">
        <v>2</v>
      </c>
      <c r="E61" s="35">
        <f t="shared" si="2"/>
        <v>2.6881720430107529E-3</v>
      </c>
      <c r="F61" s="35">
        <f t="shared" si="3"/>
        <v>1.3245033112582781E-2</v>
      </c>
      <c r="G61" s="49">
        <f t="shared" si="4"/>
        <v>1</v>
      </c>
      <c r="H61" s="35">
        <f t="shared" si="5"/>
        <v>2.6881720430107529E-3</v>
      </c>
    </row>
    <row r="62" spans="1:9" x14ac:dyDescent="0.2">
      <c r="B62" s="34" t="s">
        <v>171</v>
      </c>
      <c r="C62" s="33">
        <v>0</v>
      </c>
      <c r="D62" s="48">
        <v>2</v>
      </c>
      <c r="E62" s="35" t="str">
        <f t="shared" si="2"/>
        <v/>
      </c>
      <c r="F62" s="35">
        <f t="shared" si="3"/>
        <v>1.3245033112582781E-2</v>
      </c>
      <c r="G62" s="49">
        <f t="shared" si="4"/>
        <v>1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19</v>
      </c>
      <c r="D63" s="48">
        <v>11</v>
      </c>
      <c r="E63" s="37">
        <f t="shared" ref="E63:E64" si="13">+IF(C63=0,"",C63/C$18)</f>
        <v>5.1075268817204304E-2</v>
      </c>
      <c r="F63" s="37">
        <f t="shared" ref="F63:F64" si="14">+IF(D63=0,"",D63/D$18)</f>
        <v>7.2847682119205295E-2</v>
      </c>
      <c r="G63" s="49">
        <f t="shared" si="4"/>
        <v>-0.42105263157894735</v>
      </c>
      <c r="H63" s="37">
        <f t="shared" ref="H63:H64" si="15">+IF(OR(AND(E63=""),(G63="")),"",E63*G63)</f>
        <v>-2.1505376344086023E-2</v>
      </c>
      <c r="I63" s="4"/>
    </row>
    <row r="64" spans="1:9" s="29" customFormat="1" x14ac:dyDescent="0.2">
      <c r="A64" s="31"/>
      <c r="B64" s="36" t="s">
        <v>588</v>
      </c>
      <c r="C64" s="40">
        <v>1</v>
      </c>
      <c r="D64" s="48">
        <v>1</v>
      </c>
      <c r="E64" s="37">
        <f t="shared" si="13"/>
        <v>2.6881720430107529E-3</v>
      </c>
      <c r="F64" s="37">
        <f t="shared" si="14"/>
        <v>6.6225165562913907E-3</v>
      </c>
      <c r="G64" s="49">
        <f t="shared" si="4"/>
        <v>0</v>
      </c>
      <c r="H64" s="37">
        <f t="shared" si="15"/>
        <v>0</v>
      </c>
      <c r="I64" s="4"/>
    </row>
    <row r="65" spans="1:9" x14ac:dyDescent="0.2">
      <c r="B65" s="34" t="s">
        <v>172</v>
      </c>
      <c r="C65" s="33">
        <v>5</v>
      </c>
      <c r="D65" s="48">
        <v>1</v>
      </c>
      <c r="E65" s="35">
        <f t="shared" si="2"/>
        <v>1.3440860215053764E-2</v>
      </c>
      <c r="F65" s="35">
        <f t="shared" si="3"/>
        <v>6.6225165562913907E-3</v>
      </c>
      <c r="G65" s="49">
        <f t="shared" si="4"/>
        <v>-0.8</v>
      </c>
      <c r="H65" s="35">
        <f t="shared" si="5"/>
        <v>-1.0752688172043012E-2</v>
      </c>
    </row>
    <row r="66" spans="1:9" x14ac:dyDescent="0.2">
      <c r="B66" s="34" t="s">
        <v>15</v>
      </c>
      <c r="C66" s="33">
        <v>3</v>
      </c>
      <c r="D66" s="48">
        <v>2</v>
      </c>
      <c r="E66" s="35">
        <f t="shared" si="2"/>
        <v>8.0645161290322578E-3</v>
      </c>
      <c r="F66" s="35">
        <f t="shared" si="3"/>
        <v>1.3245033112582781E-2</v>
      </c>
      <c r="G66" s="49">
        <f t="shared" si="4"/>
        <v>-0.33333333333333331</v>
      </c>
      <c r="H66" s="35">
        <f t="shared" si="5"/>
        <v>-2.6881720430107525E-3</v>
      </c>
    </row>
    <row r="67" spans="1:9" x14ac:dyDescent="0.2">
      <c r="B67" s="34" t="s">
        <v>173</v>
      </c>
      <c r="C67" s="33">
        <v>1</v>
      </c>
      <c r="D67" s="48">
        <v>1</v>
      </c>
      <c r="E67" s="35">
        <f t="shared" si="2"/>
        <v>2.6881720430107529E-3</v>
      </c>
      <c r="F67" s="35">
        <f t="shared" si="3"/>
        <v>6.6225165562913907E-3</v>
      </c>
      <c r="G67" s="49">
        <f t="shared" si="4"/>
        <v>0</v>
      </c>
      <c r="H67" s="35">
        <f t="shared" si="5"/>
        <v>0</v>
      </c>
    </row>
    <row r="68" spans="1:9" ht="13.5" customHeight="1" x14ac:dyDescent="0.2">
      <c r="B68" s="34" t="s">
        <v>174</v>
      </c>
      <c r="C68" s="33">
        <v>10</v>
      </c>
      <c r="D68" s="48">
        <v>0</v>
      </c>
      <c r="E68" s="35">
        <f t="shared" si="2"/>
        <v>2.6881720430107527E-2</v>
      </c>
      <c r="F68" s="35" t="str">
        <f t="shared" si="3"/>
        <v/>
      </c>
      <c r="G68" s="49">
        <f t="shared" si="4"/>
        <v>-1</v>
      </c>
      <c r="H68" s="35">
        <f t="shared" si="5"/>
        <v>-2.6881720430107527E-2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1840</v>
      </c>
      <c r="D74" s="44">
        <f>SUM(D75:D163)</f>
        <v>1739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-5.4891304347826089E-2</v>
      </c>
      <c r="H74" s="46">
        <f>+IF(OR(AND(E74=""),(G74="")),"",E74*G74)</f>
        <v>-5.4891304347826089E-2</v>
      </c>
    </row>
    <row r="75" spans="1:9" x14ac:dyDescent="0.2">
      <c r="B75" s="47" t="s">
        <v>424</v>
      </c>
      <c r="C75" s="48">
        <v>5</v>
      </c>
      <c r="D75" s="48">
        <v>8</v>
      </c>
      <c r="E75" s="60">
        <f>+IF(C75=0,"",C75/C$74)</f>
        <v>2.717391304347826E-3</v>
      </c>
      <c r="F75" s="60">
        <f>+IF(D75=0,"",D75/D$74)</f>
        <v>4.6003450258769408E-3</v>
      </c>
      <c r="G75" s="49">
        <f t="shared" ref="G75:G138" si="16">+IF(AND(C75=0,D75=0)," ",IF(C75=0,1,IF(D75=0,-1,(D75-C75)/C75)))</f>
        <v>0.6</v>
      </c>
      <c r="H75" s="41">
        <f>+IF(OR(AND(E75=""),(G75="")),"",E75*G75)</f>
        <v>1.6304347826086956E-3</v>
      </c>
    </row>
    <row r="76" spans="1:9" x14ac:dyDescent="0.2">
      <c r="B76" s="34" t="s">
        <v>565</v>
      </c>
      <c r="C76" s="33">
        <v>66</v>
      </c>
      <c r="D76" s="48">
        <v>11</v>
      </c>
      <c r="E76" s="61">
        <f t="shared" ref="E76:E81" si="17">+IF(C76=0,"",C76/C$74)</f>
        <v>3.5869565217391305E-2</v>
      </c>
      <c r="F76" s="61">
        <f t="shared" ref="F76:F81" si="18">+IF(D76=0,"",D76/D$74)</f>
        <v>6.3254744105807935E-3</v>
      </c>
      <c r="G76" s="49">
        <f t="shared" si="16"/>
        <v>-0.83333333333333337</v>
      </c>
      <c r="H76" s="35">
        <f t="shared" ref="H76:H81" si="19">+IF(OR(AND(E76=""),(G76="")),"",E76*G76)</f>
        <v>-2.9891304347826088E-2</v>
      </c>
    </row>
    <row r="77" spans="1:9" s="29" customFormat="1" x14ac:dyDescent="0.2">
      <c r="A77" s="31"/>
      <c r="B77" s="36" t="s">
        <v>519</v>
      </c>
      <c r="C77" s="40">
        <v>23</v>
      </c>
      <c r="D77" s="48">
        <v>7</v>
      </c>
      <c r="E77" s="38">
        <f t="shared" si="17"/>
        <v>1.2500000000000001E-2</v>
      </c>
      <c r="F77" s="38">
        <f t="shared" si="18"/>
        <v>4.0253018976423235E-3</v>
      </c>
      <c r="G77" s="49">
        <f t="shared" si="16"/>
        <v>-0.69565217391304346</v>
      </c>
      <c r="H77" s="37">
        <f t="shared" si="19"/>
        <v>-8.6956521739130436E-3</v>
      </c>
      <c r="I77" s="4"/>
    </row>
    <row r="78" spans="1:9" x14ac:dyDescent="0.2">
      <c r="B78" s="34" t="s">
        <v>566</v>
      </c>
      <c r="C78" s="33">
        <v>26</v>
      </c>
      <c r="D78" s="48">
        <v>39</v>
      </c>
      <c r="E78" s="61">
        <f t="shared" si="17"/>
        <v>1.4130434782608696E-2</v>
      </c>
      <c r="F78" s="61">
        <f t="shared" si="18"/>
        <v>2.2426682001150087E-2</v>
      </c>
      <c r="G78" s="49">
        <f t="shared" si="16"/>
        <v>0.5</v>
      </c>
      <c r="H78" s="35">
        <f t="shared" si="19"/>
        <v>7.0652173913043478E-3</v>
      </c>
    </row>
    <row r="79" spans="1:9" x14ac:dyDescent="0.2">
      <c r="B79" s="34" t="s">
        <v>175</v>
      </c>
      <c r="C79" s="33">
        <v>46</v>
      </c>
      <c r="D79" s="48">
        <v>52</v>
      </c>
      <c r="E79" s="61">
        <f t="shared" si="17"/>
        <v>2.5000000000000001E-2</v>
      </c>
      <c r="F79" s="61">
        <f t="shared" si="18"/>
        <v>2.9902242668200116E-2</v>
      </c>
      <c r="G79" s="49">
        <f t="shared" si="16"/>
        <v>0.13043478260869565</v>
      </c>
      <c r="H79" s="35">
        <f t="shared" si="19"/>
        <v>3.2608695652173916E-3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3</v>
      </c>
      <c r="D81" s="48">
        <v>1</v>
      </c>
      <c r="E81" s="38">
        <f t="shared" si="17"/>
        <v>1.6304347826086956E-3</v>
      </c>
      <c r="F81" s="38">
        <f t="shared" si="18"/>
        <v>5.750431282346176E-4</v>
      </c>
      <c r="G81" s="49">
        <f t="shared" si="16"/>
        <v>-0.66666666666666663</v>
      </c>
      <c r="H81" s="37">
        <f t="shared" si="19"/>
        <v>-1.0869565217391302E-3</v>
      </c>
      <c r="I81" s="4"/>
    </row>
    <row r="82" spans="1:9" x14ac:dyDescent="0.2">
      <c r="B82" s="34" t="s">
        <v>176</v>
      </c>
      <c r="C82" s="33">
        <v>1</v>
      </c>
      <c r="D82" s="48">
        <v>2</v>
      </c>
      <c r="E82" s="61">
        <f t="shared" ref="E82:E146" si="20">+IF(C82=0,"",C82/C$74)</f>
        <v>5.4347826086956522E-4</v>
      </c>
      <c r="F82" s="61">
        <f t="shared" ref="F82:F146" si="21">+IF(D82=0,"",D82/D$74)</f>
        <v>1.1500862564692352E-3</v>
      </c>
      <c r="G82" s="49">
        <f t="shared" si="16"/>
        <v>1</v>
      </c>
      <c r="H82" s="35">
        <f t="shared" ref="H82:H146" si="22">+IF(OR(AND(E82=""),(G82="")),"",E82*G82)</f>
        <v>5.4347826086956522E-4</v>
      </c>
    </row>
    <row r="83" spans="1:9" x14ac:dyDescent="0.2">
      <c r="B83" s="34" t="s">
        <v>177</v>
      </c>
      <c r="C83" s="33">
        <v>2</v>
      </c>
      <c r="D83" s="48">
        <v>5</v>
      </c>
      <c r="E83" s="61">
        <f t="shared" si="20"/>
        <v>1.0869565217391304E-3</v>
      </c>
      <c r="F83" s="61">
        <f t="shared" si="21"/>
        <v>2.8752156411730881E-3</v>
      </c>
      <c r="G83" s="49">
        <f t="shared" si="16"/>
        <v>1.5</v>
      </c>
      <c r="H83" s="35">
        <f t="shared" si="22"/>
        <v>1.6304347826086958E-3</v>
      </c>
    </row>
    <row r="84" spans="1:9" x14ac:dyDescent="0.2">
      <c r="B84" s="34" t="s">
        <v>425</v>
      </c>
      <c r="C84" s="33">
        <v>1</v>
      </c>
      <c r="D84" s="48">
        <v>0</v>
      </c>
      <c r="E84" s="61">
        <f t="shared" si="20"/>
        <v>5.4347826086956522E-4</v>
      </c>
      <c r="F84" s="61" t="str">
        <f t="shared" si="21"/>
        <v/>
      </c>
      <c r="G84" s="49">
        <f t="shared" si="16"/>
        <v>-1</v>
      </c>
      <c r="H84" s="35">
        <f t="shared" si="22"/>
        <v>-5.4347826086956522E-4</v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7</v>
      </c>
      <c r="D86" s="48">
        <v>5</v>
      </c>
      <c r="E86" s="61">
        <f t="shared" si="20"/>
        <v>3.8043478260869567E-3</v>
      </c>
      <c r="F86" s="61">
        <f t="shared" si="21"/>
        <v>2.8752156411730881E-3</v>
      </c>
      <c r="G86" s="49">
        <f t="shared" si="16"/>
        <v>-0.2857142857142857</v>
      </c>
      <c r="H86" s="35">
        <f t="shared" si="22"/>
        <v>-1.0869565217391304E-3</v>
      </c>
    </row>
    <row r="87" spans="1:9" x14ac:dyDescent="0.2">
      <c r="B87" s="34" t="s">
        <v>17</v>
      </c>
      <c r="C87" s="33">
        <v>1</v>
      </c>
      <c r="D87" s="48">
        <v>0</v>
      </c>
      <c r="E87" s="61">
        <f t="shared" si="20"/>
        <v>5.4347826086956522E-4</v>
      </c>
      <c r="F87" s="61" t="str">
        <f t="shared" si="21"/>
        <v/>
      </c>
      <c r="G87" s="49">
        <f t="shared" si="16"/>
        <v>-1</v>
      </c>
      <c r="H87" s="35">
        <f t="shared" si="22"/>
        <v>-5.4347826086956522E-4</v>
      </c>
    </row>
    <row r="88" spans="1:9" x14ac:dyDescent="0.2">
      <c r="B88" s="34" t="s">
        <v>180</v>
      </c>
      <c r="C88" s="33">
        <v>165</v>
      </c>
      <c r="D88" s="48">
        <v>236</v>
      </c>
      <c r="E88" s="61">
        <f t="shared" si="20"/>
        <v>8.9673913043478257E-2</v>
      </c>
      <c r="F88" s="61">
        <f t="shared" si="21"/>
        <v>0.13571017826336976</v>
      </c>
      <c r="G88" s="49">
        <f t="shared" si="16"/>
        <v>0.4303030303030303</v>
      </c>
      <c r="H88" s="35">
        <f t="shared" si="22"/>
        <v>3.858695652173913E-2</v>
      </c>
    </row>
    <row r="89" spans="1:9" s="29" customFormat="1" x14ac:dyDescent="0.2">
      <c r="A89" s="31"/>
      <c r="B89" s="36" t="s">
        <v>567</v>
      </c>
      <c r="C89" s="40">
        <v>116</v>
      </c>
      <c r="D89" s="48">
        <v>98</v>
      </c>
      <c r="E89" s="38">
        <f t="shared" si="20"/>
        <v>6.3043478260869562E-2</v>
      </c>
      <c r="F89" s="38">
        <f t="shared" si="21"/>
        <v>5.6354226566992523E-2</v>
      </c>
      <c r="G89" s="49">
        <f t="shared" si="16"/>
        <v>-0.15517241379310345</v>
      </c>
      <c r="H89" s="37">
        <f t="shared" si="22"/>
        <v>-9.7826086956521729E-3</v>
      </c>
      <c r="I89" s="4"/>
    </row>
    <row r="90" spans="1:9" s="29" customFormat="1" x14ac:dyDescent="0.2">
      <c r="A90" s="31"/>
      <c r="B90" s="36" t="s">
        <v>181</v>
      </c>
      <c r="C90" s="40">
        <v>11</v>
      </c>
      <c r="D90" s="48">
        <v>14</v>
      </c>
      <c r="E90" s="38">
        <f t="shared" si="20"/>
        <v>5.9782608695652176E-3</v>
      </c>
      <c r="F90" s="38">
        <f t="shared" si="21"/>
        <v>8.0506037952846471E-3</v>
      </c>
      <c r="G90" s="49">
        <f t="shared" si="16"/>
        <v>0.27272727272727271</v>
      </c>
      <c r="H90" s="37">
        <f t="shared" si="22"/>
        <v>1.6304347826086956E-3</v>
      </c>
      <c r="I90" s="4"/>
    </row>
    <row r="91" spans="1:9" s="29" customFormat="1" x14ac:dyDescent="0.2">
      <c r="A91" s="31"/>
      <c r="B91" s="36" t="s">
        <v>182</v>
      </c>
      <c r="C91" s="40">
        <v>11</v>
      </c>
      <c r="D91" s="48">
        <v>14</v>
      </c>
      <c r="E91" s="38">
        <f t="shared" si="20"/>
        <v>5.9782608695652176E-3</v>
      </c>
      <c r="F91" s="38">
        <f t="shared" si="21"/>
        <v>8.0506037952846471E-3</v>
      </c>
      <c r="G91" s="49">
        <f t="shared" si="16"/>
        <v>0.27272727272727271</v>
      </c>
      <c r="H91" s="37">
        <f t="shared" si="22"/>
        <v>1.6304347826086956E-3</v>
      </c>
      <c r="I91" s="4"/>
    </row>
    <row r="92" spans="1:9" s="29" customFormat="1" x14ac:dyDescent="0.2">
      <c r="A92" s="31"/>
      <c r="B92" s="36" t="s">
        <v>21</v>
      </c>
      <c r="C92" s="40">
        <v>9</v>
      </c>
      <c r="D92" s="48">
        <v>3</v>
      </c>
      <c r="E92" s="38">
        <f t="shared" si="20"/>
        <v>4.8913043478260873E-3</v>
      </c>
      <c r="F92" s="38">
        <f t="shared" si="21"/>
        <v>1.7251293847038527E-3</v>
      </c>
      <c r="G92" s="49">
        <f t="shared" si="16"/>
        <v>-0.66666666666666663</v>
      </c>
      <c r="H92" s="37">
        <f t="shared" si="22"/>
        <v>-3.2608695652173916E-3</v>
      </c>
      <c r="I92" s="4"/>
    </row>
    <row r="93" spans="1:9" s="29" customFormat="1" x14ac:dyDescent="0.2">
      <c r="A93" s="31"/>
      <c r="B93" s="36" t="s">
        <v>426</v>
      </c>
      <c r="C93" s="40">
        <v>4</v>
      </c>
      <c r="D93" s="48">
        <v>4</v>
      </c>
      <c r="E93" s="38">
        <f t="shared" si="20"/>
        <v>2.1739130434782609E-3</v>
      </c>
      <c r="F93" s="38">
        <f t="shared" si="21"/>
        <v>2.3001725129384704E-3</v>
      </c>
      <c r="G93" s="49">
        <f t="shared" si="16"/>
        <v>0</v>
      </c>
      <c r="H93" s="37">
        <f t="shared" si="22"/>
        <v>0</v>
      </c>
      <c r="I93" s="4"/>
    </row>
    <row r="94" spans="1:9" s="29" customFormat="1" x14ac:dyDescent="0.2">
      <c r="A94" s="31"/>
      <c r="B94" s="36" t="s">
        <v>183</v>
      </c>
      <c r="C94" s="40">
        <v>2</v>
      </c>
      <c r="D94" s="48">
        <v>2</v>
      </c>
      <c r="E94" s="38">
        <f t="shared" si="20"/>
        <v>1.0869565217391304E-3</v>
      </c>
      <c r="F94" s="38">
        <f t="shared" si="21"/>
        <v>1.1500862564692352E-3</v>
      </c>
      <c r="G94" s="49">
        <f t="shared" si="16"/>
        <v>0</v>
      </c>
      <c r="H94" s="37">
        <f t="shared" si="22"/>
        <v>0</v>
      </c>
      <c r="I94" s="4"/>
    </row>
    <row r="95" spans="1:9" s="29" customFormat="1" x14ac:dyDescent="0.2">
      <c r="A95" s="31"/>
      <c r="B95" s="36" t="s">
        <v>523</v>
      </c>
      <c r="C95" s="40">
        <v>3</v>
      </c>
      <c r="D95" s="48">
        <v>17</v>
      </c>
      <c r="E95" s="38">
        <f t="shared" si="20"/>
        <v>1.6304347826086956E-3</v>
      </c>
      <c r="F95" s="38">
        <f t="shared" si="21"/>
        <v>9.7757331799884998E-3</v>
      </c>
      <c r="G95" s="49">
        <f t="shared" si="16"/>
        <v>4.666666666666667</v>
      </c>
      <c r="H95" s="37">
        <f t="shared" si="22"/>
        <v>7.6086956521739134E-3</v>
      </c>
      <c r="I95" s="4"/>
    </row>
    <row r="96" spans="1:9" s="29" customFormat="1" x14ac:dyDescent="0.2">
      <c r="A96" s="31"/>
      <c r="B96" s="36" t="s">
        <v>602</v>
      </c>
      <c r="C96" s="40">
        <v>6</v>
      </c>
      <c r="D96" s="48">
        <v>7</v>
      </c>
      <c r="E96" s="38">
        <f t="shared" si="20"/>
        <v>3.2608695652173911E-3</v>
      </c>
      <c r="F96" s="38">
        <f t="shared" si="21"/>
        <v>4.0253018976423235E-3</v>
      </c>
      <c r="G96" s="49">
        <f t="shared" si="16"/>
        <v>0.16666666666666666</v>
      </c>
      <c r="H96" s="37">
        <f t="shared" si="22"/>
        <v>5.4347826086956512E-4</v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180</v>
      </c>
      <c r="D98" s="48">
        <v>26</v>
      </c>
      <c r="E98" s="38">
        <f t="shared" si="23"/>
        <v>9.7826086956521743E-2</v>
      </c>
      <c r="F98" s="38">
        <f t="shared" si="24"/>
        <v>1.4951121334100058E-2</v>
      </c>
      <c r="G98" s="49">
        <f t="shared" si="25"/>
        <v>-0.85555555555555551</v>
      </c>
      <c r="H98" s="37">
        <f t="shared" si="26"/>
        <v>-8.3695652173913046E-2</v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0</v>
      </c>
      <c r="D100" s="48">
        <v>0</v>
      </c>
      <c r="E100" s="38" t="str">
        <f t="shared" si="23"/>
        <v/>
      </c>
      <c r="F100" s="38" t="str">
        <f t="shared" si="24"/>
        <v/>
      </c>
      <c r="G100" s="49" t="str">
        <f t="shared" si="25"/>
        <v xml:space="preserve"> </v>
      </c>
      <c r="H100" s="37" t="str">
        <f t="shared" si="26"/>
        <v/>
      </c>
    </row>
    <row r="101" spans="1:9" x14ac:dyDescent="0.2">
      <c r="B101" s="34" t="s">
        <v>185</v>
      </c>
      <c r="C101" s="33">
        <v>0</v>
      </c>
      <c r="D101" s="48">
        <v>2</v>
      </c>
      <c r="E101" s="61" t="str">
        <f t="shared" si="20"/>
        <v/>
      </c>
      <c r="F101" s="61">
        <f t="shared" si="21"/>
        <v>1.1500862564692352E-3</v>
      </c>
      <c r="G101" s="49">
        <f t="shared" si="16"/>
        <v>1</v>
      </c>
      <c r="H101" s="35" t="str">
        <f t="shared" si="22"/>
        <v/>
      </c>
    </row>
    <row r="102" spans="1:9" x14ac:dyDescent="0.2">
      <c r="B102" s="34" t="s">
        <v>603</v>
      </c>
      <c r="C102" s="33">
        <v>18</v>
      </c>
      <c r="D102" s="48">
        <v>30</v>
      </c>
      <c r="E102" s="61">
        <f t="shared" si="20"/>
        <v>9.7826086956521747E-3</v>
      </c>
      <c r="F102" s="61">
        <f t="shared" si="21"/>
        <v>1.7251293847038527E-2</v>
      </c>
      <c r="G102" s="49">
        <f t="shared" si="16"/>
        <v>0.66666666666666663</v>
      </c>
      <c r="H102" s="35">
        <f t="shared" si="22"/>
        <v>6.5217391304347831E-3</v>
      </c>
    </row>
    <row r="103" spans="1:9" x14ac:dyDescent="0.2">
      <c r="B103" s="34" t="s">
        <v>427</v>
      </c>
      <c r="C103" s="33">
        <v>4</v>
      </c>
      <c r="D103" s="48">
        <v>13</v>
      </c>
      <c r="E103" s="61">
        <f t="shared" si="20"/>
        <v>2.1739130434782609E-3</v>
      </c>
      <c r="F103" s="61">
        <f t="shared" si="21"/>
        <v>7.4755606670500289E-3</v>
      </c>
      <c r="G103" s="49">
        <f t="shared" si="16"/>
        <v>2.25</v>
      </c>
      <c r="H103" s="35">
        <f t="shared" si="22"/>
        <v>4.8913043478260873E-3</v>
      </c>
    </row>
    <row r="104" spans="1:9" x14ac:dyDescent="0.2">
      <c r="B104" s="34" t="s">
        <v>18</v>
      </c>
      <c r="C104" s="33">
        <v>15</v>
      </c>
      <c r="D104" s="48">
        <v>6</v>
      </c>
      <c r="E104" s="61">
        <f t="shared" si="20"/>
        <v>8.152173913043478E-3</v>
      </c>
      <c r="F104" s="61">
        <f t="shared" si="21"/>
        <v>3.4502587694077054E-3</v>
      </c>
      <c r="G104" s="49">
        <f t="shared" si="16"/>
        <v>-0.6</v>
      </c>
      <c r="H104" s="35">
        <f t="shared" si="22"/>
        <v>-4.8913043478260865E-3</v>
      </c>
    </row>
    <row r="105" spans="1:9" x14ac:dyDescent="0.2">
      <c r="B105" s="34" t="s">
        <v>20</v>
      </c>
      <c r="C105" s="33">
        <v>0</v>
      </c>
      <c r="D105" s="48">
        <v>0</v>
      </c>
      <c r="E105" s="61" t="str">
        <f t="shared" si="20"/>
        <v/>
      </c>
      <c r="F105" s="61" t="str">
        <f t="shared" si="21"/>
        <v/>
      </c>
      <c r="G105" s="49" t="str">
        <f t="shared" si="16"/>
        <v xml:space="preserve"> </v>
      </c>
      <c r="H105" s="35" t="str">
        <f t="shared" si="22"/>
        <v/>
      </c>
    </row>
    <row r="106" spans="1:9" x14ac:dyDescent="0.2">
      <c r="B106" s="34" t="s">
        <v>186</v>
      </c>
      <c r="C106" s="33">
        <v>0</v>
      </c>
      <c r="D106" s="48">
        <v>0</v>
      </c>
      <c r="E106" s="61" t="str">
        <f t="shared" si="20"/>
        <v/>
      </c>
      <c r="F106" s="61" t="str">
        <f t="shared" si="21"/>
        <v/>
      </c>
      <c r="G106" s="49" t="str">
        <f t="shared" si="16"/>
        <v xml:space="preserve"> </v>
      </c>
      <c r="H106" s="35" t="str">
        <f t="shared" si="22"/>
        <v/>
      </c>
    </row>
    <row r="107" spans="1:9" s="29" customFormat="1" x14ac:dyDescent="0.2">
      <c r="A107" s="31"/>
      <c r="B107" s="36" t="s">
        <v>564</v>
      </c>
      <c r="C107" s="40">
        <v>2</v>
      </c>
      <c r="D107" s="48">
        <v>3</v>
      </c>
      <c r="E107" s="38">
        <f t="shared" si="20"/>
        <v>1.0869565217391304E-3</v>
      </c>
      <c r="F107" s="38">
        <f t="shared" si="21"/>
        <v>1.7251293847038527E-3</v>
      </c>
      <c r="G107" s="49">
        <f t="shared" si="16"/>
        <v>0.5</v>
      </c>
      <c r="H107" s="37">
        <f t="shared" si="22"/>
        <v>5.4347826086956522E-4</v>
      </c>
      <c r="I107" s="4"/>
    </row>
    <row r="108" spans="1:9" x14ac:dyDescent="0.2">
      <c r="B108" s="34" t="s">
        <v>187</v>
      </c>
      <c r="C108" s="33">
        <v>6</v>
      </c>
      <c r="D108" s="48">
        <v>1</v>
      </c>
      <c r="E108" s="61">
        <f t="shared" si="20"/>
        <v>3.2608695652173911E-3</v>
      </c>
      <c r="F108" s="61">
        <f t="shared" si="21"/>
        <v>5.750431282346176E-4</v>
      </c>
      <c r="G108" s="49">
        <f t="shared" si="16"/>
        <v>-0.83333333333333337</v>
      </c>
      <c r="H108" s="35">
        <f t="shared" si="22"/>
        <v>-2.717391304347826E-3</v>
      </c>
    </row>
    <row r="109" spans="1:9" x14ac:dyDescent="0.2">
      <c r="B109" s="34" t="s">
        <v>188</v>
      </c>
      <c r="C109" s="33">
        <v>118</v>
      </c>
      <c r="D109" s="48">
        <v>185</v>
      </c>
      <c r="E109" s="61">
        <f t="shared" si="20"/>
        <v>6.41304347826087E-2</v>
      </c>
      <c r="F109" s="61">
        <f t="shared" si="21"/>
        <v>0.10638297872340426</v>
      </c>
      <c r="G109" s="49">
        <f t="shared" si="16"/>
        <v>0.56779661016949157</v>
      </c>
      <c r="H109" s="35">
        <f t="shared" si="22"/>
        <v>3.6413043478260874E-2</v>
      </c>
    </row>
    <row r="110" spans="1:9" x14ac:dyDescent="0.2">
      <c r="B110" s="34" t="s">
        <v>604</v>
      </c>
      <c r="C110" s="33">
        <v>168</v>
      </c>
      <c r="D110" s="48">
        <v>156</v>
      </c>
      <c r="E110" s="61">
        <f t="shared" si="20"/>
        <v>9.1304347826086957E-2</v>
      </c>
      <c r="F110" s="61">
        <f t="shared" si="21"/>
        <v>8.9706728004600347E-2</v>
      </c>
      <c r="G110" s="49">
        <f t="shared" si="16"/>
        <v>-7.1428571428571425E-2</v>
      </c>
      <c r="H110" s="35">
        <f t="shared" si="22"/>
        <v>-6.5217391304347823E-3</v>
      </c>
    </row>
    <row r="111" spans="1:9" x14ac:dyDescent="0.2">
      <c r="B111" s="34" t="s">
        <v>605</v>
      </c>
      <c r="C111" s="33">
        <v>105</v>
      </c>
      <c r="D111" s="48">
        <v>135</v>
      </c>
      <c r="E111" s="61">
        <f t="shared" si="20"/>
        <v>5.7065217391304345E-2</v>
      </c>
      <c r="F111" s="61">
        <f t="shared" si="21"/>
        <v>7.763082231167337E-2</v>
      </c>
      <c r="G111" s="49">
        <f t="shared" si="16"/>
        <v>0.2857142857142857</v>
      </c>
      <c r="H111" s="35">
        <f t="shared" si="22"/>
        <v>1.6304347826086956E-2</v>
      </c>
    </row>
    <row r="112" spans="1:9" x14ac:dyDescent="0.2">
      <c r="B112" s="34" t="s">
        <v>189</v>
      </c>
      <c r="C112" s="33">
        <v>1</v>
      </c>
      <c r="D112" s="48">
        <v>3</v>
      </c>
      <c r="E112" s="61">
        <f t="shared" si="20"/>
        <v>5.4347826086956522E-4</v>
      </c>
      <c r="F112" s="61">
        <f t="shared" si="21"/>
        <v>1.7251293847038527E-3</v>
      </c>
      <c r="G112" s="49">
        <f t="shared" si="16"/>
        <v>2</v>
      </c>
      <c r="H112" s="35">
        <f t="shared" si="22"/>
        <v>1.0869565217391304E-3</v>
      </c>
    </row>
    <row r="113" spans="2:8" x14ac:dyDescent="0.2">
      <c r="B113" s="34" t="s">
        <v>190</v>
      </c>
      <c r="C113" s="33">
        <v>8</v>
      </c>
      <c r="D113" s="48">
        <v>15</v>
      </c>
      <c r="E113" s="61">
        <f t="shared" si="20"/>
        <v>4.3478260869565218E-3</v>
      </c>
      <c r="F113" s="61">
        <f t="shared" si="21"/>
        <v>8.6256469235192635E-3</v>
      </c>
      <c r="G113" s="49">
        <f t="shared" si="16"/>
        <v>0.875</v>
      </c>
      <c r="H113" s="35">
        <f t="shared" si="22"/>
        <v>3.8043478260869567E-3</v>
      </c>
    </row>
    <row r="114" spans="2:8" x14ac:dyDescent="0.2">
      <c r="B114" s="34" t="s">
        <v>191</v>
      </c>
      <c r="C114" s="33">
        <v>0</v>
      </c>
      <c r="D114" s="48">
        <v>2</v>
      </c>
      <c r="E114" s="61" t="str">
        <f t="shared" si="20"/>
        <v/>
      </c>
      <c r="F114" s="61">
        <f t="shared" si="21"/>
        <v>1.1500862564692352E-3</v>
      </c>
      <c r="G114" s="49">
        <f t="shared" si="16"/>
        <v>1</v>
      </c>
      <c r="H114" s="35" t="str">
        <f t="shared" si="22"/>
        <v/>
      </c>
    </row>
    <row r="115" spans="2:8" x14ac:dyDescent="0.2">
      <c r="B115" s="34" t="s">
        <v>27</v>
      </c>
      <c r="C115" s="33">
        <v>8</v>
      </c>
      <c r="D115" s="48">
        <v>3</v>
      </c>
      <c r="E115" s="61">
        <f t="shared" si="20"/>
        <v>4.3478260869565218E-3</v>
      </c>
      <c r="F115" s="61">
        <f t="shared" si="21"/>
        <v>1.7251293847038527E-3</v>
      </c>
      <c r="G115" s="49">
        <f t="shared" si="16"/>
        <v>-0.625</v>
      </c>
      <c r="H115" s="35">
        <f t="shared" si="22"/>
        <v>-2.717391304347826E-3</v>
      </c>
    </row>
    <row r="116" spans="2:8" x14ac:dyDescent="0.2">
      <c r="B116" s="34" t="s">
        <v>192</v>
      </c>
      <c r="C116" s="33">
        <v>5</v>
      </c>
      <c r="D116" s="48">
        <v>1</v>
      </c>
      <c r="E116" s="61">
        <f t="shared" si="20"/>
        <v>2.717391304347826E-3</v>
      </c>
      <c r="F116" s="61">
        <f t="shared" si="21"/>
        <v>5.750431282346176E-4</v>
      </c>
      <c r="G116" s="49">
        <f t="shared" si="16"/>
        <v>-0.8</v>
      </c>
      <c r="H116" s="35">
        <f t="shared" si="22"/>
        <v>-2.1739130434782609E-3</v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2</v>
      </c>
      <c r="D118" s="48">
        <v>6</v>
      </c>
      <c r="E118" s="61">
        <f t="shared" si="20"/>
        <v>1.0869565217391304E-3</v>
      </c>
      <c r="F118" s="61">
        <f t="shared" si="21"/>
        <v>3.4502587694077054E-3</v>
      </c>
      <c r="G118" s="49">
        <f t="shared" si="16"/>
        <v>2</v>
      </c>
      <c r="H118" s="35">
        <f t="shared" si="22"/>
        <v>2.1739130434782609E-3</v>
      </c>
    </row>
    <row r="119" spans="2:8" x14ac:dyDescent="0.2">
      <c r="B119" s="34" t="s">
        <v>24</v>
      </c>
      <c r="C119" s="33">
        <v>3</v>
      </c>
      <c r="D119" s="48">
        <v>2</v>
      </c>
      <c r="E119" s="61">
        <f t="shared" si="20"/>
        <v>1.6304347826086956E-3</v>
      </c>
      <c r="F119" s="61">
        <f t="shared" si="21"/>
        <v>1.1500862564692352E-3</v>
      </c>
      <c r="G119" s="49">
        <f t="shared" si="16"/>
        <v>-0.33333333333333331</v>
      </c>
      <c r="H119" s="35">
        <f t="shared" si="22"/>
        <v>-5.4347826086956512E-4</v>
      </c>
    </row>
    <row r="120" spans="2:8" x14ac:dyDescent="0.2">
      <c r="B120" s="34" t="s">
        <v>194</v>
      </c>
      <c r="C120" s="33">
        <v>1</v>
      </c>
      <c r="D120" s="48">
        <v>0</v>
      </c>
      <c r="E120" s="61">
        <f t="shared" si="20"/>
        <v>5.4347826086956522E-4</v>
      </c>
      <c r="F120" s="61" t="str">
        <f t="shared" si="21"/>
        <v/>
      </c>
      <c r="G120" s="49">
        <f t="shared" si="16"/>
        <v>-1</v>
      </c>
      <c r="H120" s="35">
        <f t="shared" si="22"/>
        <v>-5.4347826086956522E-4</v>
      </c>
    </row>
    <row r="121" spans="2:8" x14ac:dyDescent="0.2">
      <c r="B121" s="34" t="s">
        <v>25</v>
      </c>
      <c r="C121" s="33">
        <v>2</v>
      </c>
      <c r="D121" s="48">
        <v>8</v>
      </c>
      <c r="E121" s="61">
        <f t="shared" si="20"/>
        <v>1.0869565217391304E-3</v>
      </c>
      <c r="F121" s="61">
        <f t="shared" si="21"/>
        <v>4.6003450258769408E-3</v>
      </c>
      <c r="G121" s="49">
        <f t="shared" si="16"/>
        <v>3</v>
      </c>
      <c r="H121" s="35">
        <f t="shared" si="22"/>
        <v>3.2608695652173916E-3</v>
      </c>
    </row>
    <row r="122" spans="2:8" x14ac:dyDescent="0.2">
      <c r="B122" s="34" t="s">
        <v>23</v>
      </c>
      <c r="C122" s="33">
        <v>2</v>
      </c>
      <c r="D122" s="48">
        <v>0</v>
      </c>
      <c r="E122" s="61">
        <f t="shared" si="20"/>
        <v>1.0869565217391304E-3</v>
      </c>
      <c r="F122" s="61" t="str">
        <f t="shared" si="21"/>
        <v/>
      </c>
      <c r="G122" s="49">
        <f t="shared" si="16"/>
        <v>-1</v>
      </c>
      <c r="H122" s="35">
        <f t="shared" si="22"/>
        <v>-1.0869565217391304E-3</v>
      </c>
    </row>
    <row r="123" spans="2:8" x14ac:dyDescent="0.2">
      <c r="B123" s="34" t="s">
        <v>26</v>
      </c>
      <c r="C123" s="33">
        <v>26</v>
      </c>
      <c r="D123" s="48">
        <v>23</v>
      </c>
      <c r="E123" s="61">
        <f t="shared" si="20"/>
        <v>1.4130434782608696E-2</v>
      </c>
      <c r="F123" s="61">
        <f t="shared" si="21"/>
        <v>1.3225991949396205E-2</v>
      </c>
      <c r="G123" s="49">
        <f t="shared" si="16"/>
        <v>-0.11538461538461539</v>
      </c>
      <c r="H123" s="35">
        <f t="shared" si="22"/>
        <v>-1.6304347826086958E-3</v>
      </c>
    </row>
    <row r="124" spans="2:8" x14ac:dyDescent="0.2">
      <c r="B124" s="34" t="s">
        <v>195</v>
      </c>
      <c r="C124" s="33">
        <v>20</v>
      </c>
      <c r="D124" s="48">
        <v>19</v>
      </c>
      <c r="E124" s="61">
        <f t="shared" si="20"/>
        <v>1.0869565217391304E-2</v>
      </c>
      <c r="F124" s="61">
        <f t="shared" si="21"/>
        <v>1.0925819436457734E-2</v>
      </c>
      <c r="G124" s="49">
        <f t="shared" si="16"/>
        <v>-0.05</v>
      </c>
      <c r="H124" s="35">
        <f t="shared" si="22"/>
        <v>-5.4347826086956522E-4</v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47</v>
      </c>
      <c r="D126" s="48">
        <v>10</v>
      </c>
      <c r="E126" s="61">
        <f t="shared" si="20"/>
        <v>2.5543478260869567E-2</v>
      </c>
      <c r="F126" s="61">
        <f t="shared" si="21"/>
        <v>5.7504312823461762E-3</v>
      </c>
      <c r="G126" s="49">
        <f t="shared" si="16"/>
        <v>-0.78723404255319152</v>
      </c>
      <c r="H126" s="35">
        <f t="shared" si="22"/>
        <v>-2.0108695652173915E-2</v>
      </c>
    </row>
    <row r="127" spans="2:8" x14ac:dyDescent="0.2">
      <c r="B127" s="34" t="s">
        <v>196</v>
      </c>
      <c r="C127" s="33">
        <v>41</v>
      </c>
      <c r="D127" s="48">
        <v>34</v>
      </c>
      <c r="E127" s="61">
        <f t="shared" si="20"/>
        <v>2.2282608695652174E-2</v>
      </c>
      <c r="F127" s="61">
        <f t="shared" si="21"/>
        <v>1.9551466359977E-2</v>
      </c>
      <c r="G127" s="49">
        <f t="shared" si="16"/>
        <v>-0.17073170731707318</v>
      </c>
      <c r="H127" s="35">
        <f t="shared" si="22"/>
        <v>-3.8043478260869567E-3</v>
      </c>
    </row>
    <row r="128" spans="2:8" x14ac:dyDescent="0.2">
      <c r="B128" s="34" t="s">
        <v>429</v>
      </c>
      <c r="C128" s="33">
        <v>23</v>
      </c>
      <c r="D128" s="48">
        <v>20</v>
      </c>
      <c r="E128" s="61">
        <f t="shared" si="20"/>
        <v>1.2500000000000001E-2</v>
      </c>
      <c r="F128" s="61">
        <f t="shared" si="21"/>
        <v>1.1500862564692352E-2</v>
      </c>
      <c r="G128" s="49">
        <f t="shared" si="16"/>
        <v>-0.13043478260869565</v>
      </c>
      <c r="H128" s="35">
        <f t="shared" si="22"/>
        <v>-1.6304347826086958E-3</v>
      </c>
    </row>
    <row r="129" spans="1:9" x14ac:dyDescent="0.2">
      <c r="B129" s="34" t="s">
        <v>430</v>
      </c>
      <c r="C129" s="33">
        <v>114</v>
      </c>
      <c r="D129" s="48">
        <v>51</v>
      </c>
      <c r="E129" s="61">
        <f t="shared" si="20"/>
        <v>6.1956521739130438E-2</v>
      </c>
      <c r="F129" s="61">
        <f t="shared" si="21"/>
        <v>2.9327199539965498E-2</v>
      </c>
      <c r="G129" s="49">
        <f t="shared" si="16"/>
        <v>-0.55263157894736847</v>
      </c>
      <c r="H129" s="35">
        <f t="shared" si="22"/>
        <v>-3.4239130434782612E-2</v>
      </c>
    </row>
    <row r="130" spans="1:9" x14ac:dyDescent="0.2">
      <c r="B130" s="34" t="s">
        <v>197</v>
      </c>
      <c r="C130" s="33">
        <v>38</v>
      </c>
      <c r="D130" s="48">
        <v>20</v>
      </c>
      <c r="E130" s="61">
        <f t="shared" si="20"/>
        <v>2.0652173913043477E-2</v>
      </c>
      <c r="F130" s="61">
        <f t="shared" si="21"/>
        <v>1.1500862564692352E-2</v>
      </c>
      <c r="G130" s="49">
        <f t="shared" si="16"/>
        <v>-0.47368421052631576</v>
      </c>
      <c r="H130" s="35">
        <f t="shared" si="22"/>
        <v>-9.7826086956521729E-3</v>
      </c>
    </row>
    <row r="131" spans="1:9" x14ac:dyDescent="0.2">
      <c r="B131" s="34" t="s">
        <v>198</v>
      </c>
      <c r="C131" s="33">
        <v>18</v>
      </c>
      <c r="D131" s="48">
        <v>17</v>
      </c>
      <c r="E131" s="61">
        <f t="shared" si="20"/>
        <v>9.7826086956521747E-3</v>
      </c>
      <c r="F131" s="61">
        <f t="shared" si="21"/>
        <v>9.7757331799884998E-3</v>
      </c>
      <c r="G131" s="49">
        <f t="shared" si="16"/>
        <v>-5.5555555555555552E-2</v>
      </c>
      <c r="H131" s="35">
        <f t="shared" si="22"/>
        <v>-5.4347826086956522E-4</v>
      </c>
    </row>
    <row r="132" spans="1:9" x14ac:dyDescent="0.2">
      <c r="B132" s="34" t="s">
        <v>28</v>
      </c>
      <c r="C132" s="33">
        <v>5</v>
      </c>
      <c r="D132" s="48">
        <v>8</v>
      </c>
      <c r="E132" s="61">
        <f t="shared" si="20"/>
        <v>2.717391304347826E-3</v>
      </c>
      <c r="F132" s="61">
        <f t="shared" si="21"/>
        <v>4.6003450258769408E-3</v>
      </c>
      <c r="G132" s="49">
        <f t="shared" si="16"/>
        <v>0.6</v>
      </c>
      <c r="H132" s="35">
        <f t="shared" si="22"/>
        <v>1.6304347826086956E-3</v>
      </c>
    </row>
    <row r="133" spans="1:9" x14ac:dyDescent="0.2">
      <c r="B133" s="34" t="s">
        <v>32</v>
      </c>
      <c r="C133" s="33">
        <v>1</v>
      </c>
      <c r="D133" s="48">
        <v>0</v>
      </c>
      <c r="E133" s="61">
        <f t="shared" si="20"/>
        <v>5.4347826086956522E-4</v>
      </c>
      <c r="F133" s="61" t="str">
        <f t="shared" si="21"/>
        <v/>
      </c>
      <c r="G133" s="49">
        <f t="shared" si="16"/>
        <v>-1</v>
      </c>
      <c r="H133" s="35">
        <f t="shared" si="22"/>
        <v>-5.4347826086956522E-4</v>
      </c>
    </row>
    <row r="134" spans="1:9" s="29" customFormat="1" x14ac:dyDescent="0.2">
      <c r="A134" s="31"/>
      <c r="B134" s="36" t="s">
        <v>527</v>
      </c>
      <c r="C134" s="40">
        <v>33</v>
      </c>
      <c r="D134" s="48">
        <v>2</v>
      </c>
      <c r="E134" s="38">
        <f t="shared" si="20"/>
        <v>1.7934782608695653E-2</v>
      </c>
      <c r="F134" s="38">
        <f t="shared" si="21"/>
        <v>1.1500862564692352E-3</v>
      </c>
      <c r="G134" s="49">
        <f t="shared" si="16"/>
        <v>-0.93939393939393945</v>
      </c>
      <c r="H134" s="37">
        <f t="shared" si="22"/>
        <v>-1.6847826086956522E-2</v>
      </c>
      <c r="I134" s="4"/>
    </row>
    <row r="135" spans="1:9" x14ac:dyDescent="0.2">
      <c r="B135" s="34" t="s">
        <v>30</v>
      </c>
      <c r="C135" s="33">
        <v>1</v>
      </c>
      <c r="D135" s="48">
        <v>1</v>
      </c>
      <c r="E135" s="61">
        <f t="shared" si="20"/>
        <v>5.4347826086956522E-4</v>
      </c>
      <c r="F135" s="61">
        <f t="shared" si="21"/>
        <v>5.750431282346176E-4</v>
      </c>
      <c r="G135" s="49">
        <f t="shared" si="16"/>
        <v>0</v>
      </c>
      <c r="H135" s="35">
        <f t="shared" si="22"/>
        <v>0</v>
      </c>
    </row>
    <row r="136" spans="1:9" x14ac:dyDescent="0.2">
      <c r="B136" s="34" t="s">
        <v>29</v>
      </c>
      <c r="C136" s="33">
        <v>0</v>
      </c>
      <c r="D136" s="48">
        <v>0</v>
      </c>
      <c r="E136" s="61" t="str">
        <f t="shared" si="20"/>
        <v/>
      </c>
      <c r="F136" s="61" t="str">
        <f t="shared" si="21"/>
        <v/>
      </c>
      <c r="G136" s="49" t="str">
        <f t="shared" si="16"/>
        <v xml:space="preserve"> </v>
      </c>
      <c r="H136" s="35" t="str">
        <f t="shared" si="22"/>
        <v/>
      </c>
    </row>
    <row r="137" spans="1:9" x14ac:dyDescent="0.2">
      <c r="B137" s="34" t="s">
        <v>199</v>
      </c>
      <c r="C137" s="33">
        <v>1</v>
      </c>
      <c r="D137" s="48">
        <v>1</v>
      </c>
      <c r="E137" s="61">
        <f t="shared" si="20"/>
        <v>5.4347826086956522E-4</v>
      </c>
      <c r="F137" s="61">
        <f t="shared" si="21"/>
        <v>5.750431282346176E-4</v>
      </c>
      <c r="G137" s="49">
        <f t="shared" si="16"/>
        <v>0</v>
      </c>
      <c r="H137" s="35">
        <f t="shared" si="22"/>
        <v>0</v>
      </c>
    </row>
    <row r="138" spans="1:9" x14ac:dyDescent="0.2">
      <c r="B138" s="34" t="s">
        <v>200</v>
      </c>
      <c r="C138" s="33">
        <v>0</v>
      </c>
      <c r="D138" s="48">
        <v>0</v>
      </c>
      <c r="E138" s="61" t="str">
        <f t="shared" si="20"/>
        <v/>
      </c>
      <c r="F138" s="61" t="str">
        <f t="shared" si="21"/>
        <v/>
      </c>
      <c r="G138" s="49" t="str">
        <f t="shared" si="16"/>
        <v xml:space="preserve"> </v>
      </c>
      <c r="H138" s="35" t="str">
        <f t="shared" si="22"/>
        <v/>
      </c>
    </row>
    <row r="139" spans="1:9" x14ac:dyDescent="0.2">
      <c r="B139" s="34" t="s">
        <v>201</v>
      </c>
      <c r="C139" s="33">
        <v>8</v>
      </c>
      <c r="D139" s="48">
        <v>3</v>
      </c>
      <c r="E139" s="61">
        <f t="shared" si="20"/>
        <v>4.3478260869565218E-3</v>
      </c>
      <c r="F139" s="61">
        <f t="shared" si="21"/>
        <v>1.7251293847038527E-3</v>
      </c>
      <c r="G139" s="49">
        <f t="shared" ref="G139:G163" si="27">+IF(AND(C139=0,D139=0)," ",IF(C139=0,1,IF(D139=0,-1,(D139-C139)/C139)))</f>
        <v>-0.625</v>
      </c>
      <c r="H139" s="35">
        <f t="shared" si="22"/>
        <v>-2.717391304347826E-3</v>
      </c>
    </row>
    <row r="140" spans="1:9" x14ac:dyDescent="0.2">
      <c r="B140" s="34" t="s">
        <v>202</v>
      </c>
      <c r="C140" s="33">
        <v>3</v>
      </c>
      <c r="D140" s="48">
        <v>3</v>
      </c>
      <c r="E140" s="61">
        <f t="shared" si="20"/>
        <v>1.6304347826086956E-3</v>
      </c>
      <c r="F140" s="61">
        <f t="shared" si="21"/>
        <v>1.7251293847038527E-3</v>
      </c>
      <c r="G140" s="49">
        <f t="shared" si="27"/>
        <v>0</v>
      </c>
      <c r="H140" s="35">
        <f t="shared" si="22"/>
        <v>0</v>
      </c>
    </row>
    <row r="141" spans="1:9" ht="12.75" customHeight="1" x14ac:dyDescent="0.2">
      <c r="B141" s="34" t="s">
        <v>431</v>
      </c>
      <c r="C141" s="33">
        <v>5</v>
      </c>
      <c r="D141" s="48">
        <v>1</v>
      </c>
      <c r="E141" s="61">
        <f t="shared" si="20"/>
        <v>2.717391304347826E-3</v>
      </c>
      <c r="F141" s="61">
        <f t="shared" si="21"/>
        <v>5.750431282346176E-4</v>
      </c>
      <c r="G141" s="49">
        <f t="shared" si="27"/>
        <v>-0.8</v>
      </c>
      <c r="H141" s="35">
        <f t="shared" si="22"/>
        <v>-2.1739130434782609E-3</v>
      </c>
    </row>
    <row r="142" spans="1:9" x14ac:dyDescent="0.2">
      <c r="B142" s="34" t="s">
        <v>203</v>
      </c>
      <c r="C142" s="33">
        <v>0</v>
      </c>
      <c r="D142" s="48">
        <v>3</v>
      </c>
      <c r="E142" s="61" t="str">
        <f t="shared" si="20"/>
        <v/>
      </c>
      <c r="F142" s="61">
        <f t="shared" si="21"/>
        <v>1.7251293847038527E-3</v>
      </c>
      <c r="G142" s="49">
        <f t="shared" si="27"/>
        <v>1</v>
      </c>
      <c r="H142" s="35" t="str">
        <f t="shared" si="22"/>
        <v/>
      </c>
    </row>
    <row r="143" spans="1:9" ht="14.25" customHeight="1" x14ac:dyDescent="0.2">
      <c r="B143" s="34" t="s">
        <v>204</v>
      </c>
      <c r="C143" s="33">
        <v>4</v>
      </c>
      <c r="D143" s="48">
        <v>2</v>
      </c>
      <c r="E143" s="61">
        <f t="shared" si="20"/>
        <v>2.1739130434782609E-3</v>
      </c>
      <c r="F143" s="61">
        <f t="shared" si="21"/>
        <v>1.1500862564692352E-3</v>
      </c>
      <c r="G143" s="49">
        <f t="shared" si="27"/>
        <v>-0.5</v>
      </c>
      <c r="H143" s="35">
        <f t="shared" si="22"/>
        <v>-1.0869565217391304E-3</v>
      </c>
    </row>
    <row r="144" spans="1:9" s="29" customFormat="1" x14ac:dyDescent="0.2">
      <c r="A144" s="31"/>
      <c r="B144" s="36" t="s">
        <v>592</v>
      </c>
      <c r="C144" s="40">
        <v>0</v>
      </c>
      <c r="D144" s="48">
        <v>0</v>
      </c>
      <c r="E144" s="38" t="str">
        <f t="shared" ref="E144" si="28">+IF(C144=0,"",C144/C$74)</f>
        <v/>
      </c>
      <c r="F144" s="38" t="str">
        <f t="shared" ref="F144" si="29">+IF(D144=0,"",D144/D$74)</f>
        <v/>
      </c>
      <c r="G144" s="49" t="str">
        <f t="shared" si="27"/>
        <v xml:space="preserve"> </v>
      </c>
      <c r="H144" s="37" t="str">
        <f t="shared" ref="H144" si="30">+IF(OR(AND(E144=""),(G144="")),"",E144*G144)</f>
        <v/>
      </c>
      <c r="I144" s="4"/>
    </row>
    <row r="145" spans="1:9" s="29" customFormat="1" x14ac:dyDescent="0.2">
      <c r="A145" s="31"/>
      <c r="B145" s="36" t="s">
        <v>568</v>
      </c>
      <c r="C145" s="40">
        <v>0</v>
      </c>
      <c r="D145" s="48">
        <v>2</v>
      </c>
      <c r="E145" s="38" t="str">
        <f t="shared" si="20"/>
        <v/>
      </c>
      <c r="F145" s="38">
        <f t="shared" si="21"/>
        <v>1.1500862564692352E-3</v>
      </c>
      <c r="G145" s="49">
        <f t="shared" si="27"/>
        <v>1</v>
      </c>
      <c r="H145" s="37" t="str">
        <f t="shared" si="22"/>
        <v/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1</v>
      </c>
      <c r="D147" s="48">
        <v>0</v>
      </c>
      <c r="E147" s="38">
        <f t="shared" ref="E147" si="31">+IF(C147=0,"",C147/C$74)</f>
        <v>5.4347826086956522E-4</v>
      </c>
      <c r="F147" s="38" t="str">
        <f t="shared" ref="F147" si="32">+IF(D147=0,"",D147/D$74)</f>
        <v/>
      </c>
      <c r="G147" s="49">
        <f t="shared" si="27"/>
        <v>-1</v>
      </c>
      <c r="H147" s="37">
        <f t="shared" ref="H147" si="33">+IF(OR(AND(E147=""),(G147="")),"",E147*G147)</f>
        <v>-5.4347826086956522E-4</v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1</v>
      </c>
      <c r="D149" s="48">
        <v>2</v>
      </c>
      <c r="E149" s="61">
        <f t="shared" si="34"/>
        <v>5.4347826086956522E-4</v>
      </c>
      <c r="F149" s="61">
        <f t="shared" si="35"/>
        <v>1.1500862564692352E-3</v>
      </c>
      <c r="G149" s="49">
        <f t="shared" si="27"/>
        <v>1</v>
      </c>
      <c r="H149" s="35">
        <f t="shared" si="36"/>
        <v>5.4347826086956522E-4</v>
      </c>
    </row>
    <row r="150" spans="1:9" x14ac:dyDescent="0.2">
      <c r="B150" s="34" t="s">
        <v>34</v>
      </c>
      <c r="C150" s="33">
        <v>7</v>
      </c>
      <c r="D150" s="48">
        <v>40</v>
      </c>
      <c r="E150" s="61">
        <f t="shared" si="34"/>
        <v>3.8043478260869567E-3</v>
      </c>
      <c r="F150" s="61">
        <f t="shared" si="35"/>
        <v>2.3001725129384705E-2</v>
      </c>
      <c r="G150" s="49">
        <f t="shared" si="27"/>
        <v>4.7142857142857144</v>
      </c>
      <c r="H150" s="35">
        <f t="shared" si="36"/>
        <v>1.7934782608695653E-2</v>
      </c>
    </row>
    <row r="151" spans="1:9" x14ac:dyDescent="0.2">
      <c r="B151" s="34" t="s">
        <v>205</v>
      </c>
      <c r="C151" s="33">
        <v>0</v>
      </c>
      <c r="D151" s="48">
        <v>2</v>
      </c>
      <c r="E151" s="61" t="str">
        <f t="shared" si="34"/>
        <v/>
      </c>
      <c r="F151" s="61">
        <f t="shared" si="35"/>
        <v>1.1500862564692352E-3</v>
      </c>
      <c r="G151" s="49">
        <f t="shared" si="27"/>
        <v>1</v>
      </c>
      <c r="H151" s="35" t="str">
        <f t="shared" si="36"/>
        <v/>
      </c>
    </row>
    <row r="152" spans="1:9" x14ac:dyDescent="0.2">
      <c r="B152" s="34" t="s">
        <v>206</v>
      </c>
      <c r="C152" s="33">
        <v>5</v>
      </c>
      <c r="D152" s="48">
        <v>8</v>
      </c>
      <c r="E152" s="61">
        <f t="shared" si="34"/>
        <v>2.717391304347826E-3</v>
      </c>
      <c r="F152" s="61">
        <f t="shared" si="35"/>
        <v>4.6003450258769408E-3</v>
      </c>
      <c r="G152" s="49">
        <f t="shared" si="27"/>
        <v>0.6</v>
      </c>
      <c r="H152" s="35">
        <f t="shared" si="36"/>
        <v>1.6304347826086956E-3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0</v>
      </c>
      <c r="D154" s="48">
        <v>13</v>
      </c>
      <c r="E154" s="61" t="str">
        <f t="shared" si="34"/>
        <v/>
      </c>
      <c r="F154" s="61">
        <f t="shared" si="35"/>
        <v>7.4755606670500289E-3</v>
      </c>
      <c r="G154" s="49">
        <f t="shared" si="27"/>
        <v>1</v>
      </c>
      <c r="H154" s="35" t="str">
        <f t="shared" si="36"/>
        <v/>
      </c>
    </row>
    <row r="155" spans="1:9" x14ac:dyDescent="0.2">
      <c r="B155" s="34" t="s">
        <v>606</v>
      </c>
      <c r="C155" s="33">
        <v>13</v>
      </c>
      <c r="D155" s="48">
        <v>31</v>
      </c>
      <c r="E155" s="61">
        <f t="shared" si="34"/>
        <v>7.0652173913043478E-3</v>
      </c>
      <c r="F155" s="61">
        <f t="shared" si="35"/>
        <v>1.7826336975273145E-2</v>
      </c>
      <c r="G155" s="49">
        <f t="shared" si="27"/>
        <v>1.3846153846153846</v>
      </c>
      <c r="H155" s="35">
        <f t="shared" si="36"/>
        <v>9.7826086956521729E-3</v>
      </c>
    </row>
    <row r="156" spans="1:9" x14ac:dyDescent="0.2">
      <c r="B156" s="34" t="s">
        <v>39</v>
      </c>
      <c r="C156" s="33">
        <v>19</v>
      </c>
      <c r="D156" s="48">
        <v>1</v>
      </c>
      <c r="E156" s="61">
        <f t="shared" si="34"/>
        <v>1.0326086956521738E-2</v>
      </c>
      <c r="F156" s="61">
        <f t="shared" si="35"/>
        <v>5.750431282346176E-4</v>
      </c>
      <c r="G156" s="49">
        <f t="shared" si="27"/>
        <v>-0.94736842105263153</v>
      </c>
      <c r="H156" s="35">
        <f t="shared" si="36"/>
        <v>-9.7826086956521729E-3</v>
      </c>
    </row>
    <row r="157" spans="1:9" x14ac:dyDescent="0.2">
      <c r="B157" s="34" t="s">
        <v>37</v>
      </c>
      <c r="C157" s="33">
        <v>8</v>
      </c>
      <c r="D157" s="48">
        <v>1</v>
      </c>
      <c r="E157" s="61">
        <f t="shared" si="34"/>
        <v>4.3478260869565218E-3</v>
      </c>
      <c r="F157" s="61">
        <f t="shared" si="35"/>
        <v>5.750431282346176E-4</v>
      </c>
      <c r="G157" s="49">
        <f t="shared" si="27"/>
        <v>-0.875</v>
      </c>
      <c r="H157" s="35">
        <f t="shared" si="36"/>
        <v>-3.8043478260869567E-3</v>
      </c>
    </row>
    <row r="158" spans="1:9" ht="13.5" customHeight="1" x14ac:dyDescent="0.2">
      <c r="B158" s="34" t="s">
        <v>38</v>
      </c>
      <c r="C158" s="33">
        <v>1</v>
      </c>
      <c r="D158" s="48">
        <v>1</v>
      </c>
      <c r="E158" s="61">
        <f t="shared" si="34"/>
        <v>5.4347826086956522E-4</v>
      </c>
      <c r="F158" s="61">
        <f t="shared" si="35"/>
        <v>5.750431282346176E-4</v>
      </c>
      <c r="G158" s="49">
        <f t="shared" si="27"/>
        <v>0</v>
      </c>
      <c r="H158" s="35">
        <f t="shared" si="36"/>
        <v>0</v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192</v>
      </c>
      <c r="D160" s="48">
        <v>291</v>
      </c>
      <c r="E160" s="38">
        <f t="shared" si="34"/>
        <v>0.10434782608695652</v>
      </c>
      <c r="F160" s="38">
        <f t="shared" si="35"/>
        <v>0.16733755031627373</v>
      </c>
      <c r="G160" s="49">
        <f t="shared" si="27"/>
        <v>0.515625</v>
      </c>
      <c r="H160" s="37">
        <f t="shared" si="36"/>
        <v>5.3804347826086951E-2</v>
      </c>
      <c r="I160" s="4"/>
    </row>
    <row r="161" spans="1:9" s="29" customFormat="1" x14ac:dyDescent="0.2">
      <c r="A161" s="31"/>
      <c r="B161" s="36" t="s">
        <v>547</v>
      </c>
      <c r="C161" s="40">
        <v>49</v>
      </c>
      <c r="D161" s="48">
        <v>7</v>
      </c>
      <c r="E161" s="38">
        <f t="shared" si="34"/>
        <v>2.6630434782608695E-2</v>
      </c>
      <c r="F161" s="38">
        <f t="shared" si="35"/>
        <v>4.0253018976423235E-3</v>
      </c>
      <c r="G161" s="49">
        <f t="shared" si="27"/>
        <v>-0.8571428571428571</v>
      </c>
      <c r="H161" s="37">
        <f t="shared" si="36"/>
        <v>-2.2826086956521736E-2</v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2513</v>
      </c>
      <c r="D169" s="44">
        <f>SUM(D170:D339)</f>
        <v>2115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-0.15837644249900518</v>
      </c>
      <c r="H169" s="46">
        <f>+IF(OR(AND(E169=""),(G169="")),"",E169*G169)</f>
        <v>-0.15837644249900518</v>
      </c>
    </row>
    <row r="170" spans="1:9" x14ac:dyDescent="0.2">
      <c r="B170" s="62" t="s">
        <v>433</v>
      </c>
      <c r="C170" s="48">
        <v>9</v>
      </c>
      <c r="D170" s="48">
        <v>10</v>
      </c>
      <c r="E170" s="60">
        <f t="shared" si="45"/>
        <v>3.5813768404297651E-3</v>
      </c>
      <c r="F170" s="60">
        <f t="shared" si="46"/>
        <v>4.7281323877068557E-3</v>
      </c>
      <c r="G170" s="49">
        <f t="shared" ref="G170:G236" si="47">+IF(AND(C170=0,D170=0)," ",IF(C170=0,1,IF(D170=0,-1,(D170-C170)/C170)))</f>
        <v>0.1111111111111111</v>
      </c>
      <c r="H170" s="41">
        <f>+IF(OR(AND(E170=""),(G170="")),"",E170*G170)</f>
        <v>3.9793076004775163E-4</v>
      </c>
    </row>
    <row r="171" spans="1:9" x14ac:dyDescent="0.2">
      <c r="B171" s="63" t="s">
        <v>571</v>
      </c>
      <c r="C171" s="33">
        <v>1</v>
      </c>
      <c r="D171" s="48">
        <v>1</v>
      </c>
      <c r="E171" s="61">
        <f t="shared" si="45"/>
        <v>3.9793076004775168E-4</v>
      </c>
      <c r="F171" s="61">
        <f t="shared" si="46"/>
        <v>4.7281323877068556E-4</v>
      </c>
      <c r="G171" s="49">
        <f t="shared" si="47"/>
        <v>0</v>
      </c>
      <c r="H171" s="35">
        <f t="shared" ref="H171:H238" si="48">+IF(OR(AND(E171=""),(G171="")),"",E171*G171)</f>
        <v>0</v>
      </c>
    </row>
    <row r="172" spans="1:9" x14ac:dyDescent="0.2">
      <c r="B172" s="63" t="s">
        <v>434</v>
      </c>
      <c r="C172" s="33">
        <v>2</v>
      </c>
      <c r="D172" s="48">
        <v>4</v>
      </c>
      <c r="E172" s="61">
        <f t="shared" si="45"/>
        <v>7.9586152009550337E-4</v>
      </c>
      <c r="F172" s="61">
        <f t="shared" si="46"/>
        <v>1.8912529550827422E-3</v>
      </c>
      <c r="G172" s="49">
        <f t="shared" si="47"/>
        <v>1</v>
      </c>
      <c r="H172" s="35">
        <f t="shared" si="48"/>
        <v>7.9586152009550337E-4</v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11</v>
      </c>
      <c r="D174" s="48">
        <v>5</v>
      </c>
      <c r="E174" s="61">
        <f t="shared" si="45"/>
        <v>4.3772383605252688E-3</v>
      </c>
      <c r="F174" s="61">
        <f t="shared" si="46"/>
        <v>2.3640661938534278E-3</v>
      </c>
      <c r="G174" s="49">
        <f t="shared" si="47"/>
        <v>-0.54545454545454541</v>
      </c>
      <c r="H174" s="35">
        <f t="shared" si="48"/>
        <v>-2.3875845602865102E-3</v>
      </c>
    </row>
    <row r="175" spans="1:9" x14ac:dyDescent="0.2">
      <c r="B175" s="63" t="s">
        <v>42</v>
      </c>
      <c r="C175" s="33">
        <v>210</v>
      </c>
      <c r="D175" s="48">
        <v>152</v>
      </c>
      <c r="E175" s="61">
        <f t="shared" si="45"/>
        <v>8.3565459610027856E-2</v>
      </c>
      <c r="F175" s="61">
        <f t="shared" si="46"/>
        <v>7.1867612293144215E-2</v>
      </c>
      <c r="G175" s="49">
        <f t="shared" si="47"/>
        <v>-0.27619047619047621</v>
      </c>
      <c r="H175" s="35">
        <f t="shared" si="48"/>
        <v>-2.3079984082769602E-2</v>
      </c>
    </row>
    <row r="176" spans="1:9" x14ac:dyDescent="0.2">
      <c r="B176" s="63" t="s">
        <v>573</v>
      </c>
      <c r="C176" s="33">
        <v>43</v>
      </c>
      <c r="D176" s="48">
        <v>2</v>
      </c>
      <c r="E176" s="61">
        <f t="shared" si="45"/>
        <v>1.7111022682053324E-2</v>
      </c>
      <c r="F176" s="61">
        <f t="shared" si="46"/>
        <v>9.4562647754137111E-4</v>
      </c>
      <c r="G176" s="49">
        <f t="shared" si="47"/>
        <v>-0.95348837209302328</v>
      </c>
      <c r="H176" s="35">
        <f t="shared" si="48"/>
        <v>-1.631516116195782E-2</v>
      </c>
    </row>
    <row r="177" spans="1:9" x14ac:dyDescent="0.2">
      <c r="B177" s="63" t="s">
        <v>574</v>
      </c>
      <c r="C177" s="33">
        <v>10</v>
      </c>
      <c r="D177" s="48">
        <v>20</v>
      </c>
      <c r="E177" s="61">
        <f t="shared" si="45"/>
        <v>3.9793076004775172E-3</v>
      </c>
      <c r="F177" s="61">
        <f t="shared" si="46"/>
        <v>9.4562647754137114E-3</v>
      </c>
      <c r="G177" s="49">
        <f t="shared" si="47"/>
        <v>1</v>
      </c>
      <c r="H177" s="35">
        <f t="shared" si="48"/>
        <v>3.9793076004775172E-3</v>
      </c>
    </row>
    <row r="178" spans="1:9" x14ac:dyDescent="0.2">
      <c r="B178" s="63" t="s">
        <v>575</v>
      </c>
      <c r="C178" s="33">
        <v>5</v>
      </c>
      <c r="D178" s="48">
        <v>0</v>
      </c>
      <c r="E178" s="61">
        <f t="shared" si="45"/>
        <v>1.9896538002387586E-3</v>
      </c>
      <c r="F178" s="61" t="str">
        <f t="shared" si="46"/>
        <v/>
      </c>
      <c r="G178" s="49">
        <f t="shared" si="47"/>
        <v>-1</v>
      </c>
      <c r="H178" s="35">
        <f t="shared" si="48"/>
        <v>-1.9896538002387586E-3</v>
      </c>
    </row>
    <row r="179" spans="1:9" x14ac:dyDescent="0.2">
      <c r="B179" s="63" t="s">
        <v>40</v>
      </c>
      <c r="C179" s="33">
        <v>8</v>
      </c>
      <c r="D179" s="48">
        <v>0</v>
      </c>
      <c r="E179" s="61">
        <f t="shared" si="45"/>
        <v>3.1834460803820135E-3</v>
      </c>
      <c r="F179" s="61" t="str">
        <f t="shared" si="46"/>
        <v/>
      </c>
      <c r="G179" s="49">
        <f t="shared" si="47"/>
        <v>-1</v>
      </c>
      <c r="H179" s="35">
        <f t="shared" si="48"/>
        <v>-3.1834460803820135E-3</v>
      </c>
    </row>
    <row r="180" spans="1:9" x14ac:dyDescent="0.2">
      <c r="B180" s="63" t="s">
        <v>208</v>
      </c>
      <c r="C180" s="33">
        <v>0</v>
      </c>
      <c r="D180" s="48">
        <v>1</v>
      </c>
      <c r="E180" s="61" t="str">
        <f t="shared" si="45"/>
        <v/>
      </c>
      <c r="F180" s="61">
        <f t="shared" si="46"/>
        <v>4.7281323877068556E-4</v>
      </c>
      <c r="G180" s="49">
        <f t="shared" si="47"/>
        <v>1</v>
      </c>
      <c r="H180" s="35" t="str">
        <f t="shared" si="48"/>
        <v/>
      </c>
    </row>
    <row r="181" spans="1:9" x14ac:dyDescent="0.2">
      <c r="B181" s="63" t="s">
        <v>45</v>
      </c>
      <c r="C181" s="33">
        <v>21</v>
      </c>
      <c r="D181" s="48">
        <v>1</v>
      </c>
      <c r="E181" s="61">
        <f t="shared" si="45"/>
        <v>8.356545961002786E-3</v>
      </c>
      <c r="F181" s="61">
        <f t="shared" si="46"/>
        <v>4.7281323877068556E-4</v>
      </c>
      <c r="G181" s="49">
        <f t="shared" si="47"/>
        <v>-0.95238095238095233</v>
      </c>
      <c r="H181" s="35">
        <f t="shared" si="48"/>
        <v>-7.9586152009550343E-3</v>
      </c>
    </row>
    <row r="182" spans="1:9" x14ac:dyDescent="0.2">
      <c r="B182" s="63" t="s">
        <v>43</v>
      </c>
      <c r="C182" s="33">
        <v>3</v>
      </c>
      <c r="D182" s="48">
        <v>5</v>
      </c>
      <c r="E182" s="61">
        <f t="shared" si="45"/>
        <v>1.1937922801432551E-3</v>
      </c>
      <c r="F182" s="61">
        <f t="shared" si="46"/>
        <v>2.3640661938534278E-3</v>
      </c>
      <c r="G182" s="49">
        <f t="shared" si="47"/>
        <v>0.66666666666666663</v>
      </c>
      <c r="H182" s="35">
        <f t="shared" si="48"/>
        <v>7.9586152009550337E-4</v>
      </c>
    </row>
    <row r="183" spans="1:9" s="29" customFormat="1" x14ac:dyDescent="0.2">
      <c r="A183" s="31"/>
      <c r="B183" s="64" t="s">
        <v>520</v>
      </c>
      <c r="C183" s="40">
        <v>3</v>
      </c>
      <c r="D183" s="48">
        <v>120</v>
      </c>
      <c r="E183" s="38">
        <f t="shared" si="45"/>
        <v>1.1937922801432551E-3</v>
      </c>
      <c r="F183" s="38">
        <f t="shared" si="46"/>
        <v>5.6737588652482268E-2</v>
      </c>
      <c r="G183" s="49">
        <f t="shared" si="47"/>
        <v>39</v>
      </c>
      <c r="H183" s="37">
        <f t="shared" si="48"/>
        <v>4.6557898925586948E-2</v>
      </c>
      <c r="I183" s="4"/>
    </row>
    <row r="184" spans="1:9" s="29" customFormat="1" x14ac:dyDescent="0.2">
      <c r="A184" s="31"/>
      <c r="B184" s="64" t="s">
        <v>436</v>
      </c>
      <c r="C184" s="40">
        <v>182</v>
      </c>
      <c r="D184" s="48">
        <v>53</v>
      </c>
      <c r="E184" s="38">
        <f t="shared" si="45"/>
        <v>7.2423398328690811E-2</v>
      </c>
      <c r="F184" s="38">
        <f t="shared" si="46"/>
        <v>2.5059101654846337E-2</v>
      </c>
      <c r="G184" s="49">
        <f t="shared" si="47"/>
        <v>-0.70879120879120883</v>
      </c>
      <c r="H184" s="37">
        <f t="shared" si="48"/>
        <v>-5.1333068046159974E-2</v>
      </c>
      <c r="I184" s="4"/>
    </row>
    <row r="185" spans="1:9" s="29" customFormat="1" x14ac:dyDescent="0.2">
      <c r="A185" s="31"/>
      <c r="B185" s="64" t="s">
        <v>576</v>
      </c>
      <c r="C185" s="40">
        <v>13</v>
      </c>
      <c r="D185" s="48">
        <v>17</v>
      </c>
      <c r="E185" s="38">
        <f t="shared" si="45"/>
        <v>5.1730998806207721E-3</v>
      </c>
      <c r="F185" s="38">
        <f t="shared" si="46"/>
        <v>8.0378250591016543E-3</v>
      </c>
      <c r="G185" s="49">
        <f t="shared" si="47"/>
        <v>0.30769230769230771</v>
      </c>
      <c r="H185" s="37">
        <f t="shared" si="48"/>
        <v>1.591723040191007E-3</v>
      </c>
      <c r="I185" s="4"/>
    </row>
    <row r="186" spans="1:9" s="29" customFormat="1" x14ac:dyDescent="0.2">
      <c r="A186" s="31"/>
      <c r="B186" s="64" t="s">
        <v>41</v>
      </c>
      <c r="C186" s="40">
        <v>3</v>
      </c>
      <c r="D186" s="48">
        <v>0</v>
      </c>
      <c r="E186" s="38">
        <f t="shared" si="45"/>
        <v>1.1937922801432551E-3</v>
      </c>
      <c r="F186" s="38" t="str">
        <f t="shared" si="46"/>
        <v/>
      </c>
      <c r="G186" s="49">
        <f t="shared" si="47"/>
        <v>-1</v>
      </c>
      <c r="H186" s="37">
        <f t="shared" si="48"/>
        <v>-1.1937922801432551E-3</v>
      </c>
      <c r="I186" s="4"/>
    </row>
    <row r="187" spans="1:9" s="29" customFormat="1" x14ac:dyDescent="0.2">
      <c r="A187" s="31"/>
      <c r="B187" s="64" t="s">
        <v>44</v>
      </c>
      <c r="C187" s="40">
        <v>3</v>
      </c>
      <c r="D187" s="48">
        <v>1</v>
      </c>
      <c r="E187" s="38">
        <f t="shared" si="45"/>
        <v>1.1937922801432551E-3</v>
      </c>
      <c r="F187" s="38">
        <f t="shared" si="46"/>
        <v>4.7281323877068556E-4</v>
      </c>
      <c r="G187" s="49">
        <f t="shared" si="47"/>
        <v>-0.66666666666666663</v>
      </c>
      <c r="H187" s="37">
        <f t="shared" si="48"/>
        <v>-7.9586152009550337E-4</v>
      </c>
      <c r="I187" s="4"/>
    </row>
    <row r="188" spans="1:9" s="29" customFormat="1" x14ac:dyDescent="0.2">
      <c r="A188" s="31"/>
      <c r="B188" s="64" t="s">
        <v>521</v>
      </c>
      <c r="C188" s="40">
        <v>16</v>
      </c>
      <c r="D188" s="48">
        <v>1</v>
      </c>
      <c r="E188" s="38">
        <f t="shared" si="45"/>
        <v>6.366892160764027E-3</v>
      </c>
      <c r="F188" s="38">
        <f t="shared" si="46"/>
        <v>4.7281323877068556E-4</v>
      </c>
      <c r="G188" s="49">
        <f t="shared" si="47"/>
        <v>-0.9375</v>
      </c>
      <c r="H188" s="37">
        <f t="shared" si="48"/>
        <v>-5.9689614007162753E-3</v>
      </c>
      <c r="I188" s="4"/>
    </row>
    <row r="189" spans="1:9" s="29" customFormat="1" x14ac:dyDescent="0.2">
      <c r="A189" s="31"/>
      <c r="B189" s="64" t="s">
        <v>522</v>
      </c>
      <c r="C189" s="40">
        <v>0</v>
      </c>
      <c r="D189" s="48">
        <v>1</v>
      </c>
      <c r="E189" s="38" t="str">
        <f t="shared" si="45"/>
        <v/>
      </c>
      <c r="F189" s="38">
        <f t="shared" si="46"/>
        <v>4.7281323877068556E-4</v>
      </c>
      <c r="G189" s="49">
        <f t="shared" si="47"/>
        <v>1</v>
      </c>
      <c r="H189" s="37" t="str">
        <f t="shared" si="48"/>
        <v/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1</v>
      </c>
      <c r="D190" s="92">
        <v>0</v>
      </c>
      <c r="E190" s="38">
        <f t="shared" ref="E190" si="49">+IF(C190=0,"",C190/C$169)</f>
        <v>3.9793076004775168E-4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-3.9793076004775168E-4</v>
      </c>
    </row>
    <row r="191" spans="1:9" s="29" customFormat="1" x14ac:dyDescent="0.2">
      <c r="A191" s="31"/>
      <c r="B191" s="64" t="s">
        <v>209</v>
      </c>
      <c r="C191" s="40">
        <v>13</v>
      </c>
      <c r="D191" s="48">
        <v>18</v>
      </c>
      <c r="E191" s="38">
        <f t="shared" si="45"/>
        <v>5.1730998806207721E-3</v>
      </c>
      <c r="F191" s="38">
        <f t="shared" si="46"/>
        <v>8.5106382978723406E-3</v>
      </c>
      <c r="G191" s="49">
        <f t="shared" si="47"/>
        <v>0.38461538461538464</v>
      </c>
      <c r="H191" s="37">
        <f t="shared" si="48"/>
        <v>1.9896538002387586E-3</v>
      </c>
      <c r="I191" s="4"/>
    </row>
    <row r="192" spans="1:9" s="29" customFormat="1" x14ac:dyDescent="0.2">
      <c r="A192" s="31"/>
      <c r="B192" s="64" t="s">
        <v>210</v>
      </c>
      <c r="C192" s="40">
        <v>1</v>
      </c>
      <c r="D192" s="48">
        <v>0</v>
      </c>
      <c r="E192" s="38">
        <f t="shared" si="45"/>
        <v>3.9793076004775168E-4</v>
      </c>
      <c r="F192" s="38" t="str">
        <f t="shared" si="46"/>
        <v/>
      </c>
      <c r="G192" s="49">
        <f t="shared" si="47"/>
        <v>-1</v>
      </c>
      <c r="H192" s="37">
        <f t="shared" si="48"/>
        <v>-3.9793076004775168E-4</v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1</v>
      </c>
      <c r="E193" s="38" t="str">
        <f t="shared" si="45"/>
        <v/>
      </c>
      <c r="F193" s="38">
        <f t="shared" si="46"/>
        <v>4.7281323877068556E-4</v>
      </c>
      <c r="G193" s="49">
        <f t="shared" si="47"/>
        <v>1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1</v>
      </c>
      <c r="D194" s="48">
        <v>0</v>
      </c>
      <c r="E194" s="38">
        <f t="shared" si="45"/>
        <v>3.9793076004775168E-4</v>
      </c>
      <c r="F194" s="38" t="str">
        <f t="shared" si="46"/>
        <v/>
      </c>
      <c r="G194" s="49">
        <f t="shared" si="47"/>
        <v>-1</v>
      </c>
      <c r="H194" s="37">
        <f t="shared" ref="H194" si="53">+IF(OR(AND(E194=""),(G194="")),"",E194*G194)</f>
        <v>-3.9793076004775168E-4</v>
      </c>
      <c r="I194" s="4"/>
    </row>
    <row r="195" spans="1:9" s="29" customFormat="1" x14ac:dyDescent="0.2">
      <c r="A195" s="31"/>
      <c r="B195" s="64" t="s">
        <v>212</v>
      </c>
      <c r="C195" s="40">
        <v>2</v>
      </c>
      <c r="D195" s="48">
        <v>0</v>
      </c>
      <c r="E195" s="38">
        <f t="shared" si="45"/>
        <v>7.9586152009550337E-4</v>
      </c>
      <c r="F195" s="38" t="str">
        <f t="shared" si="46"/>
        <v/>
      </c>
      <c r="G195" s="49">
        <f t="shared" si="47"/>
        <v>-1</v>
      </c>
      <c r="H195" s="37">
        <f t="shared" si="48"/>
        <v>-7.9586152009550337E-4</v>
      </c>
      <c r="I195" s="4"/>
    </row>
    <row r="196" spans="1:9" s="29" customFormat="1" x14ac:dyDescent="0.2">
      <c r="A196" s="31"/>
      <c r="B196" s="64" t="s">
        <v>437</v>
      </c>
      <c r="C196" s="40">
        <v>37</v>
      </c>
      <c r="D196" s="48">
        <v>29</v>
      </c>
      <c r="E196" s="38">
        <f t="shared" si="45"/>
        <v>1.4723438121766812E-2</v>
      </c>
      <c r="F196" s="38">
        <f t="shared" si="46"/>
        <v>1.3711583924349883E-2</v>
      </c>
      <c r="G196" s="49">
        <f t="shared" si="47"/>
        <v>-0.21621621621621623</v>
      </c>
      <c r="H196" s="37">
        <f t="shared" si="48"/>
        <v>-3.1834460803820135E-3</v>
      </c>
      <c r="I196" s="4"/>
    </row>
    <row r="197" spans="1:9" s="29" customFormat="1" x14ac:dyDescent="0.2">
      <c r="A197" s="31"/>
      <c r="B197" s="64" t="s">
        <v>524</v>
      </c>
      <c r="C197" s="40">
        <v>15</v>
      </c>
      <c r="D197" s="48">
        <v>5</v>
      </c>
      <c r="E197" s="38">
        <f t="shared" si="45"/>
        <v>5.9689614007162753E-3</v>
      </c>
      <c r="F197" s="38">
        <f t="shared" si="46"/>
        <v>2.3640661938534278E-3</v>
      </c>
      <c r="G197" s="49">
        <f t="shared" si="47"/>
        <v>-0.66666666666666663</v>
      </c>
      <c r="H197" s="37">
        <f t="shared" si="48"/>
        <v>-3.9793076004775163E-3</v>
      </c>
      <c r="I197" s="4"/>
    </row>
    <row r="198" spans="1:9" x14ac:dyDescent="0.2">
      <c r="B198" s="63" t="s">
        <v>213</v>
      </c>
      <c r="C198" s="33">
        <v>36</v>
      </c>
      <c r="D198" s="48">
        <v>49</v>
      </c>
      <c r="E198" s="61">
        <f t="shared" si="45"/>
        <v>1.432550736171906E-2</v>
      </c>
      <c r="F198" s="61">
        <f t="shared" si="46"/>
        <v>2.3167848699763592E-2</v>
      </c>
      <c r="G198" s="49">
        <f t="shared" si="47"/>
        <v>0.3611111111111111</v>
      </c>
      <c r="H198" s="35">
        <f t="shared" si="48"/>
        <v>5.1730998806207721E-3</v>
      </c>
    </row>
    <row r="199" spans="1:9" x14ac:dyDescent="0.2">
      <c r="B199" s="63" t="s">
        <v>214</v>
      </c>
      <c r="C199" s="33">
        <v>18</v>
      </c>
      <c r="D199" s="48">
        <v>18</v>
      </c>
      <c r="E199" s="61">
        <f t="shared" si="45"/>
        <v>7.1627536808595302E-3</v>
      </c>
      <c r="F199" s="61">
        <f t="shared" si="46"/>
        <v>8.5106382978723406E-3</v>
      </c>
      <c r="G199" s="49">
        <f t="shared" si="47"/>
        <v>0</v>
      </c>
      <c r="H199" s="35">
        <f t="shared" si="48"/>
        <v>0</v>
      </c>
    </row>
    <row r="200" spans="1:9" x14ac:dyDescent="0.2">
      <c r="B200" s="63" t="s">
        <v>215</v>
      </c>
      <c r="C200" s="33">
        <v>26</v>
      </c>
      <c r="D200" s="48">
        <v>51</v>
      </c>
      <c r="E200" s="61">
        <f t="shared" si="45"/>
        <v>1.0346199761241544E-2</v>
      </c>
      <c r="F200" s="61">
        <f t="shared" si="46"/>
        <v>2.4113475177304965E-2</v>
      </c>
      <c r="G200" s="49">
        <f t="shared" si="47"/>
        <v>0.96153846153846156</v>
      </c>
      <c r="H200" s="35">
        <f t="shared" si="48"/>
        <v>9.9482690011937925E-3</v>
      </c>
    </row>
    <row r="201" spans="1:9" x14ac:dyDescent="0.2">
      <c r="B201" s="63" t="s">
        <v>216</v>
      </c>
      <c r="C201" s="33">
        <v>10</v>
      </c>
      <c r="D201" s="48">
        <v>2</v>
      </c>
      <c r="E201" s="61">
        <f t="shared" si="45"/>
        <v>3.9793076004775172E-3</v>
      </c>
      <c r="F201" s="61">
        <f t="shared" si="46"/>
        <v>9.4562647754137111E-4</v>
      </c>
      <c r="G201" s="49">
        <f t="shared" si="47"/>
        <v>-0.8</v>
      </c>
      <c r="H201" s="35">
        <f t="shared" si="48"/>
        <v>-3.1834460803820139E-3</v>
      </c>
    </row>
    <row r="202" spans="1:9" x14ac:dyDescent="0.2">
      <c r="B202" s="63" t="s">
        <v>438</v>
      </c>
      <c r="C202" s="33">
        <v>12</v>
      </c>
      <c r="D202" s="48">
        <v>3</v>
      </c>
      <c r="E202" s="61">
        <f t="shared" ref="E202:E235" si="54">+IF(C202=0,"",C202/C$169)</f>
        <v>4.7751691205730204E-3</v>
      </c>
      <c r="F202" s="61">
        <f t="shared" ref="F202:F235" si="55">+IF(D202=0,"",D202/D$169)</f>
        <v>1.4184397163120568E-3</v>
      </c>
      <c r="G202" s="49">
        <f t="shared" si="47"/>
        <v>-0.75</v>
      </c>
      <c r="H202" s="35">
        <f t="shared" si="48"/>
        <v>-3.5813768404297655E-3</v>
      </c>
    </row>
    <row r="203" spans="1:9" x14ac:dyDescent="0.2">
      <c r="B203" s="63" t="s">
        <v>439</v>
      </c>
      <c r="C203" s="33">
        <v>0</v>
      </c>
      <c r="D203" s="48">
        <v>0</v>
      </c>
      <c r="E203" s="61" t="str">
        <f t="shared" si="54"/>
        <v/>
      </c>
      <c r="F203" s="61" t="str">
        <f t="shared" si="55"/>
        <v/>
      </c>
      <c r="G203" s="49" t="str">
        <f t="shared" si="47"/>
        <v xml:space="preserve"> </v>
      </c>
      <c r="H203" s="35" t="str">
        <f t="shared" si="48"/>
        <v/>
      </c>
    </row>
    <row r="204" spans="1:9" x14ac:dyDescent="0.2">
      <c r="B204" s="63" t="s">
        <v>217</v>
      </c>
      <c r="C204" s="33">
        <v>0</v>
      </c>
      <c r="D204" s="48">
        <v>0</v>
      </c>
      <c r="E204" s="61" t="str">
        <f t="shared" si="54"/>
        <v/>
      </c>
      <c r="F204" s="61" t="str">
        <f t="shared" si="55"/>
        <v/>
      </c>
      <c r="G204" s="49" t="str">
        <f t="shared" si="47"/>
        <v xml:space="preserve"> 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2</v>
      </c>
      <c r="D205" s="48">
        <v>8</v>
      </c>
      <c r="E205" s="38">
        <f t="shared" si="54"/>
        <v>7.9586152009550337E-4</v>
      </c>
      <c r="F205" s="38">
        <f t="shared" si="55"/>
        <v>3.7825059101654845E-3</v>
      </c>
      <c r="G205" s="49">
        <f t="shared" si="47"/>
        <v>3</v>
      </c>
      <c r="H205" s="37">
        <f t="shared" si="48"/>
        <v>2.3875845602865102E-3</v>
      </c>
      <c r="I205" s="4"/>
    </row>
    <row r="206" spans="1:9" s="29" customFormat="1" x14ac:dyDescent="0.2">
      <c r="A206" s="31"/>
      <c r="B206" s="64" t="s">
        <v>218</v>
      </c>
      <c r="C206" s="40">
        <v>24</v>
      </c>
      <c r="D206" s="48">
        <v>29</v>
      </c>
      <c r="E206" s="38">
        <f t="shared" si="54"/>
        <v>9.5503382411460409E-3</v>
      </c>
      <c r="F206" s="38">
        <f t="shared" si="55"/>
        <v>1.3711583924349883E-2</v>
      </c>
      <c r="G206" s="49">
        <f t="shared" si="47"/>
        <v>0.20833333333333334</v>
      </c>
      <c r="H206" s="37">
        <f t="shared" si="48"/>
        <v>1.9896538002387586E-3</v>
      </c>
      <c r="I206" s="4"/>
    </row>
    <row r="207" spans="1:9" s="29" customFormat="1" x14ac:dyDescent="0.2">
      <c r="A207" s="31"/>
      <c r="B207" s="64" t="s">
        <v>219</v>
      </c>
      <c r="C207" s="40">
        <v>6</v>
      </c>
      <c r="D207" s="48">
        <v>1</v>
      </c>
      <c r="E207" s="38">
        <f t="shared" si="54"/>
        <v>2.3875845602865102E-3</v>
      </c>
      <c r="F207" s="38">
        <f t="shared" si="55"/>
        <v>4.7281323877068556E-4</v>
      </c>
      <c r="G207" s="49">
        <f t="shared" si="47"/>
        <v>-0.83333333333333337</v>
      </c>
      <c r="H207" s="37">
        <f t="shared" si="48"/>
        <v>-1.9896538002387586E-3</v>
      </c>
      <c r="I207" s="4"/>
    </row>
    <row r="208" spans="1:9" s="29" customFormat="1" x14ac:dyDescent="0.2">
      <c r="A208" s="31"/>
      <c r="B208" s="64" t="s">
        <v>220</v>
      </c>
      <c r="C208" s="40">
        <v>5</v>
      </c>
      <c r="D208" s="48">
        <v>4</v>
      </c>
      <c r="E208" s="38">
        <f t="shared" si="54"/>
        <v>1.9896538002387586E-3</v>
      </c>
      <c r="F208" s="38">
        <f t="shared" si="55"/>
        <v>1.8912529550827422E-3</v>
      </c>
      <c r="G208" s="49">
        <f t="shared" si="47"/>
        <v>-0.2</v>
      </c>
      <c r="H208" s="37">
        <f t="shared" si="48"/>
        <v>-3.9793076004775174E-4</v>
      </c>
      <c r="I208" s="4"/>
    </row>
    <row r="209" spans="1:9" s="29" customFormat="1" x14ac:dyDescent="0.2">
      <c r="A209" s="31"/>
      <c r="B209" s="64" t="s">
        <v>46</v>
      </c>
      <c r="C209" s="40">
        <v>1</v>
      </c>
      <c r="D209" s="48">
        <v>0</v>
      </c>
      <c r="E209" s="38">
        <f t="shared" si="54"/>
        <v>3.9793076004775168E-4</v>
      </c>
      <c r="F209" s="38" t="str">
        <f t="shared" si="55"/>
        <v/>
      </c>
      <c r="G209" s="49">
        <f t="shared" si="47"/>
        <v>-1</v>
      </c>
      <c r="H209" s="37">
        <f t="shared" si="48"/>
        <v>-3.9793076004775168E-4</v>
      </c>
      <c r="I209" s="4"/>
    </row>
    <row r="210" spans="1:9" s="29" customFormat="1" x14ac:dyDescent="0.2">
      <c r="A210" s="31"/>
      <c r="B210" s="64" t="s">
        <v>47</v>
      </c>
      <c r="C210" s="40">
        <v>88</v>
      </c>
      <c r="D210" s="48">
        <v>24</v>
      </c>
      <c r="E210" s="38">
        <f t="shared" si="54"/>
        <v>3.501790688420215E-2</v>
      </c>
      <c r="F210" s="38">
        <f t="shared" si="55"/>
        <v>1.1347517730496455E-2</v>
      </c>
      <c r="G210" s="49">
        <f t="shared" si="47"/>
        <v>-0.72727272727272729</v>
      </c>
      <c r="H210" s="37">
        <f t="shared" si="48"/>
        <v>-2.5467568643056111E-2</v>
      </c>
      <c r="I210" s="4"/>
    </row>
    <row r="211" spans="1:9" s="29" customFormat="1" x14ac:dyDescent="0.2">
      <c r="A211" s="31"/>
      <c r="B211" s="64" t="s">
        <v>221</v>
      </c>
      <c r="C211" s="40">
        <v>1</v>
      </c>
      <c r="D211" s="48">
        <v>1</v>
      </c>
      <c r="E211" s="38">
        <f t="shared" si="54"/>
        <v>3.9793076004775168E-4</v>
      </c>
      <c r="F211" s="38">
        <f t="shared" si="55"/>
        <v>4.7281323877068556E-4</v>
      </c>
      <c r="G211" s="49">
        <f t="shared" si="47"/>
        <v>0</v>
      </c>
      <c r="H211" s="37">
        <f t="shared" si="48"/>
        <v>0</v>
      </c>
      <c r="I211" s="4"/>
    </row>
    <row r="212" spans="1:9" s="29" customFormat="1" x14ac:dyDescent="0.2">
      <c r="A212" s="31"/>
      <c r="B212" s="64" t="s">
        <v>222</v>
      </c>
      <c r="C212" s="40">
        <v>1</v>
      </c>
      <c r="D212" s="48">
        <v>0</v>
      </c>
      <c r="E212" s="38">
        <f t="shared" si="54"/>
        <v>3.9793076004775168E-4</v>
      </c>
      <c r="F212" s="38" t="str">
        <f t="shared" si="55"/>
        <v/>
      </c>
      <c r="G212" s="49">
        <f t="shared" si="47"/>
        <v>-1</v>
      </c>
      <c r="H212" s="37">
        <f t="shared" si="48"/>
        <v>-3.9793076004775168E-4</v>
      </c>
      <c r="I212" s="4"/>
    </row>
    <row r="213" spans="1:9" s="29" customFormat="1" x14ac:dyDescent="0.2">
      <c r="A213" s="31"/>
      <c r="B213" s="64" t="s">
        <v>440</v>
      </c>
      <c r="C213" s="40">
        <v>2</v>
      </c>
      <c r="D213" s="48">
        <v>1</v>
      </c>
      <c r="E213" s="38">
        <f t="shared" si="54"/>
        <v>7.9586152009550337E-4</v>
      </c>
      <c r="F213" s="38">
        <f t="shared" si="55"/>
        <v>4.7281323877068556E-4</v>
      </c>
      <c r="G213" s="49">
        <f t="shared" si="47"/>
        <v>-0.5</v>
      </c>
      <c r="H213" s="37">
        <f t="shared" si="48"/>
        <v>-3.9793076004775168E-4</v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341</v>
      </c>
      <c r="D222" s="48">
        <v>277</v>
      </c>
      <c r="E222" s="61">
        <f t="shared" si="54"/>
        <v>0.13569438917628332</v>
      </c>
      <c r="F222" s="61">
        <f t="shared" si="55"/>
        <v>0.1309692671394799</v>
      </c>
      <c r="G222" s="49">
        <f t="shared" si="47"/>
        <v>-0.18768328445747801</v>
      </c>
      <c r="H222" s="35">
        <f t="shared" si="48"/>
        <v>-2.5467568643056108E-2</v>
      </c>
    </row>
    <row r="223" spans="1:9" x14ac:dyDescent="0.2">
      <c r="B223" s="63" t="s">
        <v>226</v>
      </c>
      <c r="C223" s="33">
        <v>3</v>
      </c>
      <c r="D223" s="48">
        <v>0</v>
      </c>
      <c r="E223" s="61">
        <f t="shared" si="54"/>
        <v>1.1937922801432551E-3</v>
      </c>
      <c r="F223" s="61" t="str">
        <f t="shared" si="55"/>
        <v/>
      </c>
      <c r="G223" s="49">
        <f t="shared" si="47"/>
        <v>-1</v>
      </c>
      <c r="H223" s="35">
        <f t="shared" si="48"/>
        <v>-1.1937922801432551E-3</v>
      </c>
    </row>
    <row r="224" spans="1:9" x14ac:dyDescent="0.2">
      <c r="B224" s="63" t="s">
        <v>227</v>
      </c>
      <c r="C224" s="33">
        <v>2</v>
      </c>
      <c r="D224" s="48">
        <v>21</v>
      </c>
      <c r="E224" s="61">
        <f t="shared" si="54"/>
        <v>7.9586152009550337E-4</v>
      </c>
      <c r="F224" s="61">
        <f t="shared" si="55"/>
        <v>9.9290780141843976E-3</v>
      </c>
      <c r="G224" s="49">
        <f t="shared" si="47"/>
        <v>9.5</v>
      </c>
      <c r="H224" s="35">
        <f t="shared" si="48"/>
        <v>7.5606844409072818E-3</v>
      </c>
    </row>
    <row r="225" spans="1:9" x14ac:dyDescent="0.2">
      <c r="B225" s="63" t="s">
        <v>228</v>
      </c>
      <c r="C225" s="33">
        <v>5</v>
      </c>
      <c r="D225" s="48">
        <v>2</v>
      </c>
      <c r="E225" s="61">
        <f t="shared" si="54"/>
        <v>1.9896538002387586E-3</v>
      </c>
      <c r="F225" s="61">
        <f t="shared" si="55"/>
        <v>9.4562647754137111E-4</v>
      </c>
      <c r="G225" s="49">
        <f t="shared" si="47"/>
        <v>-0.6</v>
      </c>
      <c r="H225" s="35">
        <f t="shared" si="48"/>
        <v>-1.1937922801432551E-3</v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2</v>
      </c>
      <c r="D227" s="48">
        <v>0</v>
      </c>
      <c r="E227" s="61">
        <f t="shared" si="54"/>
        <v>7.9586152009550337E-4</v>
      </c>
      <c r="F227" s="61" t="str">
        <f t="shared" si="55"/>
        <v/>
      </c>
      <c r="G227" s="49">
        <f t="shared" si="47"/>
        <v>-1</v>
      </c>
      <c r="H227" s="35">
        <f t="shared" si="48"/>
        <v>-7.9586152009550337E-4</v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0</v>
      </c>
      <c r="D230" s="48">
        <v>0</v>
      </c>
      <c r="E230" s="61" t="str">
        <f t="shared" si="54"/>
        <v/>
      </c>
      <c r="F230" s="61" t="str">
        <f t="shared" si="55"/>
        <v/>
      </c>
      <c r="G230" s="49" t="str">
        <f t="shared" si="47"/>
        <v xml:space="preserve"> </v>
      </c>
      <c r="H230" s="35" t="str">
        <f t="shared" si="48"/>
        <v/>
      </c>
    </row>
    <row r="231" spans="1:9" x14ac:dyDescent="0.2">
      <c r="B231" s="63" t="s">
        <v>51</v>
      </c>
      <c r="C231" s="33">
        <v>0</v>
      </c>
      <c r="D231" s="48">
        <v>0</v>
      </c>
      <c r="E231" s="61" t="str">
        <f t="shared" si="54"/>
        <v/>
      </c>
      <c r="F231" s="61" t="str">
        <f t="shared" si="55"/>
        <v/>
      </c>
      <c r="G231" s="49" t="str">
        <f t="shared" si="47"/>
        <v xml:space="preserve"> </v>
      </c>
      <c r="H231" s="35" t="str">
        <f t="shared" si="48"/>
        <v/>
      </c>
    </row>
    <row r="232" spans="1:9" x14ac:dyDescent="0.2">
      <c r="B232" s="63" t="s">
        <v>230</v>
      </c>
      <c r="C232" s="33">
        <v>1</v>
      </c>
      <c r="D232" s="48">
        <v>1</v>
      </c>
      <c r="E232" s="61">
        <f t="shared" si="54"/>
        <v>3.9793076004775168E-4</v>
      </c>
      <c r="F232" s="61">
        <f t="shared" si="55"/>
        <v>4.7281323877068556E-4</v>
      </c>
      <c r="G232" s="49">
        <f t="shared" si="47"/>
        <v>0</v>
      </c>
      <c r="H232" s="35">
        <f t="shared" si="48"/>
        <v>0</v>
      </c>
    </row>
    <row r="233" spans="1:9" x14ac:dyDescent="0.2">
      <c r="B233" s="63" t="s">
        <v>50</v>
      </c>
      <c r="C233" s="33">
        <v>14</v>
      </c>
      <c r="D233" s="48">
        <v>0</v>
      </c>
      <c r="E233" s="61">
        <f t="shared" si="54"/>
        <v>5.5710306406685237E-3</v>
      </c>
      <c r="F233" s="61" t="str">
        <f t="shared" si="55"/>
        <v/>
      </c>
      <c r="G233" s="49">
        <f t="shared" si="47"/>
        <v>-1</v>
      </c>
      <c r="H233" s="35">
        <f t="shared" si="48"/>
        <v>-5.5710306406685237E-3</v>
      </c>
    </row>
    <row r="234" spans="1:9" x14ac:dyDescent="0.2">
      <c r="B234" s="63" t="s">
        <v>231</v>
      </c>
      <c r="C234" s="33">
        <v>2</v>
      </c>
      <c r="D234" s="48">
        <v>5</v>
      </c>
      <c r="E234" s="61">
        <f t="shared" si="54"/>
        <v>7.9586152009550337E-4</v>
      </c>
      <c r="F234" s="61">
        <f t="shared" si="55"/>
        <v>2.3640661938534278E-3</v>
      </c>
      <c r="G234" s="49">
        <f t="shared" si="47"/>
        <v>1.5</v>
      </c>
      <c r="H234" s="35">
        <f t="shared" si="48"/>
        <v>1.1937922801432551E-3</v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14</v>
      </c>
      <c r="D236" s="48">
        <v>42</v>
      </c>
      <c r="E236" s="61">
        <f t="shared" ref="E236:E267" si="65">+IF(C236=0,"",C236/C$169)</f>
        <v>5.5710306406685237E-3</v>
      </c>
      <c r="F236" s="61">
        <f t="shared" ref="F236:F267" si="66">+IF(D236=0,"",D236/D$169)</f>
        <v>1.9858156028368795E-2</v>
      </c>
      <c r="G236" s="49">
        <f t="shared" si="47"/>
        <v>2</v>
      </c>
      <c r="H236" s="35">
        <f t="shared" si="48"/>
        <v>1.1142061281337047E-2</v>
      </c>
    </row>
    <row r="237" spans="1:9" x14ac:dyDescent="0.2">
      <c r="B237" s="63" t="s">
        <v>55</v>
      </c>
      <c r="C237" s="33">
        <v>5</v>
      </c>
      <c r="D237" s="48">
        <v>2</v>
      </c>
      <c r="E237" s="61">
        <f t="shared" si="65"/>
        <v>1.9896538002387586E-3</v>
      </c>
      <c r="F237" s="61">
        <f t="shared" si="66"/>
        <v>9.4562647754137111E-4</v>
      </c>
      <c r="G237" s="49">
        <f t="shared" ref="G237:G300" si="67">+IF(AND(C237=0,D237=0)," ",IF(C237=0,1,IF(D237=0,-1,(D237-C237)/C237)))</f>
        <v>-0.6</v>
      </c>
      <c r="H237" s="35">
        <f t="shared" si="48"/>
        <v>-1.1937922801432551E-3</v>
      </c>
    </row>
    <row r="238" spans="1:9" x14ac:dyDescent="0.2">
      <c r="B238" s="63" t="s">
        <v>444</v>
      </c>
      <c r="C238" s="33">
        <v>0</v>
      </c>
      <c r="D238" s="48">
        <v>1</v>
      </c>
      <c r="E238" s="61" t="str">
        <f t="shared" si="65"/>
        <v/>
      </c>
      <c r="F238" s="61">
        <f t="shared" si="66"/>
        <v>4.7281323877068556E-4</v>
      </c>
      <c r="G238" s="49">
        <f t="shared" si="67"/>
        <v>1</v>
      </c>
      <c r="H238" s="35" t="str">
        <f t="shared" si="48"/>
        <v/>
      </c>
    </row>
    <row r="239" spans="1:9" x14ac:dyDescent="0.2">
      <c r="B239" s="63" t="s">
        <v>53</v>
      </c>
      <c r="C239" s="33">
        <v>1</v>
      </c>
      <c r="D239" s="48">
        <v>10</v>
      </c>
      <c r="E239" s="61">
        <f t="shared" si="65"/>
        <v>3.9793076004775168E-4</v>
      </c>
      <c r="F239" s="61">
        <f t="shared" si="66"/>
        <v>4.7281323877068557E-3</v>
      </c>
      <c r="G239" s="49">
        <f t="shared" si="67"/>
        <v>9</v>
      </c>
      <c r="H239" s="35">
        <f t="shared" ref="H239:H306" si="68">+IF(OR(AND(E239=""),(G239="")),"",E239*G239)</f>
        <v>3.5813768404297651E-3</v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5</v>
      </c>
      <c r="D241" s="48">
        <v>0</v>
      </c>
      <c r="E241" s="61">
        <f t="shared" si="65"/>
        <v>1.9896538002387586E-3</v>
      </c>
      <c r="F241" s="61" t="str">
        <f t="shared" si="66"/>
        <v/>
      </c>
      <c r="G241" s="49">
        <f t="shared" si="67"/>
        <v>-1</v>
      </c>
      <c r="H241" s="35">
        <f t="shared" si="68"/>
        <v>-1.9896538002387586E-3</v>
      </c>
    </row>
    <row r="242" spans="2:8" x14ac:dyDescent="0.2">
      <c r="B242" s="63" t="s">
        <v>54</v>
      </c>
      <c r="C242" s="33">
        <v>13</v>
      </c>
      <c r="D242" s="48">
        <v>3</v>
      </c>
      <c r="E242" s="61">
        <f t="shared" si="65"/>
        <v>5.1730998806207721E-3</v>
      </c>
      <c r="F242" s="61">
        <f t="shared" si="66"/>
        <v>1.4184397163120568E-3</v>
      </c>
      <c r="G242" s="49">
        <f t="shared" si="67"/>
        <v>-0.76923076923076927</v>
      </c>
      <c r="H242" s="35">
        <f t="shared" si="68"/>
        <v>-3.9793076004775172E-3</v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4</v>
      </c>
      <c r="D244" s="48">
        <v>0</v>
      </c>
      <c r="E244" s="61">
        <f t="shared" si="65"/>
        <v>1.5917230401910067E-3</v>
      </c>
      <c r="F244" s="61" t="str">
        <f t="shared" si="66"/>
        <v/>
      </c>
      <c r="G244" s="49">
        <f t="shared" si="67"/>
        <v>-1</v>
      </c>
      <c r="H244" s="35">
        <f t="shared" si="68"/>
        <v>-1.5917230401910067E-3</v>
      </c>
    </row>
    <row r="245" spans="2:8" x14ac:dyDescent="0.2">
      <c r="B245" s="63" t="s">
        <v>334</v>
      </c>
      <c r="C245" s="33">
        <v>1</v>
      </c>
      <c r="D245" s="48">
        <v>0</v>
      </c>
      <c r="E245" s="61">
        <f t="shared" si="65"/>
        <v>3.9793076004775168E-4</v>
      </c>
      <c r="F245" s="61" t="str">
        <f t="shared" si="66"/>
        <v/>
      </c>
      <c r="G245" s="49">
        <f t="shared" si="67"/>
        <v>-1</v>
      </c>
      <c r="H245" s="35">
        <f t="shared" si="68"/>
        <v>-3.9793076004775168E-4</v>
      </c>
    </row>
    <row r="246" spans="2:8" x14ac:dyDescent="0.2">
      <c r="B246" s="63" t="s">
        <v>233</v>
      </c>
      <c r="C246" s="33">
        <v>2</v>
      </c>
      <c r="D246" s="48">
        <v>0</v>
      </c>
      <c r="E246" s="61">
        <f t="shared" si="65"/>
        <v>7.9586152009550337E-4</v>
      </c>
      <c r="F246" s="61" t="str">
        <f t="shared" si="66"/>
        <v/>
      </c>
      <c r="G246" s="49">
        <f t="shared" si="67"/>
        <v>-1</v>
      </c>
      <c r="H246" s="35">
        <f t="shared" si="68"/>
        <v>-7.9586152009550337E-4</v>
      </c>
    </row>
    <row r="247" spans="2:8" x14ac:dyDescent="0.2">
      <c r="B247" s="63" t="s">
        <v>234</v>
      </c>
      <c r="C247" s="33">
        <v>1</v>
      </c>
      <c r="D247" s="48">
        <v>23</v>
      </c>
      <c r="E247" s="61">
        <f t="shared" si="65"/>
        <v>3.9793076004775168E-4</v>
      </c>
      <c r="F247" s="61">
        <f t="shared" si="66"/>
        <v>1.0874704491725768E-2</v>
      </c>
      <c r="G247" s="49">
        <f t="shared" si="67"/>
        <v>22</v>
      </c>
      <c r="H247" s="35">
        <f t="shared" si="68"/>
        <v>8.7544767210505376E-3</v>
      </c>
    </row>
    <row r="248" spans="2:8" x14ac:dyDescent="0.2">
      <c r="B248" s="63" t="s">
        <v>446</v>
      </c>
      <c r="C248" s="33">
        <v>2</v>
      </c>
      <c r="D248" s="48">
        <v>2</v>
      </c>
      <c r="E248" s="61">
        <f t="shared" si="65"/>
        <v>7.9586152009550337E-4</v>
      </c>
      <c r="F248" s="61">
        <f t="shared" si="66"/>
        <v>9.4562647754137111E-4</v>
      </c>
      <c r="G248" s="49">
        <f t="shared" si="67"/>
        <v>0</v>
      </c>
      <c r="H248" s="35">
        <f t="shared" si="68"/>
        <v>0</v>
      </c>
    </row>
    <row r="249" spans="2:8" x14ac:dyDescent="0.2">
      <c r="B249" s="63" t="s">
        <v>235</v>
      </c>
      <c r="C249" s="33">
        <v>0</v>
      </c>
      <c r="D249" s="48">
        <v>0</v>
      </c>
      <c r="E249" s="61" t="str">
        <f t="shared" si="65"/>
        <v/>
      </c>
      <c r="F249" s="61" t="str">
        <f t="shared" si="66"/>
        <v/>
      </c>
      <c r="G249" s="49" t="str">
        <f t="shared" si="67"/>
        <v xml:space="preserve"> </v>
      </c>
      <c r="H249" s="35" t="str">
        <f t="shared" si="68"/>
        <v/>
      </c>
    </row>
    <row r="250" spans="2:8" x14ac:dyDescent="0.2">
      <c r="B250" s="63" t="s">
        <v>447</v>
      </c>
      <c r="C250" s="33">
        <v>5</v>
      </c>
      <c r="D250" s="48">
        <v>1</v>
      </c>
      <c r="E250" s="61">
        <f t="shared" si="65"/>
        <v>1.9896538002387586E-3</v>
      </c>
      <c r="F250" s="61">
        <f t="shared" si="66"/>
        <v>4.7281323877068556E-4</v>
      </c>
      <c r="G250" s="49">
        <f t="shared" si="67"/>
        <v>-0.8</v>
      </c>
      <c r="H250" s="35">
        <f t="shared" si="68"/>
        <v>-1.591723040191007E-3</v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2</v>
      </c>
      <c r="D252" s="48">
        <v>18</v>
      </c>
      <c r="E252" s="61">
        <f t="shared" si="65"/>
        <v>7.9586152009550337E-4</v>
      </c>
      <c r="F252" s="61">
        <f t="shared" si="66"/>
        <v>8.5106382978723406E-3</v>
      </c>
      <c r="G252" s="49">
        <f t="shared" si="67"/>
        <v>8</v>
      </c>
      <c r="H252" s="35">
        <f t="shared" si="68"/>
        <v>6.366892160764027E-3</v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5</v>
      </c>
      <c r="D254" s="48">
        <v>1</v>
      </c>
      <c r="E254" s="61">
        <f t="shared" si="65"/>
        <v>1.9896538002387586E-3</v>
      </c>
      <c r="F254" s="61">
        <f t="shared" si="66"/>
        <v>4.7281323877068556E-4</v>
      </c>
      <c r="G254" s="49">
        <f t="shared" si="67"/>
        <v>-0.8</v>
      </c>
      <c r="H254" s="35">
        <f t="shared" si="68"/>
        <v>-1.591723040191007E-3</v>
      </c>
    </row>
    <row r="255" spans="2:8" x14ac:dyDescent="0.2">
      <c r="B255" s="63" t="s">
        <v>610</v>
      </c>
      <c r="C255" s="33">
        <v>0</v>
      </c>
      <c r="D255" s="48">
        <v>0</v>
      </c>
      <c r="E255" s="61" t="str">
        <f t="shared" si="65"/>
        <v/>
      </c>
      <c r="F255" s="61" t="str">
        <f t="shared" si="66"/>
        <v/>
      </c>
      <c r="G255" s="49" t="str">
        <f t="shared" si="67"/>
        <v xml:space="preserve"> 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1</v>
      </c>
      <c r="E256" s="61" t="str">
        <f t="shared" si="65"/>
        <v/>
      </c>
      <c r="F256" s="61">
        <f t="shared" si="66"/>
        <v>4.7281323877068556E-4</v>
      </c>
      <c r="G256" s="49">
        <f t="shared" si="67"/>
        <v>1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1</v>
      </c>
      <c r="D257" s="48">
        <v>0</v>
      </c>
      <c r="E257" s="38">
        <f t="shared" si="65"/>
        <v>3.9793076004775168E-4</v>
      </c>
      <c r="F257" s="38" t="str">
        <f t="shared" si="66"/>
        <v/>
      </c>
      <c r="G257" s="49">
        <f t="shared" si="67"/>
        <v>-1</v>
      </c>
      <c r="H257" s="37">
        <f t="shared" si="68"/>
        <v>-3.9793076004775168E-4</v>
      </c>
      <c r="I257" s="4"/>
    </row>
    <row r="258" spans="1:9" s="29" customFormat="1" x14ac:dyDescent="0.2">
      <c r="A258" s="31"/>
      <c r="B258" s="64" t="s">
        <v>453</v>
      </c>
      <c r="C258" s="40">
        <v>104</v>
      </c>
      <c r="D258" s="48">
        <v>16</v>
      </c>
      <c r="E258" s="38">
        <f t="shared" si="65"/>
        <v>4.1384799044966177E-2</v>
      </c>
      <c r="F258" s="38">
        <f t="shared" si="66"/>
        <v>7.5650118203309689E-3</v>
      </c>
      <c r="G258" s="49">
        <f t="shared" si="67"/>
        <v>-0.84615384615384615</v>
      </c>
      <c r="H258" s="37">
        <f t="shared" si="68"/>
        <v>-3.501790688420215E-2</v>
      </c>
      <c r="I258" s="4"/>
    </row>
    <row r="259" spans="1:9" s="29" customFormat="1" x14ac:dyDescent="0.2">
      <c r="A259" s="31"/>
      <c r="B259" s="64" t="s">
        <v>454</v>
      </c>
      <c r="C259" s="40">
        <v>1</v>
      </c>
      <c r="D259" s="48">
        <v>2</v>
      </c>
      <c r="E259" s="38">
        <f t="shared" si="65"/>
        <v>3.9793076004775168E-4</v>
      </c>
      <c r="F259" s="38">
        <f t="shared" si="66"/>
        <v>9.4562647754137111E-4</v>
      </c>
      <c r="G259" s="49">
        <f t="shared" si="67"/>
        <v>1</v>
      </c>
      <c r="H259" s="37">
        <f t="shared" si="68"/>
        <v>3.9793076004775168E-4</v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1</v>
      </c>
      <c r="D261" s="48">
        <v>1</v>
      </c>
      <c r="E261" s="38">
        <f t="shared" si="65"/>
        <v>3.9793076004775168E-4</v>
      </c>
      <c r="F261" s="38">
        <f t="shared" si="66"/>
        <v>4.7281323877068556E-4</v>
      </c>
      <c r="G261" s="49">
        <f t="shared" si="67"/>
        <v>0</v>
      </c>
      <c r="H261" s="37">
        <f t="shared" si="68"/>
        <v>0</v>
      </c>
      <c r="I261" s="4"/>
    </row>
    <row r="262" spans="1:9" s="29" customFormat="1" x14ac:dyDescent="0.2">
      <c r="A262" s="31"/>
      <c r="B262" s="64" t="s">
        <v>57</v>
      </c>
      <c r="C262" s="40">
        <v>0</v>
      </c>
      <c r="D262" s="48">
        <v>4</v>
      </c>
      <c r="E262" s="38" t="str">
        <f t="shared" si="65"/>
        <v/>
      </c>
      <c r="F262" s="38">
        <f t="shared" si="66"/>
        <v>1.8912529550827422E-3</v>
      </c>
      <c r="G262" s="49">
        <f t="shared" si="67"/>
        <v>1</v>
      </c>
      <c r="H262" s="37" t="str">
        <f t="shared" si="68"/>
        <v/>
      </c>
      <c r="I262" s="4"/>
    </row>
    <row r="263" spans="1:9" s="29" customFormat="1" x14ac:dyDescent="0.2">
      <c r="A263" s="31"/>
      <c r="B263" s="64" t="s">
        <v>237</v>
      </c>
      <c r="C263" s="40">
        <v>39</v>
      </c>
      <c r="D263" s="48">
        <v>26</v>
      </c>
      <c r="E263" s="38">
        <f t="shared" si="65"/>
        <v>1.5519299641862315E-2</v>
      </c>
      <c r="F263" s="38">
        <f t="shared" si="66"/>
        <v>1.2293144208037825E-2</v>
      </c>
      <c r="G263" s="49">
        <f t="shared" si="67"/>
        <v>-0.33333333333333331</v>
      </c>
      <c r="H263" s="37">
        <f t="shared" si="68"/>
        <v>-5.1730998806207712E-3</v>
      </c>
      <c r="I263" s="4"/>
    </row>
    <row r="264" spans="1:9" s="29" customFormat="1" x14ac:dyDescent="0.2">
      <c r="A264" s="31"/>
      <c r="B264" s="64" t="s">
        <v>611</v>
      </c>
      <c r="C264" s="40">
        <v>0</v>
      </c>
      <c r="D264" s="48">
        <v>0</v>
      </c>
      <c r="E264" s="38" t="str">
        <f t="shared" si="65"/>
        <v/>
      </c>
      <c r="F264" s="38" t="str">
        <f t="shared" si="66"/>
        <v/>
      </c>
      <c r="G264" s="49" t="str">
        <f t="shared" si="67"/>
        <v xml:space="preserve"> </v>
      </c>
      <c r="H264" s="37" t="str">
        <f t="shared" si="68"/>
        <v/>
      </c>
      <c r="I264" s="4"/>
    </row>
    <row r="265" spans="1:9" s="29" customFormat="1" x14ac:dyDescent="0.2">
      <c r="A265" s="31"/>
      <c r="B265" s="64" t="s">
        <v>531</v>
      </c>
      <c r="C265" s="40">
        <v>67</v>
      </c>
      <c r="D265" s="48">
        <v>0</v>
      </c>
      <c r="E265" s="38">
        <f t="shared" si="65"/>
        <v>2.6661360923199363E-2</v>
      </c>
      <c r="F265" s="38" t="str">
        <f t="shared" si="66"/>
        <v/>
      </c>
      <c r="G265" s="49">
        <f t="shared" si="67"/>
        <v>-1</v>
      </c>
      <c r="H265" s="37">
        <f t="shared" si="68"/>
        <v>-2.6661360923199363E-2</v>
      </c>
      <c r="I265" s="4"/>
    </row>
    <row r="266" spans="1:9" s="29" customFormat="1" x14ac:dyDescent="0.2">
      <c r="A266" s="31"/>
      <c r="B266" s="64" t="s">
        <v>532</v>
      </c>
      <c r="C266" s="40">
        <v>1</v>
      </c>
      <c r="D266" s="48">
        <v>0</v>
      </c>
      <c r="E266" s="38">
        <f t="shared" si="65"/>
        <v>3.9793076004775168E-4</v>
      </c>
      <c r="F266" s="38" t="str">
        <f t="shared" si="66"/>
        <v/>
      </c>
      <c r="G266" s="49">
        <f t="shared" si="67"/>
        <v>-1</v>
      </c>
      <c r="H266" s="37">
        <f t="shared" si="68"/>
        <v>-3.9793076004775168E-4</v>
      </c>
      <c r="I266" s="4"/>
    </row>
    <row r="267" spans="1:9" s="29" customFormat="1" x14ac:dyDescent="0.2">
      <c r="A267" s="31"/>
      <c r="B267" s="64" t="s">
        <v>612</v>
      </c>
      <c r="C267" s="40">
        <v>11</v>
      </c>
      <c r="D267" s="48">
        <v>2</v>
      </c>
      <c r="E267" s="38">
        <f t="shared" si="65"/>
        <v>4.3772383605252688E-3</v>
      </c>
      <c r="F267" s="38">
        <f t="shared" si="66"/>
        <v>9.4562647754137111E-4</v>
      </c>
      <c r="G267" s="49">
        <f t="shared" si="67"/>
        <v>-0.81818181818181823</v>
      </c>
      <c r="H267" s="37">
        <f t="shared" si="68"/>
        <v>-3.5813768404297655E-3</v>
      </c>
      <c r="I267" s="4"/>
    </row>
    <row r="268" spans="1:9" s="29" customFormat="1" x14ac:dyDescent="0.2">
      <c r="A268" s="31"/>
      <c r="B268" s="64" t="s">
        <v>533</v>
      </c>
      <c r="C268" s="40">
        <v>13</v>
      </c>
      <c r="D268" s="48">
        <v>0</v>
      </c>
      <c r="E268" s="38">
        <f t="shared" ref="E268:E295" si="69">+IF(C268=0,"",C268/C$169)</f>
        <v>5.1730998806207721E-3</v>
      </c>
      <c r="F268" s="38" t="str">
        <f t="shared" ref="F268:F295" si="70">+IF(D268=0,"",D268/D$169)</f>
        <v/>
      </c>
      <c r="G268" s="49">
        <f t="shared" si="67"/>
        <v>-1</v>
      </c>
      <c r="H268" s="37">
        <f t="shared" si="68"/>
        <v>-5.1730998806207721E-3</v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4</v>
      </c>
      <c r="E269" s="38" t="str">
        <f t="shared" si="69"/>
        <v/>
      </c>
      <c r="F269" s="38">
        <f t="shared" si="70"/>
        <v>1.8912529550827422E-3</v>
      </c>
      <c r="G269" s="49">
        <f t="shared" si="67"/>
        <v>1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13</v>
      </c>
      <c r="D270" s="48">
        <v>20</v>
      </c>
      <c r="E270" s="38">
        <f t="shared" si="69"/>
        <v>5.1730998806207721E-3</v>
      </c>
      <c r="F270" s="38">
        <f t="shared" si="70"/>
        <v>9.4562647754137114E-3</v>
      </c>
      <c r="G270" s="49">
        <f t="shared" si="67"/>
        <v>0.53846153846153844</v>
      </c>
      <c r="H270" s="37">
        <f t="shared" si="68"/>
        <v>2.7855153203342618E-3</v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6</v>
      </c>
      <c r="D274" s="48">
        <v>3</v>
      </c>
      <c r="E274" s="38">
        <f t="shared" si="71"/>
        <v>2.3875845602865102E-3</v>
      </c>
      <c r="F274" s="38">
        <f t="shared" si="72"/>
        <v>1.4184397163120568E-3</v>
      </c>
      <c r="G274" s="49">
        <f t="shared" si="73"/>
        <v>-0.5</v>
      </c>
      <c r="H274" s="37">
        <f t="shared" si="74"/>
        <v>-1.1937922801432551E-3</v>
      </c>
    </row>
    <row r="275" spans="1:9" x14ac:dyDescent="0.2">
      <c r="B275" s="63" t="s">
        <v>64</v>
      </c>
      <c r="C275" s="33">
        <v>165</v>
      </c>
      <c r="D275" s="48">
        <v>22</v>
      </c>
      <c r="E275" s="61">
        <f t="shared" si="69"/>
        <v>6.5658575407879033E-2</v>
      </c>
      <c r="F275" s="61">
        <f t="shared" si="70"/>
        <v>1.0401891252955082E-2</v>
      </c>
      <c r="G275" s="49">
        <f t="shared" si="67"/>
        <v>-0.8666666666666667</v>
      </c>
      <c r="H275" s="35">
        <f t="shared" si="68"/>
        <v>-5.6904098686828497E-2</v>
      </c>
    </row>
    <row r="276" spans="1:9" x14ac:dyDescent="0.2">
      <c r="B276" s="63" t="s">
        <v>61</v>
      </c>
      <c r="C276" s="33">
        <v>28</v>
      </c>
      <c r="D276" s="48">
        <v>9</v>
      </c>
      <c r="E276" s="61">
        <f t="shared" si="69"/>
        <v>1.1142061281337047E-2</v>
      </c>
      <c r="F276" s="61">
        <f t="shared" si="70"/>
        <v>4.2553191489361703E-3</v>
      </c>
      <c r="G276" s="49">
        <f t="shared" si="67"/>
        <v>-0.6785714285714286</v>
      </c>
      <c r="H276" s="35">
        <f t="shared" si="68"/>
        <v>-7.5606844409072827E-3</v>
      </c>
    </row>
    <row r="277" spans="1:9" x14ac:dyDescent="0.2">
      <c r="B277" s="63" t="s">
        <v>238</v>
      </c>
      <c r="C277" s="33">
        <v>6</v>
      </c>
      <c r="D277" s="48">
        <v>0</v>
      </c>
      <c r="E277" s="61">
        <f t="shared" si="69"/>
        <v>2.3875845602865102E-3</v>
      </c>
      <c r="F277" s="61" t="str">
        <f t="shared" si="70"/>
        <v/>
      </c>
      <c r="G277" s="49">
        <f t="shared" si="67"/>
        <v>-1</v>
      </c>
      <c r="H277" s="35">
        <f t="shared" si="68"/>
        <v>-2.3875845602865102E-3</v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5</v>
      </c>
      <c r="D279" s="48">
        <v>0</v>
      </c>
      <c r="E279" s="38">
        <f t="shared" si="69"/>
        <v>1.9896538002387586E-3</v>
      </c>
      <c r="F279" s="38" t="str">
        <f t="shared" si="70"/>
        <v/>
      </c>
      <c r="G279" s="49">
        <f t="shared" si="67"/>
        <v>-1</v>
      </c>
      <c r="H279" s="37">
        <f t="shared" si="68"/>
        <v>-1.9896538002387586E-3</v>
      </c>
      <c r="I279" s="4"/>
    </row>
    <row r="280" spans="1:9" s="29" customFormat="1" x14ac:dyDescent="0.2">
      <c r="A280" s="31"/>
      <c r="B280" s="64" t="s">
        <v>62</v>
      </c>
      <c r="C280" s="40">
        <v>34</v>
      </c>
      <c r="D280" s="48">
        <v>0</v>
      </c>
      <c r="E280" s="38">
        <f t="shared" si="69"/>
        <v>1.3529645841623557E-2</v>
      </c>
      <c r="F280" s="38" t="str">
        <f t="shared" si="70"/>
        <v/>
      </c>
      <c r="G280" s="49">
        <f t="shared" si="67"/>
        <v>-1</v>
      </c>
      <c r="H280" s="37">
        <f t="shared" si="68"/>
        <v>-1.3529645841623557E-2</v>
      </c>
      <c r="I280" s="4"/>
    </row>
    <row r="281" spans="1:9" s="29" customFormat="1" x14ac:dyDescent="0.2">
      <c r="A281" s="31"/>
      <c r="B281" s="64" t="s">
        <v>455</v>
      </c>
      <c r="C281" s="40">
        <v>0</v>
      </c>
      <c r="D281" s="48">
        <v>2</v>
      </c>
      <c r="E281" s="38" t="str">
        <f t="shared" si="69"/>
        <v/>
      </c>
      <c r="F281" s="38">
        <f t="shared" si="70"/>
        <v>9.4562647754137111E-4</v>
      </c>
      <c r="G281" s="49">
        <f t="shared" si="67"/>
        <v>1</v>
      </c>
      <c r="H281" s="37" t="str">
        <f t="shared" si="68"/>
        <v/>
      </c>
      <c r="I281" s="4"/>
    </row>
    <row r="282" spans="1:9" s="29" customFormat="1" x14ac:dyDescent="0.2">
      <c r="A282" s="31"/>
      <c r="B282" s="64" t="s">
        <v>59</v>
      </c>
      <c r="C282" s="40">
        <v>7</v>
      </c>
      <c r="D282" s="48">
        <v>0</v>
      </c>
      <c r="E282" s="38">
        <f t="shared" si="69"/>
        <v>2.7855153203342618E-3</v>
      </c>
      <c r="F282" s="38" t="str">
        <f t="shared" si="70"/>
        <v/>
      </c>
      <c r="G282" s="49">
        <f t="shared" si="67"/>
        <v>-1</v>
      </c>
      <c r="H282" s="37">
        <f t="shared" si="68"/>
        <v>-2.7855153203342618E-3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71</v>
      </c>
      <c r="D285" s="48">
        <v>11</v>
      </c>
      <c r="E285" s="38">
        <f t="shared" si="75"/>
        <v>2.8253083963390369E-2</v>
      </c>
      <c r="F285" s="38">
        <f t="shared" si="76"/>
        <v>5.2009456264775411E-3</v>
      </c>
      <c r="G285" s="49">
        <f t="shared" si="77"/>
        <v>-0.84507042253521125</v>
      </c>
      <c r="H285" s="37">
        <f t="shared" si="78"/>
        <v>-2.3875845602865101E-2</v>
      </c>
      <c r="I285" s="4"/>
    </row>
    <row r="286" spans="1:9" s="29" customFormat="1" x14ac:dyDescent="0.2">
      <c r="A286" s="31"/>
      <c r="B286" s="64" t="s">
        <v>239</v>
      </c>
      <c r="C286" s="40">
        <v>15</v>
      </c>
      <c r="D286" s="48">
        <v>1</v>
      </c>
      <c r="E286" s="38">
        <f t="shared" si="75"/>
        <v>5.9689614007162753E-3</v>
      </c>
      <c r="F286" s="38">
        <f t="shared" si="76"/>
        <v>4.7281323877068556E-4</v>
      </c>
      <c r="G286" s="49">
        <f t="shared" si="77"/>
        <v>-0.93333333333333335</v>
      </c>
      <c r="H286" s="37">
        <f t="shared" si="78"/>
        <v>-5.5710306406685237E-3</v>
      </c>
      <c r="I286" s="4"/>
    </row>
    <row r="287" spans="1:9" s="29" customFormat="1" x14ac:dyDescent="0.2">
      <c r="A287" s="31"/>
      <c r="B287" s="64" t="s">
        <v>456</v>
      </c>
      <c r="C287" s="40">
        <v>49</v>
      </c>
      <c r="D287" s="48">
        <v>86</v>
      </c>
      <c r="E287" s="38">
        <f t="shared" si="75"/>
        <v>1.9498607242339833E-2</v>
      </c>
      <c r="F287" s="38">
        <f t="shared" si="76"/>
        <v>4.0661938534278963E-2</v>
      </c>
      <c r="G287" s="49">
        <f t="shared" si="77"/>
        <v>0.75510204081632648</v>
      </c>
      <c r="H287" s="37">
        <f t="shared" si="78"/>
        <v>1.4723438121766812E-2</v>
      </c>
      <c r="I287" s="4"/>
    </row>
    <row r="288" spans="1:9" s="29" customFormat="1" x14ac:dyDescent="0.2">
      <c r="A288" s="31"/>
      <c r="B288" s="64" t="s">
        <v>65</v>
      </c>
      <c r="C288" s="40">
        <v>13</v>
      </c>
      <c r="D288" s="48">
        <v>9</v>
      </c>
      <c r="E288" s="38">
        <f t="shared" si="69"/>
        <v>5.1730998806207721E-3</v>
      </c>
      <c r="F288" s="38">
        <f t="shared" si="70"/>
        <v>4.2553191489361703E-3</v>
      </c>
      <c r="G288" s="49">
        <f t="shared" si="67"/>
        <v>-0.30769230769230771</v>
      </c>
      <c r="H288" s="37">
        <f t="shared" si="68"/>
        <v>-1.591723040191007E-3</v>
      </c>
      <c r="I288" s="4"/>
    </row>
    <row r="289" spans="1:9" s="29" customFormat="1" x14ac:dyDescent="0.2">
      <c r="A289" s="31"/>
      <c r="B289" s="64" t="s">
        <v>537</v>
      </c>
      <c r="C289" s="40">
        <v>10</v>
      </c>
      <c r="D289" s="48">
        <v>3</v>
      </c>
      <c r="E289" s="38">
        <f t="shared" si="69"/>
        <v>3.9793076004775172E-3</v>
      </c>
      <c r="F289" s="38">
        <f t="shared" si="70"/>
        <v>1.4184397163120568E-3</v>
      </c>
      <c r="G289" s="49">
        <f t="shared" si="67"/>
        <v>-0.7</v>
      </c>
      <c r="H289" s="37">
        <f t="shared" si="68"/>
        <v>-2.7855153203342618E-3</v>
      </c>
      <c r="I289" s="4"/>
    </row>
    <row r="290" spans="1:9" s="29" customFormat="1" x14ac:dyDescent="0.2">
      <c r="A290" s="31"/>
      <c r="B290" s="64" t="s">
        <v>538</v>
      </c>
      <c r="C290" s="40">
        <v>70</v>
      </c>
      <c r="D290" s="48">
        <v>3</v>
      </c>
      <c r="E290" s="38">
        <f t="shared" si="69"/>
        <v>2.7855153203342618E-2</v>
      </c>
      <c r="F290" s="38">
        <f t="shared" si="70"/>
        <v>1.4184397163120568E-3</v>
      </c>
      <c r="G290" s="49">
        <f t="shared" si="67"/>
        <v>-0.95714285714285718</v>
      </c>
      <c r="H290" s="37">
        <f t="shared" si="68"/>
        <v>-2.6661360923199363E-2</v>
      </c>
      <c r="I290" s="4"/>
    </row>
    <row r="291" spans="1:9" s="29" customFormat="1" x14ac:dyDescent="0.2">
      <c r="A291" s="31"/>
      <c r="B291" s="64" t="s">
        <v>66</v>
      </c>
      <c r="C291" s="40">
        <v>11</v>
      </c>
      <c r="D291" s="48">
        <v>8</v>
      </c>
      <c r="E291" s="38">
        <f t="shared" si="69"/>
        <v>4.3772383605252688E-3</v>
      </c>
      <c r="F291" s="38">
        <f t="shared" si="70"/>
        <v>3.7825059101654845E-3</v>
      </c>
      <c r="G291" s="49">
        <f t="shared" si="67"/>
        <v>-0.27272727272727271</v>
      </c>
      <c r="H291" s="37">
        <f t="shared" si="68"/>
        <v>-1.1937922801432551E-3</v>
      </c>
      <c r="I291" s="4"/>
    </row>
    <row r="292" spans="1:9" s="29" customFormat="1" x14ac:dyDescent="0.2">
      <c r="A292" s="31"/>
      <c r="B292" s="64" t="s">
        <v>613</v>
      </c>
      <c r="C292" s="40">
        <v>1</v>
      </c>
      <c r="D292" s="48">
        <v>1</v>
      </c>
      <c r="E292" s="38">
        <f t="shared" si="69"/>
        <v>3.9793076004775168E-4</v>
      </c>
      <c r="F292" s="38">
        <f t="shared" si="70"/>
        <v>4.7281323877068556E-4</v>
      </c>
      <c r="G292" s="49">
        <f t="shared" si="67"/>
        <v>0</v>
      </c>
      <c r="H292" s="37">
        <f t="shared" si="68"/>
        <v>0</v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0</v>
      </c>
      <c r="D294" s="48">
        <v>1</v>
      </c>
      <c r="E294" s="38" t="str">
        <f t="shared" si="69"/>
        <v/>
      </c>
      <c r="F294" s="38">
        <f t="shared" si="70"/>
        <v>4.7281323877068556E-4</v>
      </c>
      <c r="G294" s="49">
        <f t="shared" si="67"/>
        <v>1</v>
      </c>
      <c r="H294" s="37" t="str">
        <f t="shared" si="68"/>
        <v/>
      </c>
      <c r="I294" s="4"/>
    </row>
    <row r="295" spans="1:9" s="29" customFormat="1" x14ac:dyDescent="0.2">
      <c r="A295" s="31"/>
      <c r="B295" s="64" t="s">
        <v>541</v>
      </c>
      <c r="C295" s="40">
        <v>1</v>
      </c>
      <c r="D295" s="48">
        <v>0</v>
      </c>
      <c r="E295" s="38">
        <f t="shared" si="69"/>
        <v>3.9793076004775168E-4</v>
      </c>
      <c r="F295" s="38" t="str">
        <f t="shared" si="70"/>
        <v/>
      </c>
      <c r="G295" s="49">
        <f t="shared" si="67"/>
        <v>-1</v>
      </c>
      <c r="H295" s="37">
        <f t="shared" si="68"/>
        <v>-3.9793076004775168E-4</v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29</v>
      </c>
      <c r="D297" s="48">
        <v>78</v>
      </c>
      <c r="E297" s="38">
        <f t="shared" si="79"/>
        <v>1.1539992041384799E-2</v>
      </c>
      <c r="F297" s="38">
        <f t="shared" si="80"/>
        <v>3.6879432624113473E-2</v>
      </c>
      <c r="G297" s="49">
        <f t="shared" si="67"/>
        <v>1.6896551724137931</v>
      </c>
      <c r="H297" s="37">
        <f t="shared" si="81"/>
        <v>1.9498607242339833E-2</v>
      </c>
      <c r="I297" s="4"/>
    </row>
    <row r="298" spans="1:9" x14ac:dyDescent="0.2">
      <c r="B298" s="63" t="s">
        <v>457</v>
      </c>
      <c r="C298" s="33">
        <v>4</v>
      </c>
      <c r="D298" s="48">
        <v>0</v>
      </c>
      <c r="E298" s="61">
        <f t="shared" ref="E298:E306" si="82">+IF(C298=0,"",C298/C$169)</f>
        <v>1.5917230401910067E-3</v>
      </c>
      <c r="F298" s="61" t="str">
        <f t="shared" ref="F298:F306" si="83">+IF(D298=0,"",D298/D$169)</f>
        <v/>
      </c>
      <c r="G298" s="49">
        <f t="shared" si="67"/>
        <v>-1</v>
      </c>
      <c r="H298" s="35">
        <f t="shared" si="68"/>
        <v>-1.5917230401910067E-3</v>
      </c>
    </row>
    <row r="299" spans="1:9" x14ac:dyDescent="0.2">
      <c r="B299" s="63" t="s">
        <v>458</v>
      </c>
      <c r="C299" s="33">
        <v>4</v>
      </c>
      <c r="D299" s="48">
        <v>0</v>
      </c>
      <c r="E299" s="61">
        <f t="shared" si="82"/>
        <v>1.5917230401910067E-3</v>
      </c>
      <c r="F299" s="61" t="str">
        <f t="shared" si="83"/>
        <v/>
      </c>
      <c r="G299" s="49">
        <f t="shared" si="67"/>
        <v>-1</v>
      </c>
      <c r="H299" s="35">
        <f t="shared" si="68"/>
        <v>-1.5917230401910067E-3</v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0</v>
      </c>
      <c r="E300" s="38" t="str">
        <f t="shared" si="82"/>
        <v/>
      </c>
      <c r="F300" s="38" t="str">
        <f t="shared" si="83"/>
        <v/>
      </c>
      <c r="G300" s="49" t="str">
        <f t="shared" si="67"/>
        <v xml:space="preserve"> 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2</v>
      </c>
      <c r="D301" s="48">
        <v>30</v>
      </c>
      <c r="E301" s="38">
        <f t="shared" si="82"/>
        <v>7.9586152009550337E-4</v>
      </c>
      <c r="F301" s="38">
        <f t="shared" si="83"/>
        <v>1.4184397163120567E-2</v>
      </c>
      <c r="G301" s="49">
        <f t="shared" ref="G301:G339" si="84">+IF(AND(C301=0,D301=0)," ",IF(C301=0,1,IF(D301=0,-1,(D301-C301)/C301)))</f>
        <v>14</v>
      </c>
      <c r="H301" s="37">
        <f t="shared" si="68"/>
        <v>1.1142061281337047E-2</v>
      </c>
      <c r="I301" s="4"/>
    </row>
    <row r="302" spans="1:9" s="29" customFormat="1" x14ac:dyDescent="0.2">
      <c r="A302" s="31"/>
      <c r="B302" s="64" t="s">
        <v>460</v>
      </c>
      <c r="C302" s="40">
        <v>1</v>
      </c>
      <c r="D302" s="48">
        <v>9</v>
      </c>
      <c r="E302" s="38">
        <f t="shared" si="82"/>
        <v>3.9793076004775168E-4</v>
      </c>
      <c r="F302" s="38">
        <f t="shared" si="83"/>
        <v>4.2553191489361703E-3</v>
      </c>
      <c r="G302" s="49">
        <f t="shared" si="84"/>
        <v>8</v>
      </c>
      <c r="H302" s="37">
        <f t="shared" si="68"/>
        <v>3.1834460803820135E-3</v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363</v>
      </c>
      <c r="D304" s="48">
        <v>590</v>
      </c>
      <c r="E304" s="38">
        <f t="shared" si="82"/>
        <v>0.14444886589733386</v>
      </c>
      <c r="F304" s="38">
        <f t="shared" si="83"/>
        <v>0.27895981087470451</v>
      </c>
      <c r="G304" s="49">
        <f t="shared" si="84"/>
        <v>0.62534435261707988</v>
      </c>
      <c r="H304" s="37">
        <f t="shared" si="68"/>
        <v>9.0330282530839634E-2</v>
      </c>
      <c r="I304" s="4"/>
    </row>
    <row r="305" spans="1:9" s="29" customFormat="1" x14ac:dyDescent="0.2">
      <c r="A305" s="31"/>
      <c r="B305" s="64" t="s">
        <v>240</v>
      </c>
      <c r="C305" s="40">
        <v>0</v>
      </c>
      <c r="D305" s="48">
        <v>0</v>
      </c>
      <c r="E305" s="38" t="str">
        <f t="shared" si="82"/>
        <v/>
      </c>
      <c r="F305" s="38" t="str">
        <f t="shared" si="83"/>
        <v/>
      </c>
      <c r="G305" s="49" t="str">
        <f t="shared" si="84"/>
        <v xml:space="preserve"> </v>
      </c>
      <c r="H305" s="37" t="str">
        <f t="shared" si="68"/>
        <v/>
      </c>
      <c r="I305" s="4"/>
    </row>
    <row r="306" spans="1:9" s="29" customFormat="1" x14ac:dyDescent="0.2">
      <c r="A306" s="31"/>
      <c r="B306" s="64" t="s">
        <v>241</v>
      </c>
      <c r="C306" s="40">
        <v>13</v>
      </c>
      <c r="D306" s="48">
        <v>26</v>
      </c>
      <c r="E306" s="38">
        <f t="shared" si="82"/>
        <v>5.1730998806207721E-3</v>
      </c>
      <c r="F306" s="38">
        <f t="shared" si="83"/>
        <v>1.2293144208037825E-2</v>
      </c>
      <c r="G306" s="49">
        <f t="shared" si="84"/>
        <v>1</v>
      </c>
      <c r="H306" s="37">
        <f t="shared" si="68"/>
        <v>5.1730998806207721E-3</v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0</v>
      </c>
      <c r="D308" s="48">
        <v>0</v>
      </c>
      <c r="E308" s="61" t="str">
        <f t="shared" si="85"/>
        <v/>
      </c>
      <c r="F308" s="61" t="str">
        <f t="shared" si="86"/>
        <v/>
      </c>
      <c r="G308" s="49" t="str">
        <f t="shared" si="84"/>
        <v xml:space="preserve"> </v>
      </c>
      <c r="H308" s="35" t="str">
        <f t="shared" si="87"/>
        <v/>
      </c>
    </row>
    <row r="309" spans="1:9" x14ac:dyDescent="0.2">
      <c r="B309" s="63" t="s">
        <v>463</v>
      </c>
      <c r="C309" s="33">
        <v>1</v>
      </c>
      <c r="D309" s="48">
        <v>1</v>
      </c>
      <c r="E309" s="61">
        <f t="shared" si="85"/>
        <v>3.9793076004775168E-4</v>
      </c>
      <c r="F309" s="61">
        <f t="shared" si="86"/>
        <v>4.7281323877068556E-4</v>
      </c>
      <c r="G309" s="49">
        <f t="shared" si="84"/>
        <v>0</v>
      </c>
      <c r="H309" s="35">
        <f t="shared" si="87"/>
        <v>0</v>
      </c>
    </row>
    <row r="310" spans="1:9" x14ac:dyDescent="0.2">
      <c r="B310" s="63" t="s">
        <v>464</v>
      </c>
      <c r="C310" s="33">
        <v>0</v>
      </c>
      <c r="D310" s="48">
        <v>0</v>
      </c>
      <c r="E310" s="61" t="str">
        <f t="shared" si="85"/>
        <v/>
      </c>
      <c r="F310" s="61" t="str">
        <f t="shared" si="86"/>
        <v/>
      </c>
      <c r="G310" s="49" t="str">
        <f t="shared" si="84"/>
        <v xml:space="preserve"> </v>
      </c>
      <c r="H310" s="35" t="str">
        <f t="shared" si="87"/>
        <v/>
      </c>
    </row>
    <row r="311" spans="1:9" x14ac:dyDescent="0.2">
      <c r="B311" s="63" t="s">
        <v>465</v>
      </c>
      <c r="C311" s="33">
        <v>0</v>
      </c>
      <c r="D311" s="48">
        <v>0</v>
      </c>
      <c r="E311" s="61" t="str">
        <f t="shared" si="85"/>
        <v/>
      </c>
      <c r="F311" s="61" t="str">
        <f t="shared" si="86"/>
        <v/>
      </c>
      <c r="G311" s="49" t="str">
        <f t="shared" si="84"/>
        <v xml:space="preserve"> </v>
      </c>
      <c r="H311" s="35" t="str">
        <f t="shared" si="87"/>
        <v/>
      </c>
    </row>
    <row r="312" spans="1:9" x14ac:dyDescent="0.2">
      <c r="B312" s="63" t="s">
        <v>466</v>
      </c>
      <c r="C312" s="33">
        <v>2</v>
      </c>
      <c r="D312" s="48">
        <v>0</v>
      </c>
      <c r="E312" s="61">
        <f t="shared" si="85"/>
        <v>7.9586152009550337E-4</v>
      </c>
      <c r="F312" s="61" t="str">
        <f t="shared" si="86"/>
        <v/>
      </c>
      <c r="G312" s="49">
        <f t="shared" si="84"/>
        <v>-1</v>
      </c>
      <c r="H312" s="35">
        <f t="shared" si="87"/>
        <v>-7.9586152009550337E-4</v>
      </c>
    </row>
    <row r="313" spans="1:9" x14ac:dyDescent="0.2">
      <c r="B313" s="63" t="s">
        <v>467</v>
      </c>
      <c r="C313" s="33">
        <v>1</v>
      </c>
      <c r="D313" s="48">
        <v>2</v>
      </c>
      <c r="E313" s="61">
        <f t="shared" si="85"/>
        <v>3.9793076004775168E-4</v>
      </c>
      <c r="F313" s="61">
        <f t="shared" si="86"/>
        <v>9.4562647754137111E-4</v>
      </c>
      <c r="G313" s="49">
        <f t="shared" si="84"/>
        <v>1</v>
      </c>
      <c r="H313" s="35">
        <f t="shared" si="87"/>
        <v>3.9793076004775168E-4</v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36</v>
      </c>
      <c r="D315" s="48">
        <v>8</v>
      </c>
      <c r="E315" s="61">
        <f t="shared" si="85"/>
        <v>1.432550736171906E-2</v>
      </c>
      <c r="F315" s="61">
        <f t="shared" si="86"/>
        <v>3.7825059101654845E-3</v>
      </c>
      <c r="G315" s="49">
        <f t="shared" si="84"/>
        <v>-0.77777777777777779</v>
      </c>
      <c r="H315" s="35">
        <f t="shared" si="87"/>
        <v>-1.1142061281337047E-2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0</v>
      </c>
      <c r="D317" s="48">
        <v>3</v>
      </c>
      <c r="E317" s="61" t="str">
        <f t="shared" si="85"/>
        <v/>
      </c>
      <c r="F317" s="61">
        <f t="shared" si="86"/>
        <v>1.4184397163120568E-3</v>
      </c>
      <c r="G317" s="49">
        <f t="shared" si="84"/>
        <v>1</v>
      </c>
      <c r="H317" s="35" t="str">
        <f t="shared" si="87"/>
        <v/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0</v>
      </c>
      <c r="D319" s="48">
        <v>0</v>
      </c>
      <c r="E319" s="61" t="str">
        <f t="shared" si="85"/>
        <v/>
      </c>
      <c r="F319" s="61" t="str">
        <f t="shared" si="86"/>
        <v/>
      </c>
      <c r="G319" s="49" t="str">
        <f t="shared" si="84"/>
        <v xml:space="preserve"> </v>
      </c>
      <c r="H319" s="35" t="str">
        <f t="shared" si="87"/>
        <v/>
      </c>
    </row>
    <row r="320" spans="1:9" x14ac:dyDescent="0.2">
      <c r="B320" s="63" t="s">
        <v>471</v>
      </c>
      <c r="C320" s="33">
        <v>1</v>
      </c>
      <c r="D320" s="48">
        <v>44</v>
      </c>
      <c r="E320" s="61">
        <f t="shared" si="85"/>
        <v>3.9793076004775168E-4</v>
      </c>
      <c r="F320" s="61">
        <f t="shared" si="86"/>
        <v>2.0803782505910164E-2</v>
      </c>
      <c r="G320" s="49">
        <f t="shared" si="84"/>
        <v>43</v>
      </c>
      <c r="H320" s="35">
        <f t="shared" si="87"/>
        <v>1.7111022682053324E-2</v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1</v>
      </c>
      <c r="E323" s="61" t="str">
        <f t="shared" si="85"/>
        <v/>
      </c>
      <c r="F323" s="61">
        <f t="shared" si="86"/>
        <v>4.7281323877068556E-4</v>
      </c>
      <c r="G323" s="49">
        <f t="shared" si="84"/>
        <v>1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26</v>
      </c>
      <c r="D324" s="48">
        <v>39</v>
      </c>
      <c r="E324" s="38">
        <f t="shared" si="85"/>
        <v>1.0346199761241544E-2</v>
      </c>
      <c r="F324" s="38">
        <f t="shared" si="86"/>
        <v>1.8439716312056736E-2</v>
      </c>
      <c r="G324" s="49">
        <f t="shared" si="84"/>
        <v>0.5</v>
      </c>
      <c r="H324" s="37">
        <f t="shared" si="87"/>
        <v>5.1730998806207721E-3</v>
      </c>
      <c r="I324" s="4"/>
    </row>
    <row r="325" spans="1:9" x14ac:dyDescent="0.2">
      <c r="B325" s="63" t="s">
        <v>475</v>
      </c>
      <c r="C325" s="33">
        <v>0</v>
      </c>
      <c r="D325" s="48">
        <v>0</v>
      </c>
      <c r="E325" s="61" t="str">
        <f t="shared" si="85"/>
        <v/>
      </c>
      <c r="F325" s="61" t="str">
        <f t="shared" si="86"/>
        <v/>
      </c>
      <c r="G325" s="49" t="str">
        <f t="shared" si="84"/>
        <v xml:space="preserve"> 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1</v>
      </c>
      <c r="D329" s="48">
        <v>0</v>
      </c>
      <c r="E329" s="61">
        <f t="shared" si="85"/>
        <v>3.9793076004775168E-4</v>
      </c>
      <c r="F329" s="61" t="str">
        <f t="shared" si="86"/>
        <v/>
      </c>
      <c r="G329" s="49">
        <f t="shared" si="84"/>
        <v>-1</v>
      </c>
      <c r="H329" s="35">
        <f t="shared" si="87"/>
        <v>-3.9793076004775168E-4</v>
      </c>
    </row>
    <row r="330" spans="1:9" x14ac:dyDescent="0.2">
      <c r="B330" s="63" t="s">
        <v>480</v>
      </c>
      <c r="C330" s="33">
        <v>1</v>
      </c>
      <c r="D330" s="48">
        <v>0</v>
      </c>
      <c r="E330" s="61">
        <f t="shared" si="85"/>
        <v>3.9793076004775168E-4</v>
      </c>
      <c r="F330" s="61" t="str">
        <f t="shared" si="86"/>
        <v/>
      </c>
      <c r="G330" s="49">
        <f t="shared" si="84"/>
        <v>-1</v>
      </c>
      <c r="H330" s="35">
        <f t="shared" si="87"/>
        <v>-3.9793076004775168E-4</v>
      </c>
    </row>
    <row r="331" spans="1:9" x14ac:dyDescent="0.2">
      <c r="B331" s="63" t="s">
        <v>481</v>
      </c>
      <c r="C331" s="33">
        <v>1</v>
      </c>
      <c r="D331" s="48">
        <v>1</v>
      </c>
      <c r="E331" s="61">
        <f t="shared" si="85"/>
        <v>3.9793076004775168E-4</v>
      </c>
      <c r="F331" s="61">
        <f t="shared" si="86"/>
        <v>4.7281323877068556E-4</v>
      </c>
      <c r="G331" s="49">
        <f t="shared" si="84"/>
        <v>0</v>
      </c>
      <c r="H331" s="35">
        <f t="shared" si="87"/>
        <v>0</v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0</v>
      </c>
      <c r="E333" s="61" t="str">
        <f t="shared" si="85"/>
        <v/>
      </c>
      <c r="F333" s="61" t="str">
        <f t="shared" si="86"/>
        <v/>
      </c>
      <c r="G333" s="49" t="str">
        <f t="shared" si="84"/>
        <v xml:space="preserve"> </v>
      </c>
      <c r="H333" s="35" t="str">
        <f t="shared" si="87"/>
        <v/>
      </c>
    </row>
    <row r="334" spans="1:9" x14ac:dyDescent="0.2">
      <c r="B334" s="63" t="s">
        <v>244</v>
      </c>
      <c r="C334" s="33">
        <v>1</v>
      </c>
      <c r="D334" s="48">
        <v>0</v>
      </c>
      <c r="E334" s="61">
        <f t="shared" si="85"/>
        <v>3.9793076004775168E-4</v>
      </c>
      <c r="F334" s="61" t="str">
        <f t="shared" si="86"/>
        <v/>
      </c>
      <c r="G334" s="49">
        <f t="shared" si="84"/>
        <v>-1</v>
      </c>
      <c r="H334" s="35">
        <f t="shared" si="87"/>
        <v>-3.9793076004775168E-4</v>
      </c>
    </row>
    <row r="335" spans="1:9" ht="13.5" customHeight="1" x14ac:dyDescent="0.2">
      <c r="B335" s="63" t="s">
        <v>245</v>
      </c>
      <c r="C335" s="33">
        <v>1</v>
      </c>
      <c r="D335" s="48">
        <v>0</v>
      </c>
      <c r="E335" s="61">
        <f t="shared" si="85"/>
        <v>3.9793076004775168E-4</v>
      </c>
      <c r="F335" s="61" t="str">
        <f t="shared" si="86"/>
        <v/>
      </c>
      <c r="G335" s="49">
        <f t="shared" si="84"/>
        <v>-1</v>
      </c>
      <c r="H335" s="35">
        <f t="shared" si="87"/>
        <v>-3.9793076004775168E-4</v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1</v>
      </c>
      <c r="D337" s="48">
        <v>1</v>
      </c>
      <c r="E337" s="38">
        <f t="shared" si="85"/>
        <v>3.9793076004775168E-4</v>
      </c>
      <c r="F337" s="38">
        <f t="shared" si="86"/>
        <v>4.7281323877068556E-4</v>
      </c>
      <c r="G337" s="49">
        <f t="shared" si="84"/>
        <v>0</v>
      </c>
      <c r="H337" s="37">
        <f t="shared" si="87"/>
        <v>0</v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6</v>
      </c>
      <c r="D339" s="48">
        <v>0</v>
      </c>
      <c r="E339" s="38">
        <f t="shared" si="85"/>
        <v>2.3875845602865102E-3</v>
      </c>
      <c r="F339" s="38" t="str">
        <f t="shared" si="86"/>
        <v/>
      </c>
      <c r="G339" s="49">
        <f t="shared" si="84"/>
        <v>-1</v>
      </c>
      <c r="H339" s="37">
        <f t="shared" si="87"/>
        <v>-2.3875845602865102E-3</v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7044</v>
      </c>
      <c r="D345" s="44">
        <f>SUM(D346:D564)</f>
        <v>5799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-0.17674616695059625</v>
      </c>
      <c r="H345" s="46">
        <f>+IF(OR(AND(E345=""),(G345="")),"",E345*G345)</f>
        <v>-0.17674616695059625</v>
      </c>
    </row>
    <row r="346" spans="1:9" x14ac:dyDescent="0.2">
      <c r="B346" s="47" t="s">
        <v>74</v>
      </c>
      <c r="C346" s="48">
        <v>109</v>
      </c>
      <c r="D346" s="48">
        <v>45</v>
      </c>
      <c r="E346" s="60">
        <f t="shared" si="88"/>
        <v>1.5474162407722885E-2</v>
      </c>
      <c r="F346" s="60">
        <f t="shared" si="89"/>
        <v>7.7599586135540608E-3</v>
      </c>
      <c r="G346" s="49">
        <f t="shared" ref="G346:G410" si="90">+IF(AND(C346=0,D346=0)," ",IF(C346=0,1,IF(D346=0,-1,(D346-C346)/C346)))</f>
        <v>-0.58715596330275233</v>
      </c>
      <c r="H346" s="41">
        <f>+IF(OR(AND(E346=""),(G346="")),"",E346*G346)</f>
        <v>-9.0857467348097673E-3</v>
      </c>
    </row>
    <row r="347" spans="1:9" x14ac:dyDescent="0.2">
      <c r="B347" s="34" t="s">
        <v>77</v>
      </c>
      <c r="C347" s="33">
        <v>22</v>
      </c>
      <c r="D347" s="48">
        <v>9</v>
      </c>
      <c r="E347" s="61">
        <f t="shared" si="88"/>
        <v>3.1232254400908573E-3</v>
      </c>
      <c r="F347" s="61">
        <f t="shared" si="89"/>
        <v>1.5519917227108122E-3</v>
      </c>
      <c r="G347" s="49">
        <f t="shared" si="90"/>
        <v>-0.59090909090909094</v>
      </c>
      <c r="H347" s="35">
        <f t="shared" ref="H347:H413" si="91">+IF(OR(AND(E347=""),(G347="")),"",E347*G347)</f>
        <v>-1.8455423055082339E-3</v>
      </c>
    </row>
    <row r="348" spans="1:9" x14ac:dyDescent="0.2">
      <c r="B348" s="34" t="s">
        <v>70</v>
      </c>
      <c r="C348" s="33">
        <v>1</v>
      </c>
      <c r="D348" s="48">
        <v>0</v>
      </c>
      <c r="E348" s="61">
        <f t="shared" si="88"/>
        <v>1.4196479273140261E-4</v>
      </c>
      <c r="F348" s="61" t="str">
        <f t="shared" si="89"/>
        <v/>
      </c>
      <c r="G348" s="49">
        <f t="shared" si="90"/>
        <v>-1</v>
      </c>
      <c r="H348" s="35">
        <f t="shared" si="91"/>
        <v>-1.4196479273140261E-4</v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0</v>
      </c>
      <c r="D350" s="48">
        <v>1</v>
      </c>
      <c r="E350" s="61" t="str">
        <f t="shared" si="88"/>
        <v/>
      </c>
      <c r="F350" s="61">
        <f t="shared" si="89"/>
        <v>1.724435247456458E-4</v>
      </c>
      <c r="G350" s="49">
        <f t="shared" si="90"/>
        <v>1</v>
      </c>
      <c r="H350" s="35" t="str">
        <f t="shared" si="91"/>
        <v/>
      </c>
    </row>
    <row r="351" spans="1:9" x14ac:dyDescent="0.2">
      <c r="B351" s="34" t="s">
        <v>483</v>
      </c>
      <c r="C351" s="33">
        <v>172</v>
      </c>
      <c r="D351" s="48">
        <v>66</v>
      </c>
      <c r="E351" s="61">
        <f t="shared" si="88"/>
        <v>2.4417944349801251E-2</v>
      </c>
      <c r="F351" s="61">
        <f t="shared" si="89"/>
        <v>1.1381272633212623E-2</v>
      </c>
      <c r="G351" s="49">
        <f t="shared" si="90"/>
        <v>-0.61627906976744184</v>
      </c>
      <c r="H351" s="35">
        <f t="shared" si="91"/>
        <v>-1.5048268029528678E-2</v>
      </c>
    </row>
    <row r="352" spans="1:9" x14ac:dyDescent="0.2">
      <c r="B352" s="34" t="s">
        <v>80</v>
      </c>
      <c r="C352" s="33">
        <v>2</v>
      </c>
      <c r="D352" s="48">
        <v>2</v>
      </c>
      <c r="E352" s="61">
        <f t="shared" si="88"/>
        <v>2.8392958546280523E-4</v>
      </c>
      <c r="F352" s="61">
        <f t="shared" si="89"/>
        <v>3.4488704949129159E-4</v>
      </c>
      <c r="G352" s="49">
        <f t="shared" si="90"/>
        <v>0</v>
      </c>
      <c r="H352" s="35">
        <f t="shared" si="91"/>
        <v>0</v>
      </c>
    </row>
    <row r="353" spans="1:9" x14ac:dyDescent="0.2">
      <c r="B353" s="34" t="s">
        <v>578</v>
      </c>
      <c r="C353" s="33">
        <v>6</v>
      </c>
      <c r="D353" s="48">
        <v>15</v>
      </c>
      <c r="E353" s="61">
        <f t="shared" si="88"/>
        <v>8.5178875638841568E-4</v>
      </c>
      <c r="F353" s="61">
        <f t="shared" si="89"/>
        <v>2.5866528711846869E-3</v>
      </c>
      <c r="G353" s="49">
        <f t="shared" si="90"/>
        <v>1.5</v>
      </c>
      <c r="H353" s="35">
        <f t="shared" si="91"/>
        <v>1.2776831345826236E-3</v>
      </c>
    </row>
    <row r="354" spans="1:9" x14ac:dyDescent="0.2">
      <c r="B354" s="34" t="s">
        <v>79</v>
      </c>
      <c r="C354" s="33">
        <v>7</v>
      </c>
      <c r="D354" s="48">
        <v>6</v>
      </c>
      <c r="E354" s="61">
        <f t="shared" si="88"/>
        <v>9.9375354911981819E-4</v>
      </c>
      <c r="F354" s="61">
        <f t="shared" si="89"/>
        <v>1.0346611484738748E-3</v>
      </c>
      <c r="G354" s="49">
        <f t="shared" si="90"/>
        <v>-0.14285714285714285</v>
      </c>
      <c r="H354" s="35">
        <f t="shared" si="91"/>
        <v>-1.4196479273140259E-4</v>
      </c>
    </row>
    <row r="355" spans="1:9" x14ac:dyDescent="0.2">
      <c r="B355" s="34" t="s">
        <v>247</v>
      </c>
      <c r="C355" s="33">
        <v>1</v>
      </c>
      <c r="D355" s="48">
        <v>2</v>
      </c>
      <c r="E355" s="61">
        <f t="shared" si="88"/>
        <v>1.4196479273140261E-4</v>
      </c>
      <c r="F355" s="61">
        <f t="shared" si="89"/>
        <v>3.4488704949129159E-4</v>
      </c>
      <c r="G355" s="49">
        <f t="shared" si="90"/>
        <v>1</v>
      </c>
      <c r="H355" s="35">
        <f t="shared" si="91"/>
        <v>1.4196479273140261E-4</v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353</v>
      </c>
      <c r="D357" s="48">
        <v>213</v>
      </c>
      <c r="E357" s="61">
        <f t="shared" si="88"/>
        <v>5.0113571834185119E-2</v>
      </c>
      <c r="F357" s="61">
        <f t="shared" si="89"/>
        <v>3.6730470770822553E-2</v>
      </c>
      <c r="G357" s="49">
        <f t="shared" si="90"/>
        <v>-0.39660056657223797</v>
      </c>
      <c r="H357" s="35">
        <f t="shared" si="91"/>
        <v>-1.9875070982396364E-2</v>
      </c>
    </row>
    <row r="358" spans="1:9" x14ac:dyDescent="0.2">
      <c r="B358" s="34" t="s">
        <v>579</v>
      </c>
      <c r="C358" s="33">
        <v>107</v>
      </c>
      <c r="D358" s="48">
        <v>75</v>
      </c>
      <c r="E358" s="61">
        <f t="shared" si="88"/>
        <v>1.5190232822260079E-2</v>
      </c>
      <c r="F358" s="61">
        <f t="shared" si="89"/>
        <v>1.2933264355923435E-2</v>
      </c>
      <c r="G358" s="49">
        <f t="shared" si="90"/>
        <v>-0.29906542056074764</v>
      </c>
      <c r="H358" s="35">
        <f t="shared" si="91"/>
        <v>-4.5428733674048828E-3</v>
      </c>
    </row>
    <row r="359" spans="1:9" x14ac:dyDescent="0.2">
      <c r="B359" s="34" t="s">
        <v>71</v>
      </c>
      <c r="C359" s="33">
        <v>0</v>
      </c>
      <c r="D359" s="48">
        <v>0</v>
      </c>
      <c r="E359" s="61" t="str">
        <f t="shared" si="88"/>
        <v/>
      </c>
      <c r="F359" s="61" t="str">
        <f t="shared" si="89"/>
        <v/>
      </c>
      <c r="G359" s="49" t="str">
        <f t="shared" si="90"/>
        <v xml:space="preserve"> </v>
      </c>
      <c r="H359" s="35" t="str">
        <f t="shared" si="91"/>
        <v/>
      </c>
    </row>
    <row r="360" spans="1:9" x14ac:dyDescent="0.2">
      <c r="B360" s="34" t="s">
        <v>78</v>
      </c>
      <c r="C360" s="33">
        <v>135</v>
      </c>
      <c r="D360" s="48">
        <v>13</v>
      </c>
      <c r="E360" s="61">
        <f t="shared" si="88"/>
        <v>1.9165247018739354E-2</v>
      </c>
      <c r="F360" s="61">
        <f t="shared" si="89"/>
        <v>2.2417658216933953E-3</v>
      </c>
      <c r="G360" s="49">
        <f t="shared" si="90"/>
        <v>-0.90370370370370368</v>
      </c>
      <c r="H360" s="35">
        <f t="shared" si="91"/>
        <v>-1.7319704713231118E-2</v>
      </c>
    </row>
    <row r="361" spans="1:9" x14ac:dyDescent="0.2">
      <c r="B361" s="34" t="s">
        <v>616</v>
      </c>
      <c r="C361" s="33">
        <v>5</v>
      </c>
      <c r="D361" s="48">
        <v>31</v>
      </c>
      <c r="E361" s="61">
        <f t="shared" si="88"/>
        <v>7.0982396365701307E-4</v>
      </c>
      <c r="F361" s="61">
        <f t="shared" si="89"/>
        <v>5.3457492671150197E-3</v>
      </c>
      <c r="G361" s="49">
        <f t="shared" si="90"/>
        <v>5.2</v>
      </c>
      <c r="H361" s="35">
        <f t="shared" si="91"/>
        <v>3.6910846110164682E-3</v>
      </c>
    </row>
    <row r="362" spans="1:9" s="29" customFormat="1" x14ac:dyDescent="0.2">
      <c r="A362" s="31"/>
      <c r="B362" s="36" t="s">
        <v>589</v>
      </c>
      <c r="C362" s="40">
        <v>33</v>
      </c>
      <c r="D362" s="48">
        <v>7</v>
      </c>
      <c r="E362" s="38">
        <f t="shared" si="88"/>
        <v>4.6848381601362864E-3</v>
      </c>
      <c r="F362" s="38">
        <f t="shared" si="89"/>
        <v>1.2071046732195206E-3</v>
      </c>
      <c r="G362" s="49">
        <f t="shared" si="90"/>
        <v>-0.78787878787878785</v>
      </c>
      <c r="H362" s="37">
        <f t="shared" ref="H362" si="92">+IF(OR(AND(E362=""),(G362="")),"",E362*G362)</f>
        <v>-3.6910846110164677E-3</v>
      </c>
      <c r="I362" s="4"/>
    </row>
    <row r="363" spans="1:9" x14ac:dyDescent="0.2">
      <c r="B363" s="34" t="s">
        <v>72</v>
      </c>
      <c r="C363" s="33">
        <v>0</v>
      </c>
      <c r="D363" s="48">
        <v>0</v>
      </c>
      <c r="E363" s="61" t="str">
        <f t="shared" si="88"/>
        <v/>
      </c>
      <c r="F363" s="61" t="str">
        <f t="shared" si="89"/>
        <v/>
      </c>
      <c r="G363" s="49" t="str">
        <f t="shared" si="90"/>
        <v xml:space="preserve"> </v>
      </c>
      <c r="H363" s="35" t="str">
        <f t="shared" si="91"/>
        <v/>
      </c>
    </row>
    <row r="364" spans="1:9" x14ac:dyDescent="0.2">
      <c r="B364" s="34" t="s">
        <v>248</v>
      </c>
      <c r="C364" s="33">
        <v>0</v>
      </c>
      <c r="D364" s="48">
        <v>0</v>
      </c>
      <c r="E364" s="61" t="str">
        <f t="shared" si="88"/>
        <v/>
      </c>
      <c r="F364" s="61" t="str">
        <f t="shared" si="89"/>
        <v/>
      </c>
      <c r="G364" s="49" t="str">
        <f t="shared" si="90"/>
        <v xml:space="preserve"> </v>
      </c>
      <c r="H364" s="35" t="str">
        <f t="shared" si="91"/>
        <v/>
      </c>
    </row>
    <row r="365" spans="1:9" x14ac:dyDescent="0.2">
      <c r="B365" s="34" t="s">
        <v>249</v>
      </c>
      <c r="C365" s="33">
        <v>2065</v>
      </c>
      <c r="D365" s="48">
        <v>1664</v>
      </c>
      <c r="E365" s="61">
        <f t="shared" si="88"/>
        <v>0.29315729699034637</v>
      </c>
      <c r="F365" s="61">
        <f t="shared" si="89"/>
        <v>0.2869460251767546</v>
      </c>
      <c r="G365" s="49">
        <f t="shared" si="90"/>
        <v>-0.19418886198547217</v>
      </c>
      <c r="H365" s="35">
        <f t="shared" si="91"/>
        <v>-5.6927881885292443E-2</v>
      </c>
    </row>
    <row r="366" spans="1:9" x14ac:dyDescent="0.2">
      <c r="B366" s="34" t="s">
        <v>250</v>
      </c>
      <c r="C366" s="33">
        <v>1</v>
      </c>
      <c r="D366" s="48">
        <v>3</v>
      </c>
      <c r="E366" s="61">
        <f t="shared" si="88"/>
        <v>1.4196479273140261E-4</v>
      </c>
      <c r="F366" s="61">
        <f t="shared" si="89"/>
        <v>5.1733057423693739E-4</v>
      </c>
      <c r="G366" s="49">
        <f t="shared" si="90"/>
        <v>2</v>
      </c>
      <c r="H366" s="35">
        <f t="shared" si="91"/>
        <v>2.8392958546280523E-4</v>
      </c>
    </row>
    <row r="367" spans="1:9" x14ac:dyDescent="0.2">
      <c r="B367" s="34" t="s">
        <v>75</v>
      </c>
      <c r="C367" s="33">
        <v>1</v>
      </c>
      <c r="D367" s="48">
        <v>0</v>
      </c>
      <c r="E367" s="61">
        <f t="shared" si="88"/>
        <v>1.4196479273140261E-4</v>
      </c>
      <c r="F367" s="61" t="str">
        <f t="shared" si="89"/>
        <v/>
      </c>
      <c r="G367" s="49">
        <f t="shared" si="90"/>
        <v>-1</v>
      </c>
      <c r="H367" s="35">
        <f t="shared" si="91"/>
        <v>-1.4196479273140261E-4</v>
      </c>
    </row>
    <row r="368" spans="1:9" x14ac:dyDescent="0.2">
      <c r="B368" s="34" t="s">
        <v>76</v>
      </c>
      <c r="C368" s="33">
        <v>6</v>
      </c>
      <c r="D368" s="48">
        <v>3</v>
      </c>
      <c r="E368" s="61">
        <f t="shared" si="88"/>
        <v>8.5178875638841568E-4</v>
      </c>
      <c r="F368" s="61">
        <f t="shared" si="89"/>
        <v>5.1733057423693739E-4</v>
      </c>
      <c r="G368" s="49">
        <f t="shared" si="90"/>
        <v>-0.5</v>
      </c>
      <c r="H368" s="35">
        <f t="shared" si="91"/>
        <v>-4.2589437819420784E-4</v>
      </c>
    </row>
    <row r="369" spans="1:8" x14ac:dyDescent="0.2">
      <c r="B369" s="34" t="s">
        <v>580</v>
      </c>
      <c r="C369" s="33">
        <v>342</v>
      </c>
      <c r="D369" s="48">
        <v>73</v>
      </c>
      <c r="E369" s="61">
        <f t="shared" si="88"/>
        <v>4.8551959114139696E-2</v>
      </c>
      <c r="F369" s="61">
        <f t="shared" si="89"/>
        <v>1.2588377306432143E-2</v>
      </c>
      <c r="G369" s="49">
        <f t="shared" si="90"/>
        <v>-0.78654970760233922</v>
      </c>
      <c r="H369" s="35">
        <f t="shared" si="91"/>
        <v>-3.8188529244747305E-2</v>
      </c>
    </row>
    <row r="370" spans="1:8" x14ac:dyDescent="0.2">
      <c r="B370" s="34" t="s">
        <v>85</v>
      </c>
      <c r="C370" s="33">
        <v>34</v>
      </c>
      <c r="D370" s="48">
        <v>10</v>
      </c>
      <c r="E370" s="61">
        <f t="shared" si="88"/>
        <v>4.8268029528676891E-3</v>
      </c>
      <c r="F370" s="61">
        <f t="shared" si="89"/>
        <v>1.724435247456458E-3</v>
      </c>
      <c r="G370" s="49">
        <f t="shared" si="90"/>
        <v>-0.70588235294117652</v>
      </c>
      <c r="H370" s="35">
        <f t="shared" si="91"/>
        <v>-3.4071550255536632E-3</v>
      </c>
    </row>
    <row r="371" spans="1:8" x14ac:dyDescent="0.2">
      <c r="B371" s="34" t="s">
        <v>84</v>
      </c>
      <c r="C371" s="33">
        <v>1</v>
      </c>
      <c r="D371" s="48">
        <v>1</v>
      </c>
      <c r="E371" s="61">
        <f t="shared" si="88"/>
        <v>1.4196479273140261E-4</v>
      </c>
      <c r="F371" s="61">
        <f t="shared" si="89"/>
        <v>1.724435247456458E-4</v>
      </c>
      <c r="G371" s="49">
        <f t="shared" si="90"/>
        <v>0</v>
      </c>
      <c r="H371" s="35">
        <f t="shared" si="91"/>
        <v>0</v>
      </c>
    </row>
    <row r="372" spans="1:8" x14ac:dyDescent="0.2">
      <c r="B372" s="34" t="s">
        <v>73</v>
      </c>
      <c r="C372" s="33">
        <v>1</v>
      </c>
      <c r="D372" s="48">
        <v>0</v>
      </c>
      <c r="E372" s="61">
        <f t="shared" si="88"/>
        <v>1.4196479273140261E-4</v>
      </c>
      <c r="F372" s="61" t="str">
        <f t="shared" si="89"/>
        <v/>
      </c>
      <c r="G372" s="49">
        <f t="shared" si="90"/>
        <v>-1</v>
      </c>
      <c r="H372" s="35">
        <f t="shared" si="91"/>
        <v>-1.4196479273140261E-4</v>
      </c>
    </row>
    <row r="373" spans="1:8" x14ac:dyDescent="0.2">
      <c r="B373" s="34" t="s">
        <v>251</v>
      </c>
      <c r="C373" s="33">
        <v>0</v>
      </c>
      <c r="D373" s="48">
        <v>0</v>
      </c>
      <c r="E373" s="61" t="str">
        <f t="shared" si="88"/>
        <v/>
      </c>
      <c r="F373" s="61" t="str">
        <f t="shared" si="89"/>
        <v/>
      </c>
      <c r="G373" s="49" t="str">
        <f t="shared" si="90"/>
        <v xml:space="preserve"> </v>
      </c>
      <c r="H373" s="35" t="str">
        <f t="shared" si="91"/>
        <v/>
      </c>
    </row>
    <row r="374" spans="1:8" x14ac:dyDescent="0.2">
      <c r="B374" s="34" t="s">
        <v>335</v>
      </c>
      <c r="C374" s="33">
        <v>2</v>
      </c>
      <c r="D374" s="48">
        <v>1</v>
      </c>
      <c r="E374" s="61">
        <f t="shared" si="88"/>
        <v>2.8392958546280523E-4</v>
      </c>
      <c r="F374" s="61">
        <f t="shared" si="89"/>
        <v>1.724435247456458E-4</v>
      </c>
      <c r="G374" s="49">
        <f t="shared" si="90"/>
        <v>-0.5</v>
      </c>
      <c r="H374" s="35">
        <f t="shared" si="91"/>
        <v>-1.4196479273140261E-4</v>
      </c>
    </row>
    <row r="375" spans="1:8" x14ac:dyDescent="0.2">
      <c r="B375" s="34" t="s">
        <v>336</v>
      </c>
      <c r="C375" s="33">
        <v>7</v>
      </c>
      <c r="D375" s="48">
        <v>4</v>
      </c>
      <c r="E375" s="61">
        <f t="shared" si="88"/>
        <v>9.9375354911981819E-4</v>
      </c>
      <c r="F375" s="61">
        <f t="shared" si="89"/>
        <v>6.8977409898258318E-4</v>
      </c>
      <c r="G375" s="49">
        <f t="shared" si="90"/>
        <v>-0.42857142857142855</v>
      </c>
      <c r="H375" s="35">
        <f t="shared" si="91"/>
        <v>-4.2589437819420779E-4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18</v>
      </c>
      <c r="D377" s="92">
        <v>1</v>
      </c>
      <c r="E377" s="38">
        <f t="shared" si="93"/>
        <v>2.5553662691652468E-3</v>
      </c>
      <c r="F377" s="38">
        <f t="shared" si="94"/>
        <v>1.724435247456458E-4</v>
      </c>
      <c r="G377" s="93">
        <f t="shared" si="95"/>
        <v>-0.94444444444444442</v>
      </c>
      <c r="H377" s="37">
        <f t="shared" si="96"/>
        <v>-2.4134014764338441E-3</v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42</v>
      </c>
      <c r="E378" s="38" t="str">
        <f t="shared" ref="E378:E381" si="97">+IF(C378=0,"",C378/C$345)</f>
        <v/>
      </c>
      <c r="F378" s="38">
        <f t="shared" ref="F378:F381" si="98">+IF(D378=0,"",D378/D$345)</f>
        <v>7.2426280393171234E-3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59</v>
      </c>
      <c r="D379" s="48">
        <v>157</v>
      </c>
      <c r="E379" s="61">
        <f t="shared" si="97"/>
        <v>8.3759227711527537E-3</v>
      </c>
      <c r="F379" s="61">
        <f t="shared" si="98"/>
        <v>2.7073633385066392E-2</v>
      </c>
      <c r="G379" s="49">
        <f t="shared" si="99"/>
        <v>1.6610169491525424</v>
      </c>
      <c r="H379" s="35">
        <f t="shared" si="100"/>
        <v>1.3912549687677455E-2</v>
      </c>
    </row>
    <row r="380" spans="1:8" x14ac:dyDescent="0.2">
      <c r="B380" s="34" t="s">
        <v>486</v>
      </c>
      <c r="C380" s="33">
        <v>4</v>
      </c>
      <c r="D380" s="48">
        <v>2</v>
      </c>
      <c r="E380" s="61">
        <f t="shared" si="97"/>
        <v>5.6785917092561046E-4</v>
      </c>
      <c r="F380" s="61">
        <f t="shared" si="98"/>
        <v>3.4488704949129159E-4</v>
      </c>
      <c r="G380" s="49">
        <f t="shared" si="99"/>
        <v>-0.5</v>
      </c>
      <c r="H380" s="35">
        <f t="shared" si="100"/>
        <v>-2.8392958546280523E-4</v>
      </c>
    </row>
    <row r="381" spans="1:8" x14ac:dyDescent="0.2">
      <c r="B381" s="34" t="s">
        <v>487</v>
      </c>
      <c r="C381" s="33">
        <v>25</v>
      </c>
      <c r="D381" s="48">
        <v>14</v>
      </c>
      <c r="E381" s="61">
        <f t="shared" si="97"/>
        <v>3.5491198182850655E-3</v>
      </c>
      <c r="F381" s="61">
        <f t="shared" si="98"/>
        <v>2.4142093464390411E-3</v>
      </c>
      <c r="G381" s="49">
        <f t="shared" si="99"/>
        <v>-0.44</v>
      </c>
      <c r="H381" s="35">
        <f t="shared" si="100"/>
        <v>-1.5616127200454289E-3</v>
      </c>
    </row>
    <row r="382" spans="1:8" x14ac:dyDescent="0.2">
      <c r="B382" s="34" t="s">
        <v>252</v>
      </c>
      <c r="C382" s="33">
        <v>2</v>
      </c>
      <c r="D382" s="48">
        <v>0</v>
      </c>
      <c r="E382" s="61">
        <f t="shared" ref="E382:E413" si="101">+IF(C382=0,"",C382/C$345)</f>
        <v>2.8392958546280523E-4</v>
      </c>
      <c r="F382" s="61" t="str">
        <f t="shared" ref="F382:F413" si="102">+IF(D382=0,"",D382/D$345)</f>
        <v/>
      </c>
      <c r="G382" s="49">
        <f t="shared" si="90"/>
        <v>-1</v>
      </c>
      <c r="H382" s="35">
        <f t="shared" si="91"/>
        <v>-2.8392958546280523E-4</v>
      </c>
    </row>
    <row r="383" spans="1:8" x14ac:dyDescent="0.2">
      <c r="B383" s="34" t="s">
        <v>253</v>
      </c>
      <c r="C383" s="33">
        <v>10</v>
      </c>
      <c r="D383" s="48">
        <v>21</v>
      </c>
      <c r="E383" s="61">
        <f t="shared" si="101"/>
        <v>1.4196479273140261E-3</v>
      </c>
      <c r="F383" s="61">
        <f t="shared" si="102"/>
        <v>3.6213140196585617E-3</v>
      </c>
      <c r="G383" s="49">
        <f t="shared" si="90"/>
        <v>1.1000000000000001</v>
      </c>
      <c r="H383" s="35">
        <f t="shared" si="91"/>
        <v>1.5616127200454289E-3</v>
      </c>
    </row>
    <row r="384" spans="1:8" x14ac:dyDescent="0.2">
      <c r="B384" s="34" t="s">
        <v>488</v>
      </c>
      <c r="C384" s="33">
        <v>0</v>
      </c>
      <c r="D384" s="48">
        <v>0</v>
      </c>
      <c r="E384" s="61" t="str">
        <f t="shared" si="101"/>
        <v/>
      </c>
      <c r="F384" s="61" t="str">
        <f t="shared" si="102"/>
        <v/>
      </c>
      <c r="G384" s="49" t="str">
        <f t="shared" si="90"/>
        <v xml:space="preserve"> 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88</v>
      </c>
      <c r="D385" s="48">
        <v>10</v>
      </c>
      <c r="E385" s="38">
        <f t="shared" si="101"/>
        <v>1.2492901760363429E-2</v>
      </c>
      <c r="F385" s="38">
        <f t="shared" si="102"/>
        <v>1.724435247456458E-3</v>
      </c>
      <c r="G385" s="49">
        <f t="shared" si="90"/>
        <v>-0.88636363636363635</v>
      </c>
      <c r="H385" s="37">
        <f t="shared" ref="H385" si="103">+IF(OR(AND(E385=""),(G385="")),"",E385*G385)</f>
        <v>-1.1073253833049404E-2</v>
      </c>
      <c r="I385" s="4"/>
    </row>
    <row r="386" spans="1:9" x14ac:dyDescent="0.2">
      <c r="B386" s="34" t="s">
        <v>489</v>
      </c>
      <c r="C386" s="33">
        <v>220</v>
      </c>
      <c r="D386" s="48">
        <v>228</v>
      </c>
      <c r="E386" s="61">
        <f t="shared" si="101"/>
        <v>3.1232254400908575E-2</v>
      </c>
      <c r="F386" s="61">
        <f t="shared" si="102"/>
        <v>3.9317123642007241E-2</v>
      </c>
      <c r="G386" s="49">
        <f t="shared" si="90"/>
        <v>3.6363636363636362E-2</v>
      </c>
      <c r="H386" s="35">
        <f t="shared" si="91"/>
        <v>1.1357183418512209E-3</v>
      </c>
    </row>
    <row r="387" spans="1:9" x14ac:dyDescent="0.2">
      <c r="B387" s="34" t="s">
        <v>93</v>
      </c>
      <c r="C387" s="33">
        <v>68</v>
      </c>
      <c r="D387" s="48">
        <v>54</v>
      </c>
      <c r="E387" s="61">
        <f t="shared" si="101"/>
        <v>9.6536059057353782E-3</v>
      </c>
      <c r="F387" s="61">
        <f t="shared" si="102"/>
        <v>9.311950336264873E-3</v>
      </c>
      <c r="G387" s="49">
        <f t="shared" si="90"/>
        <v>-0.20588235294117646</v>
      </c>
      <c r="H387" s="35">
        <f t="shared" si="91"/>
        <v>-1.9875070982396364E-3</v>
      </c>
    </row>
    <row r="388" spans="1:9" x14ac:dyDescent="0.2">
      <c r="B388" s="34" t="s">
        <v>86</v>
      </c>
      <c r="C388" s="33">
        <v>751</v>
      </c>
      <c r="D388" s="48">
        <v>1214</v>
      </c>
      <c r="E388" s="61">
        <f t="shared" si="101"/>
        <v>0.10661555934128336</v>
      </c>
      <c r="F388" s="61">
        <f t="shared" si="102"/>
        <v>0.209346439041214</v>
      </c>
      <c r="G388" s="49">
        <f t="shared" si="90"/>
        <v>0.61651131824234351</v>
      </c>
      <c r="H388" s="35">
        <f t="shared" si="91"/>
        <v>6.5729699034639405E-2</v>
      </c>
    </row>
    <row r="389" spans="1:9" x14ac:dyDescent="0.2">
      <c r="B389" s="34" t="s">
        <v>92</v>
      </c>
      <c r="C389" s="33">
        <v>22</v>
      </c>
      <c r="D389" s="48">
        <v>21</v>
      </c>
      <c r="E389" s="61">
        <f t="shared" si="101"/>
        <v>3.1232254400908573E-3</v>
      </c>
      <c r="F389" s="61">
        <f t="shared" si="102"/>
        <v>3.6213140196585617E-3</v>
      </c>
      <c r="G389" s="49">
        <f t="shared" si="90"/>
        <v>-4.5454545454545456E-2</v>
      </c>
      <c r="H389" s="35">
        <f t="shared" si="91"/>
        <v>-1.4196479273140261E-4</v>
      </c>
    </row>
    <row r="390" spans="1:9" x14ac:dyDescent="0.2">
      <c r="B390" s="34" t="s">
        <v>95</v>
      </c>
      <c r="C390" s="33">
        <v>0</v>
      </c>
      <c r="D390" s="48">
        <v>1</v>
      </c>
      <c r="E390" s="61" t="str">
        <f t="shared" si="101"/>
        <v/>
      </c>
      <c r="F390" s="61">
        <f t="shared" si="102"/>
        <v>1.724435247456458E-4</v>
      </c>
      <c r="G390" s="49">
        <f t="shared" si="90"/>
        <v>1</v>
      </c>
      <c r="H390" s="35" t="str">
        <f t="shared" si="91"/>
        <v/>
      </c>
    </row>
    <row r="391" spans="1:9" x14ac:dyDescent="0.2">
      <c r="B391" s="34" t="s">
        <v>96</v>
      </c>
      <c r="C391" s="33">
        <v>48</v>
      </c>
      <c r="D391" s="48">
        <v>34</v>
      </c>
      <c r="E391" s="61">
        <f t="shared" si="101"/>
        <v>6.8143100511073255E-3</v>
      </c>
      <c r="F391" s="61">
        <f t="shared" si="102"/>
        <v>5.8630798413519571E-3</v>
      </c>
      <c r="G391" s="49">
        <f t="shared" si="90"/>
        <v>-0.29166666666666669</v>
      </c>
      <c r="H391" s="35">
        <f t="shared" si="91"/>
        <v>-1.9875070982396368E-3</v>
      </c>
    </row>
    <row r="392" spans="1:9" x14ac:dyDescent="0.2">
      <c r="B392" s="34" t="s">
        <v>254</v>
      </c>
      <c r="C392" s="33">
        <v>100</v>
      </c>
      <c r="D392" s="48">
        <v>14</v>
      </c>
      <c r="E392" s="61">
        <f t="shared" si="101"/>
        <v>1.4196479273140262E-2</v>
      </c>
      <c r="F392" s="61">
        <f t="shared" si="102"/>
        <v>2.4142093464390411E-3</v>
      </c>
      <c r="G392" s="49">
        <f t="shared" si="90"/>
        <v>-0.86</v>
      </c>
      <c r="H392" s="35">
        <f t="shared" si="91"/>
        <v>-1.2208972174900625E-2</v>
      </c>
    </row>
    <row r="393" spans="1:9" x14ac:dyDescent="0.2">
      <c r="B393" s="34" t="s">
        <v>255</v>
      </c>
      <c r="C393" s="33">
        <v>6</v>
      </c>
      <c r="D393" s="48">
        <v>3</v>
      </c>
      <c r="E393" s="61">
        <f t="shared" si="101"/>
        <v>8.5178875638841568E-4</v>
      </c>
      <c r="F393" s="61">
        <f t="shared" si="102"/>
        <v>5.1733057423693739E-4</v>
      </c>
      <c r="G393" s="49">
        <f t="shared" si="90"/>
        <v>-0.5</v>
      </c>
      <c r="H393" s="35">
        <f t="shared" si="91"/>
        <v>-4.2589437819420784E-4</v>
      </c>
    </row>
    <row r="394" spans="1:9" x14ac:dyDescent="0.2">
      <c r="B394" s="34" t="s">
        <v>581</v>
      </c>
      <c r="C394" s="33">
        <v>9</v>
      </c>
      <c r="D394" s="48">
        <v>29</v>
      </c>
      <c r="E394" s="61">
        <f t="shared" si="101"/>
        <v>1.2776831345826234E-3</v>
      </c>
      <c r="F394" s="61">
        <f t="shared" si="102"/>
        <v>5.0008622176237281E-3</v>
      </c>
      <c r="G394" s="49">
        <f t="shared" si="90"/>
        <v>2.2222222222222223</v>
      </c>
      <c r="H394" s="35">
        <f t="shared" si="91"/>
        <v>2.8392958546280523E-3</v>
      </c>
    </row>
    <row r="395" spans="1:9" x14ac:dyDescent="0.2">
      <c r="B395" s="34" t="s">
        <v>582</v>
      </c>
      <c r="C395" s="33">
        <v>24</v>
      </c>
      <c r="D395" s="48">
        <v>3</v>
      </c>
      <c r="E395" s="61">
        <f t="shared" si="101"/>
        <v>3.4071550255536627E-3</v>
      </c>
      <c r="F395" s="61">
        <f t="shared" si="102"/>
        <v>5.1733057423693739E-4</v>
      </c>
      <c r="G395" s="49">
        <f t="shared" si="90"/>
        <v>-0.875</v>
      </c>
      <c r="H395" s="35">
        <f t="shared" si="91"/>
        <v>-2.981260647359455E-3</v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3</v>
      </c>
      <c r="D397" s="48">
        <v>24</v>
      </c>
      <c r="E397" s="61">
        <f t="shared" si="101"/>
        <v>4.2589437819420784E-4</v>
      </c>
      <c r="F397" s="61">
        <f t="shared" si="102"/>
        <v>4.1386445938954991E-3</v>
      </c>
      <c r="G397" s="49">
        <f t="shared" si="90"/>
        <v>7</v>
      </c>
      <c r="H397" s="35">
        <f t="shared" si="91"/>
        <v>2.981260647359455E-3</v>
      </c>
    </row>
    <row r="398" spans="1:9" x14ac:dyDescent="0.2">
      <c r="B398" s="34" t="s">
        <v>94</v>
      </c>
      <c r="C398" s="33">
        <v>65</v>
      </c>
      <c r="D398" s="48">
        <v>68</v>
      </c>
      <c r="E398" s="61">
        <f t="shared" si="101"/>
        <v>9.22771152754117E-3</v>
      </c>
      <c r="F398" s="61">
        <f t="shared" si="102"/>
        <v>1.1726159682703914E-2</v>
      </c>
      <c r="G398" s="49">
        <f t="shared" si="90"/>
        <v>4.6153846153846156E-2</v>
      </c>
      <c r="H398" s="35">
        <f t="shared" si="91"/>
        <v>4.258943781942079E-4</v>
      </c>
    </row>
    <row r="399" spans="1:9" x14ac:dyDescent="0.2">
      <c r="B399" s="34" t="s">
        <v>257</v>
      </c>
      <c r="C399" s="33">
        <v>53</v>
      </c>
      <c r="D399" s="48">
        <v>34</v>
      </c>
      <c r="E399" s="61">
        <f t="shared" si="101"/>
        <v>7.5241340147643382E-3</v>
      </c>
      <c r="F399" s="61">
        <f t="shared" si="102"/>
        <v>5.8630798413519571E-3</v>
      </c>
      <c r="G399" s="49">
        <f t="shared" si="90"/>
        <v>-0.35849056603773582</v>
      </c>
      <c r="H399" s="35">
        <f t="shared" si="91"/>
        <v>-2.6973310618966496E-3</v>
      </c>
    </row>
    <row r="400" spans="1:9" x14ac:dyDescent="0.2">
      <c r="B400" s="34" t="s">
        <v>583</v>
      </c>
      <c r="C400" s="33">
        <v>2</v>
      </c>
      <c r="D400" s="48">
        <v>2</v>
      </c>
      <c r="E400" s="61">
        <f t="shared" si="101"/>
        <v>2.8392958546280523E-4</v>
      </c>
      <c r="F400" s="61">
        <f t="shared" si="102"/>
        <v>3.4488704949129159E-4</v>
      </c>
      <c r="G400" s="49">
        <f t="shared" si="90"/>
        <v>0</v>
      </c>
      <c r="H400" s="35">
        <f t="shared" si="91"/>
        <v>0</v>
      </c>
    </row>
    <row r="401" spans="1:9" x14ac:dyDescent="0.2">
      <c r="B401" s="34" t="s">
        <v>88</v>
      </c>
      <c r="C401" s="33">
        <v>10</v>
      </c>
      <c r="D401" s="48">
        <v>7</v>
      </c>
      <c r="E401" s="61">
        <f t="shared" si="101"/>
        <v>1.4196479273140261E-3</v>
      </c>
      <c r="F401" s="61">
        <f t="shared" si="102"/>
        <v>1.2071046732195206E-3</v>
      </c>
      <c r="G401" s="49">
        <f t="shared" si="90"/>
        <v>-0.3</v>
      </c>
      <c r="H401" s="35">
        <f t="shared" si="91"/>
        <v>-4.2589437819420784E-4</v>
      </c>
    </row>
    <row r="402" spans="1:9" s="29" customFormat="1" x14ac:dyDescent="0.2">
      <c r="A402" s="31"/>
      <c r="B402" s="36" t="s">
        <v>542</v>
      </c>
      <c r="C402" s="40">
        <v>64</v>
      </c>
      <c r="D402" s="48">
        <v>22</v>
      </c>
      <c r="E402" s="38">
        <f t="shared" si="101"/>
        <v>9.0857467348097673E-3</v>
      </c>
      <c r="F402" s="38">
        <f t="shared" si="102"/>
        <v>3.7937575444042075E-3</v>
      </c>
      <c r="G402" s="49">
        <f t="shared" si="90"/>
        <v>-0.65625</v>
      </c>
      <c r="H402" s="37">
        <f t="shared" si="91"/>
        <v>-5.96252129471891E-3</v>
      </c>
      <c r="I402" s="4"/>
    </row>
    <row r="403" spans="1:9" x14ac:dyDescent="0.2">
      <c r="B403" s="34" t="s">
        <v>258</v>
      </c>
      <c r="C403" s="33">
        <v>4</v>
      </c>
      <c r="D403" s="48">
        <v>0</v>
      </c>
      <c r="E403" s="61">
        <f t="shared" si="101"/>
        <v>5.6785917092561046E-4</v>
      </c>
      <c r="F403" s="61" t="str">
        <f t="shared" si="102"/>
        <v/>
      </c>
      <c r="G403" s="49">
        <f t="shared" si="90"/>
        <v>-1</v>
      </c>
      <c r="H403" s="35">
        <f t="shared" si="91"/>
        <v>-5.6785917092561046E-4</v>
      </c>
    </row>
    <row r="404" spans="1:9" x14ac:dyDescent="0.2">
      <c r="B404" s="34" t="s">
        <v>259</v>
      </c>
      <c r="C404" s="33">
        <v>3</v>
      </c>
      <c r="D404" s="48">
        <v>0</v>
      </c>
      <c r="E404" s="61">
        <f t="shared" si="101"/>
        <v>4.2589437819420784E-4</v>
      </c>
      <c r="F404" s="61" t="str">
        <f t="shared" si="102"/>
        <v/>
      </c>
      <c r="G404" s="49">
        <f t="shared" si="90"/>
        <v>-1</v>
      </c>
      <c r="H404" s="35">
        <f t="shared" si="91"/>
        <v>-4.2589437819420784E-4</v>
      </c>
    </row>
    <row r="405" spans="1:9" x14ac:dyDescent="0.2">
      <c r="B405" s="34" t="s">
        <v>584</v>
      </c>
      <c r="C405" s="33">
        <v>5</v>
      </c>
      <c r="D405" s="48">
        <v>3</v>
      </c>
      <c r="E405" s="61">
        <f t="shared" si="101"/>
        <v>7.0982396365701307E-4</v>
      </c>
      <c r="F405" s="61">
        <f t="shared" si="102"/>
        <v>5.1733057423693739E-4</v>
      </c>
      <c r="G405" s="49">
        <f t="shared" si="90"/>
        <v>-0.4</v>
      </c>
      <c r="H405" s="35">
        <f t="shared" si="91"/>
        <v>-2.8392958546280523E-4</v>
      </c>
    </row>
    <row r="406" spans="1:9" x14ac:dyDescent="0.2">
      <c r="B406" s="34" t="s">
        <v>87</v>
      </c>
      <c r="C406" s="33">
        <v>0</v>
      </c>
      <c r="D406" s="48">
        <v>2</v>
      </c>
      <c r="E406" s="61" t="str">
        <f t="shared" si="101"/>
        <v/>
      </c>
      <c r="F406" s="61">
        <f t="shared" si="102"/>
        <v>3.4488704949129159E-4</v>
      </c>
      <c r="G406" s="49">
        <f t="shared" si="90"/>
        <v>1</v>
      </c>
      <c r="H406" s="35" t="str">
        <f t="shared" si="91"/>
        <v/>
      </c>
    </row>
    <row r="407" spans="1:9" x14ac:dyDescent="0.2">
      <c r="B407" s="34" t="s">
        <v>260</v>
      </c>
      <c r="C407" s="33">
        <v>0</v>
      </c>
      <c r="D407" s="48">
        <v>0</v>
      </c>
      <c r="E407" s="61" t="str">
        <f t="shared" si="101"/>
        <v/>
      </c>
      <c r="F407" s="61" t="str">
        <f t="shared" si="102"/>
        <v/>
      </c>
      <c r="G407" s="49" t="str">
        <f t="shared" si="90"/>
        <v xml:space="preserve"> </v>
      </c>
      <c r="H407" s="35" t="str">
        <f t="shared" si="91"/>
        <v/>
      </c>
    </row>
    <row r="408" spans="1:9" x14ac:dyDescent="0.2">
      <c r="B408" s="34" t="s">
        <v>91</v>
      </c>
      <c r="C408" s="33">
        <v>0</v>
      </c>
      <c r="D408" s="48">
        <v>2</v>
      </c>
      <c r="E408" s="61" t="str">
        <f t="shared" si="101"/>
        <v/>
      </c>
      <c r="F408" s="61">
        <f t="shared" si="102"/>
        <v>3.4488704949129159E-4</v>
      </c>
      <c r="G408" s="49">
        <f t="shared" si="90"/>
        <v>1</v>
      </c>
      <c r="H408" s="35" t="str">
        <f t="shared" si="91"/>
        <v/>
      </c>
    </row>
    <row r="409" spans="1:9" x14ac:dyDescent="0.2">
      <c r="B409" s="34" t="s">
        <v>90</v>
      </c>
      <c r="C409" s="33">
        <v>121</v>
      </c>
      <c r="D409" s="48">
        <v>370</v>
      </c>
      <c r="E409" s="61">
        <f t="shared" si="101"/>
        <v>1.7177739920499716E-2</v>
      </c>
      <c r="F409" s="61">
        <f t="shared" si="102"/>
        <v>6.3804104155888941E-2</v>
      </c>
      <c r="G409" s="49">
        <f t="shared" si="90"/>
        <v>2.0578512396694215</v>
      </c>
      <c r="H409" s="35">
        <f t="shared" si="91"/>
        <v>3.534923339011925E-2</v>
      </c>
    </row>
    <row r="410" spans="1:9" x14ac:dyDescent="0.2">
      <c r="B410" s="34" t="s">
        <v>491</v>
      </c>
      <c r="C410" s="33">
        <v>0</v>
      </c>
      <c r="D410" s="48">
        <v>0</v>
      </c>
      <c r="E410" s="61" t="str">
        <f t="shared" si="101"/>
        <v/>
      </c>
      <c r="F410" s="61" t="str">
        <f t="shared" si="102"/>
        <v/>
      </c>
      <c r="G410" s="49" t="str">
        <f t="shared" si="90"/>
        <v xml:space="preserve"> </v>
      </c>
      <c r="H410" s="35" t="str">
        <f t="shared" si="91"/>
        <v/>
      </c>
    </row>
    <row r="411" spans="1:9" x14ac:dyDescent="0.2">
      <c r="B411" s="34" t="s">
        <v>261</v>
      </c>
      <c r="C411" s="33">
        <v>38</v>
      </c>
      <c r="D411" s="48">
        <v>2</v>
      </c>
      <c r="E411" s="61">
        <f t="shared" si="101"/>
        <v>5.3946621237932991E-3</v>
      </c>
      <c r="F411" s="61">
        <f t="shared" si="102"/>
        <v>3.4488704949129159E-4</v>
      </c>
      <c r="G411" s="49">
        <f t="shared" ref="G411:G477" si="104">+IF(AND(C411=0,D411=0)," ",IF(C411=0,1,IF(D411=0,-1,(D411-C411)/C411)))</f>
        <v>-0.94736842105263153</v>
      </c>
      <c r="H411" s="35">
        <f t="shared" si="91"/>
        <v>-5.1107325383304937E-3</v>
      </c>
    </row>
    <row r="412" spans="1:9" x14ac:dyDescent="0.2">
      <c r="B412" s="34" t="s">
        <v>262</v>
      </c>
      <c r="C412" s="33">
        <v>2</v>
      </c>
      <c r="D412" s="48">
        <v>7</v>
      </c>
      <c r="E412" s="61">
        <f t="shared" si="101"/>
        <v>2.8392958546280523E-4</v>
      </c>
      <c r="F412" s="61">
        <f t="shared" si="102"/>
        <v>1.2071046732195206E-3</v>
      </c>
      <c r="G412" s="49">
        <f t="shared" si="104"/>
        <v>2.5</v>
      </c>
      <c r="H412" s="35">
        <f t="shared" si="91"/>
        <v>7.0982396365701307E-4</v>
      </c>
    </row>
    <row r="413" spans="1:9" x14ac:dyDescent="0.2">
      <c r="B413" s="34" t="s">
        <v>492</v>
      </c>
      <c r="C413" s="33">
        <v>34</v>
      </c>
      <c r="D413" s="48">
        <v>32</v>
      </c>
      <c r="E413" s="61">
        <f t="shared" si="101"/>
        <v>4.8268029528676891E-3</v>
      </c>
      <c r="F413" s="61">
        <f t="shared" si="102"/>
        <v>5.5181927918606655E-3</v>
      </c>
      <c r="G413" s="49">
        <f t="shared" si="104"/>
        <v>-5.8823529411764705E-2</v>
      </c>
      <c r="H413" s="35">
        <f t="shared" si="91"/>
        <v>-2.8392958546280523E-4</v>
      </c>
    </row>
    <row r="414" spans="1:9" x14ac:dyDescent="0.2">
      <c r="B414" s="34" t="s">
        <v>89</v>
      </c>
      <c r="C414" s="33">
        <v>70</v>
      </c>
      <c r="D414" s="48">
        <v>3</v>
      </c>
      <c r="E414" s="61">
        <f t="shared" ref="E414:E480" si="105">+IF(C414=0,"",C414/C$345)</f>
        <v>9.9375354911981836E-3</v>
      </c>
      <c r="F414" s="61">
        <f t="shared" ref="F414:F480" si="106">+IF(D414=0,"",D414/D$345)</f>
        <v>5.1733057423693739E-4</v>
      </c>
      <c r="G414" s="49">
        <f t="shared" si="104"/>
        <v>-0.95714285714285718</v>
      </c>
      <c r="H414" s="35">
        <f t="shared" ref="H414:H480" si="107">+IF(OR(AND(E414=""),(G414="")),"",E414*G414)</f>
        <v>-9.5116411130039755E-3</v>
      </c>
    </row>
    <row r="415" spans="1:9" x14ac:dyDescent="0.2">
      <c r="B415" s="34" t="s">
        <v>585</v>
      </c>
      <c r="C415" s="33">
        <v>1</v>
      </c>
      <c r="D415" s="48">
        <v>0</v>
      </c>
      <c r="E415" s="61">
        <f t="shared" si="105"/>
        <v>1.4196479273140261E-4</v>
      </c>
      <c r="F415" s="61" t="str">
        <f t="shared" si="106"/>
        <v/>
      </c>
      <c r="G415" s="49">
        <f t="shared" si="104"/>
        <v>-1</v>
      </c>
      <c r="H415" s="35">
        <f t="shared" si="107"/>
        <v>-1.4196479273140261E-4</v>
      </c>
    </row>
    <row r="416" spans="1:9" x14ac:dyDescent="0.2">
      <c r="B416" s="34" t="s">
        <v>263</v>
      </c>
      <c r="C416" s="33">
        <v>1</v>
      </c>
      <c r="D416" s="48">
        <v>0</v>
      </c>
      <c r="E416" s="61">
        <f t="shared" si="105"/>
        <v>1.4196479273140261E-4</v>
      </c>
      <c r="F416" s="61" t="str">
        <f t="shared" si="106"/>
        <v/>
      </c>
      <c r="G416" s="49">
        <f t="shared" si="104"/>
        <v>-1</v>
      </c>
      <c r="H416" s="35">
        <f t="shared" si="107"/>
        <v>-1.4196479273140261E-4</v>
      </c>
    </row>
    <row r="417" spans="1:9" s="29" customFormat="1" x14ac:dyDescent="0.2">
      <c r="A417" s="31"/>
      <c r="B417" s="36" t="s">
        <v>543</v>
      </c>
      <c r="C417" s="40">
        <v>6</v>
      </c>
      <c r="D417" s="48">
        <v>6</v>
      </c>
      <c r="E417" s="38">
        <f t="shared" si="105"/>
        <v>8.5178875638841568E-4</v>
      </c>
      <c r="F417" s="38">
        <f t="shared" si="106"/>
        <v>1.0346611484738748E-3</v>
      </c>
      <c r="G417" s="49">
        <f t="shared" si="104"/>
        <v>0</v>
      </c>
      <c r="H417" s="37">
        <f t="shared" si="107"/>
        <v>0</v>
      </c>
      <c r="I417" s="4"/>
    </row>
    <row r="418" spans="1:9" s="29" customFormat="1" x14ac:dyDescent="0.2">
      <c r="A418" s="31"/>
      <c r="B418" s="36" t="s">
        <v>544</v>
      </c>
      <c r="C418" s="40">
        <v>15</v>
      </c>
      <c r="D418" s="48">
        <v>27</v>
      </c>
      <c r="E418" s="38">
        <f t="shared" si="105"/>
        <v>2.1294718909710391E-3</v>
      </c>
      <c r="F418" s="38">
        <f t="shared" si="106"/>
        <v>4.6559751681324365E-3</v>
      </c>
      <c r="G418" s="49">
        <f t="shared" si="104"/>
        <v>0.8</v>
      </c>
      <c r="H418" s="37">
        <f t="shared" si="107"/>
        <v>1.7035775127768314E-3</v>
      </c>
      <c r="I418" s="4"/>
    </row>
    <row r="419" spans="1:9" s="29" customFormat="1" x14ac:dyDescent="0.2">
      <c r="A419" s="31"/>
      <c r="B419" s="36" t="s">
        <v>545</v>
      </c>
      <c r="C419" s="40">
        <v>2</v>
      </c>
      <c r="D419" s="48">
        <v>0</v>
      </c>
      <c r="E419" s="38">
        <f t="shared" si="105"/>
        <v>2.8392958546280523E-4</v>
      </c>
      <c r="F419" s="38" t="str">
        <f t="shared" si="106"/>
        <v/>
      </c>
      <c r="G419" s="49">
        <f t="shared" si="104"/>
        <v>-1</v>
      </c>
      <c r="H419" s="37">
        <f t="shared" si="107"/>
        <v>-2.8392958546280523E-4</v>
      </c>
      <c r="I419" s="4"/>
    </row>
    <row r="420" spans="1:9" s="29" customFormat="1" x14ac:dyDescent="0.2">
      <c r="A420" s="31"/>
      <c r="B420" s="36" t="s">
        <v>264</v>
      </c>
      <c r="C420" s="40">
        <v>2</v>
      </c>
      <c r="D420" s="48">
        <v>0</v>
      </c>
      <c r="E420" s="38">
        <f t="shared" si="105"/>
        <v>2.8392958546280523E-4</v>
      </c>
      <c r="F420" s="38" t="str">
        <f t="shared" si="106"/>
        <v/>
      </c>
      <c r="G420" s="49">
        <f t="shared" si="104"/>
        <v>-1</v>
      </c>
      <c r="H420" s="37">
        <f t="shared" si="107"/>
        <v>-2.8392958546280523E-4</v>
      </c>
      <c r="I420" s="4"/>
    </row>
    <row r="421" spans="1:9" s="29" customFormat="1" x14ac:dyDescent="0.2">
      <c r="A421" s="31"/>
      <c r="B421" s="36" t="s">
        <v>265</v>
      </c>
      <c r="C421" s="40">
        <v>49</v>
      </c>
      <c r="D421" s="48">
        <v>3</v>
      </c>
      <c r="E421" s="38">
        <f t="shared" si="105"/>
        <v>6.9562748438387282E-3</v>
      </c>
      <c r="F421" s="38">
        <f t="shared" si="106"/>
        <v>5.1733057423693739E-4</v>
      </c>
      <c r="G421" s="49">
        <f t="shared" si="104"/>
        <v>-0.93877551020408168</v>
      </c>
      <c r="H421" s="37">
        <f t="shared" si="107"/>
        <v>-6.5303804656445209E-3</v>
      </c>
      <c r="I421" s="4"/>
    </row>
    <row r="422" spans="1:9" s="29" customFormat="1" x14ac:dyDescent="0.2">
      <c r="A422" s="31"/>
      <c r="B422" s="36" t="s">
        <v>493</v>
      </c>
      <c r="C422" s="40">
        <v>0</v>
      </c>
      <c r="D422" s="48">
        <v>0</v>
      </c>
      <c r="E422" s="38" t="str">
        <f t="shared" si="105"/>
        <v/>
      </c>
      <c r="F422" s="38" t="str">
        <f t="shared" si="106"/>
        <v/>
      </c>
      <c r="G422" s="49" t="str">
        <f t="shared" si="104"/>
        <v xml:space="preserve"> </v>
      </c>
      <c r="H422" s="37" t="str">
        <f t="shared" si="107"/>
        <v/>
      </c>
      <c r="I422" s="4"/>
    </row>
    <row r="423" spans="1:9" s="29" customFormat="1" x14ac:dyDescent="0.2">
      <c r="A423" s="31"/>
      <c r="B423" s="36" t="s">
        <v>266</v>
      </c>
      <c r="C423" s="40">
        <v>75</v>
      </c>
      <c r="D423" s="48">
        <v>0</v>
      </c>
      <c r="E423" s="38">
        <f t="shared" si="105"/>
        <v>1.0647359454855196E-2</v>
      </c>
      <c r="F423" s="38" t="str">
        <f t="shared" si="106"/>
        <v/>
      </c>
      <c r="G423" s="49">
        <f t="shared" si="104"/>
        <v>-1</v>
      </c>
      <c r="H423" s="37">
        <f t="shared" si="107"/>
        <v>-1.0647359454855196E-2</v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0</v>
      </c>
      <c r="E424" s="38" t="str">
        <f t="shared" si="105"/>
        <v/>
      </c>
      <c r="F424" s="38" t="str">
        <f t="shared" si="106"/>
        <v/>
      </c>
      <c r="G424" s="49" t="str">
        <f t="shared" si="104"/>
        <v xml:space="preserve"> 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0</v>
      </c>
      <c r="D425" s="48">
        <v>0</v>
      </c>
      <c r="E425" s="38" t="str">
        <f t="shared" si="105"/>
        <v/>
      </c>
      <c r="F425" s="38" t="str">
        <f t="shared" si="106"/>
        <v/>
      </c>
      <c r="G425" s="49" t="str">
        <f t="shared" si="104"/>
        <v xml:space="preserve"> </v>
      </c>
      <c r="H425" s="37" t="str">
        <f t="shared" si="107"/>
        <v/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0</v>
      </c>
      <c r="E429" s="38" t="str">
        <f t="shared" si="105"/>
        <v/>
      </c>
      <c r="F429" s="38" t="str">
        <f t="shared" si="106"/>
        <v/>
      </c>
      <c r="G429" s="49" t="str">
        <f t="shared" si="104"/>
        <v xml:space="preserve"> 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2</v>
      </c>
      <c r="D430" s="48">
        <v>1</v>
      </c>
      <c r="E430" s="61">
        <f t="shared" si="105"/>
        <v>2.8392958546280523E-4</v>
      </c>
      <c r="F430" s="61">
        <f t="shared" si="106"/>
        <v>1.724435247456458E-4</v>
      </c>
      <c r="G430" s="49">
        <f t="shared" si="104"/>
        <v>-0.5</v>
      </c>
      <c r="H430" s="35">
        <f t="shared" si="107"/>
        <v>-1.4196479273140261E-4</v>
      </c>
    </row>
    <row r="431" spans="1:9" x14ac:dyDescent="0.2">
      <c r="B431" s="34" t="s">
        <v>269</v>
      </c>
      <c r="C431" s="33">
        <v>4</v>
      </c>
      <c r="D431" s="48">
        <v>12</v>
      </c>
      <c r="E431" s="61">
        <f t="shared" si="105"/>
        <v>5.6785917092561046E-4</v>
      </c>
      <c r="F431" s="61">
        <f t="shared" si="106"/>
        <v>2.0693222969477496E-3</v>
      </c>
      <c r="G431" s="49">
        <f t="shared" si="104"/>
        <v>2</v>
      </c>
      <c r="H431" s="35">
        <f t="shared" si="107"/>
        <v>1.1357183418512209E-3</v>
      </c>
    </row>
    <row r="432" spans="1:9" x14ac:dyDescent="0.2">
      <c r="B432" s="34" t="s">
        <v>98</v>
      </c>
      <c r="C432" s="33">
        <v>37</v>
      </c>
      <c r="D432" s="48">
        <v>31</v>
      </c>
      <c r="E432" s="61">
        <f t="shared" si="105"/>
        <v>5.2526973310618964E-3</v>
      </c>
      <c r="F432" s="61">
        <f t="shared" si="106"/>
        <v>5.3457492671150197E-3</v>
      </c>
      <c r="G432" s="49">
        <f t="shared" si="104"/>
        <v>-0.16216216216216217</v>
      </c>
      <c r="H432" s="35">
        <f t="shared" si="107"/>
        <v>-8.5178875638841568E-4</v>
      </c>
    </row>
    <row r="433" spans="1:9" x14ac:dyDescent="0.2">
      <c r="B433" s="34" t="s">
        <v>99</v>
      </c>
      <c r="C433" s="33">
        <v>4</v>
      </c>
      <c r="D433" s="48">
        <v>7</v>
      </c>
      <c r="E433" s="61">
        <f t="shared" si="105"/>
        <v>5.6785917092561046E-4</v>
      </c>
      <c r="F433" s="61">
        <f t="shared" si="106"/>
        <v>1.2071046732195206E-3</v>
      </c>
      <c r="G433" s="49">
        <f t="shared" si="104"/>
        <v>0.75</v>
      </c>
      <c r="H433" s="35">
        <f t="shared" si="107"/>
        <v>4.2589437819420784E-4</v>
      </c>
    </row>
    <row r="434" spans="1:9" x14ac:dyDescent="0.2">
      <c r="B434" s="34" t="s">
        <v>100</v>
      </c>
      <c r="C434" s="33">
        <v>46</v>
      </c>
      <c r="D434" s="48">
        <v>57</v>
      </c>
      <c r="E434" s="61">
        <f t="shared" si="105"/>
        <v>6.53038046564452E-3</v>
      </c>
      <c r="F434" s="61">
        <f t="shared" si="106"/>
        <v>9.8292809105018104E-3</v>
      </c>
      <c r="G434" s="49">
        <f t="shared" si="104"/>
        <v>0.2391304347826087</v>
      </c>
      <c r="H434" s="35">
        <f t="shared" si="107"/>
        <v>1.5616127200454286E-3</v>
      </c>
    </row>
    <row r="435" spans="1:9" x14ac:dyDescent="0.2">
      <c r="B435" s="34" t="s">
        <v>270</v>
      </c>
      <c r="C435" s="33">
        <v>0</v>
      </c>
      <c r="D435" s="48">
        <v>2</v>
      </c>
      <c r="E435" s="61" t="str">
        <f t="shared" si="105"/>
        <v/>
      </c>
      <c r="F435" s="61">
        <f t="shared" si="106"/>
        <v>3.4488704949129159E-4</v>
      </c>
      <c r="G435" s="49">
        <f t="shared" si="104"/>
        <v>1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3</v>
      </c>
      <c r="D437" s="48">
        <v>0</v>
      </c>
      <c r="E437" s="38">
        <f t="shared" si="105"/>
        <v>4.2589437819420784E-4</v>
      </c>
      <c r="F437" s="38" t="str">
        <f t="shared" si="106"/>
        <v/>
      </c>
      <c r="G437" s="49">
        <f t="shared" si="104"/>
        <v>-1</v>
      </c>
      <c r="H437" s="37">
        <f t="shared" si="107"/>
        <v>-4.2589437819420784E-4</v>
      </c>
      <c r="I437" s="4"/>
    </row>
    <row r="438" spans="1:9" s="29" customFormat="1" x14ac:dyDescent="0.2">
      <c r="A438" s="31"/>
      <c r="B438" s="36" t="s">
        <v>97</v>
      </c>
      <c r="C438" s="40">
        <v>0</v>
      </c>
      <c r="D438" s="48">
        <v>0</v>
      </c>
      <c r="E438" s="38" t="str">
        <f t="shared" si="105"/>
        <v/>
      </c>
      <c r="F438" s="38" t="str">
        <f t="shared" si="106"/>
        <v/>
      </c>
      <c r="G438" s="49" t="str">
        <f t="shared" si="104"/>
        <v xml:space="preserve"> </v>
      </c>
      <c r="H438" s="37" t="str">
        <f t="shared" si="107"/>
        <v/>
      </c>
      <c r="I438" s="4"/>
    </row>
    <row r="439" spans="1:9" s="29" customFormat="1" x14ac:dyDescent="0.2">
      <c r="A439" s="31"/>
      <c r="B439" s="36" t="s">
        <v>551</v>
      </c>
      <c r="C439" s="40">
        <v>6</v>
      </c>
      <c r="D439" s="48">
        <v>4</v>
      </c>
      <c r="E439" s="38">
        <f t="shared" si="105"/>
        <v>8.5178875638841568E-4</v>
      </c>
      <c r="F439" s="38">
        <f t="shared" si="106"/>
        <v>6.8977409898258318E-4</v>
      </c>
      <c r="G439" s="49">
        <f t="shared" si="104"/>
        <v>-0.33333333333333331</v>
      </c>
      <c r="H439" s="37">
        <f t="shared" si="107"/>
        <v>-2.8392958546280523E-4</v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0</v>
      </c>
      <c r="E440" s="38" t="str">
        <f t="shared" si="105"/>
        <v/>
      </c>
      <c r="F440" s="38" t="str">
        <f t="shared" si="106"/>
        <v/>
      </c>
      <c r="G440" s="49" t="str">
        <f t="shared" si="104"/>
        <v xml:space="preserve"> 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53</v>
      </c>
      <c r="D442" s="48">
        <v>0</v>
      </c>
      <c r="E442" s="61">
        <f t="shared" si="105"/>
        <v>7.5241340147643382E-3</v>
      </c>
      <c r="F442" s="61" t="str">
        <f t="shared" si="106"/>
        <v/>
      </c>
      <c r="G442" s="49">
        <f t="shared" si="104"/>
        <v>-1</v>
      </c>
      <c r="H442" s="35">
        <f t="shared" si="107"/>
        <v>-7.5241340147643382E-3</v>
      </c>
    </row>
    <row r="443" spans="1:9" x14ac:dyDescent="0.2">
      <c r="B443" s="34" t="s">
        <v>104</v>
      </c>
      <c r="C443" s="33">
        <v>1</v>
      </c>
      <c r="D443" s="48">
        <v>1</v>
      </c>
      <c r="E443" s="61">
        <f t="shared" si="105"/>
        <v>1.4196479273140261E-4</v>
      </c>
      <c r="F443" s="61">
        <f t="shared" si="106"/>
        <v>1.724435247456458E-4</v>
      </c>
      <c r="G443" s="49">
        <f t="shared" si="104"/>
        <v>0</v>
      </c>
      <c r="H443" s="35">
        <f t="shared" si="107"/>
        <v>0</v>
      </c>
    </row>
    <row r="444" spans="1:9" x14ac:dyDescent="0.2">
      <c r="B444" s="34" t="s">
        <v>113</v>
      </c>
      <c r="C444" s="33">
        <v>2</v>
      </c>
      <c r="D444" s="48">
        <v>0</v>
      </c>
      <c r="E444" s="61">
        <f t="shared" si="105"/>
        <v>2.8392958546280523E-4</v>
      </c>
      <c r="F444" s="61" t="str">
        <f t="shared" si="106"/>
        <v/>
      </c>
      <c r="G444" s="49">
        <f t="shared" si="104"/>
        <v>-1</v>
      </c>
      <c r="H444" s="35">
        <f t="shared" si="107"/>
        <v>-2.8392958546280523E-4</v>
      </c>
    </row>
    <row r="445" spans="1:9" x14ac:dyDescent="0.2">
      <c r="B445" s="34" t="s">
        <v>112</v>
      </c>
      <c r="C445" s="33">
        <v>3</v>
      </c>
      <c r="D445" s="48">
        <v>4</v>
      </c>
      <c r="E445" s="61">
        <f t="shared" si="105"/>
        <v>4.2589437819420784E-4</v>
      </c>
      <c r="F445" s="61">
        <f t="shared" si="106"/>
        <v>6.8977409898258318E-4</v>
      </c>
      <c r="G445" s="49">
        <f t="shared" si="104"/>
        <v>0.33333333333333331</v>
      </c>
      <c r="H445" s="35">
        <f t="shared" si="107"/>
        <v>1.4196479273140261E-4</v>
      </c>
    </row>
    <row r="446" spans="1:9" x14ac:dyDescent="0.2">
      <c r="B446" s="34" t="s">
        <v>271</v>
      </c>
      <c r="C446" s="33">
        <v>2</v>
      </c>
      <c r="D446" s="48">
        <v>2</v>
      </c>
      <c r="E446" s="61">
        <f t="shared" si="105"/>
        <v>2.8392958546280523E-4</v>
      </c>
      <c r="F446" s="61">
        <f t="shared" si="106"/>
        <v>3.4488704949129159E-4</v>
      </c>
      <c r="G446" s="49">
        <f t="shared" si="104"/>
        <v>0</v>
      </c>
      <c r="H446" s="35">
        <f t="shared" si="107"/>
        <v>0</v>
      </c>
    </row>
    <row r="447" spans="1:9" x14ac:dyDescent="0.2">
      <c r="B447" s="34" t="s">
        <v>496</v>
      </c>
      <c r="C447" s="33">
        <v>0</v>
      </c>
      <c r="D447" s="48">
        <v>3</v>
      </c>
      <c r="E447" s="61" t="str">
        <f t="shared" si="105"/>
        <v/>
      </c>
      <c r="F447" s="61">
        <f t="shared" si="106"/>
        <v>5.1733057423693739E-4</v>
      </c>
      <c r="G447" s="49">
        <f t="shared" si="104"/>
        <v>1</v>
      </c>
      <c r="H447" s="35" t="str">
        <f t="shared" si="107"/>
        <v/>
      </c>
    </row>
    <row r="448" spans="1:9" x14ac:dyDescent="0.2">
      <c r="B448" s="34" t="s">
        <v>497</v>
      </c>
      <c r="C448" s="33">
        <v>73</v>
      </c>
      <c r="D448" s="48">
        <v>8</v>
      </c>
      <c r="E448" s="61">
        <f t="shared" si="105"/>
        <v>1.036342986939239E-2</v>
      </c>
      <c r="F448" s="61">
        <f t="shared" si="106"/>
        <v>1.3795481979651664E-3</v>
      </c>
      <c r="G448" s="49">
        <f t="shared" si="104"/>
        <v>-0.8904109589041096</v>
      </c>
      <c r="H448" s="35">
        <f t="shared" si="107"/>
        <v>-9.22771152754117E-3</v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1</v>
      </c>
      <c r="D450" s="48">
        <v>0</v>
      </c>
      <c r="E450" s="61">
        <f t="shared" si="105"/>
        <v>1.4196479273140261E-4</v>
      </c>
      <c r="F450" s="61" t="str">
        <f t="shared" si="106"/>
        <v/>
      </c>
      <c r="G450" s="49">
        <f t="shared" si="104"/>
        <v>-1</v>
      </c>
      <c r="H450" s="35">
        <f t="shared" si="107"/>
        <v>-1.4196479273140261E-4</v>
      </c>
    </row>
    <row r="451" spans="2:8" x14ac:dyDescent="0.2">
      <c r="B451" s="34" t="s">
        <v>617</v>
      </c>
      <c r="C451" s="33">
        <v>0</v>
      </c>
      <c r="D451" s="48">
        <v>0</v>
      </c>
      <c r="E451" s="61" t="str">
        <f t="shared" si="105"/>
        <v/>
      </c>
      <c r="F451" s="61" t="str">
        <f t="shared" si="106"/>
        <v/>
      </c>
      <c r="G451" s="49" t="str">
        <f t="shared" si="104"/>
        <v xml:space="preserve"> </v>
      </c>
      <c r="H451" s="35" t="str">
        <f t="shared" si="107"/>
        <v/>
      </c>
    </row>
    <row r="452" spans="2:8" x14ac:dyDescent="0.2">
      <c r="B452" s="34" t="s">
        <v>109</v>
      </c>
      <c r="C452" s="33">
        <v>1</v>
      </c>
      <c r="D452" s="48">
        <v>2</v>
      </c>
      <c r="E452" s="61">
        <f t="shared" si="105"/>
        <v>1.4196479273140261E-4</v>
      </c>
      <c r="F452" s="61">
        <f t="shared" si="106"/>
        <v>3.4488704949129159E-4</v>
      </c>
      <c r="G452" s="49">
        <f t="shared" si="104"/>
        <v>1</v>
      </c>
      <c r="H452" s="35">
        <f t="shared" si="107"/>
        <v>1.4196479273140261E-4</v>
      </c>
    </row>
    <row r="453" spans="2:8" x14ac:dyDescent="0.2">
      <c r="B453" s="34" t="s">
        <v>418</v>
      </c>
      <c r="C453" s="33">
        <v>0</v>
      </c>
      <c r="D453" s="48">
        <v>4</v>
      </c>
      <c r="E453" s="61" t="str">
        <f t="shared" si="105"/>
        <v/>
      </c>
      <c r="F453" s="61">
        <f t="shared" si="106"/>
        <v>6.8977409898258318E-4</v>
      </c>
      <c r="G453" s="49">
        <f t="shared" si="104"/>
        <v>1</v>
      </c>
      <c r="H453" s="35" t="str">
        <f t="shared" si="107"/>
        <v/>
      </c>
    </row>
    <row r="454" spans="2:8" x14ac:dyDescent="0.2">
      <c r="B454" s="34" t="s">
        <v>107</v>
      </c>
      <c r="C454" s="33">
        <v>20</v>
      </c>
      <c r="D454" s="48">
        <v>13</v>
      </c>
      <c r="E454" s="61">
        <f t="shared" si="105"/>
        <v>2.8392958546280523E-3</v>
      </c>
      <c r="F454" s="61">
        <f t="shared" si="106"/>
        <v>2.2417658216933953E-3</v>
      </c>
      <c r="G454" s="49">
        <f t="shared" si="104"/>
        <v>-0.35</v>
      </c>
      <c r="H454" s="35">
        <f t="shared" si="107"/>
        <v>-9.9375354911981819E-4</v>
      </c>
    </row>
    <row r="455" spans="2:8" x14ac:dyDescent="0.2">
      <c r="B455" s="34" t="s">
        <v>272</v>
      </c>
      <c r="C455" s="33">
        <v>8</v>
      </c>
      <c r="D455" s="48">
        <v>6</v>
      </c>
      <c r="E455" s="61">
        <f t="shared" si="105"/>
        <v>1.1357183418512209E-3</v>
      </c>
      <c r="F455" s="61">
        <f t="shared" si="106"/>
        <v>1.0346611484738748E-3</v>
      </c>
      <c r="G455" s="49">
        <f t="shared" si="104"/>
        <v>-0.25</v>
      </c>
      <c r="H455" s="35">
        <f t="shared" si="107"/>
        <v>-2.8392958546280523E-4</v>
      </c>
    </row>
    <row r="456" spans="2:8" x14ac:dyDescent="0.2">
      <c r="B456" s="34" t="s">
        <v>106</v>
      </c>
      <c r="C456" s="33">
        <v>0</v>
      </c>
      <c r="D456" s="48">
        <v>0</v>
      </c>
      <c r="E456" s="61" t="str">
        <f t="shared" si="105"/>
        <v/>
      </c>
      <c r="F456" s="61" t="str">
        <f t="shared" si="106"/>
        <v/>
      </c>
      <c r="G456" s="49" t="str">
        <f t="shared" si="104"/>
        <v xml:space="preserve"> </v>
      </c>
      <c r="H456" s="35" t="str">
        <f t="shared" si="107"/>
        <v/>
      </c>
    </row>
    <row r="457" spans="2:8" x14ac:dyDescent="0.2">
      <c r="B457" s="34" t="s">
        <v>337</v>
      </c>
      <c r="C457" s="33">
        <v>0</v>
      </c>
      <c r="D457" s="48">
        <v>0</v>
      </c>
      <c r="E457" s="61" t="str">
        <f t="shared" si="105"/>
        <v/>
      </c>
      <c r="F457" s="61" t="str">
        <f t="shared" si="106"/>
        <v/>
      </c>
      <c r="G457" s="49" t="str">
        <f t="shared" si="104"/>
        <v xml:space="preserve"> </v>
      </c>
      <c r="H457" s="35" t="str">
        <f t="shared" si="107"/>
        <v/>
      </c>
    </row>
    <row r="458" spans="2:8" x14ac:dyDescent="0.2">
      <c r="B458" s="34" t="s">
        <v>116</v>
      </c>
      <c r="C458" s="33">
        <v>18</v>
      </c>
      <c r="D458" s="48">
        <v>0</v>
      </c>
      <c r="E458" s="61">
        <f t="shared" si="105"/>
        <v>2.5553662691652468E-3</v>
      </c>
      <c r="F458" s="61" t="str">
        <f t="shared" si="106"/>
        <v/>
      </c>
      <c r="G458" s="49">
        <f t="shared" si="104"/>
        <v>-1</v>
      </c>
      <c r="H458" s="35">
        <f t="shared" si="107"/>
        <v>-2.5553662691652468E-3</v>
      </c>
    </row>
    <row r="459" spans="2:8" x14ac:dyDescent="0.2">
      <c r="B459" s="34" t="s">
        <v>103</v>
      </c>
      <c r="C459" s="33">
        <v>1</v>
      </c>
      <c r="D459" s="48">
        <v>10</v>
      </c>
      <c r="E459" s="61">
        <f t="shared" si="105"/>
        <v>1.4196479273140261E-4</v>
      </c>
      <c r="F459" s="61">
        <f t="shared" si="106"/>
        <v>1.724435247456458E-3</v>
      </c>
      <c r="G459" s="49">
        <f t="shared" si="104"/>
        <v>9</v>
      </c>
      <c r="H459" s="35">
        <f t="shared" si="107"/>
        <v>1.2776831345826236E-3</v>
      </c>
    </row>
    <row r="460" spans="2:8" x14ac:dyDescent="0.2">
      <c r="B460" s="34" t="s">
        <v>273</v>
      </c>
      <c r="C460" s="33">
        <v>26</v>
      </c>
      <c r="D460" s="48">
        <v>78</v>
      </c>
      <c r="E460" s="61">
        <f t="shared" si="105"/>
        <v>3.6910846110164677E-3</v>
      </c>
      <c r="F460" s="61">
        <f t="shared" si="106"/>
        <v>1.3450594930160372E-2</v>
      </c>
      <c r="G460" s="49">
        <f t="shared" si="104"/>
        <v>2</v>
      </c>
      <c r="H460" s="35">
        <f t="shared" si="107"/>
        <v>7.3821692220329355E-3</v>
      </c>
    </row>
    <row r="461" spans="2:8" x14ac:dyDescent="0.2">
      <c r="B461" s="34" t="s">
        <v>499</v>
      </c>
      <c r="C461" s="33">
        <v>1</v>
      </c>
      <c r="D461" s="48">
        <v>0</v>
      </c>
      <c r="E461" s="61">
        <f t="shared" si="105"/>
        <v>1.4196479273140261E-4</v>
      </c>
      <c r="F461" s="61" t="str">
        <f t="shared" si="106"/>
        <v/>
      </c>
      <c r="G461" s="49">
        <f t="shared" si="104"/>
        <v>-1</v>
      </c>
      <c r="H461" s="35">
        <f t="shared" si="107"/>
        <v>-1.4196479273140261E-4</v>
      </c>
    </row>
    <row r="462" spans="2:8" x14ac:dyDescent="0.2">
      <c r="B462" s="34" t="s">
        <v>110</v>
      </c>
      <c r="C462" s="33">
        <v>1</v>
      </c>
      <c r="D462" s="48">
        <v>0</v>
      </c>
      <c r="E462" s="61">
        <f t="shared" si="105"/>
        <v>1.4196479273140261E-4</v>
      </c>
      <c r="F462" s="61" t="str">
        <f t="shared" si="106"/>
        <v/>
      </c>
      <c r="G462" s="49">
        <f t="shared" si="104"/>
        <v>-1</v>
      </c>
      <c r="H462" s="35">
        <f t="shared" si="107"/>
        <v>-1.4196479273140261E-4</v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1</v>
      </c>
      <c r="D464" s="48">
        <v>0</v>
      </c>
      <c r="E464" s="61">
        <f t="shared" si="105"/>
        <v>1.4196479273140261E-4</v>
      </c>
      <c r="F464" s="61" t="str">
        <f t="shared" si="106"/>
        <v/>
      </c>
      <c r="G464" s="49">
        <f t="shared" si="104"/>
        <v>-1</v>
      </c>
      <c r="H464" s="35">
        <f t="shared" si="107"/>
        <v>-1.4196479273140261E-4</v>
      </c>
    </row>
    <row r="465" spans="2:8" x14ac:dyDescent="0.2">
      <c r="B465" s="34" t="s">
        <v>105</v>
      </c>
      <c r="C465" s="33">
        <v>19</v>
      </c>
      <c r="D465" s="48">
        <v>0</v>
      </c>
      <c r="E465" s="61">
        <f t="shared" si="105"/>
        <v>2.6973310618966496E-3</v>
      </c>
      <c r="F465" s="61" t="str">
        <f t="shared" si="106"/>
        <v/>
      </c>
      <c r="G465" s="49">
        <f t="shared" si="104"/>
        <v>-1</v>
      </c>
      <c r="H465" s="35">
        <f t="shared" si="107"/>
        <v>-2.6973310618966496E-3</v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18</v>
      </c>
      <c r="D468" s="48">
        <v>22</v>
      </c>
      <c r="E468" s="61">
        <f t="shared" si="105"/>
        <v>2.5553662691652468E-3</v>
      </c>
      <c r="F468" s="61">
        <f t="shared" si="106"/>
        <v>3.7937575444042075E-3</v>
      </c>
      <c r="G468" s="49">
        <f t="shared" si="104"/>
        <v>0.22222222222222221</v>
      </c>
      <c r="H468" s="35">
        <f t="shared" si="107"/>
        <v>5.6785917092561035E-4</v>
      </c>
    </row>
    <row r="469" spans="2:8" x14ac:dyDescent="0.2">
      <c r="B469" s="34" t="s">
        <v>500</v>
      </c>
      <c r="C469" s="33">
        <v>43</v>
      </c>
      <c r="D469" s="48">
        <v>2</v>
      </c>
      <c r="E469" s="61">
        <f t="shared" si="105"/>
        <v>6.1044860874503127E-3</v>
      </c>
      <c r="F469" s="61">
        <f t="shared" si="106"/>
        <v>3.4488704949129159E-4</v>
      </c>
      <c r="G469" s="49">
        <f t="shared" si="104"/>
        <v>-0.95348837209302328</v>
      </c>
      <c r="H469" s="35">
        <f t="shared" si="107"/>
        <v>-5.8205565019875073E-3</v>
      </c>
    </row>
    <row r="470" spans="2:8" x14ac:dyDescent="0.2">
      <c r="B470" s="34" t="s">
        <v>275</v>
      </c>
      <c r="C470" s="33">
        <v>3</v>
      </c>
      <c r="D470" s="48">
        <v>2</v>
      </c>
      <c r="E470" s="61">
        <f t="shared" si="105"/>
        <v>4.2589437819420784E-4</v>
      </c>
      <c r="F470" s="61">
        <f t="shared" si="106"/>
        <v>3.4488704949129159E-4</v>
      </c>
      <c r="G470" s="49">
        <f t="shared" si="104"/>
        <v>-0.33333333333333331</v>
      </c>
      <c r="H470" s="35">
        <f t="shared" si="107"/>
        <v>-1.4196479273140261E-4</v>
      </c>
    </row>
    <row r="471" spans="2:8" x14ac:dyDescent="0.2">
      <c r="B471" s="34" t="s">
        <v>276</v>
      </c>
      <c r="C471" s="33">
        <v>0</v>
      </c>
      <c r="D471" s="48">
        <v>1</v>
      </c>
      <c r="E471" s="61" t="str">
        <f t="shared" si="105"/>
        <v/>
      </c>
      <c r="F471" s="61">
        <f t="shared" si="106"/>
        <v>1.724435247456458E-4</v>
      </c>
      <c r="G471" s="49">
        <f t="shared" si="104"/>
        <v>1</v>
      </c>
      <c r="H471" s="35" t="str">
        <f t="shared" si="107"/>
        <v/>
      </c>
    </row>
    <row r="472" spans="2:8" x14ac:dyDescent="0.2">
      <c r="B472" s="34" t="s">
        <v>501</v>
      </c>
      <c r="C472" s="33">
        <v>1</v>
      </c>
      <c r="D472" s="48">
        <v>7</v>
      </c>
      <c r="E472" s="61">
        <f t="shared" si="105"/>
        <v>1.4196479273140261E-4</v>
      </c>
      <c r="F472" s="61">
        <f t="shared" si="106"/>
        <v>1.2071046732195206E-3</v>
      </c>
      <c r="G472" s="49">
        <f t="shared" si="104"/>
        <v>6</v>
      </c>
      <c r="H472" s="35">
        <f t="shared" si="107"/>
        <v>8.5178875638841568E-4</v>
      </c>
    </row>
    <row r="473" spans="2:8" x14ac:dyDescent="0.2">
      <c r="B473" s="34" t="s">
        <v>277</v>
      </c>
      <c r="C473" s="33">
        <v>41</v>
      </c>
      <c r="D473" s="48">
        <v>57</v>
      </c>
      <c r="E473" s="61">
        <f t="shared" si="105"/>
        <v>5.8205565019875073E-3</v>
      </c>
      <c r="F473" s="61">
        <f t="shared" si="106"/>
        <v>9.8292809105018104E-3</v>
      </c>
      <c r="G473" s="49">
        <f t="shared" si="104"/>
        <v>0.3902439024390244</v>
      </c>
      <c r="H473" s="35">
        <f t="shared" si="107"/>
        <v>2.2714366837024418E-3</v>
      </c>
    </row>
    <row r="474" spans="2:8" x14ac:dyDescent="0.2">
      <c r="B474" s="34" t="s">
        <v>278</v>
      </c>
      <c r="C474" s="33">
        <v>2</v>
      </c>
      <c r="D474" s="48">
        <v>1</v>
      </c>
      <c r="E474" s="61">
        <f t="shared" si="105"/>
        <v>2.8392958546280523E-4</v>
      </c>
      <c r="F474" s="61">
        <f t="shared" si="106"/>
        <v>1.724435247456458E-4</v>
      </c>
      <c r="G474" s="49">
        <f t="shared" si="104"/>
        <v>-0.5</v>
      </c>
      <c r="H474" s="35">
        <f t="shared" si="107"/>
        <v>-1.4196479273140261E-4</v>
      </c>
    </row>
    <row r="475" spans="2:8" x14ac:dyDescent="0.2">
      <c r="B475" s="34" t="s">
        <v>279</v>
      </c>
      <c r="C475" s="33">
        <v>124</v>
      </c>
      <c r="D475" s="48">
        <v>45</v>
      </c>
      <c r="E475" s="61">
        <f t="shared" si="105"/>
        <v>1.7603634298693924E-2</v>
      </c>
      <c r="F475" s="61">
        <f t="shared" si="106"/>
        <v>7.7599586135540608E-3</v>
      </c>
      <c r="G475" s="49">
        <f t="shared" si="104"/>
        <v>-0.63709677419354838</v>
      </c>
      <c r="H475" s="35">
        <f t="shared" si="107"/>
        <v>-1.1215218625780806E-2</v>
      </c>
    </row>
    <row r="476" spans="2:8" x14ac:dyDescent="0.2">
      <c r="B476" s="34" t="s">
        <v>102</v>
      </c>
      <c r="C476" s="33">
        <v>1</v>
      </c>
      <c r="D476" s="48">
        <v>4</v>
      </c>
      <c r="E476" s="61">
        <f t="shared" si="105"/>
        <v>1.4196479273140261E-4</v>
      </c>
      <c r="F476" s="61">
        <f t="shared" si="106"/>
        <v>6.8977409898258318E-4</v>
      </c>
      <c r="G476" s="49">
        <f t="shared" si="104"/>
        <v>3</v>
      </c>
      <c r="H476" s="35">
        <f t="shared" si="107"/>
        <v>4.2589437819420784E-4</v>
      </c>
    </row>
    <row r="477" spans="2:8" x14ac:dyDescent="0.2">
      <c r="B477" s="34" t="s">
        <v>280</v>
      </c>
      <c r="C477" s="33">
        <v>0</v>
      </c>
      <c r="D477" s="48">
        <v>3</v>
      </c>
      <c r="E477" s="61" t="str">
        <f t="shared" si="105"/>
        <v/>
      </c>
      <c r="F477" s="61">
        <f t="shared" si="106"/>
        <v>5.1733057423693739E-4</v>
      </c>
      <c r="G477" s="49">
        <f t="shared" si="104"/>
        <v>1</v>
      </c>
      <c r="H477" s="35" t="str">
        <f t="shared" si="107"/>
        <v/>
      </c>
    </row>
    <row r="478" spans="2:8" x14ac:dyDescent="0.2">
      <c r="B478" s="34" t="s">
        <v>281</v>
      </c>
      <c r="C478" s="33">
        <v>0</v>
      </c>
      <c r="D478" s="48">
        <v>2</v>
      </c>
      <c r="E478" s="61" t="str">
        <f t="shared" si="105"/>
        <v/>
      </c>
      <c r="F478" s="61">
        <f t="shared" si="106"/>
        <v>3.4488704949129159E-4</v>
      </c>
      <c r="G478" s="49">
        <f t="shared" ref="G478:G541" si="112">+IF(AND(C478=0,D478=0)," ",IF(C478=0,1,IF(D478=0,-1,(D478-C478)/C478)))</f>
        <v>1</v>
      </c>
      <c r="H478" s="35" t="str">
        <f t="shared" si="107"/>
        <v/>
      </c>
    </row>
    <row r="479" spans="2:8" x14ac:dyDescent="0.2">
      <c r="B479" s="34" t="s">
        <v>502</v>
      </c>
      <c r="C479" s="33">
        <v>24</v>
      </c>
      <c r="D479" s="48">
        <v>43</v>
      </c>
      <c r="E479" s="61">
        <f t="shared" si="105"/>
        <v>3.4071550255536627E-3</v>
      </c>
      <c r="F479" s="61">
        <f t="shared" si="106"/>
        <v>7.4150715640627692E-3</v>
      </c>
      <c r="G479" s="49">
        <f t="shared" si="112"/>
        <v>0.79166666666666663</v>
      </c>
      <c r="H479" s="35">
        <f t="shared" si="107"/>
        <v>2.6973310618966496E-3</v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0</v>
      </c>
      <c r="D481" s="48">
        <v>0</v>
      </c>
      <c r="E481" s="61" t="str">
        <f t="shared" ref="E481:E512" si="113">+IF(C481=0,"",C481/C$345)</f>
        <v/>
      </c>
      <c r="F481" s="61" t="str">
        <f t="shared" ref="F481:F512" si="114">+IF(D481=0,"",D481/D$345)</f>
        <v/>
      </c>
      <c r="G481" s="49" t="str">
        <f t="shared" si="112"/>
        <v xml:space="preserve"> </v>
      </c>
      <c r="H481" s="35" t="str">
        <f t="shared" ref="H481:H540" si="115">+IF(OR(AND(E481=""),(G481="")),"",E481*G481)</f>
        <v/>
      </c>
    </row>
    <row r="482" spans="2:8" x14ac:dyDescent="0.2">
      <c r="B482" s="34" t="s">
        <v>284</v>
      </c>
      <c r="C482" s="33">
        <v>11</v>
      </c>
      <c r="D482" s="48">
        <v>0</v>
      </c>
      <c r="E482" s="61">
        <f t="shared" si="113"/>
        <v>1.5616127200454286E-3</v>
      </c>
      <c r="F482" s="61" t="str">
        <f t="shared" si="114"/>
        <v/>
      </c>
      <c r="G482" s="49">
        <f t="shared" si="112"/>
        <v>-1</v>
      </c>
      <c r="H482" s="35">
        <f t="shared" si="115"/>
        <v>-1.5616127200454286E-3</v>
      </c>
    </row>
    <row r="483" spans="2:8" x14ac:dyDescent="0.2">
      <c r="B483" s="34" t="s">
        <v>285</v>
      </c>
      <c r="C483" s="33">
        <v>25</v>
      </c>
      <c r="D483" s="48">
        <v>0</v>
      </c>
      <c r="E483" s="61">
        <f t="shared" si="113"/>
        <v>3.5491198182850655E-3</v>
      </c>
      <c r="F483" s="61" t="str">
        <f t="shared" si="114"/>
        <v/>
      </c>
      <c r="G483" s="49">
        <f t="shared" si="112"/>
        <v>-1</v>
      </c>
      <c r="H483" s="35">
        <f t="shared" si="115"/>
        <v>-3.5491198182850655E-3</v>
      </c>
    </row>
    <row r="484" spans="2:8" x14ac:dyDescent="0.2">
      <c r="B484" s="34" t="s">
        <v>125</v>
      </c>
      <c r="C484" s="33">
        <v>4</v>
      </c>
      <c r="D484" s="48">
        <v>0</v>
      </c>
      <c r="E484" s="61">
        <f t="shared" si="113"/>
        <v>5.6785917092561046E-4</v>
      </c>
      <c r="F484" s="61" t="str">
        <f t="shared" si="114"/>
        <v/>
      </c>
      <c r="G484" s="49">
        <f t="shared" si="112"/>
        <v>-1</v>
      </c>
      <c r="H484" s="35">
        <f t="shared" si="115"/>
        <v>-5.6785917092561046E-4</v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0</v>
      </c>
      <c r="D486" s="48">
        <v>0</v>
      </c>
      <c r="E486" s="61" t="str">
        <f t="shared" si="113"/>
        <v/>
      </c>
      <c r="F486" s="61" t="str">
        <f t="shared" si="114"/>
        <v/>
      </c>
      <c r="G486" s="49" t="str">
        <f t="shared" si="112"/>
        <v xml:space="preserve"> </v>
      </c>
      <c r="H486" s="35" t="str">
        <f t="shared" si="115"/>
        <v/>
      </c>
    </row>
    <row r="487" spans="2:8" x14ac:dyDescent="0.2">
      <c r="B487" s="34" t="s">
        <v>287</v>
      </c>
      <c r="C487" s="33">
        <v>1</v>
      </c>
      <c r="D487" s="48">
        <v>0</v>
      </c>
      <c r="E487" s="61">
        <f t="shared" si="113"/>
        <v>1.4196479273140261E-4</v>
      </c>
      <c r="F487" s="61" t="str">
        <f t="shared" si="114"/>
        <v/>
      </c>
      <c r="G487" s="49">
        <f t="shared" si="112"/>
        <v>-1</v>
      </c>
      <c r="H487" s="35">
        <f t="shared" si="115"/>
        <v>-1.4196479273140261E-4</v>
      </c>
    </row>
    <row r="488" spans="2:8" ht="14.25" customHeight="1" x14ac:dyDescent="0.2">
      <c r="B488" s="34" t="s">
        <v>288</v>
      </c>
      <c r="C488" s="33">
        <v>1</v>
      </c>
      <c r="D488" s="48">
        <v>1</v>
      </c>
      <c r="E488" s="61">
        <f t="shared" si="113"/>
        <v>1.4196479273140261E-4</v>
      </c>
      <c r="F488" s="61">
        <f t="shared" si="114"/>
        <v>1.724435247456458E-4</v>
      </c>
      <c r="G488" s="49">
        <f t="shared" si="112"/>
        <v>0</v>
      </c>
      <c r="H488" s="35">
        <f t="shared" si="115"/>
        <v>0</v>
      </c>
    </row>
    <row r="489" spans="2:8" x14ac:dyDescent="0.2">
      <c r="B489" s="34" t="s">
        <v>123</v>
      </c>
      <c r="C489" s="33">
        <v>11</v>
      </c>
      <c r="D489" s="48">
        <v>4</v>
      </c>
      <c r="E489" s="61">
        <f t="shared" si="113"/>
        <v>1.5616127200454286E-3</v>
      </c>
      <c r="F489" s="61">
        <f t="shared" si="114"/>
        <v>6.8977409898258318E-4</v>
      </c>
      <c r="G489" s="49">
        <f t="shared" si="112"/>
        <v>-0.63636363636363635</v>
      </c>
      <c r="H489" s="35">
        <f t="shared" si="115"/>
        <v>-9.9375354911981819E-4</v>
      </c>
    </row>
    <row r="490" spans="2:8" x14ac:dyDescent="0.2">
      <c r="B490" s="34" t="s">
        <v>289</v>
      </c>
      <c r="C490" s="33">
        <v>1</v>
      </c>
      <c r="D490" s="48">
        <v>0</v>
      </c>
      <c r="E490" s="61">
        <f t="shared" si="113"/>
        <v>1.4196479273140261E-4</v>
      </c>
      <c r="F490" s="61" t="str">
        <f t="shared" si="114"/>
        <v/>
      </c>
      <c r="G490" s="49">
        <f t="shared" si="112"/>
        <v>-1</v>
      </c>
      <c r="H490" s="35">
        <f t="shared" si="115"/>
        <v>-1.4196479273140261E-4</v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26</v>
      </c>
      <c r="D495" s="48">
        <v>1</v>
      </c>
      <c r="E495" s="61">
        <f t="shared" si="113"/>
        <v>3.6910846110164677E-3</v>
      </c>
      <c r="F495" s="61">
        <f t="shared" si="114"/>
        <v>1.724435247456458E-4</v>
      </c>
      <c r="G495" s="49">
        <f t="shared" si="112"/>
        <v>-0.96153846153846156</v>
      </c>
      <c r="H495" s="35">
        <f t="shared" si="115"/>
        <v>-3.549119818285065E-3</v>
      </c>
    </row>
    <row r="496" spans="2:8" x14ac:dyDescent="0.2">
      <c r="B496" s="34" t="s">
        <v>294</v>
      </c>
      <c r="C496" s="33">
        <v>0</v>
      </c>
      <c r="D496" s="48">
        <v>1</v>
      </c>
      <c r="E496" s="61" t="str">
        <f t="shared" si="113"/>
        <v/>
      </c>
      <c r="F496" s="61">
        <f t="shared" si="114"/>
        <v>1.724435247456458E-4</v>
      </c>
      <c r="G496" s="49">
        <f t="shared" si="112"/>
        <v>1</v>
      </c>
      <c r="H496" s="35" t="str">
        <f t="shared" si="115"/>
        <v/>
      </c>
    </row>
    <row r="497" spans="2:8" x14ac:dyDescent="0.2">
      <c r="B497" s="34" t="s">
        <v>503</v>
      </c>
      <c r="C497" s="33">
        <v>2</v>
      </c>
      <c r="D497" s="48">
        <v>2</v>
      </c>
      <c r="E497" s="61">
        <f t="shared" si="113"/>
        <v>2.8392958546280523E-4</v>
      </c>
      <c r="F497" s="61">
        <f t="shared" si="114"/>
        <v>3.4488704949129159E-4</v>
      </c>
      <c r="G497" s="49">
        <f t="shared" si="112"/>
        <v>0</v>
      </c>
      <c r="H497" s="35">
        <f t="shared" si="115"/>
        <v>0</v>
      </c>
    </row>
    <row r="498" spans="2:8" x14ac:dyDescent="0.2">
      <c r="B498" s="34" t="s">
        <v>129</v>
      </c>
      <c r="C498" s="33">
        <v>26</v>
      </c>
      <c r="D498" s="48">
        <v>2</v>
      </c>
      <c r="E498" s="61">
        <f t="shared" si="113"/>
        <v>3.6910846110164677E-3</v>
      </c>
      <c r="F498" s="61">
        <f t="shared" si="114"/>
        <v>3.4488704949129159E-4</v>
      </c>
      <c r="G498" s="49">
        <f t="shared" si="112"/>
        <v>-0.92307692307692313</v>
      </c>
      <c r="H498" s="35">
        <f t="shared" si="115"/>
        <v>-3.4071550255536627E-3</v>
      </c>
    </row>
    <row r="499" spans="2:8" x14ac:dyDescent="0.2">
      <c r="B499" s="34" t="s">
        <v>504</v>
      </c>
      <c r="C499" s="33">
        <v>52</v>
      </c>
      <c r="D499" s="48">
        <v>196</v>
      </c>
      <c r="E499" s="61">
        <f t="shared" si="113"/>
        <v>7.3821692220329355E-3</v>
      </c>
      <c r="F499" s="61">
        <f t="shared" si="114"/>
        <v>3.3798930850146576E-2</v>
      </c>
      <c r="G499" s="49">
        <f t="shared" si="112"/>
        <v>2.7692307692307692</v>
      </c>
      <c r="H499" s="35">
        <f t="shared" si="115"/>
        <v>2.0442930153321975E-2</v>
      </c>
    </row>
    <row r="500" spans="2:8" x14ac:dyDescent="0.2">
      <c r="B500" s="34" t="s">
        <v>122</v>
      </c>
      <c r="C500" s="33">
        <v>94</v>
      </c>
      <c r="D500" s="48">
        <v>54</v>
      </c>
      <c r="E500" s="61">
        <f t="shared" si="113"/>
        <v>1.3344690516751846E-2</v>
      </c>
      <c r="F500" s="61">
        <f t="shared" si="114"/>
        <v>9.311950336264873E-3</v>
      </c>
      <c r="G500" s="49">
        <f t="shared" si="112"/>
        <v>-0.42553191489361702</v>
      </c>
      <c r="H500" s="35">
        <f t="shared" si="115"/>
        <v>-5.6785917092561046E-3</v>
      </c>
    </row>
    <row r="501" spans="2:8" x14ac:dyDescent="0.2">
      <c r="B501" s="34" t="s">
        <v>295</v>
      </c>
      <c r="C501" s="33">
        <v>14</v>
      </c>
      <c r="D501" s="48">
        <v>2</v>
      </c>
      <c r="E501" s="61">
        <f t="shared" si="113"/>
        <v>1.9875070982396364E-3</v>
      </c>
      <c r="F501" s="61">
        <f t="shared" si="114"/>
        <v>3.4488704949129159E-4</v>
      </c>
      <c r="G501" s="49">
        <f t="shared" si="112"/>
        <v>-0.8571428571428571</v>
      </c>
      <c r="H501" s="35">
        <f t="shared" si="115"/>
        <v>-1.7035775127768312E-3</v>
      </c>
    </row>
    <row r="502" spans="2:8" x14ac:dyDescent="0.2">
      <c r="B502" s="34" t="s">
        <v>124</v>
      </c>
      <c r="C502" s="33">
        <v>1</v>
      </c>
      <c r="D502" s="48">
        <v>0</v>
      </c>
      <c r="E502" s="61">
        <f t="shared" si="113"/>
        <v>1.4196479273140261E-4</v>
      </c>
      <c r="F502" s="61" t="str">
        <f t="shared" si="114"/>
        <v/>
      </c>
      <c r="G502" s="49">
        <f t="shared" si="112"/>
        <v>-1</v>
      </c>
      <c r="H502" s="35">
        <f t="shared" si="115"/>
        <v>-1.4196479273140261E-4</v>
      </c>
    </row>
    <row r="503" spans="2:8" x14ac:dyDescent="0.2">
      <c r="B503" s="34" t="s">
        <v>296</v>
      </c>
      <c r="C503" s="33">
        <v>0</v>
      </c>
      <c r="D503" s="48">
        <v>2</v>
      </c>
      <c r="E503" s="61" t="str">
        <f t="shared" si="113"/>
        <v/>
      </c>
      <c r="F503" s="61">
        <f t="shared" si="114"/>
        <v>3.4488704949129159E-4</v>
      </c>
      <c r="G503" s="49">
        <f t="shared" si="112"/>
        <v>1</v>
      </c>
      <c r="H503" s="35" t="str">
        <f t="shared" si="115"/>
        <v/>
      </c>
    </row>
    <row r="504" spans="2:8" ht="12" customHeight="1" x14ac:dyDescent="0.2">
      <c r="B504" s="34" t="s">
        <v>297</v>
      </c>
      <c r="C504" s="33">
        <v>57</v>
      </c>
      <c r="D504" s="48">
        <v>89</v>
      </c>
      <c r="E504" s="61">
        <f t="shared" si="113"/>
        <v>8.0919931856899482E-3</v>
      </c>
      <c r="F504" s="61">
        <f t="shared" si="114"/>
        <v>1.5347473702362476E-2</v>
      </c>
      <c r="G504" s="49">
        <f t="shared" si="112"/>
        <v>0.56140350877192979</v>
      </c>
      <c r="H504" s="35">
        <f t="shared" si="115"/>
        <v>4.5428733674048828E-3</v>
      </c>
    </row>
    <row r="505" spans="2:8" x14ac:dyDescent="0.2">
      <c r="B505" s="34" t="s">
        <v>117</v>
      </c>
      <c r="C505" s="33">
        <v>3</v>
      </c>
      <c r="D505" s="48">
        <v>23</v>
      </c>
      <c r="E505" s="61">
        <f t="shared" si="113"/>
        <v>4.2589437819420784E-4</v>
      </c>
      <c r="F505" s="61">
        <f t="shared" si="114"/>
        <v>3.9662010691498533E-3</v>
      </c>
      <c r="G505" s="49">
        <f t="shared" si="112"/>
        <v>6.666666666666667</v>
      </c>
      <c r="H505" s="35">
        <f t="shared" si="115"/>
        <v>2.8392958546280523E-3</v>
      </c>
    </row>
    <row r="506" spans="2:8" x14ac:dyDescent="0.2">
      <c r="B506" s="34" t="s">
        <v>505</v>
      </c>
      <c r="C506" s="33">
        <v>2</v>
      </c>
      <c r="D506" s="48">
        <v>0</v>
      </c>
      <c r="E506" s="61">
        <f t="shared" si="113"/>
        <v>2.8392958546280523E-4</v>
      </c>
      <c r="F506" s="61" t="str">
        <f t="shared" si="114"/>
        <v/>
      </c>
      <c r="G506" s="49">
        <f t="shared" si="112"/>
        <v>-1</v>
      </c>
      <c r="H506" s="35">
        <f t="shared" si="115"/>
        <v>-2.8392958546280523E-4</v>
      </c>
    </row>
    <row r="507" spans="2:8" x14ac:dyDescent="0.2">
      <c r="B507" s="34" t="s">
        <v>298</v>
      </c>
      <c r="C507" s="33">
        <v>0</v>
      </c>
      <c r="D507" s="48">
        <v>1</v>
      </c>
      <c r="E507" s="61" t="str">
        <f t="shared" si="113"/>
        <v/>
      </c>
      <c r="F507" s="61">
        <f t="shared" si="114"/>
        <v>1.724435247456458E-4</v>
      </c>
      <c r="G507" s="49">
        <f t="shared" si="112"/>
        <v>1</v>
      </c>
      <c r="H507" s="35" t="str">
        <f t="shared" si="115"/>
        <v/>
      </c>
    </row>
    <row r="508" spans="2:8" x14ac:dyDescent="0.2">
      <c r="B508" s="34" t="s">
        <v>299</v>
      </c>
      <c r="C508" s="33">
        <v>13</v>
      </c>
      <c r="D508" s="48">
        <v>0</v>
      </c>
      <c r="E508" s="61">
        <f t="shared" si="113"/>
        <v>1.8455423055082339E-3</v>
      </c>
      <c r="F508" s="61" t="str">
        <f t="shared" si="114"/>
        <v/>
      </c>
      <c r="G508" s="49">
        <f t="shared" si="112"/>
        <v>-1</v>
      </c>
      <c r="H508" s="35">
        <f t="shared" si="115"/>
        <v>-1.8455423055082339E-3</v>
      </c>
    </row>
    <row r="509" spans="2:8" x14ac:dyDescent="0.2">
      <c r="B509" s="34" t="s">
        <v>506</v>
      </c>
      <c r="C509" s="33">
        <v>0</v>
      </c>
      <c r="D509" s="48">
        <v>1</v>
      </c>
      <c r="E509" s="61" t="str">
        <f t="shared" si="113"/>
        <v/>
      </c>
      <c r="F509" s="61">
        <f t="shared" si="114"/>
        <v>1.724435247456458E-4</v>
      </c>
      <c r="G509" s="49">
        <f t="shared" si="112"/>
        <v>1</v>
      </c>
      <c r="H509" s="35" t="str">
        <f t="shared" si="115"/>
        <v/>
      </c>
    </row>
    <row r="510" spans="2:8" x14ac:dyDescent="0.2">
      <c r="B510" s="34" t="s">
        <v>507</v>
      </c>
      <c r="C510" s="33">
        <v>7</v>
      </c>
      <c r="D510" s="48">
        <v>2</v>
      </c>
      <c r="E510" s="61">
        <f t="shared" si="113"/>
        <v>9.9375354911981819E-4</v>
      </c>
      <c r="F510" s="61">
        <f t="shared" si="114"/>
        <v>3.4488704949129159E-4</v>
      </c>
      <c r="G510" s="49">
        <f t="shared" si="112"/>
        <v>-0.7142857142857143</v>
      </c>
      <c r="H510" s="35">
        <f t="shared" si="115"/>
        <v>-7.0982396365701296E-4</v>
      </c>
    </row>
    <row r="511" spans="2:8" x14ac:dyDescent="0.2">
      <c r="B511" s="34" t="s">
        <v>300</v>
      </c>
      <c r="C511" s="33">
        <v>0</v>
      </c>
      <c r="D511" s="48">
        <v>0</v>
      </c>
      <c r="E511" s="61" t="str">
        <f t="shared" si="113"/>
        <v/>
      </c>
      <c r="F511" s="61" t="str">
        <f t="shared" si="114"/>
        <v/>
      </c>
      <c r="G511" s="49" t="str">
        <f t="shared" si="112"/>
        <v xml:space="preserve"> </v>
      </c>
      <c r="H511" s="35" t="str">
        <f t="shared" si="115"/>
        <v/>
      </c>
    </row>
    <row r="512" spans="2:8" x14ac:dyDescent="0.2">
      <c r="B512" s="34" t="s">
        <v>301</v>
      </c>
      <c r="C512" s="33">
        <v>1</v>
      </c>
      <c r="D512" s="48">
        <v>1</v>
      </c>
      <c r="E512" s="61">
        <f t="shared" si="113"/>
        <v>1.4196479273140261E-4</v>
      </c>
      <c r="F512" s="61">
        <f t="shared" si="114"/>
        <v>1.724435247456458E-4</v>
      </c>
      <c r="G512" s="49">
        <f t="shared" si="112"/>
        <v>0</v>
      </c>
      <c r="H512" s="35">
        <f t="shared" si="115"/>
        <v>0</v>
      </c>
    </row>
    <row r="513" spans="1:9" x14ac:dyDescent="0.2">
      <c r="B513" s="34" t="s">
        <v>302</v>
      </c>
      <c r="C513" s="33">
        <v>4</v>
      </c>
      <c r="D513" s="48">
        <v>1</v>
      </c>
      <c r="E513" s="61">
        <f t="shared" ref="E513:E540" si="116">+IF(C513=0,"",C513/C$345)</f>
        <v>5.6785917092561046E-4</v>
      </c>
      <c r="F513" s="61">
        <f t="shared" ref="F513:F540" si="117">+IF(D513=0,"",D513/D$345)</f>
        <v>1.724435247456458E-4</v>
      </c>
      <c r="G513" s="49">
        <f t="shared" si="112"/>
        <v>-0.75</v>
      </c>
      <c r="H513" s="35">
        <f t="shared" si="115"/>
        <v>-4.2589437819420784E-4</v>
      </c>
    </row>
    <row r="514" spans="1:9" x14ac:dyDescent="0.2">
      <c r="B514" s="34" t="s">
        <v>119</v>
      </c>
      <c r="C514" s="33">
        <v>1</v>
      </c>
      <c r="D514" s="48">
        <v>0</v>
      </c>
      <c r="E514" s="61">
        <f t="shared" si="116"/>
        <v>1.4196479273140261E-4</v>
      </c>
      <c r="F514" s="61" t="str">
        <f t="shared" si="117"/>
        <v/>
      </c>
      <c r="G514" s="49">
        <f t="shared" si="112"/>
        <v>-1</v>
      </c>
      <c r="H514" s="35">
        <f t="shared" si="115"/>
        <v>-1.4196479273140261E-4</v>
      </c>
    </row>
    <row r="515" spans="1:9" x14ac:dyDescent="0.2">
      <c r="B515" s="34" t="s">
        <v>303</v>
      </c>
      <c r="C515" s="33">
        <v>0</v>
      </c>
      <c r="D515" s="48">
        <v>1</v>
      </c>
      <c r="E515" s="61" t="str">
        <f t="shared" si="116"/>
        <v/>
      </c>
      <c r="F515" s="61">
        <f t="shared" si="117"/>
        <v>1.724435247456458E-4</v>
      </c>
      <c r="G515" s="49">
        <f t="shared" si="112"/>
        <v>1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1</v>
      </c>
      <c r="D517" s="48">
        <v>2</v>
      </c>
      <c r="E517" s="61">
        <f t="shared" si="116"/>
        <v>1.4196479273140261E-4</v>
      </c>
      <c r="F517" s="61">
        <f t="shared" si="117"/>
        <v>3.4488704949129159E-4</v>
      </c>
      <c r="G517" s="49">
        <f t="shared" si="112"/>
        <v>1</v>
      </c>
      <c r="H517" s="35">
        <f t="shared" si="115"/>
        <v>1.4196479273140261E-4</v>
      </c>
    </row>
    <row r="518" spans="1:9" x14ac:dyDescent="0.2">
      <c r="B518" s="34" t="s">
        <v>120</v>
      </c>
      <c r="C518" s="33">
        <v>33</v>
      </c>
      <c r="D518" s="48">
        <v>12</v>
      </c>
      <c r="E518" s="61">
        <f t="shared" si="116"/>
        <v>4.6848381601362864E-3</v>
      </c>
      <c r="F518" s="61">
        <f t="shared" si="117"/>
        <v>2.0693222969477496E-3</v>
      </c>
      <c r="G518" s="49">
        <f t="shared" si="112"/>
        <v>-0.63636363636363635</v>
      </c>
      <c r="H518" s="35">
        <f t="shared" si="115"/>
        <v>-2.981260647359455E-3</v>
      </c>
    </row>
    <row r="519" spans="1:9" x14ac:dyDescent="0.2">
      <c r="B519" s="34" t="s">
        <v>304</v>
      </c>
      <c r="C519" s="33">
        <v>0</v>
      </c>
      <c r="D519" s="48">
        <v>3</v>
      </c>
      <c r="E519" s="61" t="str">
        <f t="shared" si="116"/>
        <v/>
      </c>
      <c r="F519" s="61">
        <f t="shared" si="117"/>
        <v>5.1733057423693739E-4</v>
      </c>
      <c r="G519" s="49">
        <f t="shared" si="112"/>
        <v>1</v>
      </c>
      <c r="H519" s="35" t="str">
        <f t="shared" si="115"/>
        <v/>
      </c>
    </row>
    <row r="520" spans="1:9" x14ac:dyDescent="0.2">
      <c r="B520" s="34" t="s">
        <v>305</v>
      </c>
      <c r="C520" s="33">
        <v>1</v>
      </c>
      <c r="D520" s="48">
        <v>1</v>
      </c>
      <c r="E520" s="61">
        <f t="shared" si="116"/>
        <v>1.4196479273140261E-4</v>
      </c>
      <c r="F520" s="61">
        <f t="shared" si="117"/>
        <v>1.724435247456458E-4</v>
      </c>
      <c r="G520" s="49">
        <f t="shared" si="112"/>
        <v>0</v>
      </c>
      <c r="H520" s="35">
        <f t="shared" si="115"/>
        <v>0</v>
      </c>
    </row>
    <row r="521" spans="1:9" x14ac:dyDescent="0.2">
      <c r="B521" s="34" t="s">
        <v>128</v>
      </c>
      <c r="C521" s="33">
        <v>4</v>
      </c>
      <c r="D521" s="48">
        <v>1</v>
      </c>
      <c r="E521" s="61">
        <f t="shared" si="116"/>
        <v>5.6785917092561046E-4</v>
      </c>
      <c r="F521" s="61">
        <f t="shared" si="117"/>
        <v>1.724435247456458E-4</v>
      </c>
      <c r="G521" s="49">
        <f t="shared" si="112"/>
        <v>-0.75</v>
      </c>
      <c r="H521" s="35">
        <f t="shared" si="115"/>
        <v>-4.2589437819420784E-4</v>
      </c>
    </row>
    <row r="522" spans="1:9" x14ac:dyDescent="0.2">
      <c r="B522" s="34" t="s">
        <v>508</v>
      </c>
      <c r="C522" s="33">
        <v>2</v>
      </c>
      <c r="D522" s="48">
        <v>0</v>
      </c>
      <c r="E522" s="61">
        <f t="shared" si="116"/>
        <v>2.8392958546280523E-4</v>
      </c>
      <c r="F522" s="61" t="str">
        <f t="shared" si="117"/>
        <v/>
      </c>
      <c r="G522" s="49">
        <f t="shared" si="112"/>
        <v>-1</v>
      </c>
      <c r="H522" s="35">
        <f t="shared" si="115"/>
        <v>-2.8392958546280523E-4</v>
      </c>
    </row>
    <row r="523" spans="1:9" s="29" customFormat="1" x14ac:dyDescent="0.2">
      <c r="A523" s="31"/>
      <c r="B523" s="36" t="s">
        <v>560</v>
      </c>
      <c r="C523" s="40">
        <v>18</v>
      </c>
      <c r="D523" s="48">
        <v>125</v>
      </c>
      <c r="E523" s="38">
        <f t="shared" si="116"/>
        <v>2.5553662691652468E-3</v>
      </c>
      <c r="F523" s="38">
        <f t="shared" si="117"/>
        <v>2.1555440593205726E-2</v>
      </c>
      <c r="G523" s="49">
        <f t="shared" si="112"/>
        <v>5.9444444444444446</v>
      </c>
      <c r="H523" s="37">
        <f t="shared" si="115"/>
        <v>1.5190232822260079E-2</v>
      </c>
      <c r="I523" s="4"/>
    </row>
    <row r="524" spans="1:9" x14ac:dyDescent="0.2">
      <c r="B524" s="34" t="s">
        <v>135</v>
      </c>
      <c r="C524" s="33">
        <v>7</v>
      </c>
      <c r="D524" s="48">
        <v>29</v>
      </c>
      <c r="E524" s="61">
        <f t="shared" si="116"/>
        <v>9.9375354911981819E-4</v>
      </c>
      <c r="F524" s="61">
        <f t="shared" si="117"/>
        <v>5.0008622176237281E-3</v>
      </c>
      <c r="G524" s="49">
        <f t="shared" si="112"/>
        <v>3.1428571428571428</v>
      </c>
      <c r="H524" s="35">
        <f t="shared" si="115"/>
        <v>3.1232254400908573E-3</v>
      </c>
    </row>
    <row r="525" spans="1:9" x14ac:dyDescent="0.2">
      <c r="B525" s="34" t="s">
        <v>509</v>
      </c>
      <c r="C525" s="33">
        <v>2</v>
      </c>
      <c r="D525" s="48">
        <v>0</v>
      </c>
      <c r="E525" s="61">
        <f t="shared" si="116"/>
        <v>2.8392958546280523E-4</v>
      </c>
      <c r="F525" s="61" t="str">
        <f t="shared" si="117"/>
        <v/>
      </c>
      <c r="G525" s="49">
        <f t="shared" si="112"/>
        <v>-1</v>
      </c>
      <c r="H525" s="35">
        <f t="shared" si="115"/>
        <v>-2.8392958546280523E-4</v>
      </c>
    </row>
    <row r="526" spans="1:9" x14ac:dyDescent="0.2">
      <c r="B526" s="34" t="s">
        <v>133</v>
      </c>
      <c r="C526" s="33">
        <v>0</v>
      </c>
      <c r="D526" s="48">
        <v>0</v>
      </c>
      <c r="E526" s="61" t="str">
        <f t="shared" si="116"/>
        <v/>
      </c>
      <c r="F526" s="61" t="str">
        <f t="shared" si="117"/>
        <v/>
      </c>
      <c r="G526" s="49" t="str">
        <f t="shared" si="112"/>
        <v xml:space="preserve"> </v>
      </c>
      <c r="H526" s="35" t="str">
        <f t="shared" si="115"/>
        <v/>
      </c>
    </row>
    <row r="527" spans="1:9" x14ac:dyDescent="0.2">
      <c r="B527" s="34" t="s">
        <v>338</v>
      </c>
      <c r="C527" s="33">
        <v>88</v>
      </c>
      <c r="D527" s="48">
        <v>28</v>
      </c>
      <c r="E527" s="61">
        <f t="shared" si="116"/>
        <v>1.2492901760363429E-2</v>
      </c>
      <c r="F527" s="61">
        <f t="shared" si="117"/>
        <v>4.8284186928780823E-3</v>
      </c>
      <c r="G527" s="49">
        <f t="shared" si="112"/>
        <v>-0.68181818181818177</v>
      </c>
      <c r="H527" s="35">
        <f t="shared" si="115"/>
        <v>-8.5178875638841564E-3</v>
      </c>
    </row>
    <row r="528" spans="1:9" x14ac:dyDescent="0.2">
      <c r="B528" s="34" t="s">
        <v>339</v>
      </c>
      <c r="C528" s="33">
        <v>20</v>
      </c>
      <c r="D528" s="48">
        <v>10</v>
      </c>
      <c r="E528" s="61">
        <f t="shared" si="116"/>
        <v>2.8392958546280523E-3</v>
      </c>
      <c r="F528" s="61">
        <f t="shared" si="117"/>
        <v>1.724435247456458E-3</v>
      </c>
      <c r="G528" s="49">
        <f t="shared" si="112"/>
        <v>-0.5</v>
      </c>
      <c r="H528" s="35">
        <f t="shared" si="115"/>
        <v>-1.4196479273140261E-3</v>
      </c>
    </row>
    <row r="529" spans="2:8" x14ac:dyDescent="0.2">
      <c r="B529" s="34" t="s">
        <v>510</v>
      </c>
      <c r="C529" s="33">
        <v>3</v>
      </c>
      <c r="D529" s="48">
        <v>2</v>
      </c>
      <c r="E529" s="61">
        <f t="shared" si="116"/>
        <v>4.2589437819420784E-4</v>
      </c>
      <c r="F529" s="61">
        <f t="shared" si="117"/>
        <v>3.4488704949129159E-4</v>
      </c>
      <c r="G529" s="49">
        <f t="shared" si="112"/>
        <v>-0.33333333333333331</v>
      </c>
      <c r="H529" s="35">
        <f t="shared" si="115"/>
        <v>-1.4196479273140261E-4</v>
      </c>
    </row>
    <row r="530" spans="2:8" x14ac:dyDescent="0.2">
      <c r="B530" s="34" t="s">
        <v>137</v>
      </c>
      <c r="C530" s="33">
        <v>2</v>
      </c>
      <c r="D530" s="48">
        <v>0</v>
      </c>
      <c r="E530" s="61">
        <f t="shared" si="116"/>
        <v>2.8392958546280523E-4</v>
      </c>
      <c r="F530" s="61" t="str">
        <f t="shared" si="117"/>
        <v/>
      </c>
      <c r="G530" s="49">
        <f t="shared" si="112"/>
        <v>-1</v>
      </c>
      <c r="H530" s="35">
        <f t="shared" si="115"/>
        <v>-2.8392958546280523E-4</v>
      </c>
    </row>
    <row r="531" spans="2:8" x14ac:dyDescent="0.2">
      <c r="B531" s="34" t="s">
        <v>340</v>
      </c>
      <c r="C531" s="33">
        <v>61</v>
      </c>
      <c r="D531" s="48">
        <v>2</v>
      </c>
      <c r="E531" s="61">
        <f t="shared" si="116"/>
        <v>8.6598523566155591E-3</v>
      </c>
      <c r="F531" s="61">
        <f t="shared" si="117"/>
        <v>3.4488704949129159E-4</v>
      </c>
      <c r="G531" s="49">
        <f t="shared" si="112"/>
        <v>-0.96721311475409832</v>
      </c>
      <c r="H531" s="35">
        <f t="shared" si="115"/>
        <v>-8.3759227711527537E-3</v>
      </c>
    </row>
    <row r="532" spans="2:8" x14ac:dyDescent="0.2">
      <c r="B532" s="34" t="s">
        <v>141</v>
      </c>
      <c r="C532" s="33">
        <v>3</v>
      </c>
      <c r="D532" s="48">
        <v>0</v>
      </c>
      <c r="E532" s="61">
        <f t="shared" si="116"/>
        <v>4.2589437819420784E-4</v>
      </c>
      <c r="F532" s="61" t="str">
        <f t="shared" si="117"/>
        <v/>
      </c>
      <c r="G532" s="49">
        <f t="shared" si="112"/>
        <v>-1</v>
      </c>
      <c r="H532" s="35">
        <f t="shared" si="115"/>
        <v>-4.2589437819420784E-4</v>
      </c>
    </row>
    <row r="533" spans="2:8" x14ac:dyDescent="0.2">
      <c r="B533" s="34" t="s">
        <v>134</v>
      </c>
      <c r="C533" s="33">
        <v>2</v>
      </c>
      <c r="D533" s="48">
        <v>0</v>
      </c>
      <c r="E533" s="61">
        <f t="shared" si="116"/>
        <v>2.8392958546280523E-4</v>
      </c>
      <c r="F533" s="61" t="str">
        <f t="shared" si="117"/>
        <v/>
      </c>
      <c r="G533" s="49">
        <f t="shared" si="112"/>
        <v>-1</v>
      </c>
      <c r="H533" s="35">
        <f t="shared" si="115"/>
        <v>-2.8392958546280523E-4</v>
      </c>
    </row>
    <row r="534" spans="2:8" x14ac:dyDescent="0.2">
      <c r="B534" s="34" t="s">
        <v>306</v>
      </c>
      <c r="C534" s="33">
        <v>27</v>
      </c>
      <c r="D534" s="48">
        <v>0</v>
      </c>
      <c r="E534" s="61">
        <f t="shared" si="116"/>
        <v>3.8330494037478705E-3</v>
      </c>
      <c r="F534" s="61" t="str">
        <f t="shared" si="117"/>
        <v/>
      </c>
      <c r="G534" s="49">
        <f t="shared" si="112"/>
        <v>-1</v>
      </c>
      <c r="H534" s="35">
        <f t="shared" si="115"/>
        <v>-3.8330494037478705E-3</v>
      </c>
    </row>
    <row r="535" spans="2:8" x14ac:dyDescent="0.2">
      <c r="B535" s="34" t="s">
        <v>130</v>
      </c>
      <c r="C535" s="33">
        <v>0</v>
      </c>
      <c r="D535" s="48">
        <v>0</v>
      </c>
      <c r="E535" s="61" t="str">
        <f t="shared" si="116"/>
        <v/>
      </c>
      <c r="F535" s="61" t="str">
        <f t="shared" si="117"/>
        <v/>
      </c>
      <c r="G535" s="49" t="str">
        <f t="shared" si="112"/>
        <v xml:space="preserve"> 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3</v>
      </c>
      <c r="D537" s="48">
        <v>0</v>
      </c>
      <c r="E537" s="61">
        <f t="shared" si="116"/>
        <v>4.2589437819420784E-4</v>
      </c>
      <c r="F537" s="61" t="str">
        <f t="shared" si="117"/>
        <v/>
      </c>
      <c r="G537" s="49">
        <f t="shared" si="112"/>
        <v>-1</v>
      </c>
      <c r="H537" s="35">
        <f t="shared" si="115"/>
        <v>-4.2589437819420784E-4</v>
      </c>
    </row>
    <row r="538" spans="2:8" x14ac:dyDescent="0.2">
      <c r="B538" s="34" t="s">
        <v>308</v>
      </c>
      <c r="C538" s="33">
        <v>0</v>
      </c>
      <c r="D538" s="48">
        <v>0</v>
      </c>
      <c r="E538" s="61" t="str">
        <f t="shared" si="116"/>
        <v/>
      </c>
      <c r="F538" s="61" t="str">
        <f t="shared" si="117"/>
        <v/>
      </c>
      <c r="G538" s="49" t="str">
        <f t="shared" si="112"/>
        <v xml:space="preserve"> </v>
      </c>
      <c r="H538" s="35" t="str">
        <f t="shared" si="115"/>
        <v/>
      </c>
    </row>
    <row r="539" spans="2:8" x14ac:dyDescent="0.2">
      <c r="B539" s="34" t="s">
        <v>309</v>
      </c>
      <c r="C539" s="33">
        <v>0</v>
      </c>
      <c r="D539" s="48">
        <v>0</v>
      </c>
      <c r="E539" s="61" t="str">
        <f t="shared" si="116"/>
        <v/>
      </c>
      <c r="F539" s="61" t="str">
        <f t="shared" si="117"/>
        <v/>
      </c>
      <c r="G539" s="49" t="str">
        <f t="shared" si="112"/>
        <v xml:space="preserve"> </v>
      </c>
      <c r="H539" s="35" t="str">
        <f t="shared" si="115"/>
        <v/>
      </c>
    </row>
    <row r="540" spans="2:8" ht="14.25" customHeight="1" x14ac:dyDescent="0.2">
      <c r="B540" s="34" t="s">
        <v>511</v>
      </c>
      <c r="C540" s="33">
        <v>1</v>
      </c>
      <c r="D540" s="48">
        <v>2</v>
      </c>
      <c r="E540" s="61">
        <f t="shared" si="116"/>
        <v>1.4196479273140261E-4</v>
      </c>
      <c r="F540" s="61">
        <f t="shared" si="117"/>
        <v>3.4488704949129159E-4</v>
      </c>
      <c r="G540" s="49">
        <f t="shared" si="112"/>
        <v>1</v>
      </c>
      <c r="H540" s="35">
        <f t="shared" si="115"/>
        <v>1.4196479273140261E-4</v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12</v>
      </c>
      <c r="D542" s="48">
        <v>1</v>
      </c>
      <c r="E542" s="61">
        <f t="shared" si="118"/>
        <v>1.7035775127768314E-3</v>
      </c>
      <c r="F542" s="61">
        <f t="shared" si="119"/>
        <v>1.724435247456458E-4</v>
      </c>
      <c r="G542" s="49">
        <f t="shared" ref="G542:G564" si="121">+IF(AND(C542=0,D542=0)," ",IF(C542=0,1,IF(D542=0,-1,(D542-C542)/C542)))</f>
        <v>-0.91666666666666663</v>
      </c>
      <c r="H542" s="35">
        <f t="shared" si="120"/>
        <v>-1.5616127200454286E-3</v>
      </c>
    </row>
    <row r="543" spans="2:8" x14ac:dyDescent="0.2">
      <c r="B543" s="34" t="s">
        <v>311</v>
      </c>
      <c r="C543" s="33">
        <v>2</v>
      </c>
      <c r="D543" s="48">
        <v>1</v>
      </c>
      <c r="E543" s="61">
        <f t="shared" si="118"/>
        <v>2.8392958546280523E-4</v>
      </c>
      <c r="F543" s="61">
        <f t="shared" si="119"/>
        <v>1.724435247456458E-4</v>
      </c>
      <c r="G543" s="49">
        <f t="shared" si="121"/>
        <v>-0.5</v>
      </c>
      <c r="H543" s="35">
        <f t="shared" si="120"/>
        <v>-1.4196479273140261E-4</v>
      </c>
    </row>
    <row r="544" spans="2:8" x14ac:dyDescent="0.2">
      <c r="B544" s="34" t="s">
        <v>312</v>
      </c>
      <c r="C544" s="33">
        <v>1</v>
      </c>
      <c r="D544" s="48">
        <v>0</v>
      </c>
      <c r="E544" s="61">
        <f t="shared" si="118"/>
        <v>1.4196479273140261E-4</v>
      </c>
      <c r="F544" s="61" t="str">
        <f t="shared" si="119"/>
        <v/>
      </c>
      <c r="G544" s="49">
        <f t="shared" si="121"/>
        <v>-1</v>
      </c>
      <c r="H544" s="35">
        <f t="shared" si="120"/>
        <v>-1.4196479273140261E-4</v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5</v>
      </c>
      <c r="D546" s="48">
        <v>0</v>
      </c>
      <c r="E546" s="61">
        <f t="shared" si="118"/>
        <v>7.0982396365701307E-4</v>
      </c>
      <c r="F546" s="61" t="str">
        <f t="shared" si="119"/>
        <v/>
      </c>
      <c r="G546" s="49">
        <f t="shared" si="121"/>
        <v>-1</v>
      </c>
      <c r="H546" s="35">
        <f t="shared" si="120"/>
        <v>-7.0982396365701307E-4</v>
      </c>
    </row>
    <row r="547" spans="1:9" x14ac:dyDescent="0.2">
      <c r="B547" s="34" t="s">
        <v>313</v>
      </c>
      <c r="C547" s="33">
        <v>18</v>
      </c>
      <c r="D547" s="48">
        <v>11</v>
      </c>
      <c r="E547" s="61">
        <f t="shared" si="118"/>
        <v>2.5553662691652468E-3</v>
      </c>
      <c r="F547" s="61">
        <f t="shared" si="119"/>
        <v>1.8968787722021038E-3</v>
      </c>
      <c r="G547" s="49">
        <f t="shared" si="121"/>
        <v>-0.3888888888888889</v>
      </c>
      <c r="H547" s="35">
        <f t="shared" si="120"/>
        <v>-9.9375354911981819E-4</v>
      </c>
    </row>
    <row r="548" spans="1:9" x14ac:dyDescent="0.2">
      <c r="B548" s="34" t="s">
        <v>142</v>
      </c>
      <c r="C548" s="33">
        <v>54</v>
      </c>
      <c r="D548" s="48">
        <v>8</v>
      </c>
      <c r="E548" s="61">
        <f t="shared" si="118"/>
        <v>7.6660988074957409E-3</v>
      </c>
      <c r="F548" s="61">
        <f t="shared" si="119"/>
        <v>1.3795481979651664E-3</v>
      </c>
      <c r="G548" s="49">
        <f t="shared" si="121"/>
        <v>-0.85185185185185186</v>
      </c>
      <c r="H548" s="35">
        <f t="shared" si="120"/>
        <v>-6.53038046564452E-3</v>
      </c>
    </row>
    <row r="549" spans="1:9" x14ac:dyDescent="0.2">
      <c r="B549" s="34" t="s">
        <v>314</v>
      </c>
      <c r="C549" s="33">
        <v>98</v>
      </c>
      <c r="D549" s="48">
        <v>20</v>
      </c>
      <c r="E549" s="61">
        <f t="shared" si="118"/>
        <v>1.3912549687677456E-2</v>
      </c>
      <c r="F549" s="61">
        <f t="shared" si="119"/>
        <v>3.4488704949129159E-3</v>
      </c>
      <c r="G549" s="49">
        <f t="shared" si="121"/>
        <v>-0.79591836734693877</v>
      </c>
      <c r="H549" s="35">
        <f t="shared" si="120"/>
        <v>-1.1073253833049404E-2</v>
      </c>
    </row>
    <row r="550" spans="1:9" s="29" customFormat="1" x14ac:dyDescent="0.2">
      <c r="A550" s="31"/>
      <c r="B550" s="36" t="s">
        <v>554</v>
      </c>
      <c r="C550" s="40">
        <v>0</v>
      </c>
      <c r="D550" s="48">
        <v>1</v>
      </c>
      <c r="E550" s="38" t="str">
        <f t="shared" si="118"/>
        <v/>
      </c>
      <c r="F550" s="38">
        <f t="shared" si="119"/>
        <v>1.724435247456458E-4</v>
      </c>
      <c r="G550" s="49">
        <f t="shared" si="121"/>
        <v>1</v>
      </c>
      <c r="H550" s="37" t="str">
        <f t="shared" si="120"/>
        <v/>
      </c>
      <c r="I550" s="4"/>
    </row>
    <row r="551" spans="1:9" x14ac:dyDescent="0.2">
      <c r="B551" s="34" t="s">
        <v>131</v>
      </c>
      <c r="C551" s="33">
        <v>0</v>
      </c>
      <c r="D551" s="48">
        <v>0</v>
      </c>
      <c r="E551" s="61" t="str">
        <f t="shared" si="118"/>
        <v/>
      </c>
      <c r="F551" s="61" t="str">
        <f t="shared" si="119"/>
        <v/>
      </c>
      <c r="G551" s="49" t="str">
        <f t="shared" si="121"/>
        <v xml:space="preserve"> </v>
      </c>
      <c r="H551" s="35" t="str">
        <f t="shared" si="120"/>
        <v/>
      </c>
    </row>
    <row r="552" spans="1:9" x14ac:dyDescent="0.2">
      <c r="B552" s="34" t="s">
        <v>315</v>
      </c>
      <c r="C552" s="33">
        <v>24</v>
      </c>
      <c r="D552" s="48">
        <v>0</v>
      </c>
      <c r="E552" s="61">
        <f t="shared" si="118"/>
        <v>3.4071550255536627E-3</v>
      </c>
      <c r="F552" s="61" t="str">
        <f t="shared" si="119"/>
        <v/>
      </c>
      <c r="G552" s="49">
        <f t="shared" si="121"/>
        <v>-1</v>
      </c>
      <c r="H552" s="35">
        <f t="shared" si="120"/>
        <v>-3.4071550255536627E-3</v>
      </c>
    </row>
    <row r="553" spans="1:9" ht="13.5" customHeight="1" x14ac:dyDescent="0.2">
      <c r="B553" s="34" t="s">
        <v>316</v>
      </c>
      <c r="C553" s="33">
        <v>0</v>
      </c>
      <c r="D553" s="48">
        <v>0</v>
      </c>
      <c r="E553" s="61" t="str">
        <f t="shared" si="118"/>
        <v/>
      </c>
      <c r="F553" s="61" t="str">
        <f t="shared" si="119"/>
        <v/>
      </c>
      <c r="G553" s="49" t="str">
        <f t="shared" si="121"/>
        <v xml:space="preserve"> 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0</v>
      </c>
      <c r="D554" s="48">
        <v>1</v>
      </c>
      <c r="E554" s="61" t="str">
        <f t="shared" si="118"/>
        <v/>
      </c>
      <c r="F554" s="61">
        <f t="shared" si="119"/>
        <v>1.724435247456458E-4</v>
      </c>
      <c r="G554" s="49">
        <f t="shared" si="121"/>
        <v>1</v>
      </c>
      <c r="H554" s="35" t="str">
        <f t="shared" si="120"/>
        <v/>
      </c>
    </row>
    <row r="555" spans="1:9" x14ac:dyDescent="0.2">
      <c r="B555" s="34" t="s">
        <v>132</v>
      </c>
      <c r="C555" s="33">
        <v>7</v>
      </c>
      <c r="D555" s="48">
        <v>0</v>
      </c>
      <c r="E555" s="61">
        <f t="shared" si="118"/>
        <v>9.9375354911981819E-4</v>
      </c>
      <c r="F555" s="61" t="str">
        <f t="shared" si="119"/>
        <v/>
      </c>
      <c r="G555" s="49">
        <f t="shared" si="121"/>
        <v>-1</v>
      </c>
      <c r="H555" s="35">
        <f t="shared" si="120"/>
        <v>-9.9375354911981819E-4</v>
      </c>
    </row>
    <row r="556" spans="1:9" ht="13.5" customHeight="1" x14ac:dyDescent="0.2">
      <c r="B556" s="34" t="s">
        <v>139</v>
      </c>
      <c r="C556" s="33">
        <v>16</v>
      </c>
      <c r="D556" s="48">
        <v>6</v>
      </c>
      <c r="E556" s="61">
        <f t="shared" si="118"/>
        <v>2.2714366837024418E-3</v>
      </c>
      <c r="F556" s="61">
        <f t="shared" si="119"/>
        <v>1.0346611484738748E-3</v>
      </c>
      <c r="G556" s="49">
        <f t="shared" si="121"/>
        <v>-0.625</v>
      </c>
      <c r="H556" s="35">
        <f t="shared" si="120"/>
        <v>-1.4196479273140261E-3</v>
      </c>
    </row>
    <row r="557" spans="1:9" x14ac:dyDescent="0.2">
      <c r="B557" s="34" t="s">
        <v>513</v>
      </c>
      <c r="C557" s="33">
        <v>7</v>
      </c>
      <c r="D557" s="48">
        <v>0</v>
      </c>
      <c r="E557" s="61">
        <f t="shared" si="118"/>
        <v>9.9375354911981819E-4</v>
      </c>
      <c r="F557" s="61" t="str">
        <f t="shared" si="119"/>
        <v/>
      </c>
      <c r="G557" s="49">
        <f t="shared" si="121"/>
        <v>-1</v>
      </c>
      <c r="H557" s="35">
        <f t="shared" si="120"/>
        <v>-9.9375354911981819E-4</v>
      </c>
    </row>
    <row r="558" spans="1:9" x14ac:dyDescent="0.2">
      <c r="B558" s="34" t="s">
        <v>317</v>
      </c>
      <c r="C558" s="33">
        <v>70</v>
      </c>
      <c r="D558" s="48">
        <v>7</v>
      </c>
      <c r="E558" s="61">
        <f t="shared" si="118"/>
        <v>9.9375354911981836E-3</v>
      </c>
      <c r="F558" s="61">
        <f t="shared" si="119"/>
        <v>1.2071046732195206E-3</v>
      </c>
      <c r="G558" s="49">
        <f t="shared" si="121"/>
        <v>-0.9</v>
      </c>
      <c r="H558" s="35">
        <f t="shared" si="120"/>
        <v>-8.9437819420783663E-3</v>
      </c>
    </row>
    <row r="559" spans="1:9" x14ac:dyDescent="0.2">
      <c r="B559" s="34" t="s">
        <v>318</v>
      </c>
      <c r="C559" s="33">
        <v>3</v>
      </c>
      <c r="D559" s="48">
        <v>1</v>
      </c>
      <c r="E559" s="61">
        <f t="shared" si="118"/>
        <v>4.2589437819420784E-4</v>
      </c>
      <c r="F559" s="61">
        <f t="shared" si="119"/>
        <v>1.724435247456458E-4</v>
      </c>
      <c r="G559" s="49">
        <f t="shared" si="121"/>
        <v>-0.66666666666666663</v>
      </c>
      <c r="H559" s="35">
        <f t="shared" si="120"/>
        <v>-2.8392958546280523E-4</v>
      </c>
    </row>
    <row r="560" spans="1:9" ht="13.5" customHeight="1" x14ac:dyDescent="0.2">
      <c r="B560" s="34" t="s">
        <v>319</v>
      </c>
      <c r="C560" s="33">
        <v>0</v>
      </c>
      <c r="D560" s="48">
        <v>0</v>
      </c>
      <c r="E560" s="61" t="str">
        <f t="shared" si="118"/>
        <v/>
      </c>
      <c r="F560" s="61" t="str">
        <f t="shared" si="119"/>
        <v/>
      </c>
      <c r="G560" s="49" t="str">
        <f t="shared" si="121"/>
        <v xml:space="preserve"> </v>
      </c>
      <c r="H560" s="35" t="str">
        <f t="shared" si="120"/>
        <v/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8</v>
      </c>
      <c r="D562" s="48">
        <v>1</v>
      </c>
      <c r="E562" s="61">
        <f t="shared" si="118"/>
        <v>1.1357183418512209E-3</v>
      </c>
      <c r="F562" s="61">
        <f t="shared" si="119"/>
        <v>1.724435247456458E-4</v>
      </c>
      <c r="G562" s="49">
        <f t="shared" si="121"/>
        <v>-0.875</v>
      </c>
      <c r="H562" s="35">
        <f t="shared" si="120"/>
        <v>-9.9375354911981819E-4</v>
      </c>
    </row>
    <row r="563" spans="1:9" x14ac:dyDescent="0.2">
      <c r="B563" s="34" t="s">
        <v>514</v>
      </c>
      <c r="C563" s="33">
        <v>1</v>
      </c>
      <c r="D563" s="48">
        <v>0</v>
      </c>
      <c r="E563" s="61">
        <f t="shared" si="118"/>
        <v>1.4196479273140261E-4</v>
      </c>
      <c r="F563" s="61" t="str">
        <f t="shared" si="119"/>
        <v/>
      </c>
      <c r="G563" s="49">
        <f t="shared" si="121"/>
        <v>-1</v>
      </c>
      <c r="H563" s="35">
        <f t="shared" si="120"/>
        <v>-1.4196479273140261E-4</v>
      </c>
    </row>
    <row r="564" spans="1:9" x14ac:dyDescent="0.2">
      <c r="B564" s="34" t="s">
        <v>515</v>
      </c>
      <c r="C564" s="33">
        <v>1</v>
      </c>
      <c r="D564" s="48">
        <v>0</v>
      </c>
      <c r="E564" s="61">
        <f t="shared" si="118"/>
        <v>1.4196479273140261E-4</v>
      </c>
      <c r="F564" s="61" t="str">
        <f t="shared" si="119"/>
        <v/>
      </c>
      <c r="G564" s="49">
        <f t="shared" si="121"/>
        <v>-1</v>
      </c>
      <c r="H564" s="35">
        <f t="shared" si="120"/>
        <v>-1.4196479273140261E-4</v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4011</v>
      </c>
      <c r="D570" s="27">
        <f>SUM(D571:D596)</f>
        <v>1491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-0.62827225130890052</v>
      </c>
      <c r="H570" s="28">
        <f>+IF(OR(AND(E570=""),(G570="")),"",E570*G570)</f>
        <v>-0.62827225130890052</v>
      </c>
    </row>
    <row r="571" spans="1:9" x14ac:dyDescent="0.2">
      <c r="B571" s="34" t="s">
        <v>322</v>
      </c>
      <c r="C571" s="33">
        <v>13</v>
      </c>
      <c r="D571" s="48">
        <v>10</v>
      </c>
      <c r="E571" s="61">
        <f t="shared" si="124"/>
        <v>3.2410870107205184E-3</v>
      </c>
      <c r="F571" s="61">
        <f t="shared" si="125"/>
        <v>6.7069081153588199E-3</v>
      </c>
      <c r="G571" s="49">
        <f t="shared" ref="G571:G596" si="126">+IF(AND(C571=0,D571=0)," ",IF(C571=0,1,IF(D571=0,-1,(D571-C571)/C571)))</f>
        <v>-0.23076923076923078</v>
      </c>
      <c r="H571" s="24">
        <f>+IF(OR(AND(E571=""),(G571="")),"",E571*G571)</f>
        <v>-7.4794315632011965E-4</v>
      </c>
    </row>
    <row r="572" spans="1:9" x14ac:dyDescent="0.2">
      <c r="B572" s="34" t="s">
        <v>144</v>
      </c>
      <c r="C572" s="33">
        <v>23</v>
      </c>
      <c r="D572" s="48">
        <v>20</v>
      </c>
      <c r="E572" s="61">
        <f t="shared" si="124"/>
        <v>5.7342308651209175E-3</v>
      </c>
      <c r="F572" s="61">
        <f t="shared" si="125"/>
        <v>1.341381623071764E-2</v>
      </c>
      <c r="G572" s="49">
        <f t="shared" si="126"/>
        <v>-0.13043478260869565</v>
      </c>
      <c r="H572" s="24">
        <f t="shared" ref="H572:H596" si="127">+IF(OR(AND(E572=""),(G572="")),"",E572*G572)</f>
        <v>-7.4794315632011965E-4</v>
      </c>
    </row>
    <row r="573" spans="1:9" x14ac:dyDescent="0.2">
      <c r="B573" s="34" t="s">
        <v>586</v>
      </c>
      <c r="C573" s="33">
        <v>2729</v>
      </c>
      <c r="D573" s="48">
        <v>309</v>
      </c>
      <c r="E573" s="61">
        <f t="shared" si="124"/>
        <v>0.68037895786586888</v>
      </c>
      <c r="F573" s="61">
        <f t="shared" si="125"/>
        <v>0.20724346076458752</v>
      </c>
      <c r="G573" s="49">
        <f t="shared" si="126"/>
        <v>-0.88677171124954191</v>
      </c>
      <c r="H573" s="24">
        <f t="shared" si="127"/>
        <v>-0.60334081276489648</v>
      </c>
    </row>
    <row r="574" spans="1:9" x14ac:dyDescent="0.2">
      <c r="B574" s="34" t="s">
        <v>323</v>
      </c>
      <c r="C574" s="33">
        <v>208</v>
      </c>
      <c r="D574" s="48">
        <v>313</v>
      </c>
      <c r="E574" s="61">
        <f t="shared" si="124"/>
        <v>5.1857392171528294E-2</v>
      </c>
      <c r="F574" s="61">
        <f t="shared" si="125"/>
        <v>0.20992622401073105</v>
      </c>
      <c r="G574" s="49">
        <f t="shared" si="126"/>
        <v>0.50480769230769229</v>
      </c>
      <c r="H574" s="24">
        <f t="shared" si="127"/>
        <v>2.6178010471204185E-2</v>
      </c>
    </row>
    <row r="575" spans="1:9" x14ac:dyDescent="0.2">
      <c r="B575" s="34" t="s">
        <v>145</v>
      </c>
      <c r="C575" s="33">
        <v>18</v>
      </c>
      <c r="D575" s="48">
        <v>7</v>
      </c>
      <c r="E575" s="61">
        <f t="shared" si="124"/>
        <v>4.4876589379207179E-3</v>
      </c>
      <c r="F575" s="61">
        <f t="shared" si="125"/>
        <v>4.6948356807511738E-3</v>
      </c>
      <c r="G575" s="49">
        <f t="shared" si="126"/>
        <v>-0.61111111111111116</v>
      </c>
      <c r="H575" s="24">
        <f t="shared" si="127"/>
        <v>-2.7424582398404389E-3</v>
      </c>
    </row>
    <row r="576" spans="1:9" x14ac:dyDescent="0.2">
      <c r="B576" s="34" t="s">
        <v>618</v>
      </c>
      <c r="C576" s="33">
        <v>62</v>
      </c>
      <c r="D576" s="48">
        <v>1</v>
      </c>
      <c r="E576" s="61">
        <f t="shared" si="124"/>
        <v>1.5457491897282473E-2</v>
      </c>
      <c r="F576" s="61">
        <f t="shared" si="125"/>
        <v>6.7069081153588194E-4</v>
      </c>
      <c r="G576" s="49">
        <f t="shared" si="126"/>
        <v>-0.9838709677419355</v>
      </c>
      <c r="H576" s="24">
        <f t="shared" si="127"/>
        <v>-1.5208177511842433E-2</v>
      </c>
    </row>
    <row r="577" spans="1:9" s="29" customFormat="1" x14ac:dyDescent="0.2">
      <c r="A577" s="31"/>
      <c r="B577" s="36" t="s">
        <v>146</v>
      </c>
      <c r="C577" s="40">
        <v>5</v>
      </c>
      <c r="D577" s="48">
        <v>0</v>
      </c>
      <c r="E577" s="38">
        <f t="shared" si="124"/>
        <v>1.2465719272001994E-3</v>
      </c>
      <c r="F577" s="38" t="str">
        <f t="shared" si="125"/>
        <v/>
      </c>
      <c r="G577" s="49">
        <f t="shared" si="126"/>
        <v>-1</v>
      </c>
      <c r="H577" s="39">
        <f t="shared" si="127"/>
        <v>-1.2465719272001994E-3</v>
      </c>
      <c r="I577" s="4"/>
    </row>
    <row r="578" spans="1:9" s="29" customFormat="1" x14ac:dyDescent="0.2">
      <c r="A578" s="31"/>
      <c r="B578" s="36" t="s">
        <v>324</v>
      </c>
      <c r="C578" s="40">
        <v>24</v>
      </c>
      <c r="D578" s="48">
        <v>8</v>
      </c>
      <c r="E578" s="38">
        <f t="shared" si="124"/>
        <v>5.9835452505609572E-3</v>
      </c>
      <c r="F578" s="38">
        <f t="shared" si="125"/>
        <v>5.3655264922870555E-3</v>
      </c>
      <c r="G578" s="49">
        <f t="shared" si="126"/>
        <v>-0.66666666666666663</v>
      </c>
      <c r="H578" s="39">
        <f t="shared" si="127"/>
        <v>-3.9890301670406376E-3</v>
      </c>
      <c r="I578" s="4"/>
    </row>
    <row r="579" spans="1:9" s="29" customFormat="1" x14ac:dyDescent="0.2">
      <c r="A579" s="31"/>
      <c r="B579" s="36" t="s">
        <v>325</v>
      </c>
      <c r="C579" s="40">
        <v>0</v>
      </c>
      <c r="D579" s="48">
        <v>0</v>
      </c>
      <c r="E579" s="38" t="str">
        <f t="shared" si="124"/>
        <v/>
      </c>
      <c r="F579" s="38" t="str">
        <f t="shared" si="125"/>
        <v/>
      </c>
      <c r="G579" s="49" t="str">
        <f t="shared" si="126"/>
        <v xml:space="preserve"> </v>
      </c>
      <c r="H579" s="39" t="str">
        <f t="shared" si="127"/>
        <v/>
      </c>
      <c r="I579" s="4"/>
    </row>
    <row r="580" spans="1:9" s="29" customFormat="1" x14ac:dyDescent="0.2">
      <c r="A580" s="31"/>
      <c r="B580" s="36" t="s">
        <v>516</v>
      </c>
      <c r="C580" s="40">
        <v>42</v>
      </c>
      <c r="D580" s="48">
        <v>2</v>
      </c>
      <c r="E580" s="38">
        <f t="shared" si="124"/>
        <v>1.0471204188481676E-2</v>
      </c>
      <c r="F580" s="38">
        <f t="shared" si="125"/>
        <v>1.3413816230717639E-3</v>
      </c>
      <c r="G580" s="49">
        <f t="shared" si="126"/>
        <v>-0.95238095238095233</v>
      </c>
      <c r="H580" s="39">
        <f t="shared" si="127"/>
        <v>-9.9725754176015948E-3</v>
      </c>
      <c r="I580" s="4"/>
    </row>
    <row r="581" spans="1:9" s="29" customFormat="1" x14ac:dyDescent="0.2">
      <c r="A581" s="31"/>
      <c r="B581" s="36" t="s">
        <v>546</v>
      </c>
      <c r="C581" s="40">
        <v>32</v>
      </c>
      <c r="D581" s="48">
        <v>2</v>
      </c>
      <c r="E581" s="38">
        <f t="shared" si="124"/>
        <v>7.9780603340812769E-3</v>
      </c>
      <c r="F581" s="38">
        <f t="shared" si="125"/>
        <v>1.3413816230717639E-3</v>
      </c>
      <c r="G581" s="49">
        <f t="shared" si="126"/>
        <v>-0.9375</v>
      </c>
      <c r="H581" s="39">
        <f t="shared" si="127"/>
        <v>-7.4794315632011974E-3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1</v>
      </c>
      <c r="D583" s="48">
        <v>0</v>
      </c>
      <c r="E583" s="38">
        <f t="shared" si="124"/>
        <v>2.493143854400399E-4</v>
      </c>
      <c r="F583" s="38" t="str">
        <f t="shared" si="125"/>
        <v/>
      </c>
      <c r="G583" s="49">
        <f t="shared" si="126"/>
        <v>-1</v>
      </c>
      <c r="H583" s="39">
        <f t="shared" si="127"/>
        <v>-2.493143854400399E-4</v>
      </c>
      <c r="I583" s="4"/>
    </row>
    <row r="584" spans="1:9" s="29" customFormat="1" x14ac:dyDescent="0.2">
      <c r="A584" s="31"/>
      <c r="B584" s="36" t="s">
        <v>327</v>
      </c>
      <c r="C584" s="40">
        <v>26</v>
      </c>
      <c r="D584" s="48">
        <v>0</v>
      </c>
      <c r="E584" s="38">
        <f t="shared" si="124"/>
        <v>6.4821740214410367E-3</v>
      </c>
      <c r="F584" s="38" t="str">
        <f t="shared" si="125"/>
        <v/>
      </c>
      <c r="G584" s="49">
        <f t="shared" si="126"/>
        <v>-1</v>
      </c>
      <c r="H584" s="39">
        <f t="shared" si="127"/>
        <v>-6.4821740214410367E-3</v>
      </c>
      <c r="I584" s="4"/>
    </row>
    <row r="585" spans="1:9" s="29" customFormat="1" x14ac:dyDescent="0.2">
      <c r="A585" s="31"/>
      <c r="B585" s="36" t="s">
        <v>147</v>
      </c>
      <c r="C585" s="40">
        <v>241</v>
      </c>
      <c r="D585" s="48">
        <v>128</v>
      </c>
      <c r="E585" s="38">
        <f t="shared" si="124"/>
        <v>6.0084766891049614E-2</v>
      </c>
      <c r="F585" s="38">
        <f t="shared" si="125"/>
        <v>8.5848423876592889E-2</v>
      </c>
      <c r="G585" s="49">
        <f t="shared" si="126"/>
        <v>-0.46887966804979253</v>
      </c>
      <c r="H585" s="39">
        <f t="shared" si="127"/>
        <v>-2.8172525554724506E-2</v>
      </c>
      <c r="I585" s="4"/>
    </row>
    <row r="586" spans="1:9" s="29" customFormat="1" x14ac:dyDescent="0.2">
      <c r="A586" s="31"/>
      <c r="B586" s="36" t="s">
        <v>148</v>
      </c>
      <c r="C586" s="40">
        <v>31</v>
      </c>
      <c r="D586" s="48">
        <v>6</v>
      </c>
      <c r="E586" s="38">
        <f t="shared" si="124"/>
        <v>7.7287459486412363E-3</v>
      </c>
      <c r="F586" s="38">
        <f t="shared" si="125"/>
        <v>4.0241448692152921E-3</v>
      </c>
      <c r="G586" s="49">
        <f t="shared" si="126"/>
        <v>-0.80645161290322576</v>
      </c>
      <c r="H586" s="39">
        <f t="shared" si="127"/>
        <v>-6.232859636000997E-3</v>
      </c>
      <c r="I586" s="4"/>
    </row>
    <row r="587" spans="1:9" ht="13.5" customHeight="1" x14ac:dyDescent="0.2">
      <c r="B587" s="34" t="s">
        <v>328</v>
      </c>
      <c r="C587" s="33">
        <v>192</v>
      </c>
      <c r="D587" s="48">
        <v>215</v>
      </c>
      <c r="E587" s="61">
        <f t="shared" si="124"/>
        <v>4.7868362004487658E-2</v>
      </c>
      <c r="F587" s="61">
        <f t="shared" si="125"/>
        <v>0.14419852448021461</v>
      </c>
      <c r="G587" s="49">
        <f t="shared" si="126"/>
        <v>0.11979166666666667</v>
      </c>
      <c r="H587" s="24">
        <f t="shared" si="127"/>
        <v>5.7342308651209175E-3</v>
      </c>
    </row>
    <row r="588" spans="1:9" x14ac:dyDescent="0.2">
      <c r="B588" s="34" t="s">
        <v>149</v>
      </c>
      <c r="C588" s="33">
        <v>198</v>
      </c>
      <c r="D588" s="48">
        <v>197</v>
      </c>
      <c r="E588" s="61">
        <f t="shared" si="124"/>
        <v>4.93642483171279E-2</v>
      </c>
      <c r="F588" s="61">
        <f t="shared" si="125"/>
        <v>0.13212608987256874</v>
      </c>
      <c r="G588" s="49">
        <f t="shared" si="126"/>
        <v>-5.0505050505050509E-3</v>
      </c>
      <c r="H588" s="24">
        <f t="shared" si="127"/>
        <v>-2.493143854400399E-4</v>
      </c>
    </row>
    <row r="589" spans="1:9" ht="13.5" customHeight="1" x14ac:dyDescent="0.2">
      <c r="B589" s="34" t="s">
        <v>329</v>
      </c>
      <c r="C589" s="33">
        <v>4</v>
      </c>
      <c r="D589" s="48">
        <v>1</v>
      </c>
      <c r="E589" s="61">
        <f t="shared" si="124"/>
        <v>9.9725754176015961E-4</v>
      </c>
      <c r="F589" s="61">
        <f t="shared" si="125"/>
        <v>6.7069081153588194E-4</v>
      </c>
      <c r="G589" s="49">
        <f t="shared" si="126"/>
        <v>-0.75</v>
      </c>
      <c r="H589" s="24">
        <f t="shared" si="127"/>
        <v>-7.4794315632011965E-4</v>
      </c>
    </row>
    <row r="590" spans="1:9" ht="12" customHeight="1" x14ac:dyDescent="0.2">
      <c r="B590" s="34" t="s">
        <v>150</v>
      </c>
      <c r="C590" s="33">
        <v>2</v>
      </c>
      <c r="D590" s="48">
        <v>4</v>
      </c>
      <c r="E590" s="61">
        <f t="shared" si="124"/>
        <v>4.9862877088007981E-4</v>
      </c>
      <c r="F590" s="61">
        <f t="shared" si="125"/>
        <v>2.6827632461435278E-3</v>
      </c>
      <c r="G590" s="49">
        <f t="shared" si="126"/>
        <v>1</v>
      </c>
      <c r="H590" s="24">
        <f t="shared" si="127"/>
        <v>4.9862877088007981E-4</v>
      </c>
    </row>
    <row r="591" spans="1:9" ht="13.5" customHeight="1" x14ac:dyDescent="0.2">
      <c r="B591" s="34" t="s">
        <v>151</v>
      </c>
      <c r="C591" s="33">
        <v>1</v>
      </c>
      <c r="D591" s="48">
        <v>0</v>
      </c>
      <c r="E591" s="61">
        <f t="shared" si="124"/>
        <v>2.493143854400399E-4</v>
      </c>
      <c r="F591" s="61" t="str">
        <f t="shared" si="125"/>
        <v/>
      </c>
      <c r="G591" s="49">
        <f t="shared" si="126"/>
        <v>-1</v>
      </c>
      <c r="H591" s="24">
        <f t="shared" si="127"/>
        <v>-2.493143854400399E-4</v>
      </c>
    </row>
    <row r="592" spans="1:9" ht="13.5" customHeight="1" x14ac:dyDescent="0.2">
      <c r="B592" s="34" t="s">
        <v>330</v>
      </c>
      <c r="C592" s="33">
        <v>23</v>
      </c>
      <c r="D592" s="48">
        <v>20</v>
      </c>
      <c r="E592" s="61">
        <f t="shared" si="124"/>
        <v>5.7342308651209175E-3</v>
      </c>
      <c r="F592" s="61">
        <f t="shared" si="125"/>
        <v>1.341381623071764E-2</v>
      </c>
      <c r="G592" s="49">
        <f t="shared" si="126"/>
        <v>-0.13043478260869565</v>
      </c>
      <c r="H592" s="24">
        <f t="shared" si="127"/>
        <v>-7.4794315632011965E-4</v>
      </c>
    </row>
    <row r="593" spans="2:8" x14ac:dyDescent="0.2">
      <c r="B593" s="34" t="s">
        <v>331</v>
      </c>
      <c r="C593" s="33">
        <v>16</v>
      </c>
      <c r="D593" s="48">
        <v>0</v>
      </c>
      <c r="E593" s="61">
        <f t="shared" si="124"/>
        <v>3.9890301670406384E-3</v>
      </c>
      <c r="F593" s="61" t="str">
        <f t="shared" si="125"/>
        <v/>
      </c>
      <c r="G593" s="49">
        <f t="shared" si="126"/>
        <v>-1</v>
      </c>
      <c r="H593" s="24">
        <f t="shared" si="127"/>
        <v>-3.9890301670406384E-3</v>
      </c>
    </row>
    <row r="594" spans="2:8" ht="13.5" customHeight="1" x14ac:dyDescent="0.2">
      <c r="B594" s="34" t="s">
        <v>332</v>
      </c>
      <c r="C594" s="33">
        <v>14</v>
      </c>
      <c r="D594" s="48">
        <v>10</v>
      </c>
      <c r="E594" s="61">
        <f t="shared" si="124"/>
        <v>3.4904013961605585E-3</v>
      </c>
      <c r="F594" s="61">
        <f t="shared" si="125"/>
        <v>6.7069081153588199E-3</v>
      </c>
      <c r="G594" s="49">
        <f t="shared" si="126"/>
        <v>-0.2857142857142857</v>
      </c>
      <c r="H594" s="24">
        <f t="shared" si="127"/>
        <v>-9.9725754176015961E-4</v>
      </c>
    </row>
    <row r="595" spans="2:8" x14ac:dyDescent="0.2">
      <c r="B595" s="34" t="s">
        <v>333</v>
      </c>
      <c r="C595" s="33">
        <v>56</v>
      </c>
      <c r="D595" s="48">
        <v>47</v>
      </c>
      <c r="E595" s="61">
        <f t="shared" si="124"/>
        <v>1.3961605584642234E-2</v>
      </c>
      <c r="F595" s="61">
        <f t="shared" si="125"/>
        <v>3.1522468142186455E-2</v>
      </c>
      <c r="G595" s="49">
        <f t="shared" si="126"/>
        <v>-0.16071428571428573</v>
      </c>
      <c r="H595" s="24">
        <f t="shared" si="127"/>
        <v>-2.2438294689603594E-3</v>
      </c>
    </row>
    <row r="596" spans="2:8" x14ac:dyDescent="0.2">
      <c r="B596" s="34" t="s">
        <v>517</v>
      </c>
      <c r="C596" s="33">
        <v>50</v>
      </c>
      <c r="D596" s="48">
        <v>191</v>
      </c>
      <c r="E596" s="61">
        <f t="shared" si="124"/>
        <v>1.2465719272001994E-2</v>
      </c>
      <c r="F596" s="61">
        <f t="shared" si="125"/>
        <v>0.12810194500335345</v>
      </c>
      <c r="G596" s="49">
        <f t="shared" si="126"/>
        <v>2.82</v>
      </c>
      <c r="H596" s="24">
        <f t="shared" si="127"/>
        <v>3.5153328347045619E-2</v>
      </c>
    </row>
    <row r="597" spans="2:8" x14ac:dyDescent="0.2">
      <c r="B597" s="7" t="s">
        <v>384</v>
      </c>
      <c r="C597" s="8"/>
      <c r="D597" s="8"/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411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357</v>
      </c>
      <c r="C8" s="43">
        <f>+C18+C74+C169+C345+C570</f>
        <v>1198</v>
      </c>
      <c r="D8" s="44">
        <f>+D18+D74+D169+D345+D570</f>
        <v>1196</v>
      </c>
      <c r="E8" s="45">
        <f>SUM(E9:E13)</f>
        <v>1</v>
      </c>
      <c r="F8" s="45">
        <f>SUM(F9:F13)</f>
        <v>1</v>
      </c>
      <c r="G8" s="45">
        <f t="shared" ref="G8:G13" si="0">+(D8-C8)/C8</f>
        <v>-1.6694490818030051E-3</v>
      </c>
      <c r="H8" s="46">
        <f>SUM(H9:H13)</f>
        <v>-1.6694490818030122E-3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16</v>
      </c>
      <c r="D9" s="51">
        <f>+D18</f>
        <v>12</v>
      </c>
      <c r="E9" s="52">
        <f t="shared" ref="E9:F13" si="1">+C9/C$8</f>
        <v>1.335559265442404E-2</v>
      </c>
      <c r="F9" s="52">
        <f t="shared" si="1"/>
        <v>1.0033444816053512E-2</v>
      </c>
      <c r="G9" s="52">
        <f t="shared" si="0"/>
        <v>-0.25</v>
      </c>
      <c r="H9" s="53">
        <f>+E9*G9</f>
        <v>-3.3388981636060101E-3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136</v>
      </c>
      <c r="D10" s="33">
        <f>+D74</f>
        <v>90</v>
      </c>
      <c r="E10" s="35">
        <f t="shared" si="1"/>
        <v>0.11352253756260434</v>
      </c>
      <c r="F10" s="35">
        <f t="shared" si="1"/>
        <v>7.5250836120401343E-2</v>
      </c>
      <c r="G10" s="35">
        <f t="shared" si="0"/>
        <v>-0.33823529411764708</v>
      </c>
      <c r="H10" s="55">
        <f>+E10*G10</f>
        <v>-3.8397328881469121E-2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127</v>
      </c>
      <c r="D11" s="33">
        <f>+D169</f>
        <v>92</v>
      </c>
      <c r="E11" s="35">
        <f t="shared" si="1"/>
        <v>0.10601001669449082</v>
      </c>
      <c r="F11" s="35">
        <f t="shared" si="1"/>
        <v>7.6923076923076927E-2</v>
      </c>
      <c r="G11" s="35">
        <f t="shared" si="0"/>
        <v>-0.27559055118110237</v>
      </c>
      <c r="H11" s="55">
        <f>+E11*G11</f>
        <v>-2.9215358931552589E-2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804</v>
      </c>
      <c r="D12" s="33">
        <f>+D345</f>
        <v>873</v>
      </c>
      <c r="E12" s="35">
        <f t="shared" si="1"/>
        <v>0.671118530884808</v>
      </c>
      <c r="F12" s="35">
        <f t="shared" si="1"/>
        <v>0.72993311036789299</v>
      </c>
      <c r="G12" s="35">
        <f t="shared" si="0"/>
        <v>8.5820895522388058E-2</v>
      </c>
      <c r="H12" s="55">
        <f>+E12*G12</f>
        <v>5.7595993322203672E-2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115</v>
      </c>
      <c r="D13" s="57">
        <f>+D570</f>
        <v>129</v>
      </c>
      <c r="E13" s="58">
        <f t="shared" si="1"/>
        <v>9.5993322203672793E-2</v>
      </c>
      <c r="F13" s="58">
        <f t="shared" si="1"/>
        <v>0.10785953177257525</v>
      </c>
      <c r="G13" s="58">
        <f t="shared" si="0"/>
        <v>0.12173913043478261</v>
      </c>
      <c r="H13" s="59">
        <f>+E13*G13</f>
        <v>1.1686143572621037E-2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16</v>
      </c>
      <c r="D18" s="44">
        <f>SUM(D19:D68)</f>
        <v>12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-0.25</v>
      </c>
      <c r="H18" s="46">
        <f>+IF(OR(AND(E18=""),(G18="")),"",E18*G18)</f>
        <v>-0.25</v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0</v>
      </c>
      <c r="D20" s="48">
        <v>0</v>
      </c>
      <c r="E20" s="35" t="str">
        <f t="shared" ref="E20:E68" si="2">+IF(C20=0,"",C20/C$18)</f>
        <v/>
      </c>
      <c r="F20" s="35" t="str">
        <f t="shared" ref="F20:F68" si="3">+IF(D20=0,"",D20/D$18)</f>
        <v/>
      </c>
      <c r="G20" s="49" t="str">
        <f t="shared" ref="G20:G68" si="4">+IF(AND(C20=0,D20=0)," ",IF(C20=0,1,IF(D20=0,-1,(D20-C20)/C20)))</f>
        <v xml:space="preserve"> </v>
      </c>
      <c r="H20" s="35" t="str">
        <f t="shared" ref="H20:H68" si="5">+IF(OR(AND(E20=""),(G20="")),"",E20*G20)</f>
        <v/>
      </c>
    </row>
    <row r="21" spans="1:9" ht="25.5" customHeight="1" x14ac:dyDescent="0.2">
      <c r="B21" s="34" t="s">
        <v>1</v>
      </c>
      <c r="C21" s="33">
        <v>0</v>
      </c>
      <c r="D21" s="48">
        <v>0</v>
      </c>
      <c r="E21" s="35" t="str">
        <f t="shared" si="2"/>
        <v/>
      </c>
      <c r="F21" s="35" t="str">
        <f t="shared" si="3"/>
        <v/>
      </c>
      <c r="G21" s="49" t="str">
        <f t="shared" si="4"/>
        <v xml:space="preserve"> </v>
      </c>
      <c r="H21" s="35" t="str">
        <f t="shared" si="5"/>
        <v/>
      </c>
    </row>
    <row r="22" spans="1:9" ht="24" x14ac:dyDescent="0.2">
      <c r="B22" s="34" t="s">
        <v>420</v>
      </c>
      <c r="C22" s="33">
        <v>0</v>
      </c>
      <c r="D22" s="48">
        <v>0</v>
      </c>
      <c r="E22" s="35" t="str">
        <f t="shared" si="2"/>
        <v/>
      </c>
      <c r="F22" s="35" t="str">
        <f t="shared" si="3"/>
        <v/>
      </c>
      <c r="G22" s="49" t="str">
        <f t="shared" si="4"/>
        <v xml:space="preserve"> </v>
      </c>
      <c r="H22" s="35" t="str">
        <f t="shared" si="5"/>
        <v/>
      </c>
    </row>
    <row r="23" spans="1:9" x14ac:dyDescent="0.2">
      <c r="B23" s="34" t="s">
        <v>153</v>
      </c>
      <c r="C23" s="33">
        <v>0</v>
      </c>
      <c r="D23" s="48">
        <v>0</v>
      </c>
      <c r="E23" s="35" t="str">
        <f t="shared" si="2"/>
        <v/>
      </c>
      <c r="F23" s="35" t="str">
        <f t="shared" si="3"/>
        <v/>
      </c>
      <c r="G23" s="49" t="str">
        <f t="shared" si="4"/>
        <v xml:space="preserve"> </v>
      </c>
      <c r="H23" s="35" t="str">
        <f t="shared" si="5"/>
        <v/>
      </c>
    </row>
    <row r="24" spans="1:9" ht="37.5" customHeight="1" x14ac:dyDescent="0.2">
      <c r="B24" s="34" t="s">
        <v>154</v>
      </c>
      <c r="C24" s="33">
        <v>0</v>
      </c>
      <c r="D24" s="48">
        <v>0</v>
      </c>
      <c r="E24" s="35" t="str">
        <f t="shared" si="2"/>
        <v/>
      </c>
      <c r="F24" s="35" t="str">
        <f t="shared" si="3"/>
        <v/>
      </c>
      <c r="G24" s="49" t="str">
        <f t="shared" si="4"/>
        <v xml:space="preserve"> </v>
      </c>
      <c r="H24" s="35" t="str">
        <f t="shared" si="5"/>
        <v/>
      </c>
    </row>
    <row r="25" spans="1:9" s="29" customFormat="1" x14ac:dyDescent="0.2">
      <c r="A25" s="31"/>
      <c r="B25" s="36" t="s">
        <v>518</v>
      </c>
      <c r="C25" s="40">
        <v>0</v>
      </c>
      <c r="D25" s="48">
        <v>0</v>
      </c>
      <c r="E25" s="37" t="str">
        <f t="shared" ref="E25" si="6">+IF(C25=0,"",C25/C$18)</f>
        <v/>
      </c>
      <c r="F25" s="37" t="str">
        <f t="shared" ref="F25" si="7">+IF(D25=0,"",D25/D$18)</f>
        <v/>
      </c>
      <c r="G25" s="49" t="str">
        <f t="shared" si="4"/>
        <v xml:space="preserve"> </v>
      </c>
      <c r="H25" s="37" t="str">
        <f t="shared" ref="H25" si="8">+IF(OR(AND(E25=""),(G25="")),"",E25*G25)</f>
        <v/>
      </c>
      <c r="I25" s="4"/>
    </row>
    <row r="26" spans="1:9" x14ac:dyDescent="0.2">
      <c r="B26" s="34" t="s">
        <v>2</v>
      </c>
      <c r="C26" s="33">
        <v>0</v>
      </c>
      <c r="D26" s="48">
        <v>1</v>
      </c>
      <c r="E26" s="35" t="str">
        <f t="shared" si="2"/>
        <v/>
      </c>
      <c r="F26" s="35">
        <f t="shared" si="3"/>
        <v>8.3333333333333329E-2</v>
      </c>
      <c r="G26" s="49">
        <f t="shared" si="4"/>
        <v>1</v>
      </c>
      <c r="H26" s="35" t="str">
        <f t="shared" si="5"/>
        <v/>
      </c>
    </row>
    <row r="27" spans="1:9" x14ac:dyDescent="0.2">
      <c r="B27" s="34" t="s">
        <v>561</v>
      </c>
      <c r="C27" s="33">
        <v>0</v>
      </c>
      <c r="D27" s="48">
        <v>0</v>
      </c>
      <c r="E27" s="35" t="str">
        <f t="shared" si="2"/>
        <v/>
      </c>
      <c r="F27" s="35" t="str">
        <f t="shared" si="3"/>
        <v/>
      </c>
      <c r="G27" s="49" t="str">
        <f t="shared" si="4"/>
        <v xml:space="preserve"> </v>
      </c>
      <c r="H27" s="35" t="str">
        <f t="shared" si="5"/>
        <v/>
      </c>
    </row>
    <row r="28" spans="1:9" x14ac:dyDescent="0.2">
      <c r="B28" s="34" t="s">
        <v>3</v>
      </c>
      <c r="C28" s="33">
        <v>0</v>
      </c>
      <c r="D28" s="48">
        <v>0</v>
      </c>
      <c r="E28" s="35" t="str">
        <f t="shared" si="2"/>
        <v/>
      </c>
      <c r="F28" s="35" t="str">
        <f t="shared" si="3"/>
        <v/>
      </c>
      <c r="G28" s="49" t="str">
        <f t="shared" si="4"/>
        <v xml:space="preserve"> </v>
      </c>
      <c r="H28" s="35" t="str">
        <f t="shared" si="5"/>
        <v/>
      </c>
    </row>
    <row r="29" spans="1:9" x14ac:dyDescent="0.2">
      <c r="B29" s="34" t="s">
        <v>5</v>
      </c>
      <c r="C29" s="33">
        <v>3</v>
      </c>
      <c r="D29" s="48">
        <v>4</v>
      </c>
      <c r="E29" s="35">
        <f t="shared" si="2"/>
        <v>0.1875</v>
      </c>
      <c r="F29" s="35">
        <f t="shared" si="3"/>
        <v>0.33333333333333331</v>
      </c>
      <c r="G29" s="49">
        <f t="shared" si="4"/>
        <v>0.33333333333333331</v>
      </c>
      <c r="H29" s="35">
        <f t="shared" si="5"/>
        <v>6.25E-2</v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0</v>
      </c>
      <c r="D31" s="48">
        <v>0</v>
      </c>
      <c r="E31" s="35" t="str">
        <f t="shared" si="2"/>
        <v/>
      </c>
      <c r="F31" s="35" t="str">
        <f t="shared" si="3"/>
        <v/>
      </c>
      <c r="G31" s="49" t="str">
        <f t="shared" si="4"/>
        <v xml:space="preserve"> </v>
      </c>
      <c r="H31" s="35" t="str">
        <f t="shared" si="5"/>
        <v/>
      </c>
    </row>
    <row r="32" spans="1:9" x14ac:dyDescent="0.2">
      <c r="B32" s="34" t="s">
        <v>4</v>
      </c>
      <c r="C32" s="33">
        <v>0</v>
      </c>
      <c r="D32" s="48">
        <v>0</v>
      </c>
      <c r="E32" s="35" t="str">
        <f t="shared" si="2"/>
        <v/>
      </c>
      <c r="F32" s="35" t="str">
        <f t="shared" si="3"/>
        <v/>
      </c>
      <c r="G32" s="49" t="str">
        <f t="shared" si="4"/>
        <v xml:space="preserve"> </v>
      </c>
      <c r="H32" s="35" t="str">
        <f t="shared" si="5"/>
        <v/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1</v>
      </c>
      <c r="D35" s="48">
        <v>0</v>
      </c>
      <c r="E35" s="35">
        <f t="shared" si="2"/>
        <v>6.25E-2</v>
      </c>
      <c r="F35" s="35" t="str">
        <f t="shared" si="3"/>
        <v/>
      </c>
      <c r="G35" s="49">
        <f t="shared" si="4"/>
        <v>-1</v>
      </c>
      <c r="H35" s="35">
        <f t="shared" si="5"/>
        <v>-6.25E-2</v>
      </c>
    </row>
    <row r="36" spans="2:8" x14ac:dyDescent="0.2">
      <c r="B36" s="34" t="s">
        <v>159</v>
      </c>
      <c r="C36" s="33">
        <v>0</v>
      </c>
      <c r="D36" s="48">
        <v>0</v>
      </c>
      <c r="E36" s="35" t="str">
        <f t="shared" si="2"/>
        <v/>
      </c>
      <c r="F36" s="35" t="str">
        <f t="shared" si="3"/>
        <v/>
      </c>
      <c r="G36" s="49" t="str">
        <f t="shared" si="4"/>
        <v xml:space="preserve"> </v>
      </c>
      <c r="H36" s="35" t="str">
        <f t="shared" si="5"/>
        <v/>
      </c>
    </row>
    <row r="37" spans="2:8" x14ac:dyDescent="0.2">
      <c r="B37" s="34" t="s">
        <v>160</v>
      </c>
      <c r="C37" s="33">
        <v>0</v>
      </c>
      <c r="D37" s="48">
        <v>0</v>
      </c>
      <c r="E37" s="35" t="str">
        <f t="shared" si="2"/>
        <v/>
      </c>
      <c r="F37" s="35" t="str">
        <f t="shared" si="3"/>
        <v/>
      </c>
      <c r="G37" s="49" t="str">
        <f t="shared" si="4"/>
        <v xml:space="preserve"> </v>
      </c>
      <c r="H37" s="35" t="str">
        <f t="shared" si="5"/>
        <v/>
      </c>
    </row>
    <row r="38" spans="2:8" x14ac:dyDescent="0.2">
      <c r="B38" s="34" t="s">
        <v>7</v>
      </c>
      <c r="C38" s="33">
        <v>0</v>
      </c>
      <c r="D38" s="48">
        <v>0</v>
      </c>
      <c r="E38" s="35" t="str">
        <f t="shared" si="2"/>
        <v/>
      </c>
      <c r="F38" s="35" t="str">
        <f t="shared" si="3"/>
        <v/>
      </c>
      <c r="G38" s="49" t="str">
        <f t="shared" si="4"/>
        <v xml:space="preserve"> </v>
      </c>
      <c r="H38" s="35" t="str">
        <f t="shared" si="5"/>
        <v/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0</v>
      </c>
      <c r="D40" s="48">
        <v>0</v>
      </c>
      <c r="E40" s="35" t="str">
        <f t="shared" si="2"/>
        <v/>
      </c>
      <c r="F40" s="35" t="str">
        <f t="shared" si="3"/>
        <v/>
      </c>
      <c r="G40" s="49" t="str">
        <f t="shared" si="4"/>
        <v xml:space="preserve"> 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0</v>
      </c>
      <c r="D43" s="48">
        <v>0</v>
      </c>
      <c r="E43" s="35" t="str">
        <f t="shared" si="2"/>
        <v/>
      </c>
      <c r="F43" s="35" t="str">
        <f t="shared" si="3"/>
        <v/>
      </c>
      <c r="G43" s="49" t="str">
        <f t="shared" si="4"/>
        <v xml:space="preserve"> </v>
      </c>
      <c r="H43" s="35" t="str">
        <f t="shared" si="5"/>
        <v/>
      </c>
    </row>
    <row r="44" spans="2:8" x14ac:dyDescent="0.2">
      <c r="B44" s="34" t="s">
        <v>166</v>
      </c>
      <c r="C44" s="33">
        <v>0</v>
      </c>
      <c r="D44" s="48">
        <v>0</v>
      </c>
      <c r="E44" s="35" t="str">
        <f t="shared" si="2"/>
        <v/>
      </c>
      <c r="F44" s="35" t="str">
        <f t="shared" si="3"/>
        <v/>
      </c>
      <c r="G44" s="49" t="str">
        <f t="shared" si="4"/>
        <v xml:space="preserve"> </v>
      </c>
      <c r="H44" s="35" t="str">
        <f t="shared" si="5"/>
        <v/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0</v>
      </c>
      <c r="E46" s="35" t="str">
        <f t="shared" si="2"/>
        <v/>
      </c>
      <c r="F46" s="35" t="str">
        <f t="shared" si="3"/>
        <v/>
      </c>
      <c r="G46" s="49" t="str">
        <f t="shared" si="4"/>
        <v xml:space="preserve"> </v>
      </c>
      <c r="H46" s="35" t="str">
        <f t="shared" si="5"/>
        <v/>
      </c>
    </row>
    <row r="47" spans="2:8" x14ac:dyDescent="0.2">
      <c r="B47" s="34" t="s">
        <v>167</v>
      </c>
      <c r="C47" s="33">
        <v>0</v>
      </c>
      <c r="D47" s="48">
        <v>0</v>
      </c>
      <c r="E47" s="35" t="str">
        <f t="shared" si="2"/>
        <v/>
      </c>
      <c r="F47" s="35" t="str">
        <f t="shared" si="3"/>
        <v/>
      </c>
      <c r="G47" s="49" t="str">
        <f t="shared" si="4"/>
        <v xml:space="preserve"> </v>
      </c>
      <c r="H47" s="35" t="str">
        <f t="shared" si="5"/>
        <v/>
      </c>
    </row>
    <row r="48" spans="2:8" x14ac:dyDescent="0.2">
      <c r="B48" s="34" t="s">
        <v>562</v>
      </c>
      <c r="C48" s="33">
        <v>0</v>
      </c>
      <c r="D48" s="48">
        <v>1</v>
      </c>
      <c r="E48" s="35" t="str">
        <f t="shared" si="2"/>
        <v/>
      </c>
      <c r="F48" s="35">
        <f t="shared" si="3"/>
        <v>8.3333333333333329E-2</v>
      </c>
      <c r="G48" s="49">
        <f t="shared" si="4"/>
        <v>1</v>
      </c>
      <c r="H48" s="35" t="str">
        <f t="shared" si="5"/>
        <v/>
      </c>
    </row>
    <row r="49" spans="1:9" x14ac:dyDescent="0.2">
      <c r="B49" s="34" t="s">
        <v>9</v>
      </c>
      <c r="C49" s="33">
        <v>0</v>
      </c>
      <c r="D49" s="48">
        <v>1</v>
      </c>
      <c r="E49" s="35" t="str">
        <f t="shared" si="2"/>
        <v/>
      </c>
      <c r="F49" s="35">
        <f t="shared" si="3"/>
        <v>8.3333333333333329E-2</v>
      </c>
      <c r="G49" s="49">
        <f t="shared" si="4"/>
        <v>1</v>
      </c>
      <c r="H49" s="35" t="str">
        <f t="shared" si="5"/>
        <v/>
      </c>
    </row>
    <row r="50" spans="1:9" x14ac:dyDescent="0.2">
      <c r="B50" s="34" t="s">
        <v>563</v>
      </c>
      <c r="C50" s="33">
        <v>0</v>
      </c>
      <c r="D50" s="48">
        <v>0</v>
      </c>
      <c r="E50" s="35" t="str">
        <f t="shared" si="2"/>
        <v/>
      </c>
      <c r="F50" s="35" t="str">
        <f t="shared" si="3"/>
        <v/>
      </c>
      <c r="G50" s="49" t="str">
        <f t="shared" si="4"/>
        <v xml:space="preserve"> </v>
      </c>
      <c r="H50" s="35" t="str">
        <f t="shared" si="5"/>
        <v/>
      </c>
    </row>
    <row r="51" spans="1:9" x14ac:dyDescent="0.2">
      <c r="B51" s="34" t="s">
        <v>12</v>
      </c>
      <c r="C51" s="33">
        <v>0</v>
      </c>
      <c r="D51" s="48">
        <v>0</v>
      </c>
      <c r="E51" s="35" t="str">
        <f t="shared" si="2"/>
        <v/>
      </c>
      <c r="F51" s="35" t="str">
        <f t="shared" si="3"/>
        <v/>
      </c>
      <c r="G51" s="49" t="str">
        <f t="shared" si="4"/>
        <v xml:space="preserve"> </v>
      </c>
      <c r="H51" s="35" t="str">
        <f t="shared" si="5"/>
        <v/>
      </c>
    </row>
    <row r="52" spans="1:9" x14ac:dyDescent="0.2">
      <c r="B52" s="34" t="s">
        <v>11</v>
      </c>
      <c r="C52" s="33">
        <v>0</v>
      </c>
      <c r="D52" s="48">
        <v>0</v>
      </c>
      <c r="E52" s="35" t="str">
        <f t="shared" si="2"/>
        <v/>
      </c>
      <c r="F52" s="35" t="str">
        <f t="shared" si="3"/>
        <v/>
      </c>
      <c r="G52" s="49" t="str">
        <f t="shared" si="4"/>
        <v xml:space="preserve"> </v>
      </c>
      <c r="H52" s="35" t="str">
        <f t="shared" si="5"/>
        <v/>
      </c>
    </row>
    <row r="53" spans="1:9" x14ac:dyDescent="0.2">
      <c r="B53" s="34" t="s">
        <v>422</v>
      </c>
      <c r="C53" s="33">
        <v>2</v>
      </c>
      <c r="D53" s="48">
        <v>0</v>
      </c>
      <c r="E53" s="35">
        <f t="shared" si="2"/>
        <v>0.125</v>
      </c>
      <c r="F53" s="35" t="str">
        <f t="shared" si="3"/>
        <v/>
      </c>
      <c r="G53" s="49">
        <f t="shared" si="4"/>
        <v>-1</v>
      </c>
      <c r="H53" s="35">
        <f t="shared" si="5"/>
        <v>-0.125</v>
      </c>
    </row>
    <row r="54" spans="1:9" x14ac:dyDescent="0.2">
      <c r="B54" s="34" t="s">
        <v>10</v>
      </c>
      <c r="C54" s="33">
        <v>0</v>
      </c>
      <c r="D54" s="48">
        <v>2</v>
      </c>
      <c r="E54" s="35" t="str">
        <f t="shared" si="2"/>
        <v/>
      </c>
      <c r="F54" s="35">
        <f t="shared" si="3"/>
        <v>0.16666666666666666</v>
      </c>
      <c r="G54" s="49">
        <f t="shared" si="4"/>
        <v>1</v>
      </c>
      <c r="H54" s="35" t="str">
        <f t="shared" si="5"/>
        <v/>
      </c>
    </row>
    <row r="55" spans="1:9" x14ac:dyDescent="0.2">
      <c r="B55" s="34" t="s">
        <v>168</v>
      </c>
      <c r="C55" s="33">
        <v>3</v>
      </c>
      <c r="D55" s="48">
        <v>1</v>
      </c>
      <c r="E55" s="35">
        <f t="shared" si="2"/>
        <v>0.1875</v>
      </c>
      <c r="F55" s="35">
        <f t="shared" si="3"/>
        <v>8.3333333333333329E-2</v>
      </c>
      <c r="G55" s="49">
        <f t="shared" si="4"/>
        <v>-0.66666666666666663</v>
      </c>
      <c r="H55" s="35">
        <f t="shared" si="5"/>
        <v>-0.125</v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0</v>
      </c>
      <c r="D58" s="48">
        <v>1</v>
      </c>
      <c r="E58" s="35" t="str">
        <f t="shared" si="9"/>
        <v/>
      </c>
      <c r="F58" s="35">
        <f t="shared" si="10"/>
        <v>8.3333333333333329E-2</v>
      </c>
      <c r="G58" s="49">
        <f t="shared" si="11"/>
        <v>1</v>
      </c>
      <c r="H58" s="35" t="str">
        <f t="shared" si="12"/>
        <v/>
      </c>
    </row>
    <row r="59" spans="1:9" x14ac:dyDescent="0.2">
      <c r="B59" s="34" t="s">
        <v>169</v>
      </c>
      <c r="C59" s="33">
        <v>0</v>
      </c>
      <c r="D59" s="48">
        <v>0</v>
      </c>
      <c r="E59" s="35" t="str">
        <f t="shared" si="9"/>
        <v/>
      </c>
      <c r="F59" s="35" t="str">
        <f t="shared" si="10"/>
        <v/>
      </c>
      <c r="G59" s="49" t="str">
        <f t="shared" si="11"/>
        <v xml:space="preserve"> </v>
      </c>
      <c r="H59" s="35" t="str">
        <f t="shared" si="12"/>
        <v/>
      </c>
    </row>
    <row r="60" spans="1:9" x14ac:dyDescent="0.2">
      <c r="B60" s="34" t="s">
        <v>423</v>
      </c>
      <c r="C60" s="33">
        <v>0</v>
      </c>
      <c r="D60" s="48">
        <v>0</v>
      </c>
      <c r="E60" s="35" t="str">
        <f t="shared" si="2"/>
        <v/>
      </c>
      <c r="F60" s="35" t="str">
        <f t="shared" si="3"/>
        <v/>
      </c>
      <c r="G60" s="49" t="str">
        <f t="shared" si="4"/>
        <v xml:space="preserve"> </v>
      </c>
      <c r="H60" s="35" t="str">
        <f t="shared" si="5"/>
        <v/>
      </c>
    </row>
    <row r="61" spans="1:9" x14ac:dyDescent="0.2">
      <c r="B61" s="34" t="s">
        <v>170</v>
      </c>
      <c r="C61" s="33">
        <v>4</v>
      </c>
      <c r="D61" s="48">
        <v>1</v>
      </c>
      <c r="E61" s="35">
        <f t="shared" si="2"/>
        <v>0.25</v>
      </c>
      <c r="F61" s="35">
        <f t="shared" si="3"/>
        <v>8.3333333333333329E-2</v>
      </c>
      <c r="G61" s="49">
        <f t="shared" si="4"/>
        <v>-0.75</v>
      </c>
      <c r="H61" s="35">
        <f t="shared" si="5"/>
        <v>-0.1875</v>
      </c>
    </row>
    <row r="62" spans="1:9" x14ac:dyDescent="0.2">
      <c r="B62" s="34" t="s">
        <v>171</v>
      </c>
      <c r="C62" s="33">
        <v>0</v>
      </c>
      <c r="D62" s="48">
        <v>0</v>
      </c>
      <c r="E62" s="35" t="str">
        <f t="shared" si="2"/>
        <v/>
      </c>
      <c r="F62" s="35" t="str">
        <f t="shared" si="3"/>
        <v/>
      </c>
      <c r="G62" s="49" t="str">
        <f t="shared" si="4"/>
        <v xml:space="preserve"> 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0</v>
      </c>
      <c r="D63" s="48">
        <v>0</v>
      </c>
      <c r="E63" s="37" t="str">
        <f t="shared" ref="E63:E64" si="13">+IF(C63=0,"",C63/C$18)</f>
        <v/>
      </c>
      <c r="F63" s="37" t="str">
        <f t="shared" ref="F63:F64" si="14">+IF(D63=0,"",D63/D$18)</f>
        <v/>
      </c>
      <c r="G63" s="49" t="str">
        <f t="shared" si="4"/>
        <v xml:space="preserve"> </v>
      </c>
      <c r="H63" s="37" t="str">
        <f t="shared" ref="H63:H64" si="15">+IF(OR(AND(E63=""),(G63="")),"",E63*G63)</f>
        <v/>
      </c>
      <c r="I63" s="4"/>
    </row>
    <row r="64" spans="1:9" s="29" customFormat="1" x14ac:dyDescent="0.2">
      <c r="A64" s="31"/>
      <c r="B64" s="36" t="s">
        <v>588</v>
      </c>
      <c r="C64" s="40">
        <v>0</v>
      </c>
      <c r="D64" s="48">
        <v>0</v>
      </c>
      <c r="E64" s="37" t="str">
        <f t="shared" si="13"/>
        <v/>
      </c>
      <c r="F64" s="37" t="str">
        <f t="shared" si="14"/>
        <v/>
      </c>
      <c r="G64" s="49" t="str">
        <f t="shared" si="4"/>
        <v xml:space="preserve"> </v>
      </c>
      <c r="H64" s="37" t="str">
        <f t="shared" si="15"/>
        <v/>
      </c>
      <c r="I64" s="4"/>
    </row>
    <row r="65" spans="1:9" x14ac:dyDescent="0.2">
      <c r="B65" s="34" t="s">
        <v>172</v>
      </c>
      <c r="C65" s="33">
        <v>1</v>
      </c>
      <c r="D65" s="48">
        <v>0</v>
      </c>
      <c r="E65" s="35">
        <f t="shared" si="2"/>
        <v>6.25E-2</v>
      </c>
      <c r="F65" s="35" t="str">
        <f t="shared" si="3"/>
        <v/>
      </c>
      <c r="G65" s="49">
        <f t="shared" si="4"/>
        <v>-1</v>
      </c>
      <c r="H65" s="35">
        <f t="shared" si="5"/>
        <v>-6.25E-2</v>
      </c>
    </row>
    <row r="66" spans="1:9" x14ac:dyDescent="0.2">
      <c r="B66" s="34" t="s">
        <v>15</v>
      </c>
      <c r="C66" s="33">
        <v>1</v>
      </c>
      <c r="D66" s="48">
        <v>0</v>
      </c>
      <c r="E66" s="35">
        <f t="shared" si="2"/>
        <v>6.25E-2</v>
      </c>
      <c r="F66" s="35" t="str">
        <f t="shared" si="3"/>
        <v/>
      </c>
      <c r="G66" s="49">
        <f t="shared" si="4"/>
        <v>-1</v>
      </c>
      <c r="H66" s="35">
        <f t="shared" si="5"/>
        <v>-6.25E-2</v>
      </c>
    </row>
    <row r="67" spans="1:9" x14ac:dyDescent="0.2">
      <c r="B67" s="34" t="s">
        <v>173</v>
      </c>
      <c r="C67" s="33">
        <v>1</v>
      </c>
      <c r="D67" s="48">
        <v>0</v>
      </c>
      <c r="E67" s="35">
        <f t="shared" si="2"/>
        <v>6.25E-2</v>
      </c>
      <c r="F67" s="35" t="str">
        <f t="shared" si="3"/>
        <v/>
      </c>
      <c r="G67" s="49">
        <f t="shared" si="4"/>
        <v>-1</v>
      </c>
      <c r="H67" s="35">
        <f t="shared" si="5"/>
        <v>-6.25E-2</v>
      </c>
    </row>
    <row r="68" spans="1:9" ht="13.5" customHeight="1" x14ac:dyDescent="0.2">
      <c r="B68" s="34" t="s">
        <v>174</v>
      </c>
      <c r="C68" s="33">
        <v>0</v>
      </c>
      <c r="D68" s="48">
        <v>0</v>
      </c>
      <c r="E68" s="35" t="str">
        <f t="shared" si="2"/>
        <v/>
      </c>
      <c r="F68" s="35" t="str">
        <f t="shared" si="3"/>
        <v/>
      </c>
      <c r="G68" s="49" t="str">
        <f t="shared" si="4"/>
        <v xml:space="preserve"> </v>
      </c>
      <c r="H68" s="35" t="str">
        <f t="shared" si="5"/>
        <v/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136</v>
      </c>
      <c r="D74" s="44">
        <f>SUM(D75:D163)</f>
        <v>90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-0.33823529411764708</v>
      </c>
      <c r="H74" s="46">
        <f>+IF(OR(AND(E74=""),(G74="")),"",E74*G74)</f>
        <v>-0.33823529411764708</v>
      </c>
    </row>
    <row r="75" spans="1:9" x14ac:dyDescent="0.2">
      <c r="B75" s="47" t="s">
        <v>424</v>
      </c>
      <c r="C75" s="48">
        <v>2</v>
      </c>
      <c r="D75" s="48">
        <v>4</v>
      </c>
      <c r="E75" s="60">
        <f>+IF(C75=0,"",C75/C$74)</f>
        <v>1.4705882352941176E-2</v>
      </c>
      <c r="F75" s="60">
        <f>+IF(D75=0,"",D75/D$74)</f>
        <v>4.4444444444444446E-2</v>
      </c>
      <c r="G75" s="49">
        <f t="shared" ref="G75:G138" si="16">+IF(AND(C75=0,D75=0)," ",IF(C75=0,1,IF(D75=0,-1,(D75-C75)/C75)))</f>
        <v>1</v>
      </c>
      <c r="H75" s="41">
        <f>+IF(OR(AND(E75=""),(G75="")),"",E75*G75)</f>
        <v>1.4705882352941176E-2</v>
      </c>
    </row>
    <row r="76" spans="1:9" x14ac:dyDescent="0.2">
      <c r="B76" s="34" t="s">
        <v>565</v>
      </c>
      <c r="C76" s="33">
        <v>0</v>
      </c>
      <c r="D76" s="48">
        <v>0</v>
      </c>
      <c r="E76" s="61" t="str">
        <f t="shared" ref="E76:E81" si="17">+IF(C76=0,"",C76/C$74)</f>
        <v/>
      </c>
      <c r="F76" s="61" t="str">
        <f t="shared" ref="F76:F81" si="18">+IF(D76=0,"",D76/D$74)</f>
        <v/>
      </c>
      <c r="G76" s="49" t="str">
        <f t="shared" si="16"/>
        <v xml:space="preserve"> </v>
      </c>
      <c r="H76" s="35" t="str">
        <f t="shared" ref="H76:H81" si="19">+IF(OR(AND(E76=""),(G76="")),"",E76*G76)</f>
        <v/>
      </c>
    </row>
    <row r="77" spans="1:9" s="29" customFormat="1" x14ac:dyDescent="0.2">
      <c r="A77" s="31"/>
      <c r="B77" s="36" t="s">
        <v>519</v>
      </c>
      <c r="C77" s="40">
        <v>0</v>
      </c>
      <c r="D77" s="48">
        <v>2</v>
      </c>
      <c r="E77" s="38" t="str">
        <f t="shared" si="17"/>
        <v/>
      </c>
      <c r="F77" s="38">
        <f t="shared" si="18"/>
        <v>2.2222222222222223E-2</v>
      </c>
      <c r="G77" s="49">
        <f t="shared" si="16"/>
        <v>1</v>
      </c>
      <c r="H77" s="37" t="str">
        <f t="shared" si="19"/>
        <v/>
      </c>
      <c r="I77" s="4"/>
    </row>
    <row r="78" spans="1:9" x14ac:dyDescent="0.2">
      <c r="B78" s="34" t="s">
        <v>566</v>
      </c>
      <c r="C78" s="33">
        <v>0</v>
      </c>
      <c r="D78" s="48">
        <v>1</v>
      </c>
      <c r="E78" s="61" t="str">
        <f t="shared" si="17"/>
        <v/>
      </c>
      <c r="F78" s="61">
        <f t="shared" si="18"/>
        <v>1.1111111111111112E-2</v>
      </c>
      <c r="G78" s="49">
        <f t="shared" si="16"/>
        <v>1</v>
      </c>
      <c r="H78" s="35" t="str">
        <f t="shared" si="19"/>
        <v/>
      </c>
    </row>
    <row r="79" spans="1:9" x14ac:dyDescent="0.2">
      <c r="B79" s="34" t="s">
        <v>175</v>
      </c>
      <c r="C79" s="33">
        <v>3</v>
      </c>
      <c r="D79" s="48">
        <v>7</v>
      </c>
      <c r="E79" s="61">
        <f t="shared" si="17"/>
        <v>2.2058823529411766E-2</v>
      </c>
      <c r="F79" s="61">
        <f t="shared" si="18"/>
        <v>7.7777777777777779E-2</v>
      </c>
      <c r="G79" s="49">
        <f t="shared" si="16"/>
        <v>1.3333333333333333</v>
      </c>
      <c r="H79" s="35">
        <f t="shared" si="19"/>
        <v>2.9411764705882353E-2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0</v>
      </c>
      <c r="D81" s="48">
        <v>0</v>
      </c>
      <c r="E81" s="38" t="str">
        <f t="shared" si="17"/>
        <v/>
      </c>
      <c r="F81" s="38" t="str">
        <f t="shared" si="18"/>
        <v/>
      </c>
      <c r="G81" s="49" t="str">
        <f t="shared" si="16"/>
        <v xml:space="preserve"> </v>
      </c>
      <c r="H81" s="37" t="str">
        <f t="shared" si="19"/>
        <v/>
      </c>
      <c r="I81" s="4"/>
    </row>
    <row r="82" spans="1:9" x14ac:dyDescent="0.2">
      <c r="B82" s="34" t="s">
        <v>176</v>
      </c>
      <c r="C82" s="33">
        <v>0</v>
      </c>
      <c r="D82" s="48">
        <v>0</v>
      </c>
      <c r="E82" s="61" t="str">
        <f t="shared" ref="E82:E146" si="20">+IF(C82=0,"",C82/C$74)</f>
        <v/>
      </c>
      <c r="F82" s="61" t="str">
        <f t="shared" ref="F82:F146" si="21">+IF(D82=0,"",D82/D$74)</f>
        <v/>
      </c>
      <c r="G82" s="49" t="str">
        <f t="shared" si="16"/>
        <v xml:space="preserve"> </v>
      </c>
      <c r="H82" s="35" t="str">
        <f t="shared" ref="H82:H146" si="22">+IF(OR(AND(E82=""),(G82="")),"",E82*G82)</f>
        <v/>
      </c>
    </row>
    <row r="83" spans="1:9" x14ac:dyDescent="0.2">
      <c r="B83" s="34" t="s">
        <v>177</v>
      </c>
      <c r="C83" s="33">
        <v>0</v>
      </c>
      <c r="D83" s="48">
        <v>0</v>
      </c>
      <c r="E83" s="61" t="str">
        <f t="shared" si="20"/>
        <v/>
      </c>
      <c r="F83" s="61" t="str">
        <f t="shared" si="21"/>
        <v/>
      </c>
      <c r="G83" s="49" t="str">
        <f t="shared" si="16"/>
        <v xml:space="preserve"> </v>
      </c>
      <c r="H83" s="35" t="str">
        <f t="shared" si="22"/>
        <v/>
      </c>
    </row>
    <row r="84" spans="1:9" x14ac:dyDescent="0.2">
      <c r="B84" s="34" t="s">
        <v>425</v>
      </c>
      <c r="C84" s="33">
        <v>0</v>
      </c>
      <c r="D84" s="48">
        <v>0</v>
      </c>
      <c r="E84" s="61" t="str">
        <f t="shared" si="20"/>
        <v/>
      </c>
      <c r="F84" s="61" t="str">
        <f t="shared" si="21"/>
        <v/>
      </c>
      <c r="G84" s="49" t="str">
        <f t="shared" si="16"/>
        <v xml:space="preserve"> </v>
      </c>
      <c r="H84" s="35" t="str">
        <f t="shared" si="22"/>
        <v/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2</v>
      </c>
      <c r="D86" s="48">
        <v>7</v>
      </c>
      <c r="E86" s="61">
        <f t="shared" si="20"/>
        <v>1.4705882352941176E-2</v>
      </c>
      <c r="F86" s="61">
        <f t="shared" si="21"/>
        <v>7.7777777777777779E-2</v>
      </c>
      <c r="G86" s="49">
        <f t="shared" si="16"/>
        <v>2.5</v>
      </c>
      <c r="H86" s="35">
        <f t="shared" si="22"/>
        <v>3.6764705882352942E-2</v>
      </c>
    </row>
    <row r="87" spans="1:9" x14ac:dyDescent="0.2">
      <c r="B87" s="34" t="s">
        <v>17</v>
      </c>
      <c r="C87" s="33">
        <v>0</v>
      </c>
      <c r="D87" s="48">
        <v>0</v>
      </c>
      <c r="E87" s="61" t="str">
        <f t="shared" si="20"/>
        <v/>
      </c>
      <c r="F87" s="61" t="str">
        <f t="shared" si="21"/>
        <v/>
      </c>
      <c r="G87" s="49" t="str">
        <f t="shared" si="16"/>
        <v xml:space="preserve"> </v>
      </c>
      <c r="H87" s="35" t="str">
        <f t="shared" si="22"/>
        <v/>
      </c>
    </row>
    <row r="88" spans="1:9" x14ac:dyDescent="0.2">
      <c r="B88" s="34" t="s">
        <v>180</v>
      </c>
      <c r="C88" s="33">
        <v>1</v>
      </c>
      <c r="D88" s="48">
        <v>1</v>
      </c>
      <c r="E88" s="61">
        <f t="shared" si="20"/>
        <v>7.3529411764705881E-3</v>
      </c>
      <c r="F88" s="61">
        <f t="shared" si="21"/>
        <v>1.1111111111111112E-2</v>
      </c>
      <c r="G88" s="49">
        <f t="shared" si="16"/>
        <v>0</v>
      </c>
      <c r="H88" s="35">
        <f t="shared" si="22"/>
        <v>0</v>
      </c>
    </row>
    <row r="89" spans="1:9" s="29" customFormat="1" x14ac:dyDescent="0.2">
      <c r="A89" s="31"/>
      <c r="B89" s="36" t="s">
        <v>567</v>
      </c>
      <c r="C89" s="40">
        <v>1</v>
      </c>
      <c r="D89" s="48">
        <v>1</v>
      </c>
      <c r="E89" s="38">
        <f t="shared" si="20"/>
        <v>7.3529411764705881E-3</v>
      </c>
      <c r="F89" s="38">
        <f t="shared" si="21"/>
        <v>1.1111111111111112E-2</v>
      </c>
      <c r="G89" s="49">
        <f t="shared" si="16"/>
        <v>0</v>
      </c>
      <c r="H89" s="37">
        <f t="shared" si="22"/>
        <v>0</v>
      </c>
      <c r="I89" s="4"/>
    </row>
    <row r="90" spans="1:9" s="29" customFormat="1" x14ac:dyDescent="0.2">
      <c r="A90" s="31"/>
      <c r="B90" s="36" t="s">
        <v>181</v>
      </c>
      <c r="C90" s="40">
        <v>21</v>
      </c>
      <c r="D90" s="48">
        <v>7</v>
      </c>
      <c r="E90" s="38">
        <f t="shared" si="20"/>
        <v>0.15441176470588236</v>
      </c>
      <c r="F90" s="38">
        <f t="shared" si="21"/>
        <v>7.7777777777777779E-2</v>
      </c>
      <c r="G90" s="49">
        <f t="shared" si="16"/>
        <v>-0.66666666666666663</v>
      </c>
      <c r="H90" s="37">
        <f t="shared" si="22"/>
        <v>-0.10294117647058823</v>
      </c>
      <c r="I90" s="4"/>
    </row>
    <row r="91" spans="1:9" s="29" customFormat="1" x14ac:dyDescent="0.2">
      <c r="A91" s="31"/>
      <c r="B91" s="36" t="s">
        <v>182</v>
      </c>
      <c r="C91" s="40">
        <v>0</v>
      </c>
      <c r="D91" s="48">
        <v>1</v>
      </c>
      <c r="E91" s="38" t="str">
        <f t="shared" si="20"/>
        <v/>
      </c>
      <c r="F91" s="38">
        <f t="shared" si="21"/>
        <v>1.1111111111111112E-2</v>
      </c>
      <c r="G91" s="49">
        <f t="shared" si="16"/>
        <v>1</v>
      </c>
      <c r="H91" s="37" t="str">
        <f t="shared" si="22"/>
        <v/>
      </c>
      <c r="I91" s="4"/>
    </row>
    <row r="92" spans="1:9" s="29" customFormat="1" x14ac:dyDescent="0.2">
      <c r="A92" s="31"/>
      <c r="B92" s="36" t="s">
        <v>21</v>
      </c>
      <c r="C92" s="40">
        <v>1</v>
      </c>
      <c r="D92" s="48">
        <v>4</v>
      </c>
      <c r="E92" s="38">
        <f t="shared" si="20"/>
        <v>7.3529411764705881E-3</v>
      </c>
      <c r="F92" s="38">
        <f t="shared" si="21"/>
        <v>4.4444444444444446E-2</v>
      </c>
      <c r="G92" s="49">
        <f t="shared" si="16"/>
        <v>3</v>
      </c>
      <c r="H92" s="37">
        <f t="shared" si="22"/>
        <v>2.2058823529411763E-2</v>
      </c>
      <c r="I92" s="4"/>
    </row>
    <row r="93" spans="1:9" s="29" customFormat="1" x14ac:dyDescent="0.2">
      <c r="A93" s="31"/>
      <c r="B93" s="36" t="s">
        <v>426</v>
      </c>
      <c r="C93" s="40">
        <v>0</v>
      </c>
      <c r="D93" s="48">
        <v>0</v>
      </c>
      <c r="E93" s="38" t="str">
        <f t="shared" si="20"/>
        <v/>
      </c>
      <c r="F93" s="38" t="str">
        <f t="shared" si="21"/>
        <v/>
      </c>
      <c r="G93" s="49" t="str">
        <f t="shared" si="16"/>
        <v xml:space="preserve"> </v>
      </c>
      <c r="H93" s="37" t="str">
        <f t="shared" si="22"/>
        <v/>
      </c>
      <c r="I93" s="4"/>
    </row>
    <row r="94" spans="1:9" s="29" customFormat="1" x14ac:dyDescent="0.2">
      <c r="A94" s="31"/>
      <c r="B94" s="36" t="s">
        <v>183</v>
      </c>
      <c r="C94" s="40">
        <v>0</v>
      </c>
      <c r="D94" s="48">
        <v>0</v>
      </c>
      <c r="E94" s="38" t="str">
        <f t="shared" si="20"/>
        <v/>
      </c>
      <c r="F94" s="38" t="str">
        <f t="shared" si="21"/>
        <v/>
      </c>
      <c r="G94" s="49" t="str">
        <f t="shared" si="16"/>
        <v xml:space="preserve"> </v>
      </c>
      <c r="H94" s="37" t="str">
        <f t="shared" si="22"/>
        <v/>
      </c>
      <c r="I94" s="4"/>
    </row>
    <row r="95" spans="1:9" s="29" customFormat="1" x14ac:dyDescent="0.2">
      <c r="A95" s="31"/>
      <c r="B95" s="36" t="s">
        <v>523</v>
      </c>
      <c r="C95" s="40">
        <v>0</v>
      </c>
      <c r="D95" s="48">
        <v>0</v>
      </c>
      <c r="E95" s="38" t="str">
        <f t="shared" si="20"/>
        <v/>
      </c>
      <c r="F95" s="38" t="str">
        <f t="shared" si="21"/>
        <v/>
      </c>
      <c r="G95" s="49" t="str">
        <f t="shared" si="16"/>
        <v xml:space="preserve"> </v>
      </c>
      <c r="H95" s="37" t="str">
        <f t="shared" si="22"/>
        <v/>
      </c>
      <c r="I95" s="4"/>
    </row>
    <row r="96" spans="1:9" s="29" customFormat="1" x14ac:dyDescent="0.2">
      <c r="A96" s="31"/>
      <c r="B96" s="36" t="s">
        <v>602</v>
      </c>
      <c r="C96" s="40">
        <v>1</v>
      </c>
      <c r="D96" s="48">
        <v>0</v>
      </c>
      <c r="E96" s="38">
        <f t="shared" si="20"/>
        <v>7.3529411764705881E-3</v>
      </c>
      <c r="F96" s="38" t="str">
        <f t="shared" si="21"/>
        <v/>
      </c>
      <c r="G96" s="49">
        <f t="shared" si="16"/>
        <v>-1</v>
      </c>
      <c r="H96" s="37">
        <f t="shared" si="22"/>
        <v>-7.3529411764705881E-3</v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2</v>
      </c>
      <c r="D98" s="48">
        <v>2</v>
      </c>
      <c r="E98" s="38">
        <f t="shared" si="23"/>
        <v>1.4705882352941176E-2</v>
      </c>
      <c r="F98" s="38">
        <f t="shared" si="24"/>
        <v>2.2222222222222223E-2</v>
      </c>
      <c r="G98" s="49">
        <f t="shared" si="25"/>
        <v>0</v>
      </c>
      <c r="H98" s="37">
        <f t="shared" si="26"/>
        <v>0</v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0</v>
      </c>
      <c r="D100" s="48">
        <v>0</v>
      </c>
      <c r="E100" s="38" t="str">
        <f t="shared" si="23"/>
        <v/>
      </c>
      <c r="F100" s="38" t="str">
        <f t="shared" si="24"/>
        <v/>
      </c>
      <c r="G100" s="49" t="str">
        <f t="shared" si="25"/>
        <v xml:space="preserve"> </v>
      </c>
      <c r="H100" s="37" t="str">
        <f t="shared" si="26"/>
        <v/>
      </c>
    </row>
    <row r="101" spans="1:9" x14ac:dyDescent="0.2">
      <c r="B101" s="34" t="s">
        <v>185</v>
      </c>
      <c r="C101" s="33">
        <v>0</v>
      </c>
      <c r="D101" s="48">
        <v>1</v>
      </c>
      <c r="E101" s="61" t="str">
        <f t="shared" si="20"/>
        <v/>
      </c>
      <c r="F101" s="61">
        <f t="shared" si="21"/>
        <v>1.1111111111111112E-2</v>
      </c>
      <c r="G101" s="49">
        <f t="shared" si="16"/>
        <v>1</v>
      </c>
      <c r="H101" s="35" t="str">
        <f t="shared" si="22"/>
        <v/>
      </c>
    </row>
    <row r="102" spans="1:9" x14ac:dyDescent="0.2">
      <c r="B102" s="34" t="s">
        <v>603</v>
      </c>
      <c r="C102" s="33">
        <v>2</v>
      </c>
      <c r="D102" s="48">
        <v>2</v>
      </c>
      <c r="E102" s="61">
        <f t="shared" si="20"/>
        <v>1.4705882352941176E-2</v>
      </c>
      <c r="F102" s="61">
        <f t="shared" si="21"/>
        <v>2.2222222222222223E-2</v>
      </c>
      <c r="G102" s="49">
        <f t="shared" si="16"/>
        <v>0</v>
      </c>
      <c r="H102" s="35">
        <f t="shared" si="22"/>
        <v>0</v>
      </c>
    </row>
    <row r="103" spans="1:9" x14ac:dyDescent="0.2">
      <c r="B103" s="34" t="s">
        <v>427</v>
      </c>
      <c r="C103" s="33">
        <v>1</v>
      </c>
      <c r="D103" s="48">
        <v>2</v>
      </c>
      <c r="E103" s="61">
        <f t="shared" si="20"/>
        <v>7.3529411764705881E-3</v>
      </c>
      <c r="F103" s="61">
        <f t="shared" si="21"/>
        <v>2.2222222222222223E-2</v>
      </c>
      <c r="G103" s="49">
        <f t="shared" si="16"/>
        <v>1</v>
      </c>
      <c r="H103" s="35">
        <f t="shared" si="22"/>
        <v>7.3529411764705881E-3</v>
      </c>
    </row>
    <row r="104" spans="1:9" x14ac:dyDescent="0.2">
      <c r="B104" s="34" t="s">
        <v>18</v>
      </c>
      <c r="C104" s="33">
        <v>10</v>
      </c>
      <c r="D104" s="48">
        <v>6</v>
      </c>
      <c r="E104" s="61">
        <f t="shared" si="20"/>
        <v>7.3529411764705885E-2</v>
      </c>
      <c r="F104" s="61">
        <f t="shared" si="21"/>
        <v>6.6666666666666666E-2</v>
      </c>
      <c r="G104" s="49">
        <f t="shared" si="16"/>
        <v>-0.4</v>
      </c>
      <c r="H104" s="35">
        <f t="shared" si="22"/>
        <v>-2.9411764705882356E-2</v>
      </c>
    </row>
    <row r="105" spans="1:9" x14ac:dyDescent="0.2">
      <c r="B105" s="34" t="s">
        <v>20</v>
      </c>
      <c r="C105" s="33">
        <v>0</v>
      </c>
      <c r="D105" s="48">
        <v>0</v>
      </c>
      <c r="E105" s="61" t="str">
        <f t="shared" si="20"/>
        <v/>
      </c>
      <c r="F105" s="61" t="str">
        <f t="shared" si="21"/>
        <v/>
      </c>
      <c r="G105" s="49" t="str">
        <f t="shared" si="16"/>
        <v xml:space="preserve"> </v>
      </c>
      <c r="H105" s="35" t="str">
        <f t="shared" si="22"/>
        <v/>
      </c>
    </row>
    <row r="106" spans="1:9" x14ac:dyDescent="0.2">
      <c r="B106" s="34" t="s">
        <v>186</v>
      </c>
      <c r="C106" s="33">
        <v>0</v>
      </c>
      <c r="D106" s="48">
        <v>0</v>
      </c>
      <c r="E106" s="61" t="str">
        <f t="shared" si="20"/>
        <v/>
      </c>
      <c r="F106" s="61" t="str">
        <f t="shared" si="21"/>
        <v/>
      </c>
      <c r="G106" s="49" t="str">
        <f t="shared" si="16"/>
        <v xml:space="preserve"> </v>
      </c>
      <c r="H106" s="35" t="str">
        <f t="shared" si="22"/>
        <v/>
      </c>
    </row>
    <row r="107" spans="1:9" s="29" customFormat="1" x14ac:dyDescent="0.2">
      <c r="A107" s="31"/>
      <c r="B107" s="36" t="s">
        <v>564</v>
      </c>
      <c r="C107" s="40">
        <v>0</v>
      </c>
      <c r="D107" s="48">
        <v>0</v>
      </c>
      <c r="E107" s="38" t="str">
        <f t="shared" si="20"/>
        <v/>
      </c>
      <c r="F107" s="38" t="str">
        <f t="shared" si="21"/>
        <v/>
      </c>
      <c r="G107" s="49" t="str">
        <f t="shared" si="16"/>
        <v xml:space="preserve"> </v>
      </c>
      <c r="H107" s="37" t="str">
        <f t="shared" si="22"/>
        <v/>
      </c>
      <c r="I107" s="4"/>
    </row>
    <row r="108" spans="1:9" x14ac:dyDescent="0.2">
      <c r="B108" s="34" t="s">
        <v>187</v>
      </c>
      <c r="C108" s="33">
        <v>0</v>
      </c>
      <c r="D108" s="48">
        <v>0</v>
      </c>
      <c r="E108" s="61" t="str">
        <f t="shared" si="20"/>
        <v/>
      </c>
      <c r="F108" s="61" t="str">
        <f t="shared" si="21"/>
        <v/>
      </c>
      <c r="G108" s="49" t="str">
        <f t="shared" si="16"/>
        <v xml:space="preserve"> </v>
      </c>
      <c r="H108" s="35" t="str">
        <f t="shared" si="22"/>
        <v/>
      </c>
    </row>
    <row r="109" spans="1:9" x14ac:dyDescent="0.2">
      <c r="B109" s="34" t="s">
        <v>188</v>
      </c>
      <c r="C109" s="33">
        <v>1</v>
      </c>
      <c r="D109" s="48">
        <v>1</v>
      </c>
      <c r="E109" s="61">
        <f t="shared" si="20"/>
        <v>7.3529411764705881E-3</v>
      </c>
      <c r="F109" s="61">
        <f t="shared" si="21"/>
        <v>1.1111111111111112E-2</v>
      </c>
      <c r="G109" s="49">
        <f t="shared" si="16"/>
        <v>0</v>
      </c>
      <c r="H109" s="35">
        <f t="shared" si="22"/>
        <v>0</v>
      </c>
    </row>
    <row r="110" spans="1:9" x14ac:dyDescent="0.2">
      <c r="B110" s="34" t="s">
        <v>604</v>
      </c>
      <c r="C110" s="33">
        <v>0</v>
      </c>
      <c r="D110" s="48">
        <v>0</v>
      </c>
      <c r="E110" s="61" t="str">
        <f t="shared" si="20"/>
        <v/>
      </c>
      <c r="F110" s="61" t="str">
        <f t="shared" si="21"/>
        <v/>
      </c>
      <c r="G110" s="49" t="str">
        <f t="shared" si="16"/>
        <v xml:space="preserve"> </v>
      </c>
      <c r="H110" s="35" t="str">
        <f t="shared" si="22"/>
        <v/>
      </c>
    </row>
    <row r="111" spans="1:9" x14ac:dyDescent="0.2">
      <c r="B111" s="34" t="s">
        <v>605</v>
      </c>
      <c r="C111" s="33">
        <v>0</v>
      </c>
      <c r="D111" s="48">
        <v>0</v>
      </c>
      <c r="E111" s="61" t="str">
        <f t="shared" si="20"/>
        <v/>
      </c>
      <c r="F111" s="61" t="str">
        <f t="shared" si="21"/>
        <v/>
      </c>
      <c r="G111" s="49" t="str">
        <f t="shared" si="16"/>
        <v xml:space="preserve"> </v>
      </c>
      <c r="H111" s="35" t="str">
        <f t="shared" si="22"/>
        <v/>
      </c>
    </row>
    <row r="112" spans="1:9" x14ac:dyDescent="0.2">
      <c r="B112" s="34" t="s">
        <v>189</v>
      </c>
      <c r="C112" s="33">
        <v>2</v>
      </c>
      <c r="D112" s="48">
        <v>1</v>
      </c>
      <c r="E112" s="61">
        <f t="shared" si="20"/>
        <v>1.4705882352941176E-2</v>
      </c>
      <c r="F112" s="61">
        <f t="shared" si="21"/>
        <v>1.1111111111111112E-2</v>
      </c>
      <c r="G112" s="49">
        <f t="shared" si="16"/>
        <v>-0.5</v>
      </c>
      <c r="H112" s="35">
        <f t="shared" si="22"/>
        <v>-7.3529411764705881E-3</v>
      </c>
    </row>
    <row r="113" spans="2:8" x14ac:dyDescent="0.2">
      <c r="B113" s="34" t="s">
        <v>190</v>
      </c>
      <c r="C113" s="33">
        <v>5</v>
      </c>
      <c r="D113" s="48">
        <v>2</v>
      </c>
      <c r="E113" s="61">
        <f t="shared" si="20"/>
        <v>3.6764705882352942E-2</v>
      </c>
      <c r="F113" s="61">
        <f t="shared" si="21"/>
        <v>2.2222222222222223E-2</v>
      </c>
      <c r="G113" s="49">
        <f t="shared" si="16"/>
        <v>-0.6</v>
      </c>
      <c r="H113" s="35">
        <f t="shared" si="22"/>
        <v>-2.2058823529411766E-2</v>
      </c>
    </row>
    <row r="114" spans="2:8" x14ac:dyDescent="0.2">
      <c r="B114" s="34" t="s">
        <v>191</v>
      </c>
      <c r="C114" s="33">
        <v>2</v>
      </c>
      <c r="D114" s="48">
        <v>2</v>
      </c>
      <c r="E114" s="61">
        <f t="shared" si="20"/>
        <v>1.4705882352941176E-2</v>
      </c>
      <c r="F114" s="61">
        <f t="shared" si="21"/>
        <v>2.2222222222222223E-2</v>
      </c>
      <c r="G114" s="49">
        <f t="shared" si="16"/>
        <v>0</v>
      </c>
      <c r="H114" s="35">
        <f t="shared" si="22"/>
        <v>0</v>
      </c>
    </row>
    <row r="115" spans="2:8" x14ac:dyDescent="0.2">
      <c r="B115" s="34" t="s">
        <v>27</v>
      </c>
      <c r="C115" s="33">
        <v>1</v>
      </c>
      <c r="D115" s="48">
        <v>0</v>
      </c>
      <c r="E115" s="61">
        <f t="shared" si="20"/>
        <v>7.3529411764705881E-3</v>
      </c>
      <c r="F115" s="61" t="str">
        <f t="shared" si="21"/>
        <v/>
      </c>
      <c r="G115" s="49">
        <f t="shared" si="16"/>
        <v>-1</v>
      </c>
      <c r="H115" s="35">
        <f t="shared" si="22"/>
        <v>-7.3529411764705881E-3</v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0</v>
      </c>
      <c r="D118" s="48">
        <v>0</v>
      </c>
      <c r="E118" s="61" t="str">
        <f t="shared" si="20"/>
        <v/>
      </c>
      <c r="F118" s="61" t="str">
        <f t="shared" si="21"/>
        <v/>
      </c>
      <c r="G118" s="49" t="str">
        <f t="shared" si="16"/>
        <v xml:space="preserve"> </v>
      </c>
      <c r="H118" s="35" t="str">
        <f t="shared" si="22"/>
        <v/>
      </c>
    </row>
    <row r="119" spans="2:8" x14ac:dyDescent="0.2">
      <c r="B119" s="34" t="s">
        <v>24</v>
      </c>
      <c r="C119" s="33">
        <v>2</v>
      </c>
      <c r="D119" s="48">
        <v>0</v>
      </c>
      <c r="E119" s="61">
        <f t="shared" si="20"/>
        <v>1.4705882352941176E-2</v>
      </c>
      <c r="F119" s="61" t="str">
        <f t="shared" si="21"/>
        <v/>
      </c>
      <c r="G119" s="49">
        <f t="shared" si="16"/>
        <v>-1</v>
      </c>
      <c r="H119" s="35">
        <f t="shared" si="22"/>
        <v>-1.4705882352941176E-2</v>
      </c>
    </row>
    <row r="120" spans="2:8" x14ac:dyDescent="0.2">
      <c r="B120" s="34" t="s">
        <v>194</v>
      </c>
      <c r="C120" s="33">
        <v>0</v>
      </c>
      <c r="D120" s="48">
        <v>0</v>
      </c>
      <c r="E120" s="61" t="str">
        <f t="shared" si="20"/>
        <v/>
      </c>
      <c r="F120" s="61" t="str">
        <f t="shared" si="21"/>
        <v/>
      </c>
      <c r="G120" s="49" t="str">
        <f t="shared" si="16"/>
        <v xml:space="preserve"> </v>
      </c>
      <c r="H120" s="35" t="str">
        <f t="shared" si="22"/>
        <v/>
      </c>
    </row>
    <row r="121" spans="2:8" x14ac:dyDescent="0.2">
      <c r="B121" s="34" t="s">
        <v>25</v>
      </c>
      <c r="C121" s="33">
        <v>2</v>
      </c>
      <c r="D121" s="48">
        <v>6</v>
      </c>
      <c r="E121" s="61">
        <f t="shared" si="20"/>
        <v>1.4705882352941176E-2</v>
      </c>
      <c r="F121" s="61">
        <f t="shared" si="21"/>
        <v>6.6666666666666666E-2</v>
      </c>
      <c r="G121" s="49">
        <f t="shared" si="16"/>
        <v>2</v>
      </c>
      <c r="H121" s="35">
        <f t="shared" si="22"/>
        <v>2.9411764705882353E-2</v>
      </c>
    </row>
    <row r="122" spans="2:8" x14ac:dyDescent="0.2">
      <c r="B122" s="34" t="s">
        <v>23</v>
      </c>
      <c r="C122" s="33">
        <v>0</v>
      </c>
      <c r="D122" s="48">
        <v>0</v>
      </c>
      <c r="E122" s="61" t="str">
        <f t="shared" si="20"/>
        <v/>
      </c>
      <c r="F122" s="61" t="str">
        <f t="shared" si="21"/>
        <v/>
      </c>
      <c r="G122" s="49" t="str">
        <f t="shared" si="16"/>
        <v xml:space="preserve"> </v>
      </c>
      <c r="H122" s="35" t="str">
        <f t="shared" si="22"/>
        <v/>
      </c>
    </row>
    <row r="123" spans="2:8" x14ac:dyDescent="0.2">
      <c r="B123" s="34" t="s">
        <v>26</v>
      </c>
      <c r="C123" s="33">
        <v>22</v>
      </c>
      <c r="D123" s="48">
        <v>2</v>
      </c>
      <c r="E123" s="61">
        <f t="shared" si="20"/>
        <v>0.16176470588235295</v>
      </c>
      <c r="F123" s="61">
        <f t="shared" si="21"/>
        <v>2.2222222222222223E-2</v>
      </c>
      <c r="G123" s="49">
        <f t="shared" si="16"/>
        <v>-0.90909090909090906</v>
      </c>
      <c r="H123" s="35">
        <f t="shared" si="22"/>
        <v>-0.14705882352941177</v>
      </c>
    </row>
    <row r="124" spans="2:8" x14ac:dyDescent="0.2">
      <c r="B124" s="34" t="s">
        <v>195</v>
      </c>
      <c r="C124" s="33">
        <v>4</v>
      </c>
      <c r="D124" s="48">
        <v>2</v>
      </c>
      <c r="E124" s="61">
        <f t="shared" si="20"/>
        <v>2.9411764705882353E-2</v>
      </c>
      <c r="F124" s="61">
        <f t="shared" si="21"/>
        <v>2.2222222222222223E-2</v>
      </c>
      <c r="G124" s="49">
        <f t="shared" si="16"/>
        <v>-0.5</v>
      </c>
      <c r="H124" s="35">
        <f t="shared" si="22"/>
        <v>-1.4705882352941176E-2</v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6</v>
      </c>
      <c r="D126" s="48">
        <v>10</v>
      </c>
      <c r="E126" s="61">
        <f t="shared" si="20"/>
        <v>4.4117647058823532E-2</v>
      </c>
      <c r="F126" s="61">
        <f t="shared" si="21"/>
        <v>0.1111111111111111</v>
      </c>
      <c r="G126" s="49">
        <f t="shared" si="16"/>
        <v>0.66666666666666663</v>
      </c>
      <c r="H126" s="35">
        <f t="shared" si="22"/>
        <v>2.9411764705882353E-2</v>
      </c>
    </row>
    <row r="127" spans="2:8" x14ac:dyDescent="0.2">
      <c r="B127" s="34" t="s">
        <v>196</v>
      </c>
      <c r="C127" s="33">
        <v>1</v>
      </c>
      <c r="D127" s="48">
        <v>0</v>
      </c>
      <c r="E127" s="61">
        <f t="shared" si="20"/>
        <v>7.3529411764705881E-3</v>
      </c>
      <c r="F127" s="61" t="str">
        <f t="shared" si="21"/>
        <v/>
      </c>
      <c r="G127" s="49">
        <f t="shared" si="16"/>
        <v>-1</v>
      </c>
      <c r="H127" s="35">
        <f t="shared" si="22"/>
        <v>-7.3529411764705881E-3</v>
      </c>
    </row>
    <row r="128" spans="2:8" x14ac:dyDescent="0.2">
      <c r="B128" s="34" t="s">
        <v>429</v>
      </c>
      <c r="C128" s="33">
        <v>1</v>
      </c>
      <c r="D128" s="48">
        <v>0</v>
      </c>
      <c r="E128" s="61">
        <f t="shared" si="20"/>
        <v>7.3529411764705881E-3</v>
      </c>
      <c r="F128" s="61" t="str">
        <f t="shared" si="21"/>
        <v/>
      </c>
      <c r="G128" s="49">
        <f t="shared" si="16"/>
        <v>-1</v>
      </c>
      <c r="H128" s="35">
        <f t="shared" si="22"/>
        <v>-7.3529411764705881E-3</v>
      </c>
    </row>
    <row r="129" spans="1:9" x14ac:dyDescent="0.2">
      <c r="B129" s="34" t="s">
        <v>430</v>
      </c>
      <c r="C129" s="33">
        <v>11</v>
      </c>
      <c r="D129" s="48">
        <v>4</v>
      </c>
      <c r="E129" s="61">
        <f t="shared" si="20"/>
        <v>8.0882352941176475E-2</v>
      </c>
      <c r="F129" s="61">
        <f t="shared" si="21"/>
        <v>4.4444444444444446E-2</v>
      </c>
      <c r="G129" s="49">
        <f t="shared" si="16"/>
        <v>-0.63636363636363635</v>
      </c>
      <c r="H129" s="35">
        <f t="shared" si="22"/>
        <v>-5.1470588235294122E-2</v>
      </c>
    </row>
    <row r="130" spans="1:9" x14ac:dyDescent="0.2">
      <c r="B130" s="34" t="s">
        <v>197</v>
      </c>
      <c r="C130" s="33">
        <v>7</v>
      </c>
      <c r="D130" s="48">
        <v>4</v>
      </c>
      <c r="E130" s="61">
        <f t="shared" si="20"/>
        <v>5.1470588235294115E-2</v>
      </c>
      <c r="F130" s="61">
        <f t="shared" si="21"/>
        <v>4.4444444444444446E-2</v>
      </c>
      <c r="G130" s="49">
        <f t="shared" si="16"/>
        <v>-0.42857142857142855</v>
      </c>
      <c r="H130" s="35">
        <f t="shared" si="22"/>
        <v>-2.2058823529411763E-2</v>
      </c>
    </row>
    <row r="131" spans="1:9" x14ac:dyDescent="0.2">
      <c r="B131" s="34" t="s">
        <v>198</v>
      </c>
      <c r="C131" s="33">
        <v>3</v>
      </c>
      <c r="D131" s="48">
        <v>2</v>
      </c>
      <c r="E131" s="61">
        <f t="shared" si="20"/>
        <v>2.2058823529411766E-2</v>
      </c>
      <c r="F131" s="61">
        <f t="shared" si="21"/>
        <v>2.2222222222222223E-2</v>
      </c>
      <c r="G131" s="49">
        <f t="shared" si="16"/>
        <v>-0.33333333333333331</v>
      </c>
      <c r="H131" s="35">
        <f t="shared" si="22"/>
        <v>-7.3529411764705881E-3</v>
      </c>
    </row>
    <row r="132" spans="1:9" x14ac:dyDescent="0.2">
      <c r="B132" s="34" t="s">
        <v>28</v>
      </c>
      <c r="C132" s="33">
        <v>0</v>
      </c>
      <c r="D132" s="48">
        <v>0</v>
      </c>
      <c r="E132" s="61" t="str">
        <f t="shared" si="20"/>
        <v/>
      </c>
      <c r="F132" s="61" t="str">
        <f t="shared" si="21"/>
        <v/>
      </c>
      <c r="G132" s="49" t="str">
        <f t="shared" si="16"/>
        <v xml:space="preserve"> </v>
      </c>
      <c r="H132" s="35" t="str">
        <f t="shared" si="22"/>
        <v/>
      </c>
    </row>
    <row r="133" spans="1:9" x14ac:dyDescent="0.2">
      <c r="B133" s="34" t="s">
        <v>32</v>
      </c>
      <c r="C133" s="33">
        <v>0</v>
      </c>
      <c r="D133" s="48">
        <v>0</v>
      </c>
      <c r="E133" s="61" t="str">
        <f t="shared" si="20"/>
        <v/>
      </c>
      <c r="F133" s="61" t="str">
        <f t="shared" si="21"/>
        <v/>
      </c>
      <c r="G133" s="49" t="str">
        <f t="shared" si="16"/>
        <v xml:space="preserve"> </v>
      </c>
      <c r="H133" s="35" t="str">
        <f t="shared" si="22"/>
        <v/>
      </c>
    </row>
    <row r="134" spans="1:9" s="29" customFormat="1" x14ac:dyDescent="0.2">
      <c r="A134" s="31"/>
      <c r="B134" s="36" t="s">
        <v>527</v>
      </c>
      <c r="C134" s="40">
        <v>0</v>
      </c>
      <c r="D134" s="48">
        <v>0</v>
      </c>
      <c r="E134" s="38" t="str">
        <f t="shared" si="20"/>
        <v/>
      </c>
      <c r="F134" s="38" t="str">
        <f t="shared" si="21"/>
        <v/>
      </c>
      <c r="G134" s="49" t="str">
        <f t="shared" si="16"/>
        <v xml:space="preserve"> </v>
      </c>
      <c r="H134" s="37" t="str">
        <f t="shared" si="22"/>
        <v/>
      </c>
      <c r="I134" s="4"/>
    </row>
    <row r="135" spans="1:9" x14ac:dyDescent="0.2">
      <c r="B135" s="34" t="s">
        <v>30</v>
      </c>
      <c r="C135" s="33">
        <v>1</v>
      </c>
      <c r="D135" s="48">
        <v>0</v>
      </c>
      <c r="E135" s="61">
        <f t="shared" si="20"/>
        <v>7.3529411764705881E-3</v>
      </c>
      <c r="F135" s="61" t="str">
        <f t="shared" si="21"/>
        <v/>
      </c>
      <c r="G135" s="49">
        <f t="shared" si="16"/>
        <v>-1</v>
      </c>
      <c r="H135" s="35">
        <f t="shared" si="22"/>
        <v>-7.3529411764705881E-3</v>
      </c>
    </row>
    <row r="136" spans="1:9" x14ac:dyDescent="0.2">
      <c r="B136" s="34" t="s">
        <v>29</v>
      </c>
      <c r="C136" s="33">
        <v>1</v>
      </c>
      <c r="D136" s="48">
        <v>0</v>
      </c>
      <c r="E136" s="61">
        <f t="shared" si="20"/>
        <v>7.3529411764705881E-3</v>
      </c>
      <c r="F136" s="61" t="str">
        <f t="shared" si="21"/>
        <v/>
      </c>
      <c r="G136" s="49">
        <f t="shared" si="16"/>
        <v>-1</v>
      </c>
      <c r="H136" s="35">
        <f t="shared" si="22"/>
        <v>-7.3529411764705881E-3</v>
      </c>
    </row>
    <row r="137" spans="1:9" x14ac:dyDescent="0.2">
      <c r="B137" s="34" t="s">
        <v>199</v>
      </c>
      <c r="C137" s="33">
        <v>1</v>
      </c>
      <c r="D137" s="48">
        <v>0</v>
      </c>
      <c r="E137" s="61">
        <f t="shared" si="20"/>
        <v>7.3529411764705881E-3</v>
      </c>
      <c r="F137" s="61" t="str">
        <f t="shared" si="21"/>
        <v/>
      </c>
      <c r="G137" s="49">
        <f t="shared" si="16"/>
        <v>-1</v>
      </c>
      <c r="H137" s="35">
        <f t="shared" si="22"/>
        <v>-7.3529411764705881E-3</v>
      </c>
    </row>
    <row r="138" spans="1:9" x14ac:dyDescent="0.2">
      <c r="B138" s="34" t="s">
        <v>200</v>
      </c>
      <c r="C138" s="33">
        <v>1</v>
      </c>
      <c r="D138" s="48">
        <v>0</v>
      </c>
      <c r="E138" s="61">
        <f t="shared" si="20"/>
        <v>7.3529411764705881E-3</v>
      </c>
      <c r="F138" s="61" t="str">
        <f t="shared" si="21"/>
        <v/>
      </c>
      <c r="G138" s="49">
        <f t="shared" si="16"/>
        <v>-1</v>
      </c>
      <c r="H138" s="35">
        <f t="shared" si="22"/>
        <v>-7.3529411764705881E-3</v>
      </c>
    </row>
    <row r="139" spans="1:9" x14ac:dyDescent="0.2">
      <c r="B139" s="34" t="s">
        <v>201</v>
      </c>
      <c r="C139" s="33">
        <v>1</v>
      </c>
      <c r="D139" s="48">
        <v>1</v>
      </c>
      <c r="E139" s="61">
        <f t="shared" si="20"/>
        <v>7.3529411764705881E-3</v>
      </c>
      <c r="F139" s="61">
        <f t="shared" si="21"/>
        <v>1.1111111111111112E-2</v>
      </c>
      <c r="G139" s="49">
        <f t="shared" ref="G139:G163" si="27">+IF(AND(C139=0,D139=0)," ",IF(C139=0,1,IF(D139=0,-1,(D139-C139)/C139)))</f>
        <v>0</v>
      </c>
      <c r="H139" s="35">
        <f t="shared" si="22"/>
        <v>0</v>
      </c>
    </row>
    <row r="140" spans="1:9" x14ac:dyDescent="0.2">
      <c r="B140" s="34" t="s">
        <v>202</v>
      </c>
      <c r="C140" s="33">
        <v>0</v>
      </c>
      <c r="D140" s="48">
        <v>0</v>
      </c>
      <c r="E140" s="61" t="str">
        <f t="shared" si="20"/>
        <v/>
      </c>
      <c r="F140" s="61" t="str">
        <f t="shared" si="21"/>
        <v/>
      </c>
      <c r="G140" s="49" t="str">
        <f t="shared" si="27"/>
        <v xml:space="preserve"> </v>
      </c>
      <c r="H140" s="35" t="str">
        <f t="shared" si="22"/>
        <v/>
      </c>
    </row>
    <row r="141" spans="1:9" ht="12.75" customHeight="1" x14ac:dyDescent="0.2">
      <c r="B141" s="34" t="s">
        <v>431</v>
      </c>
      <c r="C141" s="33">
        <v>1</v>
      </c>
      <c r="D141" s="48">
        <v>0</v>
      </c>
      <c r="E141" s="61">
        <f t="shared" si="20"/>
        <v>7.3529411764705881E-3</v>
      </c>
      <c r="F141" s="61" t="str">
        <f t="shared" si="21"/>
        <v/>
      </c>
      <c r="G141" s="49">
        <f t="shared" si="27"/>
        <v>-1</v>
      </c>
      <c r="H141" s="35">
        <f t="shared" si="22"/>
        <v>-7.3529411764705881E-3</v>
      </c>
    </row>
    <row r="142" spans="1:9" x14ac:dyDescent="0.2">
      <c r="B142" s="34" t="s">
        <v>203</v>
      </c>
      <c r="C142" s="33">
        <v>0</v>
      </c>
      <c r="D142" s="48">
        <v>0</v>
      </c>
      <c r="E142" s="61" t="str">
        <f t="shared" si="20"/>
        <v/>
      </c>
      <c r="F142" s="61" t="str">
        <f t="shared" si="21"/>
        <v/>
      </c>
      <c r="G142" s="49" t="str">
        <f t="shared" si="27"/>
        <v xml:space="preserve"> </v>
      </c>
      <c r="H142" s="35" t="str">
        <f t="shared" si="22"/>
        <v/>
      </c>
    </row>
    <row r="143" spans="1:9" ht="14.25" customHeight="1" x14ac:dyDescent="0.2">
      <c r="B143" s="34" t="s">
        <v>204</v>
      </c>
      <c r="C143" s="33">
        <v>0</v>
      </c>
      <c r="D143" s="48">
        <v>0</v>
      </c>
      <c r="E143" s="61" t="str">
        <f t="shared" si="20"/>
        <v/>
      </c>
      <c r="F143" s="61" t="str">
        <f t="shared" si="21"/>
        <v/>
      </c>
      <c r="G143" s="49" t="str">
        <f t="shared" si="27"/>
        <v xml:space="preserve"> </v>
      </c>
      <c r="H143" s="35" t="str">
        <f t="shared" si="22"/>
        <v/>
      </c>
    </row>
    <row r="144" spans="1:9" s="29" customFormat="1" x14ac:dyDescent="0.2">
      <c r="A144" s="31"/>
      <c r="B144" s="36" t="s">
        <v>592</v>
      </c>
      <c r="C144" s="40">
        <v>0</v>
      </c>
      <c r="D144" s="48">
        <v>0</v>
      </c>
      <c r="E144" s="38" t="str">
        <f t="shared" ref="E144" si="28">+IF(C144=0,"",C144/C$74)</f>
        <v/>
      </c>
      <c r="F144" s="38" t="str">
        <f t="shared" ref="F144" si="29">+IF(D144=0,"",D144/D$74)</f>
        <v/>
      </c>
      <c r="G144" s="49" t="str">
        <f t="shared" si="27"/>
        <v xml:space="preserve"> </v>
      </c>
      <c r="H144" s="37" t="str">
        <f t="shared" ref="H144" si="30">+IF(OR(AND(E144=""),(G144="")),"",E144*G144)</f>
        <v/>
      </c>
      <c r="I144" s="4"/>
    </row>
    <row r="145" spans="1:9" s="29" customFormat="1" x14ac:dyDescent="0.2">
      <c r="A145" s="31"/>
      <c r="B145" s="36" t="s">
        <v>568</v>
      </c>
      <c r="C145" s="40">
        <v>1</v>
      </c>
      <c r="D145" s="48">
        <v>0</v>
      </c>
      <c r="E145" s="38">
        <f t="shared" si="20"/>
        <v>7.3529411764705881E-3</v>
      </c>
      <c r="F145" s="38" t="str">
        <f t="shared" si="21"/>
        <v/>
      </c>
      <c r="G145" s="49">
        <f t="shared" si="27"/>
        <v>-1</v>
      </c>
      <c r="H145" s="37">
        <f t="shared" si="22"/>
        <v>-7.3529411764705881E-3</v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0</v>
      </c>
      <c r="D149" s="48">
        <v>0</v>
      </c>
      <c r="E149" s="61" t="str">
        <f t="shared" si="34"/>
        <v/>
      </c>
      <c r="F149" s="61" t="str">
        <f t="shared" si="35"/>
        <v/>
      </c>
      <c r="G149" s="49" t="str">
        <f t="shared" si="27"/>
        <v xml:space="preserve"> </v>
      </c>
      <c r="H149" s="35" t="str">
        <f t="shared" si="36"/>
        <v/>
      </c>
    </row>
    <row r="150" spans="1:9" x14ac:dyDescent="0.2">
      <c r="B150" s="34" t="s">
        <v>34</v>
      </c>
      <c r="C150" s="33">
        <v>0</v>
      </c>
      <c r="D150" s="48">
        <v>1</v>
      </c>
      <c r="E150" s="61" t="str">
        <f t="shared" si="34"/>
        <v/>
      </c>
      <c r="F150" s="61">
        <f t="shared" si="35"/>
        <v>1.1111111111111112E-2</v>
      </c>
      <c r="G150" s="49">
        <f t="shared" si="27"/>
        <v>1</v>
      </c>
      <c r="H150" s="35" t="str">
        <f t="shared" si="36"/>
        <v/>
      </c>
    </row>
    <row r="151" spans="1:9" x14ac:dyDescent="0.2">
      <c r="B151" s="34" t="s">
        <v>205</v>
      </c>
      <c r="C151" s="33">
        <v>0</v>
      </c>
      <c r="D151" s="48">
        <v>1</v>
      </c>
      <c r="E151" s="61" t="str">
        <f t="shared" si="34"/>
        <v/>
      </c>
      <c r="F151" s="61">
        <f t="shared" si="35"/>
        <v>1.1111111111111112E-2</v>
      </c>
      <c r="G151" s="49">
        <f t="shared" si="27"/>
        <v>1</v>
      </c>
      <c r="H151" s="35" t="str">
        <f t="shared" si="36"/>
        <v/>
      </c>
    </row>
    <row r="152" spans="1:9" x14ac:dyDescent="0.2">
      <c r="B152" s="34" t="s">
        <v>206</v>
      </c>
      <c r="C152" s="33">
        <v>0</v>
      </c>
      <c r="D152" s="48">
        <v>1</v>
      </c>
      <c r="E152" s="61" t="str">
        <f t="shared" si="34"/>
        <v/>
      </c>
      <c r="F152" s="61">
        <f t="shared" si="35"/>
        <v>1.1111111111111112E-2</v>
      </c>
      <c r="G152" s="49">
        <f t="shared" si="27"/>
        <v>1</v>
      </c>
      <c r="H152" s="35" t="str">
        <f t="shared" si="36"/>
        <v/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0</v>
      </c>
      <c r="D154" s="48">
        <v>0</v>
      </c>
      <c r="E154" s="61" t="str">
        <f t="shared" si="34"/>
        <v/>
      </c>
      <c r="F154" s="61" t="str">
        <f t="shared" si="35"/>
        <v/>
      </c>
      <c r="G154" s="49" t="str">
        <f t="shared" si="27"/>
        <v xml:space="preserve"> </v>
      </c>
      <c r="H154" s="35" t="str">
        <f t="shared" si="36"/>
        <v/>
      </c>
    </row>
    <row r="155" spans="1:9" x14ac:dyDescent="0.2">
      <c r="B155" s="34" t="s">
        <v>606</v>
      </c>
      <c r="C155" s="33">
        <v>1</v>
      </c>
      <c r="D155" s="48">
        <v>1</v>
      </c>
      <c r="E155" s="61">
        <f t="shared" si="34"/>
        <v>7.3529411764705881E-3</v>
      </c>
      <c r="F155" s="61">
        <f t="shared" si="35"/>
        <v>1.1111111111111112E-2</v>
      </c>
      <c r="G155" s="49">
        <f t="shared" si="27"/>
        <v>0</v>
      </c>
      <c r="H155" s="35">
        <f t="shared" si="36"/>
        <v>0</v>
      </c>
    </row>
    <row r="156" spans="1:9" x14ac:dyDescent="0.2">
      <c r="B156" s="34" t="s">
        <v>39</v>
      </c>
      <c r="C156" s="33">
        <v>8</v>
      </c>
      <c r="D156" s="48">
        <v>0</v>
      </c>
      <c r="E156" s="61">
        <f t="shared" si="34"/>
        <v>5.8823529411764705E-2</v>
      </c>
      <c r="F156" s="61" t="str">
        <f t="shared" si="35"/>
        <v/>
      </c>
      <c r="G156" s="49">
        <f t="shared" si="27"/>
        <v>-1</v>
      </c>
      <c r="H156" s="35">
        <f t="shared" si="36"/>
        <v>-5.8823529411764705E-2</v>
      </c>
    </row>
    <row r="157" spans="1:9" x14ac:dyDescent="0.2">
      <c r="B157" s="34" t="s">
        <v>37</v>
      </c>
      <c r="C157" s="33">
        <v>0</v>
      </c>
      <c r="D157" s="48">
        <v>0</v>
      </c>
      <c r="E157" s="61" t="str">
        <f t="shared" si="34"/>
        <v/>
      </c>
      <c r="F157" s="61" t="str">
        <f t="shared" si="35"/>
        <v/>
      </c>
      <c r="G157" s="49" t="str">
        <f t="shared" si="27"/>
        <v xml:space="preserve"> </v>
      </c>
      <c r="H157" s="35" t="str">
        <f t="shared" si="36"/>
        <v/>
      </c>
    </row>
    <row r="158" spans="1:9" ht="13.5" customHeight="1" x14ac:dyDescent="0.2">
      <c r="B158" s="34" t="s">
        <v>38</v>
      </c>
      <c r="C158" s="33">
        <v>1</v>
      </c>
      <c r="D158" s="48">
        <v>0</v>
      </c>
      <c r="E158" s="61">
        <f t="shared" si="34"/>
        <v>7.3529411764705881E-3</v>
      </c>
      <c r="F158" s="61" t="str">
        <f t="shared" si="35"/>
        <v/>
      </c>
      <c r="G158" s="49">
        <f t="shared" si="27"/>
        <v>-1</v>
      </c>
      <c r="H158" s="35">
        <f t="shared" si="36"/>
        <v>-7.3529411764705881E-3</v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2</v>
      </c>
      <c r="D160" s="48">
        <v>1</v>
      </c>
      <c r="E160" s="38">
        <f t="shared" si="34"/>
        <v>1.4705882352941176E-2</v>
      </c>
      <c r="F160" s="38">
        <f t="shared" si="35"/>
        <v>1.1111111111111112E-2</v>
      </c>
      <c r="G160" s="49">
        <f t="shared" si="27"/>
        <v>-0.5</v>
      </c>
      <c r="H160" s="37">
        <f t="shared" si="36"/>
        <v>-7.3529411764705881E-3</v>
      </c>
      <c r="I160" s="4"/>
    </row>
    <row r="161" spans="1:9" s="29" customFormat="1" x14ac:dyDescent="0.2">
      <c r="A161" s="31"/>
      <c r="B161" s="36" t="s">
        <v>547</v>
      </c>
      <c r="C161" s="40">
        <v>0</v>
      </c>
      <c r="D161" s="48">
        <v>0</v>
      </c>
      <c r="E161" s="38" t="str">
        <f t="shared" si="34"/>
        <v/>
      </c>
      <c r="F161" s="38" t="str">
        <f t="shared" si="35"/>
        <v/>
      </c>
      <c r="G161" s="49" t="str">
        <f t="shared" si="27"/>
        <v xml:space="preserve"> </v>
      </c>
      <c r="H161" s="37" t="str">
        <f t="shared" si="36"/>
        <v/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127</v>
      </c>
      <c r="D169" s="44">
        <f>SUM(D170:D339)</f>
        <v>92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-0.27559055118110237</v>
      </c>
      <c r="H169" s="46">
        <f>+IF(OR(AND(E169=""),(G169="")),"",E169*G169)</f>
        <v>-0.27559055118110237</v>
      </c>
    </row>
    <row r="170" spans="1:9" x14ac:dyDescent="0.2">
      <c r="B170" s="62" t="s">
        <v>433</v>
      </c>
      <c r="C170" s="48">
        <v>4</v>
      </c>
      <c r="D170" s="48">
        <v>1</v>
      </c>
      <c r="E170" s="60">
        <f t="shared" si="45"/>
        <v>3.1496062992125984E-2</v>
      </c>
      <c r="F170" s="60">
        <f t="shared" si="46"/>
        <v>1.0869565217391304E-2</v>
      </c>
      <c r="G170" s="49">
        <f t="shared" ref="G170:G236" si="47">+IF(AND(C170=0,D170=0)," ",IF(C170=0,1,IF(D170=0,-1,(D170-C170)/C170)))</f>
        <v>-0.75</v>
      </c>
      <c r="H170" s="41">
        <f>+IF(OR(AND(E170=""),(G170="")),"",E170*G170)</f>
        <v>-2.3622047244094488E-2</v>
      </c>
    </row>
    <row r="171" spans="1:9" x14ac:dyDescent="0.2">
      <c r="B171" s="63" t="s">
        <v>571</v>
      </c>
      <c r="C171" s="33">
        <v>0</v>
      </c>
      <c r="D171" s="48">
        <v>0</v>
      </c>
      <c r="E171" s="61" t="str">
        <f t="shared" si="45"/>
        <v/>
      </c>
      <c r="F171" s="61" t="str">
        <f t="shared" si="46"/>
        <v/>
      </c>
      <c r="G171" s="49" t="str">
        <f t="shared" si="47"/>
        <v xml:space="preserve"> </v>
      </c>
      <c r="H171" s="35" t="str">
        <f t="shared" ref="H171:H238" si="48">+IF(OR(AND(E171=""),(G171="")),"",E171*G171)</f>
        <v/>
      </c>
    </row>
    <row r="172" spans="1:9" x14ac:dyDescent="0.2">
      <c r="B172" s="63" t="s">
        <v>434</v>
      </c>
      <c r="C172" s="33">
        <v>0</v>
      </c>
      <c r="D172" s="48">
        <v>0</v>
      </c>
      <c r="E172" s="61" t="str">
        <f t="shared" si="45"/>
        <v/>
      </c>
      <c r="F172" s="61" t="str">
        <f t="shared" si="46"/>
        <v/>
      </c>
      <c r="G172" s="49" t="str">
        <f t="shared" si="47"/>
        <v xml:space="preserve"> </v>
      </c>
      <c r="H172" s="35" t="str">
        <f t="shared" si="48"/>
        <v/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3</v>
      </c>
      <c r="D174" s="48">
        <v>1</v>
      </c>
      <c r="E174" s="61">
        <f t="shared" si="45"/>
        <v>2.3622047244094488E-2</v>
      </c>
      <c r="F174" s="61">
        <f t="shared" si="46"/>
        <v>1.0869565217391304E-2</v>
      </c>
      <c r="G174" s="49">
        <f t="shared" si="47"/>
        <v>-0.66666666666666663</v>
      </c>
      <c r="H174" s="35">
        <f t="shared" si="48"/>
        <v>-1.5748031496062992E-2</v>
      </c>
    </row>
    <row r="175" spans="1:9" x14ac:dyDescent="0.2">
      <c r="B175" s="63" t="s">
        <v>42</v>
      </c>
      <c r="C175" s="33">
        <v>21</v>
      </c>
      <c r="D175" s="48">
        <v>7</v>
      </c>
      <c r="E175" s="61">
        <f t="shared" si="45"/>
        <v>0.16535433070866143</v>
      </c>
      <c r="F175" s="61">
        <f t="shared" si="46"/>
        <v>7.6086956521739135E-2</v>
      </c>
      <c r="G175" s="49">
        <f t="shared" si="47"/>
        <v>-0.66666666666666663</v>
      </c>
      <c r="H175" s="35">
        <f t="shared" si="48"/>
        <v>-0.11023622047244094</v>
      </c>
    </row>
    <row r="176" spans="1:9" x14ac:dyDescent="0.2">
      <c r="B176" s="63" t="s">
        <v>573</v>
      </c>
      <c r="C176" s="33">
        <v>0</v>
      </c>
      <c r="D176" s="48">
        <v>0</v>
      </c>
      <c r="E176" s="61" t="str">
        <f t="shared" si="45"/>
        <v/>
      </c>
      <c r="F176" s="61" t="str">
        <f t="shared" si="46"/>
        <v/>
      </c>
      <c r="G176" s="49" t="str">
        <f t="shared" si="47"/>
        <v xml:space="preserve"> </v>
      </c>
      <c r="H176" s="35" t="str">
        <f t="shared" si="48"/>
        <v/>
      </c>
    </row>
    <row r="177" spans="1:9" x14ac:dyDescent="0.2">
      <c r="B177" s="63" t="s">
        <v>574</v>
      </c>
      <c r="C177" s="33">
        <v>2</v>
      </c>
      <c r="D177" s="48">
        <v>2</v>
      </c>
      <c r="E177" s="61">
        <f t="shared" si="45"/>
        <v>1.5748031496062992E-2</v>
      </c>
      <c r="F177" s="61">
        <f t="shared" si="46"/>
        <v>2.1739130434782608E-2</v>
      </c>
      <c r="G177" s="49">
        <f t="shared" si="47"/>
        <v>0</v>
      </c>
      <c r="H177" s="35">
        <f t="shared" si="48"/>
        <v>0</v>
      </c>
    </row>
    <row r="178" spans="1:9" x14ac:dyDescent="0.2">
      <c r="B178" s="63" t="s">
        <v>575</v>
      </c>
      <c r="C178" s="33">
        <v>0</v>
      </c>
      <c r="D178" s="48">
        <v>1</v>
      </c>
      <c r="E178" s="61" t="str">
        <f t="shared" si="45"/>
        <v/>
      </c>
      <c r="F178" s="61">
        <f t="shared" si="46"/>
        <v>1.0869565217391304E-2</v>
      </c>
      <c r="G178" s="49">
        <f t="shared" si="47"/>
        <v>1</v>
      </c>
      <c r="H178" s="35" t="str">
        <f t="shared" si="48"/>
        <v/>
      </c>
    </row>
    <row r="179" spans="1:9" x14ac:dyDescent="0.2">
      <c r="B179" s="63" t="s">
        <v>40</v>
      </c>
      <c r="C179" s="33">
        <v>0</v>
      </c>
      <c r="D179" s="48">
        <v>0</v>
      </c>
      <c r="E179" s="61" t="str">
        <f t="shared" si="45"/>
        <v/>
      </c>
      <c r="F179" s="61" t="str">
        <f t="shared" si="46"/>
        <v/>
      </c>
      <c r="G179" s="49" t="str">
        <f t="shared" si="47"/>
        <v xml:space="preserve"> </v>
      </c>
      <c r="H179" s="35" t="str">
        <f t="shared" si="48"/>
        <v/>
      </c>
    </row>
    <row r="180" spans="1:9" x14ac:dyDescent="0.2">
      <c r="B180" s="63" t="s">
        <v>208</v>
      </c>
      <c r="C180" s="33">
        <v>0</v>
      </c>
      <c r="D180" s="48">
        <v>0</v>
      </c>
      <c r="E180" s="61" t="str">
        <f t="shared" si="45"/>
        <v/>
      </c>
      <c r="F180" s="61" t="str">
        <f t="shared" si="46"/>
        <v/>
      </c>
      <c r="G180" s="49" t="str">
        <f t="shared" si="47"/>
        <v xml:space="preserve"> </v>
      </c>
      <c r="H180" s="35" t="str">
        <f t="shared" si="48"/>
        <v/>
      </c>
    </row>
    <row r="181" spans="1:9" x14ac:dyDescent="0.2">
      <c r="B181" s="63" t="s">
        <v>45</v>
      </c>
      <c r="C181" s="33">
        <v>0</v>
      </c>
      <c r="D181" s="48">
        <v>0</v>
      </c>
      <c r="E181" s="61" t="str">
        <f t="shared" si="45"/>
        <v/>
      </c>
      <c r="F181" s="61" t="str">
        <f t="shared" si="46"/>
        <v/>
      </c>
      <c r="G181" s="49" t="str">
        <f t="shared" si="47"/>
        <v xml:space="preserve"> </v>
      </c>
      <c r="H181" s="35" t="str">
        <f t="shared" si="48"/>
        <v/>
      </c>
    </row>
    <row r="182" spans="1:9" x14ac:dyDescent="0.2">
      <c r="B182" s="63" t="s">
        <v>43</v>
      </c>
      <c r="C182" s="33">
        <v>15</v>
      </c>
      <c r="D182" s="48">
        <v>0</v>
      </c>
      <c r="E182" s="61">
        <f t="shared" si="45"/>
        <v>0.11811023622047244</v>
      </c>
      <c r="F182" s="61" t="str">
        <f t="shared" si="46"/>
        <v/>
      </c>
      <c r="G182" s="49">
        <f t="shared" si="47"/>
        <v>-1</v>
      </c>
      <c r="H182" s="35">
        <f t="shared" si="48"/>
        <v>-0.11811023622047244</v>
      </c>
    </row>
    <row r="183" spans="1:9" s="29" customFormat="1" x14ac:dyDescent="0.2">
      <c r="A183" s="31"/>
      <c r="B183" s="64" t="s">
        <v>520</v>
      </c>
      <c r="C183" s="40">
        <v>5</v>
      </c>
      <c r="D183" s="48">
        <v>0</v>
      </c>
      <c r="E183" s="38">
        <f t="shared" si="45"/>
        <v>3.937007874015748E-2</v>
      </c>
      <c r="F183" s="38" t="str">
        <f t="shared" si="46"/>
        <v/>
      </c>
      <c r="G183" s="49">
        <f t="shared" si="47"/>
        <v>-1</v>
      </c>
      <c r="H183" s="37">
        <f t="shared" si="48"/>
        <v>-3.937007874015748E-2</v>
      </c>
      <c r="I183" s="4"/>
    </row>
    <row r="184" spans="1:9" s="29" customFormat="1" x14ac:dyDescent="0.2">
      <c r="A184" s="31"/>
      <c r="B184" s="64" t="s">
        <v>436</v>
      </c>
      <c r="C184" s="40">
        <v>2</v>
      </c>
      <c r="D184" s="48">
        <v>5</v>
      </c>
      <c r="E184" s="38">
        <f t="shared" si="45"/>
        <v>1.5748031496062992E-2</v>
      </c>
      <c r="F184" s="38">
        <f t="shared" si="46"/>
        <v>5.434782608695652E-2</v>
      </c>
      <c r="G184" s="49">
        <f t="shared" si="47"/>
        <v>1.5</v>
      </c>
      <c r="H184" s="37">
        <f t="shared" si="48"/>
        <v>2.3622047244094488E-2</v>
      </c>
      <c r="I184" s="4"/>
    </row>
    <row r="185" spans="1:9" s="29" customFormat="1" x14ac:dyDescent="0.2">
      <c r="A185" s="31"/>
      <c r="B185" s="64" t="s">
        <v>576</v>
      </c>
      <c r="C185" s="40">
        <v>0</v>
      </c>
      <c r="D185" s="48">
        <v>0</v>
      </c>
      <c r="E185" s="38" t="str">
        <f t="shared" si="45"/>
        <v/>
      </c>
      <c r="F185" s="38" t="str">
        <f t="shared" si="46"/>
        <v/>
      </c>
      <c r="G185" s="49" t="str">
        <f t="shared" si="47"/>
        <v xml:space="preserve"> </v>
      </c>
      <c r="H185" s="37" t="str">
        <f t="shared" si="48"/>
        <v/>
      </c>
      <c r="I185" s="4"/>
    </row>
    <row r="186" spans="1:9" s="29" customFormat="1" x14ac:dyDescent="0.2">
      <c r="A186" s="31"/>
      <c r="B186" s="64" t="s">
        <v>41</v>
      </c>
      <c r="C186" s="40">
        <v>0</v>
      </c>
      <c r="D186" s="48">
        <v>0</v>
      </c>
      <c r="E186" s="38" t="str">
        <f t="shared" si="45"/>
        <v/>
      </c>
      <c r="F186" s="38" t="str">
        <f t="shared" si="46"/>
        <v/>
      </c>
      <c r="G186" s="49" t="str">
        <f t="shared" si="47"/>
        <v xml:space="preserve"> </v>
      </c>
      <c r="H186" s="37" t="str">
        <f t="shared" si="48"/>
        <v/>
      </c>
      <c r="I186" s="4"/>
    </row>
    <row r="187" spans="1:9" s="29" customFormat="1" x14ac:dyDescent="0.2">
      <c r="A187" s="31"/>
      <c r="B187" s="64" t="s">
        <v>44</v>
      </c>
      <c r="C187" s="40">
        <v>0</v>
      </c>
      <c r="D187" s="48">
        <v>0</v>
      </c>
      <c r="E187" s="38" t="str">
        <f t="shared" si="45"/>
        <v/>
      </c>
      <c r="F187" s="38" t="str">
        <f t="shared" si="46"/>
        <v/>
      </c>
      <c r="G187" s="49" t="str">
        <f t="shared" si="47"/>
        <v xml:space="preserve"> </v>
      </c>
      <c r="H187" s="37" t="str">
        <f t="shared" si="48"/>
        <v/>
      </c>
      <c r="I187" s="4"/>
    </row>
    <row r="188" spans="1:9" s="29" customFormat="1" x14ac:dyDescent="0.2">
      <c r="A188" s="31"/>
      <c r="B188" s="64" t="s">
        <v>521</v>
      </c>
      <c r="C188" s="40">
        <v>0</v>
      </c>
      <c r="D188" s="48">
        <v>0</v>
      </c>
      <c r="E188" s="38" t="str">
        <f t="shared" si="45"/>
        <v/>
      </c>
      <c r="F188" s="38" t="str">
        <f t="shared" si="46"/>
        <v/>
      </c>
      <c r="G188" s="49" t="str">
        <f t="shared" si="47"/>
        <v xml:space="preserve"> </v>
      </c>
      <c r="H188" s="37" t="str">
        <f t="shared" si="48"/>
        <v/>
      </c>
      <c r="I188" s="4"/>
    </row>
    <row r="189" spans="1:9" s="29" customFormat="1" x14ac:dyDescent="0.2">
      <c r="A189" s="31"/>
      <c r="B189" s="64" t="s">
        <v>522</v>
      </c>
      <c r="C189" s="40">
        <v>0</v>
      </c>
      <c r="D189" s="48">
        <v>1</v>
      </c>
      <c r="E189" s="38" t="str">
        <f t="shared" si="45"/>
        <v/>
      </c>
      <c r="F189" s="38">
        <f t="shared" si="46"/>
        <v>1.0869565217391304E-2</v>
      </c>
      <c r="G189" s="49">
        <f t="shared" si="47"/>
        <v>1</v>
      </c>
      <c r="H189" s="37" t="str">
        <f t="shared" si="48"/>
        <v/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1</v>
      </c>
      <c r="D190" s="92">
        <v>0</v>
      </c>
      <c r="E190" s="38">
        <f t="shared" ref="E190" si="49">+IF(C190=0,"",C190/C$169)</f>
        <v>7.874015748031496E-3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-7.874015748031496E-3</v>
      </c>
    </row>
    <row r="191" spans="1:9" s="29" customFormat="1" x14ac:dyDescent="0.2">
      <c r="A191" s="31"/>
      <c r="B191" s="64" t="s">
        <v>209</v>
      </c>
      <c r="C191" s="40">
        <v>0</v>
      </c>
      <c r="D191" s="48">
        <v>0</v>
      </c>
      <c r="E191" s="38" t="str">
        <f t="shared" si="45"/>
        <v/>
      </c>
      <c r="F191" s="38" t="str">
        <f t="shared" si="46"/>
        <v/>
      </c>
      <c r="G191" s="49" t="str">
        <f t="shared" si="47"/>
        <v xml:space="preserve"> </v>
      </c>
      <c r="H191" s="37" t="str">
        <f t="shared" si="48"/>
        <v/>
      </c>
      <c r="I191" s="4"/>
    </row>
    <row r="192" spans="1:9" s="29" customFormat="1" x14ac:dyDescent="0.2">
      <c r="A192" s="31"/>
      <c r="B192" s="64" t="s">
        <v>210</v>
      </c>
      <c r="C192" s="40">
        <v>0</v>
      </c>
      <c r="D192" s="48">
        <v>0</v>
      </c>
      <c r="E192" s="38" t="str">
        <f t="shared" si="45"/>
        <v/>
      </c>
      <c r="F192" s="38" t="str">
        <f t="shared" si="46"/>
        <v/>
      </c>
      <c r="G192" s="49" t="str">
        <f t="shared" si="47"/>
        <v xml:space="preserve"> </v>
      </c>
      <c r="H192" s="37" t="str">
        <f t="shared" si="48"/>
        <v/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0</v>
      </c>
      <c r="D194" s="48">
        <v>1</v>
      </c>
      <c r="E194" s="38" t="str">
        <f t="shared" si="45"/>
        <v/>
      </c>
      <c r="F194" s="38">
        <f t="shared" si="46"/>
        <v>1.0869565217391304E-2</v>
      </c>
      <c r="G194" s="49">
        <f t="shared" si="47"/>
        <v>1</v>
      </c>
      <c r="H194" s="37" t="str">
        <f t="shared" ref="H194" si="53">+IF(OR(AND(E194=""),(G194="")),"",E194*G194)</f>
        <v/>
      </c>
      <c r="I194" s="4"/>
    </row>
    <row r="195" spans="1:9" s="29" customFormat="1" x14ac:dyDescent="0.2">
      <c r="A195" s="31"/>
      <c r="B195" s="64" t="s">
        <v>212</v>
      </c>
      <c r="C195" s="40">
        <v>0</v>
      </c>
      <c r="D195" s="48">
        <v>0</v>
      </c>
      <c r="E195" s="38" t="str">
        <f t="shared" si="45"/>
        <v/>
      </c>
      <c r="F195" s="38" t="str">
        <f t="shared" si="46"/>
        <v/>
      </c>
      <c r="G195" s="49" t="str">
        <f t="shared" si="47"/>
        <v xml:space="preserve"> </v>
      </c>
      <c r="H195" s="37" t="str">
        <f t="shared" si="48"/>
        <v/>
      </c>
      <c r="I195" s="4"/>
    </row>
    <row r="196" spans="1:9" s="29" customFormat="1" x14ac:dyDescent="0.2">
      <c r="A196" s="31"/>
      <c r="B196" s="64" t="s">
        <v>437</v>
      </c>
      <c r="C196" s="40">
        <v>1</v>
      </c>
      <c r="D196" s="48">
        <v>1</v>
      </c>
      <c r="E196" s="38">
        <f t="shared" si="45"/>
        <v>7.874015748031496E-3</v>
      </c>
      <c r="F196" s="38">
        <f t="shared" si="46"/>
        <v>1.0869565217391304E-2</v>
      </c>
      <c r="G196" s="49">
        <f t="shared" si="47"/>
        <v>0</v>
      </c>
      <c r="H196" s="37">
        <f t="shared" si="48"/>
        <v>0</v>
      </c>
      <c r="I196" s="4"/>
    </row>
    <row r="197" spans="1:9" s="29" customFormat="1" x14ac:dyDescent="0.2">
      <c r="A197" s="31"/>
      <c r="B197" s="64" t="s">
        <v>524</v>
      </c>
      <c r="C197" s="40">
        <v>0</v>
      </c>
      <c r="D197" s="48">
        <v>0</v>
      </c>
      <c r="E197" s="38" t="str">
        <f t="shared" si="45"/>
        <v/>
      </c>
      <c r="F197" s="38" t="str">
        <f t="shared" si="46"/>
        <v/>
      </c>
      <c r="G197" s="49" t="str">
        <f t="shared" si="47"/>
        <v xml:space="preserve"> </v>
      </c>
      <c r="H197" s="37" t="str">
        <f t="shared" si="48"/>
        <v/>
      </c>
      <c r="I197" s="4"/>
    </row>
    <row r="198" spans="1:9" x14ac:dyDescent="0.2">
      <c r="B198" s="63" t="s">
        <v>213</v>
      </c>
      <c r="C198" s="33">
        <v>2</v>
      </c>
      <c r="D198" s="48">
        <v>2</v>
      </c>
      <c r="E198" s="61">
        <f t="shared" si="45"/>
        <v>1.5748031496062992E-2</v>
      </c>
      <c r="F198" s="61">
        <f t="shared" si="46"/>
        <v>2.1739130434782608E-2</v>
      </c>
      <c r="G198" s="49">
        <f t="shared" si="47"/>
        <v>0</v>
      </c>
      <c r="H198" s="35">
        <f t="shared" si="48"/>
        <v>0</v>
      </c>
    </row>
    <row r="199" spans="1:9" x14ac:dyDescent="0.2">
      <c r="B199" s="63" t="s">
        <v>214</v>
      </c>
      <c r="C199" s="33">
        <v>1</v>
      </c>
      <c r="D199" s="48">
        <v>2</v>
      </c>
      <c r="E199" s="61">
        <f t="shared" si="45"/>
        <v>7.874015748031496E-3</v>
      </c>
      <c r="F199" s="61">
        <f t="shared" si="46"/>
        <v>2.1739130434782608E-2</v>
      </c>
      <c r="G199" s="49">
        <f t="shared" si="47"/>
        <v>1</v>
      </c>
      <c r="H199" s="35">
        <f t="shared" si="48"/>
        <v>7.874015748031496E-3</v>
      </c>
    </row>
    <row r="200" spans="1:9" x14ac:dyDescent="0.2">
      <c r="B200" s="63" t="s">
        <v>215</v>
      </c>
      <c r="C200" s="33">
        <v>2</v>
      </c>
      <c r="D200" s="48">
        <v>3</v>
      </c>
      <c r="E200" s="61">
        <f t="shared" si="45"/>
        <v>1.5748031496062992E-2</v>
      </c>
      <c r="F200" s="61">
        <f t="shared" si="46"/>
        <v>3.2608695652173912E-2</v>
      </c>
      <c r="G200" s="49">
        <f t="shared" si="47"/>
        <v>0.5</v>
      </c>
      <c r="H200" s="35">
        <f t="shared" si="48"/>
        <v>7.874015748031496E-3</v>
      </c>
    </row>
    <row r="201" spans="1:9" x14ac:dyDescent="0.2">
      <c r="B201" s="63" t="s">
        <v>216</v>
      </c>
      <c r="C201" s="33">
        <v>0</v>
      </c>
      <c r="D201" s="48">
        <v>1</v>
      </c>
      <c r="E201" s="61" t="str">
        <f t="shared" si="45"/>
        <v/>
      </c>
      <c r="F201" s="61">
        <f t="shared" si="46"/>
        <v>1.0869565217391304E-2</v>
      </c>
      <c r="G201" s="49">
        <f t="shared" si="47"/>
        <v>1</v>
      </c>
      <c r="H201" s="35" t="str">
        <f t="shared" si="48"/>
        <v/>
      </c>
    </row>
    <row r="202" spans="1:9" x14ac:dyDescent="0.2">
      <c r="B202" s="63" t="s">
        <v>438</v>
      </c>
      <c r="C202" s="33">
        <v>0</v>
      </c>
      <c r="D202" s="48">
        <v>1</v>
      </c>
      <c r="E202" s="61" t="str">
        <f t="shared" ref="E202:E235" si="54">+IF(C202=0,"",C202/C$169)</f>
        <v/>
      </c>
      <c r="F202" s="61">
        <f t="shared" ref="F202:F235" si="55">+IF(D202=0,"",D202/D$169)</f>
        <v>1.0869565217391304E-2</v>
      </c>
      <c r="G202" s="49">
        <f t="shared" si="47"/>
        <v>1</v>
      </c>
      <c r="H202" s="35" t="str">
        <f t="shared" si="48"/>
        <v/>
      </c>
    </row>
    <row r="203" spans="1:9" x14ac:dyDescent="0.2">
      <c r="B203" s="63" t="s">
        <v>439</v>
      </c>
      <c r="C203" s="33">
        <v>0</v>
      </c>
      <c r="D203" s="48">
        <v>0</v>
      </c>
      <c r="E203" s="61" t="str">
        <f t="shared" si="54"/>
        <v/>
      </c>
      <c r="F203" s="61" t="str">
        <f t="shared" si="55"/>
        <v/>
      </c>
      <c r="G203" s="49" t="str">
        <f t="shared" si="47"/>
        <v xml:space="preserve"> </v>
      </c>
      <c r="H203" s="35" t="str">
        <f t="shared" si="48"/>
        <v/>
      </c>
    </row>
    <row r="204" spans="1:9" x14ac:dyDescent="0.2">
      <c r="B204" s="63" t="s">
        <v>217</v>
      </c>
      <c r="C204" s="33">
        <v>0</v>
      </c>
      <c r="D204" s="48">
        <v>0</v>
      </c>
      <c r="E204" s="61" t="str">
        <f t="shared" si="54"/>
        <v/>
      </c>
      <c r="F204" s="61" t="str">
        <f t="shared" si="55"/>
        <v/>
      </c>
      <c r="G204" s="49" t="str">
        <f t="shared" si="47"/>
        <v xml:space="preserve"> 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2</v>
      </c>
      <c r="D205" s="48">
        <v>6</v>
      </c>
      <c r="E205" s="38">
        <f t="shared" si="54"/>
        <v>1.5748031496062992E-2</v>
      </c>
      <c r="F205" s="38">
        <f t="shared" si="55"/>
        <v>6.5217391304347824E-2</v>
      </c>
      <c r="G205" s="49">
        <f t="shared" si="47"/>
        <v>2</v>
      </c>
      <c r="H205" s="37">
        <f t="shared" si="48"/>
        <v>3.1496062992125984E-2</v>
      </c>
      <c r="I205" s="4"/>
    </row>
    <row r="206" spans="1:9" s="29" customFormat="1" x14ac:dyDescent="0.2">
      <c r="A206" s="31"/>
      <c r="B206" s="64" t="s">
        <v>218</v>
      </c>
      <c r="C206" s="40">
        <v>0</v>
      </c>
      <c r="D206" s="48">
        <v>1</v>
      </c>
      <c r="E206" s="38" t="str">
        <f t="shared" si="54"/>
        <v/>
      </c>
      <c r="F206" s="38">
        <f t="shared" si="55"/>
        <v>1.0869565217391304E-2</v>
      </c>
      <c r="G206" s="49">
        <f t="shared" si="47"/>
        <v>1</v>
      </c>
      <c r="H206" s="37" t="str">
        <f t="shared" si="48"/>
        <v/>
      </c>
      <c r="I206" s="4"/>
    </row>
    <row r="207" spans="1:9" s="29" customFormat="1" x14ac:dyDescent="0.2">
      <c r="A207" s="31"/>
      <c r="B207" s="64" t="s">
        <v>219</v>
      </c>
      <c r="C207" s="40">
        <v>0</v>
      </c>
      <c r="D207" s="48">
        <v>0</v>
      </c>
      <c r="E207" s="38" t="str">
        <f t="shared" si="54"/>
        <v/>
      </c>
      <c r="F207" s="38" t="str">
        <f t="shared" si="55"/>
        <v/>
      </c>
      <c r="G207" s="49" t="str">
        <f t="shared" si="47"/>
        <v xml:space="preserve"> </v>
      </c>
      <c r="H207" s="37" t="str">
        <f t="shared" si="48"/>
        <v/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0</v>
      </c>
      <c r="E208" s="38" t="str">
        <f t="shared" si="54"/>
        <v/>
      </c>
      <c r="F208" s="38" t="str">
        <f t="shared" si="55"/>
        <v/>
      </c>
      <c r="G208" s="49" t="str">
        <f t="shared" si="47"/>
        <v xml:space="preserve"> 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0</v>
      </c>
      <c r="D209" s="48">
        <v>0</v>
      </c>
      <c r="E209" s="38" t="str">
        <f t="shared" si="54"/>
        <v/>
      </c>
      <c r="F209" s="38" t="str">
        <f t="shared" si="55"/>
        <v/>
      </c>
      <c r="G209" s="49" t="str">
        <f t="shared" si="47"/>
        <v xml:space="preserve"> </v>
      </c>
      <c r="H209" s="37" t="str">
        <f t="shared" si="48"/>
        <v/>
      </c>
      <c r="I209" s="4"/>
    </row>
    <row r="210" spans="1:9" s="29" customFormat="1" x14ac:dyDescent="0.2">
      <c r="A210" s="31"/>
      <c r="B210" s="64" t="s">
        <v>47</v>
      </c>
      <c r="C210" s="40">
        <v>2</v>
      </c>
      <c r="D210" s="48">
        <v>1</v>
      </c>
      <c r="E210" s="38">
        <f t="shared" si="54"/>
        <v>1.5748031496062992E-2</v>
      </c>
      <c r="F210" s="38">
        <f t="shared" si="55"/>
        <v>1.0869565217391304E-2</v>
      </c>
      <c r="G210" s="49">
        <f t="shared" si="47"/>
        <v>-0.5</v>
      </c>
      <c r="H210" s="37">
        <f t="shared" si="48"/>
        <v>-7.874015748031496E-3</v>
      </c>
      <c r="I210" s="4"/>
    </row>
    <row r="211" spans="1:9" s="29" customFormat="1" x14ac:dyDescent="0.2">
      <c r="A211" s="31"/>
      <c r="B211" s="64" t="s">
        <v>221</v>
      </c>
      <c r="C211" s="40">
        <v>1</v>
      </c>
      <c r="D211" s="48">
        <v>2</v>
      </c>
      <c r="E211" s="38">
        <f t="shared" si="54"/>
        <v>7.874015748031496E-3</v>
      </c>
      <c r="F211" s="38">
        <f t="shared" si="55"/>
        <v>2.1739130434782608E-2</v>
      </c>
      <c r="G211" s="49">
        <f t="shared" si="47"/>
        <v>1</v>
      </c>
      <c r="H211" s="37">
        <f t="shared" si="48"/>
        <v>7.874015748031496E-3</v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0</v>
      </c>
      <c r="E212" s="38" t="str">
        <f t="shared" si="54"/>
        <v/>
      </c>
      <c r="F212" s="38" t="str">
        <f t="shared" si="55"/>
        <v/>
      </c>
      <c r="G212" s="49" t="str">
        <f t="shared" si="47"/>
        <v xml:space="preserve"> 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0</v>
      </c>
      <c r="D213" s="48">
        <v>0</v>
      </c>
      <c r="E213" s="38" t="str">
        <f t="shared" si="54"/>
        <v/>
      </c>
      <c r="F213" s="38" t="str">
        <f t="shared" si="55"/>
        <v/>
      </c>
      <c r="G213" s="49" t="str">
        <f t="shared" si="47"/>
        <v xml:space="preserve"> </v>
      </c>
      <c r="H213" s="37" t="str">
        <f t="shared" si="48"/>
        <v/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1</v>
      </c>
      <c r="D218" s="48">
        <v>0</v>
      </c>
      <c r="E218" s="61">
        <f t="shared" si="54"/>
        <v>7.874015748031496E-3</v>
      </c>
      <c r="F218" s="61" t="str">
        <f t="shared" si="55"/>
        <v/>
      </c>
      <c r="G218" s="49">
        <f t="shared" si="47"/>
        <v>-1</v>
      </c>
      <c r="H218" s="35">
        <f t="shared" si="48"/>
        <v>-7.874015748031496E-3</v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1</v>
      </c>
      <c r="D220" s="48">
        <v>0</v>
      </c>
      <c r="E220" s="61">
        <f t="shared" si="54"/>
        <v>7.874015748031496E-3</v>
      </c>
      <c r="F220" s="61" t="str">
        <f t="shared" si="55"/>
        <v/>
      </c>
      <c r="G220" s="49">
        <f t="shared" si="47"/>
        <v>-1</v>
      </c>
      <c r="H220" s="35">
        <f t="shared" si="48"/>
        <v>-7.874015748031496E-3</v>
      </c>
    </row>
    <row r="221" spans="1:9" x14ac:dyDescent="0.2">
      <c r="B221" s="63" t="s">
        <v>441</v>
      </c>
      <c r="C221" s="33">
        <v>0</v>
      </c>
      <c r="D221" s="48">
        <v>1</v>
      </c>
      <c r="E221" s="61" t="str">
        <f t="shared" si="54"/>
        <v/>
      </c>
      <c r="F221" s="61">
        <f t="shared" si="55"/>
        <v>1.0869565217391304E-2</v>
      </c>
      <c r="G221" s="49">
        <f t="shared" si="47"/>
        <v>1</v>
      </c>
      <c r="H221" s="35" t="str">
        <f t="shared" si="48"/>
        <v/>
      </c>
    </row>
    <row r="222" spans="1:9" x14ac:dyDescent="0.2">
      <c r="B222" s="63" t="s">
        <v>607</v>
      </c>
      <c r="C222" s="33">
        <v>2</v>
      </c>
      <c r="D222" s="48">
        <v>4</v>
      </c>
      <c r="E222" s="61">
        <f t="shared" si="54"/>
        <v>1.5748031496062992E-2</v>
      </c>
      <c r="F222" s="61">
        <f t="shared" si="55"/>
        <v>4.3478260869565216E-2</v>
      </c>
      <c r="G222" s="49">
        <f t="shared" si="47"/>
        <v>1</v>
      </c>
      <c r="H222" s="35">
        <f t="shared" si="48"/>
        <v>1.5748031496062992E-2</v>
      </c>
    </row>
    <row r="223" spans="1:9" x14ac:dyDescent="0.2">
      <c r="B223" s="63" t="s">
        <v>226</v>
      </c>
      <c r="C223" s="33">
        <v>0</v>
      </c>
      <c r="D223" s="48">
        <v>0</v>
      </c>
      <c r="E223" s="61" t="str">
        <f t="shared" si="54"/>
        <v/>
      </c>
      <c r="F223" s="61" t="str">
        <f t="shared" si="55"/>
        <v/>
      </c>
      <c r="G223" s="49" t="str">
        <f t="shared" si="47"/>
        <v xml:space="preserve"> </v>
      </c>
      <c r="H223" s="35" t="str">
        <f t="shared" si="48"/>
        <v/>
      </c>
    </row>
    <row r="224" spans="1:9" x14ac:dyDescent="0.2">
      <c r="B224" s="63" t="s">
        <v>227</v>
      </c>
      <c r="C224" s="33">
        <v>2</v>
      </c>
      <c r="D224" s="48">
        <v>0</v>
      </c>
      <c r="E224" s="61">
        <f t="shared" si="54"/>
        <v>1.5748031496062992E-2</v>
      </c>
      <c r="F224" s="61" t="str">
        <f t="shared" si="55"/>
        <v/>
      </c>
      <c r="G224" s="49">
        <f t="shared" si="47"/>
        <v>-1</v>
      </c>
      <c r="H224" s="35">
        <f t="shared" si="48"/>
        <v>-1.5748031496062992E-2</v>
      </c>
    </row>
    <row r="225" spans="1:9" x14ac:dyDescent="0.2">
      <c r="B225" s="63" t="s">
        <v>228</v>
      </c>
      <c r="C225" s="33">
        <v>0</v>
      </c>
      <c r="D225" s="48">
        <v>0</v>
      </c>
      <c r="E225" s="61" t="str">
        <f t="shared" si="54"/>
        <v/>
      </c>
      <c r="F225" s="61" t="str">
        <f t="shared" si="55"/>
        <v/>
      </c>
      <c r="G225" s="49" t="str">
        <f t="shared" si="47"/>
        <v xml:space="preserve"> </v>
      </c>
      <c r="H225" s="35" t="str">
        <f t="shared" si="48"/>
        <v/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5</v>
      </c>
      <c r="D227" s="48">
        <v>0</v>
      </c>
      <c r="E227" s="61">
        <f t="shared" si="54"/>
        <v>3.937007874015748E-2</v>
      </c>
      <c r="F227" s="61" t="str">
        <f t="shared" si="55"/>
        <v/>
      </c>
      <c r="G227" s="49">
        <f t="shared" si="47"/>
        <v>-1</v>
      </c>
      <c r="H227" s="35">
        <f t="shared" si="48"/>
        <v>-3.937007874015748E-2</v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0</v>
      </c>
      <c r="D230" s="48">
        <v>0</v>
      </c>
      <c r="E230" s="61" t="str">
        <f t="shared" si="54"/>
        <v/>
      </c>
      <c r="F230" s="61" t="str">
        <f t="shared" si="55"/>
        <v/>
      </c>
      <c r="G230" s="49" t="str">
        <f t="shared" si="47"/>
        <v xml:space="preserve"> </v>
      </c>
      <c r="H230" s="35" t="str">
        <f t="shared" si="48"/>
        <v/>
      </c>
    </row>
    <row r="231" spans="1:9" x14ac:dyDescent="0.2">
      <c r="B231" s="63" t="s">
        <v>51</v>
      </c>
      <c r="C231" s="33">
        <v>0</v>
      </c>
      <c r="D231" s="48">
        <v>0</v>
      </c>
      <c r="E231" s="61" t="str">
        <f t="shared" si="54"/>
        <v/>
      </c>
      <c r="F231" s="61" t="str">
        <f t="shared" si="55"/>
        <v/>
      </c>
      <c r="G231" s="49" t="str">
        <f t="shared" si="47"/>
        <v xml:space="preserve"> </v>
      </c>
      <c r="H231" s="35" t="str">
        <f t="shared" si="48"/>
        <v/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0</v>
      </c>
      <c r="D233" s="48">
        <v>1</v>
      </c>
      <c r="E233" s="61" t="str">
        <f t="shared" si="54"/>
        <v/>
      </c>
      <c r="F233" s="61">
        <f t="shared" si="55"/>
        <v>1.0869565217391304E-2</v>
      </c>
      <c r="G233" s="49">
        <f t="shared" si="47"/>
        <v>1</v>
      </c>
      <c r="H233" s="35" t="str">
        <f t="shared" si="48"/>
        <v/>
      </c>
    </row>
    <row r="234" spans="1:9" x14ac:dyDescent="0.2">
      <c r="B234" s="63" t="s">
        <v>231</v>
      </c>
      <c r="C234" s="33">
        <v>0</v>
      </c>
      <c r="D234" s="48">
        <v>0</v>
      </c>
      <c r="E234" s="61" t="str">
        <f t="shared" si="54"/>
        <v/>
      </c>
      <c r="F234" s="61" t="str">
        <f t="shared" si="55"/>
        <v/>
      </c>
      <c r="G234" s="49" t="str">
        <f t="shared" si="47"/>
        <v xml:space="preserve"> </v>
      </c>
      <c r="H234" s="35" t="str">
        <f t="shared" si="48"/>
        <v/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4</v>
      </c>
      <c r="D236" s="48">
        <v>2</v>
      </c>
      <c r="E236" s="61">
        <f t="shared" ref="E236:E267" si="65">+IF(C236=0,"",C236/C$169)</f>
        <v>3.1496062992125984E-2</v>
      </c>
      <c r="F236" s="61">
        <f t="shared" ref="F236:F267" si="66">+IF(D236=0,"",D236/D$169)</f>
        <v>2.1739130434782608E-2</v>
      </c>
      <c r="G236" s="49">
        <f t="shared" si="47"/>
        <v>-0.5</v>
      </c>
      <c r="H236" s="35">
        <f t="shared" si="48"/>
        <v>-1.5748031496062992E-2</v>
      </c>
    </row>
    <row r="237" spans="1:9" x14ac:dyDescent="0.2">
      <c r="B237" s="63" t="s">
        <v>55</v>
      </c>
      <c r="C237" s="33">
        <v>0</v>
      </c>
      <c r="D237" s="48">
        <v>0</v>
      </c>
      <c r="E237" s="61" t="str">
        <f t="shared" si="65"/>
        <v/>
      </c>
      <c r="F237" s="61" t="str">
        <f t="shared" si="66"/>
        <v/>
      </c>
      <c r="G237" s="49" t="str">
        <f t="shared" ref="G237:G300" si="67">+IF(AND(C237=0,D237=0)," ",IF(C237=0,1,IF(D237=0,-1,(D237-C237)/C237)))</f>
        <v xml:space="preserve"> </v>
      </c>
      <c r="H237" s="35" t="str">
        <f t="shared" si="48"/>
        <v/>
      </c>
    </row>
    <row r="238" spans="1:9" x14ac:dyDescent="0.2">
      <c r="B238" s="63" t="s">
        <v>444</v>
      </c>
      <c r="C238" s="33">
        <v>0</v>
      </c>
      <c r="D238" s="48">
        <v>0</v>
      </c>
      <c r="E238" s="61" t="str">
        <f t="shared" si="65"/>
        <v/>
      </c>
      <c r="F238" s="61" t="str">
        <f t="shared" si="66"/>
        <v/>
      </c>
      <c r="G238" s="49" t="str">
        <f t="shared" si="67"/>
        <v xml:space="preserve"> </v>
      </c>
      <c r="H238" s="35" t="str">
        <f t="shared" si="48"/>
        <v/>
      </c>
    </row>
    <row r="239" spans="1:9" x14ac:dyDescent="0.2">
      <c r="B239" s="63" t="s">
        <v>53</v>
      </c>
      <c r="C239" s="33">
        <v>1</v>
      </c>
      <c r="D239" s="48">
        <v>0</v>
      </c>
      <c r="E239" s="61">
        <f t="shared" si="65"/>
        <v>7.874015748031496E-3</v>
      </c>
      <c r="F239" s="61" t="str">
        <f t="shared" si="66"/>
        <v/>
      </c>
      <c r="G239" s="49">
        <f t="shared" si="67"/>
        <v>-1</v>
      </c>
      <c r="H239" s="35">
        <f t="shared" ref="H239:H306" si="68">+IF(OR(AND(E239=""),(G239="")),"",E239*G239)</f>
        <v>-7.874015748031496E-3</v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0</v>
      </c>
      <c r="D241" s="48">
        <v>0</v>
      </c>
      <c r="E241" s="61" t="str">
        <f t="shared" si="65"/>
        <v/>
      </c>
      <c r="F241" s="61" t="str">
        <f t="shared" si="66"/>
        <v/>
      </c>
      <c r="G241" s="49" t="str">
        <f t="shared" si="67"/>
        <v xml:space="preserve"> </v>
      </c>
      <c r="H241" s="35" t="str">
        <f t="shared" si="68"/>
        <v/>
      </c>
    </row>
    <row r="242" spans="2:8" x14ac:dyDescent="0.2">
      <c r="B242" s="63" t="s">
        <v>54</v>
      </c>
      <c r="C242" s="33">
        <v>1</v>
      </c>
      <c r="D242" s="48">
        <v>0</v>
      </c>
      <c r="E242" s="61">
        <f t="shared" si="65"/>
        <v>7.874015748031496E-3</v>
      </c>
      <c r="F242" s="61" t="str">
        <f t="shared" si="66"/>
        <v/>
      </c>
      <c r="G242" s="49">
        <f t="shared" si="67"/>
        <v>-1</v>
      </c>
      <c r="H242" s="35">
        <f t="shared" si="68"/>
        <v>-7.874015748031496E-3</v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0</v>
      </c>
      <c r="D244" s="48">
        <v>0</v>
      </c>
      <c r="E244" s="61" t="str">
        <f t="shared" si="65"/>
        <v/>
      </c>
      <c r="F244" s="61" t="str">
        <f t="shared" si="66"/>
        <v/>
      </c>
      <c r="G244" s="49" t="str">
        <f t="shared" si="67"/>
        <v xml:space="preserve"> </v>
      </c>
      <c r="H244" s="35" t="str">
        <f t="shared" si="68"/>
        <v/>
      </c>
    </row>
    <row r="245" spans="2:8" x14ac:dyDescent="0.2">
      <c r="B245" s="63" t="s">
        <v>334</v>
      </c>
      <c r="C245" s="33">
        <v>0</v>
      </c>
      <c r="D245" s="48">
        <v>0</v>
      </c>
      <c r="E245" s="61" t="str">
        <f t="shared" si="65"/>
        <v/>
      </c>
      <c r="F245" s="61" t="str">
        <f t="shared" si="66"/>
        <v/>
      </c>
      <c r="G245" s="49" t="str">
        <f t="shared" si="67"/>
        <v xml:space="preserve"> </v>
      </c>
      <c r="H245" s="35" t="str">
        <f t="shared" si="68"/>
        <v/>
      </c>
    </row>
    <row r="246" spans="2:8" x14ac:dyDescent="0.2">
      <c r="B246" s="63" t="s">
        <v>233</v>
      </c>
      <c r="C246" s="33">
        <v>0</v>
      </c>
      <c r="D246" s="48">
        <v>0</v>
      </c>
      <c r="E246" s="61" t="str">
        <f t="shared" si="65"/>
        <v/>
      </c>
      <c r="F246" s="61" t="str">
        <f t="shared" si="66"/>
        <v/>
      </c>
      <c r="G246" s="49" t="str">
        <f t="shared" si="67"/>
        <v xml:space="preserve"> </v>
      </c>
      <c r="H246" s="35" t="str">
        <f t="shared" si="68"/>
        <v/>
      </c>
    </row>
    <row r="247" spans="2:8" x14ac:dyDescent="0.2">
      <c r="B247" s="63" t="s">
        <v>234</v>
      </c>
      <c r="C247" s="33">
        <v>0</v>
      </c>
      <c r="D247" s="48">
        <v>0</v>
      </c>
      <c r="E247" s="61" t="str">
        <f t="shared" si="65"/>
        <v/>
      </c>
      <c r="F247" s="61" t="str">
        <f t="shared" si="66"/>
        <v/>
      </c>
      <c r="G247" s="49" t="str">
        <f t="shared" si="67"/>
        <v xml:space="preserve"> </v>
      </c>
      <c r="H247" s="35" t="str">
        <f t="shared" si="68"/>
        <v/>
      </c>
    </row>
    <row r="248" spans="2:8" x14ac:dyDescent="0.2">
      <c r="B248" s="63" t="s">
        <v>446</v>
      </c>
      <c r="C248" s="33">
        <v>0</v>
      </c>
      <c r="D248" s="48">
        <v>0</v>
      </c>
      <c r="E248" s="61" t="str">
        <f t="shared" si="65"/>
        <v/>
      </c>
      <c r="F248" s="61" t="str">
        <f t="shared" si="66"/>
        <v/>
      </c>
      <c r="G248" s="49" t="str">
        <f t="shared" si="67"/>
        <v xml:space="preserve"> </v>
      </c>
      <c r="H248" s="35" t="str">
        <f t="shared" si="68"/>
        <v/>
      </c>
    </row>
    <row r="249" spans="2:8" x14ac:dyDescent="0.2">
      <c r="B249" s="63" t="s">
        <v>235</v>
      </c>
      <c r="C249" s="33">
        <v>0</v>
      </c>
      <c r="D249" s="48">
        <v>0</v>
      </c>
      <c r="E249" s="61" t="str">
        <f t="shared" si="65"/>
        <v/>
      </c>
      <c r="F249" s="61" t="str">
        <f t="shared" si="66"/>
        <v/>
      </c>
      <c r="G249" s="49" t="str">
        <f t="shared" si="67"/>
        <v xml:space="preserve"> </v>
      </c>
      <c r="H249" s="35" t="str">
        <f t="shared" si="68"/>
        <v/>
      </c>
    </row>
    <row r="250" spans="2:8" x14ac:dyDescent="0.2">
      <c r="B250" s="63" t="s">
        <v>447</v>
      </c>
      <c r="C250" s="33">
        <v>1</v>
      </c>
      <c r="D250" s="48">
        <v>0</v>
      </c>
      <c r="E250" s="61">
        <f t="shared" si="65"/>
        <v>7.874015748031496E-3</v>
      </c>
      <c r="F250" s="61" t="str">
        <f t="shared" si="66"/>
        <v/>
      </c>
      <c r="G250" s="49">
        <f t="shared" si="67"/>
        <v>-1</v>
      </c>
      <c r="H250" s="35">
        <f t="shared" si="68"/>
        <v>-7.874015748031496E-3</v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0</v>
      </c>
      <c r="D252" s="48">
        <v>0</v>
      </c>
      <c r="E252" s="61" t="str">
        <f t="shared" si="65"/>
        <v/>
      </c>
      <c r="F252" s="61" t="str">
        <f t="shared" si="66"/>
        <v/>
      </c>
      <c r="G252" s="49" t="str">
        <f t="shared" si="67"/>
        <v xml:space="preserve"> </v>
      </c>
      <c r="H252" s="35" t="str">
        <f t="shared" si="68"/>
        <v/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0</v>
      </c>
      <c r="D254" s="48">
        <v>0</v>
      </c>
      <c r="E254" s="61" t="str">
        <f t="shared" si="65"/>
        <v/>
      </c>
      <c r="F254" s="61" t="str">
        <f t="shared" si="66"/>
        <v/>
      </c>
      <c r="G254" s="49" t="str">
        <f t="shared" si="67"/>
        <v xml:space="preserve"> </v>
      </c>
      <c r="H254" s="35" t="str">
        <f t="shared" si="68"/>
        <v/>
      </c>
    </row>
    <row r="255" spans="2:8" x14ac:dyDescent="0.2">
      <c r="B255" s="63" t="s">
        <v>610</v>
      </c>
      <c r="C255" s="33">
        <v>0</v>
      </c>
      <c r="D255" s="48">
        <v>0</v>
      </c>
      <c r="E255" s="61" t="str">
        <f t="shared" si="65"/>
        <v/>
      </c>
      <c r="F255" s="61" t="str">
        <f t="shared" si="66"/>
        <v/>
      </c>
      <c r="G255" s="49" t="str">
        <f t="shared" si="67"/>
        <v xml:space="preserve"> 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0</v>
      </c>
      <c r="D257" s="48">
        <v>0</v>
      </c>
      <c r="E257" s="38" t="str">
        <f t="shared" si="65"/>
        <v/>
      </c>
      <c r="F257" s="38" t="str">
        <f t="shared" si="66"/>
        <v/>
      </c>
      <c r="G257" s="49" t="str">
        <f t="shared" si="67"/>
        <v xml:space="preserve"> </v>
      </c>
      <c r="H257" s="37" t="str">
        <f t="shared" si="68"/>
        <v/>
      </c>
      <c r="I257" s="4"/>
    </row>
    <row r="258" spans="1:9" s="29" customFormat="1" x14ac:dyDescent="0.2">
      <c r="A258" s="31"/>
      <c r="B258" s="64" t="s">
        <v>453</v>
      </c>
      <c r="C258" s="40">
        <v>0</v>
      </c>
      <c r="D258" s="48">
        <v>1</v>
      </c>
      <c r="E258" s="38" t="str">
        <f t="shared" si="65"/>
        <v/>
      </c>
      <c r="F258" s="38">
        <f t="shared" si="66"/>
        <v>1.0869565217391304E-2</v>
      </c>
      <c r="G258" s="49">
        <f t="shared" si="67"/>
        <v>1</v>
      </c>
      <c r="H258" s="37" t="str">
        <f t="shared" si="68"/>
        <v/>
      </c>
      <c r="I258" s="4"/>
    </row>
    <row r="259" spans="1:9" s="29" customFormat="1" x14ac:dyDescent="0.2">
      <c r="A259" s="31"/>
      <c r="B259" s="64" t="s">
        <v>454</v>
      </c>
      <c r="C259" s="40">
        <v>0</v>
      </c>
      <c r="D259" s="48">
        <v>0</v>
      </c>
      <c r="E259" s="38" t="str">
        <f t="shared" si="65"/>
        <v/>
      </c>
      <c r="F259" s="38" t="str">
        <f t="shared" si="66"/>
        <v/>
      </c>
      <c r="G259" s="49" t="str">
        <f t="shared" si="67"/>
        <v xml:space="preserve"> </v>
      </c>
      <c r="H259" s="37" t="str">
        <f t="shared" si="68"/>
        <v/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0</v>
      </c>
      <c r="D261" s="48">
        <v>0</v>
      </c>
      <c r="E261" s="38" t="str">
        <f t="shared" si="65"/>
        <v/>
      </c>
      <c r="F261" s="38" t="str">
        <f t="shared" si="66"/>
        <v/>
      </c>
      <c r="G261" s="49" t="str">
        <f t="shared" si="67"/>
        <v xml:space="preserve"> </v>
      </c>
      <c r="H261" s="37" t="str">
        <f t="shared" si="68"/>
        <v/>
      </c>
      <c r="I261" s="4"/>
    </row>
    <row r="262" spans="1:9" s="29" customFormat="1" x14ac:dyDescent="0.2">
      <c r="A262" s="31"/>
      <c r="B262" s="64" t="s">
        <v>57</v>
      </c>
      <c r="C262" s="40">
        <v>0</v>
      </c>
      <c r="D262" s="48">
        <v>1</v>
      </c>
      <c r="E262" s="38" t="str">
        <f t="shared" si="65"/>
        <v/>
      </c>
      <c r="F262" s="38">
        <f t="shared" si="66"/>
        <v>1.0869565217391304E-2</v>
      </c>
      <c r="G262" s="49">
        <f t="shared" si="67"/>
        <v>1</v>
      </c>
      <c r="H262" s="37" t="str">
        <f t="shared" si="68"/>
        <v/>
      </c>
      <c r="I262" s="4"/>
    </row>
    <row r="263" spans="1:9" s="29" customFormat="1" x14ac:dyDescent="0.2">
      <c r="A263" s="31"/>
      <c r="B263" s="64" t="s">
        <v>237</v>
      </c>
      <c r="C263" s="40">
        <v>6</v>
      </c>
      <c r="D263" s="48">
        <v>2</v>
      </c>
      <c r="E263" s="38">
        <f t="shared" si="65"/>
        <v>4.7244094488188976E-2</v>
      </c>
      <c r="F263" s="38">
        <f t="shared" si="66"/>
        <v>2.1739130434782608E-2</v>
      </c>
      <c r="G263" s="49">
        <f t="shared" si="67"/>
        <v>-0.66666666666666663</v>
      </c>
      <c r="H263" s="37">
        <f t="shared" si="68"/>
        <v>-3.1496062992125984E-2</v>
      </c>
      <c r="I263" s="4"/>
    </row>
    <row r="264" spans="1:9" s="29" customFormat="1" x14ac:dyDescent="0.2">
      <c r="A264" s="31"/>
      <c r="B264" s="64" t="s">
        <v>611</v>
      </c>
      <c r="C264" s="40">
        <v>0</v>
      </c>
      <c r="D264" s="48">
        <v>0</v>
      </c>
      <c r="E264" s="38" t="str">
        <f t="shared" si="65"/>
        <v/>
      </c>
      <c r="F264" s="38" t="str">
        <f t="shared" si="66"/>
        <v/>
      </c>
      <c r="G264" s="49" t="str">
        <f t="shared" si="67"/>
        <v xml:space="preserve"> </v>
      </c>
      <c r="H264" s="37" t="str">
        <f t="shared" si="68"/>
        <v/>
      </c>
      <c r="I264" s="4"/>
    </row>
    <row r="265" spans="1:9" s="29" customFormat="1" x14ac:dyDescent="0.2">
      <c r="A265" s="31"/>
      <c r="B265" s="64" t="s">
        <v>531</v>
      </c>
      <c r="C265" s="40">
        <v>3</v>
      </c>
      <c r="D265" s="48">
        <v>0</v>
      </c>
      <c r="E265" s="38">
        <f t="shared" si="65"/>
        <v>2.3622047244094488E-2</v>
      </c>
      <c r="F265" s="38" t="str">
        <f t="shared" si="66"/>
        <v/>
      </c>
      <c r="G265" s="49">
        <f t="shared" si="67"/>
        <v>-1</v>
      </c>
      <c r="H265" s="37">
        <f t="shared" si="68"/>
        <v>-2.3622047244094488E-2</v>
      </c>
      <c r="I265" s="4"/>
    </row>
    <row r="266" spans="1:9" s="29" customFormat="1" x14ac:dyDescent="0.2">
      <c r="A266" s="31"/>
      <c r="B266" s="64" t="s">
        <v>532</v>
      </c>
      <c r="C266" s="40">
        <v>0</v>
      </c>
      <c r="D266" s="48">
        <v>0</v>
      </c>
      <c r="E266" s="38" t="str">
        <f t="shared" si="65"/>
        <v/>
      </c>
      <c r="F266" s="38" t="str">
        <f t="shared" si="66"/>
        <v/>
      </c>
      <c r="G266" s="49" t="str">
        <f t="shared" si="67"/>
        <v xml:space="preserve"> </v>
      </c>
      <c r="H266" s="37" t="str">
        <f t="shared" si="68"/>
        <v/>
      </c>
      <c r="I266" s="4"/>
    </row>
    <row r="267" spans="1:9" s="29" customFormat="1" x14ac:dyDescent="0.2">
      <c r="A267" s="31"/>
      <c r="B267" s="64" t="s">
        <v>612</v>
      </c>
      <c r="C267" s="40">
        <v>0</v>
      </c>
      <c r="D267" s="48">
        <v>0</v>
      </c>
      <c r="E267" s="38" t="str">
        <f t="shared" si="65"/>
        <v/>
      </c>
      <c r="F267" s="38" t="str">
        <f t="shared" si="66"/>
        <v/>
      </c>
      <c r="G267" s="49" t="str">
        <f t="shared" si="67"/>
        <v xml:space="preserve"> </v>
      </c>
      <c r="H267" s="37" t="str">
        <f t="shared" si="68"/>
        <v/>
      </c>
      <c r="I267" s="4"/>
    </row>
    <row r="268" spans="1:9" s="29" customFormat="1" x14ac:dyDescent="0.2">
      <c r="A268" s="31"/>
      <c r="B268" s="64" t="s">
        <v>533</v>
      </c>
      <c r="C268" s="40">
        <v>0</v>
      </c>
      <c r="D268" s="48">
        <v>0</v>
      </c>
      <c r="E268" s="38" t="str">
        <f t="shared" ref="E268:E295" si="69">+IF(C268=0,"",C268/C$169)</f>
        <v/>
      </c>
      <c r="F268" s="38" t="str">
        <f t="shared" ref="F268:F295" si="70">+IF(D268=0,"",D268/D$169)</f>
        <v/>
      </c>
      <c r="G268" s="49" t="str">
        <f t="shared" si="67"/>
        <v xml:space="preserve"> </v>
      </c>
      <c r="H268" s="37" t="str">
        <f t="shared" si="68"/>
        <v/>
      </c>
      <c r="I268" s="4"/>
    </row>
    <row r="269" spans="1:9" s="29" customFormat="1" x14ac:dyDescent="0.2">
      <c r="A269" s="31"/>
      <c r="B269" s="64" t="s">
        <v>534</v>
      </c>
      <c r="C269" s="40">
        <v>1</v>
      </c>
      <c r="D269" s="48">
        <v>0</v>
      </c>
      <c r="E269" s="38">
        <f t="shared" si="69"/>
        <v>7.874015748031496E-3</v>
      </c>
      <c r="F269" s="38" t="str">
        <f t="shared" si="70"/>
        <v/>
      </c>
      <c r="G269" s="49">
        <f t="shared" si="67"/>
        <v>-1</v>
      </c>
      <c r="H269" s="37">
        <f t="shared" si="68"/>
        <v>-7.874015748031496E-3</v>
      </c>
      <c r="I269" s="4"/>
    </row>
    <row r="270" spans="1:9" s="29" customFormat="1" x14ac:dyDescent="0.2">
      <c r="A270" s="31"/>
      <c r="B270" s="64" t="s">
        <v>535</v>
      </c>
      <c r="C270" s="40">
        <v>0</v>
      </c>
      <c r="D270" s="48">
        <v>1</v>
      </c>
      <c r="E270" s="38" t="str">
        <f t="shared" si="69"/>
        <v/>
      </c>
      <c r="F270" s="38">
        <f t="shared" si="70"/>
        <v>1.0869565217391304E-2</v>
      </c>
      <c r="G270" s="49">
        <f t="shared" si="67"/>
        <v>1</v>
      </c>
      <c r="H270" s="37" t="str">
        <f t="shared" si="68"/>
        <v/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0</v>
      </c>
      <c r="D274" s="48">
        <v>0</v>
      </c>
      <c r="E274" s="38" t="str">
        <f t="shared" si="71"/>
        <v/>
      </c>
      <c r="F274" s="38" t="str">
        <f t="shared" si="72"/>
        <v/>
      </c>
      <c r="G274" s="49" t="str">
        <f t="shared" si="73"/>
        <v xml:space="preserve"> </v>
      </c>
      <c r="H274" s="37" t="str">
        <f t="shared" si="74"/>
        <v/>
      </c>
    </row>
    <row r="275" spans="1:9" x14ac:dyDescent="0.2">
      <c r="B275" s="63" t="s">
        <v>64</v>
      </c>
      <c r="C275" s="33">
        <v>6</v>
      </c>
      <c r="D275" s="48">
        <v>3</v>
      </c>
      <c r="E275" s="61">
        <f t="shared" si="69"/>
        <v>4.7244094488188976E-2</v>
      </c>
      <c r="F275" s="61">
        <f t="shared" si="70"/>
        <v>3.2608695652173912E-2</v>
      </c>
      <c r="G275" s="49">
        <f t="shared" si="67"/>
        <v>-0.5</v>
      </c>
      <c r="H275" s="35">
        <f t="shared" si="68"/>
        <v>-2.3622047244094488E-2</v>
      </c>
    </row>
    <row r="276" spans="1:9" x14ac:dyDescent="0.2">
      <c r="B276" s="63" t="s">
        <v>61</v>
      </c>
      <c r="C276" s="33">
        <v>1</v>
      </c>
      <c r="D276" s="48">
        <v>0</v>
      </c>
      <c r="E276" s="61">
        <f t="shared" si="69"/>
        <v>7.874015748031496E-3</v>
      </c>
      <c r="F276" s="61" t="str">
        <f t="shared" si="70"/>
        <v/>
      </c>
      <c r="G276" s="49">
        <f t="shared" si="67"/>
        <v>-1</v>
      </c>
      <c r="H276" s="35">
        <f t="shared" si="68"/>
        <v>-7.874015748031496E-3</v>
      </c>
    </row>
    <row r="277" spans="1:9" x14ac:dyDescent="0.2">
      <c r="B277" s="63" t="s">
        <v>238</v>
      </c>
      <c r="C277" s="33">
        <v>1</v>
      </c>
      <c r="D277" s="48">
        <v>0</v>
      </c>
      <c r="E277" s="61">
        <f t="shared" si="69"/>
        <v>7.874015748031496E-3</v>
      </c>
      <c r="F277" s="61" t="str">
        <f t="shared" si="70"/>
        <v/>
      </c>
      <c r="G277" s="49">
        <f t="shared" si="67"/>
        <v>-1</v>
      </c>
      <c r="H277" s="35">
        <f t="shared" si="68"/>
        <v>-7.874015748031496E-3</v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2</v>
      </c>
      <c r="D279" s="48">
        <v>1</v>
      </c>
      <c r="E279" s="38">
        <f t="shared" si="69"/>
        <v>1.5748031496062992E-2</v>
      </c>
      <c r="F279" s="38">
        <f t="shared" si="70"/>
        <v>1.0869565217391304E-2</v>
      </c>
      <c r="G279" s="49">
        <f t="shared" si="67"/>
        <v>-0.5</v>
      </c>
      <c r="H279" s="37">
        <f t="shared" si="68"/>
        <v>-7.874015748031496E-3</v>
      </c>
      <c r="I279" s="4"/>
    </row>
    <row r="280" spans="1:9" s="29" customFormat="1" x14ac:dyDescent="0.2">
      <c r="A280" s="31"/>
      <c r="B280" s="64" t="s">
        <v>62</v>
      </c>
      <c r="C280" s="40">
        <v>0</v>
      </c>
      <c r="D280" s="48">
        <v>1</v>
      </c>
      <c r="E280" s="38" t="str">
        <f t="shared" si="69"/>
        <v/>
      </c>
      <c r="F280" s="38">
        <f t="shared" si="70"/>
        <v>1.0869565217391304E-2</v>
      </c>
      <c r="G280" s="49">
        <f t="shared" si="67"/>
        <v>1</v>
      </c>
      <c r="H280" s="37" t="str">
        <f t="shared" si="68"/>
        <v/>
      </c>
      <c r="I280" s="4"/>
    </row>
    <row r="281" spans="1:9" s="29" customFormat="1" x14ac:dyDescent="0.2">
      <c r="A281" s="31"/>
      <c r="B281" s="64" t="s">
        <v>455</v>
      </c>
      <c r="C281" s="40">
        <v>0</v>
      </c>
      <c r="D281" s="48">
        <v>0</v>
      </c>
      <c r="E281" s="38" t="str">
        <f t="shared" si="69"/>
        <v/>
      </c>
      <c r="F281" s="38" t="str">
        <f t="shared" si="70"/>
        <v/>
      </c>
      <c r="G281" s="49" t="str">
        <f t="shared" si="67"/>
        <v xml:space="preserve"> </v>
      </c>
      <c r="H281" s="37" t="str">
        <f t="shared" si="68"/>
        <v/>
      </c>
      <c r="I281" s="4"/>
    </row>
    <row r="282" spans="1:9" s="29" customFormat="1" x14ac:dyDescent="0.2">
      <c r="A282" s="31"/>
      <c r="B282" s="64" t="s">
        <v>59</v>
      </c>
      <c r="C282" s="40">
        <v>0</v>
      </c>
      <c r="D282" s="48">
        <v>0</v>
      </c>
      <c r="E282" s="38" t="str">
        <f t="shared" si="69"/>
        <v/>
      </c>
      <c r="F282" s="38" t="str">
        <f t="shared" si="70"/>
        <v/>
      </c>
      <c r="G282" s="49" t="str">
        <f t="shared" si="67"/>
        <v xml:space="preserve"> </v>
      </c>
      <c r="H282" s="37" t="str">
        <f t="shared" si="68"/>
        <v/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0</v>
      </c>
      <c r="D285" s="48">
        <v>0</v>
      </c>
      <c r="E285" s="38" t="str">
        <f t="shared" si="75"/>
        <v/>
      </c>
      <c r="F285" s="38" t="str">
        <f t="shared" si="76"/>
        <v/>
      </c>
      <c r="G285" s="49" t="str">
        <f t="shared" si="77"/>
        <v xml:space="preserve"> </v>
      </c>
      <c r="H285" s="37" t="str">
        <f t="shared" si="78"/>
        <v/>
      </c>
      <c r="I285" s="4"/>
    </row>
    <row r="286" spans="1:9" s="29" customFormat="1" x14ac:dyDescent="0.2">
      <c r="A286" s="31"/>
      <c r="B286" s="64" t="s">
        <v>239</v>
      </c>
      <c r="C286" s="40">
        <v>0</v>
      </c>
      <c r="D286" s="48">
        <v>0</v>
      </c>
      <c r="E286" s="38" t="str">
        <f t="shared" si="75"/>
        <v/>
      </c>
      <c r="F286" s="38" t="str">
        <f t="shared" si="76"/>
        <v/>
      </c>
      <c r="G286" s="49" t="str">
        <f t="shared" si="77"/>
        <v xml:space="preserve"> </v>
      </c>
      <c r="H286" s="37" t="str">
        <f t="shared" si="78"/>
        <v/>
      </c>
      <c r="I286" s="4"/>
    </row>
    <row r="287" spans="1:9" s="29" customFormat="1" x14ac:dyDescent="0.2">
      <c r="A287" s="31"/>
      <c r="B287" s="64" t="s">
        <v>456</v>
      </c>
      <c r="C287" s="40">
        <v>1</v>
      </c>
      <c r="D287" s="48">
        <v>1</v>
      </c>
      <c r="E287" s="38">
        <f t="shared" si="75"/>
        <v>7.874015748031496E-3</v>
      </c>
      <c r="F287" s="38">
        <f t="shared" si="76"/>
        <v>1.0869565217391304E-2</v>
      </c>
      <c r="G287" s="49">
        <f t="shared" si="77"/>
        <v>0</v>
      </c>
      <c r="H287" s="37">
        <f t="shared" si="78"/>
        <v>0</v>
      </c>
      <c r="I287" s="4"/>
    </row>
    <row r="288" spans="1:9" s="29" customFormat="1" x14ac:dyDescent="0.2">
      <c r="A288" s="31"/>
      <c r="B288" s="64" t="s">
        <v>65</v>
      </c>
      <c r="C288" s="40">
        <v>0</v>
      </c>
      <c r="D288" s="48">
        <v>24</v>
      </c>
      <c r="E288" s="38" t="str">
        <f t="shared" si="69"/>
        <v/>
      </c>
      <c r="F288" s="38">
        <f t="shared" si="70"/>
        <v>0.2608695652173913</v>
      </c>
      <c r="G288" s="49">
        <f t="shared" si="67"/>
        <v>1</v>
      </c>
      <c r="H288" s="37" t="str">
        <f t="shared" si="68"/>
        <v/>
      </c>
      <c r="I288" s="4"/>
    </row>
    <row r="289" spans="1:9" s="29" customFormat="1" x14ac:dyDescent="0.2">
      <c r="A289" s="31"/>
      <c r="B289" s="64" t="s">
        <v>537</v>
      </c>
      <c r="C289" s="40">
        <v>0</v>
      </c>
      <c r="D289" s="48">
        <v>0</v>
      </c>
      <c r="E289" s="38" t="str">
        <f t="shared" si="69"/>
        <v/>
      </c>
      <c r="F289" s="38" t="str">
        <f t="shared" si="70"/>
        <v/>
      </c>
      <c r="G289" s="49" t="str">
        <f t="shared" si="67"/>
        <v xml:space="preserve"> </v>
      </c>
      <c r="H289" s="37" t="str">
        <f t="shared" si="68"/>
        <v/>
      </c>
      <c r="I289" s="4"/>
    </row>
    <row r="290" spans="1:9" s="29" customFormat="1" x14ac:dyDescent="0.2">
      <c r="A290" s="31"/>
      <c r="B290" s="64" t="s">
        <v>538</v>
      </c>
      <c r="C290" s="40">
        <v>0</v>
      </c>
      <c r="D290" s="48">
        <v>0</v>
      </c>
      <c r="E290" s="38" t="str">
        <f t="shared" si="69"/>
        <v/>
      </c>
      <c r="F290" s="38" t="str">
        <f t="shared" si="70"/>
        <v/>
      </c>
      <c r="G290" s="49" t="str">
        <f t="shared" si="67"/>
        <v xml:space="preserve"> </v>
      </c>
      <c r="H290" s="37" t="str">
        <f t="shared" si="68"/>
        <v/>
      </c>
      <c r="I290" s="4"/>
    </row>
    <row r="291" spans="1:9" s="29" customFormat="1" x14ac:dyDescent="0.2">
      <c r="A291" s="31"/>
      <c r="B291" s="64" t="s">
        <v>66</v>
      </c>
      <c r="C291" s="40">
        <v>2</v>
      </c>
      <c r="D291" s="48">
        <v>0</v>
      </c>
      <c r="E291" s="38">
        <f t="shared" si="69"/>
        <v>1.5748031496062992E-2</v>
      </c>
      <c r="F291" s="38" t="str">
        <f t="shared" si="70"/>
        <v/>
      </c>
      <c r="G291" s="49">
        <f t="shared" si="67"/>
        <v>-1</v>
      </c>
      <c r="H291" s="37">
        <f t="shared" si="68"/>
        <v>-1.5748031496062992E-2</v>
      </c>
      <c r="I291" s="4"/>
    </row>
    <row r="292" spans="1:9" s="29" customFormat="1" x14ac:dyDescent="0.2">
      <c r="A292" s="31"/>
      <c r="B292" s="64" t="s">
        <v>613</v>
      </c>
      <c r="C292" s="40">
        <v>2</v>
      </c>
      <c r="D292" s="48">
        <v>0</v>
      </c>
      <c r="E292" s="38">
        <f t="shared" si="69"/>
        <v>1.5748031496062992E-2</v>
      </c>
      <c r="F292" s="38" t="str">
        <f t="shared" si="70"/>
        <v/>
      </c>
      <c r="G292" s="49">
        <f t="shared" si="67"/>
        <v>-1</v>
      </c>
      <c r="H292" s="37">
        <f t="shared" si="68"/>
        <v>-1.5748031496062992E-2</v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0</v>
      </c>
      <c r="D294" s="48">
        <v>0</v>
      </c>
      <c r="E294" s="38" t="str">
        <f t="shared" si="69"/>
        <v/>
      </c>
      <c r="F294" s="38" t="str">
        <f t="shared" si="70"/>
        <v/>
      </c>
      <c r="G294" s="49" t="str">
        <f t="shared" si="67"/>
        <v xml:space="preserve"> </v>
      </c>
      <c r="H294" s="37" t="str">
        <f t="shared" si="68"/>
        <v/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1</v>
      </c>
      <c r="D297" s="48">
        <v>2</v>
      </c>
      <c r="E297" s="38">
        <f t="shared" si="79"/>
        <v>7.874015748031496E-3</v>
      </c>
      <c r="F297" s="38">
        <f t="shared" si="80"/>
        <v>2.1739130434782608E-2</v>
      </c>
      <c r="G297" s="49">
        <f t="shared" si="67"/>
        <v>1</v>
      </c>
      <c r="H297" s="37">
        <f t="shared" si="81"/>
        <v>7.874015748031496E-3</v>
      </c>
      <c r="I297" s="4"/>
    </row>
    <row r="298" spans="1:9" x14ac:dyDescent="0.2">
      <c r="B298" s="63" t="s">
        <v>457</v>
      </c>
      <c r="C298" s="33">
        <v>0</v>
      </c>
      <c r="D298" s="48">
        <v>0</v>
      </c>
      <c r="E298" s="61" t="str">
        <f t="shared" ref="E298:E306" si="82">+IF(C298=0,"",C298/C$169)</f>
        <v/>
      </c>
      <c r="F298" s="61" t="str">
        <f t="shared" ref="F298:F306" si="83">+IF(D298=0,"",D298/D$169)</f>
        <v/>
      </c>
      <c r="G298" s="49" t="str">
        <f t="shared" si="67"/>
        <v xml:space="preserve"> </v>
      </c>
      <c r="H298" s="35" t="str">
        <f t="shared" si="68"/>
        <v/>
      </c>
    </row>
    <row r="299" spans="1:9" x14ac:dyDescent="0.2">
      <c r="B299" s="63" t="s">
        <v>458</v>
      </c>
      <c r="C299" s="33">
        <v>0</v>
      </c>
      <c r="D299" s="48">
        <v>0</v>
      </c>
      <c r="E299" s="61" t="str">
        <f t="shared" si="82"/>
        <v/>
      </c>
      <c r="F299" s="61" t="str">
        <f t="shared" si="83"/>
        <v/>
      </c>
      <c r="G299" s="49" t="str">
        <f t="shared" si="67"/>
        <v xml:space="preserve"> </v>
      </c>
      <c r="H299" s="35" t="str">
        <f t="shared" si="68"/>
        <v/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0</v>
      </c>
      <c r="E300" s="38" t="str">
        <f t="shared" si="82"/>
        <v/>
      </c>
      <c r="F300" s="38" t="str">
        <f t="shared" si="83"/>
        <v/>
      </c>
      <c r="G300" s="49" t="str">
        <f t="shared" si="67"/>
        <v xml:space="preserve"> 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0</v>
      </c>
      <c r="D301" s="48">
        <v>0</v>
      </c>
      <c r="E301" s="38" t="str">
        <f t="shared" si="82"/>
        <v/>
      </c>
      <c r="F301" s="38" t="str">
        <f t="shared" si="83"/>
        <v/>
      </c>
      <c r="G301" s="49" t="str">
        <f t="shared" ref="G301:G339" si="84">+IF(AND(C301=0,D301=0)," ",IF(C301=0,1,IF(D301=0,-1,(D301-C301)/C301)))</f>
        <v xml:space="preserve"> </v>
      </c>
      <c r="H301" s="37" t="str">
        <f t="shared" si="68"/>
        <v/>
      </c>
      <c r="I301" s="4"/>
    </row>
    <row r="302" spans="1:9" s="29" customFormat="1" x14ac:dyDescent="0.2">
      <c r="A302" s="31"/>
      <c r="B302" s="64" t="s">
        <v>460</v>
      </c>
      <c r="C302" s="40">
        <v>0</v>
      </c>
      <c r="D302" s="48">
        <v>0</v>
      </c>
      <c r="E302" s="38" t="str">
        <f t="shared" si="82"/>
        <v/>
      </c>
      <c r="F302" s="38" t="str">
        <f t="shared" si="83"/>
        <v/>
      </c>
      <c r="G302" s="49" t="str">
        <f t="shared" si="84"/>
        <v xml:space="preserve"> </v>
      </c>
      <c r="H302" s="37" t="str">
        <f t="shared" si="68"/>
        <v/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2</v>
      </c>
      <c r="D304" s="48">
        <v>0</v>
      </c>
      <c r="E304" s="38">
        <f t="shared" si="82"/>
        <v>1.5748031496062992E-2</v>
      </c>
      <c r="F304" s="38" t="str">
        <f t="shared" si="83"/>
        <v/>
      </c>
      <c r="G304" s="49">
        <f t="shared" si="84"/>
        <v>-1</v>
      </c>
      <c r="H304" s="37">
        <f t="shared" si="68"/>
        <v>-1.5748031496062992E-2</v>
      </c>
      <c r="I304" s="4"/>
    </row>
    <row r="305" spans="1:9" s="29" customFormat="1" x14ac:dyDescent="0.2">
      <c r="A305" s="31"/>
      <c r="B305" s="64" t="s">
        <v>240</v>
      </c>
      <c r="C305" s="40">
        <v>0</v>
      </c>
      <c r="D305" s="48">
        <v>0</v>
      </c>
      <c r="E305" s="38" t="str">
        <f t="shared" si="82"/>
        <v/>
      </c>
      <c r="F305" s="38" t="str">
        <f t="shared" si="83"/>
        <v/>
      </c>
      <c r="G305" s="49" t="str">
        <f t="shared" si="84"/>
        <v xml:space="preserve"> </v>
      </c>
      <c r="H305" s="37" t="str">
        <f t="shared" si="68"/>
        <v/>
      </c>
      <c r="I305" s="4"/>
    </row>
    <row r="306" spans="1:9" s="29" customFormat="1" x14ac:dyDescent="0.2">
      <c r="A306" s="31"/>
      <c r="B306" s="64" t="s">
        <v>241</v>
      </c>
      <c r="C306" s="40">
        <v>0</v>
      </c>
      <c r="D306" s="48">
        <v>0</v>
      </c>
      <c r="E306" s="38" t="str">
        <f t="shared" si="82"/>
        <v/>
      </c>
      <c r="F306" s="38" t="str">
        <f t="shared" si="83"/>
        <v/>
      </c>
      <c r="G306" s="49" t="str">
        <f t="shared" si="84"/>
        <v xml:space="preserve"> </v>
      </c>
      <c r="H306" s="37" t="str">
        <f t="shared" si="68"/>
        <v/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0</v>
      </c>
      <c r="D308" s="48">
        <v>0</v>
      </c>
      <c r="E308" s="61" t="str">
        <f t="shared" si="85"/>
        <v/>
      </c>
      <c r="F308" s="61" t="str">
        <f t="shared" si="86"/>
        <v/>
      </c>
      <c r="G308" s="49" t="str">
        <f t="shared" si="84"/>
        <v xml:space="preserve"> </v>
      </c>
      <c r="H308" s="35" t="str">
        <f t="shared" si="87"/>
        <v/>
      </c>
    </row>
    <row r="309" spans="1:9" x14ac:dyDescent="0.2">
      <c r="B309" s="63" t="s">
        <v>463</v>
      </c>
      <c r="C309" s="33">
        <v>0</v>
      </c>
      <c r="D309" s="48">
        <v>0</v>
      </c>
      <c r="E309" s="61" t="str">
        <f t="shared" si="85"/>
        <v/>
      </c>
      <c r="F309" s="61" t="str">
        <f t="shared" si="86"/>
        <v/>
      </c>
      <c r="G309" s="49" t="str">
        <f t="shared" si="84"/>
        <v xml:space="preserve"> </v>
      </c>
      <c r="H309" s="35" t="str">
        <f t="shared" si="87"/>
        <v/>
      </c>
    </row>
    <row r="310" spans="1:9" x14ac:dyDescent="0.2">
      <c r="B310" s="63" t="s">
        <v>464</v>
      </c>
      <c r="C310" s="33">
        <v>0</v>
      </c>
      <c r="D310" s="48">
        <v>0</v>
      </c>
      <c r="E310" s="61" t="str">
        <f t="shared" si="85"/>
        <v/>
      </c>
      <c r="F310" s="61" t="str">
        <f t="shared" si="86"/>
        <v/>
      </c>
      <c r="G310" s="49" t="str">
        <f t="shared" si="84"/>
        <v xml:space="preserve"> </v>
      </c>
      <c r="H310" s="35" t="str">
        <f t="shared" si="87"/>
        <v/>
      </c>
    </row>
    <row r="311" spans="1:9" x14ac:dyDescent="0.2">
      <c r="B311" s="63" t="s">
        <v>465</v>
      </c>
      <c r="C311" s="33">
        <v>0</v>
      </c>
      <c r="D311" s="48">
        <v>0</v>
      </c>
      <c r="E311" s="61" t="str">
        <f t="shared" si="85"/>
        <v/>
      </c>
      <c r="F311" s="61" t="str">
        <f t="shared" si="86"/>
        <v/>
      </c>
      <c r="G311" s="49" t="str">
        <f t="shared" si="84"/>
        <v xml:space="preserve"> </v>
      </c>
      <c r="H311" s="35" t="str">
        <f t="shared" si="87"/>
        <v/>
      </c>
    </row>
    <row r="312" spans="1:9" x14ac:dyDescent="0.2">
      <c r="B312" s="63" t="s">
        <v>466</v>
      </c>
      <c r="C312" s="33">
        <v>0</v>
      </c>
      <c r="D312" s="48">
        <v>0</v>
      </c>
      <c r="E312" s="61" t="str">
        <f t="shared" si="85"/>
        <v/>
      </c>
      <c r="F312" s="61" t="str">
        <f t="shared" si="86"/>
        <v/>
      </c>
      <c r="G312" s="49" t="str">
        <f t="shared" si="84"/>
        <v xml:space="preserve"> </v>
      </c>
      <c r="H312" s="35" t="str">
        <f t="shared" si="87"/>
        <v/>
      </c>
    </row>
    <row r="313" spans="1:9" x14ac:dyDescent="0.2">
      <c r="B313" s="63" t="s">
        <v>467</v>
      </c>
      <c r="C313" s="33">
        <v>0</v>
      </c>
      <c r="D313" s="48">
        <v>0</v>
      </c>
      <c r="E313" s="61" t="str">
        <f t="shared" si="85"/>
        <v/>
      </c>
      <c r="F313" s="61" t="str">
        <f t="shared" si="86"/>
        <v/>
      </c>
      <c r="G313" s="49" t="str">
        <f t="shared" si="84"/>
        <v xml:space="preserve"> </v>
      </c>
      <c r="H313" s="35" t="str">
        <f t="shared" si="87"/>
        <v/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14</v>
      </c>
      <c r="D315" s="48">
        <v>8</v>
      </c>
      <c r="E315" s="61">
        <f t="shared" si="85"/>
        <v>0.11023622047244094</v>
      </c>
      <c r="F315" s="61">
        <f t="shared" si="86"/>
        <v>8.6956521739130432E-2</v>
      </c>
      <c r="G315" s="49">
        <f t="shared" si="84"/>
        <v>-0.42857142857142855</v>
      </c>
      <c r="H315" s="35">
        <f t="shared" si="87"/>
        <v>-4.7244094488188976E-2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0</v>
      </c>
      <c r="D317" s="48">
        <v>0</v>
      </c>
      <c r="E317" s="61" t="str">
        <f t="shared" si="85"/>
        <v/>
      </c>
      <c r="F317" s="61" t="str">
        <f t="shared" si="86"/>
        <v/>
      </c>
      <c r="G317" s="49" t="str">
        <f t="shared" si="84"/>
        <v xml:space="preserve"> </v>
      </c>
      <c r="H317" s="35" t="str">
        <f t="shared" si="87"/>
        <v/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0</v>
      </c>
      <c r="D319" s="48">
        <v>0</v>
      </c>
      <c r="E319" s="61" t="str">
        <f t="shared" si="85"/>
        <v/>
      </c>
      <c r="F319" s="61" t="str">
        <f t="shared" si="86"/>
        <v/>
      </c>
      <c r="G319" s="49" t="str">
        <f t="shared" si="84"/>
        <v xml:space="preserve"> </v>
      </c>
      <c r="H319" s="35" t="str">
        <f t="shared" si="87"/>
        <v/>
      </c>
    </row>
    <row r="320" spans="1:9" x14ac:dyDescent="0.2">
      <c r="B320" s="63" t="s">
        <v>471</v>
      </c>
      <c r="C320" s="33">
        <v>2</v>
      </c>
      <c r="D320" s="48">
        <v>0</v>
      </c>
      <c r="E320" s="61">
        <f t="shared" si="85"/>
        <v>1.5748031496062992E-2</v>
      </c>
      <c r="F320" s="61" t="str">
        <f t="shared" si="86"/>
        <v/>
      </c>
      <c r="G320" s="49">
        <f t="shared" si="84"/>
        <v>-1</v>
      </c>
      <c r="H320" s="35">
        <f t="shared" si="87"/>
        <v>-1.5748031496062992E-2</v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0</v>
      </c>
      <c r="D324" s="48">
        <v>0</v>
      </c>
      <c r="E324" s="38" t="str">
        <f t="shared" si="85"/>
        <v/>
      </c>
      <c r="F324" s="38" t="str">
        <f t="shared" si="86"/>
        <v/>
      </c>
      <c r="G324" s="49" t="str">
        <f t="shared" si="84"/>
        <v xml:space="preserve"> </v>
      </c>
      <c r="H324" s="37" t="str">
        <f t="shared" si="87"/>
        <v/>
      </c>
      <c r="I324" s="4"/>
    </row>
    <row r="325" spans="1:9" x14ac:dyDescent="0.2">
      <c r="B325" s="63" t="s">
        <v>475</v>
      </c>
      <c r="C325" s="33">
        <v>0</v>
      </c>
      <c r="D325" s="48">
        <v>0</v>
      </c>
      <c r="E325" s="61" t="str">
        <f t="shared" si="85"/>
        <v/>
      </c>
      <c r="F325" s="61" t="str">
        <f t="shared" si="86"/>
        <v/>
      </c>
      <c r="G325" s="49" t="str">
        <f t="shared" si="84"/>
        <v xml:space="preserve"> 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0</v>
      </c>
      <c r="D329" s="48">
        <v>0</v>
      </c>
      <c r="E329" s="61" t="str">
        <f t="shared" si="85"/>
        <v/>
      </c>
      <c r="F329" s="61" t="str">
        <f t="shared" si="86"/>
        <v/>
      </c>
      <c r="G329" s="49" t="str">
        <f t="shared" si="84"/>
        <v xml:space="preserve"> </v>
      </c>
      <c r="H329" s="35" t="str">
        <f t="shared" si="87"/>
        <v/>
      </c>
    </row>
    <row r="330" spans="1:9" x14ac:dyDescent="0.2">
      <c r="B330" s="63" t="s">
        <v>480</v>
      </c>
      <c r="C330" s="33">
        <v>0</v>
      </c>
      <c r="D330" s="48">
        <v>0</v>
      </c>
      <c r="E330" s="61" t="str">
        <f t="shared" si="85"/>
        <v/>
      </c>
      <c r="F330" s="61" t="str">
        <f t="shared" si="86"/>
        <v/>
      </c>
      <c r="G330" s="49" t="str">
        <f t="shared" si="84"/>
        <v xml:space="preserve"> </v>
      </c>
      <c r="H330" s="35" t="str">
        <f t="shared" si="87"/>
        <v/>
      </c>
    </row>
    <row r="331" spans="1:9" x14ac:dyDescent="0.2">
      <c r="B331" s="63" t="s">
        <v>481</v>
      </c>
      <c r="C331" s="33">
        <v>0</v>
      </c>
      <c r="D331" s="48">
        <v>0</v>
      </c>
      <c r="E331" s="61" t="str">
        <f t="shared" si="85"/>
        <v/>
      </c>
      <c r="F331" s="61" t="str">
        <f t="shared" si="86"/>
        <v/>
      </c>
      <c r="G331" s="49" t="str">
        <f t="shared" si="84"/>
        <v xml:space="preserve"> 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1</v>
      </c>
      <c r="D332" s="48">
        <v>0</v>
      </c>
      <c r="E332" s="61">
        <f t="shared" si="85"/>
        <v>7.874015748031496E-3</v>
      </c>
      <c r="F332" s="61" t="str">
        <f t="shared" si="86"/>
        <v/>
      </c>
      <c r="G332" s="49">
        <f t="shared" si="84"/>
        <v>-1</v>
      </c>
      <c r="H332" s="35">
        <f t="shared" si="87"/>
        <v>-7.874015748031496E-3</v>
      </c>
    </row>
    <row r="333" spans="1:9" ht="13.5" customHeight="1" x14ac:dyDescent="0.2">
      <c r="B333" s="63" t="s">
        <v>69</v>
      </c>
      <c r="C333" s="33">
        <v>0</v>
      </c>
      <c r="D333" s="48">
        <v>0</v>
      </c>
      <c r="E333" s="61" t="str">
        <f t="shared" si="85"/>
        <v/>
      </c>
      <c r="F333" s="61" t="str">
        <f t="shared" si="86"/>
        <v/>
      </c>
      <c r="G333" s="49" t="str">
        <f t="shared" si="84"/>
        <v xml:space="preserve"> </v>
      </c>
      <c r="H333" s="35" t="str">
        <f t="shared" si="87"/>
        <v/>
      </c>
    </row>
    <row r="334" spans="1:9" x14ac:dyDescent="0.2">
      <c r="B334" s="63" t="s">
        <v>244</v>
      </c>
      <c r="C334" s="33">
        <v>0</v>
      </c>
      <c r="D334" s="48">
        <v>0</v>
      </c>
      <c r="E334" s="61" t="str">
        <f t="shared" si="85"/>
        <v/>
      </c>
      <c r="F334" s="61" t="str">
        <f t="shared" si="86"/>
        <v/>
      </c>
      <c r="G334" s="49" t="str">
        <f t="shared" si="84"/>
        <v xml:space="preserve"> </v>
      </c>
      <c r="H334" s="35" t="str">
        <f t="shared" si="87"/>
        <v/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0</v>
      </c>
      <c r="D337" s="48">
        <v>0</v>
      </c>
      <c r="E337" s="38" t="str">
        <f t="shared" si="85"/>
        <v/>
      </c>
      <c r="F337" s="38" t="str">
        <f t="shared" si="86"/>
        <v/>
      </c>
      <c r="G337" s="49" t="str">
        <f t="shared" si="84"/>
        <v xml:space="preserve"> </v>
      </c>
      <c r="H337" s="37" t="str">
        <f t="shared" si="87"/>
        <v/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0</v>
      </c>
      <c r="D339" s="48">
        <v>0</v>
      </c>
      <c r="E339" s="38" t="str">
        <f t="shared" si="85"/>
        <v/>
      </c>
      <c r="F339" s="38" t="str">
        <f t="shared" si="86"/>
        <v/>
      </c>
      <c r="G339" s="49" t="str">
        <f t="shared" si="84"/>
        <v xml:space="preserve"> </v>
      </c>
      <c r="H339" s="37" t="str">
        <f t="shared" si="87"/>
        <v/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804</v>
      </c>
      <c r="D345" s="44">
        <f>SUM(D346:D564)</f>
        <v>873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8.5820895522388058E-2</v>
      </c>
      <c r="H345" s="46">
        <f>+IF(OR(AND(E345=""),(G345="")),"",E345*G345)</f>
        <v>8.5820895522388058E-2</v>
      </c>
    </row>
    <row r="346" spans="1:9" x14ac:dyDescent="0.2">
      <c r="B346" s="47" t="s">
        <v>74</v>
      </c>
      <c r="C346" s="48">
        <v>7</v>
      </c>
      <c r="D346" s="48">
        <v>2</v>
      </c>
      <c r="E346" s="60">
        <f t="shared" si="88"/>
        <v>8.7064676616915426E-3</v>
      </c>
      <c r="F346" s="60">
        <f t="shared" si="89"/>
        <v>2.2909507445589921E-3</v>
      </c>
      <c r="G346" s="49">
        <f t="shared" ref="G346:G410" si="90">+IF(AND(C346=0,D346=0)," ",IF(C346=0,1,IF(D346=0,-1,(D346-C346)/C346)))</f>
        <v>-0.7142857142857143</v>
      </c>
      <c r="H346" s="41">
        <f>+IF(OR(AND(E346=""),(G346="")),"",E346*G346)</f>
        <v>-6.2189054726368162E-3</v>
      </c>
    </row>
    <row r="347" spans="1:9" x14ac:dyDescent="0.2">
      <c r="B347" s="34" t="s">
        <v>77</v>
      </c>
      <c r="C347" s="33">
        <v>6</v>
      </c>
      <c r="D347" s="48">
        <v>8</v>
      </c>
      <c r="E347" s="61">
        <f t="shared" si="88"/>
        <v>7.462686567164179E-3</v>
      </c>
      <c r="F347" s="61">
        <f t="shared" si="89"/>
        <v>9.1638029782359683E-3</v>
      </c>
      <c r="G347" s="49">
        <f t="shared" si="90"/>
        <v>0.33333333333333331</v>
      </c>
      <c r="H347" s="35">
        <f t="shared" ref="H347:H413" si="91">+IF(OR(AND(E347=""),(G347="")),"",E347*G347)</f>
        <v>2.4875621890547263E-3</v>
      </c>
    </row>
    <row r="348" spans="1:9" x14ac:dyDescent="0.2">
      <c r="B348" s="34" t="s">
        <v>70</v>
      </c>
      <c r="C348" s="33">
        <v>1</v>
      </c>
      <c r="D348" s="48">
        <v>0</v>
      </c>
      <c r="E348" s="61">
        <f t="shared" si="88"/>
        <v>1.2437810945273632E-3</v>
      </c>
      <c r="F348" s="61" t="str">
        <f t="shared" si="89"/>
        <v/>
      </c>
      <c r="G348" s="49">
        <f t="shared" si="90"/>
        <v>-1</v>
      </c>
      <c r="H348" s="35">
        <f t="shared" si="91"/>
        <v>-1.2437810945273632E-3</v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0</v>
      </c>
      <c r="D350" s="48">
        <v>0</v>
      </c>
      <c r="E350" s="61" t="str">
        <f t="shared" si="88"/>
        <v/>
      </c>
      <c r="F350" s="61" t="str">
        <f t="shared" si="89"/>
        <v/>
      </c>
      <c r="G350" s="49" t="str">
        <f t="shared" si="90"/>
        <v xml:space="preserve"> </v>
      </c>
      <c r="H350" s="35" t="str">
        <f t="shared" si="91"/>
        <v/>
      </c>
    </row>
    <row r="351" spans="1:9" x14ac:dyDescent="0.2">
      <c r="B351" s="34" t="s">
        <v>483</v>
      </c>
      <c r="C351" s="33">
        <v>8</v>
      </c>
      <c r="D351" s="48">
        <v>5</v>
      </c>
      <c r="E351" s="61">
        <f t="shared" si="88"/>
        <v>9.9502487562189053E-3</v>
      </c>
      <c r="F351" s="61">
        <f t="shared" si="89"/>
        <v>5.7273768613974796E-3</v>
      </c>
      <c r="G351" s="49">
        <f t="shared" si="90"/>
        <v>-0.375</v>
      </c>
      <c r="H351" s="35">
        <f t="shared" si="91"/>
        <v>-3.7313432835820895E-3</v>
      </c>
    </row>
    <row r="352" spans="1:9" x14ac:dyDescent="0.2">
      <c r="B352" s="34" t="s">
        <v>80</v>
      </c>
      <c r="C352" s="33">
        <v>0</v>
      </c>
      <c r="D352" s="48">
        <v>1</v>
      </c>
      <c r="E352" s="61" t="str">
        <f t="shared" si="88"/>
        <v/>
      </c>
      <c r="F352" s="61">
        <f t="shared" si="89"/>
        <v>1.145475372279496E-3</v>
      </c>
      <c r="G352" s="49">
        <f t="shared" si="90"/>
        <v>1</v>
      </c>
      <c r="H352" s="35" t="str">
        <f t="shared" si="91"/>
        <v/>
      </c>
    </row>
    <row r="353" spans="1:9" x14ac:dyDescent="0.2">
      <c r="B353" s="34" t="s">
        <v>578</v>
      </c>
      <c r="C353" s="33">
        <v>0</v>
      </c>
      <c r="D353" s="48">
        <v>0</v>
      </c>
      <c r="E353" s="61" t="str">
        <f t="shared" si="88"/>
        <v/>
      </c>
      <c r="F353" s="61" t="str">
        <f t="shared" si="89"/>
        <v/>
      </c>
      <c r="G353" s="49" t="str">
        <f t="shared" si="90"/>
        <v xml:space="preserve"> </v>
      </c>
      <c r="H353" s="35" t="str">
        <f t="shared" si="91"/>
        <v/>
      </c>
    </row>
    <row r="354" spans="1:9" x14ac:dyDescent="0.2">
      <c r="B354" s="34" t="s">
        <v>79</v>
      </c>
      <c r="C354" s="33">
        <v>0</v>
      </c>
      <c r="D354" s="48">
        <v>0</v>
      </c>
      <c r="E354" s="61" t="str">
        <f t="shared" si="88"/>
        <v/>
      </c>
      <c r="F354" s="61" t="str">
        <f t="shared" si="89"/>
        <v/>
      </c>
      <c r="G354" s="49" t="str">
        <f t="shared" si="90"/>
        <v xml:space="preserve"> </v>
      </c>
      <c r="H354" s="35" t="str">
        <f t="shared" si="91"/>
        <v/>
      </c>
    </row>
    <row r="355" spans="1:9" x14ac:dyDescent="0.2">
      <c r="B355" s="34" t="s">
        <v>247</v>
      </c>
      <c r="C355" s="33">
        <v>0</v>
      </c>
      <c r="D355" s="48">
        <v>0</v>
      </c>
      <c r="E355" s="61" t="str">
        <f t="shared" si="88"/>
        <v/>
      </c>
      <c r="F355" s="61" t="str">
        <f t="shared" si="89"/>
        <v/>
      </c>
      <c r="G355" s="49" t="str">
        <f t="shared" si="90"/>
        <v xml:space="preserve"> </v>
      </c>
      <c r="H355" s="35" t="str">
        <f t="shared" si="91"/>
        <v/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21</v>
      </c>
      <c r="D357" s="48">
        <v>9</v>
      </c>
      <c r="E357" s="61">
        <f t="shared" si="88"/>
        <v>2.6119402985074626E-2</v>
      </c>
      <c r="F357" s="61">
        <f t="shared" si="89"/>
        <v>1.0309278350515464E-2</v>
      </c>
      <c r="G357" s="49">
        <f t="shared" si="90"/>
        <v>-0.5714285714285714</v>
      </c>
      <c r="H357" s="35">
        <f t="shared" si="91"/>
        <v>-1.4925373134328356E-2</v>
      </c>
    </row>
    <row r="358" spans="1:9" x14ac:dyDescent="0.2">
      <c r="B358" s="34" t="s">
        <v>579</v>
      </c>
      <c r="C358" s="33">
        <v>1</v>
      </c>
      <c r="D358" s="48">
        <v>5</v>
      </c>
      <c r="E358" s="61">
        <f t="shared" si="88"/>
        <v>1.2437810945273632E-3</v>
      </c>
      <c r="F358" s="61">
        <f t="shared" si="89"/>
        <v>5.7273768613974796E-3</v>
      </c>
      <c r="G358" s="49">
        <f t="shared" si="90"/>
        <v>4</v>
      </c>
      <c r="H358" s="35">
        <f t="shared" si="91"/>
        <v>4.9751243781094526E-3</v>
      </c>
    </row>
    <row r="359" spans="1:9" x14ac:dyDescent="0.2">
      <c r="B359" s="34" t="s">
        <v>71</v>
      </c>
      <c r="C359" s="33">
        <v>0</v>
      </c>
      <c r="D359" s="48">
        <v>0</v>
      </c>
      <c r="E359" s="61" t="str">
        <f t="shared" si="88"/>
        <v/>
      </c>
      <c r="F359" s="61" t="str">
        <f t="shared" si="89"/>
        <v/>
      </c>
      <c r="G359" s="49" t="str">
        <f t="shared" si="90"/>
        <v xml:space="preserve"> </v>
      </c>
      <c r="H359" s="35" t="str">
        <f t="shared" si="91"/>
        <v/>
      </c>
    </row>
    <row r="360" spans="1:9" x14ac:dyDescent="0.2">
      <c r="B360" s="34" t="s">
        <v>78</v>
      </c>
      <c r="C360" s="33">
        <v>8</v>
      </c>
      <c r="D360" s="48">
        <v>0</v>
      </c>
      <c r="E360" s="61">
        <f t="shared" si="88"/>
        <v>9.9502487562189053E-3</v>
      </c>
      <c r="F360" s="61" t="str">
        <f t="shared" si="89"/>
        <v/>
      </c>
      <c r="G360" s="49">
        <f t="shared" si="90"/>
        <v>-1</v>
      </c>
      <c r="H360" s="35">
        <f t="shared" si="91"/>
        <v>-9.9502487562189053E-3</v>
      </c>
    </row>
    <row r="361" spans="1:9" x14ac:dyDescent="0.2">
      <c r="B361" s="34" t="s">
        <v>616</v>
      </c>
      <c r="C361" s="33">
        <v>1</v>
      </c>
      <c r="D361" s="48">
        <v>1</v>
      </c>
      <c r="E361" s="61">
        <f t="shared" si="88"/>
        <v>1.2437810945273632E-3</v>
      </c>
      <c r="F361" s="61">
        <f t="shared" si="89"/>
        <v>1.145475372279496E-3</v>
      </c>
      <c r="G361" s="49">
        <f t="shared" si="90"/>
        <v>0</v>
      </c>
      <c r="H361" s="35">
        <f t="shared" si="91"/>
        <v>0</v>
      </c>
    </row>
    <row r="362" spans="1:9" s="29" customFormat="1" x14ac:dyDescent="0.2">
      <c r="A362" s="31"/>
      <c r="B362" s="36" t="s">
        <v>589</v>
      </c>
      <c r="C362" s="40">
        <v>0</v>
      </c>
      <c r="D362" s="48">
        <v>0</v>
      </c>
      <c r="E362" s="38" t="str">
        <f t="shared" si="88"/>
        <v/>
      </c>
      <c r="F362" s="38" t="str">
        <f t="shared" si="89"/>
        <v/>
      </c>
      <c r="G362" s="49" t="str">
        <f t="shared" si="90"/>
        <v xml:space="preserve"> </v>
      </c>
      <c r="H362" s="37" t="str">
        <f t="shared" ref="H362" si="92">+IF(OR(AND(E362=""),(G362="")),"",E362*G362)</f>
        <v/>
      </c>
      <c r="I362" s="4"/>
    </row>
    <row r="363" spans="1:9" x14ac:dyDescent="0.2">
      <c r="B363" s="34" t="s">
        <v>72</v>
      </c>
      <c r="C363" s="33">
        <v>1</v>
      </c>
      <c r="D363" s="48">
        <v>0</v>
      </c>
      <c r="E363" s="61">
        <f t="shared" si="88"/>
        <v>1.2437810945273632E-3</v>
      </c>
      <c r="F363" s="61" t="str">
        <f t="shared" si="89"/>
        <v/>
      </c>
      <c r="G363" s="49">
        <f t="shared" si="90"/>
        <v>-1</v>
      </c>
      <c r="H363" s="35">
        <f t="shared" si="91"/>
        <v>-1.2437810945273632E-3</v>
      </c>
    </row>
    <row r="364" spans="1:9" x14ac:dyDescent="0.2">
      <c r="B364" s="34" t="s">
        <v>248</v>
      </c>
      <c r="C364" s="33">
        <v>0</v>
      </c>
      <c r="D364" s="48">
        <v>0</v>
      </c>
      <c r="E364" s="61" t="str">
        <f t="shared" si="88"/>
        <v/>
      </c>
      <c r="F364" s="61" t="str">
        <f t="shared" si="89"/>
        <v/>
      </c>
      <c r="G364" s="49" t="str">
        <f t="shared" si="90"/>
        <v xml:space="preserve"> </v>
      </c>
      <c r="H364" s="35" t="str">
        <f t="shared" si="91"/>
        <v/>
      </c>
    </row>
    <row r="365" spans="1:9" x14ac:dyDescent="0.2">
      <c r="B365" s="34" t="s">
        <v>249</v>
      </c>
      <c r="C365" s="33">
        <v>349</v>
      </c>
      <c r="D365" s="48">
        <v>597</v>
      </c>
      <c r="E365" s="61">
        <f t="shared" si="88"/>
        <v>0.43407960199004975</v>
      </c>
      <c r="F365" s="61">
        <f t="shared" si="89"/>
        <v>0.68384879725085912</v>
      </c>
      <c r="G365" s="49">
        <f t="shared" si="90"/>
        <v>0.71060171919770776</v>
      </c>
      <c r="H365" s="35">
        <f t="shared" si="91"/>
        <v>0.30845771144278605</v>
      </c>
    </row>
    <row r="366" spans="1:9" x14ac:dyDescent="0.2">
      <c r="B366" s="34" t="s">
        <v>250</v>
      </c>
      <c r="C366" s="33">
        <v>0</v>
      </c>
      <c r="D366" s="48">
        <v>3</v>
      </c>
      <c r="E366" s="61" t="str">
        <f t="shared" si="88"/>
        <v/>
      </c>
      <c r="F366" s="61">
        <f t="shared" si="89"/>
        <v>3.4364261168384879E-3</v>
      </c>
      <c r="G366" s="49">
        <f t="shared" si="90"/>
        <v>1</v>
      </c>
      <c r="H366" s="35" t="str">
        <f t="shared" si="91"/>
        <v/>
      </c>
    </row>
    <row r="367" spans="1:9" x14ac:dyDescent="0.2">
      <c r="B367" s="34" t="s">
        <v>75</v>
      </c>
      <c r="C367" s="33">
        <v>0</v>
      </c>
      <c r="D367" s="48">
        <v>0</v>
      </c>
      <c r="E367" s="61" t="str">
        <f t="shared" si="88"/>
        <v/>
      </c>
      <c r="F367" s="61" t="str">
        <f t="shared" si="89"/>
        <v/>
      </c>
      <c r="G367" s="49" t="str">
        <f t="shared" si="90"/>
        <v xml:space="preserve"> </v>
      </c>
      <c r="H367" s="35" t="str">
        <f t="shared" si="91"/>
        <v/>
      </c>
    </row>
    <row r="368" spans="1:9" x14ac:dyDescent="0.2">
      <c r="B368" s="34" t="s">
        <v>76</v>
      </c>
      <c r="C368" s="33">
        <v>1</v>
      </c>
      <c r="D368" s="48">
        <v>1</v>
      </c>
      <c r="E368" s="61">
        <f t="shared" si="88"/>
        <v>1.2437810945273632E-3</v>
      </c>
      <c r="F368" s="61">
        <f t="shared" si="89"/>
        <v>1.145475372279496E-3</v>
      </c>
      <c r="G368" s="49">
        <f t="shared" si="90"/>
        <v>0</v>
      </c>
      <c r="H368" s="35">
        <f t="shared" si="91"/>
        <v>0</v>
      </c>
    </row>
    <row r="369" spans="1:8" x14ac:dyDescent="0.2">
      <c r="B369" s="34" t="s">
        <v>580</v>
      </c>
      <c r="C369" s="33">
        <v>11</v>
      </c>
      <c r="D369" s="48">
        <v>20</v>
      </c>
      <c r="E369" s="61">
        <f t="shared" si="88"/>
        <v>1.3681592039800995E-2</v>
      </c>
      <c r="F369" s="61">
        <f t="shared" si="89"/>
        <v>2.2909507445589918E-2</v>
      </c>
      <c r="G369" s="49">
        <f t="shared" si="90"/>
        <v>0.81818181818181823</v>
      </c>
      <c r="H369" s="35">
        <f t="shared" si="91"/>
        <v>1.119402985074627E-2</v>
      </c>
    </row>
    <row r="370" spans="1:8" x14ac:dyDescent="0.2">
      <c r="B370" s="34" t="s">
        <v>85</v>
      </c>
      <c r="C370" s="33">
        <v>1</v>
      </c>
      <c r="D370" s="48">
        <v>0</v>
      </c>
      <c r="E370" s="61">
        <f t="shared" si="88"/>
        <v>1.2437810945273632E-3</v>
      </c>
      <c r="F370" s="61" t="str">
        <f t="shared" si="89"/>
        <v/>
      </c>
      <c r="G370" s="49">
        <f t="shared" si="90"/>
        <v>-1</v>
      </c>
      <c r="H370" s="35">
        <f t="shared" si="91"/>
        <v>-1.2437810945273632E-3</v>
      </c>
    </row>
    <row r="371" spans="1:8" x14ac:dyDescent="0.2">
      <c r="B371" s="34" t="s">
        <v>84</v>
      </c>
      <c r="C371" s="33">
        <v>0</v>
      </c>
      <c r="D371" s="48">
        <v>0</v>
      </c>
      <c r="E371" s="61" t="str">
        <f t="shared" si="88"/>
        <v/>
      </c>
      <c r="F371" s="61" t="str">
        <f t="shared" si="89"/>
        <v/>
      </c>
      <c r="G371" s="49" t="str">
        <f t="shared" si="90"/>
        <v xml:space="preserve"> </v>
      </c>
      <c r="H371" s="35" t="str">
        <f t="shared" si="91"/>
        <v/>
      </c>
    </row>
    <row r="372" spans="1:8" x14ac:dyDescent="0.2">
      <c r="B372" s="34" t="s">
        <v>73</v>
      </c>
      <c r="C372" s="33">
        <v>0</v>
      </c>
      <c r="D372" s="48">
        <v>0</v>
      </c>
      <c r="E372" s="61" t="str">
        <f t="shared" si="88"/>
        <v/>
      </c>
      <c r="F372" s="61" t="str">
        <f t="shared" si="89"/>
        <v/>
      </c>
      <c r="G372" s="49" t="str">
        <f t="shared" si="90"/>
        <v xml:space="preserve"> </v>
      </c>
      <c r="H372" s="35" t="str">
        <f t="shared" si="91"/>
        <v/>
      </c>
    </row>
    <row r="373" spans="1:8" x14ac:dyDescent="0.2">
      <c r="B373" s="34" t="s">
        <v>251</v>
      </c>
      <c r="C373" s="33">
        <v>0</v>
      </c>
      <c r="D373" s="48">
        <v>0</v>
      </c>
      <c r="E373" s="61" t="str">
        <f t="shared" si="88"/>
        <v/>
      </c>
      <c r="F373" s="61" t="str">
        <f t="shared" si="89"/>
        <v/>
      </c>
      <c r="G373" s="49" t="str">
        <f t="shared" si="90"/>
        <v xml:space="preserve"> </v>
      </c>
      <c r="H373" s="35" t="str">
        <f t="shared" si="91"/>
        <v/>
      </c>
    </row>
    <row r="374" spans="1:8" x14ac:dyDescent="0.2">
      <c r="B374" s="34" t="s">
        <v>335</v>
      </c>
      <c r="C374" s="33">
        <v>0</v>
      </c>
      <c r="D374" s="48">
        <v>0</v>
      </c>
      <c r="E374" s="61" t="str">
        <f t="shared" si="88"/>
        <v/>
      </c>
      <c r="F374" s="61" t="str">
        <f t="shared" si="89"/>
        <v/>
      </c>
      <c r="G374" s="49" t="str">
        <f t="shared" si="90"/>
        <v xml:space="preserve"> </v>
      </c>
      <c r="H374" s="35" t="str">
        <f t="shared" si="91"/>
        <v/>
      </c>
    </row>
    <row r="375" spans="1:8" x14ac:dyDescent="0.2">
      <c r="B375" s="34" t="s">
        <v>336</v>
      </c>
      <c r="C375" s="33">
        <v>0</v>
      </c>
      <c r="D375" s="48">
        <v>0</v>
      </c>
      <c r="E375" s="61" t="str">
        <f t="shared" si="88"/>
        <v/>
      </c>
      <c r="F375" s="61" t="str">
        <f t="shared" si="89"/>
        <v/>
      </c>
      <c r="G375" s="49" t="str">
        <f t="shared" si="90"/>
        <v xml:space="preserve"> </v>
      </c>
      <c r="H375" s="35" t="str">
        <f t="shared" si="91"/>
        <v/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0</v>
      </c>
      <c r="D377" s="92">
        <v>0</v>
      </c>
      <c r="E377" s="38" t="str">
        <f t="shared" si="93"/>
        <v/>
      </c>
      <c r="F377" s="38" t="str">
        <f t="shared" si="94"/>
        <v/>
      </c>
      <c r="G377" s="93" t="str">
        <f t="shared" si="95"/>
        <v xml:space="preserve"> </v>
      </c>
      <c r="H377" s="37" t="str">
        <f t="shared" si="96"/>
        <v/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0</v>
      </c>
      <c r="E378" s="38" t="str">
        <f t="shared" ref="E378:E381" si="97">+IF(C378=0,"",C378/C$345)</f>
        <v/>
      </c>
      <c r="F378" s="38" t="str">
        <f t="shared" ref="F378:F381" si="98">+IF(D378=0,"",D378/D$345)</f>
        <v/>
      </c>
      <c r="G378" s="93" t="str">
        <f t="shared" ref="G378:G381" si="99">+IF(AND(C378=0,D378=0)," ",IF(C378=0,1,IF(D378=0,-1,(D378-C378)/C378)))</f>
        <v xml:space="preserve"> 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41</v>
      </c>
      <c r="D379" s="48">
        <v>3</v>
      </c>
      <c r="E379" s="61">
        <f t="shared" si="97"/>
        <v>5.0995024875621887E-2</v>
      </c>
      <c r="F379" s="61">
        <f t="shared" si="98"/>
        <v>3.4364261168384879E-3</v>
      </c>
      <c r="G379" s="49">
        <f t="shared" si="99"/>
        <v>-0.92682926829268297</v>
      </c>
      <c r="H379" s="35">
        <f t="shared" si="100"/>
        <v>-4.7263681592039801E-2</v>
      </c>
    </row>
    <row r="380" spans="1:8" x14ac:dyDescent="0.2">
      <c r="B380" s="34" t="s">
        <v>486</v>
      </c>
      <c r="C380" s="33">
        <v>1</v>
      </c>
      <c r="D380" s="48">
        <v>0</v>
      </c>
      <c r="E380" s="61">
        <f t="shared" si="97"/>
        <v>1.2437810945273632E-3</v>
      </c>
      <c r="F380" s="61" t="str">
        <f t="shared" si="98"/>
        <v/>
      </c>
      <c r="G380" s="49">
        <f t="shared" si="99"/>
        <v>-1</v>
      </c>
      <c r="H380" s="35">
        <f t="shared" si="100"/>
        <v>-1.2437810945273632E-3</v>
      </c>
    </row>
    <row r="381" spans="1:8" x14ac:dyDescent="0.2">
      <c r="B381" s="34" t="s">
        <v>487</v>
      </c>
      <c r="C381" s="33">
        <v>0</v>
      </c>
      <c r="D381" s="48">
        <v>0</v>
      </c>
      <c r="E381" s="61" t="str">
        <f t="shared" si="97"/>
        <v/>
      </c>
      <c r="F381" s="61" t="str">
        <f t="shared" si="98"/>
        <v/>
      </c>
      <c r="G381" s="49" t="str">
        <f t="shared" si="99"/>
        <v xml:space="preserve"> </v>
      </c>
      <c r="H381" s="35" t="str">
        <f t="shared" si="100"/>
        <v/>
      </c>
    </row>
    <row r="382" spans="1:8" x14ac:dyDescent="0.2">
      <c r="B382" s="34" t="s">
        <v>252</v>
      </c>
      <c r="C382" s="33">
        <v>0</v>
      </c>
      <c r="D382" s="48">
        <v>0</v>
      </c>
      <c r="E382" s="61" t="str">
        <f t="shared" ref="E382:E413" si="101">+IF(C382=0,"",C382/C$345)</f>
        <v/>
      </c>
      <c r="F382" s="61" t="str">
        <f t="shared" ref="F382:F413" si="102">+IF(D382=0,"",D382/D$345)</f>
        <v/>
      </c>
      <c r="G382" s="49" t="str">
        <f t="shared" si="90"/>
        <v xml:space="preserve"> </v>
      </c>
      <c r="H382" s="35" t="str">
        <f t="shared" si="91"/>
        <v/>
      </c>
    </row>
    <row r="383" spans="1:8" x14ac:dyDescent="0.2">
      <c r="B383" s="34" t="s">
        <v>253</v>
      </c>
      <c r="C383" s="33">
        <v>9</v>
      </c>
      <c r="D383" s="48">
        <v>1</v>
      </c>
      <c r="E383" s="61">
        <f t="shared" si="101"/>
        <v>1.1194029850746268E-2</v>
      </c>
      <c r="F383" s="61">
        <f t="shared" si="102"/>
        <v>1.145475372279496E-3</v>
      </c>
      <c r="G383" s="49">
        <f t="shared" si="90"/>
        <v>-0.88888888888888884</v>
      </c>
      <c r="H383" s="35">
        <f t="shared" si="91"/>
        <v>-9.9502487562189035E-3</v>
      </c>
    </row>
    <row r="384" spans="1:8" x14ac:dyDescent="0.2">
      <c r="B384" s="34" t="s">
        <v>488</v>
      </c>
      <c r="C384" s="33">
        <v>3</v>
      </c>
      <c r="D384" s="48">
        <v>0</v>
      </c>
      <c r="E384" s="61">
        <f t="shared" si="101"/>
        <v>3.7313432835820895E-3</v>
      </c>
      <c r="F384" s="61" t="str">
        <f t="shared" si="102"/>
        <v/>
      </c>
      <c r="G384" s="49">
        <f t="shared" si="90"/>
        <v>-1</v>
      </c>
      <c r="H384" s="35">
        <f t="shared" si="91"/>
        <v>-3.7313432835820895E-3</v>
      </c>
    </row>
    <row r="385" spans="1:9" s="29" customFormat="1" x14ac:dyDescent="0.2">
      <c r="A385" s="31"/>
      <c r="B385" s="36" t="s">
        <v>593</v>
      </c>
      <c r="C385" s="40">
        <v>9</v>
      </c>
      <c r="D385" s="48">
        <v>0</v>
      </c>
      <c r="E385" s="38">
        <f t="shared" si="101"/>
        <v>1.1194029850746268E-2</v>
      </c>
      <c r="F385" s="38" t="str">
        <f t="shared" si="102"/>
        <v/>
      </c>
      <c r="G385" s="49">
        <f t="shared" si="90"/>
        <v>-1</v>
      </c>
      <c r="H385" s="37">
        <f t="shared" ref="H385" si="103">+IF(OR(AND(E385=""),(G385="")),"",E385*G385)</f>
        <v>-1.1194029850746268E-2</v>
      </c>
      <c r="I385" s="4"/>
    </row>
    <row r="386" spans="1:9" x14ac:dyDescent="0.2">
      <c r="B386" s="34" t="s">
        <v>489</v>
      </c>
      <c r="C386" s="33">
        <v>7</v>
      </c>
      <c r="D386" s="48">
        <v>15</v>
      </c>
      <c r="E386" s="61">
        <f t="shared" si="101"/>
        <v>8.7064676616915426E-3</v>
      </c>
      <c r="F386" s="61">
        <f t="shared" si="102"/>
        <v>1.7182130584192441E-2</v>
      </c>
      <c r="G386" s="49">
        <f t="shared" si="90"/>
        <v>1.1428571428571428</v>
      </c>
      <c r="H386" s="35">
        <f t="shared" si="91"/>
        <v>9.9502487562189053E-3</v>
      </c>
    </row>
    <row r="387" spans="1:9" x14ac:dyDescent="0.2">
      <c r="B387" s="34" t="s">
        <v>93</v>
      </c>
      <c r="C387" s="33">
        <v>44</v>
      </c>
      <c r="D387" s="48">
        <v>41</v>
      </c>
      <c r="E387" s="61">
        <f t="shared" si="101"/>
        <v>5.4726368159203981E-2</v>
      </c>
      <c r="F387" s="61">
        <f t="shared" si="102"/>
        <v>4.6964490263459335E-2</v>
      </c>
      <c r="G387" s="49">
        <f t="shared" si="90"/>
        <v>-6.8181818181818177E-2</v>
      </c>
      <c r="H387" s="35">
        <f t="shared" si="91"/>
        <v>-3.7313432835820895E-3</v>
      </c>
    </row>
    <row r="388" spans="1:9" x14ac:dyDescent="0.2">
      <c r="B388" s="34" t="s">
        <v>86</v>
      </c>
      <c r="C388" s="33">
        <v>9</v>
      </c>
      <c r="D388" s="48">
        <v>13</v>
      </c>
      <c r="E388" s="61">
        <f t="shared" si="101"/>
        <v>1.1194029850746268E-2</v>
      </c>
      <c r="F388" s="61">
        <f t="shared" si="102"/>
        <v>1.4891179839633447E-2</v>
      </c>
      <c r="G388" s="49">
        <f t="shared" si="90"/>
        <v>0.44444444444444442</v>
      </c>
      <c r="H388" s="35">
        <f t="shared" si="91"/>
        <v>4.9751243781094518E-3</v>
      </c>
    </row>
    <row r="389" spans="1:9" x14ac:dyDescent="0.2">
      <c r="B389" s="34" t="s">
        <v>92</v>
      </c>
      <c r="C389" s="33">
        <v>8</v>
      </c>
      <c r="D389" s="48">
        <v>13</v>
      </c>
      <c r="E389" s="61">
        <f t="shared" si="101"/>
        <v>9.9502487562189053E-3</v>
      </c>
      <c r="F389" s="61">
        <f t="shared" si="102"/>
        <v>1.4891179839633447E-2</v>
      </c>
      <c r="G389" s="49">
        <f t="shared" si="90"/>
        <v>0.625</v>
      </c>
      <c r="H389" s="35">
        <f t="shared" si="91"/>
        <v>6.2189054726368154E-3</v>
      </c>
    </row>
    <row r="390" spans="1:9" x14ac:dyDescent="0.2">
      <c r="B390" s="34" t="s">
        <v>95</v>
      </c>
      <c r="C390" s="33">
        <v>0</v>
      </c>
      <c r="D390" s="48">
        <v>0</v>
      </c>
      <c r="E390" s="61" t="str">
        <f t="shared" si="101"/>
        <v/>
      </c>
      <c r="F390" s="61" t="str">
        <f t="shared" si="102"/>
        <v/>
      </c>
      <c r="G390" s="49" t="str">
        <f t="shared" si="90"/>
        <v xml:space="preserve"> </v>
      </c>
      <c r="H390" s="35" t="str">
        <f t="shared" si="91"/>
        <v/>
      </c>
    </row>
    <row r="391" spans="1:9" x14ac:dyDescent="0.2">
      <c r="B391" s="34" t="s">
        <v>96</v>
      </c>
      <c r="C391" s="33">
        <v>0</v>
      </c>
      <c r="D391" s="48">
        <v>0</v>
      </c>
      <c r="E391" s="61" t="str">
        <f t="shared" si="101"/>
        <v/>
      </c>
      <c r="F391" s="61" t="str">
        <f t="shared" si="102"/>
        <v/>
      </c>
      <c r="G391" s="49" t="str">
        <f t="shared" si="90"/>
        <v xml:space="preserve"> </v>
      </c>
      <c r="H391" s="35" t="str">
        <f t="shared" si="91"/>
        <v/>
      </c>
    </row>
    <row r="392" spans="1:9" x14ac:dyDescent="0.2">
      <c r="B392" s="34" t="s">
        <v>254</v>
      </c>
      <c r="C392" s="33">
        <v>1</v>
      </c>
      <c r="D392" s="48">
        <v>1</v>
      </c>
      <c r="E392" s="61">
        <f t="shared" si="101"/>
        <v>1.2437810945273632E-3</v>
      </c>
      <c r="F392" s="61">
        <f t="shared" si="102"/>
        <v>1.145475372279496E-3</v>
      </c>
      <c r="G392" s="49">
        <f t="shared" si="90"/>
        <v>0</v>
      </c>
      <c r="H392" s="35">
        <f t="shared" si="91"/>
        <v>0</v>
      </c>
    </row>
    <row r="393" spans="1:9" x14ac:dyDescent="0.2">
      <c r="B393" s="34" t="s">
        <v>255</v>
      </c>
      <c r="C393" s="33">
        <v>3</v>
      </c>
      <c r="D393" s="48">
        <v>5</v>
      </c>
      <c r="E393" s="61">
        <f t="shared" si="101"/>
        <v>3.7313432835820895E-3</v>
      </c>
      <c r="F393" s="61">
        <f t="shared" si="102"/>
        <v>5.7273768613974796E-3</v>
      </c>
      <c r="G393" s="49">
        <f t="shared" si="90"/>
        <v>0.66666666666666663</v>
      </c>
      <c r="H393" s="35">
        <f t="shared" si="91"/>
        <v>2.4875621890547263E-3</v>
      </c>
    </row>
    <row r="394" spans="1:9" x14ac:dyDescent="0.2">
      <c r="B394" s="34" t="s">
        <v>581</v>
      </c>
      <c r="C394" s="33">
        <v>1</v>
      </c>
      <c r="D394" s="48">
        <v>0</v>
      </c>
      <c r="E394" s="61">
        <f t="shared" si="101"/>
        <v>1.2437810945273632E-3</v>
      </c>
      <c r="F394" s="61" t="str">
        <f t="shared" si="102"/>
        <v/>
      </c>
      <c r="G394" s="49">
        <f t="shared" si="90"/>
        <v>-1</v>
      </c>
      <c r="H394" s="35">
        <f t="shared" si="91"/>
        <v>-1.2437810945273632E-3</v>
      </c>
    </row>
    <row r="395" spans="1:9" x14ac:dyDescent="0.2">
      <c r="B395" s="34" t="s">
        <v>582</v>
      </c>
      <c r="C395" s="33">
        <v>0</v>
      </c>
      <c r="D395" s="48">
        <v>1</v>
      </c>
      <c r="E395" s="61" t="str">
        <f t="shared" si="101"/>
        <v/>
      </c>
      <c r="F395" s="61">
        <f t="shared" si="102"/>
        <v>1.145475372279496E-3</v>
      </c>
      <c r="G395" s="49">
        <f t="shared" si="90"/>
        <v>1</v>
      </c>
      <c r="H395" s="35" t="str">
        <f t="shared" si="91"/>
        <v/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0</v>
      </c>
      <c r="D397" s="48">
        <v>0</v>
      </c>
      <c r="E397" s="61" t="str">
        <f t="shared" si="101"/>
        <v/>
      </c>
      <c r="F397" s="61" t="str">
        <f t="shared" si="102"/>
        <v/>
      </c>
      <c r="G397" s="49" t="str">
        <f t="shared" si="90"/>
        <v xml:space="preserve"> </v>
      </c>
      <c r="H397" s="35" t="str">
        <f t="shared" si="91"/>
        <v/>
      </c>
    </row>
    <row r="398" spans="1:9" x14ac:dyDescent="0.2">
      <c r="B398" s="34" t="s">
        <v>94</v>
      </c>
      <c r="C398" s="33">
        <v>1</v>
      </c>
      <c r="D398" s="48">
        <v>2</v>
      </c>
      <c r="E398" s="61">
        <f t="shared" si="101"/>
        <v>1.2437810945273632E-3</v>
      </c>
      <c r="F398" s="61">
        <f t="shared" si="102"/>
        <v>2.2909507445589921E-3</v>
      </c>
      <c r="G398" s="49">
        <f t="shared" si="90"/>
        <v>1</v>
      </c>
      <c r="H398" s="35">
        <f t="shared" si="91"/>
        <v>1.2437810945273632E-3</v>
      </c>
    </row>
    <row r="399" spans="1:9" x14ac:dyDescent="0.2">
      <c r="B399" s="34" t="s">
        <v>257</v>
      </c>
      <c r="C399" s="33">
        <v>30</v>
      </c>
      <c r="D399" s="48">
        <v>30</v>
      </c>
      <c r="E399" s="61">
        <f t="shared" si="101"/>
        <v>3.7313432835820892E-2</v>
      </c>
      <c r="F399" s="61">
        <f t="shared" si="102"/>
        <v>3.4364261168384883E-2</v>
      </c>
      <c r="G399" s="49">
        <f t="shared" si="90"/>
        <v>0</v>
      </c>
      <c r="H399" s="35">
        <f t="shared" si="91"/>
        <v>0</v>
      </c>
    </row>
    <row r="400" spans="1:9" x14ac:dyDescent="0.2">
      <c r="B400" s="34" t="s">
        <v>583</v>
      </c>
      <c r="C400" s="33">
        <v>2</v>
      </c>
      <c r="D400" s="48">
        <v>0</v>
      </c>
      <c r="E400" s="61">
        <f t="shared" si="101"/>
        <v>2.4875621890547263E-3</v>
      </c>
      <c r="F400" s="61" t="str">
        <f t="shared" si="102"/>
        <v/>
      </c>
      <c r="G400" s="49">
        <f t="shared" si="90"/>
        <v>-1</v>
      </c>
      <c r="H400" s="35">
        <f t="shared" si="91"/>
        <v>-2.4875621890547263E-3</v>
      </c>
    </row>
    <row r="401" spans="1:9" x14ac:dyDescent="0.2">
      <c r="B401" s="34" t="s">
        <v>88</v>
      </c>
      <c r="C401" s="33">
        <v>4</v>
      </c>
      <c r="D401" s="48">
        <v>0</v>
      </c>
      <c r="E401" s="61">
        <f t="shared" si="101"/>
        <v>4.9751243781094526E-3</v>
      </c>
      <c r="F401" s="61" t="str">
        <f t="shared" si="102"/>
        <v/>
      </c>
      <c r="G401" s="49">
        <f t="shared" si="90"/>
        <v>-1</v>
      </c>
      <c r="H401" s="35">
        <f t="shared" si="91"/>
        <v>-4.9751243781094526E-3</v>
      </c>
    </row>
    <row r="402" spans="1:9" s="29" customFormat="1" x14ac:dyDescent="0.2">
      <c r="A402" s="31"/>
      <c r="B402" s="36" t="s">
        <v>542</v>
      </c>
      <c r="C402" s="40">
        <v>0</v>
      </c>
      <c r="D402" s="48">
        <v>0</v>
      </c>
      <c r="E402" s="38" t="str">
        <f t="shared" si="101"/>
        <v/>
      </c>
      <c r="F402" s="38" t="str">
        <f t="shared" si="102"/>
        <v/>
      </c>
      <c r="G402" s="49" t="str">
        <f t="shared" si="90"/>
        <v xml:space="preserve"> </v>
      </c>
      <c r="H402" s="37" t="str">
        <f t="shared" si="91"/>
        <v/>
      </c>
      <c r="I402" s="4"/>
    </row>
    <row r="403" spans="1:9" x14ac:dyDescent="0.2">
      <c r="B403" s="34" t="s">
        <v>258</v>
      </c>
      <c r="C403" s="33">
        <v>0</v>
      </c>
      <c r="D403" s="48">
        <v>0</v>
      </c>
      <c r="E403" s="61" t="str">
        <f t="shared" si="101"/>
        <v/>
      </c>
      <c r="F403" s="61" t="str">
        <f t="shared" si="102"/>
        <v/>
      </c>
      <c r="G403" s="49" t="str">
        <f t="shared" si="90"/>
        <v xml:space="preserve"> </v>
      </c>
      <c r="H403" s="35" t="str">
        <f t="shared" si="91"/>
        <v/>
      </c>
    </row>
    <row r="404" spans="1:9" x14ac:dyDescent="0.2">
      <c r="B404" s="34" t="s">
        <v>259</v>
      </c>
      <c r="C404" s="33">
        <v>0</v>
      </c>
      <c r="D404" s="48">
        <v>0</v>
      </c>
      <c r="E404" s="61" t="str">
        <f t="shared" si="101"/>
        <v/>
      </c>
      <c r="F404" s="61" t="str">
        <f t="shared" si="102"/>
        <v/>
      </c>
      <c r="G404" s="49" t="str">
        <f t="shared" si="90"/>
        <v xml:space="preserve"> </v>
      </c>
      <c r="H404" s="35" t="str">
        <f t="shared" si="91"/>
        <v/>
      </c>
    </row>
    <row r="405" spans="1:9" x14ac:dyDescent="0.2">
      <c r="B405" s="34" t="s">
        <v>584</v>
      </c>
      <c r="C405" s="33">
        <v>0</v>
      </c>
      <c r="D405" s="48">
        <v>0</v>
      </c>
      <c r="E405" s="61" t="str">
        <f t="shared" si="101"/>
        <v/>
      </c>
      <c r="F405" s="61" t="str">
        <f t="shared" si="102"/>
        <v/>
      </c>
      <c r="G405" s="49" t="str">
        <f t="shared" si="90"/>
        <v xml:space="preserve"> </v>
      </c>
      <c r="H405" s="35" t="str">
        <f t="shared" si="91"/>
        <v/>
      </c>
    </row>
    <row r="406" spans="1:9" x14ac:dyDescent="0.2">
      <c r="B406" s="34" t="s">
        <v>87</v>
      </c>
      <c r="C406" s="33">
        <v>3</v>
      </c>
      <c r="D406" s="48">
        <v>0</v>
      </c>
      <c r="E406" s="61">
        <f t="shared" si="101"/>
        <v>3.7313432835820895E-3</v>
      </c>
      <c r="F406" s="61" t="str">
        <f t="shared" si="102"/>
        <v/>
      </c>
      <c r="G406" s="49">
        <f t="shared" si="90"/>
        <v>-1</v>
      </c>
      <c r="H406" s="35">
        <f t="shared" si="91"/>
        <v>-3.7313432835820895E-3</v>
      </c>
    </row>
    <row r="407" spans="1:9" x14ac:dyDescent="0.2">
      <c r="B407" s="34" t="s">
        <v>260</v>
      </c>
      <c r="C407" s="33">
        <v>0</v>
      </c>
      <c r="D407" s="48">
        <v>0</v>
      </c>
      <c r="E407" s="61" t="str">
        <f t="shared" si="101"/>
        <v/>
      </c>
      <c r="F407" s="61" t="str">
        <f t="shared" si="102"/>
        <v/>
      </c>
      <c r="G407" s="49" t="str">
        <f t="shared" si="90"/>
        <v xml:space="preserve"> </v>
      </c>
      <c r="H407" s="35" t="str">
        <f t="shared" si="91"/>
        <v/>
      </c>
    </row>
    <row r="408" spans="1:9" x14ac:dyDescent="0.2">
      <c r="B408" s="34" t="s">
        <v>91</v>
      </c>
      <c r="C408" s="33">
        <v>0</v>
      </c>
      <c r="D408" s="48">
        <v>1</v>
      </c>
      <c r="E408" s="61" t="str">
        <f t="shared" si="101"/>
        <v/>
      </c>
      <c r="F408" s="61">
        <f t="shared" si="102"/>
        <v>1.145475372279496E-3</v>
      </c>
      <c r="G408" s="49">
        <f t="shared" si="90"/>
        <v>1</v>
      </c>
      <c r="H408" s="35" t="str">
        <f t="shared" si="91"/>
        <v/>
      </c>
    </row>
    <row r="409" spans="1:9" x14ac:dyDescent="0.2">
      <c r="B409" s="34" t="s">
        <v>90</v>
      </c>
      <c r="C409" s="33">
        <v>5</v>
      </c>
      <c r="D409" s="48">
        <v>3</v>
      </c>
      <c r="E409" s="61">
        <f t="shared" si="101"/>
        <v>6.2189054726368162E-3</v>
      </c>
      <c r="F409" s="61">
        <f t="shared" si="102"/>
        <v>3.4364261168384879E-3</v>
      </c>
      <c r="G409" s="49">
        <f t="shared" si="90"/>
        <v>-0.4</v>
      </c>
      <c r="H409" s="35">
        <f t="shared" si="91"/>
        <v>-2.4875621890547268E-3</v>
      </c>
    </row>
    <row r="410" spans="1:9" x14ac:dyDescent="0.2">
      <c r="B410" s="34" t="s">
        <v>491</v>
      </c>
      <c r="C410" s="33">
        <v>0</v>
      </c>
      <c r="D410" s="48">
        <v>0</v>
      </c>
      <c r="E410" s="61" t="str">
        <f t="shared" si="101"/>
        <v/>
      </c>
      <c r="F410" s="61" t="str">
        <f t="shared" si="102"/>
        <v/>
      </c>
      <c r="G410" s="49" t="str">
        <f t="shared" si="90"/>
        <v xml:space="preserve"> </v>
      </c>
      <c r="H410" s="35" t="str">
        <f t="shared" si="91"/>
        <v/>
      </c>
    </row>
    <row r="411" spans="1:9" x14ac:dyDescent="0.2">
      <c r="B411" s="34" t="s">
        <v>261</v>
      </c>
      <c r="C411" s="33">
        <v>0</v>
      </c>
      <c r="D411" s="48">
        <v>0</v>
      </c>
      <c r="E411" s="61" t="str">
        <f t="shared" si="101"/>
        <v/>
      </c>
      <c r="F411" s="61" t="str">
        <f t="shared" si="102"/>
        <v/>
      </c>
      <c r="G411" s="49" t="str">
        <f t="shared" ref="G411:G477" si="104">+IF(AND(C411=0,D411=0)," ",IF(C411=0,1,IF(D411=0,-1,(D411-C411)/C411)))</f>
        <v xml:space="preserve"> </v>
      </c>
      <c r="H411" s="35" t="str">
        <f t="shared" si="91"/>
        <v/>
      </c>
    </row>
    <row r="412" spans="1:9" x14ac:dyDescent="0.2">
      <c r="B412" s="34" t="s">
        <v>262</v>
      </c>
      <c r="C412" s="33">
        <v>0</v>
      </c>
      <c r="D412" s="48">
        <v>0</v>
      </c>
      <c r="E412" s="61" t="str">
        <f t="shared" si="101"/>
        <v/>
      </c>
      <c r="F412" s="61" t="str">
        <f t="shared" si="102"/>
        <v/>
      </c>
      <c r="G412" s="49" t="str">
        <f t="shared" si="104"/>
        <v xml:space="preserve"> </v>
      </c>
      <c r="H412" s="35" t="str">
        <f t="shared" si="91"/>
        <v/>
      </c>
    </row>
    <row r="413" spans="1:9" x14ac:dyDescent="0.2">
      <c r="B413" s="34" t="s">
        <v>492</v>
      </c>
      <c r="C413" s="33">
        <v>1</v>
      </c>
      <c r="D413" s="48">
        <v>0</v>
      </c>
      <c r="E413" s="61">
        <f t="shared" si="101"/>
        <v>1.2437810945273632E-3</v>
      </c>
      <c r="F413" s="61" t="str">
        <f t="shared" si="102"/>
        <v/>
      </c>
      <c r="G413" s="49">
        <f t="shared" si="104"/>
        <v>-1</v>
      </c>
      <c r="H413" s="35">
        <f t="shared" si="91"/>
        <v>-1.2437810945273632E-3</v>
      </c>
    </row>
    <row r="414" spans="1:9" x14ac:dyDescent="0.2">
      <c r="B414" s="34" t="s">
        <v>89</v>
      </c>
      <c r="C414" s="33">
        <v>1</v>
      </c>
      <c r="D414" s="48">
        <v>0</v>
      </c>
      <c r="E414" s="61">
        <f t="shared" ref="E414:E480" si="105">+IF(C414=0,"",C414/C$345)</f>
        <v>1.2437810945273632E-3</v>
      </c>
      <c r="F414" s="61" t="str">
        <f t="shared" ref="F414:F480" si="106">+IF(D414=0,"",D414/D$345)</f>
        <v/>
      </c>
      <c r="G414" s="49">
        <f t="shared" si="104"/>
        <v>-1</v>
      </c>
      <c r="H414" s="35">
        <f t="shared" ref="H414:H480" si="107">+IF(OR(AND(E414=""),(G414="")),"",E414*G414)</f>
        <v>-1.2437810945273632E-3</v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0</v>
      </c>
      <c r="D417" s="48">
        <v>1</v>
      </c>
      <c r="E417" s="38" t="str">
        <f t="shared" si="105"/>
        <v/>
      </c>
      <c r="F417" s="38">
        <f t="shared" si="106"/>
        <v>1.145475372279496E-3</v>
      </c>
      <c r="G417" s="49">
        <f t="shared" si="104"/>
        <v>1</v>
      </c>
      <c r="H417" s="37" t="str">
        <f t="shared" si="107"/>
        <v/>
      </c>
      <c r="I417" s="4"/>
    </row>
    <row r="418" spans="1:9" s="29" customFormat="1" x14ac:dyDescent="0.2">
      <c r="A418" s="31"/>
      <c r="B418" s="36" t="s">
        <v>544</v>
      </c>
      <c r="C418" s="40">
        <v>4</v>
      </c>
      <c r="D418" s="48">
        <v>2</v>
      </c>
      <c r="E418" s="38">
        <f t="shared" si="105"/>
        <v>4.9751243781094526E-3</v>
      </c>
      <c r="F418" s="38">
        <f t="shared" si="106"/>
        <v>2.2909507445589921E-3</v>
      </c>
      <c r="G418" s="49">
        <f t="shared" si="104"/>
        <v>-0.5</v>
      </c>
      <c r="H418" s="37">
        <f t="shared" si="107"/>
        <v>-2.4875621890547263E-3</v>
      </c>
      <c r="I418" s="4"/>
    </row>
    <row r="419" spans="1:9" s="29" customFormat="1" x14ac:dyDescent="0.2">
      <c r="A419" s="31"/>
      <c r="B419" s="36" t="s">
        <v>545</v>
      </c>
      <c r="C419" s="40">
        <v>0</v>
      </c>
      <c r="D419" s="48">
        <v>0</v>
      </c>
      <c r="E419" s="38" t="str">
        <f t="shared" si="105"/>
        <v/>
      </c>
      <c r="F419" s="38" t="str">
        <f t="shared" si="106"/>
        <v/>
      </c>
      <c r="G419" s="49" t="str">
        <f t="shared" si="104"/>
        <v xml:space="preserve"> </v>
      </c>
      <c r="H419" s="37" t="str">
        <f t="shared" si="107"/>
        <v/>
      </c>
      <c r="I419" s="4"/>
    </row>
    <row r="420" spans="1:9" s="29" customFormat="1" x14ac:dyDescent="0.2">
      <c r="A420" s="31"/>
      <c r="B420" s="36" t="s">
        <v>264</v>
      </c>
      <c r="C420" s="40">
        <v>0</v>
      </c>
      <c r="D420" s="48">
        <v>0</v>
      </c>
      <c r="E420" s="38" t="str">
        <f t="shared" si="105"/>
        <v/>
      </c>
      <c r="F420" s="38" t="str">
        <f t="shared" si="106"/>
        <v/>
      </c>
      <c r="G420" s="49" t="str">
        <f t="shared" si="104"/>
        <v xml:space="preserve"> </v>
      </c>
      <c r="H420" s="37" t="str">
        <f t="shared" si="107"/>
        <v/>
      </c>
      <c r="I420" s="4"/>
    </row>
    <row r="421" spans="1:9" s="29" customFormat="1" x14ac:dyDescent="0.2">
      <c r="A421" s="31"/>
      <c r="B421" s="36" t="s">
        <v>265</v>
      </c>
      <c r="C421" s="40">
        <v>1</v>
      </c>
      <c r="D421" s="48">
        <v>0</v>
      </c>
      <c r="E421" s="38">
        <f t="shared" si="105"/>
        <v>1.2437810945273632E-3</v>
      </c>
      <c r="F421" s="38" t="str">
        <f t="shared" si="106"/>
        <v/>
      </c>
      <c r="G421" s="49">
        <f t="shared" si="104"/>
        <v>-1</v>
      </c>
      <c r="H421" s="37">
        <f t="shared" si="107"/>
        <v>-1.2437810945273632E-3</v>
      </c>
      <c r="I421" s="4"/>
    </row>
    <row r="422" spans="1:9" s="29" customFormat="1" x14ac:dyDescent="0.2">
      <c r="A422" s="31"/>
      <c r="B422" s="36" t="s">
        <v>493</v>
      </c>
      <c r="C422" s="40">
        <v>0</v>
      </c>
      <c r="D422" s="48">
        <v>0</v>
      </c>
      <c r="E422" s="38" t="str">
        <f t="shared" si="105"/>
        <v/>
      </c>
      <c r="F422" s="38" t="str">
        <f t="shared" si="106"/>
        <v/>
      </c>
      <c r="G422" s="49" t="str">
        <f t="shared" si="104"/>
        <v xml:space="preserve"> </v>
      </c>
      <c r="H422" s="37" t="str">
        <f t="shared" si="107"/>
        <v/>
      </c>
      <c r="I422" s="4"/>
    </row>
    <row r="423" spans="1:9" s="29" customFormat="1" x14ac:dyDescent="0.2">
      <c r="A423" s="31"/>
      <c r="B423" s="36" t="s">
        <v>266</v>
      </c>
      <c r="C423" s="40">
        <v>2</v>
      </c>
      <c r="D423" s="48">
        <v>0</v>
      </c>
      <c r="E423" s="38">
        <f t="shared" si="105"/>
        <v>2.4875621890547263E-3</v>
      </c>
      <c r="F423" s="38" t="str">
        <f t="shared" si="106"/>
        <v/>
      </c>
      <c r="G423" s="49">
        <f t="shared" si="104"/>
        <v>-1</v>
      </c>
      <c r="H423" s="37">
        <f t="shared" si="107"/>
        <v>-2.4875621890547263E-3</v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0</v>
      </c>
      <c r="E424" s="38" t="str">
        <f t="shared" si="105"/>
        <v/>
      </c>
      <c r="F424" s="38" t="str">
        <f t="shared" si="106"/>
        <v/>
      </c>
      <c r="G424" s="49" t="str">
        <f t="shared" si="104"/>
        <v xml:space="preserve"> 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1</v>
      </c>
      <c r="D425" s="48">
        <v>0</v>
      </c>
      <c r="E425" s="38">
        <f t="shared" si="105"/>
        <v>1.2437810945273632E-3</v>
      </c>
      <c r="F425" s="38" t="str">
        <f t="shared" si="106"/>
        <v/>
      </c>
      <c r="G425" s="49">
        <f t="shared" si="104"/>
        <v>-1</v>
      </c>
      <c r="H425" s="37">
        <f t="shared" si="107"/>
        <v>-1.2437810945273632E-3</v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0</v>
      </c>
      <c r="E429" s="38" t="str">
        <f t="shared" si="105"/>
        <v/>
      </c>
      <c r="F429" s="38" t="str">
        <f t="shared" si="106"/>
        <v/>
      </c>
      <c r="G429" s="49" t="str">
        <f t="shared" si="104"/>
        <v xml:space="preserve"> 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1</v>
      </c>
      <c r="D430" s="48">
        <v>0</v>
      </c>
      <c r="E430" s="61">
        <f t="shared" si="105"/>
        <v>1.2437810945273632E-3</v>
      </c>
      <c r="F430" s="61" t="str">
        <f t="shared" si="106"/>
        <v/>
      </c>
      <c r="G430" s="49">
        <f t="shared" si="104"/>
        <v>-1</v>
      </c>
      <c r="H430" s="35">
        <f t="shared" si="107"/>
        <v>-1.2437810945273632E-3</v>
      </c>
    </row>
    <row r="431" spans="1:9" x14ac:dyDescent="0.2">
      <c r="B431" s="34" t="s">
        <v>269</v>
      </c>
      <c r="C431" s="33">
        <v>1</v>
      </c>
      <c r="D431" s="48">
        <v>0</v>
      </c>
      <c r="E431" s="61">
        <f t="shared" si="105"/>
        <v>1.2437810945273632E-3</v>
      </c>
      <c r="F431" s="61" t="str">
        <f t="shared" si="106"/>
        <v/>
      </c>
      <c r="G431" s="49">
        <f t="shared" si="104"/>
        <v>-1</v>
      </c>
      <c r="H431" s="35">
        <f t="shared" si="107"/>
        <v>-1.2437810945273632E-3</v>
      </c>
    </row>
    <row r="432" spans="1:9" x14ac:dyDescent="0.2">
      <c r="B432" s="34" t="s">
        <v>98</v>
      </c>
      <c r="C432" s="33">
        <v>0</v>
      </c>
      <c r="D432" s="48">
        <v>1</v>
      </c>
      <c r="E432" s="61" t="str">
        <f t="shared" si="105"/>
        <v/>
      </c>
      <c r="F432" s="61">
        <f t="shared" si="106"/>
        <v>1.145475372279496E-3</v>
      </c>
      <c r="G432" s="49">
        <f t="shared" si="104"/>
        <v>1</v>
      </c>
      <c r="H432" s="35" t="str">
        <f t="shared" si="107"/>
        <v/>
      </c>
    </row>
    <row r="433" spans="1:9" x14ac:dyDescent="0.2">
      <c r="B433" s="34" t="s">
        <v>99</v>
      </c>
      <c r="C433" s="33">
        <v>0</v>
      </c>
      <c r="D433" s="48">
        <v>0</v>
      </c>
      <c r="E433" s="61" t="str">
        <f t="shared" si="105"/>
        <v/>
      </c>
      <c r="F433" s="61" t="str">
        <f t="shared" si="106"/>
        <v/>
      </c>
      <c r="G433" s="49" t="str">
        <f t="shared" si="104"/>
        <v xml:space="preserve"> </v>
      </c>
      <c r="H433" s="35" t="str">
        <f t="shared" si="107"/>
        <v/>
      </c>
    </row>
    <row r="434" spans="1:9" x14ac:dyDescent="0.2">
      <c r="B434" s="34" t="s">
        <v>100</v>
      </c>
      <c r="C434" s="33">
        <v>0</v>
      </c>
      <c r="D434" s="48">
        <v>0</v>
      </c>
      <c r="E434" s="61" t="str">
        <f t="shared" si="105"/>
        <v/>
      </c>
      <c r="F434" s="61" t="str">
        <f t="shared" si="106"/>
        <v/>
      </c>
      <c r="G434" s="49" t="str">
        <f t="shared" si="104"/>
        <v xml:space="preserve"> </v>
      </c>
      <c r="H434" s="35" t="str">
        <f t="shared" si="107"/>
        <v/>
      </c>
    </row>
    <row r="435" spans="1:9" x14ac:dyDescent="0.2">
      <c r="B435" s="34" t="s">
        <v>270</v>
      </c>
      <c r="C435" s="33">
        <v>0</v>
      </c>
      <c r="D435" s="48">
        <v>0</v>
      </c>
      <c r="E435" s="61" t="str">
        <f t="shared" si="105"/>
        <v/>
      </c>
      <c r="F435" s="61" t="str">
        <f t="shared" si="106"/>
        <v/>
      </c>
      <c r="G435" s="49" t="str">
        <f t="shared" si="104"/>
        <v xml:space="preserve"> 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0</v>
      </c>
      <c r="D437" s="48">
        <v>0</v>
      </c>
      <c r="E437" s="38" t="str">
        <f t="shared" si="105"/>
        <v/>
      </c>
      <c r="F437" s="38" t="str">
        <f t="shared" si="106"/>
        <v/>
      </c>
      <c r="G437" s="49" t="str">
        <f t="shared" si="104"/>
        <v xml:space="preserve"> </v>
      </c>
      <c r="H437" s="37" t="str">
        <f t="shared" si="107"/>
        <v/>
      </c>
      <c r="I437" s="4"/>
    </row>
    <row r="438" spans="1:9" s="29" customFormat="1" x14ac:dyDescent="0.2">
      <c r="A438" s="31"/>
      <c r="B438" s="36" t="s">
        <v>97</v>
      </c>
      <c r="C438" s="40">
        <v>1</v>
      </c>
      <c r="D438" s="48">
        <v>9</v>
      </c>
      <c r="E438" s="38">
        <f t="shared" si="105"/>
        <v>1.2437810945273632E-3</v>
      </c>
      <c r="F438" s="38">
        <f t="shared" si="106"/>
        <v>1.0309278350515464E-2</v>
      </c>
      <c r="G438" s="49">
        <f t="shared" si="104"/>
        <v>8</v>
      </c>
      <c r="H438" s="37">
        <f t="shared" si="107"/>
        <v>9.9502487562189053E-3</v>
      </c>
      <c r="I438" s="4"/>
    </row>
    <row r="439" spans="1:9" s="29" customFormat="1" x14ac:dyDescent="0.2">
      <c r="A439" s="31"/>
      <c r="B439" s="36" t="s">
        <v>551</v>
      </c>
      <c r="C439" s="40">
        <v>0</v>
      </c>
      <c r="D439" s="48">
        <v>0</v>
      </c>
      <c r="E439" s="38" t="str">
        <f t="shared" si="105"/>
        <v/>
      </c>
      <c r="F439" s="38" t="str">
        <f t="shared" si="106"/>
        <v/>
      </c>
      <c r="G439" s="49" t="str">
        <f t="shared" si="104"/>
        <v xml:space="preserve"> </v>
      </c>
      <c r="H439" s="37" t="str">
        <f t="shared" si="107"/>
        <v/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0</v>
      </c>
      <c r="E440" s="38" t="str">
        <f t="shared" si="105"/>
        <v/>
      </c>
      <c r="F440" s="38" t="str">
        <f t="shared" si="106"/>
        <v/>
      </c>
      <c r="G440" s="49" t="str">
        <f t="shared" si="104"/>
        <v xml:space="preserve"> 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0</v>
      </c>
      <c r="D442" s="48">
        <v>0</v>
      </c>
      <c r="E442" s="61" t="str">
        <f t="shared" si="105"/>
        <v/>
      </c>
      <c r="F442" s="61" t="str">
        <f t="shared" si="106"/>
        <v/>
      </c>
      <c r="G442" s="49" t="str">
        <f t="shared" si="104"/>
        <v xml:space="preserve"> </v>
      </c>
      <c r="H442" s="35" t="str">
        <f t="shared" si="107"/>
        <v/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0</v>
      </c>
      <c r="D444" s="48">
        <v>2</v>
      </c>
      <c r="E444" s="61" t="str">
        <f t="shared" si="105"/>
        <v/>
      </c>
      <c r="F444" s="61">
        <f t="shared" si="106"/>
        <v>2.2909507445589921E-3</v>
      </c>
      <c r="G444" s="49">
        <f t="shared" si="104"/>
        <v>1</v>
      </c>
      <c r="H444" s="35" t="str">
        <f t="shared" si="107"/>
        <v/>
      </c>
    </row>
    <row r="445" spans="1:9" x14ac:dyDescent="0.2">
      <c r="B445" s="34" t="s">
        <v>112</v>
      </c>
      <c r="C445" s="33">
        <v>6</v>
      </c>
      <c r="D445" s="48">
        <v>13</v>
      </c>
      <c r="E445" s="61">
        <f t="shared" si="105"/>
        <v>7.462686567164179E-3</v>
      </c>
      <c r="F445" s="61">
        <f t="shared" si="106"/>
        <v>1.4891179839633447E-2</v>
      </c>
      <c r="G445" s="49">
        <f t="shared" si="104"/>
        <v>1.1666666666666667</v>
      </c>
      <c r="H445" s="35">
        <f t="shared" si="107"/>
        <v>8.7064676616915426E-3</v>
      </c>
    </row>
    <row r="446" spans="1:9" x14ac:dyDescent="0.2">
      <c r="B446" s="34" t="s">
        <v>271</v>
      </c>
      <c r="C446" s="33">
        <v>0</v>
      </c>
      <c r="D446" s="48">
        <v>0</v>
      </c>
      <c r="E446" s="61" t="str">
        <f t="shared" si="105"/>
        <v/>
      </c>
      <c r="F446" s="61" t="str">
        <f t="shared" si="106"/>
        <v/>
      </c>
      <c r="G446" s="49" t="str">
        <f t="shared" si="104"/>
        <v xml:space="preserve"> </v>
      </c>
      <c r="H446" s="35" t="str">
        <f t="shared" si="107"/>
        <v/>
      </c>
    </row>
    <row r="447" spans="1:9" x14ac:dyDescent="0.2">
      <c r="B447" s="34" t="s">
        <v>496</v>
      </c>
      <c r="C447" s="33">
        <v>1</v>
      </c>
      <c r="D447" s="48">
        <v>0</v>
      </c>
      <c r="E447" s="61">
        <f t="shared" si="105"/>
        <v>1.2437810945273632E-3</v>
      </c>
      <c r="F447" s="61" t="str">
        <f t="shared" si="106"/>
        <v/>
      </c>
      <c r="G447" s="49">
        <f t="shared" si="104"/>
        <v>-1</v>
      </c>
      <c r="H447" s="35">
        <f t="shared" si="107"/>
        <v>-1.2437810945273632E-3</v>
      </c>
    </row>
    <row r="448" spans="1:9" x14ac:dyDescent="0.2">
      <c r="B448" s="34" t="s">
        <v>497</v>
      </c>
      <c r="C448" s="33">
        <v>1</v>
      </c>
      <c r="D448" s="48">
        <v>0</v>
      </c>
      <c r="E448" s="61">
        <f t="shared" si="105"/>
        <v>1.2437810945273632E-3</v>
      </c>
      <c r="F448" s="61" t="str">
        <f t="shared" si="106"/>
        <v/>
      </c>
      <c r="G448" s="49">
        <f t="shared" si="104"/>
        <v>-1</v>
      </c>
      <c r="H448" s="35">
        <f t="shared" si="107"/>
        <v>-1.2437810945273632E-3</v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0</v>
      </c>
      <c r="D450" s="48">
        <v>1</v>
      </c>
      <c r="E450" s="61" t="str">
        <f t="shared" si="105"/>
        <v/>
      </c>
      <c r="F450" s="61">
        <f t="shared" si="106"/>
        <v>1.145475372279496E-3</v>
      </c>
      <c r="G450" s="49">
        <f t="shared" si="104"/>
        <v>1</v>
      </c>
      <c r="H450" s="35" t="str">
        <f t="shared" si="107"/>
        <v/>
      </c>
    </row>
    <row r="451" spans="2:8" x14ac:dyDescent="0.2">
      <c r="B451" s="34" t="s">
        <v>617</v>
      </c>
      <c r="C451" s="33">
        <v>0</v>
      </c>
      <c r="D451" s="48">
        <v>0</v>
      </c>
      <c r="E451" s="61" t="str">
        <f t="shared" si="105"/>
        <v/>
      </c>
      <c r="F451" s="61" t="str">
        <f t="shared" si="106"/>
        <v/>
      </c>
      <c r="G451" s="49" t="str">
        <f t="shared" si="104"/>
        <v xml:space="preserve"> </v>
      </c>
      <c r="H451" s="35" t="str">
        <f t="shared" si="107"/>
        <v/>
      </c>
    </row>
    <row r="452" spans="2:8" x14ac:dyDescent="0.2">
      <c r="B452" s="34" t="s">
        <v>109</v>
      </c>
      <c r="C452" s="33">
        <v>0</v>
      </c>
      <c r="D452" s="48">
        <v>0</v>
      </c>
      <c r="E452" s="61" t="str">
        <f t="shared" si="105"/>
        <v/>
      </c>
      <c r="F452" s="61" t="str">
        <f t="shared" si="106"/>
        <v/>
      </c>
      <c r="G452" s="49" t="str">
        <f t="shared" si="104"/>
        <v xml:space="preserve"> </v>
      </c>
      <c r="H452" s="35" t="str">
        <f t="shared" si="107"/>
        <v/>
      </c>
    </row>
    <row r="453" spans="2:8" x14ac:dyDescent="0.2">
      <c r="B453" s="34" t="s">
        <v>418</v>
      </c>
      <c r="C453" s="33">
        <v>0</v>
      </c>
      <c r="D453" s="48">
        <v>0</v>
      </c>
      <c r="E453" s="61" t="str">
        <f t="shared" si="105"/>
        <v/>
      </c>
      <c r="F453" s="61" t="str">
        <f t="shared" si="106"/>
        <v/>
      </c>
      <c r="G453" s="49" t="str">
        <f t="shared" si="104"/>
        <v xml:space="preserve"> </v>
      </c>
      <c r="H453" s="35" t="str">
        <f t="shared" si="107"/>
        <v/>
      </c>
    </row>
    <row r="454" spans="2:8" x14ac:dyDescent="0.2">
      <c r="B454" s="34" t="s">
        <v>107</v>
      </c>
      <c r="C454" s="33">
        <v>2</v>
      </c>
      <c r="D454" s="48">
        <v>2</v>
      </c>
      <c r="E454" s="61">
        <f t="shared" si="105"/>
        <v>2.4875621890547263E-3</v>
      </c>
      <c r="F454" s="61">
        <f t="shared" si="106"/>
        <v>2.2909507445589921E-3</v>
      </c>
      <c r="G454" s="49">
        <f t="shared" si="104"/>
        <v>0</v>
      </c>
      <c r="H454" s="35">
        <f t="shared" si="107"/>
        <v>0</v>
      </c>
    </row>
    <row r="455" spans="2:8" x14ac:dyDescent="0.2">
      <c r="B455" s="34" t="s">
        <v>272</v>
      </c>
      <c r="C455" s="33">
        <v>6</v>
      </c>
      <c r="D455" s="48">
        <v>1</v>
      </c>
      <c r="E455" s="61">
        <f t="shared" si="105"/>
        <v>7.462686567164179E-3</v>
      </c>
      <c r="F455" s="61">
        <f t="shared" si="106"/>
        <v>1.145475372279496E-3</v>
      </c>
      <c r="G455" s="49">
        <f t="shared" si="104"/>
        <v>-0.83333333333333337</v>
      </c>
      <c r="H455" s="35">
        <f t="shared" si="107"/>
        <v>-6.2189054726368162E-3</v>
      </c>
    </row>
    <row r="456" spans="2:8" x14ac:dyDescent="0.2">
      <c r="B456" s="34" t="s">
        <v>106</v>
      </c>
      <c r="C456" s="33">
        <v>0</v>
      </c>
      <c r="D456" s="48">
        <v>0</v>
      </c>
      <c r="E456" s="61" t="str">
        <f t="shared" si="105"/>
        <v/>
      </c>
      <c r="F456" s="61" t="str">
        <f t="shared" si="106"/>
        <v/>
      </c>
      <c r="G456" s="49" t="str">
        <f t="shared" si="104"/>
        <v xml:space="preserve"> </v>
      </c>
      <c r="H456" s="35" t="str">
        <f t="shared" si="107"/>
        <v/>
      </c>
    </row>
    <row r="457" spans="2:8" x14ac:dyDescent="0.2">
      <c r="B457" s="34" t="s">
        <v>337</v>
      </c>
      <c r="C457" s="33">
        <v>0</v>
      </c>
      <c r="D457" s="48">
        <v>0</v>
      </c>
      <c r="E457" s="61" t="str">
        <f t="shared" si="105"/>
        <v/>
      </c>
      <c r="F457" s="61" t="str">
        <f t="shared" si="106"/>
        <v/>
      </c>
      <c r="G457" s="49" t="str">
        <f t="shared" si="104"/>
        <v xml:space="preserve"> </v>
      </c>
      <c r="H457" s="35" t="str">
        <f t="shared" si="107"/>
        <v/>
      </c>
    </row>
    <row r="458" spans="2:8" x14ac:dyDescent="0.2">
      <c r="B458" s="34" t="s">
        <v>116</v>
      </c>
      <c r="C458" s="33">
        <v>5</v>
      </c>
      <c r="D458" s="48">
        <v>0</v>
      </c>
      <c r="E458" s="61">
        <f t="shared" si="105"/>
        <v>6.2189054726368162E-3</v>
      </c>
      <c r="F458" s="61" t="str">
        <f t="shared" si="106"/>
        <v/>
      </c>
      <c r="G458" s="49">
        <f t="shared" si="104"/>
        <v>-1</v>
      </c>
      <c r="H458" s="35">
        <f t="shared" si="107"/>
        <v>-6.2189054726368162E-3</v>
      </c>
    </row>
    <row r="459" spans="2:8" x14ac:dyDescent="0.2">
      <c r="B459" s="34" t="s">
        <v>103</v>
      </c>
      <c r="C459" s="33">
        <v>3</v>
      </c>
      <c r="D459" s="48">
        <v>0</v>
      </c>
      <c r="E459" s="61">
        <f t="shared" si="105"/>
        <v>3.7313432835820895E-3</v>
      </c>
      <c r="F459" s="61" t="str">
        <f t="shared" si="106"/>
        <v/>
      </c>
      <c r="G459" s="49">
        <f t="shared" si="104"/>
        <v>-1</v>
      </c>
      <c r="H459" s="35">
        <f t="shared" si="107"/>
        <v>-3.7313432835820895E-3</v>
      </c>
    </row>
    <row r="460" spans="2:8" x14ac:dyDescent="0.2">
      <c r="B460" s="34" t="s">
        <v>273</v>
      </c>
      <c r="C460" s="33">
        <v>92</v>
      </c>
      <c r="D460" s="48">
        <v>14</v>
      </c>
      <c r="E460" s="61">
        <f t="shared" si="105"/>
        <v>0.11442786069651742</v>
      </c>
      <c r="F460" s="61">
        <f t="shared" si="106"/>
        <v>1.6036655211912942E-2</v>
      </c>
      <c r="G460" s="49">
        <f t="shared" si="104"/>
        <v>-0.84782608695652173</v>
      </c>
      <c r="H460" s="35">
        <f t="shared" si="107"/>
        <v>-9.7014925373134331E-2</v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0</v>
      </c>
      <c r="D462" s="48">
        <v>0</v>
      </c>
      <c r="E462" s="61" t="str">
        <f t="shared" si="105"/>
        <v/>
      </c>
      <c r="F462" s="61" t="str">
        <f t="shared" si="106"/>
        <v/>
      </c>
      <c r="G462" s="49" t="str">
        <f t="shared" si="104"/>
        <v xml:space="preserve"> </v>
      </c>
      <c r="H462" s="35" t="str">
        <f t="shared" si="107"/>
        <v/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0</v>
      </c>
      <c r="D464" s="48">
        <v>1</v>
      </c>
      <c r="E464" s="61" t="str">
        <f t="shared" si="105"/>
        <v/>
      </c>
      <c r="F464" s="61">
        <f t="shared" si="106"/>
        <v>1.145475372279496E-3</v>
      </c>
      <c r="G464" s="49">
        <f t="shared" si="104"/>
        <v>1</v>
      </c>
      <c r="H464" s="35" t="str">
        <f t="shared" si="107"/>
        <v/>
      </c>
    </row>
    <row r="465" spans="2:8" x14ac:dyDescent="0.2">
      <c r="B465" s="34" t="s">
        <v>105</v>
      </c>
      <c r="C465" s="33">
        <v>0</v>
      </c>
      <c r="D465" s="48">
        <v>0</v>
      </c>
      <c r="E465" s="61" t="str">
        <f t="shared" si="105"/>
        <v/>
      </c>
      <c r="F465" s="61" t="str">
        <f t="shared" si="106"/>
        <v/>
      </c>
      <c r="G465" s="49" t="str">
        <f t="shared" si="104"/>
        <v xml:space="preserve"> </v>
      </c>
      <c r="H465" s="35" t="str">
        <f t="shared" si="107"/>
        <v/>
      </c>
    </row>
    <row r="466" spans="2:8" x14ac:dyDescent="0.2">
      <c r="B466" s="34" t="s">
        <v>111</v>
      </c>
      <c r="C466" s="33">
        <v>2</v>
      </c>
      <c r="D466" s="48">
        <v>0</v>
      </c>
      <c r="E466" s="61">
        <f t="shared" si="105"/>
        <v>2.4875621890547263E-3</v>
      </c>
      <c r="F466" s="61" t="str">
        <f t="shared" si="106"/>
        <v/>
      </c>
      <c r="G466" s="49">
        <f t="shared" si="104"/>
        <v>-1</v>
      </c>
      <c r="H466" s="35">
        <f t="shared" si="107"/>
        <v>-2.4875621890547263E-3</v>
      </c>
    </row>
    <row r="467" spans="2:8" x14ac:dyDescent="0.2">
      <c r="B467" s="34" t="s">
        <v>115</v>
      </c>
      <c r="C467" s="33">
        <v>1</v>
      </c>
      <c r="D467" s="48">
        <v>0</v>
      </c>
      <c r="E467" s="61">
        <f t="shared" si="105"/>
        <v>1.2437810945273632E-3</v>
      </c>
      <c r="F467" s="61" t="str">
        <f t="shared" si="106"/>
        <v/>
      </c>
      <c r="G467" s="49">
        <f t="shared" si="104"/>
        <v>-1</v>
      </c>
      <c r="H467" s="35">
        <f t="shared" si="107"/>
        <v>-1.2437810945273632E-3</v>
      </c>
    </row>
    <row r="468" spans="2:8" x14ac:dyDescent="0.2">
      <c r="B468" s="34" t="s">
        <v>274</v>
      </c>
      <c r="C468" s="33">
        <v>1</v>
      </c>
      <c r="D468" s="48">
        <v>4</v>
      </c>
      <c r="E468" s="61">
        <f t="shared" si="105"/>
        <v>1.2437810945273632E-3</v>
      </c>
      <c r="F468" s="61">
        <f t="shared" si="106"/>
        <v>4.5819014891179842E-3</v>
      </c>
      <c r="G468" s="49">
        <f t="shared" si="104"/>
        <v>3</v>
      </c>
      <c r="H468" s="35">
        <f t="shared" si="107"/>
        <v>3.7313432835820895E-3</v>
      </c>
    </row>
    <row r="469" spans="2:8" x14ac:dyDescent="0.2">
      <c r="B469" s="34" t="s">
        <v>500</v>
      </c>
      <c r="C469" s="33">
        <v>0</v>
      </c>
      <c r="D469" s="48">
        <v>0</v>
      </c>
      <c r="E469" s="61" t="str">
        <f t="shared" si="105"/>
        <v/>
      </c>
      <c r="F469" s="61" t="str">
        <f t="shared" si="106"/>
        <v/>
      </c>
      <c r="G469" s="49" t="str">
        <f t="shared" si="104"/>
        <v xml:space="preserve"> </v>
      </c>
      <c r="H469" s="35" t="str">
        <f t="shared" si="107"/>
        <v/>
      </c>
    </row>
    <row r="470" spans="2:8" x14ac:dyDescent="0.2">
      <c r="B470" s="34" t="s">
        <v>275</v>
      </c>
      <c r="C470" s="33">
        <v>2</v>
      </c>
      <c r="D470" s="48">
        <v>0</v>
      </c>
      <c r="E470" s="61">
        <f t="shared" si="105"/>
        <v>2.4875621890547263E-3</v>
      </c>
      <c r="F470" s="61" t="str">
        <f t="shared" si="106"/>
        <v/>
      </c>
      <c r="G470" s="49">
        <f t="shared" si="104"/>
        <v>-1</v>
      </c>
      <c r="H470" s="35">
        <f t="shared" si="107"/>
        <v>-2.4875621890547263E-3</v>
      </c>
    </row>
    <row r="471" spans="2:8" x14ac:dyDescent="0.2">
      <c r="B471" s="34" t="s">
        <v>276</v>
      </c>
      <c r="C471" s="33">
        <v>0</v>
      </c>
      <c r="D471" s="48">
        <v>0</v>
      </c>
      <c r="E471" s="61" t="str">
        <f t="shared" si="105"/>
        <v/>
      </c>
      <c r="F471" s="61" t="str">
        <f t="shared" si="106"/>
        <v/>
      </c>
      <c r="G471" s="49" t="str">
        <f t="shared" si="104"/>
        <v xml:space="preserve"> </v>
      </c>
      <c r="H471" s="35" t="str">
        <f t="shared" si="107"/>
        <v/>
      </c>
    </row>
    <row r="472" spans="2:8" x14ac:dyDescent="0.2">
      <c r="B472" s="34" t="s">
        <v>501</v>
      </c>
      <c r="C472" s="33">
        <v>0</v>
      </c>
      <c r="D472" s="48">
        <v>2</v>
      </c>
      <c r="E472" s="61" t="str">
        <f t="shared" si="105"/>
        <v/>
      </c>
      <c r="F472" s="61">
        <f t="shared" si="106"/>
        <v>2.2909507445589921E-3</v>
      </c>
      <c r="G472" s="49">
        <f t="shared" si="104"/>
        <v>1</v>
      </c>
      <c r="H472" s="35" t="str">
        <f t="shared" si="107"/>
        <v/>
      </c>
    </row>
    <row r="473" spans="2:8" x14ac:dyDescent="0.2">
      <c r="B473" s="34" t="s">
        <v>277</v>
      </c>
      <c r="C473" s="33">
        <v>4</v>
      </c>
      <c r="D473" s="48">
        <v>3</v>
      </c>
      <c r="E473" s="61">
        <f t="shared" si="105"/>
        <v>4.9751243781094526E-3</v>
      </c>
      <c r="F473" s="61">
        <f t="shared" si="106"/>
        <v>3.4364261168384879E-3</v>
      </c>
      <c r="G473" s="49">
        <f t="shared" si="104"/>
        <v>-0.25</v>
      </c>
      <c r="H473" s="35">
        <f t="shared" si="107"/>
        <v>-1.2437810945273632E-3</v>
      </c>
    </row>
    <row r="474" spans="2:8" x14ac:dyDescent="0.2">
      <c r="B474" s="34" t="s">
        <v>278</v>
      </c>
      <c r="C474" s="33">
        <v>0</v>
      </c>
      <c r="D474" s="48">
        <v>0</v>
      </c>
      <c r="E474" s="61" t="str">
        <f t="shared" si="105"/>
        <v/>
      </c>
      <c r="F474" s="61" t="str">
        <f t="shared" si="106"/>
        <v/>
      </c>
      <c r="G474" s="49" t="str">
        <f t="shared" si="104"/>
        <v xml:space="preserve"> </v>
      </c>
      <c r="H474" s="35" t="str">
        <f t="shared" si="107"/>
        <v/>
      </c>
    </row>
    <row r="475" spans="2:8" x14ac:dyDescent="0.2">
      <c r="B475" s="34" t="s">
        <v>279</v>
      </c>
      <c r="C475" s="33">
        <v>0</v>
      </c>
      <c r="D475" s="48">
        <v>0</v>
      </c>
      <c r="E475" s="61" t="str">
        <f t="shared" si="105"/>
        <v/>
      </c>
      <c r="F475" s="61" t="str">
        <f t="shared" si="106"/>
        <v/>
      </c>
      <c r="G475" s="49" t="str">
        <f t="shared" si="104"/>
        <v xml:space="preserve"> </v>
      </c>
      <c r="H475" s="35" t="str">
        <f t="shared" si="107"/>
        <v/>
      </c>
    </row>
    <row r="476" spans="2:8" x14ac:dyDescent="0.2">
      <c r="B476" s="34" t="s">
        <v>102</v>
      </c>
      <c r="C476" s="33">
        <v>0</v>
      </c>
      <c r="D476" s="48">
        <v>0</v>
      </c>
      <c r="E476" s="61" t="str">
        <f t="shared" si="105"/>
        <v/>
      </c>
      <c r="F476" s="61" t="str">
        <f t="shared" si="106"/>
        <v/>
      </c>
      <c r="G476" s="49" t="str">
        <f t="shared" si="104"/>
        <v xml:space="preserve"> </v>
      </c>
      <c r="H476" s="35" t="str">
        <f t="shared" si="107"/>
        <v/>
      </c>
    </row>
    <row r="477" spans="2:8" x14ac:dyDescent="0.2">
      <c r="B477" s="34" t="s">
        <v>280</v>
      </c>
      <c r="C477" s="33">
        <v>0</v>
      </c>
      <c r="D477" s="48">
        <v>0</v>
      </c>
      <c r="E477" s="61" t="str">
        <f t="shared" si="105"/>
        <v/>
      </c>
      <c r="F477" s="61" t="str">
        <f t="shared" si="106"/>
        <v/>
      </c>
      <c r="G477" s="49" t="str">
        <f t="shared" si="104"/>
        <v xml:space="preserve"> </v>
      </c>
      <c r="H477" s="35" t="str">
        <f t="shared" si="107"/>
        <v/>
      </c>
    </row>
    <row r="478" spans="2:8" x14ac:dyDescent="0.2">
      <c r="B478" s="34" t="s">
        <v>281</v>
      </c>
      <c r="C478" s="33">
        <v>0</v>
      </c>
      <c r="D478" s="48">
        <v>1</v>
      </c>
      <c r="E478" s="61" t="str">
        <f t="shared" si="105"/>
        <v/>
      </c>
      <c r="F478" s="61">
        <f t="shared" si="106"/>
        <v>1.145475372279496E-3</v>
      </c>
      <c r="G478" s="49">
        <f t="shared" ref="G478:G541" si="112">+IF(AND(C478=0,D478=0)," ",IF(C478=0,1,IF(D478=0,-1,(D478-C478)/C478)))</f>
        <v>1</v>
      </c>
      <c r="H478" s="35" t="str">
        <f t="shared" si="107"/>
        <v/>
      </c>
    </row>
    <row r="479" spans="2:8" x14ac:dyDescent="0.2">
      <c r="B479" s="34" t="s">
        <v>502</v>
      </c>
      <c r="C479" s="33">
        <v>1</v>
      </c>
      <c r="D479" s="48">
        <v>1</v>
      </c>
      <c r="E479" s="61">
        <f t="shared" si="105"/>
        <v>1.2437810945273632E-3</v>
      </c>
      <c r="F479" s="61">
        <f t="shared" si="106"/>
        <v>1.145475372279496E-3</v>
      </c>
      <c r="G479" s="49">
        <f t="shared" si="112"/>
        <v>0</v>
      </c>
      <c r="H479" s="35">
        <f t="shared" si="107"/>
        <v>0</v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1</v>
      </c>
      <c r="D481" s="48">
        <v>0</v>
      </c>
      <c r="E481" s="61">
        <f t="shared" ref="E481:E512" si="113">+IF(C481=0,"",C481/C$345)</f>
        <v>1.2437810945273632E-3</v>
      </c>
      <c r="F481" s="61" t="str">
        <f t="shared" ref="F481:F512" si="114">+IF(D481=0,"",D481/D$345)</f>
        <v/>
      </c>
      <c r="G481" s="49">
        <f t="shared" si="112"/>
        <v>-1</v>
      </c>
      <c r="H481" s="35">
        <f t="shared" ref="H481:H540" si="115">+IF(OR(AND(E481=""),(G481="")),"",E481*G481)</f>
        <v>-1.2437810945273632E-3</v>
      </c>
    </row>
    <row r="482" spans="2:8" x14ac:dyDescent="0.2">
      <c r="B482" s="34" t="s">
        <v>284</v>
      </c>
      <c r="C482" s="33">
        <v>0</v>
      </c>
      <c r="D482" s="48">
        <v>0</v>
      </c>
      <c r="E482" s="61" t="str">
        <f t="shared" si="113"/>
        <v/>
      </c>
      <c r="F482" s="61" t="str">
        <f t="shared" si="114"/>
        <v/>
      </c>
      <c r="G482" s="49" t="str">
        <f t="shared" si="112"/>
        <v xml:space="preserve"> </v>
      </c>
      <c r="H482" s="35" t="str">
        <f t="shared" si="115"/>
        <v/>
      </c>
    </row>
    <row r="483" spans="2:8" x14ac:dyDescent="0.2">
      <c r="B483" s="34" t="s">
        <v>285</v>
      </c>
      <c r="C483" s="33">
        <v>0</v>
      </c>
      <c r="D483" s="48">
        <v>0</v>
      </c>
      <c r="E483" s="61" t="str">
        <f t="shared" si="113"/>
        <v/>
      </c>
      <c r="F483" s="61" t="str">
        <f t="shared" si="114"/>
        <v/>
      </c>
      <c r="G483" s="49" t="str">
        <f t="shared" si="112"/>
        <v xml:space="preserve"> </v>
      </c>
      <c r="H483" s="35" t="str">
        <f t="shared" si="115"/>
        <v/>
      </c>
    </row>
    <row r="484" spans="2:8" x14ac:dyDescent="0.2">
      <c r="B484" s="34" t="s">
        <v>125</v>
      </c>
      <c r="C484" s="33">
        <v>0</v>
      </c>
      <c r="D484" s="48">
        <v>0</v>
      </c>
      <c r="E484" s="61" t="str">
        <f t="shared" si="113"/>
        <v/>
      </c>
      <c r="F484" s="61" t="str">
        <f t="shared" si="114"/>
        <v/>
      </c>
      <c r="G484" s="49" t="str">
        <f t="shared" si="112"/>
        <v xml:space="preserve"> </v>
      </c>
      <c r="H484" s="35" t="str">
        <f t="shared" si="115"/>
        <v/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0</v>
      </c>
      <c r="D486" s="48">
        <v>0</v>
      </c>
      <c r="E486" s="61" t="str">
        <f t="shared" si="113"/>
        <v/>
      </c>
      <c r="F486" s="61" t="str">
        <f t="shared" si="114"/>
        <v/>
      </c>
      <c r="G486" s="49" t="str">
        <f t="shared" si="112"/>
        <v xml:space="preserve"> </v>
      </c>
      <c r="H486" s="35" t="str">
        <f t="shared" si="115"/>
        <v/>
      </c>
    </row>
    <row r="487" spans="2:8" x14ac:dyDescent="0.2">
      <c r="B487" s="34" t="s">
        <v>287</v>
      </c>
      <c r="C487" s="33">
        <v>0</v>
      </c>
      <c r="D487" s="48">
        <v>0</v>
      </c>
      <c r="E487" s="61" t="str">
        <f t="shared" si="113"/>
        <v/>
      </c>
      <c r="F487" s="61" t="str">
        <f t="shared" si="114"/>
        <v/>
      </c>
      <c r="G487" s="49" t="str">
        <f t="shared" si="112"/>
        <v xml:space="preserve"> </v>
      </c>
      <c r="H487" s="35" t="str">
        <f t="shared" si="115"/>
        <v/>
      </c>
    </row>
    <row r="488" spans="2:8" ht="14.25" customHeight="1" x14ac:dyDescent="0.2">
      <c r="B488" s="34" t="s">
        <v>288</v>
      </c>
      <c r="C488" s="33">
        <v>0</v>
      </c>
      <c r="D488" s="48">
        <v>0</v>
      </c>
      <c r="E488" s="61" t="str">
        <f t="shared" si="113"/>
        <v/>
      </c>
      <c r="F488" s="61" t="str">
        <f t="shared" si="114"/>
        <v/>
      </c>
      <c r="G488" s="49" t="str">
        <f t="shared" si="112"/>
        <v xml:space="preserve"> </v>
      </c>
      <c r="H488" s="35" t="str">
        <f t="shared" si="115"/>
        <v/>
      </c>
    </row>
    <row r="489" spans="2:8" x14ac:dyDescent="0.2">
      <c r="B489" s="34" t="s">
        <v>123</v>
      </c>
      <c r="C489" s="33">
        <v>0</v>
      </c>
      <c r="D489" s="48">
        <v>0</v>
      </c>
      <c r="E489" s="61" t="str">
        <f t="shared" si="113"/>
        <v/>
      </c>
      <c r="F489" s="61" t="str">
        <f t="shared" si="114"/>
        <v/>
      </c>
      <c r="G489" s="49" t="str">
        <f t="shared" si="112"/>
        <v xml:space="preserve"> </v>
      </c>
      <c r="H489" s="35" t="str">
        <f t="shared" si="115"/>
        <v/>
      </c>
    </row>
    <row r="490" spans="2:8" x14ac:dyDescent="0.2">
      <c r="B490" s="34" t="s">
        <v>289</v>
      </c>
      <c r="C490" s="33">
        <v>0</v>
      </c>
      <c r="D490" s="48">
        <v>0</v>
      </c>
      <c r="E490" s="61" t="str">
        <f t="shared" si="113"/>
        <v/>
      </c>
      <c r="F490" s="61" t="str">
        <f t="shared" si="114"/>
        <v/>
      </c>
      <c r="G490" s="49" t="str">
        <f t="shared" si="112"/>
        <v xml:space="preserve"> </v>
      </c>
      <c r="H490" s="35" t="str">
        <f t="shared" si="115"/>
        <v/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0</v>
      </c>
      <c r="D495" s="48">
        <v>0</v>
      </c>
      <c r="E495" s="61" t="str">
        <f t="shared" si="113"/>
        <v/>
      </c>
      <c r="F495" s="61" t="str">
        <f t="shared" si="114"/>
        <v/>
      </c>
      <c r="G495" s="49" t="str">
        <f t="shared" si="112"/>
        <v xml:space="preserve"> </v>
      </c>
      <c r="H495" s="35" t="str">
        <f t="shared" si="115"/>
        <v/>
      </c>
    </row>
    <row r="496" spans="2:8" x14ac:dyDescent="0.2">
      <c r="B496" s="34" t="s">
        <v>294</v>
      </c>
      <c r="C496" s="33">
        <v>0</v>
      </c>
      <c r="D496" s="48">
        <v>0</v>
      </c>
      <c r="E496" s="61" t="str">
        <f t="shared" si="113"/>
        <v/>
      </c>
      <c r="F496" s="61" t="str">
        <f t="shared" si="114"/>
        <v/>
      </c>
      <c r="G496" s="49" t="str">
        <f t="shared" si="112"/>
        <v xml:space="preserve"> </v>
      </c>
      <c r="H496" s="35" t="str">
        <f t="shared" si="115"/>
        <v/>
      </c>
    </row>
    <row r="497" spans="2:8" x14ac:dyDescent="0.2">
      <c r="B497" s="34" t="s">
        <v>503</v>
      </c>
      <c r="C497" s="33">
        <v>0</v>
      </c>
      <c r="D497" s="48">
        <v>0</v>
      </c>
      <c r="E497" s="61" t="str">
        <f t="shared" si="113"/>
        <v/>
      </c>
      <c r="F497" s="61" t="str">
        <f t="shared" si="114"/>
        <v/>
      </c>
      <c r="G497" s="49" t="str">
        <f t="shared" si="112"/>
        <v xml:space="preserve"> </v>
      </c>
      <c r="H497" s="35" t="str">
        <f t="shared" si="115"/>
        <v/>
      </c>
    </row>
    <row r="498" spans="2:8" x14ac:dyDescent="0.2">
      <c r="B498" s="34" t="s">
        <v>129</v>
      </c>
      <c r="C498" s="33">
        <v>0</v>
      </c>
      <c r="D498" s="48">
        <v>0</v>
      </c>
      <c r="E498" s="61" t="str">
        <f t="shared" si="113"/>
        <v/>
      </c>
      <c r="F498" s="61" t="str">
        <f t="shared" si="114"/>
        <v/>
      </c>
      <c r="G498" s="49" t="str">
        <f t="shared" si="112"/>
        <v xml:space="preserve"> </v>
      </c>
      <c r="H498" s="35" t="str">
        <f t="shared" si="115"/>
        <v/>
      </c>
    </row>
    <row r="499" spans="2:8" x14ac:dyDescent="0.2">
      <c r="B499" s="34" t="s">
        <v>504</v>
      </c>
      <c r="C499" s="33">
        <v>1</v>
      </c>
      <c r="D499" s="48">
        <v>1</v>
      </c>
      <c r="E499" s="61">
        <f t="shared" si="113"/>
        <v>1.2437810945273632E-3</v>
      </c>
      <c r="F499" s="61">
        <f t="shared" si="114"/>
        <v>1.145475372279496E-3</v>
      </c>
      <c r="G499" s="49">
        <f t="shared" si="112"/>
        <v>0</v>
      </c>
      <c r="H499" s="35">
        <f t="shared" si="115"/>
        <v>0</v>
      </c>
    </row>
    <row r="500" spans="2:8" x14ac:dyDescent="0.2">
      <c r="B500" s="34" t="s">
        <v>122</v>
      </c>
      <c r="C500" s="33">
        <v>4</v>
      </c>
      <c r="D500" s="48">
        <v>1</v>
      </c>
      <c r="E500" s="61">
        <f t="shared" si="113"/>
        <v>4.9751243781094526E-3</v>
      </c>
      <c r="F500" s="61">
        <f t="shared" si="114"/>
        <v>1.145475372279496E-3</v>
      </c>
      <c r="G500" s="49">
        <f t="shared" si="112"/>
        <v>-0.75</v>
      </c>
      <c r="H500" s="35">
        <f t="shared" si="115"/>
        <v>-3.7313432835820895E-3</v>
      </c>
    </row>
    <row r="501" spans="2:8" x14ac:dyDescent="0.2">
      <c r="B501" s="34" t="s">
        <v>295</v>
      </c>
      <c r="C501" s="33">
        <v>0</v>
      </c>
      <c r="D501" s="48">
        <v>0</v>
      </c>
      <c r="E501" s="61" t="str">
        <f t="shared" si="113"/>
        <v/>
      </c>
      <c r="F501" s="61" t="str">
        <f t="shared" si="114"/>
        <v/>
      </c>
      <c r="G501" s="49" t="str">
        <f t="shared" si="112"/>
        <v xml:space="preserve"> </v>
      </c>
      <c r="H501" s="35" t="str">
        <f t="shared" si="115"/>
        <v/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0</v>
      </c>
      <c r="D503" s="48">
        <v>0</v>
      </c>
      <c r="E503" s="61" t="str">
        <f t="shared" si="113"/>
        <v/>
      </c>
      <c r="F503" s="61" t="str">
        <f t="shared" si="114"/>
        <v/>
      </c>
      <c r="G503" s="49" t="str">
        <f t="shared" si="112"/>
        <v xml:space="preserve"> </v>
      </c>
      <c r="H503" s="35" t="str">
        <f t="shared" si="115"/>
        <v/>
      </c>
    </row>
    <row r="504" spans="2:8" ht="12" customHeight="1" x14ac:dyDescent="0.2">
      <c r="B504" s="34" t="s">
        <v>297</v>
      </c>
      <c r="C504" s="33">
        <v>0</v>
      </c>
      <c r="D504" s="48">
        <v>0</v>
      </c>
      <c r="E504" s="61" t="str">
        <f t="shared" si="113"/>
        <v/>
      </c>
      <c r="F504" s="61" t="str">
        <f t="shared" si="114"/>
        <v/>
      </c>
      <c r="G504" s="49" t="str">
        <f t="shared" si="112"/>
        <v xml:space="preserve"> </v>
      </c>
      <c r="H504" s="35" t="str">
        <f t="shared" si="115"/>
        <v/>
      </c>
    </row>
    <row r="505" spans="2:8" x14ac:dyDescent="0.2">
      <c r="B505" s="34" t="s">
        <v>117</v>
      </c>
      <c r="C505" s="33">
        <v>0</v>
      </c>
      <c r="D505" s="48">
        <v>0</v>
      </c>
      <c r="E505" s="61" t="str">
        <f t="shared" si="113"/>
        <v/>
      </c>
      <c r="F505" s="61" t="str">
        <f t="shared" si="114"/>
        <v/>
      </c>
      <c r="G505" s="49" t="str">
        <f t="shared" si="112"/>
        <v xml:space="preserve"> </v>
      </c>
      <c r="H505" s="35" t="str">
        <f t="shared" si="115"/>
        <v/>
      </c>
    </row>
    <row r="506" spans="2:8" x14ac:dyDescent="0.2">
      <c r="B506" s="34" t="s">
        <v>505</v>
      </c>
      <c r="C506" s="33">
        <v>1</v>
      </c>
      <c r="D506" s="48">
        <v>0</v>
      </c>
      <c r="E506" s="61">
        <f t="shared" si="113"/>
        <v>1.2437810945273632E-3</v>
      </c>
      <c r="F506" s="61" t="str">
        <f t="shared" si="114"/>
        <v/>
      </c>
      <c r="G506" s="49">
        <f t="shared" si="112"/>
        <v>-1</v>
      </c>
      <c r="H506" s="35">
        <f t="shared" si="115"/>
        <v>-1.2437810945273632E-3</v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0</v>
      </c>
      <c r="D509" s="48">
        <v>0</v>
      </c>
      <c r="E509" s="61" t="str">
        <f t="shared" si="113"/>
        <v/>
      </c>
      <c r="F509" s="61" t="str">
        <f t="shared" si="114"/>
        <v/>
      </c>
      <c r="G509" s="49" t="str">
        <f t="shared" si="112"/>
        <v xml:space="preserve"> </v>
      </c>
      <c r="H509" s="35" t="str">
        <f t="shared" si="115"/>
        <v/>
      </c>
    </row>
    <row r="510" spans="2:8" x14ac:dyDescent="0.2">
      <c r="B510" s="34" t="s">
        <v>507</v>
      </c>
      <c r="C510" s="33">
        <v>0</v>
      </c>
      <c r="D510" s="48">
        <v>0</v>
      </c>
      <c r="E510" s="61" t="str">
        <f t="shared" si="113"/>
        <v/>
      </c>
      <c r="F510" s="61" t="str">
        <f t="shared" si="114"/>
        <v/>
      </c>
      <c r="G510" s="49" t="str">
        <f t="shared" si="112"/>
        <v xml:space="preserve"> </v>
      </c>
      <c r="H510" s="35" t="str">
        <f t="shared" si="115"/>
        <v/>
      </c>
    </row>
    <row r="511" spans="2:8" x14ac:dyDescent="0.2">
      <c r="B511" s="34" t="s">
        <v>300</v>
      </c>
      <c r="C511" s="33">
        <v>1</v>
      </c>
      <c r="D511" s="48">
        <v>0</v>
      </c>
      <c r="E511" s="61">
        <f t="shared" si="113"/>
        <v>1.2437810945273632E-3</v>
      </c>
      <c r="F511" s="61" t="str">
        <f t="shared" si="114"/>
        <v/>
      </c>
      <c r="G511" s="49">
        <f t="shared" si="112"/>
        <v>-1</v>
      </c>
      <c r="H511" s="35">
        <f t="shared" si="115"/>
        <v>-1.2437810945273632E-3</v>
      </c>
    </row>
    <row r="512" spans="2:8" x14ac:dyDescent="0.2">
      <c r="B512" s="34" t="s">
        <v>301</v>
      </c>
      <c r="C512" s="33">
        <v>0</v>
      </c>
      <c r="D512" s="48">
        <v>0</v>
      </c>
      <c r="E512" s="61" t="str">
        <f t="shared" si="113"/>
        <v/>
      </c>
      <c r="F512" s="61" t="str">
        <f t="shared" si="114"/>
        <v/>
      </c>
      <c r="G512" s="49" t="str">
        <f t="shared" si="112"/>
        <v xml:space="preserve"> </v>
      </c>
      <c r="H512" s="35" t="str">
        <f t="shared" si="115"/>
        <v/>
      </c>
    </row>
    <row r="513" spans="1:9" x14ac:dyDescent="0.2">
      <c r="B513" s="34" t="s">
        <v>302</v>
      </c>
      <c r="C513" s="33">
        <v>0</v>
      </c>
      <c r="D513" s="48">
        <v>0</v>
      </c>
      <c r="E513" s="61" t="str">
        <f t="shared" ref="E513:E540" si="116">+IF(C513=0,"",C513/C$345)</f>
        <v/>
      </c>
      <c r="F513" s="61" t="str">
        <f t="shared" ref="F513:F540" si="117">+IF(D513=0,"",D513/D$345)</f>
        <v/>
      </c>
      <c r="G513" s="49" t="str">
        <f t="shared" si="112"/>
        <v xml:space="preserve"> </v>
      </c>
      <c r="H513" s="35" t="str">
        <f t="shared" si="115"/>
        <v/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4</v>
      </c>
      <c r="D517" s="48">
        <v>0</v>
      </c>
      <c r="E517" s="61">
        <f t="shared" si="116"/>
        <v>4.9751243781094526E-3</v>
      </c>
      <c r="F517" s="61" t="str">
        <f t="shared" si="117"/>
        <v/>
      </c>
      <c r="G517" s="49">
        <f t="shared" si="112"/>
        <v>-1</v>
      </c>
      <c r="H517" s="35">
        <f t="shared" si="115"/>
        <v>-4.9751243781094526E-3</v>
      </c>
    </row>
    <row r="518" spans="1:9" x14ac:dyDescent="0.2">
      <c r="B518" s="34" t="s">
        <v>120</v>
      </c>
      <c r="C518" s="33">
        <v>0</v>
      </c>
      <c r="D518" s="48">
        <v>0</v>
      </c>
      <c r="E518" s="61" t="str">
        <f t="shared" si="116"/>
        <v/>
      </c>
      <c r="F518" s="61" t="str">
        <f t="shared" si="117"/>
        <v/>
      </c>
      <c r="G518" s="49" t="str">
        <f t="shared" si="112"/>
        <v xml:space="preserve"> </v>
      </c>
      <c r="H518" s="35" t="str">
        <f t="shared" si="115"/>
        <v/>
      </c>
    </row>
    <row r="519" spans="1:9" x14ac:dyDescent="0.2">
      <c r="B519" s="34" t="s">
        <v>304</v>
      </c>
      <c r="C519" s="33">
        <v>0</v>
      </c>
      <c r="D519" s="48">
        <v>0</v>
      </c>
      <c r="E519" s="61" t="str">
        <f t="shared" si="116"/>
        <v/>
      </c>
      <c r="F519" s="61" t="str">
        <f t="shared" si="117"/>
        <v/>
      </c>
      <c r="G519" s="49" t="str">
        <f t="shared" si="112"/>
        <v xml:space="preserve"> </v>
      </c>
      <c r="H519" s="35" t="str">
        <f t="shared" si="115"/>
        <v/>
      </c>
    </row>
    <row r="520" spans="1:9" x14ac:dyDescent="0.2">
      <c r="B520" s="34" t="s">
        <v>305</v>
      </c>
      <c r="C520" s="33">
        <v>0</v>
      </c>
      <c r="D520" s="48">
        <v>0</v>
      </c>
      <c r="E520" s="61" t="str">
        <f t="shared" si="116"/>
        <v/>
      </c>
      <c r="F520" s="61" t="str">
        <f t="shared" si="117"/>
        <v/>
      </c>
      <c r="G520" s="49" t="str">
        <f t="shared" si="112"/>
        <v xml:space="preserve"> </v>
      </c>
      <c r="H520" s="35" t="str">
        <f t="shared" si="115"/>
        <v/>
      </c>
    </row>
    <row r="521" spans="1:9" x14ac:dyDescent="0.2">
      <c r="B521" s="34" t="s">
        <v>128</v>
      </c>
      <c r="C521" s="33">
        <v>0</v>
      </c>
      <c r="D521" s="48">
        <v>0</v>
      </c>
      <c r="E521" s="61" t="str">
        <f t="shared" si="116"/>
        <v/>
      </c>
      <c r="F521" s="61" t="str">
        <f t="shared" si="117"/>
        <v/>
      </c>
      <c r="G521" s="49" t="str">
        <f t="shared" si="112"/>
        <v xml:space="preserve"> </v>
      </c>
      <c r="H521" s="35" t="str">
        <f t="shared" si="115"/>
        <v/>
      </c>
    </row>
    <row r="522" spans="1:9" x14ac:dyDescent="0.2">
      <c r="B522" s="34" t="s">
        <v>508</v>
      </c>
      <c r="C522" s="33">
        <v>0</v>
      </c>
      <c r="D522" s="48">
        <v>0</v>
      </c>
      <c r="E522" s="61" t="str">
        <f t="shared" si="116"/>
        <v/>
      </c>
      <c r="F522" s="61" t="str">
        <f t="shared" si="117"/>
        <v/>
      </c>
      <c r="G522" s="49" t="str">
        <f t="shared" si="112"/>
        <v xml:space="preserve"> </v>
      </c>
      <c r="H522" s="35" t="str">
        <f t="shared" si="115"/>
        <v/>
      </c>
    </row>
    <row r="523" spans="1:9" s="29" customFormat="1" x14ac:dyDescent="0.2">
      <c r="A523" s="31"/>
      <c r="B523" s="36" t="s">
        <v>560</v>
      </c>
      <c r="C523" s="40">
        <v>1</v>
      </c>
      <c r="D523" s="48">
        <v>1</v>
      </c>
      <c r="E523" s="38">
        <f t="shared" si="116"/>
        <v>1.2437810945273632E-3</v>
      </c>
      <c r="F523" s="38">
        <f t="shared" si="117"/>
        <v>1.145475372279496E-3</v>
      </c>
      <c r="G523" s="49">
        <f t="shared" si="112"/>
        <v>0</v>
      </c>
      <c r="H523" s="37">
        <f t="shared" si="115"/>
        <v>0</v>
      </c>
      <c r="I523" s="4"/>
    </row>
    <row r="524" spans="1:9" x14ac:dyDescent="0.2">
      <c r="B524" s="34" t="s">
        <v>135</v>
      </c>
      <c r="C524" s="33">
        <v>4</v>
      </c>
      <c r="D524" s="48">
        <v>8</v>
      </c>
      <c r="E524" s="61">
        <f t="shared" si="116"/>
        <v>4.9751243781094526E-3</v>
      </c>
      <c r="F524" s="61">
        <f t="shared" si="117"/>
        <v>9.1638029782359683E-3</v>
      </c>
      <c r="G524" s="49">
        <f t="shared" si="112"/>
        <v>1</v>
      </c>
      <c r="H524" s="35">
        <f t="shared" si="115"/>
        <v>4.9751243781094526E-3</v>
      </c>
    </row>
    <row r="525" spans="1:9" x14ac:dyDescent="0.2">
      <c r="B525" s="34" t="s">
        <v>509</v>
      </c>
      <c r="C525" s="33">
        <v>2</v>
      </c>
      <c r="D525" s="48">
        <v>0</v>
      </c>
      <c r="E525" s="61">
        <f t="shared" si="116"/>
        <v>2.4875621890547263E-3</v>
      </c>
      <c r="F525" s="61" t="str">
        <f t="shared" si="117"/>
        <v/>
      </c>
      <c r="G525" s="49">
        <f t="shared" si="112"/>
        <v>-1</v>
      </c>
      <c r="H525" s="35">
        <f t="shared" si="115"/>
        <v>-2.4875621890547263E-3</v>
      </c>
    </row>
    <row r="526" spans="1:9" x14ac:dyDescent="0.2">
      <c r="B526" s="34" t="s">
        <v>133</v>
      </c>
      <c r="C526" s="33">
        <v>0</v>
      </c>
      <c r="D526" s="48">
        <v>1</v>
      </c>
      <c r="E526" s="61" t="str">
        <f t="shared" si="116"/>
        <v/>
      </c>
      <c r="F526" s="61">
        <f t="shared" si="117"/>
        <v>1.145475372279496E-3</v>
      </c>
      <c r="G526" s="49">
        <f t="shared" si="112"/>
        <v>1</v>
      </c>
      <c r="H526" s="35" t="str">
        <f t="shared" si="115"/>
        <v/>
      </c>
    </row>
    <row r="527" spans="1:9" x14ac:dyDescent="0.2">
      <c r="B527" s="34" t="s">
        <v>338</v>
      </c>
      <c r="C527" s="33">
        <v>2</v>
      </c>
      <c r="D527" s="48">
        <v>2</v>
      </c>
      <c r="E527" s="61">
        <f t="shared" si="116"/>
        <v>2.4875621890547263E-3</v>
      </c>
      <c r="F527" s="61">
        <f t="shared" si="117"/>
        <v>2.2909507445589921E-3</v>
      </c>
      <c r="G527" s="49">
        <f t="shared" si="112"/>
        <v>0</v>
      </c>
      <c r="H527" s="35">
        <f t="shared" si="115"/>
        <v>0</v>
      </c>
    </row>
    <row r="528" spans="1:9" x14ac:dyDescent="0.2">
      <c r="B528" s="34" t="s">
        <v>339</v>
      </c>
      <c r="C528" s="33">
        <v>1</v>
      </c>
      <c r="D528" s="48">
        <v>0</v>
      </c>
      <c r="E528" s="61">
        <f t="shared" si="116"/>
        <v>1.2437810945273632E-3</v>
      </c>
      <c r="F528" s="61" t="str">
        <f t="shared" si="117"/>
        <v/>
      </c>
      <c r="G528" s="49">
        <f t="shared" si="112"/>
        <v>-1</v>
      </c>
      <c r="H528" s="35">
        <f t="shared" si="115"/>
        <v>-1.2437810945273632E-3</v>
      </c>
    </row>
    <row r="529" spans="2:8" x14ac:dyDescent="0.2">
      <c r="B529" s="34" t="s">
        <v>510</v>
      </c>
      <c r="C529" s="33">
        <v>0</v>
      </c>
      <c r="D529" s="48">
        <v>0</v>
      </c>
      <c r="E529" s="61" t="str">
        <f t="shared" si="116"/>
        <v/>
      </c>
      <c r="F529" s="61" t="str">
        <f t="shared" si="117"/>
        <v/>
      </c>
      <c r="G529" s="49" t="str">
        <f t="shared" si="112"/>
        <v xml:space="preserve"> </v>
      </c>
      <c r="H529" s="35" t="str">
        <f t="shared" si="115"/>
        <v/>
      </c>
    </row>
    <row r="530" spans="2:8" x14ac:dyDescent="0.2">
      <c r="B530" s="34" t="s">
        <v>137</v>
      </c>
      <c r="C530" s="33">
        <v>1</v>
      </c>
      <c r="D530" s="48">
        <v>0</v>
      </c>
      <c r="E530" s="61">
        <f t="shared" si="116"/>
        <v>1.2437810945273632E-3</v>
      </c>
      <c r="F530" s="61" t="str">
        <f t="shared" si="117"/>
        <v/>
      </c>
      <c r="G530" s="49">
        <f t="shared" si="112"/>
        <v>-1</v>
      </c>
      <c r="H530" s="35">
        <f t="shared" si="115"/>
        <v>-1.2437810945273632E-3</v>
      </c>
    </row>
    <row r="531" spans="2:8" x14ac:dyDescent="0.2">
      <c r="B531" s="34" t="s">
        <v>340</v>
      </c>
      <c r="C531" s="33">
        <v>4</v>
      </c>
      <c r="D531" s="48">
        <v>5</v>
      </c>
      <c r="E531" s="61">
        <f t="shared" si="116"/>
        <v>4.9751243781094526E-3</v>
      </c>
      <c r="F531" s="61">
        <f t="shared" si="117"/>
        <v>5.7273768613974796E-3</v>
      </c>
      <c r="G531" s="49">
        <f t="shared" si="112"/>
        <v>0.25</v>
      </c>
      <c r="H531" s="35">
        <f t="shared" si="115"/>
        <v>1.2437810945273632E-3</v>
      </c>
    </row>
    <row r="532" spans="2:8" x14ac:dyDescent="0.2">
      <c r="B532" s="34" t="s">
        <v>141</v>
      </c>
      <c r="C532" s="33">
        <v>0</v>
      </c>
      <c r="D532" s="48">
        <v>0</v>
      </c>
      <c r="E532" s="61" t="str">
        <f t="shared" si="116"/>
        <v/>
      </c>
      <c r="F532" s="61" t="str">
        <f t="shared" si="117"/>
        <v/>
      </c>
      <c r="G532" s="49" t="str">
        <f t="shared" si="112"/>
        <v xml:space="preserve"> </v>
      </c>
      <c r="H532" s="35" t="str">
        <f t="shared" si="115"/>
        <v/>
      </c>
    </row>
    <row r="533" spans="2:8" x14ac:dyDescent="0.2">
      <c r="B533" s="34" t="s">
        <v>134</v>
      </c>
      <c r="C533" s="33">
        <v>0</v>
      </c>
      <c r="D533" s="48">
        <v>0</v>
      </c>
      <c r="E533" s="61" t="str">
        <f t="shared" si="116"/>
        <v/>
      </c>
      <c r="F533" s="61" t="str">
        <f t="shared" si="117"/>
        <v/>
      </c>
      <c r="G533" s="49" t="str">
        <f t="shared" si="112"/>
        <v xml:space="preserve"> </v>
      </c>
      <c r="H533" s="35" t="str">
        <f t="shared" si="115"/>
        <v/>
      </c>
    </row>
    <row r="534" spans="2:8" x14ac:dyDescent="0.2">
      <c r="B534" s="34" t="s">
        <v>306</v>
      </c>
      <c r="C534" s="33">
        <v>0</v>
      </c>
      <c r="D534" s="48">
        <v>0</v>
      </c>
      <c r="E534" s="61" t="str">
        <f t="shared" si="116"/>
        <v/>
      </c>
      <c r="F534" s="61" t="str">
        <f t="shared" si="117"/>
        <v/>
      </c>
      <c r="G534" s="49" t="str">
        <f t="shared" si="112"/>
        <v xml:space="preserve"> </v>
      </c>
      <c r="H534" s="35" t="str">
        <f t="shared" si="115"/>
        <v/>
      </c>
    </row>
    <row r="535" spans="2:8" x14ac:dyDescent="0.2">
      <c r="B535" s="34" t="s">
        <v>130</v>
      </c>
      <c r="C535" s="33">
        <v>0</v>
      </c>
      <c r="D535" s="48">
        <v>0</v>
      </c>
      <c r="E535" s="61" t="str">
        <f t="shared" si="116"/>
        <v/>
      </c>
      <c r="F535" s="61" t="str">
        <f t="shared" si="117"/>
        <v/>
      </c>
      <c r="G535" s="49" t="str">
        <f t="shared" si="112"/>
        <v xml:space="preserve"> 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0</v>
      </c>
      <c r="D537" s="48">
        <v>0</v>
      </c>
      <c r="E537" s="61" t="str">
        <f t="shared" si="116"/>
        <v/>
      </c>
      <c r="F537" s="61" t="str">
        <f t="shared" si="117"/>
        <v/>
      </c>
      <c r="G537" s="49" t="str">
        <f t="shared" si="112"/>
        <v xml:space="preserve"> </v>
      </c>
      <c r="H537" s="35" t="str">
        <f t="shared" si="115"/>
        <v/>
      </c>
    </row>
    <row r="538" spans="2:8" x14ac:dyDescent="0.2">
      <c r="B538" s="34" t="s">
        <v>308</v>
      </c>
      <c r="C538" s="33">
        <v>0</v>
      </c>
      <c r="D538" s="48">
        <v>0</v>
      </c>
      <c r="E538" s="61" t="str">
        <f t="shared" si="116"/>
        <v/>
      </c>
      <c r="F538" s="61" t="str">
        <f t="shared" si="117"/>
        <v/>
      </c>
      <c r="G538" s="49" t="str">
        <f t="shared" si="112"/>
        <v xml:space="preserve"> </v>
      </c>
      <c r="H538" s="35" t="str">
        <f t="shared" si="115"/>
        <v/>
      </c>
    </row>
    <row r="539" spans="2:8" x14ac:dyDescent="0.2">
      <c r="B539" s="34" t="s">
        <v>309</v>
      </c>
      <c r="C539" s="33">
        <v>0</v>
      </c>
      <c r="D539" s="48">
        <v>0</v>
      </c>
      <c r="E539" s="61" t="str">
        <f t="shared" si="116"/>
        <v/>
      </c>
      <c r="F539" s="61" t="str">
        <f t="shared" si="117"/>
        <v/>
      </c>
      <c r="G539" s="49" t="str">
        <f t="shared" si="112"/>
        <v xml:space="preserve"> </v>
      </c>
      <c r="H539" s="35" t="str">
        <f t="shared" si="115"/>
        <v/>
      </c>
    </row>
    <row r="540" spans="2:8" ht="14.25" customHeight="1" x14ac:dyDescent="0.2">
      <c r="B540" s="34" t="s">
        <v>511</v>
      </c>
      <c r="C540" s="33">
        <v>0</v>
      </c>
      <c r="D540" s="48">
        <v>0</v>
      </c>
      <c r="E540" s="61" t="str">
        <f t="shared" si="116"/>
        <v/>
      </c>
      <c r="F540" s="61" t="str">
        <f t="shared" si="117"/>
        <v/>
      </c>
      <c r="G540" s="49" t="str">
        <f t="shared" si="112"/>
        <v xml:space="preserve"> </v>
      </c>
      <c r="H540" s="35" t="str">
        <f t="shared" si="115"/>
        <v/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5</v>
      </c>
      <c r="D542" s="48">
        <v>2</v>
      </c>
      <c r="E542" s="61">
        <f t="shared" si="118"/>
        <v>6.2189054726368162E-3</v>
      </c>
      <c r="F542" s="61">
        <f t="shared" si="119"/>
        <v>2.2909507445589921E-3</v>
      </c>
      <c r="G542" s="49">
        <f t="shared" ref="G542:G564" si="121">+IF(AND(C542=0,D542=0)," ",IF(C542=0,1,IF(D542=0,-1,(D542-C542)/C542)))</f>
        <v>-0.6</v>
      </c>
      <c r="H542" s="35">
        <f t="shared" si="120"/>
        <v>-3.7313432835820895E-3</v>
      </c>
    </row>
    <row r="543" spans="2:8" x14ac:dyDescent="0.2">
      <c r="B543" s="34" t="s">
        <v>311</v>
      </c>
      <c r="C543" s="33">
        <v>0</v>
      </c>
      <c r="D543" s="48">
        <v>0</v>
      </c>
      <c r="E543" s="61" t="str">
        <f t="shared" si="118"/>
        <v/>
      </c>
      <c r="F543" s="61" t="str">
        <f t="shared" si="119"/>
        <v/>
      </c>
      <c r="G543" s="49" t="str">
        <f t="shared" si="121"/>
        <v xml:space="preserve"> </v>
      </c>
      <c r="H543" s="35" t="str">
        <f t="shared" si="120"/>
        <v/>
      </c>
    </row>
    <row r="544" spans="2:8" x14ac:dyDescent="0.2">
      <c r="B544" s="34" t="s">
        <v>312</v>
      </c>
      <c r="C544" s="33">
        <v>0</v>
      </c>
      <c r="D544" s="48">
        <v>0</v>
      </c>
      <c r="E544" s="61" t="str">
        <f t="shared" si="118"/>
        <v/>
      </c>
      <c r="F544" s="61" t="str">
        <f t="shared" si="119"/>
        <v/>
      </c>
      <c r="G544" s="49" t="str">
        <f t="shared" si="121"/>
        <v xml:space="preserve"> </v>
      </c>
      <c r="H544" s="35" t="str">
        <f t="shared" si="120"/>
        <v/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4</v>
      </c>
      <c r="D547" s="48">
        <v>3</v>
      </c>
      <c r="E547" s="61">
        <f t="shared" si="118"/>
        <v>4.9751243781094526E-3</v>
      </c>
      <c r="F547" s="61">
        <f t="shared" si="119"/>
        <v>3.4364261168384879E-3</v>
      </c>
      <c r="G547" s="49">
        <f t="shared" si="121"/>
        <v>-0.25</v>
      </c>
      <c r="H547" s="35">
        <f t="shared" si="120"/>
        <v>-1.2437810945273632E-3</v>
      </c>
    </row>
    <row r="548" spans="1:9" x14ac:dyDescent="0.2">
      <c r="B548" s="34" t="s">
        <v>142</v>
      </c>
      <c r="C548" s="33">
        <v>1</v>
      </c>
      <c r="D548" s="48">
        <v>1</v>
      </c>
      <c r="E548" s="61">
        <f t="shared" si="118"/>
        <v>1.2437810945273632E-3</v>
      </c>
      <c r="F548" s="61">
        <f t="shared" si="119"/>
        <v>1.145475372279496E-3</v>
      </c>
      <c r="G548" s="49">
        <f t="shared" si="121"/>
        <v>0</v>
      </c>
      <c r="H548" s="35">
        <f t="shared" si="120"/>
        <v>0</v>
      </c>
    </row>
    <row r="549" spans="1:9" x14ac:dyDescent="0.2">
      <c r="B549" s="34" t="s">
        <v>314</v>
      </c>
      <c r="C549" s="33">
        <v>6</v>
      </c>
      <c r="D549" s="48">
        <v>3</v>
      </c>
      <c r="E549" s="61">
        <f t="shared" si="118"/>
        <v>7.462686567164179E-3</v>
      </c>
      <c r="F549" s="61">
        <f t="shared" si="119"/>
        <v>3.4364261168384879E-3</v>
      </c>
      <c r="G549" s="49">
        <f t="shared" si="121"/>
        <v>-0.5</v>
      </c>
      <c r="H549" s="35">
        <f t="shared" si="120"/>
        <v>-3.7313432835820895E-3</v>
      </c>
    </row>
    <row r="550" spans="1:9" s="29" customFormat="1" x14ac:dyDescent="0.2">
      <c r="A550" s="31"/>
      <c r="B550" s="36" t="s">
        <v>554</v>
      </c>
      <c r="C550" s="40">
        <v>0</v>
      </c>
      <c r="D550" s="48">
        <v>0</v>
      </c>
      <c r="E550" s="38" t="str">
        <f t="shared" si="118"/>
        <v/>
      </c>
      <c r="F550" s="38" t="str">
        <f t="shared" si="119"/>
        <v/>
      </c>
      <c r="G550" s="49" t="str">
        <f t="shared" si="121"/>
        <v xml:space="preserve"> </v>
      </c>
      <c r="H550" s="37" t="str">
        <f t="shared" si="120"/>
        <v/>
      </c>
      <c r="I550" s="4"/>
    </row>
    <row r="551" spans="1:9" x14ac:dyDescent="0.2">
      <c r="B551" s="34" t="s">
        <v>131</v>
      </c>
      <c r="C551" s="33">
        <v>15</v>
      </c>
      <c r="D551" s="48">
        <v>0</v>
      </c>
      <c r="E551" s="61">
        <f t="shared" si="118"/>
        <v>1.8656716417910446E-2</v>
      </c>
      <c r="F551" s="61" t="str">
        <f t="shared" si="119"/>
        <v/>
      </c>
      <c r="G551" s="49">
        <f t="shared" si="121"/>
        <v>-1</v>
      </c>
      <c r="H551" s="35">
        <f t="shared" si="120"/>
        <v>-1.8656716417910446E-2</v>
      </c>
    </row>
    <row r="552" spans="1:9" x14ac:dyDescent="0.2">
      <c r="B552" s="34" t="s">
        <v>315</v>
      </c>
      <c r="C552" s="33">
        <v>0</v>
      </c>
      <c r="D552" s="48">
        <v>0</v>
      </c>
      <c r="E552" s="61" t="str">
        <f t="shared" si="118"/>
        <v/>
      </c>
      <c r="F552" s="61" t="str">
        <f t="shared" si="119"/>
        <v/>
      </c>
      <c r="G552" s="49" t="str">
        <f t="shared" si="121"/>
        <v xml:space="preserve"> 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4</v>
      </c>
      <c r="D553" s="48">
        <v>3</v>
      </c>
      <c r="E553" s="61">
        <f t="shared" si="118"/>
        <v>4.9751243781094526E-3</v>
      </c>
      <c r="F553" s="61">
        <f t="shared" si="119"/>
        <v>3.4364261168384879E-3</v>
      </c>
      <c r="G553" s="49">
        <f t="shared" si="121"/>
        <v>-0.25</v>
      </c>
      <c r="H553" s="35">
        <f t="shared" si="120"/>
        <v>-1.2437810945273632E-3</v>
      </c>
    </row>
    <row r="554" spans="1:9" ht="13.5" customHeight="1" x14ac:dyDescent="0.2">
      <c r="B554" s="34" t="s">
        <v>512</v>
      </c>
      <c r="C554" s="33">
        <v>3</v>
      </c>
      <c r="D554" s="48">
        <v>1</v>
      </c>
      <c r="E554" s="61">
        <f t="shared" si="118"/>
        <v>3.7313432835820895E-3</v>
      </c>
      <c r="F554" s="61">
        <f t="shared" si="119"/>
        <v>1.145475372279496E-3</v>
      </c>
      <c r="G554" s="49">
        <f t="shared" si="121"/>
        <v>-0.66666666666666663</v>
      </c>
      <c r="H554" s="35">
        <f t="shared" si="120"/>
        <v>-2.4875621890547263E-3</v>
      </c>
    </row>
    <row r="555" spans="1:9" x14ac:dyDescent="0.2">
      <c r="B555" s="34" t="s">
        <v>132</v>
      </c>
      <c r="C555" s="33">
        <v>0</v>
      </c>
      <c r="D555" s="48">
        <v>0</v>
      </c>
      <c r="E555" s="61" t="str">
        <f t="shared" si="118"/>
        <v/>
      </c>
      <c r="F555" s="61" t="str">
        <f t="shared" si="119"/>
        <v/>
      </c>
      <c r="G555" s="49" t="str">
        <f t="shared" si="121"/>
        <v xml:space="preserve"> </v>
      </c>
      <c r="H555" s="35" t="str">
        <f t="shared" si="120"/>
        <v/>
      </c>
    </row>
    <row r="556" spans="1:9" ht="13.5" customHeight="1" x14ac:dyDescent="0.2">
      <c r="B556" s="34" t="s">
        <v>139</v>
      </c>
      <c r="C556" s="33">
        <v>2</v>
      </c>
      <c r="D556" s="48">
        <v>0</v>
      </c>
      <c r="E556" s="61">
        <f t="shared" si="118"/>
        <v>2.4875621890547263E-3</v>
      </c>
      <c r="F556" s="61" t="str">
        <f t="shared" si="119"/>
        <v/>
      </c>
      <c r="G556" s="49">
        <f t="shared" si="121"/>
        <v>-1</v>
      </c>
      <c r="H556" s="35">
        <f t="shared" si="120"/>
        <v>-2.4875621890547263E-3</v>
      </c>
    </row>
    <row r="557" spans="1:9" x14ac:dyDescent="0.2">
      <c r="B557" s="34" t="s">
        <v>513</v>
      </c>
      <c r="C557" s="33">
        <v>0</v>
      </c>
      <c r="D557" s="48">
        <v>0</v>
      </c>
      <c r="E557" s="61" t="str">
        <f t="shared" si="118"/>
        <v/>
      </c>
      <c r="F557" s="61" t="str">
        <f t="shared" si="119"/>
        <v/>
      </c>
      <c r="G557" s="49" t="str">
        <f t="shared" si="121"/>
        <v xml:space="preserve"> </v>
      </c>
      <c r="H557" s="35" t="str">
        <f t="shared" si="120"/>
        <v/>
      </c>
    </row>
    <row r="558" spans="1:9" x14ac:dyDescent="0.2">
      <c r="B558" s="34" t="s">
        <v>317</v>
      </c>
      <c r="C558" s="33">
        <v>0</v>
      </c>
      <c r="D558" s="48">
        <v>1</v>
      </c>
      <c r="E558" s="61" t="str">
        <f t="shared" si="118"/>
        <v/>
      </c>
      <c r="F558" s="61">
        <f t="shared" si="119"/>
        <v>1.145475372279496E-3</v>
      </c>
      <c r="G558" s="49">
        <f t="shared" si="121"/>
        <v>1</v>
      </c>
      <c r="H558" s="35" t="str">
        <f t="shared" si="120"/>
        <v/>
      </c>
    </row>
    <row r="559" spans="1:9" x14ac:dyDescent="0.2">
      <c r="B559" s="34" t="s">
        <v>318</v>
      </c>
      <c r="C559" s="33">
        <v>0</v>
      </c>
      <c r="D559" s="48">
        <v>0</v>
      </c>
      <c r="E559" s="61" t="str">
        <f t="shared" si="118"/>
        <v/>
      </c>
      <c r="F559" s="61" t="str">
        <f t="shared" si="119"/>
        <v/>
      </c>
      <c r="G559" s="49" t="str">
        <f t="shared" si="121"/>
        <v xml:space="preserve"> </v>
      </c>
      <c r="H559" s="35" t="str">
        <f t="shared" si="120"/>
        <v/>
      </c>
    </row>
    <row r="560" spans="1:9" ht="13.5" customHeight="1" x14ac:dyDescent="0.2">
      <c r="B560" s="34" t="s">
        <v>319</v>
      </c>
      <c r="C560" s="33">
        <v>0</v>
      </c>
      <c r="D560" s="48">
        <v>0</v>
      </c>
      <c r="E560" s="61" t="str">
        <f t="shared" si="118"/>
        <v/>
      </c>
      <c r="F560" s="61" t="str">
        <f t="shared" si="119"/>
        <v/>
      </c>
      <c r="G560" s="49" t="str">
        <f t="shared" si="121"/>
        <v xml:space="preserve"> </v>
      </c>
      <c r="H560" s="35" t="str">
        <f t="shared" si="120"/>
        <v/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0</v>
      </c>
      <c r="D562" s="48">
        <v>1</v>
      </c>
      <c r="E562" s="61" t="str">
        <f t="shared" si="118"/>
        <v/>
      </c>
      <c r="F562" s="61">
        <f t="shared" si="119"/>
        <v>1.145475372279496E-3</v>
      </c>
      <c r="G562" s="49">
        <f t="shared" si="121"/>
        <v>1</v>
      </c>
      <c r="H562" s="35" t="str">
        <f t="shared" si="120"/>
        <v/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0</v>
      </c>
      <c r="E564" s="61" t="str">
        <f t="shared" si="118"/>
        <v/>
      </c>
      <c r="F564" s="61" t="str">
        <f t="shared" si="119"/>
        <v/>
      </c>
      <c r="G564" s="49" t="str">
        <f t="shared" si="121"/>
        <v xml:space="preserve"> 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115</v>
      </c>
      <c r="D570" s="27">
        <f>SUM(D571:D596)</f>
        <v>129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0.12173913043478261</v>
      </c>
      <c r="H570" s="28">
        <f>+IF(OR(AND(E570=""),(G570="")),"",E570*G570)</f>
        <v>0.12173913043478261</v>
      </c>
    </row>
    <row r="571" spans="1:9" x14ac:dyDescent="0.2">
      <c r="B571" s="34" t="s">
        <v>322</v>
      </c>
      <c r="C571" s="33">
        <v>0</v>
      </c>
      <c r="D571" s="48">
        <v>0</v>
      </c>
      <c r="E571" s="61" t="str">
        <f t="shared" si="124"/>
        <v/>
      </c>
      <c r="F571" s="61" t="str">
        <f t="shared" si="125"/>
        <v/>
      </c>
      <c r="G571" s="49" t="str">
        <f t="shared" ref="G571:G596" si="126">+IF(AND(C571=0,D571=0)," ",IF(C571=0,1,IF(D571=0,-1,(D571-C571)/C571)))</f>
        <v xml:space="preserve"> </v>
      </c>
      <c r="H571" s="24" t="str">
        <f>+IF(OR(AND(E571=""),(G571="")),"",E571*G571)</f>
        <v/>
      </c>
    </row>
    <row r="572" spans="1:9" x14ac:dyDescent="0.2">
      <c r="B572" s="34" t="s">
        <v>144</v>
      </c>
      <c r="C572" s="33">
        <v>8</v>
      </c>
      <c r="D572" s="48">
        <v>4</v>
      </c>
      <c r="E572" s="61">
        <f t="shared" si="124"/>
        <v>6.9565217391304349E-2</v>
      </c>
      <c r="F572" s="61">
        <f t="shared" si="125"/>
        <v>3.1007751937984496E-2</v>
      </c>
      <c r="G572" s="49">
        <f t="shared" si="126"/>
        <v>-0.5</v>
      </c>
      <c r="H572" s="24">
        <f t="shared" ref="H572:H596" si="127">+IF(OR(AND(E572=""),(G572="")),"",E572*G572)</f>
        <v>-3.4782608695652174E-2</v>
      </c>
    </row>
    <row r="573" spans="1:9" x14ac:dyDescent="0.2">
      <c r="B573" s="34" t="s">
        <v>586</v>
      </c>
      <c r="C573" s="33">
        <v>16</v>
      </c>
      <c r="D573" s="48">
        <v>27</v>
      </c>
      <c r="E573" s="61">
        <f t="shared" si="124"/>
        <v>0.1391304347826087</v>
      </c>
      <c r="F573" s="61">
        <f t="shared" si="125"/>
        <v>0.20930232558139536</v>
      </c>
      <c r="G573" s="49">
        <f t="shared" si="126"/>
        <v>0.6875</v>
      </c>
      <c r="H573" s="24">
        <f t="shared" si="127"/>
        <v>9.5652173913043481E-2</v>
      </c>
    </row>
    <row r="574" spans="1:9" x14ac:dyDescent="0.2">
      <c r="B574" s="34" t="s">
        <v>323</v>
      </c>
      <c r="C574" s="33">
        <v>22</v>
      </c>
      <c r="D574" s="48">
        <v>7</v>
      </c>
      <c r="E574" s="61">
        <f t="shared" si="124"/>
        <v>0.19130434782608696</v>
      </c>
      <c r="F574" s="61">
        <f t="shared" si="125"/>
        <v>5.4263565891472867E-2</v>
      </c>
      <c r="G574" s="49">
        <f t="shared" si="126"/>
        <v>-0.68181818181818177</v>
      </c>
      <c r="H574" s="24">
        <f t="shared" si="127"/>
        <v>-0.13043478260869565</v>
      </c>
    </row>
    <row r="575" spans="1:9" x14ac:dyDescent="0.2">
      <c r="B575" s="34" t="s">
        <v>145</v>
      </c>
      <c r="C575" s="33">
        <v>1</v>
      </c>
      <c r="D575" s="48">
        <v>1</v>
      </c>
      <c r="E575" s="61">
        <f t="shared" si="124"/>
        <v>8.6956521739130436E-3</v>
      </c>
      <c r="F575" s="61">
        <f t="shared" si="125"/>
        <v>7.7519379844961239E-3</v>
      </c>
      <c r="G575" s="49">
        <f t="shared" si="126"/>
        <v>0</v>
      </c>
      <c r="H575" s="24">
        <f t="shared" si="127"/>
        <v>0</v>
      </c>
    </row>
    <row r="576" spans="1:9" x14ac:dyDescent="0.2">
      <c r="B576" s="34" t="s">
        <v>618</v>
      </c>
      <c r="C576" s="33">
        <v>2</v>
      </c>
      <c r="D576" s="48">
        <v>0</v>
      </c>
      <c r="E576" s="61">
        <f t="shared" si="124"/>
        <v>1.7391304347826087E-2</v>
      </c>
      <c r="F576" s="61" t="str">
        <f t="shared" si="125"/>
        <v/>
      </c>
      <c r="G576" s="49">
        <f t="shared" si="126"/>
        <v>-1</v>
      </c>
      <c r="H576" s="24">
        <f t="shared" si="127"/>
        <v>-1.7391304347826087E-2</v>
      </c>
    </row>
    <row r="577" spans="1:9" s="29" customFormat="1" x14ac:dyDescent="0.2">
      <c r="A577" s="31"/>
      <c r="B577" s="36" t="s">
        <v>146</v>
      </c>
      <c r="C577" s="40">
        <v>4</v>
      </c>
      <c r="D577" s="48">
        <v>2</v>
      </c>
      <c r="E577" s="38">
        <f t="shared" si="124"/>
        <v>3.4782608695652174E-2</v>
      </c>
      <c r="F577" s="38">
        <f t="shared" si="125"/>
        <v>1.5503875968992248E-2</v>
      </c>
      <c r="G577" s="49">
        <f t="shared" si="126"/>
        <v>-0.5</v>
      </c>
      <c r="H577" s="39">
        <f t="shared" si="127"/>
        <v>-1.7391304347826087E-2</v>
      </c>
      <c r="I577" s="4"/>
    </row>
    <row r="578" spans="1:9" s="29" customFormat="1" x14ac:dyDescent="0.2">
      <c r="A578" s="31"/>
      <c r="B578" s="36" t="s">
        <v>324</v>
      </c>
      <c r="C578" s="40">
        <v>0</v>
      </c>
      <c r="D578" s="48">
        <v>9</v>
      </c>
      <c r="E578" s="38" t="str">
        <f t="shared" si="124"/>
        <v/>
      </c>
      <c r="F578" s="38">
        <f t="shared" si="125"/>
        <v>6.9767441860465115E-2</v>
      </c>
      <c r="G578" s="49">
        <f t="shared" si="126"/>
        <v>1</v>
      </c>
      <c r="H578" s="39" t="str">
        <f t="shared" si="127"/>
        <v/>
      </c>
      <c r="I578" s="4"/>
    </row>
    <row r="579" spans="1:9" s="29" customFormat="1" x14ac:dyDescent="0.2">
      <c r="A579" s="31"/>
      <c r="B579" s="36" t="s">
        <v>325</v>
      </c>
      <c r="C579" s="40">
        <v>0</v>
      </c>
      <c r="D579" s="48">
        <v>1</v>
      </c>
      <c r="E579" s="38" t="str">
        <f t="shared" si="124"/>
        <v/>
      </c>
      <c r="F579" s="38">
        <f t="shared" si="125"/>
        <v>7.7519379844961239E-3</v>
      </c>
      <c r="G579" s="49">
        <f t="shared" si="126"/>
        <v>1</v>
      </c>
      <c r="H579" s="39" t="str">
        <f t="shared" si="127"/>
        <v/>
      </c>
      <c r="I579" s="4"/>
    </row>
    <row r="580" spans="1:9" s="29" customFormat="1" x14ac:dyDescent="0.2">
      <c r="A580" s="31"/>
      <c r="B580" s="36" t="s">
        <v>516</v>
      </c>
      <c r="C580" s="40">
        <v>0</v>
      </c>
      <c r="D580" s="48">
        <v>0</v>
      </c>
      <c r="E580" s="38" t="str">
        <f t="shared" si="124"/>
        <v/>
      </c>
      <c r="F580" s="38" t="str">
        <f t="shared" si="125"/>
        <v/>
      </c>
      <c r="G580" s="49" t="str">
        <f t="shared" si="126"/>
        <v xml:space="preserve"> </v>
      </c>
      <c r="H580" s="39" t="str">
        <f t="shared" si="127"/>
        <v/>
      </c>
      <c r="I580" s="4"/>
    </row>
    <row r="581" spans="1:9" s="29" customFormat="1" x14ac:dyDescent="0.2">
      <c r="A581" s="31"/>
      <c r="B581" s="36" t="s">
        <v>546</v>
      </c>
      <c r="C581" s="40">
        <v>5</v>
      </c>
      <c r="D581" s="48">
        <v>18</v>
      </c>
      <c r="E581" s="38">
        <f t="shared" si="124"/>
        <v>4.3478260869565216E-2</v>
      </c>
      <c r="F581" s="38">
        <f t="shared" si="125"/>
        <v>0.13953488372093023</v>
      </c>
      <c r="G581" s="49">
        <f t="shared" si="126"/>
        <v>2.6</v>
      </c>
      <c r="H581" s="39">
        <f t="shared" si="127"/>
        <v>0.11304347826086956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0</v>
      </c>
      <c r="D583" s="48">
        <v>0</v>
      </c>
      <c r="E583" s="38" t="str">
        <f t="shared" si="124"/>
        <v/>
      </c>
      <c r="F583" s="38" t="str">
        <f t="shared" si="125"/>
        <v/>
      </c>
      <c r="G583" s="49" t="str">
        <f t="shared" si="126"/>
        <v xml:space="preserve"> </v>
      </c>
      <c r="H583" s="39" t="str">
        <f t="shared" si="127"/>
        <v/>
      </c>
      <c r="I583" s="4"/>
    </row>
    <row r="584" spans="1:9" s="29" customFormat="1" x14ac:dyDescent="0.2">
      <c r="A584" s="31"/>
      <c r="B584" s="36" t="s">
        <v>327</v>
      </c>
      <c r="C584" s="40">
        <v>0</v>
      </c>
      <c r="D584" s="48">
        <v>0</v>
      </c>
      <c r="E584" s="38" t="str">
        <f t="shared" si="124"/>
        <v/>
      </c>
      <c r="F584" s="38" t="str">
        <f t="shared" si="125"/>
        <v/>
      </c>
      <c r="G584" s="49" t="str">
        <f t="shared" si="126"/>
        <v xml:space="preserve"> </v>
      </c>
      <c r="H584" s="39" t="str">
        <f t="shared" si="127"/>
        <v/>
      </c>
      <c r="I584" s="4"/>
    </row>
    <row r="585" spans="1:9" s="29" customFormat="1" x14ac:dyDescent="0.2">
      <c r="A585" s="31"/>
      <c r="B585" s="36" t="s">
        <v>147</v>
      </c>
      <c r="C585" s="40">
        <v>7</v>
      </c>
      <c r="D585" s="48">
        <v>0</v>
      </c>
      <c r="E585" s="38">
        <f t="shared" si="124"/>
        <v>6.0869565217391307E-2</v>
      </c>
      <c r="F585" s="38" t="str">
        <f t="shared" si="125"/>
        <v/>
      </c>
      <c r="G585" s="49">
        <f t="shared" si="126"/>
        <v>-1</v>
      </c>
      <c r="H585" s="39">
        <f t="shared" si="127"/>
        <v>-6.0869565217391307E-2</v>
      </c>
      <c r="I585" s="4"/>
    </row>
    <row r="586" spans="1:9" s="29" customFormat="1" x14ac:dyDescent="0.2">
      <c r="A586" s="31"/>
      <c r="B586" s="36" t="s">
        <v>148</v>
      </c>
      <c r="C586" s="40">
        <v>0</v>
      </c>
      <c r="D586" s="48">
        <v>1</v>
      </c>
      <c r="E586" s="38" t="str">
        <f t="shared" si="124"/>
        <v/>
      </c>
      <c r="F586" s="38">
        <f t="shared" si="125"/>
        <v>7.7519379844961239E-3</v>
      </c>
      <c r="G586" s="49">
        <f t="shared" si="126"/>
        <v>1</v>
      </c>
      <c r="H586" s="39" t="str">
        <f t="shared" si="127"/>
        <v/>
      </c>
      <c r="I586" s="4"/>
    </row>
    <row r="587" spans="1:9" ht="13.5" customHeight="1" x14ac:dyDescent="0.2">
      <c r="B587" s="34" t="s">
        <v>328</v>
      </c>
      <c r="C587" s="33">
        <v>36</v>
      </c>
      <c r="D587" s="48">
        <v>43</v>
      </c>
      <c r="E587" s="61">
        <f t="shared" si="124"/>
        <v>0.31304347826086959</v>
      </c>
      <c r="F587" s="61">
        <f t="shared" si="125"/>
        <v>0.33333333333333331</v>
      </c>
      <c r="G587" s="49">
        <f t="shared" si="126"/>
        <v>0.19444444444444445</v>
      </c>
      <c r="H587" s="24">
        <f t="shared" si="127"/>
        <v>6.0869565217391307E-2</v>
      </c>
    </row>
    <row r="588" spans="1:9" x14ac:dyDescent="0.2">
      <c r="B588" s="34" t="s">
        <v>149</v>
      </c>
      <c r="C588" s="33">
        <v>13</v>
      </c>
      <c r="D588" s="48">
        <v>15</v>
      </c>
      <c r="E588" s="61">
        <f t="shared" si="124"/>
        <v>0.11304347826086956</v>
      </c>
      <c r="F588" s="61">
        <f t="shared" si="125"/>
        <v>0.11627906976744186</v>
      </c>
      <c r="G588" s="49">
        <f t="shared" si="126"/>
        <v>0.15384615384615385</v>
      </c>
      <c r="H588" s="24">
        <f t="shared" si="127"/>
        <v>1.7391304347826087E-2</v>
      </c>
    </row>
    <row r="589" spans="1:9" ht="13.5" customHeight="1" x14ac:dyDescent="0.2">
      <c r="B589" s="34" t="s">
        <v>329</v>
      </c>
      <c r="C589" s="33">
        <v>0</v>
      </c>
      <c r="D589" s="48">
        <v>0</v>
      </c>
      <c r="E589" s="61" t="str">
        <f t="shared" si="124"/>
        <v/>
      </c>
      <c r="F589" s="61" t="str">
        <f t="shared" si="125"/>
        <v/>
      </c>
      <c r="G589" s="49" t="str">
        <f t="shared" si="126"/>
        <v xml:space="preserve"> </v>
      </c>
      <c r="H589" s="24" t="str">
        <f t="shared" si="127"/>
        <v/>
      </c>
    </row>
    <row r="590" spans="1:9" ht="12" customHeight="1" x14ac:dyDescent="0.2">
      <c r="B590" s="34" t="s">
        <v>150</v>
      </c>
      <c r="C590" s="33">
        <v>0</v>
      </c>
      <c r="D590" s="48">
        <v>0</v>
      </c>
      <c r="E590" s="61" t="str">
        <f t="shared" si="124"/>
        <v/>
      </c>
      <c r="F590" s="61" t="str">
        <f t="shared" si="125"/>
        <v/>
      </c>
      <c r="G590" s="49" t="str">
        <f t="shared" si="126"/>
        <v xml:space="preserve"> </v>
      </c>
      <c r="H590" s="24" t="str">
        <f t="shared" si="127"/>
        <v/>
      </c>
    </row>
    <row r="591" spans="1:9" ht="13.5" customHeight="1" x14ac:dyDescent="0.2">
      <c r="B591" s="34" t="s">
        <v>151</v>
      </c>
      <c r="C591" s="33">
        <v>0</v>
      </c>
      <c r="D591" s="48">
        <v>0</v>
      </c>
      <c r="E591" s="61" t="str">
        <f t="shared" si="124"/>
        <v/>
      </c>
      <c r="F591" s="61" t="str">
        <f t="shared" si="125"/>
        <v/>
      </c>
      <c r="G591" s="49" t="str">
        <f t="shared" si="126"/>
        <v xml:space="preserve"> </v>
      </c>
      <c r="H591" s="24" t="str">
        <f t="shared" si="127"/>
        <v/>
      </c>
    </row>
    <row r="592" spans="1:9" ht="13.5" customHeight="1" x14ac:dyDescent="0.2">
      <c r="B592" s="34" t="s">
        <v>330</v>
      </c>
      <c r="C592" s="33">
        <v>0</v>
      </c>
      <c r="D592" s="48">
        <v>1</v>
      </c>
      <c r="E592" s="61" t="str">
        <f t="shared" si="124"/>
        <v/>
      </c>
      <c r="F592" s="61">
        <f t="shared" si="125"/>
        <v>7.7519379844961239E-3</v>
      </c>
      <c r="G592" s="49">
        <f t="shared" si="126"/>
        <v>1</v>
      </c>
      <c r="H592" s="24" t="str">
        <f t="shared" si="127"/>
        <v/>
      </c>
    </row>
    <row r="593" spans="2:8" x14ac:dyDescent="0.2">
      <c r="B593" s="34" t="s">
        <v>331</v>
      </c>
      <c r="C593" s="33">
        <v>0</v>
      </c>
      <c r="D593" s="48">
        <v>0</v>
      </c>
      <c r="E593" s="61" t="str">
        <f t="shared" si="124"/>
        <v/>
      </c>
      <c r="F593" s="61" t="str">
        <f t="shared" si="125"/>
        <v/>
      </c>
      <c r="G593" s="49" t="str">
        <f t="shared" si="126"/>
        <v xml:space="preserve"> </v>
      </c>
      <c r="H593" s="24" t="str">
        <f t="shared" si="127"/>
        <v/>
      </c>
    </row>
    <row r="594" spans="2:8" ht="13.5" customHeight="1" x14ac:dyDescent="0.2">
      <c r="B594" s="34" t="s">
        <v>332</v>
      </c>
      <c r="C594" s="33">
        <v>0</v>
      </c>
      <c r="D594" s="48">
        <v>0</v>
      </c>
      <c r="E594" s="61" t="str">
        <f t="shared" si="124"/>
        <v/>
      </c>
      <c r="F594" s="61" t="str">
        <f t="shared" si="125"/>
        <v/>
      </c>
      <c r="G594" s="49" t="str">
        <f t="shared" si="126"/>
        <v xml:space="preserve"> </v>
      </c>
      <c r="H594" s="24" t="str">
        <f t="shared" si="127"/>
        <v/>
      </c>
    </row>
    <row r="595" spans="2:8" x14ac:dyDescent="0.2">
      <c r="B595" s="34" t="s">
        <v>333</v>
      </c>
      <c r="C595" s="33">
        <v>1</v>
      </c>
      <c r="D595" s="48">
        <v>0</v>
      </c>
      <c r="E595" s="61">
        <f t="shared" si="124"/>
        <v>8.6956521739130436E-3</v>
      </c>
      <c r="F595" s="61" t="str">
        <f t="shared" si="125"/>
        <v/>
      </c>
      <c r="G595" s="49">
        <f t="shared" si="126"/>
        <v>-1</v>
      </c>
      <c r="H595" s="24">
        <f t="shared" si="127"/>
        <v>-8.6956521739130436E-3</v>
      </c>
    </row>
    <row r="596" spans="2:8" x14ac:dyDescent="0.2">
      <c r="B596" s="34" t="s">
        <v>517</v>
      </c>
      <c r="C596" s="33">
        <v>0</v>
      </c>
      <c r="D596" s="48">
        <v>0</v>
      </c>
      <c r="E596" s="61" t="str">
        <f t="shared" si="124"/>
        <v/>
      </c>
      <c r="F596" s="61" t="str">
        <f t="shared" si="125"/>
        <v/>
      </c>
      <c r="G596" s="49" t="str">
        <f t="shared" si="126"/>
        <v xml:space="preserve"> </v>
      </c>
      <c r="H596" s="24" t="str">
        <f t="shared" si="127"/>
        <v/>
      </c>
    </row>
    <row r="597" spans="2:8" x14ac:dyDescent="0.2">
      <c r="B597" s="7" t="s">
        <v>384</v>
      </c>
      <c r="C597" s="8"/>
      <c r="D597" s="8"/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412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356</v>
      </c>
      <c r="C8" s="43">
        <f>+C18+C74+C169+C345+C570</f>
        <v>30715</v>
      </c>
      <c r="D8" s="44">
        <f>+D18+D74+D169+D345+D570</f>
        <v>21361</v>
      </c>
      <c r="E8" s="45">
        <f>SUM(E9:E13)</f>
        <v>1</v>
      </c>
      <c r="F8" s="45">
        <f>SUM(F9:F13)</f>
        <v>1</v>
      </c>
      <c r="G8" s="45">
        <f t="shared" ref="G8:G13" si="0">+(D8-C8)/C8</f>
        <v>-0.30454175484291063</v>
      </c>
      <c r="H8" s="46">
        <f>SUM(H9:H13)</f>
        <v>-0.30454175484291068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319</v>
      </c>
      <c r="D9" s="51">
        <f>+D18</f>
        <v>321</v>
      </c>
      <c r="E9" s="52">
        <f t="shared" ref="E9:F13" si="1">+C9/C$8</f>
        <v>1.0385804981279506E-2</v>
      </c>
      <c r="F9" s="52">
        <f t="shared" si="1"/>
        <v>1.5027386358316559E-2</v>
      </c>
      <c r="G9" s="52">
        <f t="shared" si="0"/>
        <v>6.269592476489028E-3</v>
      </c>
      <c r="H9" s="53">
        <f>+E9*G9</f>
        <v>6.5114764772912262E-5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2532</v>
      </c>
      <c r="D10" s="33">
        <f>+D74</f>
        <v>2162</v>
      </c>
      <c r="E10" s="35">
        <f t="shared" si="1"/>
        <v>8.2435292202506921E-2</v>
      </c>
      <c r="F10" s="35">
        <f t="shared" si="1"/>
        <v>0.10121249005196387</v>
      </c>
      <c r="G10" s="35">
        <f t="shared" si="0"/>
        <v>-0.14612954186413901</v>
      </c>
      <c r="H10" s="55">
        <f>+E10*G10</f>
        <v>-1.2046231482988768E-2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6843</v>
      </c>
      <c r="D11" s="33">
        <f>+D169</f>
        <v>4115</v>
      </c>
      <c r="E11" s="35">
        <f t="shared" si="1"/>
        <v>0.22279016767051929</v>
      </c>
      <c r="F11" s="35">
        <f t="shared" si="1"/>
        <v>0.19264079397031975</v>
      </c>
      <c r="G11" s="35">
        <f t="shared" si="0"/>
        <v>-0.39865556042671341</v>
      </c>
      <c r="H11" s="55">
        <f>+E11*G11</f>
        <v>-8.881653915025231E-2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18527</v>
      </c>
      <c r="D12" s="33">
        <f>+D345</f>
        <v>11993</v>
      </c>
      <c r="E12" s="35">
        <f t="shared" si="1"/>
        <v>0.60319062347387276</v>
      </c>
      <c r="F12" s="35">
        <f t="shared" si="1"/>
        <v>0.56144375263330371</v>
      </c>
      <c r="G12" s="35">
        <f t="shared" si="0"/>
        <v>-0.35267447509040861</v>
      </c>
      <c r="H12" s="55">
        <f>+E12*G12</f>
        <v>-0.21272993651310437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2494</v>
      </c>
      <c r="D13" s="57">
        <f>+D570</f>
        <v>2770</v>
      </c>
      <c r="E13" s="58">
        <f t="shared" si="1"/>
        <v>8.1198111671821588E-2</v>
      </c>
      <c r="F13" s="58">
        <f t="shared" si="1"/>
        <v>0.12967557698609616</v>
      </c>
      <c r="G13" s="58">
        <f t="shared" si="0"/>
        <v>0.11066559743384122</v>
      </c>
      <c r="H13" s="59">
        <f>+E13*G13</f>
        <v>8.9858375386618911E-3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319</v>
      </c>
      <c r="D18" s="44">
        <f>SUM(D19:D68)</f>
        <v>321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6.269592476489028E-3</v>
      </c>
      <c r="H18" s="46">
        <f>+IF(OR(AND(E18=""),(G18="")),"",E18*G18)</f>
        <v>6.269592476489028E-3</v>
      </c>
    </row>
    <row r="19" spans="1:9" x14ac:dyDescent="0.2">
      <c r="B19" s="47" t="s">
        <v>0</v>
      </c>
      <c r="C19" s="48">
        <v>0</v>
      </c>
      <c r="D19" s="48">
        <v>2</v>
      </c>
      <c r="E19" s="41" t="str">
        <f>+IF(C19=0,"",C19/C$18)</f>
        <v/>
      </c>
      <c r="F19" s="41">
        <f>+IF(D19=0,"",D19/D$18)</f>
        <v>6.2305295950155761E-3</v>
      </c>
      <c r="G19" s="49">
        <f>+IF(AND(C19=0,D19=0)," ",IF(C19=0,1,IF(D19=0,-1,(D19-C19)/C19)))</f>
        <v>1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5</v>
      </c>
      <c r="D20" s="48">
        <v>9</v>
      </c>
      <c r="E20" s="35">
        <f t="shared" ref="E20:E68" si="2">+IF(C20=0,"",C20/C$18)</f>
        <v>1.5673981191222569E-2</v>
      </c>
      <c r="F20" s="35">
        <f t="shared" ref="F20:F68" si="3">+IF(D20=0,"",D20/D$18)</f>
        <v>2.8037383177570093E-2</v>
      </c>
      <c r="G20" s="49">
        <f t="shared" ref="G20:G68" si="4">+IF(AND(C20=0,D20=0)," ",IF(C20=0,1,IF(D20=0,-1,(D20-C20)/C20)))</f>
        <v>0.8</v>
      </c>
      <c r="H20" s="35">
        <f t="shared" ref="H20:H68" si="5">+IF(OR(AND(E20=""),(G20="")),"",E20*G20)</f>
        <v>1.2539184952978056E-2</v>
      </c>
    </row>
    <row r="21" spans="1:9" ht="25.5" customHeight="1" x14ac:dyDescent="0.2">
      <c r="B21" s="34" t="s">
        <v>1</v>
      </c>
      <c r="C21" s="33">
        <v>0</v>
      </c>
      <c r="D21" s="48">
        <v>3</v>
      </c>
      <c r="E21" s="35" t="str">
        <f t="shared" si="2"/>
        <v/>
      </c>
      <c r="F21" s="35">
        <f t="shared" si="3"/>
        <v>9.3457943925233638E-3</v>
      </c>
      <c r="G21" s="49">
        <f t="shared" si="4"/>
        <v>1</v>
      </c>
      <c r="H21" s="35" t="str">
        <f t="shared" si="5"/>
        <v/>
      </c>
    </row>
    <row r="22" spans="1:9" ht="24" x14ac:dyDescent="0.2">
      <c r="B22" s="34" t="s">
        <v>420</v>
      </c>
      <c r="C22" s="33">
        <v>3</v>
      </c>
      <c r="D22" s="48">
        <v>3</v>
      </c>
      <c r="E22" s="35">
        <f t="shared" si="2"/>
        <v>9.4043887147335428E-3</v>
      </c>
      <c r="F22" s="35">
        <f t="shared" si="3"/>
        <v>9.3457943925233638E-3</v>
      </c>
      <c r="G22" s="49">
        <f t="shared" si="4"/>
        <v>0</v>
      </c>
      <c r="H22" s="35">
        <f t="shared" si="5"/>
        <v>0</v>
      </c>
    </row>
    <row r="23" spans="1:9" x14ac:dyDescent="0.2">
      <c r="B23" s="34" t="s">
        <v>153</v>
      </c>
      <c r="C23" s="33">
        <v>2</v>
      </c>
      <c r="D23" s="48">
        <v>7</v>
      </c>
      <c r="E23" s="35">
        <f t="shared" si="2"/>
        <v>6.269592476489028E-3</v>
      </c>
      <c r="F23" s="35">
        <f t="shared" si="3"/>
        <v>2.1806853582554516E-2</v>
      </c>
      <c r="G23" s="49">
        <f t="shared" si="4"/>
        <v>2.5</v>
      </c>
      <c r="H23" s="35">
        <f t="shared" si="5"/>
        <v>1.5673981191222569E-2</v>
      </c>
    </row>
    <row r="24" spans="1:9" ht="37.5" customHeight="1" x14ac:dyDescent="0.2">
      <c r="B24" s="34" t="s">
        <v>154</v>
      </c>
      <c r="C24" s="33">
        <v>3</v>
      </c>
      <c r="D24" s="48">
        <v>4</v>
      </c>
      <c r="E24" s="35">
        <f t="shared" si="2"/>
        <v>9.4043887147335428E-3</v>
      </c>
      <c r="F24" s="35">
        <f t="shared" si="3"/>
        <v>1.2461059190031152E-2</v>
      </c>
      <c r="G24" s="49">
        <f t="shared" si="4"/>
        <v>0.33333333333333331</v>
      </c>
      <c r="H24" s="35">
        <f t="shared" si="5"/>
        <v>3.134796238244514E-3</v>
      </c>
    </row>
    <row r="25" spans="1:9" s="29" customFormat="1" x14ac:dyDescent="0.2">
      <c r="A25" s="31"/>
      <c r="B25" s="36" t="s">
        <v>518</v>
      </c>
      <c r="C25" s="40">
        <v>2</v>
      </c>
      <c r="D25" s="48">
        <v>5</v>
      </c>
      <c r="E25" s="37">
        <f t="shared" ref="E25" si="6">+IF(C25=0,"",C25/C$18)</f>
        <v>6.269592476489028E-3</v>
      </c>
      <c r="F25" s="37">
        <f t="shared" ref="F25" si="7">+IF(D25=0,"",D25/D$18)</f>
        <v>1.5576323987538941E-2</v>
      </c>
      <c r="G25" s="49">
        <f t="shared" si="4"/>
        <v>1.5</v>
      </c>
      <c r="H25" s="37">
        <f t="shared" ref="H25" si="8">+IF(OR(AND(E25=""),(G25="")),"",E25*G25)</f>
        <v>9.4043887147335428E-3</v>
      </c>
      <c r="I25" s="4"/>
    </row>
    <row r="26" spans="1:9" x14ac:dyDescent="0.2">
      <c r="B26" s="34" t="s">
        <v>2</v>
      </c>
      <c r="C26" s="33">
        <v>2</v>
      </c>
      <c r="D26" s="48">
        <v>5</v>
      </c>
      <c r="E26" s="35">
        <f t="shared" si="2"/>
        <v>6.269592476489028E-3</v>
      </c>
      <c r="F26" s="35">
        <f t="shared" si="3"/>
        <v>1.5576323987538941E-2</v>
      </c>
      <c r="G26" s="49">
        <f t="shared" si="4"/>
        <v>1.5</v>
      </c>
      <c r="H26" s="35">
        <f t="shared" si="5"/>
        <v>9.4043887147335428E-3</v>
      </c>
    </row>
    <row r="27" spans="1:9" x14ac:dyDescent="0.2">
      <c r="B27" s="34" t="s">
        <v>561</v>
      </c>
      <c r="C27" s="33">
        <v>3</v>
      </c>
      <c r="D27" s="48">
        <v>7</v>
      </c>
      <c r="E27" s="35">
        <f t="shared" si="2"/>
        <v>9.4043887147335428E-3</v>
      </c>
      <c r="F27" s="35">
        <f t="shared" si="3"/>
        <v>2.1806853582554516E-2</v>
      </c>
      <c r="G27" s="49">
        <f t="shared" si="4"/>
        <v>1.3333333333333333</v>
      </c>
      <c r="H27" s="35">
        <f t="shared" si="5"/>
        <v>1.2539184952978056E-2</v>
      </c>
    </row>
    <row r="28" spans="1:9" x14ac:dyDescent="0.2">
      <c r="B28" s="34" t="s">
        <v>3</v>
      </c>
      <c r="C28" s="33">
        <v>1</v>
      </c>
      <c r="D28" s="48">
        <v>3</v>
      </c>
      <c r="E28" s="35">
        <f t="shared" si="2"/>
        <v>3.134796238244514E-3</v>
      </c>
      <c r="F28" s="35">
        <f t="shared" si="3"/>
        <v>9.3457943925233638E-3</v>
      </c>
      <c r="G28" s="49">
        <f t="shared" si="4"/>
        <v>2</v>
      </c>
      <c r="H28" s="35">
        <f t="shared" si="5"/>
        <v>6.269592476489028E-3</v>
      </c>
    </row>
    <row r="29" spans="1:9" x14ac:dyDescent="0.2">
      <c r="B29" s="34" t="s">
        <v>5</v>
      </c>
      <c r="C29" s="33">
        <v>23</v>
      </c>
      <c r="D29" s="48">
        <v>26</v>
      </c>
      <c r="E29" s="35">
        <f t="shared" si="2"/>
        <v>7.2100313479623826E-2</v>
      </c>
      <c r="F29" s="35">
        <f t="shared" si="3"/>
        <v>8.0996884735202487E-2</v>
      </c>
      <c r="G29" s="49">
        <f t="shared" si="4"/>
        <v>0.13043478260869565</v>
      </c>
      <c r="H29" s="35">
        <f t="shared" si="5"/>
        <v>9.4043887147335428E-3</v>
      </c>
    </row>
    <row r="30" spans="1:9" x14ac:dyDescent="0.2">
      <c r="B30" s="34" t="s">
        <v>155</v>
      </c>
      <c r="C30" s="33">
        <v>1</v>
      </c>
      <c r="D30" s="48">
        <v>2</v>
      </c>
      <c r="E30" s="35">
        <f t="shared" si="2"/>
        <v>3.134796238244514E-3</v>
      </c>
      <c r="F30" s="35">
        <f t="shared" si="3"/>
        <v>6.2305295950155761E-3</v>
      </c>
      <c r="G30" s="49">
        <f t="shared" si="4"/>
        <v>1</v>
      </c>
      <c r="H30" s="35">
        <f t="shared" si="5"/>
        <v>3.134796238244514E-3</v>
      </c>
    </row>
    <row r="31" spans="1:9" x14ac:dyDescent="0.2">
      <c r="B31" s="34" t="s">
        <v>156</v>
      </c>
      <c r="C31" s="33">
        <v>5</v>
      </c>
      <c r="D31" s="48">
        <v>3</v>
      </c>
      <c r="E31" s="35">
        <f t="shared" si="2"/>
        <v>1.5673981191222569E-2</v>
      </c>
      <c r="F31" s="35">
        <f t="shared" si="3"/>
        <v>9.3457943925233638E-3</v>
      </c>
      <c r="G31" s="49">
        <f t="shared" si="4"/>
        <v>-0.4</v>
      </c>
      <c r="H31" s="35">
        <f t="shared" si="5"/>
        <v>-6.269592476489028E-3</v>
      </c>
    </row>
    <row r="32" spans="1:9" x14ac:dyDescent="0.2">
      <c r="B32" s="34" t="s">
        <v>4</v>
      </c>
      <c r="C32" s="33">
        <v>1</v>
      </c>
      <c r="D32" s="48">
        <v>1</v>
      </c>
      <c r="E32" s="35">
        <f t="shared" si="2"/>
        <v>3.134796238244514E-3</v>
      </c>
      <c r="F32" s="35">
        <f t="shared" si="3"/>
        <v>3.1152647975077881E-3</v>
      </c>
      <c r="G32" s="49">
        <f t="shared" si="4"/>
        <v>0</v>
      </c>
      <c r="H32" s="35">
        <f t="shared" si="5"/>
        <v>0</v>
      </c>
    </row>
    <row r="33" spans="2:8" x14ac:dyDescent="0.2">
      <c r="B33" s="34" t="s">
        <v>6</v>
      </c>
      <c r="C33" s="33">
        <v>0</v>
      </c>
      <c r="D33" s="48">
        <v>1</v>
      </c>
      <c r="E33" s="35" t="str">
        <f t="shared" si="2"/>
        <v/>
      </c>
      <c r="F33" s="35">
        <f t="shared" si="3"/>
        <v>3.1152647975077881E-3</v>
      </c>
      <c r="G33" s="49">
        <f t="shared" si="4"/>
        <v>1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13</v>
      </c>
      <c r="D35" s="48">
        <v>9</v>
      </c>
      <c r="E35" s="35">
        <f t="shared" si="2"/>
        <v>4.0752351097178681E-2</v>
      </c>
      <c r="F35" s="35">
        <f t="shared" si="3"/>
        <v>2.8037383177570093E-2</v>
      </c>
      <c r="G35" s="49">
        <f t="shared" si="4"/>
        <v>-0.30769230769230771</v>
      </c>
      <c r="H35" s="35">
        <f t="shared" si="5"/>
        <v>-1.2539184952978056E-2</v>
      </c>
    </row>
    <row r="36" spans="2:8" x14ac:dyDescent="0.2">
      <c r="B36" s="34" t="s">
        <v>159</v>
      </c>
      <c r="C36" s="33">
        <v>0</v>
      </c>
      <c r="D36" s="48">
        <v>1</v>
      </c>
      <c r="E36" s="35" t="str">
        <f t="shared" si="2"/>
        <v/>
      </c>
      <c r="F36" s="35">
        <f t="shared" si="3"/>
        <v>3.1152647975077881E-3</v>
      </c>
      <c r="G36" s="49">
        <f t="shared" si="4"/>
        <v>1</v>
      </c>
      <c r="H36" s="35" t="str">
        <f t="shared" si="5"/>
        <v/>
      </c>
    </row>
    <row r="37" spans="2:8" x14ac:dyDescent="0.2">
      <c r="B37" s="34" t="s">
        <v>160</v>
      </c>
      <c r="C37" s="33">
        <v>5</v>
      </c>
      <c r="D37" s="48">
        <v>4</v>
      </c>
      <c r="E37" s="35">
        <f t="shared" si="2"/>
        <v>1.5673981191222569E-2</v>
      </c>
      <c r="F37" s="35">
        <f t="shared" si="3"/>
        <v>1.2461059190031152E-2</v>
      </c>
      <c r="G37" s="49">
        <f t="shared" si="4"/>
        <v>-0.2</v>
      </c>
      <c r="H37" s="35">
        <f t="shared" si="5"/>
        <v>-3.134796238244514E-3</v>
      </c>
    </row>
    <row r="38" spans="2:8" x14ac:dyDescent="0.2">
      <c r="B38" s="34" t="s">
        <v>7</v>
      </c>
      <c r="C38" s="33">
        <v>14</v>
      </c>
      <c r="D38" s="48">
        <v>6</v>
      </c>
      <c r="E38" s="35">
        <f t="shared" si="2"/>
        <v>4.3887147335423198E-2</v>
      </c>
      <c r="F38" s="35">
        <f t="shared" si="3"/>
        <v>1.8691588785046728E-2</v>
      </c>
      <c r="G38" s="49">
        <f t="shared" si="4"/>
        <v>-0.5714285714285714</v>
      </c>
      <c r="H38" s="35">
        <f t="shared" si="5"/>
        <v>-2.5078369905956112E-2</v>
      </c>
    </row>
    <row r="39" spans="2:8" x14ac:dyDescent="0.2">
      <c r="B39" s="34" t="s">
        <v>161</v>
      </c>
      <c r="C39" s="33">
        <v>1</v>
      </c>
      <c r="D39" s="48">
        <v>0</v>
      </c>
      <c r="E39" s="35">
        <f t="shared" si="2"/>
        <v>3.134796238244514E-3</v>
      </c>
      <c r="F39" s="35" t="str">
        <f t="shared" si="3"/>
        <v/>
      </c>
      <c r="G39" s="49">
        <f t="shared" si="4"/>
        <v>-1</v>
      </c>
      <c r="H39" s="35">
        <f t="shared" si="5"/>
        <v>-3.134796238244514E-3</v>
      </c>
    </row>
    <row r="40" spans="2:8" x14ac:dyDescent="0.2">
      <c r="B40" s="34" t="s">
        <v>162</v>
      </c>
      <c r="C40" s="33">
        <v>1</v>
      </c>
      <c r="D40" s="48">
        <v>2</v>
      </c>
      <c r="E40" s="35">
        <f t="shared" si="2"/>
        <v>3.134796238244514E-3</v>
      </c>
      <c r="F40" s="35">
        <f t="shared" si="3"/>
        <v>6.2305295950155761E-3</v>
      </c>
      <c r="G40" s="49">
        <f t="shared" si="4"/>
        <v>1</v>
      </c>
      <c r="H40" s="35">
        <f t="shared" si="5"/>
        <v>3.134796238244514E-3</v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12</v>
      </c>
      <c r="D43" s="48">
        <v>5</v>
      </c>
      <c r="E43" s="35">
        <f t="shared" si="2"/>
        <v>3.7617554858934171E-2</v>
      </c>
      <c r="F43" s="35">
        <f t="shared" si="3"/>
        <v>1.5576323987538941E-2</v>
      </c>
      <c r="G43" s="49">
        <f t="shared" si="4"/>
        <v>-0.58333333333333337</v>
      </c>
      <c r="H43" s="35">
        <f t="shared" si="5"/>
        <v>-2.1943573667711602E-2</v>
      </c>
    </row>
    <row r="44" spans="2:8" x14ac:dyDescent="0.2">
      <c r="B44" s="34" t="s">
        <v>166</v>
      </c>
      <c r="C44" s="33">
        <v>6</v>
      </c>
      <c r="D44" s="48">
        <v>4</v>
      </c>
      <c r="E44" s="35">
        <f t="shared" si="2"/>
        <v>1.8808777429467086E-2</v>
      </c>
      <c r="F44" s="35">
        <f t="shared" si="3"/>
        <v>1.2461059190031152E-2</v>
      </c>
      <c r="G44" s="49">
        <f t="shared" si="4"/>
        <v>-0.33333333333333331</v>
      </c>
      <c r="H44" s="35">
        <f t="shared" si="5"/>
        <v>-6.269592476489028E-3</v>
      </c>
    </row>
    <row r="45" spans="2:8" x14ac:dyDescent="0.2">
      <c r="B45" s="34" t="s">
        <v>8</v>
      </c>
      <c r="C45" s="33">
        <v>1</v>
      </c>
      <c r="D45" s="48">
        <v>0</v>
      </c>
      <c r="E45" s="35">
        <f t="shared" si="2"/>
        <v>3.134796238244514E-3</v>
      </c>
      <c r="F45" s="35" t="str">
        <f t="shared" si="3"/>
        <v/>
      </c>
      <c r="G45" s="49">
        <f t="shared" si="4"/>
        <v>-1</v>
      </c>
      <c r="H45" s="35">
        <f t="shared" si="5"/>
        <v>-3.134796238244514E-3</v>
      </c>
    </row>
    <row r="46" spans="2:8" x14ac:dyDescent="0.2">
      <c r="B46" s="34" t="s">
        <v>421</v>
      </c>
      <c r="C46" s="33">
        <v>2</v>
      </c>
      <c r="D46" s="48">
        <v>1</v>
      </c>
      <c r="E46" s="35">
        <f t="shared" si="2"/>
        <v>6.269592476489028E-3</v>
      </c>
      <c r="F46" s="35">
        <f t="shared" si="3"/>
        <v>3.1152647975077881E-3</v>
      </c>
      <c r="G46" s="49">
        <f t="shared" si="4"/>
        <v>-0.5</v>
      </c>
      <c r="H46" s="35">
        <f t="shared" si="5"/>
        <v>-3.134796238244514E-3</v>
      </c>
    </row>
    <row r="47" spans="2:8" x14ac:dyDescent="0.2">
      <c r="B47" s="34" t="s">
        <v>167</v>
      </c>
      <c r="C47" s="33">
        <v>37</v>
      </c>
      <c r="D47" s="48">
        <v>9</v>
      </c>
      <c r="E47" s="35">
        <f t="shared" si="2"/>
        <v>0.11598746081504702</v>
      </c>
      <c r="F47" s="35">
        <f t="shared" si="3"/>
        <v>2.8037383177570093E-2</v>
      </c>
      <c r="G47" s="49">
        <f t="shared" si="4"/>
        <v>-0.7567567567567568</v>
      </c>
      <c r="H47" s="35">
        <f t="shared" si="5"/>
        <v>-8.7774294670846395E-2</v>
      </c>
    </row>
    <row r="48" spans="2:8" x14ac:dyDescent="0.2">
      <c r="B48" s="34" t="s">
        <v>562</v>
      </c>
      <c r="C48" s="33">
        <v>18</v>
      </c>
      <c r="D48" s="48">
        <v>6</v>
      </c>
      <c r="E48" s="35">
        <f t="shared" si="2"/>
        <v>5.6426332288401257E-2</v>
      </c>
      <c r="F48" s="35">
        <f t="shared" si="3"/>
        <v>1.8691588785046728E-2</v>
      </c>
      <c r="G48" s="49">
        <f t="shared" si="4"/>
        <v>-0.66666666666666663</v>
      </c>
      <c r="H48" s="35">
        <f t="shared" si="5"/>
        <v>-3.7617554858934171E-2</v>
      </c>
    </row>
    <row r="49" spans="1:9" x14ac:dyDescent="0.2">
      <c r="B49" s="34" t="s">
        <v>9</v>
      </c>
      <c r="C49" s="33">
        <v>22</v>
      </c>
      <c r="D49" s="48">
        <v>41</v>
      </c>
      <c r="E49" s="35">
        <f t="shared" si="2"/>
        <v>6.8965517241379309E-2</v>
      </c>
      <c r="F49" s="35">
        <f t="shared" si="3"/>
        <v>0.1277258566978193</v>
      </c>
      <c r="G49" s="49">
        <f t="shared" si="4"/>
        <v>0.86363636363636365</v>
      </c>
      <c r="H49" s="35">
        <f t="shared" si="5"/>
        <v>5.9561128526645767E-2</v>
      </c>
    </row>
    <row r="50" spans="1:9" x14ac:dyDescent="0.2">
      <c r="B50" s="34" t="s">
        <v>563</v>
      </c>
      <c r="C50" s="33">
        <v>0</v>
      </c>
      <c r="D50" s="48">
        <v>2</v>
      </c>
      <c r="E50" s="35" t="str">
        <f t="shared" si="2"/>
        <v/>
      </c>
      <c r="F50" s="35">
        <f t="shared" si="3"/>
        <v>6.2305295950155761E-3</v>
      </c>
      <c r="G50" s="49">
        <f t="shared" si="4"/>
        <v>1</v>
      </c>
      <c r="H50" s="35" t="str">
        <f t="shared" si="5"/>
        <v/>
      </c>
    </row>
    <row r="51" spans="1:9" x14ac:dyDescent="0.2">
      <c r="B51" s="34" t="s">
        <v>12</v>
      </c>
      <c r="C51" s="33">
        <v>1</v>
      </c>
      <c r="D51" s="48">
        <v>1</v>
      </c>
      <c r="E51" s="35">
        <f t="shared" si="2"/>
        <v>3.134796238244514E-3</v>
      </c>
      <c r="F51" s="35">
        <f t="shared" si="3"/>
        <v>3.1152647975077881E-3</v>
      </c>
      <c r="G51" s="49">
        <f t="shared" si="4"/>
        <v>0</v>
      </c>
      <c r="H51" s="35">
        <f t="shared" si="5"/>
        <v>0</v>
      </c>
    </row>
    <row r="52" spans="1:9" x14ac:dyDescent="0.2">
      <c r="B52" s="34" t="s">
        <v>11</v>
      </c>
      <c r="C52" s="33">
        <v>1</v>
      </c>
      <c r="D52" s="48">
        <v>2</v>
      </c>
      <c r="E52" s="35">
        <f t="shared" si="2"/>
        <v>3.134796238244514E-3</v>
      </c>
      <c r="F52" s="35">
        <f t="shared" si="3"/>
        <v>6.2305295950155761E-3</v>
      </c>
      <c r="G52" s="49">
        <f t="shared" si="4"/>
        <v>1</v>
      </c>
      <c r="H52" s="35">
        <f t="shared" si="5"/>
        <v>3.134796238244514E-3</v>
      </c>
    </row>
    <row r="53" spans="1:9" x14ac:dyDescent="0.2">
      <c r="B53" s="34" t="s">
        <v>422</v>
      </c>
      <c r="C53" s="33">
        <v>9</v>
      </c>
      <c r="D53" s="48">
        <v>5</v>
      </c>
      <c r="E53" s="35">
        <f t="shared" si="2"/>
        <v>2.8213166144200628E-2</v>
      </c>
      <c r="F53" s="35">
        <f t="shared" si="3"/>
        <v>1.5576323987538941E-2</v>
      </c>
      <c r="G53" s="49">
        <f t="shared" si="4"/>
        <v>-0.44444444444444442</v>
      </c>
      <c r="H53" s="35">
        <f t="shared" si="5"/>
        <v>-1.2539184952978056E-2</v>
      </c>
    </row>
    <row r="54" spans="1:9" x14ac:dyDescent="0.2">
      <c r="B54" s="34" t="s">
        <v>10</v>
      </c>
      <c r="C54" s="33">
        <v>3</v>
      </c>
      <c r="D54" s="48">
        <v>5</v>
      </c>
      <c r="E54" s="35">
        <f t="shared" si="2"/>
        <v>9.4043887147335428E-3</v>
      </c>
      <c r="F54" s="35">
        <f t="shared" si="3"/>
        <v>1.5576323987538941E-2</v>
      </c>
      <c r="G54" s="49">
        <f t="shared" si="4"/>
        <v>0.66666666666666663</v>
      </c>
      <c r="H54" s="35">
        <f t="shared" si="5"/>
        <v>6.269592476489028E-3</v>
      </c>
    </row>
    <row r="55" spans="1:9" x14ac:dyDescent="0.2">
      <c r="B55" s="34" t="s">
        <v>168</v>
      </c>
      <c r="C55" s="33">
        <v>3</v>
      </c>
      <c r="D55" s="48">
        <v>2</v>
      </c>
      <c r="E55" s="35">
        <f t="shared" si="2"/>
        <v>9.4043887147335428E-3</v>
      </c>
      <c r="F55" s="35">
        <f t="shared" si="3"/>
        <v>6.2305295950155761E-3</v>
      </c>
      <c r="G55" s="49">
        <f t="shared" si="4"/>
        <v>-0.33333333333333331</v>
      </c>
      <c r="H55" s="35">
        <f t="shared" si="5"/>
        <v>-3.134796238244514E-3</v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10</v>
      </c>
      <c r="E57" s="37" t="str">
        <f t="shared" ref="E57:E59" si="9">+IF(C57=0,"",C57/C$18)</f>
        <v/>
      </c>
      <c r="F57" s="37">
        <f t="shared" ref="F57:F59" si="10">+IF(D57=0,"",D57/D$18)</f>
        <v>3.1152647975077882E-2</v>
      </c>
      <c r="G57" s="93">
        <f t="shared" ref="G57:G59" si="11">+IF(AND(C57=0,D57=0)," ",IF(C57=0,1,IF(D57=0,-1,(D57-C57)/C57)))</f>
        <v>1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10</v>
      </c>
      <c r="D58" s="48">
        <v>12</v>
      </c>
      <c r="E58" s="35">
        <f t="shared" si="9"/>
        <v>3.1347962382445138E-2</v>
      </c>
      <c r="F58" s="35">
        <f t="shared" si="10"/>
        <v>3.7383177570093455E-2</v>
      </c>
      <c r="G58" s="49">
        <f t="shared" si="11"/>
        <v>0.2</v>
      </c>
      <c r="H58" s="35">
        <f t="shared" si="12"/>
        <v>6.269592476489028E-3</v>
      </c>
    </row>
    <row r="59" spans="1:9" x14ac:dyDescent="0.2">
      <c r="B59" s="34" t="s">
        <v>169</v>
      </c>
      <c r="C59" s="33">
        <v>0</v>
      </c>
      <c r="D59" s="48">
        <v>1</v>
      </c>
      <c r="E59" s="35" t="str">
        <f t="shared" si="9"/>
        <v/>
      </c>
      <c r="F59" s="35">
        <f t="shared" si="10"/>
        <v>3.1152647975077881E-3</v>
      </c>
      <c r="G59" s="49">
        <f t="shared" si="11"/>
        <v>1</v>
      </c>
      <c r="H59" s="35" t="str">
        <f t="shared" si="12"/>
        <v/>
      </c>
    </row>
    <row r="60" spans="1:9" x14ac:dyDescent="0.2">
      <c r="B60" s="34" t="s">
        <v>423</v>
      </c>
      <c r="C60" s="33">
        <v>24</v>
      </c>
      <c r="D60" s="48">
        <v>30</v>
      </c>
      <c r="E60" s="35">
        <f t="shared" si="2"/>
        <v>7.5235109717868343E-2</v>
      </c>
      <c r="F60" s="35">
        <f t="shared" si="3"/>
        <v>9.3457943925233641E-2</v>
      </c>
      <c r="G60" s="49">
        <f t="shared" si="4"/>
        <v>0.25</v>
      </c>
      <c r="H60" s="35">
        <f t="shared" si="5"/>
        <v>1.8808777429467086E-2</v>
      </c>
    </row>
    <row r="61" spans="1:9" x14ac:dyDescent="0.2">
      <c r="B61" s="34" t="s">
        <v>170</v>
      </c>
      <c r="C61" s="33">
        <v>3</v>
      </c>
      <c r="D61" s="48">
        <v>13</v>
      </c>
      <c r="E61" s="35">
        <f t="shared" si="2"/>
        <v>9.4043887147335428E-3</v>
      </c>
      <c r="F61" s="35">
        <f t="shared" si="3"/>
        <v>4.0498442367601244E-2</v>
      </c>
      <c r="G61" s="49">
        <f t="shared" si="4"/>
        <v>3.3333333333333335</v>
      </c>
      <c r="H61" s="35">
        <f t="shared" si="5"/>
        <v>3.1347962382445145E-2</v>
      </c>
    </row>
    <row r="62" spans="1:9" x14ac:dyDescent="0.2">
      <c r="B62" s="34" t="s">
        <v>171</v>
      </c>
      <c r="C62" s="33">
        <v>1</v>
      </c>
      <c r="D62" s="48">
        <v>0</v>
      </c>
      <c r="E62" s="35">
        <f t="shared" si="2"/>
        <v>3.134796238244514E-3</v>
      </c>
      <c r="F62" s="35" t="str">
        <f t="shared" si="3"/>
        <v/>
      </c>
      <c r="G62" s="49">
        <f t="shared" si="4"/>
        <v>-1</v>
      </c>
      <c r="H62" s="35">
        <f t="shared" si="5"/>
        <v>-3.134796238244514E-3</v>
      </c>
    </row>
    <row r="63" spans="1:9" s="29" customFormat="1" x14ac:dyDescent="0.2">
      <c r="A63" s="31"/>
      <c r="B63" s="36" t="s">
        <v>587</v>
      </c>
      <c r="C63" s="40">
        <v>5</v>
      </c>
      <c r="D63" s="48">
        <v>41</v>
      </c>
      <c r="E63" s="37">
        <f t="shared" ref="E63:E64" si="13">+IF(C63=0,"",C63/C$18)</f>
        <v>1.5673981191222569E-2</v>
      </c>
      <c r="F63" s="37">
        <f t="shared" ref="F63:F64" si="14">+IF(D63=0,"",D63/D$18)</f>
        <v>0.1277258566978193</v>
      </c>
      <c r="G63" s="49">
        <f t="shared" si="4"/>
        <v>7.2</v>
      </c>
      <c r="H63" s="37">
        <f t="shared" ref="H63:H64" si="15">+IF(OR(AND(E63=""),(G63="")),"",E63*G63)</f>
        <v>0.1128526645768025</v>
      </c>
      <c r="I63" s="4"/>
    </row>
    <row r="64" spans="1:9" s="29" customFormat="1" x14ac:dyDescent="0.2">
      <c r="A64" s="31"/>
      <c r="B64" s="36" t="s">
        <v>588</v>
      </c>
      <c r="C64" s="40">
        <v>1</v>
      </c>
      <c r="D64" s="48">
        <v>5</v>
      </c>
      <c r="E64" s="37">
        <f t="shared" si="13"/>
        <v>3.134796238244514E-3</v>
      </c>
      <c r="F64" s="37">
        <f t="shared" si="14"/>
        <v>1.5576323987538941E-2</v>
      </c>
      <c r="G64" s="49">
        <f t="shared" si="4"/>
        <v>4</v>
      </c>
      <c r="H64" s="37">
        <f t="shared" si="15"/>
        <v>1.2539184952978056E-2</v>
      </c>
      <c r="I64" s="4"/>
    </row>
    <row r="65" spans="1:9" x14ac:dyDescent="0.2">
      <c r="B65" s="34" t="s">
        <v>172</v>
      </c>
      <c r="C65" s="33">
        <v>12</v>
      </c>
      <c r="D65" s="48">
        <v>5</v>
      </c>
      <c r="E65" s="35">
        <f t="shared" si="2"/>
        <v>3.7617554858934171E-2</v>
      </c>
      <c r="F65" s="35">
        <f t="shared" si="3"/>
        <v>1.5576323987538941E-2</v>
      </c>
      <c r="G65" s="49">
        <f t="shared" si="4"/>
        <v>-0.58333333333333337</v>
      </c>
      <c r="H65" s="35">
        <f t="shared" si="5"/>
        <v>-2.1943573667711602E-2</v>
      </c>
    </row>
    <row r="66" spans="1:9" x14ac:dyDescent="0.2">
      <c r="B66" s="34" t="s">
        <v>15</v>
      </c>
      <c r="C66" s="33">
        <v>3</v>
      </c>
      <c r="D66" s="48">
        <v>6</v>
      </c>
      <c r="E66" s="35">
        <f t="shared" si="2"/>
        <v>9.4043887147335428E-3</v>
      </c>
      <c r="F66" s="35">
        <f t="shared" si="3"/>
        <v>1.8691588785046728E-2</v>
      </c>
      <c r="G66" s="49">
        <f t="shared" si="4"/>
        <v>1</v>
      </c>
      <c r="H66" s="35">
        <f t="shared" si="5"/>
        <v>9.4043887147335428E-3</v>
      </c>
    </row>
    <row r="67" spans="1:9" x14ac:dyDescent="0.2">
      <c r="B67" s="34" t="s">
        <v>173</v>
      </c>
      <c r="C67" s="33">
        <v>48</v>
      </c>
      <c r="D67" s="48">
        <v>6</v>
      </c>
      <c r="E67" s="35">
        <f t="shared" si="2"/>
        <v>0.15047021943573669</v>
      </c>
      <c r="F67" s="35">
        <f t="shared" si="3"/>
        <v>1.8691588785046728E-2</v>
      </c>
      <c r="G67" s="49">
        <f t="shared" si="4"/>
        <v>-0.875</v>
      </c>
      <c r="H67" s="35">
        <f t="shared" si="5"/>
        <v>-0.13166144200626961</v>
      </c>
    </row>
    <row r="68" spans="1:9" ht="13.5" customHeight="1" x14ac:dyDescent="0.2">
      <c r="B68" s="34" t="s">
        <v>174</v>
      </c>
      <c r="C68" s="33">
        <v>12</v>
      </c>
      <c r="D68" s="48">
        <v>6</v>
      </c>
      <c r="E68" s="35">
        <f t="shared" si="2"/>
        <v>3.7617554858934171E-2</v>
      </c>
      <c r="F68" s="35">
        <f t="shared" si="3"/>
        <v>1.8691588785046728E-2</v>
      </c>
      <c r="G68" s="49">
        <f t="shared" si="4"/>
        <v>-0.5</v>
      </c>
      <c r="H68" s="35">
        <f t="shared" si="5"/>
        <v>-1.8808777429467086E-2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2532</v>
      </c>
      <c r="D74" s="44">
        <f>SUM(D75:D163)</f>
        <v>2162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-0.14612954186413901</v>
      </c>
      <c r="H74" s="46">
        <f>+IF(OR(AND(E74=""),(G74="")),"",E74*G74)</f>
        <v>-0.14612954186413901</v>
      </c>
    </row>
    <row r="75" spans="1:9" x14ac:dyDescent="0.2">
      <c r="B75" s="47" t="s">
        <v>424</v>
      </c>
      <c r="C75" s="48">
        <v>36</v>
      </c>
      <c r="D75" s="48">
        <v>54</v>
      </c>
      <c r="E75" s="60">
        <f>+IF(C75=0,"",C75/C$74)</f>
        <v>1.4218009478672985E-2</v>
      </c>
      <c r="F75" s="60">
        <f>+IF(D75=0,"",D75/D$74)</f>
        <v>2.4976873265494911E-2</v>
      </c>
      <c r="G75" s="49">
        <f t="shared" ref="G75:G138" si="16">+IF(AND(C75=0,D75=0)," ",IF(C75=0,1,IF(D75=0,-1,(D75-C75)/C75)))</f>
        <v>0.5</v>
      </c>
      <c r="H75" s="41">
        <f>+IF(OR(AND(E75=""),(G75="")),"",E75*G75)</f>
        <v>7.1090047393364926E-3</v>
      </c>
    </row>
    <row r="76" spans="1:9" x14ac:dyDescent="0.2">
      <c r="B76" s="34" t="s">
        <v>565</v>
      </c>
      <c r="C76" s="33">
        <v>75</v>
      </c>
      <c r="D76" s="48">
        <v>29</v>
      </c>
      <c r="E76" s="61">
        <f t="shared" ref="E76:E81" si="17">+IF(C76=0,"",C76/C$74)</f>
        <v>2.9620853080568721E-2</v>
      </c>
      <c r="F76" s="61">
        <f t="shared" ref="F76:F81" si="18">+IF(D76=0,"",D76/D$74)</f>
        <v>1.3413506012950971E-2</v>
      </c>
      <c r="G76" s="49">
        <f t="shared" si="16"/>
        <v>-0.61333333333333329</v>
      </c>
      <c r="H76" s="35">
        <f t="shared" ref="H76:H81" si="19">+IF(OR(AND(E76=""),(G76="")),"",E76*G76)</f>
        <v>-1.8167456556082148E-2</v>
      </c>
    </row>
    <row r="77" spans="1:9" s="29" customFormat="1" x14ac:dyDescent="0.2">
      <c r="A77" s="31"/>
      <c r="B77" s="36" t="s">
        <v>519</v>
      </c>
      <c r="C77" s="40">
        <v>28</v>
      </c>
      <c r="D77" s="48">
        <v>19</v>
      </c>
      <c r="E77" s="38">
        <f t="shared" si="17"/>
        <v>1.1058451816745656E-2</v>
      </c>
      <c r="F77" s="38">
        <f t="shared" si="18"/>
        <v>8.7881591119333951E-3</v>
      </c>
      <c r="G77" s="49">
        <f t="shared" si="16"/>
        <v>-0.32142857142857145</v>
      </c>
      <c r="H77" s="37">
        <f t="shared" si="19"/>
        <v>-3.5545023696682467E-3</v>
      </c>
      <c r="I77" s="4"/>
    </row>
    <row r="78" spans="1:9" x14ac:dyDescent="0.2">
      <c r="B78" s="34" t="s">
        <v>566</v>
      </c>
      <c r="C78" s="33">
        <v>141</v>
      </c>
      <c r="D78" s="48">
        <v>44</v>
      </c>
      <c r="E78" s="61">
        <f t="shared" si="17"/>
        <v>5.5687203791469193E-2</v>
      </c>
      <c r="F78" s="61">
        <f t="shared" si="18"/>
        <v>2.0351526364477335E-2</v>
      </c>
      <c r="G78" s="49">
        <f t="shared" si="16"/>
        <v>-0.68794326241134751</v>
      </c>
      <c r="H78" s="35">
        <f t="shared" si="19"/>
        <v>-3.8309636650868881E-2</v>
      </c>
    </row>
    <row r="79" spans="1:9" x14ac:dyDescent="0.2">
      <c r="B79" s="34" t="s">
        <v>175</v>
      </c>
      <c r="C79" s="33">
        <v>148</v>
      </c>
      <c r="D79" s="48">
        <v>113</v>
      </c>
      <c r="E79" s="61">
        <f t="shared" si="17"/>
        <v>5.845181674565561E-2</v>
      </c>
      <c r="F79" s="61">
        <f t="shared" si="18"/>
        <v>5.2266419981498613E-2</v>
      </c>
      <c r="G79" s="49">
        <f t="shared" si="16"/>
        <v>-0.23648648648648649</v>
      </c>
      <c r="H79" s="35">
        <f t="shared" si="19"/>
        <v>-1.3823064770932069E-2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23</v>
      </c>
      <c r="D81" s="48">
        <v>7</v>
      </c>
      <c r="E81" s="38">
        <f t="shared" si="17"/>
        <v>9.0837282780410738E-3</v>
      </c>
      <c r="F81" s="38">
        <f t="shared" si="18"/>
        <v>3.2377428307123032E-3</v>
      </c>
      <c r="G81" s="49">
        <f t="shared" si="16"/>
        <v>-0.69565217391304346</v>
      </c>
      <c r="H81" s="37">
        <f t="shared" si="19"/>
        <v>-6.3191153238546603E-3</v>
      </c>
      <c r="I81" s="4"/>
    </row>
    <row r="82" spans="1:9" x14ac:dyDescent="0.2">
      <c r="B82" s="34" t="s">
        <v>176</v>
      </c>
      <c r="C82" s="33">
        <v>2</v>
      </c>
      <c r="D82" s="48">
        <v>4</v>
      </c>
      <c r="E82" s="61">
        <f t="shared" ref="E82:E146" si="20">+IF(C82=0,"",C82/C$74)</f>
        <v>7.8988941548183253E-4</v>
      </c>
      <c r="F82" s="61">
        <f t="shared" ref="F82:F146" si="21">+IF(D82=0,"",D82/D$74)</f>
        <v>1.8501387604070306E-3</v>
      </c>
      <c r="G82" s="49">
        <f t="shared" si="16"/>
        <v>1</v>
      </c>
      <c r="H82" s="35">
        <f t="shared" ref="H82:H146" si="22">+IF(OR(AND(E82=""),(G82="")),"",E82*G82)</f>
        <v>7.8988941548183253E-4</v>
      </c>
    </row>
    <row r="83" spans="1:9" x14ac:dyDescent="0.2">
      <c r="B83" s="34" t="s">
        <v>177</v>
      </c>
      <c r="C83" s="33">
        <v>6</v>
      </c>
      <c r="D83" s="48">
        <v>4</v>
      </c>
      <c r="E83" s="61">
        <f t="shared" si="20"/>
        <v>2.3696682464454978E-3</v>
      </c>
      <c r="F83" s="61">
        <f t="shared" si="21"/>
        <v>1.8501387604070306E-3</v>
      </c>
      <c r="G83" s="49">
        <f t="shared" si="16"/>
        <v>-0.33333333333333331</v>
      </c>
      <c r="H83" s="35">
        <f t="shared" si="22"/>
        <v>-7.8988941548183253E-4</v>
      </c>
    </row>
    <row r="84" spans="1:9" x14ac:dyDescent="0.2">
      <c r="B84" s="34" t="s">
        <v>425</v>
      </c>
      <c r="C84" s="33">
        <v>19</v>
      </c>
      <c r="D84" s="48">
        <v>13</v>
      </c>
      <c r="E84" s="61">
        <f t="shared" si="20"/>
        <v>7.5039494470774092E-3</v>
      </c>
      <c r="F84" s="61">
        <f t="shared" si="21"/>
        <v>6.012950971322849E-3</v>
      </c>
      <c r="G84" s="49">
        <f t="shared" si="16"/>
        <v>-0.31578947368421051</v>
      </c>
      <c r="H84" s="35">
        <f t="shared" si="22"/>
        <v>-2.3696682464454974E-3</v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12</v>
      </c>
      <c r="D86" s="48">
        <v>17</v>
      </c>
      <c r="E86" s="61">
        <f t="shared" si="20"/>
        <v>4.7393364928909956E-3</v>
      </c>
      <c r="F86" s="61">
        <f t="shared" si="21"/>
        <v>7.86308973172988E-3</v>
      </c>
      <c r="G86" s="49">
        <f t="shared" si="16"/>
        <v>0.41666666666666669</v>
      </c>
      <c r="H86" s="35">
        <f t="shared" si="22"/>
        <v>1.9747235387045817E-3</v>
      </c>
    </row>
    <row r="87" spans="1:9" x14ac:dyDescent="0.2">
      <c r="B87" s="34" t="s">
        <v>17</v>
      </c>
      <c r="C87" s="33">
        <v>19</v>
      </c>
      <c r="D87" s="48">
        <v>10</v>
      </c>
      <c r="E87" s="61">
        <f t="shared" si="20"/>
        <v>7.5039494470774092E-3</v>
      </c>
      <c r="F87" s="61">
        <f t="shared" si="21"/>
        <v>4.6253469010175763E-3</v>
      </c>
      <c r="G87" s="49">
        <f t="shared" si="16"/>
        <v>-0.47368421052631576</v>
      </c>
      <c r="H87" s="35">
        <f t="shared" si="22"/>
        <v>-3.5545023696682463E-3</v>
      </c>
    </row>
    <row r="88" spans="1:9" x14ac:dyDescent="0.2">
      <c r="B88" s="34" t="s">
        <v>180</v>
      </c>
      <c r="C88" s="33">
        <v>73</v>
      </c>
      <c r="D88" s="48">
        <v>61</v>
      </c>
      <c r="E88" s="61">
        <f t="shared" si="20"/>
        <v>2.8830963665086889E-2</v>
      </c>
      <c r="F88" s="61">
        <f t="shared" si="21"/>
        <v>2.8214616096207217E-2</v>
      </c>
      <c r="G88" s="49">
        <f t="shared" si="16"/>
        <v>-0.16438356164383561</v>
      </c>
      <c r="H88" s="35">
        <f t="shared" si="22"/>
        <v>-4.7393364928909956E-3</v>
      </c>
    </row>
    <row r="89" spans="1:9" s="29" customFormat="1" x14ac:dyDescent="0.2">
      <c r="A89" s="31"/>
      <c r="B89" s="36" t="s">
        <v>567</v>
      </c>
      <c r="C89" s="40">
        <v>357</v>
      </c>
      <c r="D89" s="48">
        <v>98</v>
      </c>
      <c r="E89" s="38">
        <f t="shared" si="20"/>
        <v>0.14099526066350712</v>
      </c>
      <c r="F89" s="38">
        <f t="shared" si="21"/>
        <v>4.5328399629972246E-2</v>
      </c>
      <c r="G89" s="49">
        <f t="shared" si="16"/>
        <v>-0.72549019607843135</v>
      </c>
      <c r="H89" s="37">
        <f t="shared" si="22"/>
        <v>-0.10229067930489733</v>
      </c>
      <c r="I89" s="4"/>
    </row>
    <row r="90" spans="1:9" s="29" customFormat="1" x14ac:dyDescent="0.2">
      <c r="A90" s="31"/>
      <c r="B90" s="36" t="s">
        <v>181</v>
      </c>
      <c r="C90" s="40">
        <v>71</v>
      </c>
      <c r="D90" s="48">
        <v>97</v>
      </c>
      <c r="E90" s="38">
        <f t="shared" si="20"/>
        <v>2.8041074249605055E-2</v>
      </c>
      <c r="F90" s="38">
        <f t="shared" si="21"/>
        <v>4.4865864939870492E-2</v>
      </c>
      <c r="G90" s="49">
        <f t="shared" si="16"/>
        <v>0.36619718309859156</v>
      </c>
      <c r="H90" s="37">
        <f t="shared" si="22"/>
        <v>1.0268562401263823E-2</v>
      </c>
      <c r="I90" s="4"/>
    </row>
    <row r="91" spans="1:9" s="29" customFormat="1" x14ac:dyDescent="0.2">
      <c r="A91" s="31"/>
      <c r="B91" s="36" t="s">
        <v>182</v>
      </c>
      <c r="C91" s="40">
        <v>31</v>
      </c>
      <c r="D91" s="48">
        <v>40</v>
      </c>
      <c r="E91" s="38">
        <f t="shared" si="20"/>
        <v>1.2243285939968405E-2</v>
      </c>
      <c r="F91" s="38">
        <f t="shared" si="21"/>
        <v>1.8501387604070305E-2</v>
      </c>
      <c r="G91" s="49">
        <f t="shared" si="16"/>
        <v>0.29032258064516131</v>
      </c>
      <c r="H91" s="37">
        <f t="shared" si="22"/>
        <v>3.5545023696682467E-3</v>
      </c>
      <c r="I91" s="4"/>
    </row>
    <row r="92" spans="1:9" s="29" customFormat="1" x14ac:dyDescent="0.2">
      <c r="A92" s="31"/>
      <c r="B92" s="36" t="s">
        <v>21</v>
      </c>
      <c r="C92" s="40">
        <v>13</v>
      </c>
      <c r="D92" s="48">
        <v>34</v>
      </c>
      <c r="E92" s="38">
        <f t="shared" si="20"/>
        <v>5.1342812006319113E-3</v>
      </c>
      <c r="F92" s="38">
        <f t="shared" si="21"/>
        <v>1.572617946345976E-2</v>
      </c>
      <c r="G92" s="49">
        <f t="shared" si="16"/>
        <v>1.6153846153846154</v>
      </c>
      <c r="H92" s="37">
        <f t="shared" si="22"/>
        <v>8.2938388625592423E-3</v>
      </c>
      <c r="I92" s="4"/>
    </row>
    <row r="93" spans="1:9" s="29" customFormat="1" x14ac:dyDescent="0.2">
      <c r="A93" s="31"/>
      <c r="B93" s="36" t="s">
        <v>426</v>
      </c>
      <c r="C93" s="40">
        <v>14</v>
      </c>
      <c r="D93" s="48">
        <v>25</v>
      </c>
      <c r="E93" s="38">
        <f t="shared" si="20"/>
        <v>5.5292259083728279E-3</v>
      </c>
      <c r="F93" s="38">
        <f t="shared" si="21"/>
        <v>1.156336725254394E-2</v>
      </c>
      <c r="G93" s="49">
        <f t="shared" si="16"/>
        <v>0.7857142857142857</v>
      </c>
      <c r="H93" s="37">
        <f t="shared" si="22"/>
        <v>4.344391785150079E-3</v>
      </c>
      <c r="I93" s="4"/>
    </row>
    <row r="94" spans="1:9" s="29" customFormat="1" x14ac:dyDescent="0.2">
      <c r="A94" s="31"/>
      <c r="B94" s="36" t="s">
        <v>183</v>
      </c>
      <c r="C94" s="40">
        <v>20</v>
      </c>
      <c r="D94" s="48">
        <v>32</v>
      </c>
      <c r="E94" s="38">
        <f t="shared" si="20"/>
        <v>7.8988941548183249E-3</v>
      </c>
      <c r="F94" s="38">
        <f t="shared" si="21"/>
        <v>1.4801110083256245E-2</v>
      </c>
      <c r="G94" s="49">
        <f t="shared" si="16"/>
        <v>0.6</v>
      </c>
      <c r="H94" s="37">
        <f t="shared" si="22"/>
        <v>4.7393364928909948E-3</v>
      </c>
      <c r="I94" s="4"/>
    </row>
    <row r="95" spans="1:9" s="29" customFormat="1" x14ac:dyDescent="0.2">
      <c r="A95" s="31"/>
      <c r="B95" s="36" t="s">
        <v>523</v>
      </c>
      <c r="C95" s="40">
        <v>4</v>
      </c>
      <c r="D95" s="48">
        <v>11</v>
      </c>
      <c r="E95" s="38">
        <f t="shared" si="20"/>
        <v>1.5797788309636651E-3</v>
      </c>
      <c r="F95" s="38">
        <f t="shared" si="21"/>
        <v>5.0878815911193339E-3</v>
      </c>
      <c r="G95" s="49">
        <f t="shared" si="16"/>
        <v>1.75</v>
      </c>
      <c r="H95" s="37">
        <f t="shared" si="22"/>
        <v>2.764612954186414E-3</v>
      </c>
      <c r="I95" s="4"/>
    </row>
    <row r="96" spans="1:9" s="29" customFormat="1" x14ac:dyDescent="0.2">
      <c r="A96" s="31"/>
      <c r="B96" s="36" t="s">
        <v>602</v>
      </c>
      <c r="C96" s="40">
        <v>26</v>
      </c>
      <c r="D96" s="48">
        <v>9</v>
      </c>
      <c r="E96" s="38">
        <f t="shared" si="20"/>
        <v>1.0268562401263823E-2</v>
      </c>
      <c r="F96" s="38">
        <f t="shared" si="21"/>
        <v>4.1628122109158188E-3</v>
      </c>
      <c r="G96" s="49">
        <f t="shared" si="16"/>
        <v>-0.65384615384615385</v>
      </c>
      <c r="H96" s="37">
        <f t="shared" si="22"/>
        <v>-6.7140600315955768E-3</v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40</v>
      </c>
      <c r="D98" s="48">
        <v>81</v>
      </c>
      <c r="E98" s="38">
        <f t="shared" si="23"/>
        <v>1.579778830963665E-2</v>
      </c>
      <c r="F98" s="38">
        <f t="shared" si="24"/>
        <v>3.7465309898242372E-2</v>
      </c>
      <c r="G98" s="49">
        <f t="shared" si="25"/>
        <v>1.0249999999999999</v>
      </c>
      <c r="H98" s="37">
        <f t="shared" si="26"/>
        <v>1.6192733017377565E-2</v>
      </c>
    </row>
    <row r="99" spans="1:9" x14ac:dyDescent="0.2">
      <c r="B99" s="34" t="s">
        <v>19</v>
      </c>
      <c r="C99" s="33">
        <v>3</v>
      </c>
      <c r="D99" s="48">
        <v>3</v>
      </c>
      <c r="E99" s="38">
        <f t="shared" si="23"/>
        <v>1.1848341232227489E-3</v>
      </c>
      <c r="F99" s="38">
        <f t="shared" si="24"/>
        <v>1.3876040703052729E-3</v>
      </c>
      <c r="G99" s="49">
        <f t="shared" si="25"/>
        <v>0</v>
      </c>
      <c r="H99" s="37">
        <f t="shared" si="26"/>
        <v>0</v>
      </c>
    </row>
    <row r="100" spans="1:9" x14ac:dyDescent="0.2">
      <c r="B100" s="34" t="s">
        <v>22</v>
      </c>
      <c r="C100" s="33">
        <v>4</v>
      </c>
      <c r="D100" s="48">
        <v>0</v>
      </c>
      <c r="E100" s="38">
        <f t="shared" si="23"/>
        <v>1.5797788309636651E-3</v>
      </c>
      <c r="F100" s="38" t="str">
        <f t="shared" si="24"/>
        <v/>
      </c>
      <c r="G100" s="49">
        <f t="shared" si="25"/>
        <v>-1</v>
      </c>
      <c r="H100" s="37">
        <f t="shared" si="26"/>
        <v>-1.5797788309636651E-3</v>
      </c>
    </row>
    <row r="101" spans="1:9" x14ac:dyDescent="0.2">
      <c r="B101" s="34" t="s">
        <v>185</v>
      </c>
      <c r="C101" s="33">
        <v>21</v>
      </c>
      <c r="D101" s="48">
        <v>29</v>
      </c>
      <c r="E101" s="61">
        <f t="shared" si="20"/>
        <v>8.2938388625592423E-3</v>
      </c>
      <c r="F101" s="61">
        <f t="shared" si="21"/>
        <v>1.3413506012950971E-2</v>
      </c>
      <c r="G101" s="49">
        <f t="shared" si="16"/>
        <v>0.38095238095238093</v>
      </c>
      <c r="H101" s="35">
        <f t="shared" si="22"/>
        <v>3.1595576619273301E-3</v>
      </c>
    </row>
    <row r="102" spans="1:9" x14ac:dyDescent="0.2">
      <c r="B102" s="34" t="s">
        <v>603</v>
      </c>
      <c r="C102" s="33">
        <v>28</v>
      </c>
      <c r="D102" s="48">
        <v>37</v>
      </c>
      <c r="E102" s="61">
        <f t="shared" si="20"/>
        <v>1.1058451816745656E-2</v>
      </c>
      <c r="F102" s="61">
        <f t="shared" si="21"/>
        <v>1.7113783533765033E-2</v>
      </c>
      <c r="G102" s="49">
        <f t="shared" si="16"/>
        <v>0.32142857142857145</v>
      </c>
      <c r="H102" s="35">
        <f t="shared" si="22"/>
        <v>3.5545023696682467E-3</v>
      </c>
    </row>
    <row r="103" spans="1:9" x14ac:dyDescent="0.2">
      <c r="B103" s="34" t="s">
        <v>427</v>
      </c>
      <c r="C103" s="33">
        <v>24</v>
      </c>
      <c r="D103" s="48">
        <v>49</v>
      </c>
      <c r="E103" s="61">
        <f t="shared" si="20"/>
        <v>9.4786729857819912E-3</v>
      </c>
      <c r="F103" s="61">
        <f t="shared" si="21"/>
        <v>2.2664199814986123E-2</v>
      </c>
      <c r="G103" s="49">
        <f t="shared" si="16"/>
        <v>1.0416666666666667</v>
      </c>
      <c r="H103" s="35">
        <f t="shared" si="22"/>
        <v>9.8736176935229087E-3</v>
      </c>
    </row>
    <row r="104" spans="1:9" x14ac:dyDescent="0.2">
      <c r="B104" s="34" t="s">
        <v>18</v>
      </c>
      <c r="C104" s="33">
        <v>17</v>
      </c>
      <c r="D104" s="48">
        <v>23</v>
      </c>
      <c r="E104" s="61">
        <f t="shared" si="20"/>
        <v>6.7140600315955768E-3</v>
      </c>
      <c r="F104" s="61">
        <f t="shared" si="21"/>
        <v>1.0638297872340425E-2</v>
      </c>
      <c r="G104" s="49">
        <f t="shared" si="16"/>
        <v>0.35294117647058826</v>
      </c>
      <c r="H104" s="35">
        <f t="shared" si="22"/>
        <v>2.3696682464454978E-3</v>
      </c>
    </row>
    <row r="105" spans="1:9" x14ac:dyDescent="0.2">
      <c r="B105" s="34" t="s">
        <v>20</v>
      </c>
      <c r="C105" s="33">
        <v>0</v>
      </c>
      <c r="D105" s="48">
        <v>1</v>
      </c>
      <c r="E105" s="61" t="str">
        <f t="shared" si="20"/>
        <v/>
      </c>
      <c r="F105" s="61">
        <f t="shared" si="21"/>
        <v>4.6253469010175765E-4</v>
      </c>
      <c r="G105" s="49">
        <f t="shared" si="16"/>
        <v>1</v>
      </c>
      <c r="H105" s="35" t="str">
        <f t="shared" si="22"/>
        <v/>
      </c>
    </row>
    <row r="106" spans="1:9" x14ac:dyDescent="0.2">
      <c r="B106" s="34" t="s">
        <v>186</v>
      </c>
      <c r="C106" s="33">
        <v>2</v>
      </c>
      <c r="D106" s="48">
        <v>2</v>
      </c>
      <c r="E106" s="61">
        <f t="shared" si="20"/>
        <v>7.8988941548183253E-4</v>
      </c>
      <c r="F106" s="61">
        <f t="shared" si="21"/>
        <v>9.2506938020351531E-4</v>
      </c>
      <c r="G106" s="49">
        <f t="shared" si="16"/>
        <v>0</v>
      </c>
      <c r="H106" s="35">
        <f t="shared" si="22"/>
        <v>0</v>
      </c>
    </row>
    <row r="107" spans="1:9" s="29" customFormat="1" x14ac:dyDescent="0.2">
      <c r="A107" s="31"/>
      <c r="B107" s="36" t="s">
        <v>564</v>
      </c>
      <c r="C107" s="40">
        <v>4</v>
      </c>
      <c r="D107" s="48">
        <v>5</v>
      </c>
      <c r="E107" s="38">
        <f t="shared" si="20"/>
        <v>1.5797788309636651E-3</v>
      </c>
      <c r="F107" s="38">
        <f t="shared" si="21"/>
        <v>2.3126734505087882E-3</v>
      </c>
      <c r="G107" s="49">
        <f t="shared" si="16"/>
        <v>0.25</v>
      </c>
      <c r="H107" s="37">
        <f t="shared" si="22"/>
        <v>3.9494470774091627E-4</v>
      </c>
      <c r="I107" s="4"/>
    </row>
    <row r="108" spans="1:9" x14ac:dyDescent="0.2">
      <c r="B108" s="34" t="s">
        <v>187</v>
      </c>
      <c r="C108" s="33">
        <v>0</v>
      </c>
      <c r="D108" s="48">
        <v>43</v>
      </c>
      <c r="E108" s="61" t="str">
        <f t="shared" si="20"/>
        <v/>
      </c>
      <c r="F108" s="61">
        <f t="shared" si="21"/>
        <v>1.9888991674375578E-2</v>
      </c>
      <c r="G108" s="49">
        <f t="shared" si="16"/>
        <v>1</v>
      </c>
      <c r="H108" s="35" t="str">
        <f t="shared" si="22"/>
        <v/>
      </c>
    </row>
    <row r="109" spans="1:9" x14ac:dyDescent="0.2">
      <c r="B109" s="34" t="s">
        <v>188</v>
      </c>
      <c r="C109" s="33">
        <v>129</v>
      </c>
      <c r="D109" s="48">
        <v>77</v>
      </c>
      <c r="E109" s="61">
        <f t="shared" si="20"/>
        <v>5.0947867298578198E-2</v>
      </c>
      <c r="F109" s="61">
        <f t="shared" si="21"/>
        <v>3.5615171137835334E-2</v>
      </c>
      <c r="G109" s="49">
        <f t="shared" si="16"/>
        <v>-0.40310077519379844</v>
      </c>
      <c r="H109" s="35">
        <f t="shared" si="22"/>
        <v>-2.0537124802527645E-2</v>
      </c>
    </row>
    <row r="110" spans="1:9" x14ac:dyDescent="0.2">
      <c r="B110" s="34" t="s">
        <v>604</v>
      </c>
      <c r="C110" s="33">
        <v>110</v>
      </c>
      <c r="D110" s="48">
        <v>106</v>
      </c>
      <c r="E110" s="61">
        <f t="shared" si="20"/>
        <v>4.3443917851500792E-2</v>
      </c>
      <c r="F110" s="61">
        <f t="shared" si="21"/>
        <v>4.9028677150786307E-2</v>
      </c>
      <c r="G110" s="49">
        <f t="shared" si="16"/>
        <v>-3.6363636363636362E-2</v>
      </c>
      <c r="H110" s="35">
        <f t="shared" si="22"/>
        <v>-1.5797788309636651E-3</v>
      </c>
    </row>
    <row r="111" spans="1:9" x14ac:dyDescent="0.2">
      <c r="B111" s="34" t="s">
        <v>605</v>
      </c>
      <c r="C111" s="33">
        <v>46</v>
      </c>
      <c r="D111" s="48">
        <v>31</v>
      </c>
      <c r="E111" s="61">
        <f t="shared" si="20"/>
        <v>1.8167456556082148E-2</v>
      </c>
      <c r="F111" s="61">
        <f t="shared" si="21"/>
        <v>1.4338575393154487E-2</v>
      </c>
      <c r="G111" s="49">
        <f t="shared" si="16"/>
        <v>-0.32608695652173914</v>
      </c>
      <c r="H111" s="35">
        <f t="shared" si="22"/>
        <v>-5.9241706161137437E-3</v>
      </c>
    </row>
    <row r="112" spans="1:9" x14ac:dyDescent="0.2">
      <c r="B112" s="34" t="s">
        <v>189</v>
      </c>
      <c r="C112" s="33">
        <v>12</v>
      </c>
      <c r="D112" s="48">
        <v>5</v>
      </c>
      <c r="E112" s="61">
        <f t="shared" si="20"/>
        <v>4.7393364928909956E-3</v>
      </c>
      <c r="F112" s="61">
        <f t="shared" si="21"/>
        <v>2.3126734505087882E-3</v>
      </c>
      <c r="G112" s="49">
        <f t="shared" si="16"/>
        <v>-0.58333333333333337</v>
      </c>
      <c r="H112" s="35">
        <f t="shared" si="22"/>
        <v>-2.7646129541864144E-3</v>
      </c>
    </row>
    <row r="113" spans="2:8" x14ac:dyDescent="0.2">
      <c r="B113" s="34" t="s">
        <v>190</v>
      </c>
      <c r="C113" s="33">
        <v>22</v>
      </c>
      <c r="D113" s="48">
        <v>41</v>
      </c>
      <c r="E113" s="61">
        <f t="shared" si="20"/>
        <v>8.6887835703001581E-3</v>
      </c>
      <c r="F113" s="61">
        <f t="shared" si="21"/>
        <v>1.8963922294172063E-2</v>
      </c>
      <c r="G113" s="49">
        <f t="shared" si="16"/>
        <v>0.86363636363636365</v>
      </c>
      <c r="H113" s="35">
        <f t="shared" si="22"/>
        <v>7.5039494470774092E-3</v>
      </c>
    </row>
    <row r="114" spans="2:8" x14ac:dyDescent="0.2">
      <c r="B114" s="34" t="s">
        <v>191</v>
      </c>
      <c r="C114" s="33">
        <v>20</v>
      </c>
      <c r="D114" s="48">
        <v>13</v>
      </c>
      <c r="E114" s="61">
        <f t="shared" si="20"/>
        <v>7.8988941548183249E-3</v>
      </c>
      <c r="F114" s="61">
        <f t="shared" si="21"/>
        <v>6.012950971322849E-3</v>
      </c>
      <c r="G114" s="49">
        <f t="shared" si="16"/>
        <v>-0.35</v>
      </c>
      <c r="H114" s="35">
        <f t="shared" si="22"/>
        <v>-2.7646129541864135E-3</v>
      </c>
    </row>
    <row r="115" spans="2:8" x14ac:dyDescent="0.2">
      <c r="B115" s="34" t="s">
        <v>27</v>
      </c>
      <c r="C115" s="33">
        <v>8</v>
      </c>
      <c r="D115" s="48">
        <v>11</v>
      </c>
      <c r="E115" s="61">
        <f t="shared" si="20"/>
        <v>3.1595576619273301E-3</v>
      </c>
      <c r="F115" s="61">
        <f t="shared" si="21"/>
        <v>5.0878815911193339E-3</v>
      </c>
      <c r="G115" s="49">
        <f t="shared" si="16"/>
        <v>0.375</v>
      </c>
      <c r="H115" s="35">
        <f t="shared" si="22"/>
        <v>1.1848341232227489E-3</v>
      </c>
    </row>
    <row r="116" spans="2:8" x14ac:dyDescent="0.2">
      <c r="B116" s="34" t="s">
        <v>192</v>
      </c>
      <c r="C116" s="33">
        <v>0</v>
      </c>
      <c r="D116" s="48">
        <v>2</v>
      </c>
      <c r="E116" s="61" t="str">
        <f t="shared" si="20"/>
        <v/>
      </c>
      <c r="F116" s="61">
        <f t="shared" si="21"/>
        <v>9.2506938020351531E-4</v>
      </c>
      <c r="G116" s="49">
        <f t="shared" si="16"/>
        <v>1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6</v>
      </c>
      <c r="D118" s="48">
        <v>9</v>
      </c>
      <c r="E118" s="61">
        <f t="shared" si="20"/>
        <v>2.3696682464454978E-3</v>
      </c>
      <c r="F118" s="61">
        <f t="shared" si="21"/>
        <v>4.1628122109158188E-3</v>
      </c>
      <c r="G118" s="49">
        <f t="shared" si="16"/>
        <v>0.5</v>
      </c>
      <c r="H118" s="35">
        <f t="shared" si="22"/>
        <v>1.1848341232227489E-3</v>
      </c>
    </row>
    <row r="119" spans="2:8" x14ac:dyDescent="0.2">
      <c r="B119" s="34" t="s">
        <v>24</v>
      </c>
      <c r="C119" s="33">
        <v>2</v>
      </c>
      <c r="D119" s="48">
        <v>4</v>
      </c>
      <c r="E119" s="61">
        <f t="shared" si="20"/>
        <v>7.8988941548183253E-4</v>
      </c>
      <c r="F119" s="61">
        <f t="shared" si="21"/>
        <v>1.8501387604070306E-3</v>
      </c>
      <c r="G119" s="49">
        <f t="shared" si="16"/>
        <v>1</v>
      </c>
      <c r="H119" s="35">
        <f t="shared" si="22"/>
        <v>7.8988941548183253E-4</v>
      </c>
    </row>
    <row r="120" spans="2:8" x14ac:dyDescent="0.2">
      <c r="B120" s="34" t="s">
        <v>194</v>
      </c>
      <c r="C120" s="33">
        <v>1</v>
      </c>
      <c r="D120" s="48">
        <v>3</v>
      </c>
      <c r="E120" s="61">
        <f t="shared" si="20"/>
        <v>3.9494470774091627E-4</v>
      </c>
      <c r="F120" s="61">
        <f t="shared" si="21"/>
        <v>1.3876040703052729E-3</v>
      </c>
      <c r="G120" s="49">
        <f t="shared" si="16"/>
        <v>2</v>
      </c>
      <c r="H120" s="35">
        <f t="shared" si="22"/>
        <v>7.8988941548183253E-4</v>
      </c>
    </row>
    <row r="121" spans="2:8" x14ac:dyDescent="0.2">
      <c r="B121" s="34" t="s">
        <v>25</v>
      </c>
      <c r="C121" s="33">
        <v>12</v>
      </c>
      <c r="D121" s="48">
        <v>13</v>
      </c>
      <c r="E121" s="61">
        <f t="shared" si="20"/>
        <v>4.7393364928909956E-3</v>
      </c>
      <c r="F121" s="61">
        <f t="shared" si="21"/>
        <v>6.012950971322849E-3</v>
      </c>
      <c r="G121" s="49">
        <f t="shared" si="16"/>
        <v>8.3333333333333329E-2</v>
      </c>
      <c r="H121" s="35">
        <f t="shared" si="22"/>
        <v>3.9494470774091627E-4</v>
      </c>
    </row>
    <row r="122" spans="2:8" x14ac:dyDescent="0.2">
      <c r="B122" s="34" t="s">
        <v>23</v>
      </c>
      <c r="C122" s="33">
        <v>3</v>
      </c>
      <c r="D122" s="48">
        <v>2</v>
      </c>
      <c r="E122" s="61">
        <f t="shared" si="20"/>
        <v>1.1848341232227489E-3</v>
      </c>
      <c r="F122" s="61">
        <f t="shared" si="21"/>
        <v>9.2506938020351531E-4</v>
      </c>
      <c r="G122" s="49">
        <f t="shared" si="16"/>
        <v>-0.33333333333333331</v>
      </c>
      <c r="H122" s="35">
        <f t="shared" si="22"/>
        <v>-3.9494470774091627E-4</v>
      </c>
    </row>
    <row r="123" spans="2:8" x14ac:dyDescent="0.2">
      <c r="B123" s="34" t="s">
        <v>26</v>
      </c>
      <c r="C123" s="33">
        <v>58</v>
      </c>
      <c r="D123" s="48">
        <v>82</v>
      </c>
      <c r="E123" s="61">
        <f t="shared" si="20"/>
        <v>2.2906793048973143E-2</v>
      </c>
      <c r="F123" s="61">
        <f t="shared" si="21"/>
        <v>3.7927844588344126E-2</v>
      </c>
      <c r="G123" s="49">
        <f t="shared" si="16"/>
        <v>0.41379310344827586</v>
      </c>
      <c r="H123" s="35">
        <f t="shared" si="22"/>
        <v>9.4786729857819895E-3</v>
      </c>
    </row>
    <row r="124" spans="2:8" x14ac:dyDescent="0.2">
      <c r="B124" s="34" t="s">
        <v>195</v>
      </c>
      <c r="C124" s="33">
        <v>41</v>
      </c>
      <c r="D124" s="48">
        <v>91</v>
      </c>
      <c r="E124" s="61">
        <f t="shared" si="20"/>
        <v>1.6192733017377565E-2</v>
      </c>
      <c r="F124" s="61">
        <f t="shared" si="21"/>
        <v>4.2090656799259947E-2</v>
      </c>
      <c r="G124" s="49">
        <f t="shared" si="16"/>
        <v>1.2195121951219512</v>
      </c>
      <c r="H124" s="35">
        <f t="shared" si="22"/>
        <v>1.974723538704581E-2</v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70</v>
      </c>
      <c r="D126" s="48">
        <v>84</v>
      </c>
      <c r="E126" s="61">
        <f t="shared" si="20"/>
        <v>2.7646129541864139E-2</v>
      </c>
      <c r="F126" s="61">
        <f t="shared" si="21"/>
        <v>3.8852913968547641E-2</v>
      </c>
      <c r="G126" s="49">
        <f t="shared" si="16"/>
        <v>0.2</v>
      </c>
      <c r="H126" s="35">
        <f t="shared" si="22"/>
        <v>5.5292259083728279E-3</v>
      </c>
    </row>
    <row r="127" spans="2:8" x14ac:dyDescent="0.2">
      <c r="B127" s="34" t="s">
        <v>196</v>
      </c>
      <c r="C127" s="33">
        <v>93</v>
      </c>
      <c r="D127" s="48">
        <v>136</v>
      </c>
      <c r="E127" s="61">
        <f t="shared" si="20"/>
        <v>3.6729857819905211E-2</v>
      </c>
      <c r="F127" s="61">
        <f t="shared" si="21"/>
        <v>6.290471785383904E-2</v>
      </c>
      <c r="G127" s="49">
        <f t="shared" si="16"/>
        <v>0.46236559139784944</v>
      </c>
      <c r="H127" s="35">
        <f t="shared" si="22"/>
        <v>1.6982622432859397E-2</v>
      </c>
    </row>
    <row r="128" spans="2:8" x14ac:dyDescent="0.2">
      <c r="B128" s="34" t="s">
        <v>429</v>
      </c>
      <c r="C128" s="33">
        <v>4</v>
      </c>
      <c r="D128" s="48">
        <v>3</v>
      </c>
      <c r="E128" s="61">
        <f t="shared" si="20"/>
        <v>1.5797788309636651E-3</v>
      </c>
      <c r="F128" s="61">
        <f t="shared" si="21"/>
        <v>1.3876040703052729E-3</v>
      </c>
      <c r="G128" s="49">
        <f t="shared" si="16"/>
        <v>-0.25</v>
      </c>
      <c r="H128" s="35">
        <f t="shared" si="22"/>
        <v>-3.9494470774091627E-4</v>
      </c>
    </row>
    <row r="129" spans="1:9" x14ac:dyDescent="0.2">
      <c r="B129" s="34" t="s">
        <v>430</v>
      </c>
      <c r="C129" s="33">
        <v>166</v>
      </c>
      <c r="D129" s="48">
        <v>117</v>
      </c>
      <c r="E129" s="61">
        <f t="shared" si="20"/>
        <v>6.5560821484992107E-2</v>
      </c>
      <c r="F129" s="61">
        <f t="shared" si="21"/>
        <v>5.4116558741905643E-2</v>
      </c>
      <c r="G129" s="49">
        <f t="shared" si="16"/>
        <v>-0.29518072289156627</v>
      </c>
      <c r="H129" s="35">
        <f t="shared" si="22"/>
        <v>-1.9352290679304898E-2</v>
      </c>
    </row>
    <row r="130" spans="1:9" x14ac:dyDescent="0.2">
      <c r="B130" s="34" t="s">
        <v>197</v>
      </c>
      <c r="C130" s="33">
        <v>67</v>
      </c>
      <c r="D130" s="48">
        <v>74</v>
      </c>
      <c r="E130" s="61">
        <f t="shared" si="20"/>
        <v>2.6461295418641392E-2</v>
      </c>
      <c r="F130" s="61">
        <f t="shared" si="21"/>
        <v>3.4227567067530065E-2</v>
      </c>
      <c r="G130" s="49">
        <f t="shared" si="16"/>
        <v>0.1044776119402985</v>
      </c>
      <c r="H130" s="35">
        <f t="shared" si="22"/>
        <v>2.764612954186414E-3</v>
      </c>
    </row>
    <row r="131" spans="1:9" x14ac:dyDescent="0.2">
      <c r="B131" s="34" t="s">
        <v>198</v>
      </c>
      <c r="C131" s="33">
        <v>70</v>
      </c>
      <c r="D131" s="48">
        <v>58</v>
      </c>
      <c r="E131" s="61">
        <f t="shared" si="20"/>
        <v>2.7646129541864139E-2</v>
      </c>
      <c r="F131" s="61">
        <f t="shared" si="21"/>
        <v>2.6827012025901941E-2</v>
      </c>
      <c r="G131" s="49">
        <f t="shared" si="16"/>
        <v>-0.17142857142857143</v>
      </c>
      <c r="H131" s="35">
        <f t="shared" si="22"/>
        <v>-4.7393364928909956E-3</v>
      </c>
    </row>
    <row r="132" spans="1:9" x14ac:dyDescent="0.2">
      <c r="B132" s="34" t="s">
        <v>28</v>
      </c>
      <c r="C132" s="33">
        <v>21</v>
      </c>
      <c r="D132" s="48">
        <v>34</v>
      </c>
      <c r="E132" s="61">
        <f t="shared" si="20"/>
        <v>8.2938388625592423E-3</v>
      </c>
      <c r="F132" s="61">
        <f t="shared" si="21"/>
        <v>1.572617946345976E-2</v>
      </c>
      <c r="G132" s="49">
        <f t="shared" si="16"/>
        <v>0.61904761904761907</v>
      </c>
      <c r="H132" s="35">
        <f t="shared" si="22"/>
        <v>5.1342812006319122E-3</v>
      </c>
    </row>
    <row r="133" spans="1:9" x14ac:dyDescent="0.2">
      <c r="B133" s="34" t="s">
        <v>32</v>
      </c>
      <c r="C133" s="33">
        <v>3</v>
      </c>
      <c r="D133" s="48">
        <v>3</v>
      </c>
      <c r="E133" s="61">
        <f t="shared" si="20"/>
        <v>1.1848341232227489E-3</v>
      </c>
      <c r="F133" s="61">
        <f t="shared" si="21"/>
        <v>1.3876040703052729E-3</v>
      </c>
      <c r="G133" s="49">
        <f t="shared" si="16"/>
        <v>0</v>
      </c>
      <c r="H133" s="35">
        <f t="shared" si="22"/>
        <v>0</v>
      </c>
    </row>
    <row r="134" spans="1:9" s="29" customFormat="1" x14ac:dyDescent="0.2">
      <c r="A134" s="31"/>
      <c r="B134" s="36" t="s">
        <v>527</v>
      </c>
      <c r="C134" s="40">
        <v>109</v>
      </c>
      <c r="D134" s="48">
        <v>32</v>
      </c>
      <c r="E134" s="38">
        <f t="shared" si="20"/>
        <v>4.3048973143759876E-2</v>
      </c>
      <c r="F134" s="38">
        <f t="shared" si="21"/>
        <v>1.4801110083256245E-2</v>
      </c>
      <c r="G134" s="49">
        <f t="shared" si="16"/>
        <v>-0.70642201834862384</v>
      </c>
      <c r="H134" s="37">
        <f t="shared" si="22"/>
        <v>-3.0410742496050556E-2</v>
      </c>
      <c r="I134" s="4"/>
    </row>
    <row r="135" spans="1:9" x14ac:dyDescent="0.2">
      <c r="B135" s="34" t="s">
        <v>30</v>
      </c>
      <c r="C135" s="33">
        <v>5</v>
      </c>
      <c r="D135" s="48">
        <v>6</v>
      </c>
      <c r="E135" s="61">
        <f t="shared" si="20"/>
        <v>1.9747235387045812E-3</v>
      </c>
      <c r="F135" s="61">
        <f t="shared" si="21"/>
        <v>2.7752081406105457E-3</v>
      </c>
      <c r="G135" s="49">
        <f t="shared" si="16"/>
        <v>0.2</v>
      </c>
      <c r="H135" s="35">
        <f t="shared" si="22"/>
        <v>3.9494470774091627E-4</v>
      </c>
    </row>
    <row r="136" spans="1:9" x14ac:dyDescent="0.2">
      <c r="B136" s="34" t="s">
        <v>29</v>
      </c>
      <c r="C136" s="33">
        <v>0</v>
      </c>
      <c r="D136" s="48">
        <v>0</v>
      </c>
      <c r="E136" s="61" t="str">
        <f t="shared" si="20"/>
        <v/>
      </c>
      <c r="F136" s="61" t="str">
        <f t="shared" si="21"/>
        <v/>
      </c>
      <c r="G136" s="49" t="str">
        <f t="shared" si="16"/>
        <v xml:space="preserve"> </v>
      </c>
      <c r="H136" s="35" t="str">
        <f t="shared" si="22"/>
        <v/>
      </c>
    </row>
    <row r="137" spans="1:9" x14ac:dyDescent="0.2">
      <c r="B137" s="34" t="s">
        <v>199</v>
      </c>
      <c r="C137" s="33">
        <v>3</v>
      </c>
      <c r="D137" s="48">
        <v>1</v>
      </c>
      <c r="E137" s="61">
        <f t="shared" si="20"/>
        <v>1.1848341232227489E-3</v>
      </c>
      <c r="F137" s="61">
        <f t="shared" si="21"/>
        <v>4.6253469010175765E-4</v>
      </c>
      <c r="G137" s="49">
        <f t="shared" si="16"/>
        <v>-0.66666666666666663</v>
      </c>
      <c r="H137" s="35">
        <f t="shared" si="22"/>
        <v>-7.8988941548183253E-4</v>
      </c>
    </row>
    <row r="138" spans="1:9" x14ac:dyDescent="0.2">
      <c r="B138" s="34" t="s">
        <v>200</v>
      </c>
      <c r="C138" s="33">
        <v>4</v>
      </c>
      <c r="D138" s="48">
        <v>1</v>
      </c>
      <c r="E138" s="61">
        <f t="shared" si="20"/>
        <v>1.5797788309636651E-3</v>
      </c>
      <c r="F138" s="61">
        <f t="shared" si="21"/>
        <v>4.6253469010175765E-4</v>
      </c>
      <c r="G138" s="49">
        <f t="shared" si="16"/>
        <v>-0.75</v>
      </c>
      <c r="H138" s="35">
        <f t="shared" si="22"/>
        <v>-1.1848341232227489E-3</v>
      </c>
    </row>
    <row r="139" spans="1:9" x14ac:dyDescent="0.2">
      <c r="B139" s="34" t="s">
        <v>201</v>
      </c>
      <c r="C139" s="33">
        <v>10</v>
      </c>
      <c r="D139" s="48">
        <v>12</v>
      </c>
      <c r="E139" s="61">
        <f t="shared" si="20"/>
        <v>3.9494470774091624E-3</v>
      </c>
      <c r="F139" s="61">
        <f t="shared" si="21"/>
        <v>5.5504162812210914E-3</v>
      </c>
      <c r="G139" s="49">
        <f t="shared" ref="G139:G163" si="27">+IF(AND(C139=0,D139=0)," ",IF(C139=0,1,IF(D139=0,-1,(D139-C139)/C139)))</f>
        <v>0.2</v>
      </c>
      <c r="H139" s="35">
        <f t="shared" si="22"/>
        <v>7.8988941548183253E-4</v>
      </c>
    </row>
    <row r="140" spans="1:9" x14ac:dyDescent="0.2">
      <c r="B140" s="34" t="s">
        <v>202</v>
      </c>
      <c r="C140" s="33">
        <v>3</v>
      </c>
      <c r="D140" s="48">
        <v>15</v>
      </c>
      <c r="E140" s="61">
        <f t="shared" si="20"/>
        <v>1.1848341232227489E-3</v>
      </c>
      <c r="F140" s="61">
        <f t="shared" si="21"/>
        <v>6.938020351526364E-3</v>
      </c>
      <c r="G140" s="49">
        <f t="shared" si="27"/>
        <v>4</v>
      </c>
      <c r="H140" s="35">
        <f t="shared" si="22"/>
        <v>4.7393364928909956E-3</v>
      </c>
    </row>
    <row r="141" spans="1:9" ht="12.75" customHeight="1" x14ac:dyDescent="0.2">
      <c r="B141" s="34" t="s">
        <v>431</v>
      </c>
      <c r="C141" s="33">
        <v>7</v>
      </c>
      <c r="D141" s="48">
        <v>4</v>
      </c>
      <c r="E141" s="61">
        <f t="shared" si="20"/>
        <v>2.764612954186414E-3</v>
      </c>
      <c r="F141" s="61">
        <f t="shared" si="21"/>
        <v>1.8501387604070306E-3</v>
      </c>
      <c r="G141" s="49">
        <f t="shared" si="27"/>
        <v>-0.42857142857142855</v>
      </c>
      <c r="H141" s="35">
        <f t="shared" si="22"/>
        <v>-1.1848341232227487E-3</v>
      </c>
    </row>
    <row r="142" spans="1:9" x14ac:dyDescent="0.2">
      <c r="B142" s="34" t="s">
        <v>203</v>
      </c>
      <c r="C142" s="33">
        <v>14</v>
      </c>
      <c r="D142" s="48">
        <v>8</v>
      </c>
      <c r="E142" s="61">
        <f t="shared" si="20"/>
        <v>5.5292259083728279E-3</v>
      </c>
      <c r="F142" s="61">
        <f t="shared" si="21"/>
        <v>3.7002775208140612E-3</v>
      </c>
      <c r="G142" s="49">
        <f t="shared" si="27"/>
        <v>-0.42857142857142855</v>
      </c>
      <c r="H142" s="35">
        <f t="shared" si="22"/>
        <v>-2.3696682464454974E-3</v>
      </c>
    </row>
    <row r="143" spans="1:9" ht="14.25" customHeight="1" x14ac:dyDescent="0.2">
      <c r="B143" s="34" t="s">
        <v>204</v>
      </c>
      <c r="C143" s="33">
        <v>12</v>
      </c>
      <c r="D143" s="48">
        <v>1</v>
      </c>
      <c r="E143" s="61">
        <f t="shared" si="20"/>
        <v>4.7393364928909956E-3</v>
      </c>
      <c r="F143" s="61">
        <f t="shared" si="21"/>
        <v>4.6253469010175765E-4</v>
      </c>
      <c r="G143" s="49">
        <f t="shared" si="27"/>
        <v>-0.91666666666666663</v>
      </c>
      <c r="H143" s="35">
        <f t="shared" si="22"/>
        <v>-4.344391785150079E-3</v>
      </c>
    </row>
    <row r="144" spans="1:9" s="29" customFormat="1" x14ac:dyDescent="0.2">
      <c r="A144" s="31"/>
      <c r="B144" s="36" t="s">
        <v>592</v>
      </c>
      <c r="C144" s="40">
        <v>2</v>
      </c>
      <c r="D144" s="48">
        <v>0</v>
      </c>
      <c r="E144" s="38">
        <f t="shared" ref="E144" si="28">+IF(C144=0,"",C144/C$74)</f>
        <v>7.8988941548183253E-4</v>
      </c>
      <c r="F144" s="38" t="str">
        <f t="shared" ref="F144" si="29">+IF(D144=0,"",D144/D$74)</f>
        <v/>
      </c>
      <c r="G144" s="49">
        <f t="shared" si="27"/>
        <v>-1</v>
      </c>
      <c r="H144" s="37">
        <f t="shared" ref="H144" si="30">+IF(OR(AND(E144=""),(G144="")),"",E144*G144)</f>
        <v>-7.8988941548183253E-4</v>
      </c>
      <c r="I144" s="4"/>
    </row>
    <row r="145" spans="1:9" s="29" customFormat="1" x14ac:dyDescent="0.2">
      <c r="A145" s="31"/>
      <c r="B145" s="36" t="s">
        <v>568</v>
      </c>
      <c r="C145" s="40">
        <v>0</v>
      </c>
      <c r="D145" s="48">
        <v>2</v>
      </c>
      <c r="E145" s="38" t="str">
        <f t="shared" si="20"/>
        <v/>
      </c>
      <c r="F145" s="38">
        <f t="shared" si="21"/>
        <v>9.2506938020351531E-4</v>
      </c>
      <c r="G145" s="49">
        <f t="shared" si="27"/>
        <v>1</v>
      </c>
      <c r="H145" s="37" t="str">
        <f t="shared" si="22"/>
        <v/>
      </c>
      <c r="I145" s="4"/>
    </row>
    <row r="146" spans="1:9" s="29" customFormat="1" x14ac:dyDescent="0.2">
      <c r="A146" s="31"/>
      <c r="B146" s="36" t="s">
        <v>569</v>
      </c>
      <c r="C146" s="40">
        <v>1</v>
      </c>
      <c r="D146" s="48">
        <v>1</v>
      </c>
      <c r="E146" s="38">
        <f t="shared" si="20"/>
        <v>3.9494470774091627E-4</v>
      </c>
      <c r="F146" s="38">
        <f t="shared" si="21"/>
        <v>4.6253469010175765E-4</v>
      </c>
      <c r="G146" s="49">
        <f t="shared" si="27"/>
        <v>0</v>
      </c>
      <c r="H146" s="37">
        <f t="shared" si="22"/>
        <v>0</v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2</v>
      </c>
      <c r="E148" s="61" t="str">
        <f t="shared" ref="E148:E163" si="34">+IF(C148=0,"",C148/C$74)</f>
        <v/>
      </c>
      <c r="F148" s="61">
        <f t="shared" ref="F148:F163" si="35">+IF(D148=0,"",D148/D$74)</f>
        <v>9.2506938020351531E-4</v>
      </c>
      <c r="G148" s="49">
        <f t="shared" si="27"/>
        <v>1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1</v>
      </c>
      <c r="D149" s="48">
        <v>14</v>
      </c>
      <c r="E149" s="61">
        <f t="shared" si="34"/>
        <v>3.9494470774091627E-4</v>
      </c>
      <c r="F149" s="61">
        <f t="shared" si="35"/>
        <v>6.4754856614246065E-3</v>
      </c>
      <c r="G149" s="49">
        <f t="shared" si="27"/>
        <v>13</v>
      </c>
      <c r="H149" s="35">
        <f t="shared" si="36"/>
        <v>5.1342812006319113E-3</v>
      </c>
    </row>
    <row r="150" spans="1:9" x14ac:dyDescent="0.2">
      <c r="B150" s="34" t="s">
        <v>34</v>
      </c>
      <c r="C150" s="33">
        <v>17</v>
      </c>
      <c r="D150" s="48">
        <v>16</v>
      </c>
      <c r="E150" s="61">
        <f t="shared" si="34"/>
        <v>6.7140600315955768E-3</v>
      </c>
      <c r="F150" s="61">
        <f t="shared" si="35"/>
        <v>7.4005550416281225E-3</v>
      </c>
      <c r="G150" s="49">
        <f t="shared" si="27"/>
        <v>-5.8823529411764705E-2</v>
      </c>
      <c r="H150" s="35">
        <f t="shared" si="36"/>
        <v>-3.9494470774091627E-4</v>
      </c>
    </row>
    <row r="151" spans="1:9" x14ac:dyDescent="0.2">
      <c r="B151" s="34" t="s">
        <v>205</v>
      </c>
      <c r="C151" s="33">
        <v>1</v>
      </c>
      <c r="D151" s="48">
        <v>3</v>
      </c>
      <c r="E151" s="61">
        <f t="shared" si="34"/>
        <v>3.9494470774091627E-4</v>
      </c>
      <c r="F151" s="61">
        <f t="shared" si="35"/>
        <v>1.3876040703052729E-3</v>
      </c>
      <c r="G151" s="49">
        <f t="shared" si="27"/>
        <v>2</v>
      </c>
      <c r="H151" s="35">
        <f t="shared" si="36"/>
        <v>7.8988941548183253E-4</v>
      </c>
    </row>
    <row r="152" spans="1:9" x14ac:dyDescent="0.2">
      <c r="B152" s="34" t="s">
        <v>206</v>
      </c>
      <c r="C152" s="33">
        <v>6</v>
      </c>
      <c r="D152" s="48">
        <v>7</v>
      </c>
      <c r="E152" s="61">
        <f t="shared" si="34"/>
        <v>2.3696682464454978E-3</v>
      </c>
      <c r="F152" s="61">
        <f t="shared" si="35"/>
        <v>3.2377428307123032E-3</v>
      </c>
      <c r="G152" s="49">
        <f t="shared" si="27"/>
        <v>0.16666666666666666</v>
      </c>
      <c r="H152" s="35">
        <f t="shared" si="36"/>
        <v>3.9494470774091627E-4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1</v>
      </c>
      <c r="D154" s="48">
        <v>2</v>
      </c>
      <c r="E154" s="61">
        <f t="shared" si="34"/>
        <v>3.9494470774091627E-4</v>
      </c>
      <c r="F154" s="61">
        <f t="shared" si="35"/>
        <v>9.2506938020351531E-4</v>
      </c>
      <c r="G154" s="49">
        <f t="shared" si="27"/>
        <v>1</v>
      </c>
      <c r="H154" s="35">
        <f t="shared" si="36"/>
        <v>3.9494470774091627E-4</v>
      </c>
    </row>
    <row r="155" spans="1:9" x14ac:dyDescent="0.2">
      <c r="B155" s="34" t="s">
        <v>606</v>
      </c>
      <c r="C155" s="33">
        <v>12</v>
      </c>
      <c r="D155" s="48">
        <v>12</v>
      </c>
      <c r="E155" s="61">
        <f t="shared" si="34"/>
        <v>4.7393364928909956E-3</v>
      </c>
      <c r="F155" s="61">
        <f t="shared" si="35"/>
        <v>5.5504162812210914E-3</v>
      </c>
      <c r="G155" s="49">
        <f t="shared" si="27"/>
        <v>0</v>
      </c>
      <c r="H155" s="35">
        <f t="shared" si="36"/>
        <v>0</v>
      </c>
    </row>
    <row r="156" spans="1:9" x14ac:dyDescent="0.2">
      <c r="B156" s="34" t="s">
        <v>39</v>
      </c>
      <c r="C156" s="33">
        <v>0</v>
      </c>
      <c r="D156" s="48">
        <v>1</v>
      </c>
      <c r="E156" s="61" t="str">
        <f t="shared" si="34"/>
        <v/>
      </c>
      <c r="F156" s="61">
        <f t="shared" si="35"/>
        <v>4.6253469010175765E-4</v>
      </c>
      <c r="G156" s="49">
        <f t="shared" si="27"/>
        <v>1</v>
      </c>
      <c r="H156" s="35" t="str">
        <f t="shared" si="36"/>
        <v/>
      </c>
    </row>
    <row r="157" spans="1:9" x14ac:dyDescent="0.2">
      <c r="B157" s="34" t="s">
        <v>37</v>
      </c>
      <c r="C157" s="33">
        <v>2</v>
      </c>
      <c r="D157" s="48">
        <v>0</v>
      </c>
      <c r="E157" s="61">
        <f t="shared" si="34"/>
        <v>7.8988941548183253E-4</v>
      </c>
      <c r="F157" s="61" t="str">
        <f t="shared" si="35"/>
        <v/>
      </c>
      <c r="G157" s="49">
        <f t="shared" si="27"/>
        <v>-1</v>
      </c>
      <c r="H157" s="35">
        <f t="shared" si="36"/>
        <v>-7.8988941548183253E-4</v>
      </c>
    </row>
    <row r="158" spans="1:9" ht="13.5" customHeight="1" x14ac:dyDescent="0.2">
      <c r="B158" s="34" t="s">
        <v>38</v>
      </c>
      <c r="C158" s="33">
        <v>0</v>
      </c>
      <c r="D158" s="48">
        <v>1</v>
      </c>
      <c r="E158" s="61" t="str">
        <f t="shared" si="34"/>
        <v/>
      </c>
      <c r="F158" s="61">
        <f t="shared" si="35"/>
        <v>4.6253469010175765E-4</v>
      </c>
      <c r="G158" s="49">
        <f t="shared" si="27"/>
        <v>1</v>
      </c>
      <c r="H158" s="35" t="str">
        <f t="shared" si="36"/>
        <v/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1</v>
      </c>
      <c r="E159" s="38" t="str">
        <f t="shared" ref="E159" si="41">+IF(C159=0,"",C159/C$74)</f>
        <v/>
      </c>
      <c r="F159" s="38">
        <f t="shared" ref="F159" si="42">+IF(D159=0,"",D159/D$74)</f>
        <v>4.6253469010175765E-4</v>
      </c>
      <c r="G159" s="93">
        <f t="shared" ref="G159" si="43">+IF(AND(C159=0,D159=0)," ",IF(C159=0,1,IF(D159=0,-1,(D159-C159)/C159)))</f>
        <v>1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97</v>
      </c>
      <c r="D160" s="48">
        <v>25</v>
      </c>
      <c r="E160" s="38">
        <f t="shared" si="34"/>
        <v>3.8309636650868881E-2</v>
      </c>
      <c r="F160" s="38">
        <f t="shared" si="35"/>
        <v>1.156336725254394E-2</v>
      </c>
      <c r="G160" s="49">
        <f t="shared" si="27"/>
        <v>-0.74226804123711343</v>
      </c>
      <c r="H160" s="37">
        <f t="shared" si="36"/>
        <v>-2.8436018957345974E-2</v>
      </c>
      <c r="I160" s="4"/>
    </row>
    <row r="161" spans="1:9" s="29" customFormat="1" x14ac:dyDescent="0.2">
      <c r="A161" s="31"/>
      <c r="B161" s="36" t="s">
        <v>547</v>
      </c>
      <c r="C161" s="40">
        <v>0</v>
      </c>
      <c r="D161" s="48">
        <v>2</v>
      </c>
      <c r="E161" s="38" t="str">
        <f t="shared" si="34"/>
        <v/>
      </c>
      <c r="F161" s="38">
        <f t="shared" si="35"/>
        <v>9.2506938020351531E-4</v>
      </c>
      <c r="G161" s="49">
        <f t="shared" si="27"/>
        <v>1</v>
      </c>
      <c r="H161" s="37" t="str">
        <f t="shared" si="36"/>
        <v/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6843</v>
      </c>
      <c r="D169" s="44">
        <f>SUM(D170:D339)</f>
        <v>4115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-0.39865556042671341</v>
      </c>
      <c r="H169" s="46">
        <f>+IF(OR(AND(E169=""),(G169="")),"",E169*G169)</f>
        <v>-0.39865556042671341</v>
      </c>
    </row>
    <row r="170" spans="1:9" x14ac:dyDescent="0.2">
      <c r="B170" s="62" t="s">
        <v>433</v>
      </c>
      <c r="C170" s="48">
        <v>31</v>
      </c>
      <c r="D170" s="48">
        <v>27</v>
      </c>
      <c r="E170" s="60">
        <f t="shared" si="45"/>
        <v>4.5301768230308348E-3</v>
      </c>
      <c r="F170" s="60">
        <f t="shared" si="46"/>
        <v>6.5613608748481163E-3</v>
      </c>
      <c r="G170" s="49">
        <f t="shared" ref="G170:G236" si="47">+IF(AND(C170=0,D170=0)," ",IF(C170=0,1,IF(D170=0,-1,(D170-C170)/C170)))</f>
        <v>-0.12903225806451613</v>
      </c>
      <c r="H170" s="41">
        <f>+IF(OR(AND(E170=""),(G170="")),"",E170*G170)</f>
        <v>-5.8453894490720446E-4</v>
      </c>
    </row>
    <row r="171" spans="1:9" x14ac:dyDescent="0.2">
      <c r="B171" s="63" t="s">
        <v>571</v>
      </c>
      <c r="C171" s="33">
        <v>6</v>
      </c>
      <c r="D171" s="48">
        <v>5</v>
      </c>
      <c r="E171" s="61">
        <f t="shared" si="45"/>
        <v>8.7680841736080669E-4</v>
      </c>
      <c r="F171" s="61">
        <f t="shared" si="46"/>
        <v>1.215066828675577E-3</v>
      </c>
      <c r="G171" s="49">
        <f t="shared" si="47"/>
        <v>-0.16666666666666666</v>
      </c>
      <c r="H171" s="35">
        <f t="shared" ref="H171:H238" si="48">+IF(OR(AND(E171=""),(G171="")),"",E171*G171)</f>
        <v>-1.4613473622680112E-4</v>
      </c>
    </row>
    <row r="172" spans="1:9" x14ac:dyDescent="0.2">
      <c r="B172" s="63" t="s">
        <v>434</v>
      </c>
      <c r="C172" s="33">
        <v>10</v>
      </c>
      <c r="D172" s="48">
        <v>13</v>
      </c>
      <c r="E172" s="61">
        <f t="shared" si="45"/>
        <v>1.4613473622680112E-3</v>
      </c>
      <c r="F172" s="61">
        <f t="shared" si="46"/>
        <v>3.1591737545565005E-3</v>
      </c>
      <c r="G172" s="49">
        <f t="shared" si="47"/>
        <v>0.3</v>
      </c>
      <c r="H172" s="35">
        <f t="shared" si="48"/>
        <v>4.3840420868040335E-4</v>
      </c>
    </row>
    <row r="173" spans="1:9" x14ac:dyDescent="0.2">
      <c r="B173" s="63" t="s">
        <v>435</v>
      </c>
      <c r="C173" s="33">
        <v>0</v>
      </c>
      <c r="D173" s="48">
        <v>1</v>
      </c>
      <c r="E173" s="61" t="str">
        <f t="shared" si="45"/>
        <v/>
      </c>
      <c r="F173" s="61">
        <f t="shared" si="46"/>
        <v>2.4301336573511544E-4</v>
      </c>
      <c r="G173" s="49">
        <f t="shared" si="47"/>
        <v>1</v>
      </c>
      <c r="H173" s="35" t="str">
        <f t="shared" si="48"/>
        <v/>
      </c>
    </row>
    <row r="174" spans="1:9" x14ac:dyDescent="0.2">
      <c r="B174" s="63" t="s">
        <v>572</v>
      </c>
      <c r="C174" s="33">
        <v>292</v>
      </c>
      <c r="D174" s="48">
        <v>24</v>
      </c>
      <c r="E174" s="61">
        <f t="shared" si="45"/>
        <v>4.2671342978225925E-2</v>
      </c>
      <c r="F174" s="61">
        <f t="shared" si="46"/>
        <v>5.8323207776427707E-3</v>
      </c>
      <c r="G174" s="49">
        <f t="shared" si="47"/>
        <v>-0.9178082191780822</v>
      </c>
      <c r="H174" s="35">
        <f t="shared" si="48"/>
        <v>-3.9164109308782696E-2</v>
      </c>
    </row>
    <row r="175" spans="1:9" x14ac:dyDescent="0.2">
      <c r="B175" s="63" t="s">
        <v>42</v>
      </c>
      <c r="C175" s="33">
        <v>466</v>
      </c>
      <c r="D175" s="48">
        <v>990</v>
      </c>
      <c r="E175" s="61">
        <f t="shared" si="45"/>
        <v>6.8098787081689316E-2</v>
      </c>
      <c r="F175" s="61">
        <f t="shared" si="46"/>
        <v>0.24058323207776428</v>
      </c>
      <c r="G175" s="49">
        <f t="shared" si="47"/>
        <v>1.1244635193133048</v>
      </c>
      <c r="H175" s="35">
        <f t="shared" si="48"/>
        <v>7.6574601782843782E-2</v>
      </c>
    </row>
    <row r="176" spans="1:9" x14ac:dyDescent="0.2">
      <c r="B176" s="63" t="s">
        <v>573</v>
      </c>
      <c r="C176" s="33">
        <v>1</v>
      </c>
      <c r="D176" s="48">
        <v>2</v>
      </c>
      <c r="E176" s="61">
        <f t="shared" si="45"/>
        <v>1.4613473622680112E-4</v>
      </c>
      <c r="F176" s="61">
        <f t="shared" si="46"/>
        <v>4.8602673147023087E-4</v>
      </c>
      <c r="G176" s="49">
        <f t="shared" si="47"/>
        <v>1</v>
      </c>
      <c r="H176" s="35">
        <f t="shared" si="48"/>
        <v>1.4613473622680112E-4</v>
      </c>
    </row>
    <row r="177" spans="1:9" x14ac:dyDescent="0.2">
      <c r="B177" s="63" t="s">
        <v>574</v>
      </c>
      <c r="C177" s="33">
        <v>29</v>
      </c>
      <c r="D177" s="48">
        <v>39</v>
      </c>
      <c r="E177" s="61">
        <f t="shared" si="45"/>
        <v>4.2379073505772321E-3</v>
      </c>
      <c r="F177" s="61">
        <f t="shared" si="46"/>
        <v>9.4775212636695021E-3</v>
      </c>
      <c r="G177" s="49">
        <f t="shared" si="47"/>
        <v>0.34482758620689657</v>
      </c>
      <c r="H177" s="35">
        <f t="shared" si="48"/>
        <v>1.4613473622680112E-3</v>
      </c>
    </row>
    <row r="178" spans="1:9" x14ac:dyDescent="0.2">
      <c r="B178" s="63" t="s">
        <v>575</v>
      </c>
      <c r="C178" s="33">
        <v>6</v>
      </c>
      <c r="D178" s="48">
        <v>4</v>
      </c>
      <c r="E178" s="61">
        <f t="shared" si="45"/>
        <v>8.7680841736080669E-4</v>
      </c>
      <c r="F178" s="61">
        <f t="shared" si="46"/>
        <v>9.7205346294046175E-4</v>
      </c>
      <c r="G178" s="49">
        <f t="shared" si="47"/>
        <v>-0.33333333333333331</v>
      </c>
      <c r="H178" s="35">
        <f t="shared" si="48"/>
        <v>-2.9226947245360223E-4</v>
      </c>
    </row>
    <row r="179" spans="1:9" x14ac:dyDescent="0.2">
      <c r="B179" s="63" t="s">
        <v>40</v>
      </c>
      <c r="C179" s="33">
        <v>4</v>
      </c>
      <c r="D179" s="48">
        <v>0</v>
      </c>
      <c r="E179" s="61">
        <f t="shared" si="45"/>
        <v>5.8453894490720446E-4</v>
      </c>
      <c r="F179" s="61" t="str">
        <f t="shared" si="46"/>
        <v/>
      </c>
      <c r="G179" s="49">
        <f t="shared" si="47"/>
        <v>-1</v>
      </c>
      <c r="H179" s="35">
        <f t="shared" si="48"/>
        <v>-5.8453894490720446E-4</v>
      </c>
    </row>
    <row r="180" spans="1:9" x14ac:dyDescent="0.2">
      <c r="B180" s="63" t="s">
        <v>208</v>
      </c>
      <c r="C180" s="33">
        <v>2</v>
      </c>
      <c r="D180" s="48">
        <v>3</v>
      </c>
      <c r="E180" s="61">
        <f t="shared" si="45"/>
        <v>2.9226947245360223E-4</v>
      </c>
      <c r="F180" s="61">
        <f t="shared" si="46"/>
        <v>7.2904009720534634E-4</v>
      </c>
      <c r="G180" s="49">
        <f t="shared" si="47"/>
        <v>0.5</v>
      </c>
      <c r="H180" s="35">
        <f t="shared" si="48"/>
        <v>1.4613473622680112E-4</v>
      </c>
    </row>
    <row r="181" spans="1:9" x14ac:dyDescent="0.2">
      <c r="B181" s="63" t="s">
        <v>45</v>
      </c>
      <c r="C181" s="33">
        <v>9</v>
      </c>
      <c r="D181" s="48">
        <v>19</v>
      </c>
      <c r="E181" s="61">
        <f t="shared" si="45"/>
        <v>1.31521262604121E-3</v>
      </c>
      <c r="F181" s="61">
        <f t="shared" si="46"/>
        <v>4.617253948967193E-3</v>
      </c>
      <c r="G181" s="49">
        <f t="shared" si="47"/>
        <v>1.1111111111111112</v>
      </c>
      <c r="H181" s="35">
        <f t="shared" si="48"/>
        <v>1.4613473622680112E-3</v>
      </c>
    </row>
    <row r="182" spans="1:9" x14ac:dyDescent="0.2">
      <c r="B182" s="63" t="s">
        <v>43</v>
      </c>
      <c r="C182" s="33">
        <v>5</v>
      </c>
      <c r="D182" s="48">
        <v>20</v>
      </c>
      <c r="E182" s="61">
        <f t="shared" si="45"/>
        <v>7.3067368113400558E-4</v>
      </c>
      <c r="F182" s="61">
        <f t="shared" si="46"/>
        <v>4.8602673147023082E-3</v>
      </c>
      <c r="G182" s="49">
        <f t="shared" si="47"/>
        <v>3</v>
      </c>
      <c r="H182" s="35">
        <f t="shared" si="48"/>
        <v>2.1920210434020169E-3</v>
      </c>
    </row>
    <row r="183" spans="1:9" s="29" customFormat="1" x14ac:dyDescent="0.2">
      <c r="A183" s="31"/>
      <c r="B183" s="64" t="s">
        <v>520</v>
      </c>
      <c r="C183" s="40">
        <v>5</v>
      </c>
      <c r="D183" s="48">
        <v>76</v>
      </c>
      <c r="E183" s="38">
        <f t="shared" si="45"/>
        <v>7.3067368113400558E-4</v>
      </c>
      <c r="F183" s="38">
        <f t="shared" si="46"/>
        <v>1.8469015795868772E-2</v>
      </c>
      <c r="G183" s="49">
        <f t="shared" si="47"/>
        <v>14.2</v>
      </c>
      <c r="H183" s="37">
        <f t="shared" si="48"/>
        <v>1.0375566272102879E-2</v>
      </c>
      <c r="I183" s="4"/>
    </row>
    <row r="184" spans="1:9" s="29" customFormat="1" x14ac:dyDescent="0.2">
      <c r="A184" s="31"/>
      <c r="B184" s="64" t="s">
        <v>436</v>
      </c>
      <c r="C184" s="40">
        <v>277</v>
      </c>
      <c r="D184" s="48">
        <v>232</v>
      </c>
      <c r="E184" s="38">
        <f t="shared" si="45"/>
        <v>4.0479321934823904E-2</v>
      </c>
      <c r="F184" s="38">
        <f t="shared" si="46"/>
        <v>5.637910085054678E-2</v>
      </c>
      <c r="G184" s="49">
        <f t="shared" si="47"/>
        <v>-0.16245487364620939</v>
      </c>
      <c r="H184" s="37">
        <f t="shared" si="48"/>
        <v>-6.57606313020605E-3</v>
      </c>
      <c r="I184" s="4"/>
    </row>
    <row r="185" spans="1:9" s="29" customFormat="1" x14ac:dyDescent="0.2">
      <c r="A185" s="31"/>
      <c r="B185" s="64" t="s">
        <v>576</v>
      </c>
      <c r="C185" s="40">
        <v>22</v>
      </c>
      <c r="D185" s="48">
        <v>12</v>
      </c>
      <c r="E185" s="38">
        <f t="shared" si="45"/>
        <v>3.2149641969896245E-3</v>
      </c>
      <c r="F185" s="38">
        <f t="shared" si="46"/>
        <v>2.9161603888213854E-3</v>
      </c>
      <c r="G185" s="49">
        <f t="shared" si="47"/>
        <v>-0.45454545454545453</v>
      </c>
      <c r="H185" s="37">
        <f t="shared" si="48"/>
        <v>-1.4613473622680112E-3</v>
      </c>
      <c r="I185" s="4"/>
    </row>
    <row r="186" spans="1:9" s="29" customFormat="1" x14ac:dyDescent="0.2">
      <c r="A186" s="31"/>
      <c r="B186" s="64" t="s">
        <v>41</v>
      </c>
      <c r="C186" s="40">
        <v>4</v>
      </c>
      <c r="D186" s="48">
        <v>7</v>
      </c>
      <c r="E186" s="38">
        <f t="shared" si="45"/>
        <v>5.8453894490720446E-4</v>
      </c>
      <c r="F186" s="38">
        <f t="shared" si="46"/>
        <v>1.7010935601458081E-3</v>
      </c>
      <c r="G186" s="49">
        <f t="shared" si="47"/>
        <v>0.75</v>
      </c>
      <c r="H186" s="37">
        <f t="shared" si="48"/>
        <v>4.3840420868040335E-4</v>
      </c>
      <c r="I186" s="4"/>
    </row>
    <row r="187" spans="1:9" s="29" customFormat="1" x14ac:dyDescent="0.2">
      <c r="A187" s="31"/>
      <c r="B187" s="64" t="s">
        <v>44</v>
      </c>
      <c r="C187" s="40">
        <v>1</v>
      </c>
      <c r="D187" s="48">
        <v>2</v>
      </c>
      <c r="E187" s="38">
        <f t="shared" si="45"/>
        <v>1.4613473622680112E-4</v>
      </c>
      <c r="F187" s="38">
        <f t="shared" si="46"/>
        <v>4.8602673147023087E-4</v>
      </c>
      <c r="G187" s="49">
        <f t="shared" si="47"/>
        <v>1</v>
      </c>
      <c r="H187" s="37">
        <f t="shared" si="48"/>
        <v>1.4613473622680112E-4</v>
      </c>
      <c r="I187" s="4"/>
    </row>
    <row r="188" spans="1:9" s="29" customFormat="1" x14ac:dyDescent="0.2">
      <c r="A188" s="31"/>
      <c r="B188" s="64" t="s">
        <v>521</v>
      </c>
      <c r="C188" s="40">
        <v>3</v>
      </c>
      <c r="D188" s="48">
        <v>4</v>
      </c>
      <c r="E188" s="38">
        <f t="shared" si="45"/>
        <v>4.3840420868040335E-4</v>
      </c>
      <c r="F188" s="38">
        <f t="shared" si="46"/>
        <v>9.7205346294046175E-4</v>
      </c>
      <c r="G188" s="49">
        <f t="shared" si="47"/>
        <v>0.33333333333333331</v>
      </c>
      <c r="H188" s="37">
        <f t="shared" si="48"/>
        <v>1.4613473622680112E-4</v>
      </c>
      <c r="I188" s="4"/>
    </row>
    <row r="189" spans="1:9" s="29" customFormat="1" x14ac:dyDescent="0.2">
      <c r="A189" s="31"/>
      <c r="B189" s="64" t="s">
        <v>522</v>
      </c>
      <c r="C189" s="40">
        <v>2</v>
      </c>
      <c r="D189" s="48">
        <v>2</v>
      </c>
      <c r="E189" s="38">
        <f t="shared" si="45"/>
        <v>2.9226947245360223E-4</v>
      </c>
      <c r="F189" s="38">
        <f t="shared" si="46"/>
        <v>4.8602673147023087E-4</v>
      </c>
      <c r="G189" s="49">
        <f t="shared" si="47"/>
        <v>0</v>
      </c>
      <c r="H189" s="37">
        <f t="shared" si="48"/>
        <v>0</v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3</v>
      </c>
      <c r="D190" s="92">
        <v>0</v>
      </c>
      <c r="E190" s="38">
        <f t="shared" ref="E190" si="49">+IF(C190=0,"",C190/C$169)</f>
        <v>4.3840420868040335E-4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-4.3840420868040335E-4</v>
      </c>
    </row>
    <row r="191" spans="1:9" s="29" customFormat="1" x14ac:dyDescent="0.2">
      <c r="A191" s="31"/>
      <c r="B191" s="64" t="s">
        <v>209</v>
      </c>
      <c r="C191" s="40">
        <v>55</v>
      </c>
      <c r="D191" s="48">
        <v>65</v>
      </c>
      <c r="E191" s="38">
        <f t="shared" si="45"/>
        <v>8.0374104924740616E-3</v>
      </c>
      <c r="F191" s="38">
        <f t="shared" si="46"/>
        <v>1.5795868772782502E-2</v>
      </c>
      <c r="G191" s="49">
        <f t="shared" si="47"/>
        <v>0.18181818181818182</v>
      </c>
      <c r="H191" s="37">
        <f t="shared" si="48"/>
        <v>1.4613473622680112E-3</v>
      </c>
      <c r="I191" s="4"/>
    </row>
    <row r="192" spans="1:9" s="29" customFormat="1" x14ac:dyDescent="0.2">
      <c r="A192" s="31"/>
      <c r="B192" s="64" t="s">
        <v>210</v>
      </c>
      <c r="C192" s="40">
        <v>2</v>
      </c>
      <c r="D192" s="48">
        <v>14</v>
      </c>
      <c r="E192" s="38">
        <f t="shared" si="45"/>
        <v>2.9226947245360223E-4</v>
      </c>
      <c r="F192" s="38">
        <f t="shared" si="46"/>
        <v>3.4021871202916162E-3</v>
      </c>
      <c r="G192" s="49">
        <f t="shared" si="47"/>
        <v>6</v>
      </c>
      <c r="H192" s="37">
        <f t="shared" si="48"/>
        <v>1.7536168347216134E-3</v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0</v>
      </c>
      <c r="D194" s="48">
        <v>3</v>
      </c>
      <c r="E194" s="38" t="str">
        <f t="shared" si="45"/>
        <v/>
      </c>
      <c r="F194" s="38">
        <f t="shared" si="46"/>
        <v>7.2904009720534634E-4</v>
      </c>
      <c r="G194" s="49">
        <f t="shared" si="47"/>
        <v>1</v>
      </c>
      <c r="H194" s="37" t="str">
        <f t="shared" ref="H194" si="53">+IF(OR(AND(E194=""),(G194="")),"",E194*G194)</f>
        <v/>
      </c>
      <c r="I194" s="4"/>
    </row>
    <row r="195" spans="1:9" s="29" customFormat="1" x14ac:dyDescent="0.2">
      <c r="A195" s="31"/>
      <c r="B195" s="64" t="s">
        <v>212</v>
      </c>
      <c r="C195" s="40">
        <v>2</v>
      </c>
      <c r="D195" s="48">
        <v>4</v>
      </c>
      <c r="E195" s="38">
        <f t="shared" si="45"/>
        <v>2.9226947245360223E-4</v>
      </c>
      <c r="F195" s="38">
        <f t="shared" si="46"/>
        <v>9.7205346294046175E-4</v>
      </c>
      <c r="G195" s="49">
        <f t="shared" si="47"/>
        <v>1</v>
      </c>
      <c r="H195" s="37">
        <f t="shared" si="48"/>
        <v>2.9226947245360223E-4</v>
      </c>
      <c r="I195" s="4"/>
    </row>
    <row r="196" spans="1:9" s="29" customFormat="1" x14ac:dyDescent="0.2">
      <c r="A196" s="31"/>
      <c r="B196" s="64" t="s">
        <v>437</v>
      </c>
      <c r="C196" s="40">
        <v>197</v>
      </c>
      <c r="D196" s="48">
        <v>65</v>
      </c>
      <c r="E196" s="38">
        <f t="shared" si="45"/>
        <v>2.8788543036679819E-2</v>
      </c>
      <c r="F196" s="38">
        <f t="shared" si="46"/>
        <v>1.5795868772782502E-2</v>
      </c>
      <c r="G196" s="49">
        <f t="shared" si="47"/>
        <v>-0.67005076142131981</v>
      </c>
      <c r="H196" s="37">
        <f t="shared" si="48"/>
        <v>-1.9289785181937746E-2</v>
      </c>
      <c r="I196" s="4"/>
    </row>
    <row r="197" spans="1:9" s="29" customFormat="1" x14ac:dyDescent="0.2">
      <c r="A197" s="31"/>
      <c r="B197" s="64" t="s">
        <v>524</v>
      </c>
      <c r="C197" s="40">
        <v>38</v>
      </c>
      <c r="D197" s="48">
        <v>71</v>
      </c>
      <c r="E197" s="38">
        <f t="shared" si="45"/>
        <v>5.553119976618442E-3</v>
      </c>
      <c r="F197" s="38">
        <f t="shared" si="46"/>
        <v>1.7253948967193195E-2</v>
      </c>
      <c r="G197" s="49">
        <f t="shared" si="47"/>
        <v>0.86842105263157898</v>
      </c>
      <c r="H197" s="37">
        <f t="shared" si="48"/>
        <v>4.8224462954844366E-3</v>
      </c>
      <c r="I197" s="4"/>
    </row>
    <row r="198" spans="1:9" x14ac:dyDescent="0.2">
      <c r="B198" s="63" t="s">
        <v>213</v>
      </c>
      <c r="C198" s="33">
        <v>38</v>
      </c>
      <c r="D198" s="48">
        <v>89</v>
      </c>
      <c r="E198" s="61">
        <f t="shared" si="45"/>
        <v>5.553119976618442E-3</v>
      </c>
      <c r="F198" s="61">
        <f t="shared" si="46"/>
        <v>2.1628189550425274E-2</v>
      </c>
      <c r="G198" s="49">
        <f t="shared" si="47"/>
        <v>1.3421052631578947</v>
      </c>
      <c r="H198" s="35">
        <f t="shared" si="48"/>
        <v>7.4528715475668562E-3</v>
      </c>
    </row>
    <row r="199" spans="1:9" x14ac:dyDescent="0.2">
      <c r="B199" s="63" t="s">
        <v>214</v>
      </c>
      <c r="C199" s="33">
        <v>35</v>
      </c>
      <c r="D199" s="48">
        <v>57</v>
      </c>
      <c r="E199" s="61">
        <f t="shared" si="45"/>
        <v>5.1147157679380393E-3</v>
      </c>
      <c r="F199" s="61">
        <f t="shared" si="46"/>
        <v>1.3851761846901579E-2</v>
      </c>
      <c r="G199" s="49">
        <f t="shared" si="47"/>
        <v>0.62857142857142856</v>
      </c>
      <c r="H199" s="35">
        <f t="shared" si="48"/>
        <v>3.2149641969896245E-3</v>
      </c>
    </row>
    <row r="200" spans="1:9" x14ac:dyDescent="0.2">
      <c r="B200" s="63" t="s">
        <v>215</v>
      </c>
      <c r="C200" s="33">
        <v>49</v>
      </c>
      <c r="D200" s="48">
        <v>151</v>
      </c>
      <c r="E200" s="61">
        <f t="shared" si="45"/>
        <v>7.1606020751132544E-3</v>
      </c>
      <c r="F200" s="61">
        <f t="shared" si="46"/>
        <v>3.6695018226002428E-2</v>
      </c>
      <c r="G200" s="49">
        <f t="shared" si="47"/>
        <v>2.0816326530612246</v>
      </c>
      <c r="H200" s="35">
        <f t="shared" si="48"/>
        <v>1.4905743095133714E-2</v>
      </c>
    </row>
    <row r="201" spans="1:9" x14ac:dyDescent="0.2">
      <c r="B201" s="63" t="s">
        <v>216</v>
      </c>
      <c r="C201" s="33">
        <v>36</v>
      </c>
      <c r="D201" s="48">
        <v>60</v>
      </c>
      <c r="E201" s="61">
        <f t="shared" si="45"/>
        <v>5.2608505041648402E-3</v>
      </c>
      <c r="F201" s="61">
        <f t="shared" si="46"/>
        <v>1.4580801944106925E-2</v>
      </c>
      <c r="G201" s="49">
        <f t="shared" si="47"/>
        <v>0.66666666666666663</v>
      </c>
      <c r="H201" s="35">
        <f t="shared" si="48"/>
        <v>3.5072336694432268E-3</v>
      </c>
    </row>
    <row r="202" spans="1:9" x14ac:dyDescent="0.2">
      <c r="B202" s="63" t="s">
        <v>438</v>
      </c>
      <c r="C202" s="33">
        <v>18</v>
      </c>
      <c r="D202" s="48">
        <v>29</v>
      </c>
      <c r="E202" s="61">
        <f t="shared" ref="E202:E235" si="54">+IF(C202=0,"",C202/C$169)</f>
        <v>2.6304252520824201E-3</v>
      </c>
      <c r="F202" s="61">
        <f t="shared" ref="F202:F235" si="55">+IF(D202=0,"",D202/D$169)</f>
        <v>7.0473876063183475E-3</v>
      </c>
      <c r="G202" s="49">
        <f t="shared" si="47"/>
        <v>0.61111111111111116</v>
      </c>
      <c r="H202" s="35">
        <f t="shared" si="48"/>
        <v>1.6074820984948125E-3</v>
      </c>
    </row>
    <row r="203" spans="1:9" x14ac:dyDescent="0.2">
      <c r="B203" s="63" t="s">
        <v>439</v>
      </c>
      <c r="C203" s="33">
        <v>2</v>
      </c>
      <c r="D203" s="48">
        <v>11</v>
      </c>
      <c r="E203" s="61">
        <f t="shared" si="54"/>
        <v>2.9226947245360223E-4</v>
      </c>
      <c r="F203" s="61">
        <f t="shared" si="55"/>
        <v>2.6731470230862697E-3</v>
      </c>
      <c r="G203" s="49">
        <f t="shared" si="47"/>
        <v>4.5</v>
      </c>
      <c r="H203" s="35">
        <f t="shared" si="48"/>
        <v>1.31521262604121E-3</v>
      </c>
    </row>
    <row r="204" spans="1:9" x14ac:dyDescent="0.2">
      <c r="B204" s="63" t="s">
        <v>217</v>
      </c>
      <c r="C204" s="33">
        <v>0</v>
      </c>
      <c r="D204" s="48">
        <v>1</v>
      </c>
      <c r="E204" s="61" t="str">
        <f t="shared" si="54"/>
        <v/>
      </c>
      <c r="F204" s="61">
        <f t="shared" si="55"/>
        <v>2.4301336573511544E-4</v>
      </c>
      <c r="G204" s="49">
        <f t="shared" si="47"/>
        <v>1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12</v>
      </c>
      <c r="D205" s="48">
        <v>11</v>
      </c>
      <c r="E205" s="38">
        <f t="shared" si="54"/>
        <v>1.7536168347216134E-3</v>
      </c>
      <c r="F205" s="38">
        <f t="shared" si="55"/>
        <v>2.6731470230862697E-3</v>
      </c>
      <c r="G205" s="49">
        <f t="shared" si="47"/>
        <v>-8.3333333333333329E-2</v>
      </c>
      <c r="H205" s="37">
        <f t="shared" si="48"/>
        <v>-1.4613473622680112E-4</v>
      </c>
      <c r="I205" s="4"/>
    </row>
    <row r="206" spans="1:9" s="29" customFormat="1" x14ac:dyDescent="0.2">
      <c r="A206" s="31"/>
      <c r="B206" s="64" t="s">
        <v>218</v>
      </c>
      <c r="C206" s="40">
        <v>77</v>
      </c>
      <c r="D206" s="48">
        <v>91</v>
      </c>
      <c r="E206" s="38">
        <f t="shared" si="54"/>
        <v>1.1252374689463685E-2</v>
      </c>
      <c r="F206" s="38">
        <f t="shared" si="55"/>
        <v>2.2114216281895506E-2</v>
      </c>
      <c r="G206" s="49">
        <f t="shared" si="47"/>
        <v>0.18181818181818182</v>
      </c>
      <c r="H206" s="37">
        <f t="shared" si="48"/>
        <v>2.0458863071752156E-3</v>
      </c>
      <c r="I206" s="4"/>
    </row>
    <row r="207" spans="1:9" s="29" customFormat="1" x14ac:dyDescent="0.2">
      <c r="A207" s="31"/>
      <c r="B207" s="64" t="s">
        <v>219</v>
      </c>
      <c r="C207" s="40">
        <v>19</v>
      </c>
      <c r="D207" s="48">
        <v>23</v>
      </c>
      <c r="E207" s="38">
        <f t="shared" si="54"/>
        <v>2.776559988309221E-3</v>
      </c>
      <c r="F207" s="38">
        <f t="shared" si="55"/>
        <v>5.5893074119076546E-3</v>
      </c>
      <c r="G207" s="49">
        <f t="shared" si="47"/>
        <v>0.21052631578947367</v>
      </c>
      <c r="H207" s="37">
        <f t="shared" si="48"/>
        <v>5.8453894490720435E-4</v>
      </c>
      <c r="I207" s="4"/>
    </row>
    <row r="208" spans="1:9" s="29" customFormat="1" x14ac:dyDescent="0.2">
      <c r="A208" s="31"/>
      <c r="B208" s="64" t="s">
        <v>220</v>
      </c>
      <c r="C208" s="40">
        <v>1</v>
      </c>
      <c r="D208" s="48">
        <v>0</v>
      </c>
      <c r="E208" s="38">
        <f t="shared" si="54"/>
        <v>1.4613473622680112E-4</v>
      </c>
      <c r="F208" s="38" t="str">
        <f t="shared" si="55"/>
        <v/>
      </c>
      <c r="G208" s="49">
        <f t="shared" si="47"/>
        <v>-1</v>
      </c>
      <c r="H208" s="37">
        <f t="shared" si="48"/>
        <v>-1.4613473622680112E-4</v>
      </c>
      <c r="I208" s="4"/>
    </row>
    <row r="209" spans="1:9" s="29" customFormat="1" x14ac:dyDescent="0.2">
      <c r="A209" s="31"/>
      <c r="B209" s="64" t="s">
        <v>46</v>
      </c>
      <c r="C209" s="40">
        <v>4</v>
      </c>
      <c r="D209" s="48">
        <v>1</v>
      </c>
      <c r="E209" s="38">
        <f t="shared" si="54"/>
        <v>5.8453894490720446E-4</v>
      </c>
      <c r="F209" s="38">
        <f t="shared" si="55"/>
        <v>2.4301336573511544E-4</v>
      </c>
      <c r="G209" s="49">
        <f t="shared" si="47"/>
        <v>-0.75</v>
      </c>
      <c r="H209" s="37">
        <f t="shared" si="48"/>
        <v>-4.3840420868040335E-4</v>
      </c>
      <c r="I209" s="4"/>
    </row>
    <row r="210" spans="1:9" s="29" customFormat="1" x14ac:dyDescent="0.2">
      <c r="A210" s="31"/>
      <c r="B210" s="64" t="s">
        <v>47</v>
      </c>
      <c r="C210" s="40">
        <v>28</v>
      </c>
      <c r="D210" s="48">
        <v>83</v>
      </c>
      <c r="E210" s="38">
        <f t="shared" si="54"/>
        <v>4.0917726143504312E-3</v>
      </c>
      <c r="F210" s="38">
        <f t="shared" si="55"/>
        <v>2.0170109356014581E-2</v>
      </c>
      <c r="G210" s="49">
        <f t="shared" si="47"/>
        <v>1.9642857142857142</v>
      </c>
      <c r="H210" s="37">
        <f t="shared" si="48"/>
        <v>8.0374104924740616E-3</v>
      </c>
      <c r="I210" s="4"/>
    </row>
    <row r="211" spans="1:9" s="29" customFormat="1" x14ac:dyDescent="0.2">
      <c r="A211" s="31"/>
      <c r="B211" s="64" t="s">
        <v>221</v>
      </c>
      <c r="C211" s="40">
        <v>5</v>
      </c>
      <c r="D211" s="48">
        <v>5</v>
      </c>
      <c r="E211" s="38">
        <f t="shared" si="54"/>
        <v>7.3067368113400558E-4</v>
      </c>
      <c r="F211" s="38">
        <f t="shared" si="55"/>
        <v>1.215066828675577E-3</v>
      </c>
      <c r="G211" s="49">
        <f t="shared" si="47"/>
        <v>0</v>
      </c>
      <c r="H211" s="37">
        <f t="shared" si="48"/>
        <v>0</v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3</v>
      </c>
      <c r="E212" s="38" t="str">
        <f t="shared" si="54"/>
        <v/>
      </c>
      <c r="F212" s="38">
        <f t="shared" si="55"/>
        <v>7.2904009720534634E-4</v>
      </c>
      <c r="G212" s="49">
        <f t="shared" si="47"/>
        <v>1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6</v>
      </c>
      <c r="D213" s="48">
        <v>3</v>
      </c>
      <c r="E213" s="38">
        <f t="shared" si="54"/>
        <v>8.7680841736080669E-4</v>
      </c>
      <c r="F213" s="38">
        <f t="shared" si="55"/>
        <v>7.2904009720534634E-4</v>
      </c>
      <c r="G213" s="49">
        <f t="shared" si="47"/>
        <v>-0.5</v>
      </c>
      <c r="H213" s="37">
        <f t="shared" si="48"/>
        <v>-4.3840420868040335E-4</v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2</v>
      </c>
      <c r="D216" s="48">
        <v>1</v>
      </c>
      <c r="E216" s="61">
        <f t="shared" si="54"/>
        <v>2.9226947245360223E-4</v>
      </c>
      <c r="F216" s="61">
        <f t="shared" si="55"/>
        <v>2.4301336573511544E-4</v>
      </c>
      <c r="G216" s="49">
        <f t="shared" si="47"/>
        <v>-0.5</v>
      </c>
      <c r="H216" s="35">
        <f t="shared" si="48"/>
        <v>-1.4613473622680112E-4</v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1</v>
      </c>
      <c r="E218" s="61" t="str">
        <f t="shared" si="54"/>
        <v/>
      </c>
      <c r="F218" s="61">
        <f t="shared" si="55"/>
        <v>2.4301336573511544E-4</v>
      </c>
      <c r="G218" s="49">
        <f t="shared" si="47"/>
        <v>1</v>
      </c>
      <c r="H218" s="35" t="str">
        <f t="shared" si="48"/>
        <v/>
      </c>
    </row>
    <row r="219" spans="1:9" x14ac:dyDescent="0.2">
      <c r="B219" s="63" t="s">
        <v>224</v>
      </c>
      <c r="C219" s="33">
        <v>1</v>
      </c>
      <c r="D219" s="48">
        <v>0</v>
      </c>
      <c r="E219" s="61">
        <f t="shared" si="54"/>
        <v>1.4613473622680112E-4</v>
      </c>
      <c r="F219" s="61" t="str">
        <f t="shared" si="55"/>
        <v/>
      </c>
      <c r="G219" s="49">
        <f t="shared" si="47"/>
        <v>-1</v>
      </c>
      <c r="H219" s="35">
        <f t="shared" si="48"/>
        <v>-1.4613473622680112E-4</v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2</v>
      </c>
      <c r="D221" s="48">
        <v>1</v>
      </c>
      <c r="E221" s="61">
        <f t="shared" si="54"/>
        <v>2.9226947245360223E-4</v>
      </c>
      <c r="F221" s="61">
        <f t="shared" si="55"/>
        <v>2.4301336573511544E-4</v>
      </c>
      <c r="G221" s="49">
        <f t="shared" si="47"/>
        <v>-0.5</v>
      </c>
      <c r="H221" s="35">
        <f t="shared" si="48"/>
        <v>-1.4613473622680112E-4</v>
      </c>
    </row>
    <row r="222" spans="1:9" x14ac:dyDescent="0.2">
      <c r="B222" s="63" t="s">
        <v>607</v>
      </c>
      <c r="C222" s="33">
        <v>228</v>
      </c>
      <c r="D222" s="48">
        <v>423</v>
      </c>
      <c r="E222" s="61">
        <f t="shared" si="54"/>
        <v>3.3318719859710653E-2</v>
      </c>
      <c r="F222" s="61">
        <f t="shared" si="55"/>
        <v>0.10279465370595382</v>
      </c>
      <c r="G222" s="49">
        <f t="shared" si="47"/>
        <v>0.85526315789473684</v>
      </c>
      <c r="H222" s="35">
        <f t="shared" si="48"/>
        <v>2.8496273564226217E-2</v>
      </c>
    </row>
    <row r="223" spans="1:9" x14ac:dyDescent="0.2">
      <c r="B223" s="63" t="s">
        <v>226</v>
      </c>
      <c r="C223" s="33">
        <v>4</v>
      </c>
      <c r="D223" s="48">
        <v>1</v>
      </c>
      <c r="E223" s="61">
        <f t="shared" si="54"/>
        <v>5.8453894490720446E-4</v>
      </c>
      <c r="F223" s="61">
        <f t="shared" si="55"/>
        <v>2.4301336573511544E-4</v>
      </c>
      <c r="G223" s="49">
        <f t="shared" si="47"/>
        <v>-0.75</v>
      </c>
      <c r="H223" s="35">
        <f t="shared" si="48"/>
        <v>-4.3840420868040335E-4</v>
      </c>
    </row>
    <row r="224" spans="1:9" x14ac:dyDescent="0.2">
      <c r="B224" s="63" t="s">
        <v>227</v>
      </c>
      <c r="C224" s="33">
        <v>1</v>
      </c>
      <c r="D224" s="48">
        <v>0</v>
      </c>
      <c r="E224" s="61">
        <f t="shared" si="54"/>
        <v>1.4613473622680112E-4</v>
      </c>
      <c r="F224" s="61" t="str">
        <f t="shared" si="55"/>
        <v/>
      </c>
      <c r="G224" s="49">
        <f t="shared" si="47"/>
        <v>-1</v>
      </c>
      <c r="H224" s="35">
        <f t="shared" si="48"/>
        <v>-1.4613473622680112E-4</v>
      </c>
    </row>
    <row r="225" spans="1:9" x14ac:dyDescent="0.2">
      <c r="B225" s="63" t="s">
        <v>228</v>
      </c>
      <c r="C225" s="33">
        <v>1</v>
      </c>
      <c r="D225" s="48">
        <v>3</v>
      </c>
      <c r="E225" s="61">
        <f t="shared" si="54"/>
        <v>1.4613473622680112E-4</v>
      </c>
      <c r="F225" s="61">
        <f t="shared" si="55"/>
        <v>7.2904009720534634E-4</v>
      </c>
      <c r="G225" s="49">
        <f t="shared" si="47"/>
        <v>2</v>
      </c>
      <c r="H225" s="35">
        <f t="shared" si="48"/>
        <v>2.9226947245360223E-4</v>
      </c>
    </row>
    <row r="226" spans="1:9" x14ac:dyDescent="0.2">
      <c r="B226" s="63" t="s">
        <v>608</v>
      </c>
      <c r="C226" s="33">
        <v>0</v>
      </c>
      <c r="D226" s="48">
        <v>1</v>
      </c>
      <c r="E226" s="61" t="str">
        <f t="shared" si="54"/>
        <v/>
      </c>
      <c r="F226" s="61">
        <f t="shared" si="55"/>
        <v>2.4301336573511544E-4</v>
      </c>
      <c r="G226" s="49">
        <f t="shared" si="47"/>
        <v>1</v>
      </c>
      <c r="H226" s="35" t="str">
        <f t="shared" si="48"/>
        <v/>
      </c>
    </row>
    <row r="227" spans="1:9" x14ac:dyDescent="0.2">
      <c r="B227" s="63" t="s">
        <v>442</v>
      </c>
      <c r="C227" s="33">
        <v>1</v>
      </c>
      <c r="D227" s="48">
        <v>1</v>
      </c>
      <c r="E227" s="61">
        <f t="shared" si="54"/>
        <v>1.4613473622680112E-4</v>
      </c>
      <c r="F227" s="61">
        <f t="shared" si="55"/>
        <v>2.4301336573511544E-4</v>
      </c>
      <c r="G227" s="49">
        <f t="shared" si="47"/>
        <v>0</v>
      </c>
      <c r="H227" s="35">
        <f t="shared" si="48"/>
        <v>0</v>
      </c>
    </row>
    <row r="228" spans="1:9" s="29" customFormat="1" x14ac:dyDescent="0.2">
      <c r="A228" s="31"/>
      <c r="B228" s="64" t="s">
        <v>591</v>
      </c>
      <c r="C228" s="40">
        <v>1</v>
      </c>
      <c r="D228" s="48">
        <v>0</v>
      </c>
      <c r="E228" s="38">
        <f t="shared" si="54"/>
        <v>1.4613473622680112E-4</v>
      </c>
      <c r="F228" s="38" t="str">
        <f t="shared" si="55"/>
        <v/>
      </c>
      <c r="G228" s="49">
        <f t="shared" si="47"/>
        <v>-1</v>
      </c>
      <c r="H228" s="37">
        <f t="shared" ref="H228" si="60">+IF(OR(AND(E228=""),(G228="")),"",E228*G228)</f>
        <v>-1.4613473622680112E-4</v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4</v>
      </c>
      <c r="D230" s="48">
        <v>0</v>
      </c>
      <c r="E230" s="61">
        <f t="shared" si="54"/>
        <v>5.8453894490720446E-4</v>
      </c>
      <c r="F230" s="61" t="str">
        <f t="shared" si="55"/>
        <v/>
      </c>
      <c r="G230" s="49">
        <f t="shared" si="47"/>
        <v>-1</v>
      </c>
      <c r="H230" s="35">
        <f t="shared" si="48"/>
        <v>-5.8453894490720446E-4</v>
      </c>
    </row>
    <row r="231" spans="1:9" x14ac:dyDescent="0.2">
      <c r="B231" s="63" t="s">
        <v>51</v>
      </c>
      <c r="C231" s="33">
        <v>3</v>
      </c>
      <c r="D231" s="48">
        <v>2</v>
      </c>
      <c r="E231" s="61">
        <f t="shared" si="54"/>
        <v>4.3840420868040335E-4</v>
      </c>
      <c r="F231" s="61">
        <f t="shared" si="55"/>
        <v>4.8602673147023087E-4</v>
      </c>
      <c r="G231" s="49">
        <f t="shared" si="47"/>
        <v>-0.33333333333333331</v>
      </c>
      <c r="H231" s="35">
        <f t="shared" si="48"/>
        <v>-1.4613473622680112E-4</v>
      </c>
    </row>
    <row r="232" spans="1:9" x14ac:dyDescent="0.2">
      <c r="B232" s="63" t="s">
        <v>230</v>
      </c>
      <c r="C232" s="33">
        <v>219</v>
      </c>
      <c r="D232" s="48">
        <v>1</v>
      </c>
      <c r="E232" s="61">
        <f t="shared" si="54"/>
        <v>3.2003507233669445E-2</v>
      </c>
      <c r="F232" s="61">
        <f t="shared" si="55"/>
        <v>2.4301336573511544E-4</v>
      </c>
      <c r="G232" s="49">
        <f t="shared" si="47"/>
        <v>-0.99543378995433784</v>
      </c>
      <c r="H232" s="35">
        <f t="shared" si="48"/>
        <v>-3.1857372497442644E-2</v>
      </c>
    </row>
    <row r="233" spans="1:9" x14ac:dyDescent="0.2">
      <c r="B233" s="63" t="s">
        <v>50</v>
      </c>
      <c r="C233" s="33">
        <v>0</v>
      </c>
      <c r="D233" s="48">
        <v>1</v>
      </c>
      <c r="E233" s="61" t="str">
        <f t="shared" si="54"/>
        <v/>
      </c>
      <c r="F233" s="61">
        <f t="shared" si="55"/>
        <v>2.4301336573511544E-4</v>
      </c>
      <c r="G233" s="49">
        <f t="shared" si="47"/>
        <v>1</v>
      </c>
      <c r="H233" s="35" t="str">
        <f t="shared" si="48"/>
        <v/>
      </c>
    </row>
    <row r="234" spans="1:9" x14ac:dyDescent="0.2">
      <c r="B234" s="63" t="s">
        <v>231</v>
      </c>
      <c r="C234" s="33">
        <v>4</v>
      </c>
      <c r="D234" s="48">
        <v>6</v>
      </c>
      <c r="E234" s="61">
        <f t="shared" si="54"/>
        <v>5.8453894490720446E-4</v>
      </c>
      <c r="F234" s="61">
        <f t="shared" si="55"/>
        <v>1.4580801944106927E-3</v>
      </c>
      <c r="G234" s="49">
        <f t="shared" si="47"/>
        <v>0.5</v>
      </c>
      <c r="H234" s="35">
        <f t="shared" si="48"/>
        <v>2.9226947245360223E-4</v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29</v>
      </c>
      <c r="D236" s="48">
        <v>48</v>
      </c>
      <c r="E236" s="61">
        <f t="shared" ref="E236:E267" si="65">+IF(C236=0,"",C236/C$169)</f>
        <v>4.2379073505772321E-3</v>
      </c>
      <c r="F236" s="61">
        <f t="shared" ref="F236:F267" si="66">+IF(D236=0,"",D236/D$169)</f>
        <v>1.1664641555285541E-2</v>
      </c>
      <c r="G236" s="49">
        <f t="shared" si="47"/>
        <v>0.65517241379310343</v>
      </c>
      <c r="H236" s="35">
        <f t="shared" si="48"/>
        <v>2.776559988309221E-3</v>
      </c>
    </row>
    <row r="237" spans="1:9" x14ac:dyDescent="0.2">
      <c r="B237" s="63" t="s">
        <v>55</v>
      </c>
      <c r="C237" s="33">
        <v>4</v>
      </c>
      <c r="D237" s="48">
        <v>1</v>
      </c>
      <c r="E237" s="61">
        <f t="shared" si="65"/>
        <v>5.8453894490720446E-4</v>
      </c>
      <c r="F237" s="61">
        <f t="shared" si="66"/>
        <v>2.4301336573511544E-4</v>
      </c>
      <c r="G237" s="49">
        <f t="shared" ref="G237:G300" si="67">+IF(AND(C237=0,D237=0)," ",IF(C237=0,1,IF(D237=0,-1,(D237-C237)/C237)))</f>
        <v>-0.75</v>
      </c>
      <c r="H237" s="35">
        <f t="shared" si="48"/>
        <v>-4.3840420868040335E-4</v>
      </c>
    </row>
    <row r="238" spans="1:9" x14ac:dyDescent="0.2">
      <c r="B238" s="63" t="s">
        <v>444</v>
      </c>
      <c r="C238" s="33">
        <v>0</v>
      </c>
      <c r="D238" s="48">
        <v>0</v>
      </c>
      <c r="E238" s="61" t="str">
        <f t="shared" si="65"/>
        <v/>
      </c>
      <c r="F238" s="61" t="str">
        <f t="shared" si="66"/>
        <v/>
      </c>
      <c r="G238" s="49" t="str">
        <f t="shared" si="67"/>
        <v xml:space="preserve"> </v>
      </c>
      <c r="H238" s="35" t="str">
        <f t="shared" si="48"/>
        <v/>
      </c>
    </row>
    <row r="239" spans="1:9" x14ac:dyDescent="0.2">
      <c r="B239" s="63" t="s">
        <v>53</v>
      </c>
      <c r="C239" s="33">
        <v>3</v>
      </c>
      <c r="D239" s="48">
        <v>9</v>
      </c>
      <c r="E239" s="61">
        <f t="shared" si="65"/>
        <v>4.3840420868040335E-4</v>
      </c>
      <c r="F239" s="61">
        <f t="shared" si="66"/>
        <v>2.1871202916160389E-3</v>
      </c>
      <c r="G239" s="49">
        <f t="shared" si="67"/>
        <v>2</v>
      </c>
      <c r="H239" s="35">
        <f t="shared" ref="H239:H306" si="68">+IF(OR(AND(E239=""),(G239="")),"",E239*G239)</f>
        <v>8.7680841736080669E-4</v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7</v>
      </c>
      <c r="D241" s="48">
        <v>7</v>
      </c>
      <c r="E241" s="61">
        <f t="shared" si="65"/>
        <v>1.0229431535876078E-3</v>
      </c>
      <c r="F241" s="61">
        <f t="shared" si="66"/>
        <v>1.7010935601458081E-3</v>
      </c>
      <c r="G241" s="49">
        <f t="shared" si="67"/>
        <v>0</v>
      </c>
      <c r="H241" s="35">
        <f t="shared" si="68"/>
        <v>0</v>
      </c>
    </row>
    <row r="242" spans="2:8" x14ac:dyDescent="0.2">
      <c r="B242" s="63" t="s">
        <v>54</v>
      </c>
      <c r="C242" s="33">
        <v>14</v>
      </c>
      <c r="D242" s="48">
        <v>20</v>
      </c>
      <c r="E242" s="61">
        <f t="shared" si="65"/>
        <v>2.0458863071752156E-3</v>
      </c>
      <c r="F242" s="61">
        <f t="shared" si="66"/>
        <v>4.8602673147023082E-3</v>
      </c>
      <c r="G242" s="49">
        <f t="shared" si="67"/>
        <v>0.42857142857142855</v>
      </c>
      <c r="H242" s="35">
        <f t="shared" si="68"/>
        <v>8.7680841736080669E-4</v>
      </c>
    </row>
    <row r="243" spans="2:8" x14ac:dyDescent="0.2">
      <c r="B243" s="63" t="s">
        <v>232</v>
      </c>
      <c r="C243" s="33">
        <v>0</v>
      </c>
      <c r="D243" s="48">
        <v>1</v>
      </c>
      <c r="E243" s="61" t="str">
        <f t="shared" si="65"/>
        <v/>
      </c>
      <c r="F243" s="61">
        <f t="shared" si="66"/>
        <v>2.4301336573511544E-4</v>
      </c>
      <c r="G243" s="49">
        <f t="shared" si="67"/>
        <v>1</v>
      </c>
      <c r="H243" s="35" t="str">
        <f t="shared" si="68"/>
        <v/>
      </c>
    </row>
    <row r="244" spans="2:8" x14ac:dyDescent="0.2">
      <c r="B244" s="63" t="s">
        <v>445</v>
      </c>
      <c r="C244" s="33">
        <v>4</v>
      </c>
      <c r="D244" s="48">
        <v>1</v>
      </c>
      <c r="E244" s="61">
        <f t="shared" si="65"/>
        <v>5.8453894490720446E-4</v>
      </c>
      <c r="F244" s="61">
        <f t="shared" si="66"/>
        <v>2.4301336573511544E-4</v>
      </c>
      <c r="G244" s="49">
        <f t="shared" si="67"/>
        <v>-0.75</v>
      </c>
      <c r="H244" s="35">
        <f t="shared" si="68"/>
        <v>-4.3840420868040335E-4</v>
      </c>
    </row>
    <row r="245" spans="2:8" x14ac:dyDescent="0.2">
      <c r="B245" s="63" t="s">
        <v>334</v>
      </c>
      <c r="C245" s="33">
        <v>1</v>
      </c>
      <c r="D245" s="48">
        <v>3</v>
      </c>
      <c r="E245" s="61">
        <f t="shared" si="65"/>
        <v>1.4613473622680112E-4</v>
      </c>
      <c r="F245" s="61">
        <f t="shared" si="66"/>
        <v>7.2904009720534634E-4</v>
      </c>
      <c r="G245" s="49">
        <f t="shared" si="67"/>
        <v>2</v>
      </c>
      <c r="H245" s="35">
        <f t="shared" si="68"/>
        <v>2.9226947245360223E-4</v>
      </c>
    </row>
    <row r="246" spans="2:8" x14ac:dyDescent="0.2">
      <c r="B246" s="63" t="s">
        <v>233</v>
      </c>
      <c r="C246" s="33">
        <v>2</v>
      </c>
      <c r="D246" s="48">
        <v>1</v>
      </c>
      <c r="E246" s="61">
        <f t="shared" si="65"/>
        <v>2.9226947245360223E-4</v>
      </c>
      <c r="F246" s="61">
        <f t="shared" si="66"/>
        <v>2.4301336573511544E-4</v>
      </c>
      <c r="G246" s="49">
        <f t="shared" si="67"/>
        <v>-0.5</v>
      </c>
      <c r="H246" s="35">
        <f t="shared" si="68"/>
        <v>-1.4613473622680112E-4</v>
      </c>
    </row>
    <row r="247" spans="2:8" x14ac:dyDescent="0.2">
      <c r="B247" s="63" t="s">
        <v>234</v>
      </c>
      <c r="C247" s="33">
        <v>2</v>
      </c>
      <c r="D247" s="48">
        <v>4</v>
      </c>
      <c r="E247" s="61">
        <f t="shared" si="65"/>
        <v>2.9226947245360223E-4</v>
      </c>
      <c r="F247" s="61">
        <f t="shared" si="66"/>
        <v>9.7205346294046175E-4</v>
      </c>
      <c r="G247" s="49">
        <f t="shared" si="67"/>
        <v>1</v>
      </c>
      <c r="H247" s="35">
        <f t="shared" si="68"/>
        <v>2.9226947245360223E-4</v>
      </c>
    </row>
    <row r="248" spans="2:8" x14ac:dyDescent="0.2">
      <c r="B248" s="63" t="s">
        <v>446</v>
      </c>
      <c r="C248" s="33">
        <v>12</v>
      </c>
      <c r="D248" s="48">
        <v>4</v>
      </c>
      <c r="E248" s="61">
        <f t="shared" si="65"/>
        <v>1.7536168347216134E-3</v>
      </c>
      <c r="F248" s="61">
        <f t="shared" si="66"/>
        <v>9.7205346294046175E-4</v>
      </c>
      <c r="G248" s="49">
        <f t="shared" si="67"/>
        <v>-0.66666666666666663</v>
      </c>
      <c r="H248" s="35">
        <f t="shared" si="68"/>
        <v>-1.1690778898144089E-3</v>
      </c>
    </row>
    <row r="249" spans="2:8" x14ac:dyDescent="0.2">
      <c r="B249" s="63" t="s">
        <v>235</v>
      </c>
      <c r="C249" s="33">
        <v>0</v>
      </c>
      <c r="D249" s="48">
        <v>0</v>
      </c>
      <c r="E249" s="61" t="str">
        <f t="shared" si="65"/>
        <v/>
      </c>
      <c r="F249" s="61" t="str">
        <f t="shared" si="66"/>
        <v/>
      </c>
      <c r="G249" s="49" t="str">
        <f t="shared" si="67"/>
        <v xml:space="preserve"> </v>
      </c>
      <c r="H249" s="35" t="str">
        <f t="shared" si="68"/>
        <v/>
      </c>
    </row>
    <row r="250" spans="2:8" x14ac:dyDescent="0.2">
      <c r="B250" s="63" t="s">
        <v>447</v>
      </c>
      <c r="C250" s="33">
        <v>0</v>
      </c>
      <c r="D250" s="48">
        <v>2</v>
      </c>
      <c r="E250" s="61" t="str">
        <f t="shared" si="65"/>
        <v/>
      </c>
      <c r="F250" s="61">
        <f t="shared" si="66"/>
        <v>4.8602673147023087E-4</v>
      </c>
      <c r="G250" s="49">
        <f t="shared" si="67"/>
        <v>1</v>
      </c>
      <c r="H250" s="35" t="str">
        <f t="shared" si="68"/>
        <v/>
      </c>
    </row>
    <row r="251" spans="2:8" x14ac:dyDescent="0.2">
      <c r="B251" s="63" t="s">
        <v>448</v>
      </c>
      <c r="C251" s="33">
        <v>0</v>
      </c>
      <c r="D251" s="48">
        <v>1</v>
      </c>
      <c r="E251" s="61" t="str">
        <f t="shared" si="65"/>
        <v/>
      </c>
      <c r="F251" s="61">
        <f t="shared" si="66"/>
        <v>2.4301336573511544E-4</v>
      </c>
      <c r="G251" s="49">
        <f t="shared" si="67"/>
        <v>1</v>
      </c>
      <c r="H251" s="35" t="str">
        <f t="shared" si="68"/>
        <v/>
      </c>
    </row>
    <row r="252" spans="2:8" x14ac:dyDescent="0.2">
      <c r="B252" s="63" t="s">
        <v>449</v>
      </c>
      <c r="C252" s="33">
        <v>0</v>
      </c>
      <c r="D252" s="48">
        <v>2</v>
      </c>
      <c r="E252" s="61" t="str">
        <f t="shared" si="65"/>
        <v/>
      </c>
      <c r="F252" s="61">
        <f t="shared" si="66"/>
        <v>4.8602673147023087E-4</v>
      </c>
      <c r="G252" s="49">
        <f t="shared" si="67"/>
        <v>1</v>
      </c>
      <c r="H252" s="35" t="str">
        <f t="shared" si="68"/>
        <v/>
      </c>
    </row>
    <row r="253" spans="2:8" x14ac:dyDescent="0.2">
      <c r="B253" s="63" t="s">
        <v>450</v>
      </c>
      <c r="C253" s="33">
        <v>0</v>
      </c>
      <c r="D253" s="48">
        <v>1</v>
      </c>
      <c r="E253" s="61" t="str">
        <f t="shared" si="65"/>
        <v/>
      </c>
      <c r="F253" s="61">
        <f t="shared" si="66"/>
        <v>2.4301336573511544E-4</v>
      </c>
      <c r="G253" s="49">
        <f t="shared" si="67"/>
        <v>1</v>
      </c>
      <c r="H253" s="35" t="str">
        <f t="shared" si="68"/>
        <v/>
      </c>
    </row>
    <row r="254" spans="2:8" x14ac:dyDescent="0.2">
      <c r="B254" s="63" t="s">
        <v>451</v>
      </c>
      <c r="C254" s="33">
        <v>3</v>
      </c>
      <c r="D254" s="48">
        <v>2</v>
      </c>
      <c r="E254" s="61">
        <f t="shared" si="65"/>
        <v>4.3840420868040335E-4</v>
      </c>
      <c r="F254" s="61">
        <f t="shared" si="66"/>
        <v>4.8602673147023087E-4</v>
      </c>
      <c r="G254" s="49">
        <f t="shared" si="67"/>
        <v>-0.33333333333333331</v>
      </c>
      <c r="H254" s="35">
        <f t="shared" si="68"/>
        <v>-1.4613473622680112E-4</v>
      </c>
    </row>
    <row r="255" spans="2:8" x14ac:dyDescent="0.2">
      <c r="B255" s="63" t="s">
        <v>610</v>
      </c>
      <c r="C255" s="33">
        <v>0</v>
      </c>
      <c r="D255" s="48">
        <v>1</v>
      </c>
      <c r="E255" s="61" t="str">
        <f t="shared" si="65"/>
        <v/>
      </c>
      <c r="F255" s="61">
        <f t="shared" si="66"/>
        <v>2.4301336573511544E-4</v>
      </c>
      <c r="G255" s="49">
        <f t="shared" si="67"/>
        <v>1</v>
      </c>
      <c r="H255" s="35" t="str">
        <f t="shared" si="68"/>
        <v/>
      </c>
    </row>
    <row r="256" spans="2:8" x14ac:dyDescent="0.2">
      <c r="B256" s="63" t="s">
        <v>452</v>
      </c>
      <c r="C256" s="33">
        <v>1</v>
      </c>
      <c r="D256" s="48">
        <v>0</v>
      </c>
      <c r="E256" s="61">
        <f t="shared" si="65"/>
        <v>1.4613473622680112E-4</v>
      </c>
      <c r="F256" s="61" t="str">
        <f t="shared" si="66"/>
        <v/>
      </c>
      <c r="G256" s="49">
        <f t="shared" si="67"/>
        <v>-1</v>
      </c>
      <c r="H256" s="35">
        <f t="shared" si="68"/>
        <v>-1.4613473622680112E-4</v>
      </c>
    </row>
    <row r="257" spans="1:9" s="29" customFormat="1" x14ac:dyDescent="0.2">
      <c r="A257" s="31"/>
      <c r="B257" s="64" t="s">
        <v>236</v>
      </c>
      <c r="C257" s="40">
        <v>0</v>
      </c>
      <c r="D257" s="48">
        <v>1</v>
      </c>
      <c r="E257" s="38" t="str">
        <f t="shared" si="65"/>
        <v/>
      </c>
      <c r="F257" s="38">
        <f t="shared" si="66"/>
        <v>2.4301336573511544E-4</v>
      </c>
      <c r="G257" s="49">
        <f t="shared" si="67"/>
        <v>1</v>
      </c>
      <c r="H257" s="37" t="str">
        <f t="shared" si="68"/>
        <v/>
      </c>
      <c r="I257" s="4"/>
    </row>
    <row r="258" spans="1:9" s="29" customFormat="1" x14ac:dyDescent="0.2">
      <c r="A258" s="31"/>
      <c r="B258" s="64" t="s">
        <v>453</v>
      </c>
      <c r="C258" s="40">
        <v>14</v>
      </c>
      <c r="D258" s="48">
        <v>21</v>
      </c>
      <c r="E258" s="38">
        <f t="shared" si="65"/>
        <v>2.0458863071752156E-3</v>
      </c>
      <c r="F258" s="38">
        <f t="shared" si="66"/>
        <v>5.1032806804374243E-3</v>
      </c>
      <c r="G258" s="49">
        <f t="shared" si="67"/>
        <v>0.5</v>
      </c>
      <c r="H258" s="37">
        <f t="shared" si="68"/>
        <v>1.0229431535876078E-3</v>
      </c>
      <c r="I258" s="4"/>
    </row>
    <row r="259" spans="1:9" s="29" customFormat="1" x14ac:dyDescent="0.2">
      <c r="A259" s="31"/>
      <c r="B259" s="64" t="s">
        <v>454</v>
      </c>
      <c r="C259" s="40">
        <v>0</v>
      </c>
      <c r="D259" s="48">
        <v>6</v>
      </c>
      <c r="E259" s="38" t="str">
        <f t="shared" si="65"/>
        <v/>
      </c>
      <c r="F259" s="38">
        <f t="shared" si="66"/>
        <v>1.4580801944106927E-3</v>
      </c>
      <c r="G259" s="49">
        <f t="shared" si="67"/>
        <v>1</v>
      </c>
      <c r="H259" s="37" t="str">
        <f t="shared" si="68"/>
        <v/>
      </c>
      <c r="I259" s="4"/>
    </row>
    <row r="260" spans="1:9" s="29" customFormat="1" x14ac:dyDescent="0.2">
      <c r="A260" s="31"/>
      <c r="B260" s="64" t="s">
        <v>529</v>
      </c>
      <c r="C260" s="40">
        <v>1</v>
      </c>
      <c r="D260" s="48">
        <v>1</v>
      </c>
      <c r="E260" s="38">
        <f t="shared" si="65"/>
        <v>1.4613473622680112E-4</v>
      </c>
      <c r="F260" s="38">
        <f t="shared" si="66"/>
        <v>2.4301336573511544E-4</v>
      </c>
      <c r="G260" s="49">
        <f t="shared" si="67"/>
        <v>0</v>
      </c>
      <c r="H260" s="37">
        <f t="shared" si="68"/>
        <v>0</v>
      </c>
      <c r="I260" s="4"/>
    </row>
    <row r="261" spans="1:9" s="29" customFormat="1" x14ac:dyDescent="0.2">
      <c r="A261" s="31"/>
      <c r="B261" s="64" t="s">
        <v>530</v>
      </c>
      <c r="C261" s="40">
        <v>4</v>
      </c>
      <c r="D261" s="48">
        <v>9</v>
      </c>
      <c r="E261" s="38">
        <f t="shared" si="65"/>
        <v>5.8453894490720446E-4</v>
      </c>
      <c r="F261" s="38">
        <f t="shared" si="66"/>
        <v>2.1871202916160389E-3</v>
      </c>
      <c r="G261" s="49">
        <f t="shared" si="67"/>
        <v>1.25</v>
      </c>
      <c r="H261" s="37">
        <f t="shared" si="68"/>
        <v>7.3067368113400558E-4</v>
      </c>
      <c r="I261" s="4"/>
    </row>
    <row r="262" spans="1:9" s="29" customFormat="1" x14ac:dyDescent="0.2">
      <c r="A262" s="31"/>
      <c r="B262" s="64" t="s">
        <v>57</v>
      </c>
      <c r="C262" s="40">
        <v>2</v>
      </c>
      <c r="D262" s="48">
        <v>1</v>
      </c>
      <c r="E262" s="38">
        <f t="shared" si="65"/>
        <v>2.9226947245360223E-4</v>
      </c>
      <c r="F262" s="38">
        <f t="shared" si="66"/>
        <v>2.4301336573511544E-4</v>
      </c>
      <c r="G262" s="49">
        <f t="shared" si="67"/>
        <v>-0.5</v>
      </c>
      <c r="H262" s="37">
        <f t="shared" si="68"/>
        <v>-1.4613473622680112E-4</v>
      </c>
      <c r="I262" s="4"/>
    </row>
    <row r="263" spans="1:9" s="29" customFormat="1" x14ac:dyDescent="0.2">
      <c r="A263" s="31"/>
      <c r="B263" s="64" t="s">
        <v>237</v>
      </c>
      <c r="C263" s="40">
        <v>58</v>
      </c>
      <c r="D263" s="48">
        <v>13</v>
      </c>
      <c r="E263" s="38">
        <f t="shared" si="65"/>
        <v>8.4758147011544643E-3</v>
      </c>
      <c r="F263" s="38">
        <f t="shared" si="66"/>
        <v>3.1591737545565005E-3</v>
      </c>
      <c r="G263" s="49">
        <f t="shared" si="67"/>
        <v>-0.77586206896551724</v>
      </c>
      <c r="H263" s="37">
        <f t="shared" si="68"/>
        <v>-6.57606313020605E-3</v>
      </c>
      <c r="I263" s="4"/>
    </row>
    <row r="264" spans="1:9" s="29" customFormat="1" x14ac:dyDescent="0.2">
      <c r="A264" s="31"/>
      <c r="B264" s="64" t="s">
        <v>611</v>
      </c>
      <c r="C264" s="40">
        <v>2</v>
      </c>
      <c r="D264" s="48">
        <v>4</v>
      </c>
      <c r="E264" s="38">
        <f t="shared" si="65"/>
        <v>2.9226947245360223E-4</v>
      </c>
      <c r="F264" s="38">
        <f t="shared" si="66"/>
        <v>9.7205346294046175E-4</v>
      </c>
      <c r="G264" s="49">
        <f t="shared" si="67"/>
        <v>1</v>
      </c>
      <c r="H264" s="37">
        <f t="shared" si="68"/>
        <v>2.9226947245360223E-4</v>
      </c>
      <c r="I264" s="4"/>
    </row>
    <row r="265" spans="1:9" s="29" customFormat="1" x14ac:dyDescent="0.2">
      <c r="A265" s="31"/>
      <c r="B265" s="64" t="s">
        <v>531</v>
      </c>
      <c r="C265" s="40">
        <v>12</v>
      </c>
      <c r="D265" s="48">
        <v>1</v>
      </c>
      <c r="E265" s="38">
        <f t="shared" si="65"/>
        <v>1.7536168347216134E-3</v>
      </c>
      <c r="F265" s="38">
        <f t="shared" si="66"/>
        <v>2.4301336573511544E-4</v>
      </c>
      <c r="G265" s="49">
        <f t="shared" si="67"/>
        <v>-0.91666666666666663</v>
      </c>
      <c r="H265" s="37">
        <f t="shared" si="68"/>
        <v>-1.6074820984948123E-3</v>
      </c>
      <c r="I265" s="4"/>
    </row>
    <row r="266" spans="1:9" s="29" customFormat="1" x14ac:dyDescent="0.2">
      <c r="A266" s="31"/>
      <c r="B266" s="64" t="s">
        <v>532</v>
      </c>
      <c r="C266" s="40">
        <v>0</v>
      </c>
      <c r="D266" s="48">
        <v>0</v>
      </c>
      <c r="E266" s="38" t="str">
        <f t="shared" si="65"/>
        <v/>
      </c>
      <c r="F266" s="38" t="str">
        <f t="shared" si="66"/>
        <v/>
      </c>
      <c r="G266" s="49" t="str">
        <f t="shared" si="67"/>
        <v xml:space="preserve"> </v>
      </c>
      <c r="H266" s="37" t="str">
        <f t="shared" si="68"/>
        <v/>
      </c>
      <c r="I266" s="4"/>
    </row>
    <row r="267" spans="1:9" s="29" customFormat="1" x14ac:dyDescent="0.2">
      <c r="A267" s="31"/>
      <c r="B267" s="64" t="s">
        <v>612</v>
      </c>
      <c r="C267" s="40">
        <v>0</v>
      </c>
      <c r="D267" s="48">
        <v>0</v>
      </c>
      <c r="E267" s="38" t="str">
        <f t="shared" si="65"/>
        <v/>
      </c>
      <c r="F267" s="38" t="str">
        <f t="shared" si="66"/>
        <v/>
      </c>
      <c r="G267" s="49" t="str">
        <f t="shared" si="67"/>
        <v xml:space="preserve"> </v>
      </c>
      <c r="H267" s="37" t="str">
        <f t="shared" si="68"/>
        <v/>
      </c>
      <c r="I267" s="4"/>
    </row>
    <row r="268" spans="1:9" s="29" customFormat="1" x14ac:dyDescent="0.2">
      <c r="A268" s="31"/>
      <c r="B268" s="64" t="s">
        <v>533</v>
      </c>
      <c r="C268" s="40">
        <v>1</v>
      </c>
      <c r="D268" s="48">
        <v>0</v>
      </c>
      <c r="E268" s="38">
        <f t="shared" ref="E268:E295" si="69">+IF(C268=0,"",C268/C$169)</f>
        <v>1.4613473622680112E-4</v>
      </c>
      <c r="F268" s="38" t="str">
        <f t="shared" ref="F268:F295" si="70">+IF(D268=0,"",D268/D$169)</f>
        <v/>
      </c>
      <c r="G268" s="49">
        <f t="shared" si="67"/>
        <v>-1</v>
      </c>
      <c r="H268" s="37">
        <f t="shared" si="68"/>
        <v>-1.4613473622680112E-4</v>
      </c>
      <c r="I268" s="4"/>
    </row>
    <row r="269" spans="1:9" s="29" customFormat="1" x14ac:dyDescent="0.2">
      <c r="A269" s="31"/>
      <c r="B269" s="64" t="s">
        <v>534</v>
      </c>
      <c r="C269" s="40">
        <v>1</v>
      </c>
      <c r="D269" s="48">
        <v>12</v>
      </c>
      <c r="E269" s="38">
        <f t="shared" si="69"/>
        <v>1.4613473622680112E-4</v>
      </c>
      <c r="F269" s="38">
        <f t="shared" si="70"/>
        <v>2.9161603888213854E-3</v>
      </c>
      <c r="G269" s="49">
        <f t="shared" si="67"/>
        <v>11</v>
      </c>
      <c r="H269" s="37">
        <f t="shared" si="68"/>
        <v>1.6074820984948123E-3</v>
      </c>
      <c r="I269" s="4"/>
    </row>
    <row r="270" spans="1:9" s="29" customFormat="1" x14ac:dyDescent="0.2">
      <c r="A270" s="31"/>
      <c r="B270" s="64" t="s">
        <v>535</v>
      </c>
      <c r="C270" s="40">
        <v>2</v>
      </c>
      <c r="D270" s="48">
        <v>31</v>
      </c>
      <c r="E270" s="38">
        <f t="shared" si="69"/>
        <v>2.9226947245360223E-4</v>
      </c>
      <c r="F270" s="38">
        <f t="shared" si="70"/>
        <v>7.5334143377885788E-3</v>
      </c>
      <c r="G270" s="49">
        <f t="shared" si="67"/>
        <v>14.5</v>
      </c>
      <c r="H270" s="37">
        <f t="shared" si="68"/>
        <v>4.2379073505772321E-3</v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1</v>
      </c>
      <c r="E273" s="38" t="str">
        <f t="shared" si="71"/>
        <v/>
      </c>
      <c r="F273" s="38">
        <f t="shared" si="72"/>
        <v>2.4301336573511544E-4</v>
      </c>
      <c r="G273" s="93">
        <f t="shared" si="73"/>
        <v>1</v>
      </c>
      <c r="H273" s="37" t="str">
        <f t="shared" si="74"/>
        <v/>
      </c>
    </row>
    <row r="274" spans="1:9" x14ac:dyDescent="0.2">
      <c r="B274" s="63" t="s">
        <v>60</v>
      </c>
      <c r="C274" s="33">
        <v>8</v>
      </c>
      <c r="D274" s="48">
        <v>11</v>
      </c>
      <c r="E274" s="38">
        <f t="shared" si="71"/>
        <v>1.1690778898144089E-3</v>
      </c>
      <c r="F274" s="38">
        <f t="shared" si="72"/>
        <v>2.6731470230862697E-3</v>
      </c>
      <c r="G274" s="49">
        <f t="shared" si="73"/>
        <v>0.375</v>
      </c>
      <c r="H274" s="37">
        <f t="shared" si="74"/>
        <v>4.3840420868040335E-4</v>
      </c>
    </row>
    <row r="275" spans="1:9" x14ac:dyDescent="0.2">
      <c r="B275" s="63" t="s">
        <v>64</v>
      </c>
      <c r="C275" s="33">
        <v>2616</v>
      </c>
      <c r="D275" s="48">
        <v>82</v>
      </c>
      <c r="E275" s="61">
        <f t="shared" si="69"/>
        <v>0.38228846996931171</v>
      </c>
      <c r="F275" s="61">
        <f t="shared" si="70"/>
        <v>1.9927095990279465E-2</v>
      </c>
      <c r="G275" s="49">
        <f t="shared" si="67"/>
        <v>-0.96865443425076447</v>
      </c>
      <c r="H275" s="35">
        <f t="shared" si="68"/>
        <v>-0.37030542159871399</v>
      </c>
    </row>
    <row r="276" spans="1:9" x14ac:dyDescent="0.2">
      <c r="B276" s="63" t="s">
        <v>61</v>
      </c>
      <c r="C276" s="33">
        <v>7</v>
      </c>
      <c r="D276" s="48">
        <v>5</v>
      </c>
      <c r="E276" s="61">
        <f t="shared" si="69"/>
        <v>1.0229431535876078E-3</v>
      </c>
      <c r="F276" s="61">
        <f t="shared" si="70"/>
        <v>1.215066828675577E-3</v>
      </c>
      <c r="G276" s="49">
        <f t="shared" si="67"/>
        <v>-0.2857142857142857</v>
      </c>
      <c r="H276" s="35">
        <f t="shared" si="68"/>
        <v>-2.9226947245360223E-4</v>
      </c>
    </row>
    <row r="277" spans="1:9" x14ac:dyDescent="0.2">
      <c r="B277" s="63" t="s">
        <v>238</v>
      </c>
      <c r="C277" s="33">
        <v>0</v>
      </c>
      <c r="D277" s="48">
        <v>3</v>
      </c>
      <c r="E277" s="61" t="str">
        <f t="shared" si="69"/>
        <v/>
      </c>
      <c r="F277" s="61">
        <f t="shared" si="70"/>
        <v>7.2904009720534634E-4</v>
      </c>
      <c r="G277" s="49">
        <f t="shared" si="67"/>
        <v>1</v>
      </c>
      <c r="H277" s="35" t="str">
        <f t="shared" si="68"/>
        <v/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2</v>
      </c>
      <c r="D279" s="48">
        <v>8</v>
      </c>
      <c r="E279" s="38">
        <f t="shared" si="69"/>
        <v>2.9226947245360223E-4</v>
      </c>
      <c r="F279" s="38">
        <f t="shared" si="70"/>
        <v>1.9441069258809235E-3</v>
      </c>
      <c r="G279" s="49">
        <f t="shared" si="67"/>
        <v>3</v>
      </c>
      <c r="H279" s="37">
        <f t="shared" si="68"/>
        <v>8.7680841736080669E-4</v>
      </c>
      <c r="I279" s="4"/>
    </row>
    <row r="280" spans="1:9" s="29" customFormat="1" x14ac:dyDescent="0.2">
      <c r="A280" s="31"/>
      <c r="B280" s="64" t="s">
        <v>62</v>
      </c>
      <c r="C280" s="40">
        <v>3</v>
      </c>
      <c r="D280" s="48">
        <v>2</v>
      </c>
      <c r="E280" s="38">
        <f t="shared" si="69"/>
        <v>4.3840420868040335E-4</v>
      </c>
      <c r="F280" s="38">
        <f t="shared" si="70"/>
        <v>4.8602673147023087E-4</v>
      </c>
      <c r="G280" s="49">
        <f t="shared" si="67"/>
        <v>-0.33333333333333331</v>
      </c>
      <c r="H280" s="37">
        <f t="shared" si="68"/>
        <v>-1.4613473622680112E-4</v>
      </c>
      <c r="I280" s="4"/>
    </row>
    <row r="281" spans="1:9" s="29" customFormat="1" x14ac:dyDescent="0.2">
      <c r="A281" s="31"/>
      <c r="B281" s="64" t="s">
        <v>455</v>
      </c>
      <c r="C281" s="40">
        <v>4</v>
      </c>
      <c r="D281" s="48">
        <v>9</v>
      </c>
      <c r="E281" s="38">
        <f t="shared" si="69"/>
        <v>5.8453894490720446E-4</v>
      </c>
      <c r="F281" s="38">
        <f t="shared" si="70"/>
        <v>2.1871202916160389E-3</v>
      </c>
      <c r="G281" s="49">
        <f t="shared" si="67"/>
        <v>1.25</v>
      </c>
      <c r="H281" s="37">
        <f t="shared" si="68"/>
        <v>7.3067368113400558E-4</v>
      </c>
      <c r="I281" s="4"/>
    </row>
    <row r="282" spans="1:9" s="29" customFormat="1" x14ac:dyDescent="0.2">
      <c r="A282" s="31"/>
      <c r="B282" s="64" t="s">
        <v>59</v>
      </c>
      <c r="C282" s="40">
        <v>5</v>
      </c>
      <c r="D282" s="48">
        <v>10</v>
      </c>
      <c r="E282" s="38">
        <f t="shared" si="69"/>
        <v>7.3067368113400558E-4</v>
      </c>
      <c r="F282" s="38">
        <f t="shared" si="70"/>
        <v>2.4301336573511541E-3</v>
      </c>
      <c r="G282" s="49">
        <f t="shared" si="67"/>
        <v>1</v>
      </c>
      <c r="H282" s="37">
        <f t="shared" si="68"/>
        <v>7.3067368113400558E-4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25</v>
      </c>
      <c r="E283" s="38" t="str">
        <f t="shared" ref="E283:E287" si="75">+IF(C283=0,"",C283/C$169)</f>
        <v/>
      </c>
      <c r="F283" s="38">
        <f t="shared" ref="F283:F287" si="76">+IF(D283=0,"",D283/D$169)</f>
        <v>6.0753341433778859E-3</v>
      </c>
      <c r="G283" s="93">
        <f t="shared" ref="G283:G287" si="77">+IF(AND(C283=0,D283=0)," ",IF(C283=0,1,IF(D283=0,-1,(D283-C283)/C283)))</f>
        <v>1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807</v>
      </c>
      <c r="D285" s="48">
        <v>41</v>
      </c>
      <c r="E285" s="38">
        <f t="shared" si="75"/>
        <v>0.1179307321350285</v>
      </c>
      <c r="F285" s="38">
        <f t="shared" si="76"/>
        <v>9.9635479951397325E-3</v>
      </c>
      <c r="G285" s="49">
        <f t="shared" si="77"/>
        <v>-0.94919454770755884</v>
      </c>
      <c r="H285" s="37">
        <f t="shared" si="78"/>
        <v>-0.11193920794972965</v>
      </c>
      <c r="I285" s="4"/>
    </row>
    <row r="286" spans="1:9" s="29" customFormat="1" x14ac:dyDescent="0.2">
      <c r="A286" s="31"/>
      <c r="B286" s="64" t="s">
        <v>239</v>
      </c>
      <c r="C286" s="40">
        <v>2</v>
      </c>
      <c r="D286" s="48">
        <v>7</v>
      </c>
      <c r="E286" s="38">
        <f t="shared" si="75"/>
        <v>2.9226947245360223E-4</v>
      </c>
      <c r="F286" s="38">
        <f t="shared" si="76"/>
        <v>1.7010935601458081E-3</v>
      </c>
      <c r="G286" s="49">
        <f t="shared" si="77"/>
        <v>2.5</v>
      </c>
      <c r="H286" s="37">
        <f t="shared" si="78"/>
        <v>7.3067368113400558E-4</v>
      </c>
      <c r="I286" s="4"/>
    </row>
    <row r="287" spans="1:9" s="29" customFormat="1" x14ac:dyDescent="0.2">
      <c r="A287" s="31"/>
      <c r="B287" s="64" t="s">
        <v>456</v>
      </c>
      <c r="C287" s="40">
        <v>403</v>
      </c>
      <c r="D287" s="48">
        <v>95</v>
      </c>
      <c r="E287" s="38">
        <f t="shared" si="75"/>
        <v>5.8892298699400845E-2</v>
      </c>
      <c r="F287" s="38">
        <f t="shared" si="76"/>
        <v>2.3086269744835967E-2</v>
      </c>
      <c r="G287" s="49">
        <f t="shared" si="77"/>
        <v>-0.76426799007444168</v>
      </c>
      <c r="H287" s="37">
        <f t="shared" si="78"/>
        <v>-4.5009498757854739E-2</v>
      </c>
      <c r="I287" s="4"/>
    </row>
    <row r="288" spans="1:9" s="29" customFormat="1" x14ac:dyDescent="0.2">
      <c r="A288" s="31"/>
      <c r="B288" s="64" t="s">
        <v>65</v>
      </c>
      <c r="C288" s="40">
        <v>15</v>
      </c>
      <c r="D288" s="48">
        <v>79</v>
      </c>
      <c r="E288" s="38">
        <f t="shared" si="69"/>
        <v>2.1920210434020165E-3</v>
      </c>
      <c r="F288" s="38">
        <f t="shared" si="70"/>
        <v>1.919805589307412E-2</v>
      </c>
      <c r="G288" s="49">
        <f t="shared" si="67"/>
        <v>4.2666666666666666</v>
      </c>
      <c r="H288" s="37">
        <f t="shared" si="68"/>
        <v>9.3526231185152697E-3</v>
      </c>
      <c r="I288" s="4"/>
    </row>
    <row r="289" spans="1:9" s="29" customFormat="1" x14ac:dyDescent="0.2">
      <c r="A289" s="31"/>
      <c r="B289" s="64" t="s">
        <v>537</v>
      </c>
      <c r="C289" s="40">
        <v>13</v>
      </c>
      <c r="D289" s="48">
        <v>4</v>
      </c>
      <c r="E289" s="38">
        <f t="shared" si="69"/>
        <v>1.8997515709484145E-3</v>
      </c>
      <c r="F289" s="38">
        <f t="shared" si="70"/>
        <v>9.7205346294046175E-4</v>
      </c>
      <c r="G289" s="49">
        <f t="shared" si="67"/>
        <v>-0.69230769230769229</v>
      </c>
      <c r="H289" s="37">
        <f t="shared" si="68"/>
        <v>-1.31521262604121E-3</v>
      </c>
      <c r="I289" s="4"/>
    </row>
    <row r="290" spans="1:9" s="29" customFormat="1" x14ac:dyDescent="0.2">
      <c r="A290" s="31"/>
      <c r="B290" s="64" t="s">
        <v>538</v>
      </c>
      <c r="C290" s="40">
        <v>6</v>
      </c>
      <c r="D290" s="48">
        <v>5</v>
      </c>
      <c r="E290" s="38">
        <f t="shared" si="69"/>
        <v>8.7680841736080669E-4</v>
      </c>
      <c r="F290" s="38">
        <f t="shared" si="70"/>
        <v>1.215066828675577E-3</v>
      </c>
      <c r="G290" s="49">
        <f t="shared" si="67"/>
        <v>-0.16666666666666666</v>
      </c>
      <c r="H290" s="37">
        <f t="shared" si="68"/>
        <v>-1.4613473622680112E-4</v>
      </c>
      <c r="I290" s="4"/>
    </row>
    <row r="291" spans="1:9" s="29" customFormat="1" x14ac:dyDescent="0.2">
      <c r="A291" s="31"/>
      <c r="B291" s="64" t="s">
        <v>66</v>
      </c>
      <c r="C291" s="40">
        <v>11</v>
      </c>
      <c r="D291" s="48">
        <v>15</v>
      </c>
      <c r="E291" s="38">
        <f t="shared" si="69"/>
        <v>1.6074820984948123E-3</v>
      </c>
      <c r="F291" s="38">
        <f t="shared" si="70"/>
        <v>3.6452004860267314E-3</v>
      </c>
      <c r="G291" s="49">
        <f t="shared" si="67"/>
        <v>0.36363636363636365</v>
      </c>
      <c r="H291" s="37">
        <f t="shared" si="68"/>
        <v>5.8453894490720446E-4</v>
      </c>
      <c r="I291" s="4"/>
    </row>
    <row r="292" spans="1:9" s="29" customFormat="1" x14ac:dyDescent="0.2">
      <c r="A292" s="31"/>
      <c r="B292" s="64" t="s">
        <v>613</v>
      </c>
      <c r="C292" s="40">
        <v>2</v>
      </c>
      <c r="D292" s="48">
        <v>0</v>
      </c>
      <c r="E292" s="38">
        <f t="shared" si="69"/>
        <v>2.9226947245360223E-4</v>
      </c>
      <c r="F292" s="38" t="str">
        <f t="shared" si="70"/>
        <v/>
      </c>
      <c r="G292" s="49">
        <f t="shared" si="67"/>
        <v>-1</v>
      </c>
      <c r="H292" s="37">
        <f t="shared" si="68"/>
        <v>-2.9226947245360223E-4</v>
      </c>
      <c r="I292" s="4"/>
    </row>
    <row r="293" spans="1:9" s="29" customFormat="1" x14ac:dyDescent="0.2">
      <c r="A293" s="31"/>
      <c r="B293" s="64" t="s">
        <v>539</v>
      </c>
      <c r="C293" s="40">
        <v>1</v>
      </c>
      <c r="D293" s="48">
        <v>0</v>
      </c>
      <c r="E293" s="38">
        <f t="shared" si="69"/>
        <v>1.4613473622680112E-4</v>
      </c>
      <c r="F293" s="38" t="str">
        <f t="shared" si="70"/>
        <v/>
      </c>
      <c r="G293" s="49">
        <f t="shared" si="67"/>
        <v>-1</v>
      </c>
      <c r="H293" s="37">
        <f t="shared" si="68"/>
        <v>-1.4613473622680112E-4</v>
      </c>
      <c r="I293" s="4"/>
    </row>
    <row r="294" spans="1:9" s="29" customFormat="1" x14ac:dyDescent="0.2">
      <c r="A294" s="31"/>
      <c r="B294" s="64" t="s">
        <v>540</v>
      </c>
      <c r="C294" s="40">
        <v>5</v>
      </c>
      <c r="D294" s="48">
        <v>4</v>
      </c>
      <c r="E294" s="38">
        <f t="shared" si="69"/>
        <v>7.3067368113400558E-4</v>
      </c>
      <c r="F294" s="38">
        <f t="shared" si="70"/>
        <v>9.7205346294046175E-4</v>
      </c>
      <c r="G294" s="49">
        <f t="shared" si="67"/>
        <v>-0.2</v>
      </c>
      <c r="H294" s="37">
        <f t="shared" si="68"/>
        <v>-1.4613473622680112E-4</v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12</v>
      </c>
      <c r="D297" s="48">
        <v>25</v>
      </c>
      <c r="E297" s="38">
        <f t="shared" si="79"/>
        <v>1.7536168347216134E-3</v>
      </c>
      <c r="F297" s="38">
        <f t="shared" si="80"/>
        <v>6.0753341433778859E-3</v>
      </c>
      <c r="G297" s="49">
        <f t="shared" si="67"/>
        <v>1.0833333333333333</v>
      </c>
      <c r="H297" s="37">
        <f t="shared" si="81"/>
        <v>1.8997515709484143E-3</v>
      </c>
      <c r="I297" s="4"/>
    </row>
    <row r="298" spans="1:9" x14ac:dyDescent="0.2">
      <c r="B298" s="63" t="s">
        <v>457</v>
      </c>
      <c r="C298" s="33">
        <v>0</v>
      </c>
      <c r="D298" s="48">
        <v>5</v>
      </c>
      <c r="E298" s="61" t="str">
        <f t="shared" ref="E298:E306" si="82">+IF(C298=0,"",C298/C$169)</f>
        <v/>
      </c>
      <c r="F298" s="61">
        <f t="shared" ref="F298:F306" si="83">+IF(D298=0,"",D298/D$169)</f>
        <v>1.215066828675577E-3</v>
      </c>
      <c r="G298" s="49">
        <f t="shared" si="67"/>
        <v>1</v>
      </c>
      <c r="H298" s="35" t="str">
        <f t="shared" si="68"/>
        <v/>
      </c>
    </row>
    <row r="299" spans="1:9" x14ac:dyDescent="0.2">
      <c r="B299" s="63" t="s">
        <v>458</v>
      </c>
      <c r="C299" s="33">
        <v>5</v>
      </c>
      <c r="D299" s="48">
        <v>13</v>
      </c>
      <c r="E299" s="61">
        <f t="shared" si="82"/>
        <v>7.3067368113400558E-4</v>
      </c>
      <c r="F299" s="61">
        <f t="shared" si="83"/>
        <v>3.1591737545565005E-3</v>
      </c>
      <c r="G299" s="49">
        <f t="shared" si="67"/>
        <v>1.6</v>
      </c>
      <c r="H299" s="35">
        <f t="shared" si="68"/>
        <v>1.1690778898144089E-3</v>
      </c>
    </row>
    <row r="300" spans="1:9" s="29" customFormat="1" x14ac:dyDescent="0.2">
      <c r="A300" s="31"/>
      <c r="B300" s="64" t="s">
        <v>614</v>
      </c>
      <c r="C300" s="40">
        <v>1</v>
      </c>
      <c r="D300" s="48">
        <v>24</v>
      </c>
      <c r="E300" s="38">
        <f t="shared" si="82"/>
        <v>1.4613473622680112E-4</v>
      </c>
      <c r="F300" s="38">
        <f t="shared" si="83"/>
        <v>5.8323207776427707E-3</v>
      </c>
      <c r="G300" s="49">
        <f t="shared" si="67"/>
        <v>23</v>
      </c>
      <c r="H300" s="37">
        <f t="shared" si="68"/>
        <v>3.3610989332164259E-3</v>
      </c>
      <c r="I300" s="4"/>
    </row>
    <row r="301" spans="1:9" s="29" customFormat="1" x14ac:dyDescent="0.2">
      <c r="A301" s="31"/>
      <c r="B301" s="64" t="s">
        <v>459</v>
      </c>
      <c r="C301" s="40">
        <v>10</v>
      </c>
      <c r="D301" s="48">
        <v>70</v>
      </c>
      <c r="E301" s="38">
        <f t="shared" si="82"/>
        <v>1.4613473622680112E-3</v>
      </c>
      <c r="F301" s="38">
        <f t="shared" si="83"/>
        <v>1.7010935601458079E-2</v>
      </c>
      <c r="G301" s="49">
        <f t="shared" ref="G301:G339" si="84">+IF(AND(C301=0,D301=0)," ",IF(C301=0,1,IF(D301=0,-1,(D301-C301)/C301)))</f>
        <v>6</v>
      </c>
      <c r="H301" s="37">
        <f t="shared" si="68"/>
        <v>8.7680841736080678E-3</v>
      </c>
      <c r="I301" s="4"/>
    </row>
    <row r="302" spans="1:9" s="29" customFormat="1" x14ac:dyDescent="0.2">
      <c r="A302" s="31"/>
      <c r="B302" s="64" t="s">
        <v>460</v>
      </c>
      <c r="C302" s="40">
        <v>5</v>
      </c>
      <c r="D302" s="48">
        <v>19</v>
      </c>
      <c r="E302" s="38">
        <f t="shared" si="82"/>
        <v>7.3067368113400558E-4</v>
      </c>
      <c r="F302" s="38">
        <f t="shared" si="83"/>
        <v>4.617253948967193E-3</v>
      </c>
      <c r="G302" s="49">
        <f t="shared" si="84"/>
        <v>2.8</v>
      </c>
      <c r="H302" s="37">
        <f t="shared" si="68"/>
        <v>2.0458863071752156E-3</v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333</v>
      </c>
      <c r="D304" s="48">
        <v>311</v>
      </c>
      <c r="E304" s="38">
        <f t="shared" si="82"/>
        <v>4.8662867163524769E-2</v>
      </c>
      <c r="F304" s="38">
        <f t="shared" si="83"/>
        <v>7.5577156743620894E-2</v>
      </c>
      <c r="G304" s="49">
        <f t="shared" si="84"/>
        <v>-6.6066066066066062E-2</v>
      </c>
      <c r="H304" s="37">
        <f t="shared" si="68"/>
        <v>-3.2149641969896241E-3</v>
      </c>
      <c r="I304" s="4"/>
    </row>
    <row r="305" spans="1:9" s="29" customFormat="1" x14ac:dyDescent="0.2">
      <c r="A305" s="31"/>
      <c r="B305" s="64" t="s">
        <v>240</v>
      </c>
      <c r="C305" s="40">
        <v>2</v>
      </c>
      <c r="D305" s="48">
        <v>1</v>
      </c>
      <c r="E305" s="38">
        <f t="shared" si="82"/>
        <v>2.9226947245360223E-4</v>
      </c>
      <c r="F305" s="38">
        <f t="shared" si="83"/>
        <v>2.4301336573511544E-4</v>
      </c>
      <c r="G305" s="49">
        <f t="shared" si="84"/>
        <v>-0.5</v>
      </c>
      <c r="H305" s="37">
        <f t="shared" si="68"/>
        <v>-1.4613473622680112E-4</v>
      </c>
      <c r="I305" s="4"/>
    </row>
    <row r="306" spans="1:9" s="29" customFormat="1" x14ac:dyDescent="0.2">
      <c r="A306" s="31"/>
      <c r="B306" s="64" t="s">
        <v>241</v>
      </c>
      <c r="C306" s="40">
        <v>4</v>
      </c>
      <c r="D306" s="48">
        <v>5</v>
      </c>
      <c r="E306" s="38">
        <f t="shared" si="82"/>
        <v>5.8453894490720446E-4</v>
      </c>
      <c r="F306" s="38">
        <f t="shared" si="83"/>
        <v>1.215066828675577E-3</v>
      </c>
      <c r="G306" s="49">
        <f t="shared" si="84"/>
        <v>0.25</v>
      </c>
      <c r="H306" s="37">
        <f t="shared" si="68"/>
        <v>1.4613473622680112E-4</v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1</v>
      </c>
      <c r="D308" s="48">
        <v>0</v>
      </c>
      <c r="E308" s="61">
        <f t="shared" si="85"/>
        <v>1.4613473622680112E-4</v>
      </c>
      <c r="F308" s="61" t="str">
        <f t="shared" si="86"/>
        <v/>
      </c>
      <c r="G308" s="49">
        <f t="shared" si="84"/>
        <v>-1</v>
      </c>
      <c r="H308" s="35">
        <f t="shared" si="87"/>
        <v>-1.4613473622680112E-4</v>
      </c>
    </row>
    <row r="309" spans="1:9" x14ac:dyDescent="0.2">
      <c r="B309" s="63" t="s">
        <v>463</v>
      </c>
      <c r="C309" s="33">
        <v>5</v>
      </c>
      <c r="D309" s="48">
        <v>34</v>
      </c>
      <c r="E309" s="61">
        <f t="shared" si="85"/>
        <v>7.3067368113400558E-4</v>
      </c>
      <c r="F309" s="61">
        <f t="shared" si="86"/>
        <v>8.2624544349939252E-3</v>
      </c>
      <c r="G309" s="49">
        <f t="shared" si="84"/>
        <v>5.8</v>
      </c>
      <c r="H309" s="35">
        <f t="shared" si="87"/>
        <v>4.2379073505772321E-3</v>
      </c>
    </row>
    <row r="310" spans="1:9" x14ac:dyDescent="0.2">
      <c r="B310" s="63" t="s">
        <v>464</v>
      </c>
      <c r="C310" s="33">
        <v>0</v>
      </c>
      <c r="D310" s="48">
        <v>2</v>
      </c>
      <c r="E310" s="61" t="str">
        <f t="shared" si="85"/>
        <v/>
      </c>
      <c r="F310" s="61">
        <f t="shared" si="86"/>
        <v>4.8602673147023087E-4</v>
      </c>
      <c r="G310" s="49">
        <f t="shared" si="84"/>
        <v>1</v>
      </c>
      <c r="H310" s="35" t="str">
        <f t="shared" si="87"/>
        <v/>
      </c>
    </row>
    <row r="311" spans="1:9" x14ac:dyDescent="0.2">
      <c r="B311" s="63" t="s">
        <v>465</v>
      </c>
      <c r="C311" s="33">
        <v>2</v>
      </c>
      <c r="D311" s="48">
        <v>0</v>
      </c>
      <c r="E311" s="61">
        <f t="shared" si="85"/>
        <v>2.9226947245360223E-4</v>
      </c>
      <c r="F311" s="61" t="str">
        <f t="shared" si="86"/>
        <v/>
      </c>
      <c r="G311" s="49">
        <f t="shared" si="84"/>
        <v>-1</v>
      </c>
      <c r="H311" s="35">
        <f t="shared" si="87"/>
        <v>-2.9226947245360223E-4</v>
      </c>
    </row>
    <row r="312" spans="1:9" x14ac:dyDescent="0.2">
      <c r="B312" s="63" t="s">
        <v>466</v>
      </c>
      <c r="C312" s="33">
        <v>2</v>
      </c>
      <c r="D312" s="48">
        <v>0</v>
      </c>
      <c r="E312" s="61">
        <f t="shared" si="85"/>
        <v>2.9226947245360223E-4</v>
      </c>
      <c r="F312" s="61" t="str">
        <f t="shared" si="86"/>
        <v/>
      </c>
      <c r="G312" s="49">
        <f t="shared" si="84"/>
        <v>-1</v>
      </c>
      <c r="H312" s="35">
        <f t="shared" si="87"/>
        <v>-2.9226947245360223E-4</v>
      </c>
    </row>
    <row r="313" spans="1:9" x14ac:dyDescent="0.2">
      <c r="B313" s="63" t="s">
        <v>467</v>
      </c>
      <c r="C313" s="33">
        <v>6</v>
      </c>
      <c r="D313" s="48">
        <v>0</v>
      </c>
      <c r="E313" s="61">
        <f t="shared" si="85"/>
        <v>8.7680841736080669E-4</v>
      </c>
      <c r="F313" s="61" t="str">
        <f t="shared" si="86"/>
        <v/>
      </c>
      <c r="G313" s="49">
        <f t="shared" si="84"/>
        <v>-1</v>
      </c>
      <c r="H313" s="35">
        <f t="shared" si="87"/>
        <v>-8.7680841736080669E-4</v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49</v>
      </c>
      <c r="D315" s="48">
        <v>47</v>
      </c>
      <c r="E315" s="61">
        <f t="shared" si="85"/>
        <v>7.1606020751132544E-3</v>
      </c>
      <c r="F315" s="61">
        <f t="shared" si="86"/>
        <v>1.1421628189550425E-2</v>
      </c>
      <c r="G315" s="49">
        <f t="shared" si="84"/>
        <v>-4.0816326530612242E-2</v>
      </c>
      <c r="H315" s="35">
        <f t="shared" si="87"/>
        <v>-2.9226947245360218E-4</v>
      </c>
    </row>
    <row r="316" spans="1:9" x14ac:dyDescent="0.2">
      <c r="B316" s="63" t="s">
        <v>242</v>
      </c>
      <c r="C316" s="33">
        <v>2</v>
      </c>
      <c r="D316" s="48">
        <v>0</v>
      </c>
      <c r="E316" s="61">
        <f t="shared" si="85"/>
        <v>2.9226947245360223E-4</v>
      </c>
      <c r="F316" s="61" t="str">
        <f t="shared" si="86"/>
        <v/>
      </c>
      <c r="G316" s="49">
        <f t="shared" si="84"/>
        <v>-1</v>
      </c>
      <c r="H316" s="35">
        <f t="shared" si="87"/>
        <v>-2.9226947245360223E-4</v>
      </c>
    </row>
    <row r="317" spans="1:9" x14ac:dyDescent="0.2">
      <c r="B317" s="63" t="s">
        <v>243</v>
      </c>
      <c r="C317" s="33">
        <v>3</v>
      </c>
      <c r="D317" s="48">
        <v>3</v>
      </c>
      <c r="E317" s="61">
        <f t="shared" si="85"/>
        <v>4.3840420868040335E-4</v>
      </c>
      <c r="F317" s="61">
        <f t="shared" si="86"/>
        <v>7.2904009720534634E-4</v>
      </c>
      <c r="G317" s="49">
        <f t="shared" si="84"/>
        <v>0</v>
      </c>
      <c r="H317" s="35">
        <f t="shared" si="87"/>
        <v>0</v>
      </c>
    </row>
    <row r="318" spans="1:9" x14ac:dyDescent="0.2">
      <c r="B318" s="63" t="s">
        <v>469</v>
      </c>
      <c r="C318" s="33">
        <v>0</v>
      </c>
      <c r="D318" s="48">
        <v>1</v>
      </c>
      <c r="E318" s="61" t="str">
        <f t="shared" si="85"/>
        <v/>
      </c>
      <c r="F318" s="61">
        <f t="shared" si="86"/>
        <v>2.4301336573511544E-4</v>
      </c>
      <c r="G318" s="49">
        <f t="shared" si="84"/>
        <v>1</v>
      </c>
      <c r="H318" s="35" t="str">
        <f t="shared" si="87"/>
        <v/>
      </c>
    </row>
    <row r="319" spans="1:9" ht="24" x14ac:dyDescent="0.2">
      <c r="B319" s="63" t="s">
        <v>470</v>
      </c>
      <c r="C319" s="33">
        <v>0</v>
      </c>
      <c r="D319" s="48">
        <v>6</v>
      </c>
      <c r="E319" s="61" t="str">
        <f t="shared" si="85"/>
        <v/>
      </c>
      <c r="F319" s="61">
        <f t="shared" si="86"/>
        <v>1.4580801944106927E-3</v>
      </c>
      <c r="G319" s="49">
        <f t="shared" si="84"/>
        <v>1</v>
      </c>
      <c r="H319" s="35" t="str">
        <f t="shared" si="87"/>
        <v/>
      </c>
    </row>
    <row r="320" spans="1:9" x14ac:dyDescent="0.2">
      <c r="B320" s="63" t="s">
        <v>471</v>
      </c>
      <c r="C320" s="33">
        <v>5</v>
      </c>
      <c r="D320" s="48">
        <v>1</v>
      </c>
      <c r="E320" s="61">
        <f t="shared" si="85"/>
        <v>7.3067368113400558E-4</v>
      </c>
      <c r="F320" s="61">
        <f t="shared" si="86"/>
        <v>2.4301336573511544E-4</v>
      </c>
      <c r="G320" s="49">
        <f t="shared" si="84"/>
        <v>-0.8</v>
      </c>
      <c r="H320" s="35">
        <f t="shared" si="87"/>
        <v>-5.8453894490720446E-4</v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1</v>
      </c>
      <c r="D323" s="48">
        <v>2</v>
      </c>
      <c r="E323" s="61">
        <f t="shared" si="85"/>
        <v>1.4613473622680112E-4</v>
      </c>
      <c r="F323" s="61">
        <f t="shared" si="86"/>
        <v>4.8602673147023087E-4</v>
      </c>
      <c r="G323" s="49">
        <f t="shared" si="84"/>
        <v>1</v>
      </c>
      <c r="H323" s="35">
        <f t="shared" si="87"/>
        <v>1.4613473622680112E-4</v>
      </c>
    </row>
    <row r="324" spans="1:9" s="29" customFormat="1" ht="15" customHeight="1" x14ac:dyDescent="0.2">
      <c r="A324" s="31"/>
      <c r="B324" s="64" t="s">
        <v>570</v>
      </c>
      <c r="C324" s="40">
        <v>3</v>
      </c>
      <c r="D324" s="48">
        <v>149</v>
      </c>
      <c r="E324" s="38">
        <f t="shared" si="85"/>
        <v>4.3840420868040335E-4</v>
      </c>
      <c r="F324" s="38">
        <f t="shared" si="86"/>
        <v>3.6208991494532196E-2</v>
      </c>
      <c r="G324" s="49">
        <f t="shared" si="84"/>
        <v>48.666666666666664</v>
      </c>
      <c r="H324" s="37">
        <f t="shared" si="87"/>
        <v>2.1335671489112962E-2</v>
      </c>
      <c r="I324" s="4"/>
    </row>
    <row r="325" spans="1:9" x14ac:dyDescent="0.2">
      <c r="B325" s="63" t="s">
        <v>475</v>
      </c>
      <c r="C325" s="33">
        <v>4</v>
      </c>
      <c r="D325" s="48">
        <v>5</v>
      </c>
      <c r="E325" s="61">
        <f t="shared" si="85"/>
        <v>5.8453894490720446E-4</v>
      </c>
      <c r="F325" s="61">
        <f t="shared" si="86"/>
        <v>1.215066828675577E-3</v>
      </c>
      <c r="G325" s="49">
        <f t="shared" si="84"/>
        <v>0.25</v>
      </c>
      <c r="H325" s="35">
        <f t="shared" si="87"/>
        <v>1.4613473622680112E-4</v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0</v>
      </c>
      <c r="D329" s="48">
        <v>0</v>
      </c>
      <c r="E329" s="61" t="str">
        <f t="shared" si="85"/>
        <v/>
      </c>
      <c r="F329" s="61" t="str">
        <f t="shared" si="86"/>
        <v/>
      </c>
      <c r="G329" s="49" t="str">
        <f t="shared" si="84"/>
        <v xml:space="preserve"> </v>
      </c>
      <c r="H329" s="35" t="str">
        <f t="shared" si="87"/>
        <v/>
      </c>
    </row>
    <row r="330" spans="1:9" x14ac:dyDescent="0.2">
      <c r="B330" s="63" t="s">
        <v>480</v>
      </c>
      <c r="C330" s="33">
        <v>0</v>
      </c>
      <c r="D330" s="48">
        <v>2</v>
      </c>
      <c r="E330" s="61" t="str">
        <f t="shared" si="85"/>
        <v/>
      </c>
      <c r="F330" s="61">
        <f t="shared" si="86"/>
        <v>4.8602673147023087E-4</v>
      </c>
      <c r="G330" s="49">
        <f t="shared" si="84"/>
        <v>1</v>
      </c>
      <c r="H330" s="35" t="str">
        <f t="shared" si="87"/>
        <v/>
      </c>
    </row>
    <row r="331" spans="1:9" x14ac:dyDescent="0.2">
      <c r="B331" s="63" t="s">
        <v>481</v>
      </c>
      <c r="C331" s="33">
        <v>0</v>
      </c>
      <c r="D331" s="48">
        <v>2</v>
      </c>
      <c r="E331" s="61" t="str">
        <f t="shared" si="85"/>
        <v/>
      </c>
      <c r="F331" s="61">
        <f t="shared" si="86"/>
        <v>4.8602673147023087E-4</v>
      </c>
      <c r="G331" s="49">
        <f t="shared" si="84"/>
        <v>1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0</v>
      </c>
      <c r="E333" s="61" t="str">
        <f t="shared" si="85"/>
        <v/>
      </c>
      <c r="F333" s="61" t="str">
        <f t="shared" si="86"/>
        <v/>
      </c>
      <c r="G333" s="49" t="str">
        <f t="shared" si="84"/>
        <v xml:space="preserve"> </v>
      </c>
      <c r="H333" s="35" t="str">
        <f t="shared" si="87"/>
        <v/>
      </c>
    </row>
    <row r="334" spans="1:9" x14ac:dyDescent="0.2">
      <c r="B334" s="63" t="s">
        <v>244</v>
      </c>
      <c r="C334" s="33">
        <v>17</v>
      </c>
      <c r="D334" s="48">
        <v>1</v>
      </c>
      <c r="E334" s="61">
        <f t="shared" si="85"/>
        <v>2.4842905158556187E-3</v>
      </c>
      <c r="F334" s="61">
        <f t="shared" si="86"/>
        <v>2.4301336573511544E-4</v>
      </c>
      <c r="G334" s="49">
        <f t="shared" si="84"/>
        <v>-0.94117647058823528</v>
      </c>
      <c r="H334" s="35">
        <f t="shared" si="87"/>
        <v>-2.3381557796288174E-3</v>
      </c>
    </row>
    <row r="335" spans="1:9" ht="13.5" customHeight="1" x14ac:dyDescent="0.2">
      <c r="B335" s="63" t="s">
        <v>245</v>
      </c>
      <c r="C335" s="33">
        <v>3</v>
      </c>
      <c r="D335" s="48">
        <v>2</v>
      </c>
      <c r="E335" s="61">
        <f t="shared" si="85"/>
        <v>4.3840420868040335E-4</v>
      </c>
      <c r="F335" s="61">
        <f t="shared" si="86"/>
        <v>4.8602673147023087E-4</v>
      </c>
      <c r="G335" s="49">
        <f t="shared" si="84"/>
        <v>-0.33333333333333331</v>
      </c>
      <c r="H335" s="35">
        <f t="shared" si="87"/>
        <v>-1.4613473622680112E-4</v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4</v>
      </c>
      <c r="D337" s="48">
        <v>3</v>
      </c>
      <c r="E337" s="38">
        <f t="shared" si="85"/>
        <v>5.8453894490720446E-4</v>
      </c>
      <c r="F337" s="38">
        <f t="shared" si="86"/>
        <v>7.2904009720534634E-4</v>
      </c>
      <c r="G337" s="49">
        <f t="shared" si="84"/>
        <v>-0.25</v>
      </c>
      <c r="H337" s="37">
        <f t="shared" si="87"/>
        <v>-1.4613473622680112E-4</v>
      </c>
      <c r="I337" s="4"/>
    </row>
    <row r="338" spans="1:9" s="29" customFormat="1" x14ac:dyDescent="0.2">
      <c r="A338" s="31"/>
      <c r="B338" s="64" t="s">
        <v>558</v>
      </c>
      <c r="C338" s="40">
        <v>1</v>
      </c>
      <c r="D338" s="48">
        <v>1</v>
      </c>
      <c r="E338" s="38">
        <f t="shared" si="85"/>
        <v>1.4613473622680112E-4</v>
      </c>
      <c r="F338" s="38">
        <f t="shared" si="86"/>
        <v>2.4301336573511544E-4</v>
      </c>
      <c r="G338" s="49">
        <f t="shared" si="84"/>
        <v>0</v>
      </c>
      <c r="H338" s="37">
        <f t="shared" si="87"/>
        <v>0</v>
      </c>
      <c r="I338" s="4"/>
    </row>
    <row r="339" spans="1:9" s="29" customFormat="1" x14ac:dyDescent="0.2">
      <c r="A339" s="31"/>
      <c r="B339" s="64" t="s">
        <v>559</v>
      </c>
      <c r="C339" s="40">
        <v>1</v>
      </c>
      <c r="D339" s="48">
        <v>3</v>
      </c>
      <c r="E339" s="38">
        <f t="shared" si="85"/>
        <v>1.4613473622680112E-4</v>
      </c>
      <c r="F339" s="38">
        <f t="shared" si="86"/>
        <v>7.2904009720534634E-4</v>
      </c>
      <c r="G339" s="49">
        <f t="shared" si="84"/>
        <v>2</v>
      </c>
      <c r="H339" s="37">
        <f t="shared" si="87"/>
        <v>2.9226947245360223E-4</v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18527</v>
      </c>
      <c r="D345" s="44">
        <f>SUM(D346:D564)</f>
        <v>11993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-0.35267447509040861</v>
      </c>
      <c r="H345" s="46">
        <f>+IF(OR(AND(E345=""),(G345="")),"",E345*G345)</f>
        <v>-0.35267447509040861</v>
      </c>
    </row>
    <row r="346" spans="1:9" x14ac:dyDescent="0.2">
      <c r="B346" s="47" t="s">
        <v>74</v>
      </c>
      <c r="C346" s="48">
        <v>97</v>
      </c>
      <c r="D346" s="48">
        <v>138</v>
      </c>
      <c r="E346" s="60">
        <f t="shared" si="88"/>
        <v>5.235602094240838E-3</v>
      </c>
      <c r="F346" s="60">
        <f t="shared" si="89"/>
        <v>1.1506712248811807E-2</v>
      </c>
      <c r="G346" s="49">
        <f t="shared" ref="G346:G410" si="90">+IF(AND(C346=0,D346=0)," ",IF(C346=0,1,IF(D346=0,-1,(D346-C346)/C346)))</f>
        <v>0.42268041237113402</v>
      </c>
      <c r="H346" s="41">
        <f>+IF(OR(AND(E346=""),(G346="")),"",E346*G346)</f>
        <v>2.2129864522048904E-3</v>
      </c>
    </row>
    <row r="347" spans="1:9" x14ac:dyDescent="0.2">
      <c r="B347" s="34" t="s">
        <v>77</v>
      </c>
      <c r="C347" s="33">
        <v>60</v>
      </c>
      <c r="D347" s="48">
        <v>36</v>
      </c>
      <c r="E347" s="61">
        <f t="shared" si="88"/>
        <v>3.2385167593242297E-3</v>
      </c>
      <c r="F347" s="61">
        <f t="shared" si="89"/>
        <v>3.001751021429167E-3</v>
      </c>
      <c r="G347" s="49">
        <f t="shared" si="90"/>
        <v>-0.4</v>
      </c>
      <c r="H347" s="35">
        <f t="shared" ref="H347:H413" si="91">+IF(OR(AND(E347=""),(G347="")),"",E347*G347)</f>
        <v>-1.295406703729692E-3</v>
      </c>
    </row>
    <row r="348" spans="1:9" x14ac:dyDescent="0.2">
      <c r="B348" s="34" t="s">
        <v>70</v>
      </c>
      <c r="C348" s="33">
        <v>12</v>
      </c>
      <c r="D348" s="48">
        <v>12</v>
      </c>
      <c r="E348" s="61">
        <f t="shared" si="88"/>
        <v>6.4770335186484587E-4</v>
      </c>
      <c r="F348" s="61">
        <f t="shared" si="89"/>
        <v>1.0005836738097224E-3</v>
      </c>
      <c r="G348" s="49">
        <f t="shared" si="90"/>
        <v>0</v>
      </c>
      <c r="H348" s="35">
        <f t="shared" si="91"/>
        <v>0</v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1</v>
      </c>
      <c r="D350" s="48">
        <v>1</v>
      </c>
      <c r="E350" s="61">
        <f t="shared" si="88"/>
        <v>5.3975279322070489E-5</v>
      </c>
      <c r="F350" s="61">
        <f t="shared" si="89"/>
        <v>8.3381972817476863E-5</v>
      </c>
      <c r="G350" s="49">
        <f t="shared" si="90"/>
        <v>0</v>
      </c>
      <c r="H350" s="35">
        <f t="shared" si="91"/>
        <v>0</v>
      </c>
    </row>
    <row r="351" spans="1:9" x14ac:dyDescent="0.2">
      <c r="B351" s="34" t="s">
        <v>483</v>
      </c>
      <c r="C351" s="33">
        <v>442</v>
      </c>
      <c r="D351" s="48">
        <v>575</v>
      </c>
      <c r="E351" s="61">
        <f t="shared" si="88"/>
        <v>2.3857073460355156E-2</v>
      </c>
      <c r="F351" s="61">
        <f t="shared" si="89"/>
        <v>4.7944634370049193E-2</v>
      </c>
      <c r="G351" s="49">
        <f t="shared" si="90"/>
        <v>0.3009049773755656</v>
      </c>
      <c r="H351" s="35">
        <f t="shared" si="91"/>
        <v>7.1787121498353744E-3</v>
      </c>
    </row>
    <row r="352" spans="1:9" x14ac:dyDescent="0.2">
      <c r="B352" s="34" t="s">
        <v>80</v>
      </c>
      <c r="C352" s="33">
        <v>29</v>
      </c>
      <c r="D352" s="48">
        <v>17</v>
      </c>
      <c r="E352" s="61">
        <f t="shared" si="88"/>
        <v>1.5652831003400442E-3</v>
      </c>
      <c r="F352" s="61">
        <f t="shared" si="89"/>
        <v>1.4174935378971066E-3</v>
      </c>
      <c r="G352" s="49">
        <f t="shared" si="90"/>
        <v>-0.41379310344827586</v>
      </c>
      <c r="H352" s="35">
        <f t="shared" si="91"/>
        <v>-6.4770335186484587E-4</v>
      </c>
    </row>
    <row r="353" spans="1:9" x14ac:dyDescent="0.2">
      <c r="B353" s="34" t="s">
        <v>578</v>
      </c>
      <c r="C353" s="33">
        <v>4</v>
      </c>
      <c r="D353" s="48">
        <v>11</v>
      </c>
      <c r="E353" s="61">
        <f t="shared" si="88"/>
        <v>2.1590111728828196E-4</v>
      </c>
      <c r="F353" s="61">
        <f t="shared" si="89"/>
        <v>9.1720170099224545E-4</v>
      </c>
      <c r="G353" s="49">
        <f t="shared" si="90"/>
        <v>1.75</v>
      </c>
      <c r="H353" s="35">
        <f t="shared" si="91"/>
        <v>3.778269552544934E-4</v>
      </c>
    </row>
    <row r="354" spans="1:9" x14ac:dyDescent="0.2">
      <c r="B354" s="34" t="s">
        <v>79</v>
      </c>
      <c r="C354" s="33">
        <v>15</v>
      </c>
      <c r="D354" s="48">
        <v>12</v>
      </c>
      <c r="E354" s="61">
        <f t="shared" si="88"/>
        <v>8.0962918983105742E-4</v>
      </c>
      <c r="F354" s="61">
        <f t="shared" si="89"/>
        <v>1.0005836738097224E-3</v>
      </c>
      <c r="G354" s="49">
        <f t="shared" si="90"/>
        <v>-0.2</v>
      </c>
      <c r="H354" s="35">
        <f t="shared" si="91"/>
        <v>-1.6192583796621149E-4</v>
      </c>
    </row>
    <row r="355" spans="1:9" x14ac:dyDescent="0.2">
      <c r="B355" s="34" t="s">
        <v>247</v>
      </c>
      <c r="C355" s="33">
        <v>5</v>
      </c>
      <c r="D355" s="48">
        <v>32</v>
      </c>
      <c r="E355" s="61">
        <f t="shared" si="88"/>
        <v>2.6987639661035247E-4</v>
      </c>
      <c r="F355" s="61">
        <f t="shared" si="89"/>
        <v>2.6682231301592596E-3</v>
      </c>
      <c r="G355" s="49">
        <f t="shared" si="90"/>
        <v>5.4</v>
      </c>
      <c r="H355" s="35">
        <f t="shared" si="91"/>
        <v>1.4573325416959034E-3</v>
      </c>
    </row>
    <row r="356" spans="1:9" x14ac:dyDescent="0.2">
      <c r="B356" s="34" t="s">
        <v>615</v>
      </c>
      <c r="C356" s="33">
        <v>1</v>
      </c>
      <c r="D356" s="48">
        <v>0</v>
      </c>
      <c r="E356" s="61">
        <f t="shared" si="88"/>
        <v>5.3975279322070489E-5</v>
      </c>
      <c r="F356" s="61" t="str">
        <f t="shared" si="89"/>
        <v/>
      </c>
      <c r="G356" s="49">
        <f t="shared" si="90"/>
        <v>-1</v>
      </c>
      <c r="H356" s="35">
        <f t="shared" si="91"/>
        <v>-5.3975279322070489E-5</v>
      </c>
    </row>
    <row r="357" spans="1:9" x14ac:dyDescent="0.2">
      <c r="B357" s="34" t="s">
        <v>81</v>
      </c>
      <c r="C357" s="33">
        <v>1080</v>
      </c>
      <c r="D357" s="48">
        <v>1276</v>
      </c>
      <c r="E357" s="61">
        <f t="shared" si="88"/>
        <v>5.8293301667836132E-2</v>
      </c>
      <c r="F357" s="61">
        <f t="shared" si="89"/>
        <v>0.10639539731510048</v>
      </c>
      <c r="G357" s="49">
        <f t="shared" si="90"/>
        <v>0.18148148148148149</v>
      </c>
      <c r="H357" s="35">
        <f t="shared" si="91"/>
        <v>1.0579154747125818E-2</v>
      </c>
    </row>
    <row r="358" spans="1:9" x14ac:dyDescent="0.2">
      <c r="B358" s="34" t="s">
        <v>579</v>
      </c>
      <c r="C358" s="33">
        <v>322</v>
      </c>
      <c r="D358" s="48">
        <v>137</v>
      </c>
      <c r="E358" s="61">
        <f t="shared" si="88"/>
        <v>1.7380039941706699E-2</v>
      </c>
      <c r="F358" s="61">
        <f t="shared" si="89"/>
        <v>1.142333027599433E-2</v>
      </c>
      <c r="G358" s="49">
        <f t="shared" si="90"/>
        <v>-0.57453416149068326</v>
      </c>
      <c r="H358" s="35">
        <f t="shared" si="91"/>
        <v>-9.9854266745830408E-3</v>
      </c>
    </row>
    <row r="359" spans="1:9" x14ac:dyDescent="0.2">
      <c r="B359" s="34" t="s">
        <v>71</v>
      </c>
      <c r="C359" s="33">
        <v>0</v>
      </c>
      <c r="D359" s="48">
        <v>0</v>
      </c>
      <c r="E359" s="61" t="str">
        <f t="shared" si="88"/>
        <v/>
      </c>
      <c r="F359" s="61" t="str">
        <f t="shared" si="89"/>
        <v/>
      </c>
      <c r="G359" s="49" t="str">
        <f t="shared" si="90"/>
        <v xml:space="preserve"> </v>
      </c>
      <c r="H359" s="35" t="str">
        <f t="shared" si="91"/>
        <v/>
      </c>
    </row>
    <row r="360" spans="1:9" x14ac:dyDescent="0.2">
      <c r="B360" s="34" t="s">
        <v>78</v>
      </c>
      <c r="C360" s="33">
        <v>107</v>
      </c>
      <c r="D360" s="48">
        <v>184</v>
      </c>
      <c r="E360" s="61">
        <f t="shared" si="88"/>
        <v>5.7753548874615425E-3</v>
      </c>
      <c r="F360" s="61">
        <f t="shared" si="89"/>
        <v>1.5342282998415743E-2</v>
      </c>
      <c r="G360" s="49">
        <f t="shared" si="90"/>
        <v>0.71962616822429903</v>
      </c>
      <c r="H360" s="35">
        <f t="shared" si="91"/>
        <v>4.1560965077994273E-3</v>
      </c>
    </row>
    <row r="361" spans="1:9" x14ac:dyDescent="0.2">
      <c r="B361" s="34" t="s">
        <v>616</v>
      </c>
      <c r="C361" s="33">
        <v>107</v>
      </c>
      <c r="D361" s="48">
        <v>152</v>
      </c>
      <c r="E361" s="61">
        <f t="shared" si="88"/>
        <v>5.7753548874615425E-3</v>
      </c>
      <c r="F361" s="61">
        <f t="shared" si="89"/>
        <v>1.2674059868256484E-2</v>
      </c>
      <c r="G361" s="49">
        <f t="shared" si="90"/>
        <v>0.42056074766355139</v>
      </c>
      <c r="H361" s="35">
        <f t="shared" si="91"/>
        <v>2.428887569493172E-3</v>
      </c>
    </row>
    <row r="362" spans="1:9" s="29" customFormat="1" x14ac:dyDescent="0.2">
      <c r="A362" s="31"/>
      <c r="B362" s="36" t="s">
        <v>589</v>
      </c>
      <c r="C362" s="40">
        <v>1</v>
      </c>
      <c r="D362" s="48">
        <v>2</v>
      </c>
      <c r="E362" s="38">
        <f t="shared" si="88"/>
        <v>5.3975279322070489E-5</v>
      </c>
      <c r="F362" s="38">
        <f t="shared" si="89"/>
        <v>1.6676394563495373E-4</v>
      </c>
      <c r="G362" s="49">
        <f t="shared" si="90"/>
        <v>1</v>
      </c>
      <c r="H362" s="37">
        <f t="shared" ref="H362" si="92">+IF(OR(AND(E362=""),(G362="")),"",E362*G362)</f>
        <v>5.3975279322070489E-5</v>
      </c>
      <c r="I362" s="4"/>
    </row>
    <row r="363" spans="1:9" x14ac:dyDescent="0.2">
      <c r="B363" s="34" t="s">
        <v>72</v>
      </c>
      <c r="C363" s="33">
        <v>3</v>
      </c>
      <c r="D363" s="48">
        <v>2</v>
      </c>
      <c r="E363" s="61">
        <f t="shared" si="88"/>
        <v>1.6192583796621147E-4</v>
      </c>
      <c r="F363" s="61">
        <f t="shared" si="89"/>
        <v>1.6676394563495373E-4</v>
      </c>
      <c r="G363" s="49">
        <f t="shared" si="90"/>
        <v>-0.33333333333333331</v>
      </c>
      <c r="H363" s="35">
        <f t="shared" si="91"/>
        <v>-5.3975279322070489E-5</v>
      </c>
    </row>
    <row r="364" spans="1:9" x14ac:dyDescent="0.2">
      <c r="B364" s="34" t="s">
        <v>248</v>
      </c>
      <c r="C364" s="33">
        <v>0</v>
      </c>
      <c r="D364" s="48">
        <v>1</v>
      </c>
      <c r="E364" s="61" t="str">
        <f t="shared" si="88"/>
        <v/>
      </c>
      <c r="F364" s="61">
        <f t="shared" si="89"/>
        <v>8.3381972817476863E-5</v>
      </c>
      <c r="G364" s="49">
        <f t="shared" si="90"/>
        <v>1</v>
      </c>
      <c r="H364" s="35" t="str">
        <f t="shared" si="91"/>
        <v/>
      </c>
    </row>
    <row r="365" spans="1:9" x14ac:dyDescent="0.2">
      <c r="B365" s="34" t="s">
        <v>249</v>
      </c>
      <c r="C365" s="33">
        <v>2174</v>
      </c>
      <c r="D365" s="48">
        <v>1543</v>
      </c>
      <c r="E365" s="61">
        <f t="shared" si="88"/>
        <v>0.11734225724618125</v>
      </c>
      <c r="F365" s="61">
        <f t="shared" si="89"/>
        <v>0.12865838405736679</v>
      </c>
      <c r="G365" s="49">
        <f t="shared" si="90"/>
        <v>-0.2902483900643974</v>
      </c>
      <c r="H365" s="35">
        <f t="shared" si="91"/>
        <v>-3.4058401252226478E-2</v>
      </c>
    </row>
    <row r="366" spans="1:9" x14ac:dyDescent="0.2">
      <c r="B366" s="34" t="s">
        <v>250</v>
      </c>
      <c r="C366" s="33">
        <v>6</v>
      </c>
      <c r="D366" s="48">
        <v>10</v>
      </c>
      <c r="E366" s="61">
        <f t="shared" si="88"/>
        <v>3.2385167593242293E-4</v>
      </c>
      <c r="F366" s="61">
        <f t="shared" si="89"/>
        <v>8.338197281747686E-4</v>
      </c>
      <c r="G366" s="49">
        <f t="shared" si="90"/>
        <v>0.66666666666666663</v>
      </c>
      <c r="H366" s="35">
        <f t="shared" si="91"/>
        <v>2.1590111728828196E-4</v>
      </c>
    </row>
    <row r="367" spans="1:9" x14ac:dyDescent="0.2">
      <c r="B367" s="34" t="s">
        <v>75</v>
      </c>
      <c r="C367" s="33">
        <v>1</v>
      </c>
      <c r="D367" s="48">
        <v>4</v>
      </c>
      <c r="E367" s="61">
        <f t="shared" si="88"/>
        <v>5.3975279322070489E-5</v>
      </c>
      <c r="F367" s="61">
        <f t="shared" si="89"/>
        <v>3.3352789126990745E-4</v>
      </c>
      <c r="G367" s="49">
        <f t="shared" si="90"/>
        <v>3</v>
      </c>
      <c r="H367" s="35">
        <f t="shared" si="91"/>
        <v>1.6192583796621147E-4</v>
      </c>
    </row>
    <row r="368" spans="1:9" x14ac:dyDescent="0.2">
      <c r="B368" s="34" t="s">
        <v>76</v>
      </c>
      <c r="C368" s="33">
        <v>23</v>
      </c>
      <c r="D368" s="48">
        <v>30</v>
      </c>
      <c r="E368" s="61">
        <f t="shared" si="88"/>
        <v>1.2414314244076213E-3</v>
      </c>
      <c r="F368" s="61">
        <f t="shared" si="89"/>
        <v>2.5014591845243057E-3</v>
      </c>
      <c r="G368" s="49">
        <f t="shared" si="90"/>
        <v>0.30434782608695654</v>
      </c>
      <c r="H368" s="35">
        <f t="shared" si="91"/>
        <v>3.7782695525449345E-4</v>
      </c>
    </row>
    <row r="369" spans="1:8" x14ac:dyDescent="0.2">
      <c r="B369" s="34" t="s">
        <v>580</v>
      </c>
      <c r="C369" s="33">
        <v>262</v>
      </c>
      <c r="D369" s="48">
        <v>142</v>
      </c>
      <c r="E369" s="61">
        <f t="shared" si="88"/>
        <v>1.4141523182382468E-2</v>
      </c>
      <c r="F369" s="61">
        <f t="shared" si="89"/>
        <v>1.1840240140081714E-2</v>
      </c>
      <c r="G369" s="49">
        <f t="shared" si="90"/>
        <v>-0.4580152671755725</v>
      </c>
      <c r="H369" s="35">
        <f t="shared" si="91"/>
        <v>-6.4770335186484585E-3</v>
      </c>
    </row>
    <row r="370" spans="1:8" x14ac:dyDescent="0.2">
      <c r="B370" s="34" t="s">
        <v>85</v>
      </c>
      <c r="C370" s="33">
        <v>23</v>
      </c>
      <c r="D370" s="48">
        <v>56</v>
      </c>
      <c r="E370" s="61">
        <f t="shared" si="88"/>
        <v>1.2414314244076213E-3</v>
      </c>
      <c r="F370" s="61">
        <f t="shared" si="89"/>
        <v>4.6693904777787044E-3</v>
      </c>
      <c r="G370" s="49">
        <f t="shared" si="90"/>
        <v>1.4347826086956521</v>
      </c>
      <c r="H370" s="35">
        <f t="shared" si="91"/>
        <v>1.7811842176283263E-3</v>
      </c>
    </row>
    <row r="371" spans="1:8" x14ac:dyDescent="0.2">
      <c r="B371" s="34" t="s">
        <v>84</v>
      </c>
      <c r="C371" s="33">
        <v>0</v>
      </c>
      <c r="D371" s="48">
        <v>0</v>
      </c>
      <c r="E371" s="61" t="str">
        <f t="shared" si="88"/>
        <v/>
      </c>
      <c r="F371" s="61" t="str">
        <f t="shared" si="89"/>
        <v/>
      </c>
      <c r="G371" s="49" t="str">
        <f t="shared" si="90"/>
        <v xml:space="preserve"> </v>
      </c>
      <c r="H371" s="35" t="str">
        <f t="shared" si="91"/>
        <v/>
      </c>
    </row>
    <row r="372" spans="1:8" x14ac:dyDescent="0.2">
      <c r="B372" s="34" t="s">
        <v>73</v>
      </c>
      <c r="C372" s="33">
        <v>2</v>
      </c>
      <c r="D372" s="48">
        <v>9</v>
      </c>
      <c r="E372" s="61">
        <f t="shared" si="88"/>
        <v>1.0795055864414098E-4</v>
      </c>
      <c r="F372" s="61">
        <f t="shared" si="89"/>
        <v>7.5043775535729175E-4</v>
      </c>
      <c r="G372" s="49">
        <f t="shared" si="90"/>
        <v>3.5</v>
      </c>
      <c r="H372" s="35">
        <f t="shared" si="91"/>
        <v>3.778269552544934E-4</v>
      </c>
    </row>
    <row r="373" spans="1:8" x14ac:dyDescent="0.2">
      <c r="B373" s="34" t="s">
        <v>251</v>
      </c>
      <c r="C373" s="33">
        <v>2</v>
      </c>
      <c r="D373" s="48">
        <v>1</v>
      </c>
      <c r="E373" s="61">
        <f t="shared" si="88"/>
        <v>1.0795055864414098E-4</v>
      </c>
      <c r="F373" s="61">
        <f t="shared" si="89"/>
        <v>8.3381972817476863E-5</v>
      </c>
      <c r="G373" s="49">
        <f t="shared" si="90"/>
        <v>-0.5</v>
      </c>
      <c r="H373" s="35">
        <f t="shared" si="91"/>
        <v>-5.3975279322070489E-5</v>
      </c>
    </row>
    <row r="374" spans="1:8" x14ac:dyDescent="0.2">
      <c r="B374" s="34" t="s">
        <v>335</v>
      </c>
      <c r="C374" s="33">
        <v>3</v>
      </c>
      <c r="D374" s="48">
        <v>7</v>
      </c>
      <c r="E374" s="61">
        <f t="shared" si="88"/>
        <v>1.6192583796621147E-4</v>
      </c>
      <c r="F374" s="61">
        <f t="shared" si="89"/>
        <v>5.8367380972233806E-4</v>
      </c>
      <c r="G374" s="49">
        <f t="shared" si="90"/>
        <v>1.3333333333333333</v>
      </c>
      <c r="H374" s="35">
        <f t="shared" si="91"/>
        <v>2.1590111728828196E-4</v>
      </c>
    </row>
    <row r="375" spans="1:8" x14ac:dyDescent="0.2">
      <c r="B375" s="34" t="s">
        <v>336</v>
      </c>
      <c r="C375" s="33">
        <v>22</v>
      </c>
      <c r="D375" s="48">
        <v>56</v>
      </c>
      <c r="E375" s="61">
        <f t="shared" si="88"/>
        <v>1.1874561450855509E-3</v>
      </c>
      <c r="F375" s="61">
        <f t="shared" si="89"/>
        <v>4.6693904777787044E-3</v>
      </c>
      <c r="G375" s="49">
        <f t="shared" si="90"/>
        <v>1.5454545454545454</v>
      </c>
      <c r="H375" s="35">
        <f t="shared" si="91"/>
        <v>1.8351594969503969E-3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16</v>
      </c>
      <c r="D377" s="92">
        <v>28</v>
      </c>
      <c r="E377" s="38">
        <f t="shared" si="93"/>
        <v>8.6360446915312783E-4</v>
      </c>
      <c r="F377" s="38">
        <f t="shared" si="94"/>
        <v>2.3346952388893522E-3</v>
      </c>
      <c r="G377" s="93">
        <f t="shared" si="95"/>
        <v>0.75</v>
      </c>
      <c r="H377" s="37">
        <f t="shared" si="96"/>
        <v>6.4770335186484587E-4</v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132</v>
      </c>
      <c r="E378" s="38" t="str">
        <f t="shared" ref="E378:E381" si="97">+IF(C378=0,"",C378/C$345)</f>
        <v/>
      </c>
      <c r="F378" s="38">
        <f t="shared" ref="F378:F381" si="98">+IF(D378=0,"",D378/D$345)</f>
        <v>1.1006420411906945E-2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224</v>
      </c>
      <c r="D379" s="48">
        <v>191</v>
      </c>
      <c r="E379" s="61">
        <f t="shared" si="97"/>
        <v>1.209046256814379E-2</v>
      </c>
      <c r="F379" s="61">
        <f t="shared" si="98"/>
        <v>1.5925956808138079E-2</v>
      </c>
      <c r="G379" s="49">
        <f t="shared" si="99"/>
        <v>-0.14732142857142858</v>
      </c>
      <c r="H379" s="35">
        <f t="shared" si="100"/>
        <v>-1.7811842176283263E-3</v>
      </c>
    </row>
    <row r="380" spans="1:8" x14ac:dyDescent="0.2">
      <c r="B380" s="34" t="s">
        <v>486</v>
      </c>
      <c r="C380" s="33">
        <v>9</v>
      </c>
      <c r="D380" s="48">
        <v>17</v>
      </c>
      <c r="E380" s="61">
        <f t="shared" si="97"/>
        <v>4.8577751389863443E-4</v>
      </c>
      <c r="F380" s="61">
        <f t="shared" si="98"/>
        <v>1.4174935378971066E-3</v>
      </c>
      <c r="G380" s="49">
        <f t="shared" si="99"/>
        <v>0.88888888888888884</v>
      </c>
      <c r="H380" s="35">
        <f t="shared" si="100"/>
        <v>4.3180223457656391E-4</v>
      </c>
    </row>
    <row r="381" spans="1:8" x14ac:dyDescent="0.2">
      <c r="B381" s="34" t="s">
        <v>487</v>
      </c>
      <c r="C381" s="33">
        <v>25</v>
      </c>
      <c r="D381" s="48">
        <v>8</v>
      </c>
      <c r="E381" s="61">
        <f t="shared" si="97"/>
        <v>1.3493819830517624E-3</v>
      </c>
      <c r="F381" s="61">
        <f t="shared" si="98"/>
        <v>6.6705578253981491E-4</v>
      </c>
      <c r="G381" s="49">
        <f t="shared" si="99"/>
        <v>-0.68</v>
      </c>
      <c r="H381" s="35">
        <f t="shared" si="100"/>
        <v>-9.1757974847519845E-4</v>
      </c>
    </row>
    <row r="382" spans="1:8" x14ac:dyDescent="0.2">
      <c r="B382" s="34" t="s">
        <v>252</v>
      </c>
      <c r="C382" s="33">
        <v>1</v>
      </c>
      <c r="D382" s="48">
        <v>33</v>
      </c>
      <c r="E382" s="61">
        <f t="shared" ref="E382:E413" si="101">+IF(C382=0,"",C382/C$345)</f>
        <v>5.3975279322070489E-5</v>
      </c>
      <c r="F382" s="61">
        <f t="shared" ref="F382:F413" si="102">+IF(D382=0,"",D382/D$345)</f>
        <v>2.7516051029767364E-3</v>
      </c>
      <c r="G382" s="49">
        <f t="shared" si="90"/>
        <v>32</v>
      </c>
      <c r="H382" s="35">
        <f t="shared" si="91"/>
        <v>1.7272089383062557E-3</v>
      </c>
    </row>
    <row r="383" spans="1:8" x14ac:dyDescent="0.2">
      <c r="B383" s="34" t="s">
        <v>253</v>
      </c>
      <c r="C383" s="33">
        <v>40</v>
      </c>
      <c r="D383" s="48">
        <v>54</v>
      </c>
      <c r="E383" s="61">
        <f t="shared" si="101"/>
        <v>2.1590111728828198E-3</v>
      </c>
      <c r="F383" s="61">
        <f t="shared" si="102"/>
        <v>4.5026265321437501E-3</v>
      </c>
      <c r="G383" s="49">
        <f t="shared" si="90"/>
        <v>0.35</v>
      </c>
      <c r="H383" s="35">
        <f t="shared" si="91"/>
        <v>7.556539105089869E-4</v>
      </c>
    </row>
    <row r="384" spans="1:8" x14ac:dyDescent="0.2">
      <c r="B384" s="34" t="s">
        <v>488</v>
      </c>
      <c r="C384" s="33">
        <v>0</v>
      </c>
      <c r="D384" s="48">
        <v>0</v>
      </c>
      <c r="E384" s="61" t="str">
        <f t="shared" si="101"/>
        <v/>
      </c>
      <c r="F384" s="61" t="str">
        <f t="shared" si="102"/>
        <v/>
      </c>
      <c r="G384" s="49" t="str">
        <f t="shared" si="90"/>
        <v xml:space="preserve"> 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108</v>
      </c>
      <c r="D385" s="48">
        <v>50</v>
      </c>
      <c r="E385" s="38">
        <f t="shared" si="101"/>
        <v>5.8293301667836127E-3</v>
      </c>
      <c r="F385" s="38">
        <f t="shared" si="102"/>
        <v>4.1690986408738431E-3</v>
      </c>
      <c r="G385" s="49">
        <f t="shared" si="90"/>
        <v>-0.53703703703703709</v>
      </c>
      <c r="H385" s="37">
        <f t="shared" ref="H385" si="103">+IF(OR(AND(E385=""),(G385="")),"",E385*G385)</f>
        <v>-3.1305662006800884E-3</v>
      </c>
      <c r="I385" s="4"/>
    </row>
    <row r="386" spans="1:9" x14ac:dyDescent="0.2">
      <c r="B386" s="34" t="s">
        <v>489</v>
      </c>
      <c r="C386" s="33">
        <v>921</v>
      </c>
      <c r="D386" s="48">
        <v>1204</v>
      </c>
      <c r="E386" s="61">
        <f t="shared" si="101"/>
        <v>4.9711232255626923E-2</v>
      </c>
      <c r="F386" s="61">
        <f t="shared" si="102"/>
        <v>0.10039189527224214</v>
      </c>
      <c r="G386" s="49">
        <f t="shared" si="90"/>
        <v>0.30727470141150925</v>
      </c>
      <c r="H386" s="35">
        <f t="shared" si="91"/>
        <v>1.5275004048145951E-2</v>
      </c>
    </row>
    <row r="387" spans="1:9" x14ac:dyDescent="0.2">
      <c r="B387" s="34" t="s">
        <v>93</v>
      </c>
      <c r="C387" s="33">
        <v>145</v>
      </c>
      <c r="D387" s="48">
        <v>181</v>
      </c>
      <c r="E387" s="61">
        <f t="shared" si="101"/>
        <v>7.8264155017002211E-3</v>
      </c>
      <c r="F387" s="61">
        <f t="shared" si="102"/>
        <v>1.5092137079963312E-2</v>
      </c>
      <c r="G387" s="49">
        <f t="shared" si="90"/>
        <v>0.24827586206896551</v>
      </c>
      <c r="H387" s="35">
        <f t="shared" si="91"/>
        <v>1.9431100555945377E-3</v>
      </c>
    </row>
    <row r="388" spans="1:9" x14ac:dyDescent="0.2">
      <c r="B388" s="34" t="s">
        <v>86</v>
      </c>
      <c r="C388" s="33">
        <v>8968</v>
      </c>
      <c r="D388" s="48">
        <v>1050</v>
      </c>
      <c r="E388" s="61">
        <f t="shared" si="101"/>
        <v>0.48405030496032819</v>
      </c>
      <c r="F388" s="61">
        <f t="shared" si="102"/>
        <v>8.7551071458350699E-2</v>
      </c>
      <c r="G388" s="49">
        <f t="shared" si="90"/>
        <v>-0.88291703835860835</v>
      </c>
      <c r="H388" s="35">
        <f t="shared" si="91"/>
        <v>-0.42737626167215415</v>
      </c>
    </row>
    <row r="389" spans="1:9" x14ac:dyDescent="0.2">
      <c r="B389" s="34" t="s">
        <v>92</v>
      </c>
      <c r="C389" s="33">
        <v>67</v>
      </c>
      <c r="D389" s="48">
        <v>180</v>
      </c>
      <c r="E389" s="61">
        <f t="shared" si="101"/>
        <v>3.6163437145787227E-3</v>
      </c>
      <c r="F389" s="61">
        <f t="shared" si="102"/>
        <v>1.5008755107145834E-2</v>
      </c>
      <c r="G389" s="49">
        <f t="shared" si="90"/>
        <v>1.6865671641791045</v>
      </c>
      <c r="H389" s="35">
        <f t="shared" si="91"/>
        <v>6.0992065633939654E-3</v>
      </c>
    </row>
    <row r="390" spans="1:9" x14ac:dyDescent="0.2">
      <c r="B390" s="34" t="s">
        <v>95</v>
      </c>
      <c r="C390" s="33">
        <v>1</v>
      </c>
      <c r="D390" s="48">
        <v>0</v>
      </c>
      <c r="E390" s="61">
        <f t="shared" si="101"/>
        <v>5.3975279322070489E-5</v>
      </c>
      <c r="F390" s="61" t="str">
        <f t="shared" si="102"/>
        <v/>
      </c>
      <c r="G390" s="49">
        <f t="shared" si="90"/>
        <v>-1</v>
      </c>
      <c r="H390" s="35">
        <f t="shared" si="91"/>
        <v>-5.3975279322070489E-5</v>
      </c>
    </row>
    <row r="391" spans="1:9" x14ac:dyDescent="0.2">
      <c r="B391" s="34" t="s">
        <v>96</v>
      </c>
      <c r="C391" s="33">
        <v>27</v>
      </c>
      <c r="D391" s="48">
        <v>30</v>
      </c>
      <c r="E391" s="61">
        <f t="shared" si="101"/>
        <v>1.4573325416959032E-3</v>
      </c>
      <c r="F391" s="61">
        <f t="shared" si="102"/>
        <v>2.5014591845243057E-3</v>
      </c>
      <c r="G391" s="49">
        <f t="shared" si="90"/>
        <v>0.1111111111111111</v>
      </c>
      <c r="H391" s="35">
        <f t="shared" si="91"/>
        <v>1.6192583796621147E-4</v>
      </c>
    </row>
    <row r="392" spans="1:9" x14ac:dyDescent="0.2">
      <c r="B392" s="34" t="s">
        <v>254</v>
      </c>
      <c r="C392" s="33">
        <v>193</v>
      </c>
      <c r="D392" s="48">
        <v>56</v>
      </c>
      <c r="E392" s="61">
        <f t="shared" si="101"/>
        <v>1.0417228909159604E-2</v>
      </c>
      <c r="F392" s="61">
        <f t="shared" si="102"/>
        <v>4.6693904777787044E-3</v>
      </c>
      <c r="G392" s="49">
        <f t="shared" si="90"/>
        <v>-0.7098445595854922</v>
      </c>
      <c r="H392" s="35">
        <f t="shared" si="91"/>
        <v>-7.3946132671236561E-3</v>
      </c>
    </row>
    <row r="393" spans="1:9" x14ac:dyDescent="0.2">
      <c r="B393" s="34" t="s">
        <v>255</v>
      </c>
      <c r="C393" s="33">
        <v>10</v>
      </c>
      <c r="D393" s="48">
        <v>5</v>
      </c>
      <c r="E393" s="61">
        <f t="shared" si="101"/>
        <v>5.3975279322070495E-4</v>
      </c>
      <c r="F393" s="61">
        <f t="shared" si="102"/>
        <v>4.169098640873843E-4</v>
      </c>
      <c r="G393" s="49">
        <f t="shared" si="90"/>
        <v>-0.5</v>
      </c>
      <c r="H393" s="35">
        <f t="shared" si="91"/>
        <v>-2.6987639661035247E-4</v>
      </c>
    </row>
    <row r="394" spans="1:9" x14ac:dyDescent="0.2">
      <c r="B394" s="34" t="s">
        <v>581</v>
      </c>
      <c r="C394" s="33">
        <v>8</v>
      </c>
      <c r="D394" s="48">
        <v>48</v>
      </c>
      <c r="E394" s="61">
        <f t="shared" si="101"/>
        <v>4.3180223457656391E-4</v>
      </c>
      <c r="F394" s="61">
        <f t="shared" si="102"/>
        <v>4.0023346952388896E-3</v>
      </c>
      <c r="G394" s="49">
        <f t="shared" si="90"/>
        <v>5</v>
      </c>
      <c r="H394" s="35">
        <f t="shared" si="91"/>
        <v>2.1590111728828198E-3</v>
      </c>
    </row>
    <row r="395" spans="1:9" x14ac:dyDescent="0.2">
      <c r="B395" s="34" t="s">
        <v>582</v>
      </c>
      <c r="C395" s="33">
        <v>14</v>
      </c>
      <c r="D395" s="48">
        <v>4</v>
      </c>
      <c r="E395" s="61">
        <f t="shared" si="101"/>
        <v>7.556539105089869E-4</v>
      </c>
      <c r="F395" s="61">
        <f t="shared" si="102"/>
        <v>3.3352789126990745E-4</v>
      </c>
      <c r="G395" s="49">
        <f t="shared" si="90"/>
        <v>-0.7142857142857143</v>
      </c>
      <c r="H395" s="35">
        <f t="shared" si="91"/>
        <v>-5.3975279322070495E-4</v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3</v>
      </c>
      <c r="D397" s="48">
        <v>3</v>
      </c>
      <c r="E397" s="61">
        <f t="shared" si="101"/>
        <v>1.6192583796621147E-4</v>
      </c>
      <c r="F397" s="61">
        <f t="shared" si="102"/>
        <v>2.501459184524306E-4</v>
      </c>
      <c r="G397" s="49">
        <f t="shared" si="90"/>
        <v>0</v>
      </c>
      <c r="H397" s="35">
        <f t="shared" si="91"/>
        <v>0</v>
      </c>
    </row>
    <row r="398" spans="1:9" x14ac:dyDescent="0.2">
      <c r="B398" s="34" t="s">
        <v>94</v>
      </c>
      <c r="C398" s="33">
        <v>42</v>
      </c>
      <c r="D398" s="48">
        <v>19</v>
      </c>
      <c r="E398" s="61">
        <f t="shared" si="101"/>
        <v>2.2669617315269606E-3</v>
      </c>
      <c r="F398" s="61">
        <f t="shared" si="102"/>
        <v>1.5842574835320605E-3</v>
      </c>
      <c r="G398" s="49">
        <f t="shared" si="90"/>
        <v>-0.54761904761904767</v>
      </c>
      <c r="H398" s="35">
        <f t="shared" si="91"/>
        <v>-1.2414314244076213E-3</v>
      </c>
    </row>
    <row r="399" spans="1:9" x14ac:dyDescent="0.2">
      <c r="B399" s="34" t="s">
        <v>257</v>
      </c>
      <c r="C399" s="33">
        <v>71</v>
      </c>
      <c r="D399" s="48">
        <v>81</v>
      </c>
      <c r="E399" s="61">
        <f t="shared" si="101"/>
        <v>3.8322448318670048E-3</v>
      </c>
      <c r="F399" s="61">
        <f t="shared" si="102"/>
        <v>6.753939798215626E-3</v>
      </c>
      <c r="G399" s="49">
        <f t="shared" si="90"/>
        <v>0.14084507042253522</v>
      </c>
      <c r="H399" s="35">
        <f t="shared" si="91"/>
        <v>5.3975279322070495E-4</v>
      </c>
    </row>
    <row r="400" spans="1:9" x14ac:dyDescent="0.2">
      <c r="B400" s="34" t="s">
        <v>583</v>
      </c>
      <c r="C400" s="33">
        <v>1</v>
      </c>
      <c r="D400" s="48">
        <v>2</v>
      </c>
      <c r="E400" s="61">
        <f t="shared" si="101"/>
        <v>5.3975279322070489E-5</v>
      </c>
      <c r="F400" s="61">
        <f t="shared" si="102"/>
        <v>1.6676394563495373E-4</v>
      </c>
      <c r="G400" s="49">
        <f t="shared" si="90"/>
        <v>1</v>
      </c>
      <c r="H400" s="35">
        <f t="shared" si="91"/>
        <v>5.3975279322070489E-5</v>
      </c>
    </row>
    <row r="401" spans="1:9" x14ac:dyDescent="0.2">
      <c r="B401" s="34" t="s">
        <v>88</v>
      </c>
      <c r="C401" s="33">
        <v>8</v>
      </c>
      <c r="D401" s="48">
        <v>19</v>
      </c>
      <c r="E401" s="61">
        <f t="shared" si="101"/>
        <v>4.3180223457656391E-4</v>
      </c>
      <c r="F401" s="61">
        <f t="shared" si="102"/>
        <v>1.5842574835320605E-3</v>
      </c>
      <c r="G401" s="49">
        <f t="shared" si="90"/>
        <v>1.375</v>
      </c>
      <c r="H401" s="35">
        <f t="shared" si="91"/>
        <v>5.9372807254277535E-4</v>
      </c>
    </row>
    <row r="402" spans="1:9" s="29" customFormat="1" x14ac:dyDescent="0.2">
      <c r="A402" s="31"/>
      <c r="B402" s="36" t="s">
        <v>542</v>
      </c>
      <c r="C402" s="40">
        <v>10</v>
      </c>
      <c r="D402" s="48">
        <v>14</v>
      </c>
      <c r="E402" s="38">
        <f t="shared" si="101"/>
        <v>5.3975279322070495E-4</v>
      </c>
      <c r="F402" s="38">
        <f t="shared" si="102"/>
        <v>1.1673476194446761E-3</v>
      </c>
      <c r="G402" s="49">
        <f t="shared" si="90"/>
        <v>0.4</v>
      </c>
      <c r="H402" s="37">
        <f t="shared" si="91"/>
        <v>2.1590111728828198E-4</v>
      </c>
      <c r="I402" s="4"/>
    </row>
    <row r="403" spans="1:9" x14ac:dyDescent="0.2">
      <c r="B403" s="34" t="s">
        <v>258</v>
      </c>
      <c r="C403" s="33">
        <v>0</v>
      </c>
      <c r="D403" s="48">
        <v>2</v>
      </c>
      <c r="E403" s="61" t="str">
        <f t="shared" si="101"/>
        <v/>
      </c>
      <c r="F403" s="61">
        <f t="shared" si="102"/>
        <v>1.6676394563495373E-4</v>
      </c>
      <c r="G403" s="49">
        <f t="shared" si="90"/>
        <v>1</v>
      </c>
      <c r="H403" s="35" t="str">
        <f t="shared" si="91"/>
        <v/>
      </c>
    </row>
    <row r="404" spans="1:9" x14ac:dyDescent="0.2">
      <c r="B404" s="34" t="s">
        <v>259</v>
      </c>
      <c r="C404" s="33">
        <v>14</v>
      </c>
      <c r="D404" s="48">
        <v>1</v>
      </c>
      <c r="E404" s="61">
        <f t="shared" si="101"/>
        <v>7.556539105089869E-4</v>
      </c>
      <c r="F404" s="61">
        <f t="shared" si="102"/>
        <v>8.3381972817476863E-5</v>
      </c>
      <c r="G404" s="49">
        <f t="shared" si="90"/>
        <v>-0.9285714285714286</v>
      </c>
      <c r="H404" s="35">
        <f t="shared" si="91"/>
        <v>-7.0167863118691639E-4</v>
      </c>
    </row>
    <row r="405" spans="1:9" x14ac:dyDescent="0.2">
      <c r="B405" s="34" t="s">
        <v>584</v>
      </c>
      <c r="C405" s="33">
        <v>7</v>
      </c>
      <c r="D405" s="48">
        <v>7</v>
      </c>
      <c r="E405" s="61">
        <f t="shared" si="101"/>
        <v>3.7782695525449345E-4</v>
      </c>
      <c r="F405" s="61">
        <f t="shared" si="102"/>
        <v>5.8367380972233806E-4</v>
      </c>
      <c r="G405" s="49">
        <f t="shared" si="90"/>
        <v>0</v>
      </c>
      <c r="H405" s="35">
        <f t="shared" si="91"/>
        <v>0</v>
      </c>
    </row>
    <row r="406" spans="1:9" x14ac:dyDescent="0.2">
      <c r="B406" s="34" t="s">
        <v>87</v>
      </c>
      <c r="C406" s="33">
        <v>1</v>
      </c>
      <c r="D406" s="48">
        <v>8</v>
      </c>
      <c r="E406" s="61">
        <f t="shared" si="101"/>
        <v>5.3975279322070489E-5</v>
      </c>
      <c r="F406" s="61">
        <f t="shared" si="102"/>
        <v>6.6705578253981491E-4</v>
      </c>
      <c r="G406" s="49">
        <f t="shared" si="90"/>
        <v>7</v>
      </c>
      <c r="H406" s="35">
        <f t="shared" si="91"/>
        <v>3.778269552544934E-4</v>
      </c>
    </row>
    <row r="407" spans="1:9" x14ac:dyDescent="0.2">
      <c r="B407" s="34" t="s">
        <v>260</v>
      </c>
      <c r="C407" s="33">
        <v>1</v>
      </c>
      <c r="D407" s="48">
        <v>0</v>
      </c>
      <c r="E407" s="61">
        <f t="shared" si="101"/>
        <v>5.3975279322070489E-5</v>
      </c>
      <c r="F407" s="61" t="str">
        <f t="shared" si="102"/>
        <v/>
      </c>
      <c r="G407" s="49">
        <f t="shared" si="90"/>
        <v>-1</v>
      </c>
      <c r="H407" s="35">
        <f t="shared" si="91"/>
        <v>-5.3975279322070489E-5</v>
      </c>
    </row>
    <row r="408" spans="1:9" x14ac:dyDescent="0.2">
      <c r="B408" s="34" t="s">
        <v>91</v>
      </c>
      <c r="C408" s="33">
        <v>23</v>
      </c>
      <c r="D408" s="48">
        <v>43</v>
      </c>
      <c r="E408" s="61">
        <f t="shared" si="101"/>
        <v>1.2414314244076213E-3</v>
      </c>
      <c r="F408" s="61">
        <f t="shared" si="102"/>
        <v>3.5854248311515051E-3</v>
      </c>
      <c r="G408" s="49">
        <f t="shared" si="90"/>
        <v>0.86956521739130432</v>
      </c>
      <c r="H408" s="35">
        <f t="shared" si="91"/>
        <v>1.0795055864414099E-3</v>
      </c>
    </row>
    <row r="409" spans="1:9" x14ac:dyDescent="0.2">
      <c r="B409" s="34" t="s">
        <v>90</v>
      </c>
      <c r="C409" s="33">
        <v>212</v>
      </c>
      <c r="D409" s="48">
        <v>382</v>
      </c>
      <c r="E409" s="61">
        <f t="shared" si="101"/>
        <v>1.1442759216278945E-2</v>
      </c>
      <c r="F409" s="61">
        <f t="shared" si="102"/>
        <v>3.1851913616276158E-2</v>
      </c>
      <c r="G409" s="49">
        <f t="shared" si="90"/>
        <v>0.80188679245283023</v>
      </c>
      <c r="H409" s="35">
        <f t="shared" si="91"/>
        <v>9.1757974847519845E-3</v>
      </c>
    </row>
    <row r="410" spans="1:9" x14ac:dyDescent="0.2">
      <c r="B410" s="34" t="s">
        <v>491</v>
      </c>
      <c r="C410" s="33">
        <v>1</v>
      </c>
      <c r="D410" s="48">
        <v>4</v>
      </c>
      <c r="E410" s="61">
        <f t="shared" si="101"/>
        <v>5.3975279322070489E-5</v>
      </c>
      <c r="F410" s="61">
        <f t="shared" si="102"/>
        <v>3.3352789126990745E-4</v>
      </c>
      <c r="G410" s="49">
        <f t="shared" si="90"/>
        <v>3</v>
      </c>
      <c r="H410" s="35">
        <f t="shared" si="91"/>
        <v>1.6192583796621147E-4</v>
      </c>
    </row>
    <row r="411" spans="1:9" x14ac:dyDescent="0.2">
      <c r="B411" s="34" t="s">
        <v>261</v>
      </c>
      <c r="C411" s="33">
        <v>6</v>
      </c>
      <c r="D411" s="48">
        <v>12</v>
      </c>
      <c r="E411" s="61">
        <f t="shared" si="101"/>
        <v>3.2385167593242293E-4</v>
      </c>
      <c r="F411" s="61">
        <f t="shared" si="102"/>
        <v>1.0005836738097224E-3</v>
      </c>
      <c r="G411" s="49">
        <f t="shared" ref="G411:G477" si="104">+IF(AND(C411=0,D411=0)," ",IF(C411=0,1,IF(D411=0,-1,(D411-C411)/C411)))</f>
        <v>1</v>
      </c>
      <c r="H411" s="35">
        <f t="shared" si="91"/>
        <v>3.2385167593242293E-4</v>
      </c>
    </row>
    <row r="412" spans="1:9" x14ac:dyDescent="0.2">
      <c r="B412" s="34" t="s">
        <v>262</v>
      </c>
      <c r="C412" s="33">
        <v>13</v>
      </c>
      <c r="D412" s="48">
        <v>3</v>
      </c>
      <c r="E412" s="61">
        <f t="shared" si="101"/>
        <v>7.0167863118691639E-4</v>
      </c>
      <c r="F412" s="61">
        <f t="shared" si="102"/>
        <v>2.501459184524306E-4</v>
      </c>
      <c r="G412" s="49">
        <f t="shared" si="104"/>
        <v>-0.76923076923076927</v>
      </c>
      <c r="H412" s="35">
        <f t="shared" si="91"/>
        <v>-5.3975279322070495E-4</v>
      </c>
    </row>
    <row r="413" spans="1:9" x14ac:dyDescent="0.2">
      <c r="B413" s="34" t="s">
        <v>492</v>
      </c>
      <c r="C413" s="33">
        <v>28</v>
      </c>
      <c r="D413" s="48">
        <v>33</v>
      </c>
      <c r="E413" s="61">
        <f t="shared" si="101"/>
        <v>1.5113078210179738E-3</v>
      </c>
      <c r="F413" s="61">
        <f t="shared" si="102"/>
        <v>2.7516051029767364E-3</v>
      </c>
      <c r="G413" s="49">
        <f t="shared" si="104"/>
        <v>0.17857142857142858</v>
      </c>
      <c r="H413" s="35">
        <f t="shared" si="91"/>
        <v>2.6987639661035247E-4</v>
      </c>
    </row>
    <row r="414" spans="1:9" x14ac:dyDescent="0.2">
      <c r="B414" s="34" t="s">
        <v>89</v>
      </c>
      <c r="C414" s="33">
        <v>4</v>
      </c>
      <c r="D414" s="48">
        <v>10</v>
      </c>
      <c r="E414" s="61">
        <f t="shared" ref="E414:E480" si="105">+IF(C414=0,"",C414/C$345)</f>
        <v>2.1590111728828196E-4</v>
      </c>
      <c r="F414" s="61">
        <f t="shared" ref="F414:F480" si="106">+IF(D414=0,"",D414/D$345)</f>
        <v>8.338197281747686E-4</v>
      </c>
      <c r="G414" s="49">
        <f t="shared" si="104"/>
        <v>1.5</v>
      </c>
      <c r="H414" s="35">
        <f t="shared" ref="H414:H480" si="107">+IF(OR(AND(E414=""),(G414="")),"",E414*G414)</f>
        <v>3.2385167593242293E-4</v>
      </c>
    </row>
    <row r="415" spans="1:9" x14ac:dyDescent="0.2">
      <c r="B415" s="34" t="s">
        <v>585</v>
      </c>
      <c r="C415" s="33">
        <v>1</v>
      </c>
      <c r="D415" s="48">
        <v>0</v>
      </c>
      <c r="E415" s="61">
        <f t="shared" si="105"/>
        <v>5.3975279322070489E-5</v>
      </c>
      <c r="F415" s="61" t="str">
        <f t="shared" si="106"/>
        <v/>
      </c>
      <c r="G415" s="49">
        <f t="shared" si="104"/>
        <v>-1</v>
      </c>
      <c r="H415" s="35">
        <f t="shared" si="107"/>
        <v>-5.3975279322070489E-5</v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9</v>
      </c>
      <c r="D417" s="48">
        <v>5</v>
      </c>
      <c r="E417" s="38">
        <f t="shared" si="105"/>
        <v>4.8577751389863443E-4</v>
      </c>
      <c r="F417" s="38">
        <f t="shared" si="106"/>
        <v>4.169098640873843E-4</v>
      </c>
      <c r="G417" s="49">
        <f t="shared" si="104"/>
        <v>-0.44444444444444442</v>
      </c>
      <c r="H417" s="37">
        <f t="shared" si="107"/>
        <v>-2.1590111728828196E-4</v>
      </c>
      <c r="I417" s="4"/>
    </row>
    <row r="418" spans="1:9" s="29" customFormat="1" x14ac:dyDescent="0.2">
      <c r="A418" s="31"/>
      <c r="B418" s="36" t="s">
        <v>544</v>
      </c>
      <c r="C418" s="40">
        <v>7</v>
      </c>
      <c r="D418" s="48">
        <v>16</v>
      </c>
      <c r="E418" s="38">
        <f t="shared" si="105"/>
        <v>3.7782695525449345E-4</v>
      </c>
      <c r="F418" s="38">
        <f t="shared" si="106"/>
        <v>1.3341115650796298E-3</v>
      </c>
      <c r="G418" s="49">
        <f t="shared" si="104"/>
        <v>1.2857142857142858</v>
      </c>
      <c r="H418" s="37">
        <f t="shared" si="107"/>
        <v>4.8577751389863448E-4</v>
      </c>
      <c r="I418" s="4"/>
    </row>
    <row r="419" spans="1:9" s="29" customFormat="1" x14ac:dyDescent="0.2">
      <c r="A419" s="31"/>
      <c r="B419" s="36" t="s">
        <v>545</v>
      </c>
      <c r="C419" s="40">
        <v>0</v>
      </c>
      <c r="D419" s="48">
        <v>0</v>
      </c>
      <c r="E419" s="38" t="str">
        <f t="shared" si="105"/>
        <v/>
      </c>
      <c r="F419" s="38" t="str">
        <f t="shared" si="106"/>
        <v/>
      </c>
      <c r="G419" s="49" t="str">
        <f t="shared" si="104"/>
        <v xml:space="preserve"> </v>
      </c>
      <c r="H419" s="37" t="str">
        <f t="shared" si="107"/>
        <v/>
      </c>
      <c r="I419" s="4"/>
    </row>
    <row r="420" spans="1:9" s="29" customFormat="1" x14ac:dyDescent="0.2">
      <c r="A420" s="31"/>
      <c r="B420" s="36" t="s">
        <v>264</v>
      </c>
      <c r="C420" s="40">
        <v>10</v>
      </c>
      <c r="D420" s="48">
        <v>3</v>
      </c>
      <c r="E420" s="38">
        <f t="shared" si="105"/>
        <v>5.3975279322070495E-4</v>
      </c>
      <c r="F420" s="38">
        <f t="shared" si="106"/>
        <v>2.501459184524306E-4</v>
      </c>
      <c r="G420" s="49">
        <f t="shared" si="104"/>
        <v>-0.7</v>
      </c>
      <c r="H420" s="37">
        <f t="shared" si="107"/>
        <v>-3.7782695525449345E-4</v>
      </c>
      <c r="I420" s="4"/>
    </row>
    <row r="421" spans="1:9" s="29" customFormat="1" x14ac:dyDescent="0.2">
      <c r="A421" s="31"/>
      <c r="B421" s="36" t="s">
        <v>265</v>
      </c>
      <c r="C421" s="40">
        <v>112</v>
      </c>
      <c r="D421" s="48">
        <v>190</v>
      </c>
      <c r="E421" s="38">
        <f t="shared" si="105"/>
        <v>6.0452312840718952E-3</v>
      </c>
      <c r="F421" s="38">
        <f t="shared" si="106"/>
        <v>1.5842574835320603E-2</v>
      </c>
      <c r="G421" s="49">
        <f t="shared" si="104"/>
        <v>0.6964285714285714</v>
      </c>
      <c r="H421" s="37">
        <f t="shared" si="107"/>
        <v>4.2100717871214983E-3</v>
      </c>
      <c r="I421" s="4"/>
    </row>
    <row r="422" spans="1:9" s="29" customFormat="1" x14ac:dyDescent="0.2">
      <c r="A422" s="31"/>
      <c r="B422" s="36" t="s">
        <v>493</v>
      </c>
      <c r="C422" s="40">
        <v>88</v>
      </c>
      <c r="D422" s="48">
        <v>7</v>
      </c>
      <c r="E422" s="38">
        <f t="shared" si="105"/>
        <v>4.7498245803422037E-3</v>
      </c>
      <c r="F422" s="38">
        <f t="shared" si="106"/>
        <v>5.8367380972233806E-4</v>
      </c>
      <c r="G422" s="49">
        <f t="shared" si="104"/>
        <v>-0.92045454545454541</v>
      </c>
      <c r="H422" s="37">
        <f t="shared" si="107"/>
        <v>-4.3719976250877098E-3</v>
      </c>
      <c r="I422" s="4"/>
    </row>
    <row r="423" spans="1:9" s="29" customFormat="1" x14ac:dyDescent="0.2">
      <c r="A423" s="31"/>
      <c r="B423" s="36" t="s">
        <v>266</v>
      </c>
      <c r="C423" s="40">
        <v>10</v>
      </c>
      <c r="D423" s="48">
        <v>10</v>
      </c>
      <c r="E423" s="38">
        <f t="shared" si="105"/>
        <v>5.3975279322070495E-4</v>
      </c>
      <c r="F423" s="38">
        <f t="shared" si="106"/>
        <v>8.338197281747686E-4</v>
      </c>
      <c r="G423" s="49">
        <f t="shared" si="104"/>
        <v>0</v>
      </c>
      <c r="H423" s="37">
        <f t="shared" si="107"/>
        <v>0</v>
      </c>
      <c r="I423" s="4"/>
    </row>
    <row r="424" spans="1:9" s="29" customFormat="1" x14ac:dyDescent="0.2">
      <c r="A424" s="31"/>
      <c r="B424" s="36" t="s">
        <v>494</v>
      </c>
      <c r="C424" s="40">
        <v>1</v>
      </c>
      <c r="D424" s="48">
        <v>2</v>
      </c>
      <c r="E424" s="38">
        <f t="shared" si="105"/>
        <v>5.3975279322070489E-5</v>
      </c>
      <c r="F424" s="38">
        <f t="shared" si="106"/>
        <v>1.6676394563495373E-4</v>
      </c>
      <c r="G424" s="49">
        <f t="shared" si="104"/>
        <v>1</v>
      </c>
      <c r="H424" s="37">
        <f t="shared" si="107"/>
        <v>5.3975279322070489E-5</v>
      </c>
      <c r="I424" s="4"/>
    </row>
    <row r="425" spans="1:9" s="29" customFormat="1" x14ac:dyDescent="0.2">
      <c r="A425" s="31"/>
      <c r="B425" s="36" t="s">
        <v>548</v>
      </c>
      <c r="C425" s="40">
        <v>4</v>
      </c>
      <c r="D425" s="48">
        <v>2</v>
      </c>
      <c r="E425" s="38">
        <f t="shared" si="105"/>
        <v>2.1590111728828196E-4</v>
      </c>
      <c r="F425" s="38">
        <f t="shared" si="106"/>
        <v>1.6676394563495373E-4</v>
      </c>
      <c r="G425" s="49">
        <f t="shared" si="104"/>
        <v>-0.5</v>
      </c>
      <c r="H425" s="37">
        <f t="shared" si="107"/>
        <v>-1.0795055864414098E-4</v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1</v>
      </c>
      <c r="D429" s="48">
        <v>1</v>
      </c>
      <c r="E429" s="38">
        <f t="shared" si="105"/>
        <v>5.3975279322070489E-5</v>
      </c>
      <c r="F429" s="38">
        <f t="shared" si="106"/>
        <v>8.3381972817476863E-5</v>
      </c>
      <c r="G429" s="49">
        <f t="shared" si="104"/>
        <v>0</v>
      </c>
      <c r="H429" s="37">
        <f t="shared" si="107"/>
        <v>0</v>
      </c>
      <c r="I429" s="4"/>
    </row>
    <row r="430" spans="1:9" x14ac:dyDescent="0.2">
      <c r="B430" s="34" t="s">
        <v>268</v>
      </c>
      <c r="C430" s="33">
        <v>33</v>
      </c>
      <c r="D430" s="48">
        <v>18</v>
      </c>
      <c r="E430" s="61">
        <f t="shared" si="105"/>
        <v>1.7811842176283263E-3</v>
      </c>
      <c r="F430" s="61">
        <f t="shared" si="106"/>
        <v>1.5008755107145835E-3</v>
      </c>
      <c r="G430" s="49">
        <f t="shared" si="104"/>
        <v>-0.45454545454545453</v>
      </c>
      <c r="H430" s="35">
        <f t="shared" si="107"/>
        <v>-8.0962918983105742E-4</v>
      </c>
    </row>
    <row r="431" spans="1:9" x14ac:dyDescent="0.2">
      <c r="B431" s="34" t="s">
        <v>269</v>
      </c>
      <c r="C431" s="33">
        <v>74</v>
      </c>
      <c r="D431" s="48">
        <v>42</v>
      </c>
      <c r="E431" s="61">
        <f t="shared" si="105"/>
        <v>3.9941706698332167E-3</v>
      </c>
      <c r="F431" s="61">
        <f t="shared" si="106"/>
        <v>3.5020428583340283E-3</v>
      </c>
      <c r="G431" s="49">
        <f t="shared" si="104"/>
        <v>-0.43243243243243246</v>
      </c>
      <c r="H431" s="35">
        <f t="shared" si="107"/>
        <v>-1.7272089383062559E-3</v>
      </c>
    </row>
    <row r="432" spans="1:9" x14ac:dyDescent="0.2">
      <c r="B432" s="34" t="s">
        <v>98</v>
      </c>
      <c r="C432" s="33">
        <v>94</v>
      </c>
      <c r="D432" s="48">
        <v>295</v>
      </c>
      <c r="E432" s="61">
        <f t="shared" si="105"/>
        <v>5.0736762562746266E-3</v>
      </c>
      <c r="F432" s="61">
        <f t="shared" si="106"/>
        <v>2.4597681981155674E-2</v>
      </c>
      <c r="G432" s="49">
        <f t="shared" si="104"/>
        <v>2.1382978723404253</v>
      </c>
      <c r="H432" s="35">
        <f t="shared" si="107"/>
        <v>1.0849031143736169E-2</v>
      </c>
    </row>
    <row r="433" spans="1:9" x14ac:dyDescent="0.2">
      <c r="B433" s="34" t="s">
        <v>99</v>
      </c>
      <c r="C433" s="33">
        <v>0</v>
      </c>
      <c r="D433" s="48">
        <v>0</v>
      </c>
      <c r="E433" s="61" t="str">
        <f t="shared" si="105"/>
        <v/>
      </c>
      <c r="F433" s="61" t="str">
        <f t="shared" si="106"/>
        <v/>
      </c>
      <c r="G433" s="49" t="str">
        <f t="shared" si="104"/>
        <v xml:space="preserve"> </v>
      </c>
      <c r="H433" s="35" t="str">
        <f t="shared" si="107"/>
        <v/>
      </c>
    </row>
    <row r="434" spans="1:9" x14ac:dyDescent="0.2">
      <c r="B434" s="34" t="s">
        <v>100</v>
      </c>
      <c r="C434" s="33">
        <v>21</v>
      </c>
      <c r="D434" s="48">
        <v>85</v>
      </c>
      <c r="E434" s="61">
        <f t="shared" si="105"/>
        <v>1.1334808657634803E-3</v>
      </c>
      <c r="F434" s="61">
        <f t="shared" si="106"/>
        <v>7.087467689485533E-3</v>
      </c>
      <c r="G434" s="49">
        <f t="shared" si="104"/>
        <v>3.0476190476190474</v>
      </c>
      <c r="H434" s="35">
        <f t="shared" si="107"/>
        <v>3.4544178766125113E-3</v>
      </c>
    </row>
    <row r="435" spans="1:9" x14ac:dyDescent="0.2">
      <c r="B435" s="34" t="s">
        <v>270</v>
      </c>
      <c r="C435" s="33">
        <v>5</v>
      </c>
      <c r="D435" s="48">
        <v>6</v>
      </c>
      <c r="E435" s="61">
        <f t="shared" si="105"/>
        <v>2.6987639661035247E-4</v>
      </c>
      <c r="F435" s="61">
        <f t="shared" si="106"/>
        <v>5.0029183690486121E-4</v>
      </c>
      <c r="G435" s="49">
        <f t="shared" si="104"/>
        <v>0.2</v>
      </c>
      <c r="H435" s="35">
        <f t="shared" si="107"/>
        <v>5.3975279322070496E-5</v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7</v>
      </c>
      <c r="D437" s="48">
        <v>0</v>
      </c>
      <c r="E437" s="38">
        <f t="shared" si="105"/>
        <v>3.7782695525449345E-4</v>
      </c>
      <c r="F437" s="38" t="str">
        <f t="shared" si="106"/>
        <v/>
      </c>
      <c r="G437" s="49">
        <f t="shared" si="104"/>
        <v>-1</v>
      </c>
      <c r="H437" s="37">
        <f t="shared" si="107"/>
        <v>-3.7782695525449345E-4</v>
      </c>
      <c r="I437" s="4"/>
    </row>
    <row r="438" spans="1:9" s="29" customFormat="1" x14ac:dyDescent="0.2">
      <c r="A438" s="31"/>
      <c r="B438" s="36" t="s">
        <v>97</v>
      </c>
      <c r="C438" s="40">
        <v>0</v>
      </c>
      <c r="D438" s="48">
        <v>0</v>
      </c>
      <c r="E438" s="38" t="str">
        <f t="shared" si="105"/>
        <v/>
      </c>
      <c r="F438" s="38" t="str">
        <f t="shared" si="106"/>
        <v/>
      </c>
      <c r="G438" s="49" t="str">
        <f t="shared" si="104"/>
        <v xml:space="preserve"> </v>
      </c>
      <c r="H438" s="37" t="str">
        <f t="shared" si="107"/>
        <v/>
      </c>
      <c r="I438" s="4"/>
    </row>
    <row r="439" spans="1:9" s="29" customFormat="1" x14ac:dyDescent="0.2">
      <c r="A439" s="31"/>
      <c r="B439" s="36" t="s">
        <v>551</v>
      </c>
      <c r="C439" s="40">
        <v>9</v>
      </c>
      <c r="D439" s="48">
        <v>8</v>
      </c>
      <c r="E439" s="38">
        <f t="shared" si="105"/>
        <v>4.8577751389863443E-4</v>
      </c>
      <c r="F439" s="38">
        <f t="shared" si="106"/>
        <v>6.6705578253981491E-4</v>
      </c>
      <c r="G439" s="49">
        <f t="shared" si="104"/>
        <v>-0.1111111111111111</v>
      </c>
      <c r="H439" s="37">
        <f t="shared" si="107"/>
        <v>-5.3975279322070489E-5</v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3</v>
      </c>
      <c r="E440" s="38" t="str">
        <f t="shared" si="105"/>
        <v/>
      </c>
      <c r="F440" s="38">
        <f t="shared" si="106"/>
        <v>2.501459184524306E-4</v>
      </c>
      <c r="G440" s="49">
        <f t="shared" si="104"/>
        <v>1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6</v>
      </c>
      <c r="D441" s="48">
        <v>11</v>
      </c>
      <c r="E441" s="38">
        <f t="shared" si="105"/>
        <v>3.2385167593242293E-4</v>
      </c>
      <c r="F441" s="38">
        <f t="shared" si="106"/>
        <v>9.1720170099224545E-4</v>
      </c>
      <c r="G441" s="49">
        <f t="shared" si="104"/>
        <v>0.83333333333333337</v>
      </c>
      <c r="H441" s="37">
        <f t="shared" si="107"/>
        <v>2.6987639661035247E-4</v>
      </c>
      <c r="I441" s="4"/>
    </row>
    <row r="442" spans="1:9" x14ac:dyDescent="0.2">
      <c r="B442" s="34" t="s">
        <v>495</v>
      </c>
      <c r="C442" s="33">
        <v>9</v>
      </c>
      <c r="D442" s="48">
        <v>2</v>
      </c>
      <c r="E442" s="61">
        <f t="shared" si="105"/>
        <v>4.8577751389863443E-4</v>
      </c>
      <c r="F442" s="61">
        <f t="shared" si="106"/>
        <v>1.6676394563495373E-4</v>
      </c>
      <c r="G442" s="49">
        <f t="shared" si="104"/>
        <v>-0.77777777777777779</v>
      </c>
      <c r="H442" s="35">
        <f t="shared" si="107"/>
        <v>-3.7782695525449345E-4</v>
      </c>
    </row>
    <row r="443" spans="1:9" x14ac:dyDescent="0.2">
      <c r="B443" s="34" t="s">
        <v>104</v>
      </c>
      <c r="C443" s="33">
        <v>0</v>
      </c>
      <c r="D443" s="48">
        <v>1</v>
      </c>
      <c r="E443" s="61" t="str">
        <f t="shared" si="105"/>
        <v/>
      </c>
      <c r="F443" s="61">
        <f t="shared" si="106"/>
        <v>8.3381972817476863E-5</v>
      </c>
      <c r="G443" s="49">
        <f t="shared" si="104"/>
        <v>1</v>
      </c>
      <c r="H443" s="35" t="str">
        <f t="shared" si="107"/>
        <v/>
      </c>
    </row>
    <row r="444" spans="1:9" x14ac:dyDescent="0.2">
      <c r="B444" s="34" t="s">
        <v>113</v>
      </c>
      <c r="C444" s="33">
        <v>16</v>
      </c>
      <c r="D444" s="48">
        <v>10</v>
      </c>
      <c r="E444" s="61">
        <f t="shared" si="105"/>
        <v>8.6360446915312783E-4</v>
      </c>
      <c r="F444" s="61">
        <f t="shared" si="106"/>
        <v>8.338197281747686E-4</v>
      </c>
      <c r="G444" s="49">
        <f t="shared" si="104"/>
        <v>-0.375</v>
      </c>
      <c r="H444" s="35">
        <f t="shared" si="107"/>
        <v>-3.2385167593242293E-4</v>
      </c>
    </row>
    <row r="445" spans="1:9" x14ac:dyDescent="0.2">
      <c r="B445" s="34" t="s">
        <v>112</v>
      </c>
      <c r="C445" s="33">
        <v>44</v>
      </c>
      <c r="D445" s="48">
        <v>51</v>
      </c>
      <c r="E445" s="61">
        <f t="shared" si="105"/>
        <v>2.3749122901711018E-3</v>
      </c>
      <c r="F445" s="61">
        <f t="shared" si="106"/>
        <v>4.2524806136913203E-3</v>
      </c>
      <c r="G445" s="49">
        <f t="shared" si="104"/>
        <v>0.15909090909090909</v>
      </c>
      <c r="H445" s="35">
        <f t="shared" si="107"/>
        <v>3.7782695525449345E-4</v>
      </c>
    </row>
    <row r="446" spans="1:9" x14ac:dyDescent="0.2">
      <c r="B446" s="34" t="s">
        <v>271</v>
      </c>
      <c r="C446" s="33">
        <v>12</v>
      </c>
      <c r="D446" s="48">
        <v>17</v>
      </c>
      <c r="E446" s="61">
        <f t="shared" si="105"/>
        <v>6.4770335186484587E-4</v>
      </c>
      <c r="F446" s="61">
        <f t="shared" si="106"/>
        <v>1.4174935378971066E-3</v>
      </c>
      <c r="G446" s="49">
        <f t="shared" si="104"/>
        <v>0.41666666666666669</v>
      </c>
      <c r="H446" s="35">
        <f t="shared" si="107"/>
        <v>2.6987639661035247E-4</v>
      </c>
    </row>
    <row r="447" spans="1:9" x14ac:dyDescent="0.2">
      <c r="B447" s="34" t="s">
        <v>496</v>
      </c>
      <c r="C447" s="33">
        <v>3</v>
      </c>
      <c r="D447" s="48">
        <v>10</v>
      </c>
      <c r="E447" s="61">
        <f t="shared" si="105"/>
        <v>1.6192583796621147E-4</v>
      </c>
      <c r="F447" s="61">
        <f t="shared" si="106"/>
        <v>8.338197281747686E-4</v>
      </c>
      <c r="G447" s="49">
        <f t="shared" si="104"/>
        <v>2.3333333333333335</v>
      </c>
      <c r="H447" s="35">
        <f t="shared" si="107"/>
        <v>3.7782695525449345E-4</v>
      </c>
    </row>
    <row r="448" spans="1:9" x14ac:dyDescent="0.2">
      <c r="B448" s="34" t="s">
        <v>497</v>
      </c>
      <c r="C448" s="33">
        <v>36</v>
      </c>
      <c r="D448" s="48">
        <v>859</v>
      </c>
      <c r="E448" s="61">
        <f t="shared" si="105"/>
        <v>1.9431100555945377E-3</v>
      </c>
      <c r="F448" s="61">
        <f t="shared" si="106"/>
        <v>7.1625114650212623E-2</v>
      </c>
      <c r="G448" s="49">
        <f t="shared" si="104"/>
        <v>22.861111111111111</v>
      </c>
      <c r="H448" s="35">
        <f t="shared" si="107"/>
        <v>4.4421654882064017E-2</v>
      </c>
    </row>
    <row r="449" spans="2:8" x14ac:dyDescent="0.2">
      <c r="B449" s="34" t="s">
        <v>498</v>
      </c>
      <c r="C449" s="33">
        <v>0</v>
      </c>
      <c r="D449" s="48">
        <v>2</v>
      </c>
      <c r="E449" s="61" t="str">
        <f t="shared" si="105"/>
        <v/>
      </c>
      <c r="F449" s="61">
        <f t="shared" si="106"/>
        <v>1.6676394563495373E-4</v>
      </c>
      <c r="G449" s="49">
        <f t="shared" si="104"/>
        <v>1</v>
      </c>
      <c r="H449" s="35" t="str">
        <f t="shared" si="107"/>
        <v/>
      </c>
    </row>
    <row r="450" spans="2:8" x14ac:dyDescent="0.2">
      <c r="B450" s="34" t="s">
        <v>108</v>
      </c>
      <c r="C450" s="33">
        <v>1</v>
      </c>
      <c r="D450" s="48">
        <v>11</v>
      </c>
      <c r="E450" s="61">
        <f t="shared" si="105"/>
        <v>5.3975279322070489E-5</v>
      </c>
      <c r="F450" s="61">
        <f t="shared" si="106"/>
        <v>9.1720170099224545E-4</v>
      </c>
      <c r="G450" s="49">
        <f t="shared" si="104"/>
        <v>10</v>
      </c>
      <c r="H450" s="35">
        <f t="shared" si="107"/>
        <v>5.3975279322070495E-4</v>
      </c>
    </row>
    <row r="451" spans="2:8" x14ac:dyDescent="0.2">
      <c r="B451" s="34" t="s">
        <v>617</v>
      </c>
      <c r="C451" s="33">
        <v>1</v>
      </c>
      <c r="D451" s="48">
        <v>1</v>
      </c>
      <c r="E451" s="61">
        <f t="shared" si="105"/>
        <v>5.3975279322070489E-5</v>
      </c>
      <c r="F451" s="61">
        <f t="shared" si="106"/>
        <v>8.3381972817476863E-5</v>
      </c>
      <c r="G451" s="49">
        <f t="shared" si="104"/>
        <v>0</v>
      </c>
      <c r="H451" s="35">
        <f t="shared" si="107"/>
        <v>0</v>
      </c>
    </row>
    <row r="452" spans="2:8" x14ac:dyDescent="0.2">
      <c r="B452" s="34" t="s">
        <v>109</v>
      </c>
      <c r="C452" s="33">
        <v>9</v>
      </c>
      <c r="D452" s="48">
        <v>5</v>
      </c>
      <c r="E452" s="61">
        <f t="shared" si="105"/>
        <v>4.8577751389863443E-4</v>
      </c>
      <c r="F452" s="61">
        <f t="shared" si="106"/>
        <v>4.169098640873843E-4</v>
      </c>
      <c r="G452" s="49">
        <f t="shared" si="104"/>
        <v>-0.44444444444444442</v>
      </c>
      <c r="H452" s="35">
        <f t="shared" si="107"/>
        <v>-2.1590111728828196E-4</v>
      </c>
    </row>
    <row r="453" spans="2:8" x14ac:dyDescent="0.2">
      <c r="B453" s="34" t="s">
        <v>418</v>
      </c>
      <c r="C453" s="33">
        <v>2</v>
      </c>
      <c r="D453" s="48">
        <v>7</v>
      </c>
      <c r="E453" s="61">
        <f t="shared" si="105"/>
        <v>1.0795055864414098E-4</v>
      </c>
      <c r="F453" s="61">
        <f t="shared" si="106"/>
        <v>5.8367380972233806E-4</v>
      </c>
      <c r="G453" s="49">
        <f t="shared" si="104"/>
        <v>2.5</v>
      </c>
      <c r="H453" s="35">
        <f t="shared" si="107"/>
        <v>2.6987639661035247E-4</v>
      </c>
    </row>
    <row r="454" spans="2:8" x14ac:dyDescent="0.2">
      <c r="B454" s="34" t="s">
        <v>107</v>
      </c>
      <c r="C454" s="33">
        <v>53</v>
      </c>
      <c r="D454" s="48">
        <v>52</v>
      </c>
      <c r="E454" s="61">
        <f t="shared" si="105"/>
        <v>2.8606898040697362E-3</v>
      </c>
      <c r="F454" s="61">
        <f t="shared" si="106"/>
        <v>4.3358625865087966E-3</v>
      </c>
      <c r="G454" s="49">
        <f t="shared" si="104"/>
        <v>-1.8867924528301886E-2</v>
      </c>
      <c r="H454" s="35">
        <f t="shared" si="107"/>
        <v>-5.3975279322070489E-5</v>
      </c>
    </row>
    <row r="455" spans="2:8" x14ac:dyDescent="0.2">
      <c r="B455" s="34" t="s">
        <v>272</v>
      </c>
      <c r="C455" s="33">
        <v>68</v>
      </c>
      <c r="D455" s="48">
        <v>14</v>
      </c>
      <c r="E455" s="61">
        <f t="shared" si="105"/>
        <v>3.6703189939007934E-3</v>
      </c>
      <c r="F455" s="61">
        <f t="shared" si="106"/>
        <v>1.1673476194446761E-3</v>
      </c>
      <c r="G455" s="49">
        <f t="shared" si="104"/>
        <v>-0.79411764705882348</v>
      </c>
      <c r="H455" s="35">
        <f t="shared" si="107"/>
        <v>-2.9146650833918064E-3</v>
      </c>
    </row>
    <row r="456" spans="2:8" x14ac:dyDescent="0.2">
      <c r="B456" s="34" t="s">
        <v>106</v>
      </c>
      <c r="C456" s="33">
        <v>4</v>
      </c>
      <c r="D456" s="48">
        <v>1</v>
      </c>
      <c r="E456" s="61">
        <f t="shared" si="105"/>
        <v>2.1590111728828196E-4</v>
      </c>
      <c r="F456" s="61">
        <f t="shared" si="106"/>
        <v>8.3381972817476863E-5</v>
      </c>
      <c r="G456" s="49">
        <f t="shared" si="104"/>
        <v>-0.75</v>
      </c>
      <c r="H456" s="35">
        <f t="shared" si="107"/>
        <v>-1.6192583796621147E-4</v>
      </c>
    </row>
    <row r="457" spans="2:8" x14ac:dyDescent="0.2">
      <c r="B457" s="34" t="s">
        <v>337</v>
      </c>
      <c r="C457" s="33">
        <v>1</v>
      </c>
      <c r="D457" s="48">
        <v>2</v>
      </c>
      <c r="E457" s="61">
        <f t="shared" si="105"/>
        <v>5.3975279322070489E-5</v>
      </c>
      <c r="F457" s="61">
        <f t="shared" si="106"/>
        <v>1.6676394563495373E-4</v>
      </c>
      <c r="G457" s="49">
        <f t="shared" si="104"/>
        <v>1</v>
      </c>
      <c r="H457" s="35">
        <f t="shared" si="107"/>
        <v>5.3975279322070489E-5</v>
      </c>
    </row>
    <row r="458" spans="2:8" x14ac:dyDescent="0.2">
      <c r="B458" s="34" t="s">
        <v>116</v>
      </c>
      <c r="C458" s="33">
        <v>21</v>
      </c>
      <c r="D458" s="48">
        <v>22</v>
      </c>
      <c r="E458" s="61">
        <f t="shared" si="105"/>
        <v>1.1334808657634803E-3</v>
      </c>
      <c r="F458" s="61">
        <f t="shared" si="106"/>
        <v>1.8344034019844909E-3</v>
      </c>
      <c r="G458" s="49">
        <f t="shared" si="104"/>
        <v>4.7619047619047616E-2</v>
      </c>
      <c r="H458" s="35">
        <f t="shared" si="107"/>
        <v>5.3975279322070489E-5</v>
      </c>
    </row>
    <row r="459" spans="2:8" x14ac:dyDescent="0.2">
      <c r="B459" s="34" t="s">
        <v>103</v>
      </c>
      <c r="C459" s="33">
        <v>2</v>
      </c>
      <c r="D459" s="48">
        <v>1</v>
      </c>
      <c r="E459" s="61">
        <f t="shared" si="105"/>
        <v>1.0795055864414098E-4</v>
      </c>
      <c r="F459" s="61">
        <f t="shared" si="106"/>
        <v>8.3381972817476863E-5</v>
      </c>
      <c r="G459" s="49">
        <f t="shared" si="104"/>
        <v>-0.5</v>
      </c>
      <c r="H459" s="35">
        <f t="shared" si="107"/>
        <v>-5.3975279322070489E-5</v>
      </c>
    </row>
    <row r="460" spans="2:8" x14ac:dyDescent="0.2">
      <c r="B460" s="34" t="s">
        <v>273</v>
      </c>
      <c r="C460" s="33">
        <v>188</v>
      </c>
      <c r="D460" s="48">
        <v>76</v>
      </c>
      <c r="E460" s="61">
        <f t="shared" si="105"/>
        <v>1.0147352512549253E-2</v>
      </c>
      <c r="F460" s="61">
        <f t="shared" si="106"/>
        <v>6.3370299341282419E-3</v>
      </c>
      <c r="G460" s="49">
        <f t="shared" si="104"/>
        <v>-0.5957446808510638</v>
      </c>
      <c r="H460" s="35">
        <f t="shared" si="107"/>
        <v>-6.0452312840718952E-3</v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1</v>
      </c>
      <c r="D462" s="48">
        <v>0</v>
      </c>
      <c r="E462" s="61">
        <f t="shared" si="105"/>
        <v>5.3975279322070489E-5</v>
      </c>
      <c r="F462" s="61" t="str">
        <f t="shared" si="106"/>
        <v/>
      </c>
      <c r="G462" s="49">
        <f t="shared" si="104"/>
        <v>-1</v>
      </c>
      <c r="H462" s="35">
        <f t="shared" si="107"/>
        <v>-5.3975279322070489E-5</v>
      </c>
    </row>
    <row r="463" spans="2:8" x14ac:dyDescent="0.2">
      <c r="B463" s="34" t="s">
        <v>114</v>
      </c>
      <c r="C463" s="33">
        <v>1</v>
      </c>
      <c r="D463" s="48">
        <v>1</v>
      </c>
      <c r="E463" s="61">
        <f t="shared" si="105"/>
        <v>5.3975279322070489E-5</v>
      </c>
      <c r="F463" s="61">
        <f t="shared" si="106"/>
        <v>8.3381972817476863E-5</v>
      </c>
      <c r="G463" s="49">
        <f t="shared" si="104"/>
        <v>0</v>
      </c>
      <c r="H463" s="35">
        <f t="shared" si="107"/>
        <v>0</v>
      </c>
    </row>
    <row r="464" spans="2:8" x14ac:dyDescent="0.2">
      <c r="B464" s="34" t="s">
        <v>101</v>
      </c>
      <c r="C464" s="33">
        <v>2</v>
      </c>
      <c r="D464" s="48">
        <v>0</v>
      </c>
      <c r="E464" s="61">
        <f t="shared" si="105"/>
        <v>1.0795055864414098E-4</v>
      </c>
      <c r="F464" s="61" t="str">
        <f t="shared" si="106"/>
        <v/>
      </c>
      <c r="G464" s="49">
        <f t="shared" si="104"/>
        <v>-1</v>
      </c>
      <c r="H464" s="35">
        <f t="shared" si="107"/>
        <v>-1.0795055864414098E-4</v>
      </c>
    </row>
    <row r="465" spans="2:8" x14ac:dyDescent="0.2">
      <c r="B465" s="34" t="s">
        <v>105</v>
      </c>
      <c r="C465" s="33">
        <v>1</v>
      </c>
      <c r="D465" s="48">
        <v>6</v>
      </c>
      <c r="E465" s="61">
        <f t="shared" si="105"/>
        <v>5.3975279322070489E-5</v>
      </c>
      <c r="F465" s="61">
        <f t="shared" si="106"/>
        <v>5.0029183690486121E-4</v>
      </c>
      <c r="G465" s="49">
        <f t="shared" si="104"/>
        <v>5</v>
      </c>
      <c r="H465" s="35">
        <f t="shared" si="107"/>
        <v>2.6987639661035247E-4</v>
      </c>
    </row>
    <row r="466" spans="2:8" x14ac:dyDescent="0.2">
      <c r="B466" s="34" t="s">
        <v>111</v>
      </c>
      <c r="C466" s="33">
        <v>0</v>
      </c>
      <c r="D466" s="48">
        <v>1</v>
      </c>
      <c r="E466" s="61" t="str">
        <f t="shared" si="105"/>
        <v/>
      </c>
      <c r="F466" s="61">
        <f t="shared" si="106"/>
        <v>8.3381972817476863E-5</v>
      </c>
      <c r="G466" s="49">
        <f t="shared" si="104"/>
        <v>1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1</v>
      </c>
      <c r="E467" s="61" t="str">
        <f t="shared" si="105"/>
        <v/>
      </c>
      <c r="F467" s="61">
        <f t="shared" si="106"/>
        <v>8.3381972817476863E-5</v>
      </c>
      <c r="G467" s="49">
        <f t="shared" si="104"/>
        <v>1</v>
      </c>
      <c r="H467" s="35" t="str">
        <f t="shared" si="107"/>
        <v/>
      </c>
    </row>
    <row r="468" spans="2:8" x14ac:dyDescent="0.2">
      <c r="B468" s="34" t="s">
        <v>274</v>
      </c>
      <c r="C468" s="33">
        <v>42</v>
      </c>
      <c r="D468" s="48">
        <v>43</v>
      </c>
      <c r="E468" s="61">
        <f t="shared" si="105"/>
        <v>2.2669617315269606E-3</v>
      </c>
      <c r="F468" s="61">
        <f t="shared" si="106"/>
        <v>3.5854248311515051E-3</v>
      </c>
      <c r="G468" s="49">
        <f t="shared" si="104"/>
        <v>2.3809523809523808E-2</v>
      </c>
      <c r="H468" s="35">
        <f t="shared" si="107"/>
        <v>5.3975279322070489E-5</v>
      </c>
    </row>
    <row r="469" spans="2:8" x14ac:dyDescent="0.2">
      <c r="B469" s="34" t="s">
        <v>500</v>
      </c>
      <c r="C469" s="33">
        <v>3</v>
      </c>
      <c r="D469" s="48">
        <v>8</v>
      </c>
      <c r="E469" s="61">
        <f t="shared" si="105"/>
        <v>1.6192583796621147E-4</v>
      </c>
      <c r="F469" s="61">
        <f t="shared" si="106"/>
        <v>6.6705578253981491E-4</v>
      </c>
      <c r="G469" s="49">
        <f t="shared" si="104"/>
        <v>1.6666666666666667</v>
      </c>
      <c r="H469" s="35">
        <f t="shared" si="107"/>
        <v>2.6987639661035247E-4</v>
      </c>
    </row>
    <row r="470" spans="2:8" x14ac:dyDescent="0.2">
      <c r="B470" s="34" t="s">
        <v>275</v>
      </c>
      <c r="C470" s="33">
        <v>2</v>
      </c>
      <c r="D470" s="48">
        <v>2</v>
      </c>
      <c r="E470" s="61">
        <f t="shared" si="105"/>
        <v>1.0795055864414098E-4</v>
      </c>
      <c r="F470" s="61">
        <f t="shared" si="106"/>
        <v>1.6676394563495373E-4</v>
      </c>
      <c r="G470" s="49">
        <f t="shared" si="104"/>
        <v>0</v>
      </c>
      <c r="H470" s="35">
        <f t="shared" si="107"/>
        <v>0</v>
      </c>
    </row>
    <row r="471" spans="2:8" x14ac:dyDescent="0.2">
      <c r="B471" s="34" t="s">
        <v>276</v>
      </c>
      <c r="C471" s="33">
        <v>0</v>
      </c>
      <c r="D471" s="48">
        <v>1</v>
      </c>
      <c r="E471" s="61" t="str">
        <f t="shared" si="105"/>
        <v/>
      </c>
      <c r="F471" s="61">
        <f t="shared" si="106"/>
        <v>8.3381972817476863E-5</v>
      </c>
      <c r="G471" s="49">
        <f t="shared" si="104"/>
        <v>1</v>
      </c>
      <c r="H471" s="35" t="str">
        <f t="shared" si="107"/>
        <v/>
      </c>
    </row>
    <row r="472" spans="2:8" x14ac:dyDescent="0.2">
      <c r="B472" s="34" t="s">
        <v>501</v>
      </c>
      <c r="C472" s="33">
        <v>5</v>
      </c>
      <c r="D472" s="48">
        <v>3</v>
      </c>
      <c r="E472" s="61">
        <f t="shared" si="105"/>
        <v>2.6987639661035247E-4</v>
      </c>
      <c r="F472" s="61">
        <f t="shared" si="106"/>
        <v>2.501459184524306E-4</v>
      </c>
      <c r="G472" s="49">
        <f t="shared" si="104"/>
        <v>-0.4</v>
      </c>
      <c r="H472" s="35">
        <f t="shared" si="107"/>
        <v>-1.0795055864414099E-4</v>
      </c>
    </row>
    <row r="473" spans="2:8" x14ac:dyDescent="0.2">
      <c r="B473" s="34" t="s">
        <v>277</v>
      </c>
      <c r="C473" s="33">
        <v>62</v>
      </c>
      <c r="D473" s="48">
        <v>65</v>
      </c>
      <c r="E473" s="61">
        <f t="shared" si="105"/>
        <v>3.3464673179683705E-3</v>
      </c>
      <c r="F473" s="61">
        <f t="shared" si="106"/>
        <v>5.4198282331359964E-3</v>
      </c>
      <c r="G473" s="49">
        <f t="shared" si="104"/>
        <v>4.8387096774193547E-2</v>
      </c>
      <c r="H473" s="35">
        <f t="shared" si="107"/>
        <v>1.6192583796621147E-4</v>
      </c>
    </row>
    <row r="474" spans="2:8" x14ac:dyDescent="0.2">
      <c r="B474" s="34" t="s">
        <v>278</v>
      </c>
      <c r="C474" s="33">
        <v>1</v>
      </c>
      <c r="D474" s="48">
        <v>0</v>
      </c>
      <c r="E474" s="61">
        <f t="shared" si="105"/>
        <v>5.3975279322070489E-5</v>
      </c>
      <c r="F474" s="61" t="str">
        <f t="shared" si="106"/>
        <v/>
      </c>
      <c r="G474" s="49">
        <f t="shared" si="104"/>
        <v>-1</v>
      </c>
      <c r="H474" s="35">
        <f t="shared" si="107"/>
        <v>-5.3975279322070489E-5</v>
      </c>
    </row>
    <row r="475" spans="2:8" x14ac:dyDescent="0.2">
      <c r="B475" s="34" t="s">
        <v>279</v>
      </c>
      <c r="C475" s="33">
        <v>8</v>
      </c>
      <c r="D475" s="48">
        <v>54</v>
      </c>
      <c r="E475" s="61">
        <f t="shared" si="105"/>
        <v>4.3180223457656391E-4</v>
      </c>
      <c r="F475" s="61">
        <f t="shared" si="106"/>
        <v>4.5026265321437501E-3</v>
      </c>
      <c r="G475" s="49">
        <f t="shared" si="104"/>
        <v>5.75</v>
      </c>
      <c r="H475" s="35">
        <f t="shared" si="107"/>
        <v>2.4828628488152427E-3</v>
      </c>
    </row>
    <row r="476" spans="2:8" x14ac:dyDescent="0.2">
      <c r="B476" s="34" t="s">
        <v>102</v>
      </c>
      <c r="C476" s="33">
        <v>6</v>
      </c>
      <c r="D476" s="48">
        <v>9</v>
      </c>
      <c r="E476" s="61">
        <f t="shared" si="105"/>
        <v>3.2385167593242293E-4</v>
      </c>
      <c r="F476" s="61">
        <f t="shared" si="106"/>
        <v>7.5043775535729175E-4</v>
      </c>
      <c r="G476" s="49">
        <f t="shared" si="104"/>
        <v>0.5</v>
      </c>
      <c r="H476" s="35">
        <f t="shared" si="107"/>
        <v>1.6192583796621147E-4</v>
      </c>
    </row>
    <row r="477" spans="2:8" x14ac:dyDescent="0.2">
      <c r="B477" s="34" t="s">
        <v>280</v>
      </c>
      <c r="C477" s="33">
        <v>0</v>
      </c>
      <c r="D477" s="48">
        <v>1</v>
      </c>
      <c r="E477" s="61" t="str">
        <f t="shared" si="105"/>
        <v/>
      </c>
      <c r="F477" s="61">
        <f t="shared" si="106"/>
        <v>8.3381972817476863E-5</v>
      </c>
      <c r="G477" s="49">
        <f t="shared" si="104"/>
        <v>1</v>
      </c>
      <c r="H477" s="35" t="str">
        <f t="shared" si="107"/>
        <v/>
      </c>
    </row>
    <row r="478" spans="2:8" x14ac:dyDescent="0.2">
      <c r="B478" s="34" t="s">
        <v>281</v>
      </c>
      <c r="C478" s="33">
        <v>21</v>
      </c>
      <c r="D478" s="48">
        <v>71</v>
      </c>
      <c r="E478" s="61">
        <f t="shared" si="105"/>
        <v>1.1334808657634803E-3</v>
      </c>
      <c r="F478" s="61">
        <f t="shared" si="106"/>
        <v>5.9201200700408569E-3</v>
      </c>
      <c r="G478" s="49">
        <f t="shared" ref="G478:G541" si="112">+IF(AND(C478=0,D478=0)," ",IF(C478=0,1,IF(D478=0,-1,(D478-C478)/C478)))</f>
        <v>2.3809523809523809</v>
      </c>
      <c r="H478" s="35">
        <f t="shared" si="107"/>
        <v>2.6987639661035243E-3</v>
      </c>
    </row>
    <row r="479" spans="2:8" x14ac:dyDescent="0.2">
      <c r="B479" s="34" t="s">
        <v>502</v>
      </c>
      <c r="C479" s="33">
        <v>60</v>
      </c>
      <c r="D479" s="48">
        <v>129</v>
      </c>
      <c r="E479" s="61">
        <f t="shared" si="105"/>
        <v>3.2385167593242297E-3</v>
      </c>
      <c r="F479" s="61">
        <f t="shared" si="106"/>
        <v>1.0756274493454515E-2</v>
      </c>
      <c r="G479" s="49">
        <f t="shared" si="112"/>
        <v>1.1499999999999999</v>
      </c>
      <c r="H479" s="35">
        <f t="shared" si="107"/>
        <v>3.724294273222864E-3</v>
      </c>
    </row>
    <row r="480" spans="2:8" x14ac:dyDescent="0.2">
      <c r="B480" s="34" t="s">
        <v>282</v>
      </c>
      <c r="C480" s="33">
        <v>0</v>
      </c>
      <c r="D480" s="48">
        <v>1</v>
      </c>
      <c r="E480" s="61" t="str">
        <f t="shared" si="105"/>
        <v/>
      </c>
      <c r="F480" s="61">
        <f t="shared" si="106"/>
        <v>8.3381972817476863E-5</v>
      </c>
      <c r="G480" s="49">
        <f t="shared" si="112"/>
        <v>1</v>
      </c>
      <c r="H480" s="35" t="str">
        <f t="shared" si="107"/>
        <v/>
      </c>
    </row>
    <row r="481" spans="2:8" x14ac:dyDescent="0.2">
      <c r="B481" s="34" t="s">
        <v>283</v>
      </c>
      <c r="C481" s="33">
        <v>0</v>
      </c>
      <c r="D481" s="48">
        <v>1</v>
      </c>
      <c r="E481" s="61" t="str">
        <f t="shared" ref="E481:E512" si="113">+IF(C481=0,"",C481/C$345)</f>
        <v/>
      </c>
      <c r="F481" s="61">
        <f t="shared" ref="F481:F512" si="114">+IF(D481=0,"",D481/D$345)</f>
        <v>8.3381972817476863E-5</v>
      </c>
      <c r="G481" s="49">
        <f t="shared" si="112"/>
        <v>1</v>
      </c>
      <c r="H481" s="35" t="str">
        <f t="shared" ref="H481:H540" si="115">+IF(OR(AND(E481=""),(G481="")),"",E481*G481)</f>
        <v/>
      </c>
    </row>
    <row r="482" spans="2:8" x14ac:dyDescent="0.2">
      <c r="B482" s="34" t="s">
        <v>284</v>
      </c>
      <c r="C482" s="33">
        <v>0</v>
      </c>
      <c r="D482" s="48">
        <v>2</v>
      </c>
      <c r="E482" s="61" t="str">
        <f t="shared" si="113"/>
        <v/>
      </c>
      <c r="F482" s="61">
        <f t="shared" si="114"/>
        <v>1.6676394563495373E-4</v>
      </c>
      <c r="G482" s="49">
        <f t="shared" si="112"/>
        <v>1</v>
      </c>
      <c r="H482" s="35" t="str">
        <f t="shared" si="115"/>
        <v/>
      </c>
    </row>
    <row r="483" spans="2:8" x14ac:dyDescent="0.2">
      <c r="B483" s="34" t="s">
        <v>285</v>
      </c>
      <c r="C483" s="33">
        <v>8</v>
      </c>
      <c r="D483" s="48">
        <v>1</v>
      </c>
      <c r="E483" s="61">
        <f t="shared" si="113"/>
        <v>4.3180223457656391E-4</v>
      </c>
      <c r="F483" s="61">
        <f t="shared" si="114"/>
        <v>8.3381972817476863E-5</v>
      </c>
      <c r="G483" s="49">
        <f t="shared" si="112"/>
        <v>-0.875</v>
      </c>
      <c r="H483" s="35">
        <f t="shared" si="115"/>
        <v>-3.778269552544934E-4</v>
      </c>
    </row>
    <row r="484" spans="2:8" x14ac:dyDescent="0.2">
      <c r="B484" s="34" t="s">
        <v>125</v>
      </c>
      <c r="C484" s="33">
        <v>5</v>
      </c>
      <c r="D484" s="48">
        <v>5</v>
      </c>
      <c r="E484" s="61">
        <f t="shared" si="113"/>
        <v>2.6987639661035247E-4</v>
      </c>
      <c r="F484" s="61">
        <f t="shared" si="114"/>
        <v>4.169098640873843E-4</v>
      </c>
      <c r="G484" s="49">
        <f t="shared" si="112"/>
        <v>0</v>
      </c>
      <c r="H484" s="35">
        <f t="shared" si="115"/>
        <v>0</v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1</v>
      </c>
      <c r="D486" s="48">
        <v>7</v>
      </c>
      <c r="E486" s="61">
        <f t="shared" si="113"/>
        <v>5.3975279322070489E-5</v>
      </c>
      <c r="F486" s="61">
        <f t="shared" si="114"/>
        <v>5.8367380972233806E-4</v>
      </c>
      <c r="G486" s="49">
        <f t="shared" si="112"/>
        <v>6</v>
      </c>
      <c r="H486" s="35">
        <f t="shared" si="115"/>
        <v>3.2385167593242293E-4</v>
      </c>
    </row>
    <row r="487" spans="2:8" x14ac:dyDescent="0.2">
      <c r="B487" s="34" t="s">
        <v>287</v>
      </c>
      <c r="C487" s="33">
        <v>4</v>
      </c>
      <c r="D487" s="48">
        <v>9</v>
      </c>
      <c r="E487" s="61">
        <f t="shared" si="113"/>
        <v>2.1590111728828196E-4</v>
      </c>
      <c r="F487" s="61">
        <f t="shared" si="114"/>
        <v>7.5043775535729175E-4</v>
      </c>
      <c r="G487" s="49">
        <f t="shared" si="112"/>
        <v>1.25</v>
      </c>
      <c r="H487" s="35">
        <f t="shared" si="115"/>
        <v>2.6987639661035247E-4</v>
      </c>
    </row>
    <row r="488" spans="2:8" ht="14.25" customHeight="1" x14ac:dyDescent="0.2">
      <c r="B488" s="34" t="s">
        <v>288</v>
      </c>
      <c r="C488" s="33">
        <v>4</v>
      </c>
      <c r="D488" s="48">
        <v>1</v>
      </c>
      <c r="E488" s="61">
        <f t="shared" si="113"/>
        <v>2.1590111728828196E-4</v>
      </c>
      <c r="F488" s="61">
        <f t="shared" si="114"/>
        <v>8.3381972817476863E-5</v>
      </c>
      <c r="G488" s="49">
        <f t="shared" si="112"/>
        <v>-0.75</v>
      </c>
      <c r="H488" s="35">
        <f t="shared" si="115"/>
        <v>-1.6192583796621147E-4</v>
      </c>
    </row>
    <row r="489" spans="2:8" x14ac:dyDescent="0.2">
      <c r="B489" s="34" t="s">
        <v>123</v>
      </c>
      <c r="C489" s="33">
        <v>4</v>
      </c>
      <c r="D489" s="48">
        <v>38</v>
      </c>
      <c r="E489" s="61">
        <f t="shared" si="113"/>
        <v>2.1590111728828196E-4</v>
      </c>
      <c r="F489" s="61">
        <f t="shared" si="114"/>
        <v>3.1685149670641209E-3</v>
      </c>
      <c r="G489" s="49">
        <f t="shared" si="112"/>
        <v>8.5</v>
      </c>
      <c r="H489" s="35">
        <f t="shared" si="115"/>
        <v>1.8351594969503967E-3</v>
      </c>
    </row>
    <row r="490" spans="2:8" x14ac:dyDescent="0.2">
      <c r="B490" s="34" t="s">
        <v>289</v>
      </c>
      <c r="C490" s="33">
        <v>1</v>
      </c>
      <c r="D490" s="48">
        <v>1</v>
      </c>
      <c r="E490" s="61">
        <f t="shared" si="113"/>
        <v>5.3975279322070489E-5</v>
      </c>
      <c r="F490" s="61">
        <f t="shared" si="114"/>
        <v>8.3381972817476863E-5</v>
      </c>
      <c r="G490" s="49">
        <f t="shared" si="112"/>
        <v>0</v>
      </c>
      <c r="H490" s="35">
        <f t="shared" si="115"/>
        <v>0</v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1</v>
      </c>
      <c r="D495" s="48">
        <v>17</v>
      </c>
      <c r="E495" s="61">
        <f t="shared" si="113"/>
        <v>5.3975279322070489E-5</v>
      </c>
      <c r="F495" s="61">
        <f t="shared" si="114"/>
        <v>1.4174935378971066E-3</v>
      </c>
      <c r="G495" s="49">
        <f t="shared" si="112"/>
        <v>16</v>
      </c>
      <c r="H495" s="35">
        <f t="shared" si="115"/>
        <v>8.6360446915312783E-4</v>
      </c>
    </row>
    <row r="496" spans="2:8" x14ac:dyDescent="0.2">
      <c r="B496" s="34" t="s">
        <v>294</v>
      </c>
      <c r="C496" s="33">
        <v>7</v>
      </c>
      <c r="D496" s="48">
        <v>8</v>
      </c>
      <c r="E496" s="61">
        <f t="shared" si="113"/>
        <v>3.7782695525449345E-4</v>
      </c>
      <c r="F496" s="61">
        <f t="shared" si="114"/>
        <v>6.6705578253981491E-4</v>
      </c>
      <c r="G496" s="49">
        <f t="shared" si="112"/>
        <v>0.14285714285714285</v>
      </c>
      <c r="H496" s="35">
        <f t="shared" si="115"/>
        <v>5.3975279322070489E-5</v>
      </c>
    </row>
    <row r="497" spans="2:8" x14ac:dyDescent="0.2">
      <c r="B497" s="34" t="s">
        <v>503</v>
      </c>
      <c r="C497" s="33">
        <v>3</v>
      </c>
      <c r="D497" s="48">
        <v>20</v>
      </c>
      <c r="E497" s="61">
        <f t="shared" si="113"/>
        <v>1.6192583796621147E-4</v>
      </c>
      <c r="F497" s="61">
        <f t="shared" si="114"/>
        <v>1.6676394563495372E-3</v>
      </c>
      <c r="G497" s="49">
        <f t="shared" si="112"/>
        <v>5.666666666666667</v>
      </c>
      <c r="H497" s="35">
        <f t="shared" si="115"/>
        <v>9.1757974847519834E-4</v>
      </c>
    </row>
    <row r="498" spans="2:8" x14ac:dyDescent="0.2">
      <c r="B498" s="34" t="s">
        <v>129</v>
      </c>
      <c r="C498" s="33">
        <v>1</v>
      </c>
      <c r="D498" s="48">
        <v>8</v>
      </c>
      <c r="E498" s="61">
        <f t="shared" si="113"/>
        <v>5.3975279322070489E-5</v>
      </c>
      <c r="F498" s="61">
        <f t="shared" si="114"/>
        <v>6.6705578253981491E-4</v>
      </c>
      <c r="G498" s="49">
        <f t="shared" si="112"/>
        <v>7</v>
      </c>
      <c r="H498" s="35">
        <f t="shared" si="115"/>
        <v>3.778269552544934E-4</v>
      </c>
    </row>
    <row r="499" spans="2:8" x14ac:dyDescent="0.2">
      <c r="B499" s="34" t="s">
        <v>504</v>
      </c>
      <c r="C499" s="33">
        <v>123</v>
      </c>
      <c r="D499" s="48">
        <v>42</v>
      </c>
      <c r="E499" s="61">
        <f t="shared" si="113"/>
        <v>6.6389593566146708E-3</v>
      </c>
      <c r="F499" s="61">
        <f t="shared" si="114"/>
        <v>3.5020428583340283E-3</v>
      </c>
      <c r="G499" s="49">
        <f t="shared" si="112"/>
        <v>-0.65853658536585369</v>
      </c>
      <c r="H499" s="35">
        <f t="shared" si="115"/>
        <v>-4.3719976250877106E-3</v>
      </c>
    </row>
    <row r="500" spans="2:8" x14ac:dyDescent="0.2">
      <c r="B500" s="34" t="s">
        <v>122</v>
      </c>
      <c r="C500" s="33">
        <v>62</v>
      </c>
      <c r="D500" s="48">
        <v>26</v>
      </c>
      <c r="E500" s="61">
        <f t="shared" si="113"/>
        <v>3.3464673179683705E-3</v>
      </c>
      <c r="F500" s="61">
        <f t="shared" si="114"/>
        <v>2.1679312932543983E-3</v>
      </c>
      <c r="G500" s="49">
        <f t="shared" si="112"/>
        <v>-0.58064516129032262</v>
      </c>
      <c r="H500" s="35">
        <f t="shared" si="115"/>
        <v>-1.9431100555945379E-3</v>
      </c>
    </row>
    <row r="501" spans="2:8" x14ac:dyDescent="0.2">
      <c r="B501" s="34" t="s">
        <v>295</v>
      </c>
      <c r="C501" s="33">
        <v>10</v>
      </c>
      <c r="D501" s="48">
        <v>16</v>
      </c>
      <c r="E501" s="61">
        <f t="shared" si="113"/>
        <v>5.3975279322070495E-4</v>
      </c>
      <c r="F501" s="61">
        <f t="shared" si="114"/>
        <v>1.3341115650796298E-3</v>
      </c>
      <c r="G501" s="49">
        <f t="shared" si="112"/>
        <v>0.6</v>
      </c>
      <c r="H501" s="35">
        <f t="shared" si="115"/>
        <v>3.2385167593242293E-4</v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2</v>
      </c>
      <c r="D503" s="48">
        <v>7</v>
      </c>
      <c r="E503" s="61">
        <f t="shared" si="113"/>
        <v>1.0795055864414098E-4</v>
      </c>
      <c r="F503" s="61">
        <f t="shared" si="114"/>
        <v>5.8367380972233806E-4</v>
      </c>
      <c r="G503" s="49">
        <f t="shared" si="112"/>
        <v>2.5</v>
      </c>
      <c r="H503" s="35">
        <f t="shared" si="115"/>
        <v>2.6987639661035247E-4</v>
      </c>
    </row>
    <row r="504" spans="2:8" ht="12" customHeight="1" x14ac:dyDescent="0.2">
      <c r="B504" s="34" t="s">
        <v>297</v>
      </c>
      <c r="C504" s="33">
        <v>18</v>
      </c>
      <c r="D504" s="48">
        <v>114</v>
      </c>
      <c r="E504" s="61">
        <f t="shared" si="113"/>
        <v>9.7155502779726886E-4</v>
      </c>
      <c r="F504" s="61">
        <f t="shared" si="114"/>
        <v>9.5055449011923615E-3</v>
      </c>
      <c r="G504" s="49">
        <f t="shared" si="112"/>
        <v>5.333333333333333</v>
      </c>
      <c r="H504" s="35">
        <f t="shared" si="115"/>
        <v>5.181626814918767E-3</v>
      </c>
    </row>
    <row r="505" spans="2:8" x14ac:dyDescent="0.2">
      <c r="B505" s="34" t="s">
        <v>117</v>
      </c>
      <c r="C505" s="33">
        <v>33</v>
      </c>
      <c r="D505" s="48">
        <v>60</v>
      </c>
      <c r="E505" s="61">
        <f t="shared" si="113"/>
        <v>1.7811842176283263E-3</v>
      </c>
      <c r="F505" s="61">
        <f t="shared" si="114"/>
        <v>5.0029183690486114E-3</v>
      </c>
      <c r="G505" s="49">
        <f t="shared" si="112"/>
        <v>0.81818181818181823</v>
      </c>
      <c r="H505" s="35">
        <f t="shared" si="115"/>
        <v>1.4573325416959034E-3</v>
      </c>
    </row>
    <row r="506" spans="2:8" x14ac:dyDescent="0.2">
      <c r="B506" s="34" t="s">
        <v>505</v>
      </c>
      <c r="C506" s="33">
        <v>11</v>
      </c>
      <c r="D506" s="48">
        <v>5</v>
      </c>
      <c r="E506" s="61">
        <f t="shared" si="113"/>
        <v>5.9372807254277546E-4</v>
      </c>
      <c r="F506" s="61">
        <f t="shared" si="114"/>
        <v>4.169098640873843E-4</v>
      </c>
      <c r="G506" s="49">
        <f t="shared" si="112"/>
        <v>-0.54545454545454541</v>
      </c>
      <c r="H506" s="35">
        <f t="shared" si="115"/>
        <v>-3.2385167593242293E-4</v>
      </c>
    </row>
    <row r="507" spans="2:8" x14ac:dyDescent="0.2">
      <c r="B507" s="34" t="s">
        <v>298</v>
      </c>
      <c r="C507" s="33">
        <v>0</v>
      </c>
      <c r="D507" s="48">
        <v>5</v>
      </c>
      <c r="E507" s="61" t="str">
        <f t="shared" si="113"/>
        <v/>
      </c>
      <c r="F507" s="61">
        <f t="shared" si="114"/>
        <v>4.169098640873843E-4</v>
      </c>
      <c r="G507" s="49">
        <f t="shared" si="112"/>
        <v>1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3</v>
      </c>
      <c r="D509" s="48">
        <v>1</v>
      </c>
      <c r="E509" s="61">
        <f t="shared" si="113"/>
        <v>1.6192583796621147E-4</v>
      </c>
      <c r="F509" s="61">
        <f t="shared" si="114"/>
        <v>8.3381972817476863E-5</v>
      </c>
      <c r="G509" s="49">
        <f t="shared" si="112"/>
        <v>-0.66666666666666663</v>
      </c>
      <c r="H509" s="35">
        <f t="shared" si="115"/>
        <v>-1.0795055864414098E-4</v>
      </c>
    </row>
    <row r="510" spans="2:8" x14ac:dyDescent="0.2">
      <c r="B510" s="34" t="s">
        <v>507</v>
      </c>
      <c r="C510" s="33">
        <v>0</v>
      </c>
      <c r="D510" s="48">
        <v>2</v>
      </c>
      <c r="E510" s="61" t="str">
        <f t="shared" si="113"/>
        <v/>
      </c>
      <c r="F510" s="61">
        <f t="shared" si="114"/>
        <v>1.6676394563495373E-4</v>
      </c>
      <c r="G510" s="49">
        <f t="shared" si="112"/>
        <v>1</v>
      </c>
      <c r="H510" s="35" t="str">
        <f t="shared" si="115"/>
        <v/>
      </c>
    </row>
    <row r="511" spans="2:8" x14ac:dyDescent="0.2">
      <c r="B511" s="34" t="s">
        <v>300</v>
      </c>
      <c r="C511" s="33">
        <v>1</v>
      </c>
      <c r="D511" s="48">
        <v>0</v>
      </c>
      <c r="E511" s="61">
        <f t="shared" si="113"/>
        <v>5.3975279322070489E-5</v>
      </c>
      <c r="F511" s="61" t="str">
        <f t="shared" si="114"/>
        <v/>
      </c>
      <c r="G511" s="49">
        <f t="shared" si="112"/>
        <v>-1</v>
      </c>
      <c r="H511" s="35">
        <f t="shared" si="115"/>
        <v>-5.3975279322070489E-5</v>
      </c>
    </row>
    <row r="512" spans="2:8" x14ac:dyDescent="0.2">
      <c r="B512" s="34" t="s">
        <v>301</v>
      </c>
      <c r="C512" s="33">
        <v>2</v>
      </c>
      <c r="D512" s="48">
        <v>2</v>
      </c>
      <c r="E512" s="61">
        <f t="shared" si="113"/>
        <v>1.0795055864414098E-4</v>
      </c>
      <c r="F512" s="61">
        <f t="shared" si="114"/>
        <v>1.6676394563495373E-4</v>
      </c>
      <c r="G512" s="49">
        <f t="shared" si="112"/>
        <v>0</v>
      </c>
      <c r="H512" s="35">
        <f t="shared" si="115"/>
        <v>0</v>
      </c>
    </row>
    <row r="513" spans="1:9" x14ac:dyDescent="0.2">
      <c r="B513" s="34" t="s">
        <v>302</v>
      </c>
      <c r="C513" s="33">
        <v>1</v>
      </c>
      <c r="D513" s="48">
        <v>4</v>
      </c>
      <c r="E513" s="61">
        <f t="shared" ref="E513:E540" si="116">+IF(C513=0,"",C513/C$345)</f>
        <v>5.3975279322070489E-5</v>
      </c>
      <c r="F513" s="61">
        <f t="shared" ref="F513:F540" si="117">+IF(D513=0,"",D513/D$345)</f>
        <v>3.3352789126990745E-4</v>
      </c>
      <c r="G513" s="49">
        <f t="shared" si="112"/>
        <v>3</v>
      </c>
      <c r="H513" s="35">
        <f t="shared" si="115"/>
        <v>1.6192583796621147E-4</v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4</v>
      </c>
      <c r="D515" s="48">
        <v>1</v>
      </c>
      <c r="E515" s="61">
        <f t="shared" si="116"/>
        <v>2.1590111728828196E-4</v>
      </c>
      <c r="F515" s="61">
        <f t="shared" si="117"/>
        <v>8.3381972817476863E-5</v>
      </c>
      <c r="G515" s="49">
        <f t="shared" si="112"/>
        <v>-0.75</v>
      </c>
      <c r="H515" s="35">
        <f t="shared" si="115"/>
        <v>-1.6192583796621147E-4</v>
      </c>
    </row>
    <row r="516" spans="1:9" x14ac:dyDescent="0.2">
      <c r="B516" s="34" t="s">
        <v>127</v>
      </c>
      <c r="C516" s="33">
        <v>1</v>
      </c>
      <c r="D516" s="48">
        <v>0</v>
      </c>
      <c r="E516" s="61">
        <f t="shared" si="116"/>
        <v>5.3975279322070489E-5</v>
      </c>
      <c r="F516" s="61" t="str">
        <f t="shared" si="117"/>
        <v/>
      </c>
      <c r="G516" s="49">
        <f t="shared" si="112"/>
        <v>-1</v>
      </c>
      <c r="H516" s="35">
        <f t="shared" si="115"/>
        <v>-5.3975279322070489E-5</v>
      </c>
    </row>
    <row r="517" spans="1:9" x14ac:dyDescent="0.2">
      <c r="B517" s="34" t="s">
        <v>118</v>
      </c>
      <c r="C517" s="33">
        <v>0</v>
      </c>
      <c r="D517" s="48">
        <v>1</v>
      </c>
      <c r="E517" s="61" t="str">
        <f t="shared" si="116"/>
        <v/>
      </c>
      <c r="F517" s="61">
        <f t="shared" si="117"/>
        <v>8.3381972817476863E-5</v>
      </c>
      <c r="G517" s="49">
        <f t="shared" si="112"/>
        <v>1</v>
      </c>
      <c r="H517" s="35" t="str">
        <f t="shared" si="115"/>
        <v/>
      </c>
    </row>
    <row r="518" spans="1:9" x14ac:dyDescent="0.2">
      <c r="B518" s="34" t="s">
        <v>120</v>
      </c>
      <c r="C518" s="33">
        <v>9</v>
      </c>
      <c r="D518" s="48">
        <v>8</v>
      </c>
      <c r="E518" s="61">
        <f t="shared" si="116"/>
        <v>4.8577751389863443E-4</v>
      </c>
      <c r="F518" s="61">
        <f t="shared" si="117"/>
        <v>6.6705578253981491E-4</v>
      </c>
      <c r="G518" s="49">
        <f t="shared" si="112"/>
        <v>-0.1111111111111111</v>
      </c>
      <c r="H518" s="35">
        <f t="shared" si="115"/>
        <v>-5.3975279322070489E-5</v>
      </c>
    </row>
    <row r="519" spans="1:9" x14ac:dyDescent="0.2">
      <c r="B519" s="34" t="s">
        <v>304</v>
      </c>
      <c r="C519" s="33">
        <v>1</v>
      </c>
      <c r="D519" s="48">
        <v>5</v>
      </c>
      <c r="E519" s="61">
        <f t="shared" si="116"/>
        <v>5.3975279322070489E-5</v>
      </c>
      <c r="F519" s="61">
        <f t="shared" si="117"/>
        <v>4.169098640873843E-4</v>
      </c>
      <c r="G519" s="49">
        <f t="shared" si="112"/>
        <v>4</v>
      </c>
      <c r="H519" s="35">
        <f t="shared" si="115"/>
        <v>2.1590111728828196E-4</v>
      </c>
    </row>
    <row r="520" spans="1:9" x14ac:dyDescent="0.2">
      <c r="B520" s="34" t="s">
        <v>305</v>
      </c>
      <c r="C520" s="33">
        <v>1</v>
      </c>
      <c r="D520" s="48">
        <v>1</v>
      </c>
      <c r="E520" s="61">
        <f t="shared" si="116"/>
        <v>5.3975279322070489E-5</v>
      </c>
      <c r="F520" s="61">
        <f t="shared" si="117"/>
        <v>8.3381972817476863E-5</v>
      </c>
      <c r="G520" s="49">
        <f t="shared" si="112"/>
        <v>0</v>
      </c>
      <c r="H520" s="35">
        <f t="shared" si="115"/>
        <v>0</v>
      </c>
    </row>
    <row r="521" spans="1:9" x14ac:dyDescent="0.2">
      <c r="B521" s="34" t="s">
        <v>128</v>
      </c>
      <c r="C521" s="33">
        <v>4</v>
      </c>
      <c r="D521" s="48">
        <v>4</v>
      </c>
      <c r="E521" s="61">
        <f t="shared" si="116"/>
        <v>2.1590111728828196E-4</v>
      </c>
      <c r="F521" s="61">
        <f t="shared" si="117"/>
        <v>3.3352789126990745E-4</v>
      </c>
      <c r="G521" s="49">
        <f t="shared" si="112"/>
        <v>0</v>
      </c>
      <c r="H521" s="35">
        <f t="shared" si="115"/>
        <v>0</v>
      </c>
    </row>
    <row r="522" spans="1:9" x14ac:dyDescent="0.2">
      <c r="B522" s="34" t="s">
        <v>508</v>
      </c>
      <c r="C522" s="33">
        <v>1</v>
      </c>
      <c r="D522" s="48">
        <v>23</v>
      </c>
      <c r="E522" s="61">
        <f t="shared" si="116"/>
        <v>5.3975279322070489E-5</v>
      </c>
      <c r="F522" s="61">
        <f t="shared" si="117"/>
        <v>1.9177853748019679E-3</v>
      </c>
      <c r="G522" s="49">
        <f t="shared" si="112"/>
        <v>22</v>
      </c>
      <c r="H522" s="35">
        <f t="shared" si="115"/>
        <v>1.1874561450855507E-3</v>
      </c>
    </row>
    <row r="523" spans="1:9" s="29" customFormat="1" x14ac:dyDescent="0.2">
      <c r="A523" s="31"/>
      <c r="B523" s="36" t="s">
        <v>560</v>
      </c>
      <c r="C523" s="40">
        <v>63</v>
      </c>
      <c r="D523" s="48">
        <v>72</v>
      </c>
      <c r="E523" s="38">
        <f t="shared" si="116"/>
        <v>3.4004425972904411E-3</v>
      </c>
      <c r="F523" s="38">
        <f t="shared" si="117"/>
        <v>6.003502042858334E-3</v>
      </c>
      <c r="G523" s="49">
        <f t="shared" si="112"/>
        <v>0.14285714285714285</v>
      </c>
      <c r="H523" s="37">
        <f t="shared" si="115"/>
        <v>4.8577751389863443E-4</v>
      </c>
      <c r="I523" s="4"/>
    </row>
    <row r="524" spans="1:9" x14ac:dyDescent="0.2">
      <c r="B524" s="34" t="s">
        <v>135</v>
      </c>
      <c r="C524" s="33">
        <v>79</v>
      </c>
      <c r="D524" s="48">
        <v>67</v>
      </c>
      <c r="E524" s="61">
        <f t="shared" si="116"/>
        <v>4.2640470664435685E-3</v>
      </c>
      <c r="F524" s="61">
        <f t="shared" si="117"/>
        <v>5.5865921787709499E-3</v>
      </c>
      <c r="G524" s="49">
        <f t="shared" si="112"/>
        <v>-0.15189873417721519</v>
      </c>
      <c r="H524" s="35">
        <f t="shared" si="115"/>
        <v>-6.4770335186484587E-4</v>
      </c>
    </row>
    <row r="525" spans="1:9" x14ac:dyDescent="0.2">
      <c r="B525" s="34" t="s">
        <v>509</v>
      </c>
      <c r="C525" s="33">
        <v>1</v>
      </c>
      <c r="D525" s="48">
        <v>1</v>
      </c>
      <c r="E525" s="61">
        <f t="shared" si="116"/>
        <v>5.3975279322070489E-5</v>
      </c>
      <c r="F525" s="61">
        <f t="shared" si="117"/>
        <v>8.3381972817476863E-5</v>
      </c>
      <c r="G525" s="49">
        <f t="shared" si="112"/>
        <v>0</v>
      </c>
      <c r="H525" s="35">
        <f t="shared" si="115"/>
        <v>0</v>
      </c>
    </row>
    <row r="526" spans="1:9" x14ac:dyDescent="0.2">
      <c r="B526" s="34" t="s">
        <v>133</v>
      </c>
      <c r="C526" s="33">
        <v>0</v>
      </c>
      <c r="D526" s="48">
        <v>0</v>
      </c>
      <c r="E526" s="61" t="str">
        <f t="shared" si="116"/>
        <v/>
      </c>
      <c r="F526" s="61" t="str">
        <f t="shared" si="117"/>
        <v/>
      </c>
      <c r="G526" s="49" t="str">
        <f t="shared" si="112"/>
        <v xml:space="preserve"> </v>
      </c>
      <c r="H526" s="35" t="str">
        <f t="shared" si="115"/>
        <v/>
      </c>
    </row>
    <row r="527" spans="1:9" x14ac:dyDescent="0.2">
      <c r="B527" s="34" t="s">
        <v>338</v>
      </c>
      <c r="C527" s="33">
        <v>137</v>
      </c>
      <c r="D527" s="48">
        <v>129</v>
      </c>
      <c r="E527" s="61">
        <f t="shared" si="116"/>
        <v>7.3946132671236578E-3</v>
      </c>
      <c r="F527" s="61">
        <f t="shared" si="117"/>
        <v>1.0756274493454515E-2</v>
      </c>
      <c r="G527" s="49">
        <f t="shared" si="112"/>
        <v>-5.8394160583941604E-2</v>
      </c>
      <c r="H527" s="35">
        <f t="shared" si="115"/>
        <v>-4.3180223457656397E-4</v>
      </c>
    </row>
    <row r="528" spans="1:9" x14ac:dyDescent="0.2">
      <c r="B528" s="34" t="s">
        <v>339</v>
      </c>
      <c r="C528" s="33">
        <v>25</v>
      </c>
      <c r="D528" s="48">
        <v>52</v>
      </c>
      <c r="E528" s="61">
        <f t="shared" si="116"/>
        <v>1.3493819830517624E-3</v>
      </c>
      <c r="F528" s="61">
        <f t="shared" si="117"/>
        <v>4.3358625865087966E-3</v>
      </c>
      <c r="G528" s="49">
        <f t="shared" si="112"/>
        <v>1.08</v>
      </c>
      <c r="H528" s="35">
        <f t="shared" si="115"/>
        <v>1.4573325416959034E-3</v>
      </c>
    </row>
    <row r="529" spans="2:8" x14ac:dyDescent="0.2">
      <c r="B529" s="34" t="s">
        <v>510</v>
      </c>
      <c r="C529" s="33">
        <v>6</v>
      </c>
      <c r="D529" s="48">
        <v>1</v>
      </c>
      <c r="E529" s="61">
        <f t="shared" si="116"/>
        <v>3.2385167593242293E-4</v>
      </c>
      <c r="F529" s="61">
        <f t="shared" si="117"/>
        <v>8.3381972817476863E-5</v>
      </c>
      <c r="G529" s="49">
        <f t="shared" si="112"/>
        <v>-0.83333333333333337</v>
      </c>
      <c r="H529" s="35">
        <f t="shared" si="115"/>
        <v>-2.6987639661035247E-4</v>
      </c>
    </row>
    <row r="530" spans="2:8" x14ac:dyDescent="0.2">
      <c r="B530" s="34" t="s">
        <v>137</v>
      </c>
      <c r="C530" s="33">
        <v>1</v>
      </c>
      <c r="D530" s="48">
        <v>4</v>
      </c>
      <c r="E530" s="61">
        <f t="shared" si="116"/>
        <v>5.3975279322070489E-5</v>
      </c>
      <c r="F530" s="61">
        <f t="shared" si="117"/>
        <v>3.3352789126990745E-4</v>
      </c>
      <c r="G530" s="49">
        <f t="shared" si="112"/>
        <v>3</v>
      </c>
      <c r="H530" s="35">
        <f t="shared" si="115"/>
        <v>1.6192583796621147E-4</v>
      </c>
    </row>
    <row r="531" spans="2:8" x14ac:dyDescent="0.2">
      <c r="B531" s="34" t="s">
        <v>340</v>
      </c>
      <c r="C531" s="33">
        <v>32</v>
      </c>
      <c r="D531" s="48">
        <v>9</v>
      </c>
      <c r="E531" s="61">
        <f t="shared" si="116"/>
        <v>1.7272089383062557E-3</v>
      </c>
      <c r="F531" s="61">
        <f t="shared" si="117"/>
        <v>7.5043775535729175E-4</v>
      </c>
      <c r="G531" s="49">
        <f t="shared" si="112"/>
        <v>-0.71875</v>
      </c>
      <c r="H531" s="35">
        <f t="shared" si="115"/>
        <v>-1.2414314244076213E-3</v>
      </c>
    </row>
    <row r="532" spans="2:8" x14ac:dyDescent="0.2">
      <c r="B532" s="34" t="s">
        <v>141</v>
      </c>
      <c r="C532" s="33">
        <v>7</v>
      </c>
      <c r="D532" s="48">
        <v>3</v>
      </c>
      <c r="E532" s="61">
        <f t="shared" si="116"/>
        <v>3.7782695525449345E-4</v>
      </c>
      <c r="F532" s="61">
        <f t="shared" si="117"/>
        <v>2.501459184524306E-4</v>
      </c>
      <c r="G532" s="49">
        <f t="shared" si="112"/>
        <v>-0.5714285714285714</v>
      </c>
      <c r="H532" s="35">
        <f t="shared" si="115"/>
        <v>-2.1590111728828196E-4</v>
      </c>
    </row>
    <row r="533" spans="2:8" x14ac:dyDescent="0.2">
      <c r="B533" s="34" t="s">
        <v>134</v>
      </c>
      <c r="C533" s="33">
        <v>4</v>
      </c>
      <c r="D533" s="48">
        <v>21</v>
      </c>
      <c r="E533" s="61">
        <f t="shared" si="116"/>
        <v>2.1590111728828196E-4</v>
      </c>
      <c r="F533" s="61">
        <f t="shared" si="117"/>
        <v>1.7510214291670142E-3</v>
      </c>
      <c r="G533" s="49">
        <f t="shared" si="112"/>
        <v>4.25</v>
      </c>
      <c r="H533" s="35">
        <f t="shared" si="115"/>
        <v>9.1757974847519834E-4</v>
      </c>
    </row>
    <row r="534" spans="2:8" x14ac:dyDescent="0.2">
      <c r="B534" s="34" t="s">
        <v>306</v>
      </c>
      <c r="C534" s="33">
        <v>1</v>
      </c>
      <c r="D534" s="48">
        <v>0</v>
      </c>
      <c r="E534" s="61">
        <f t="shared" si="116"/>
        <v>5.3975279322070489E-5</v>
      </c>
      <c r="F534" s="61" t="str">
        <f t="shared" si="117"/>
        <v/>
      </c>
      <c r="G534" s="49">
        <f t="shared" si="112"/>
        <v>-1</v>
      </c>
      <c r="H534" s="35">
        <f t="shared" si="115"/>
        <v>-5.3975279322070489E-5</v>
      </c>
    </row>
    <row r="535" spans="2:8" x14ac:dyDescent="0.2">
      <c r="B535" s="34" t="s">
        <v>130</v>
      </c>
      <c r="C535" s="33">
        <v>2</v>
      </c>
      <c r="D535" s="48">
        <v>0</v>
      </c>
      <c r="E535" s="61">
        <f t="shared" si="116"/>
        <v>1.0795055864414098E-4</v>
      </c>
      <c r="F535" s="61" t="str">
        <f t="shared" si="117"/>
        <v/>
      </c>
      <c r="G535" s="49">
        <f t="shared" si="112"/>
        <v>-1</v>
      </c>
      <c r="H535" s="35">
        <f t="shared" si="115"/>
        <v>-1.0795055864414098E-4</v>
      </c>
    </row>
    <row r="536" spans="2:8" x14ac:dyDescent="0.2">
      <c r="B536" s="34" t="s">
        <v>143</v>
      </c>
      <c r="C536" s="33">
        <v>1</v>
      </c>
      <c r="D536" s="48">
        <v>1</v>
      </c>
      <c r="E536" s="61">
        <f t="shared" si="116"/>
        <v>5.3975279322070489E-5</v>
      </c>
      <c r="F536" s="61">
        <f t="shared" si="117"/>
        <v>8.3381972817476863E-5</v>
      </c>
      <c r="G536" s="49">
        <f t="shared" si="112"/>
        <v>0</v>
      </c>
      <c r="H536" s="35">
        <f t="shared" si="115"/>
        <v>0</v>
      </c>
    </row>
    <row r="537" spans="2:8" x14ac:dyDescent="0.2">
      <c r="B537" s="34" t="s">
        <v>307</v>
      </c>
      <c r="C537" s="33">
        <v>2</v>
      </c>
      <c r="D537" s="48">
        <v>25</v>
      </c>
      <c r="E537" s="61">
        <f t="shared" si="116"/>
        <v>1.0795055864414098E-4</v>
      </c>
      <c r="F537" s="61">
        <f t="shared" si="117"/>
        <v>2.0845493204369216E-3</v>
      </c>
      <c r="G537" s="49">
        <f t="shared" si="112"/>
        <v>11.5</v>
      </c>
      <c r="H537" s="35">
        <f t="shared" si="115"/>
        <v>1.2414314244076213E-3</v>
      </c>
    </row>
    <row r="538" spans="2:8" x14ac:dyDescent="0.2">
      <c r="B538" s="34" t="s">
        <v>308</v>
      </c>
      <c r="C538" s="33">
        <v>3</v>
      </c>
      <c r="D538" s="48">
        <v>0</v>
      </c>
      <c r="E538" s="61">
        <f t="shared" si="116"/>
        <v>1.6192583796621147E-4</v>
      </c>
      <c r="F538" s="61" t="str">
        <f t="shared" si="117"/>
        <v/>
      </c>
      <c r="G538" s="49">
        <f t="shared" si="112"/>
        <v>-1</v>
      </c>
      <c r="H538" s="35">
        <f t="shared" si="115"/>
        <v>-1.6192583796621147E-4</v>
      </c>
    </row>
    <row r="539" spans="2:8" x14ac:dyDescent="0.2">
      <c r="B539" s="34" t="s">
        <v>309</v>
      </c>
      <c r="C539" s="33">
        <v>3</v>
      </c>
      <c r="D539" s="48">
        <v>2</v>
      </c>
      <c r="E539" s="61">
        <f t="shared" si="116"/>
        <v>1.6192583796621147E-4</v>
      </c>
      <c r="F539" s="61">
        <f t="shared" si="117"/>
        <v>1.6676394563495373E-4</v>
      </c>
      <c r="G539" s="49">
        <f t="shared" si="112"/>
        <v>-0.33333333333333331</v>
      </c>
      <c r="H539" s="35">
        <f t="shared" si="115"/>
        <v>-5.3975279322070489E-5</v>
      </c>
    </row>
    <row r="540" spans="2:8" ht="14.25" customHeight="1" x14ac:dyDescent="0.2">
      <c r="B540" s="34" t="s">
        <v>511</v>
      </c>
      <c r="C540" s="33">
        <v>6</v>
      </c>
      <c r="D540" s="48">
        <v>6</v>
      </c>
      <c r="E540" s="61">
        <f t="shared" si="116"/>
        <v>3.2385167593242293E-4</v>
      </c>
      <c r="F540" s="61">
        <f t="shared" si="117"/>
        <v>5.0029183690486121E-4</v>
      </c>
      <c r="G540" s="49">
        <f t="shared" si="112"/>
        <v>0</v>
      </c>
      <c r="H540" s="35">
        <f t="shared" si="115"/>
        <v>0</v>
      </c>
    </row>
    <row r="541" spans="2:8" x14ac:dyDescent="0.2">
      <c r="B541" s="34" t="s">
        <v>140</v>
      </c>
      <c r="C541" s="33">
        <v>6</v>
      </c>
      <c r="D541" s="48">
        <v>2</v>
      </c>
      <c r="E541" s="61">
        <f t="shared" ref="E541:E564" si="118">+IF(C541=0,"",C541/C$345)</f>
        <v>3.2385167593242293E-4</v>
      </c>
      <c r="F541" s="61">
        <f t="shared" ref="F541:F564" si="119">+IF(D541=0,"",D541/D$345)</f>
        <v>1.6676394563495373E-4</v>
      </c>
      <c r="G541" s="49">
        <f t="shared" si="112"/>
        <v>-0.66666666666666663</v>
      </c>
      <c r="H541" s="35">
        <f t="shared" ref="H541:H564" si="120">+IF(OR(AND(E541=""),(G541="")),"",E541*G541)</f>
        <v>-2.1590111728828196E-4</v>
      </c>
    </row>
    <row r="542" spans="2:8" x14ac:dyDescent="0.2">
      <c r="B542" s="34" t="s">
        <v>310</v>
      </c>
      <c r="C542" s="33">
        <v>100</v>
      </c>
      <c r="D542" s="48">
        <v>14</v>
      </c>
      <c r="E542" s="61">
        <f t="shared" si="118"/>
        <v>5.3975279322070495E-3</v>
      </c>
      <c r="F542" s="61">
        <f t="shared" si="119"/>
        <v>1.1673476194446761E-3</v>
      </c>
      <c r="G542" s="49">
        <f t="shared" ref="G542:G564" si="121">+IF(AND(C542=0,D542=0)," ",IF(C542=0,1,IF(D542=0,-1,(D542-C542)/C542)))</f>
        <v>-0.86</v>
      </c>
      <c r="H542" s="35">
        <f t="shared" si="120"/>
        <v>-4.6418740216980624E-3</v>
      </c>
    </row>
    <row r="543" spans="2:8" x14ac:dyDescent="0.2">
      <c r="B543" s="34" t="s">
        <v>311</v>
      </c>
      <c r="C543" s="33">
        <v>1</v>
      </c>
      <c r="D543" s="48">
        <v>0</v>
      </c>
      <c r="E543" s="61">
        <f t="shared" si="118"/>
        <v>5.3975279322070489E-5</v>
      </c>
      <c r="F543" s="61" t="str">
        <f t="shared" si="119"/>
        <v/>
      </c>
      <c r="G543" s="49">
        <f t="shared" si="121"/>
        <v>-1</v>
      </c>
      <c r="H543" s="35">
        <f t="shared" si="120"/>
        <v>-5.3975279322070489E-5</v>
      </c>
    </row>
    <row r="544" spans="2:8" x14ac:dyDescent="0.2">
      <c r="B544" s="34" t="s">
        <v>312</v>
      </c>
      <c r="C544" s="33">
        <v>3</v>
      </c>
      <c r="D544" s="48">
        <v>3</v>
      </c>
      <c r="E544" s="61">
        <f t="shared" si="118"/>
        <v>1.6192583796621147E-4</v>
      </c>
      <c r="F544" s="61">
        <f t="shared" si="119"/>
        <v>2.501459184524306E-4</v>
      </c>
      <c r="G544" s="49">
        <f t="shared" si="121"/>
        <v>0</v>
      </c>
      <c r="H544" s="35">
        <f t="shared" si="120"/>
        <v>0</v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88</v>
      </c>
      <c r="D547" s="48">
        <v>97</v>
      </c>
      <c r="E547" s="61">
        <f t="shared" si="118"/>
        <v>4.7498245803422037E-3</v>
      </c>
      <c r="F547" s="61">
        <f t="shared" si="119"/>
        <v>8.0880513632952556E-3</v>
      </c>
      <c r="G547" s="49">
        <f t="shared" si="121"/>
        <v>0.10227272727272728</v>
      </c>
      <c r="H547" s="35">
        <f t="shared" si="120"/>
        <v>4.8577751389863448E-4</v>
      </c>
    </row>
    <row r="548" spans="1:9" x14ac:dyDescent="0.2">
      <c r="B548" s="34" t="s">
        <v>142</v>
      </c>
      <c r="C548" s="33">
        <v>214</v>
      </c>
      <c r="D548" s="48">
        <v>148</v>
      </c>
      <c r="E548" s="61">
        <f t="shared" si="118"/>
        <v>1.1550709774923085E-2</v>
      </c>
      <c r="F548" s="61">
        <f t="shared" si="119"/>
        <v>1.2340531976986575E-2</v>
      </c>
      <c r="G548" s="49">
        <f t="shared" si="121"/>
        <v>-0.30841121495327101</v>
      </c>
      <c r="H548" s="35">
        <f t="shared" si="120"/>
        <v>-3.5623684352566521E-3</v>
      </c>
    </row>
    <row r="549" spans="1:9" x14ac:dyDescent="0.2">
      <c r="B549" s="34" t="s">
        <v>314</v>
      </c>
      <c r="C549" s="33">
        <v>117</v>
      </c>
      <c r="D549" s="48">
        <v>120</v>
      </c>
      <c r="E549" s="61">
        <f t="shared" si="118"/>
        <v>6.3151076806822479E-3</v>
      </c>
      <c r="F549" s="61">
        <f t="shared" si="119"/>
        <v>1.0005836738097223E-2</v>
      </c>
      <c r="G549" s="49">
        <f t="shared" si="121"/>
        <v>2.564102564102564E-2</v>
      </c>
      <c r="H549" s="35">
        <f t="shared" si="120"/>
        <v>1.6192583796621147E-4</v>
      </c>
    </row>
    <row r="550" spans="1:9" s="29" customFormat="1" x14ac:dyDescent="0.2">
      <c r="A550" s="31"/>
      <c r="B550" s="36" t="s">
        <v>554</v>
      </c>
      <c r="C550" s="40">
        <v>9</v>
      </c>
      <c r="D550" s="48">
        <v>12</v>
      </c>
      <c r="E550" s="38">
        <f t="shared" si="118"/>
        <v>4.8577751389863443E-4</v>
      </c>
      <c r="F550" s="38">
        <f t="shared" si="119"/>
        <v>1.0005836738097224E-3</v>
      </c>
      <c r="G550" s="49">
        <f t="shared" si="121"/>
        <v>0.33333333333333331</v>
      </c>
      <c r="H550" s="37">
        <f t="shared" si="120"/>
        <v>1.6192583796621147E-4</v>
      </c>
      <c r="I550" s="4"/>
    </row>
    <row r="551" spans="1:9" x14ac:dyDescent="0.2">
      <c r="B551" s="34" t="s">
        <v>131</v>
      </c>
      <c r="C551" s="33">
        <v>0</v>
      </c>
      <c r="D551" s="48">
        <v>1</v>
      </c>
      <c r="E551" s="61" t="str">
        <f t="shared" si="118"/>
        <v/>
      </c>
      <c r="F551" s="61">
        <f t="shared" si="119"/>
        <v>8.3381972817476863E-5</v>
      </c>
      <c r="G551" s="49">
        <f t="shared" si="121"/>
        <v>1</v>
      </c>
      <c r="H551" s="35" t="str">
        <f t="shared" si="120"/>
        <v/>
      </c>
    </row>
    <row r="552" spans="1:9" x14ac:dyDescent="0.2">
      <c r="B552" s="34" t="s">
        <v>315</v>
      </c>
      <c r="C552" s="33">
        <v>4</v>
      </c>
      <c r="D552" s="48">
        <v>1</v>
      </c>
      <c r="E552" s="61">
        <f t="shared" si="118"/>
        <v>2.1590111728828196E-4</v>
      </c>
      <c r="F552" s="61">
        <f t="shared" si="119"/>
        <v>8.3381972817476863E-5</v>
      </c>
      <c r="G552" s="49">
        <f t="shared" si="121"/>
        <v>-0.75</v>
      </c>
      <c r="H552" s="35">
        <f t="shared" si="120"/>
        <v>-1.6192583796621147E-4</v>
      </c>
    </row>
    <row r="553" spans="1:9" ht="13.5" customHeight="1" x14ac:dyDescent="0.2">
      <c r="B553" s="34" t="s">
        <v>316</v>
      </c>
      <c r="C553" s="33">
        <v>2</v>
      </c>
      <c r="D553" s="48">
        <v>0</v>
      </c>
      <c r="E553" s="61">
        <f t="shared" si="118"/>
        <v>1.0795055864414098E-4</v>
      </c>
      <c r="F553" s="61" t="str">
        <f t="shared" si="119"/>
        <v/>
      </c>
      <c r="G553" s="49">
        <f t="shared" si="121"/>
        <v>-1</v>
      </c>
      <c r="H553" s="35">
        <f t="shared" si="120"/>
        <v>-1.0795055864414098E-4</v>
      </c>
    </row>
    <row r="554" spans="1:9" ht="13.5" customHeight="1" x14ac:dyDescent="0.2">
      <c r="B554" s="34" t="s">
        <v>512</v>
      </c>
      <c r="C554" s="33">
        <v>1</v>
      </c>
      <c r="D554" s="48">
        <v>25</v>
      </c>
      <c r="E554" s="61">
        <f t="shared" si="118"/>
        <v>5.3975279322070489E-5</v>
      </c>
      <c r="F554" s="61">
        <f t="shared" si="119"/>
        <v>2.0845493204369216E-3</v>
      </c>
      <c r="G554" s="49">
        <f t="shared" si="121"/>
        <v>24</v>
      </c>
      <c r="H554" s="35">
        <f t="shared" si="120"/>
        <v>1.2954067037296917E-3</v>
      </c>
    </row>
    <row r="555" spans="1:9" x14ac:dyDescent="0.2">
      <c r="B555" s="34" t="s">
        <v>132</v>
      </c>
      <c r="C555" s="33">
        <v>6</v>
      </c>
      <c r="D555" s="48">
        <v>1</v>
      </c>
      <c r="E555" s="61">
        <f t="shared" si="118"/>
        <v>3.2385167593242293E-4</v>
      </c>
      <c r="F555" s="61">
        <f t="shared" si="119"/>
        <v>8.3381972817476863E-5</v>
      </c>
      <c r="G555" s="49">
        <f t="shared" si="121"/>
        <v>-0.83333333333333337</v>
      </c>
      <c r="H555" s="35">
        <f t="shared" si="120"/>
        <v>-2.6987639661035247E-4</v>
      </c>
    </row>
    <row r="556" spans="1:9" ht="13.5" customHeight="1" x14ac:dyDescent="0.2">
      <c r="B556" s="34" t="s">
        <v>139</v>
      </c>
      <c r="C556" s="33">
        <v>44</v>
      </c>
      <c r="D556" s="48">
        <v>31</v>
      </c>
      <c r="E556" s="61">
        <f t="shared" si="118"/>
        <v>2.3749122901711018E-3</v>
      </c>
      <c r="F556" s="61">
        <f t="shared" si="119"/>
        <v>2.5848411573417829E-3</v>
      </c>
      <c r="G556" s="49">
        <f t="shared" si="121"/>
        <v>-0.29545454545454547</v>
      </c>
      <c r="H556" s="35">
        <f t="shared" si="120"/>
        <v>-7.0167863118691649E-4</v>
      </c>
    </row>
    <row r="557" spans="1:9" x14ac:dyDescent="0.2">
      <c r="B557" s="34" t="s">
        <v>513</v>
      </c>
      <c r="C557" s="33">
        <v>4</v>
      </c>
      <c r="D557" s="48">
        <v>19</v>
      </c>
      <c r="E557" s="61">
        <f t="shared" si="118"/>
        <v>2.1590111728828196E-4</v>
      </c>
      <c r="F557" s="61">
        <f t="shared" si="119"/>
        <v>1.5842574835320605E-3</v>
      </c>
      <c r="G557" s="49">
        <f t="shared" si="121"/>
        <v>3.75</v>
      </c>
      <c r="H557" s="35">
        <f t="shared" si="120"/>
        <v>8.0962918983105731E-4</v>
      </c>
    </row>
    <row r="558" spans="1:9" x14ac:dyDescent="0.2">
      <c r="B558" s="34" t="s">
        <v>317</v>
      </c>
      <c r="C558" s="33">
        <v>11</v>
      </c>
      <c r="D558" s="48">
        <v>18</v>
      </c>
      <c r="E558" s="61">
        <f t="shared" si="118"/>
        <v>5.9372807254277546E-4</v>
      </c>
      <c r="F558" s="61">
        <f t="shared" si="119"/>
        <v>1.5008755107145835E-3</v>
      </c>
      <c r="G558" s="49">
        <f t="shared" si="121"/>
        <v>0.63636363636363635</v>
      </c>
      <c r="H558" s="35">
        <f t="shared" si="120"/>
        <v>3.7782695525449345E-4</v>
      </c>
    </row>
    <row r="559" spans="1:9" x14ac:dyDescent="0.2">
      <c r="B559" s="34" t="s">
        <v>318</v>
      </c>
      <c r="C559" s="33">
        <v>1</v>
      </c>
      <c r="D559" s="48">
        <v>2</v>
      </c>
      <c r="E559" s="61">
        <f t="shared" si="118"/>
        <v>5.3975279322070489E-5</v>
      </c>
      <c r="F559" s="61">
        <f t="shared" si="119"/>
        <v>1.6676394563495373E-4</v>
      </c>
      <c r="G559" s="49">
        <f t="shared" si="121"/>
        <v>1</v>
      </c>
      <c r="H559" s="35">
        <f t="shared" si="120"/>
        <v>5.3975279322070489E-5</v>
      </c>
    </row>
    <row r="560" spans="1:9" ht="13.5" customHeight="1" x14ac:dyDescent="0.2">
      <c r="B560" s="34" t="s">
        <v>319</v>
      </c>
      <c r="C560" s="33">
        <v>2</v>
      </c>
      <c r="D560" s="48">
        <v>49</v>
      </c>
      <c r="E560" s="61">
        <f t="shared" si="118"/>
        <v>1.0795055864414098E-4</v>
      </c>
      <c r="F560" s="61">
        <f t="shared" si="119"/>
        <v>4.085716668056366E-3</v>
      </c>
      <c r="G560" s="49">
        <f t="shared" si="121"/>
        <v>23.5</v>
      </c>
      <c r="H560" s="35">
        <f t="shared" si="120"/>
        <v>2.5368381281373129E-3</v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12</v>
      </c>
      <c r="D562" s="48">
        <v>8</v>
      </c>
      <c r="E562" s="61">
        <f t="shared" si="118"/>
        <v>6.4770335186484587E-4</v>
      </c>
      <c r="F562" s="61">
        <f t="shared" si="119"/>
        <v>6.6705578253981491E-4</v>
      </c>
      <c r="G562" s="49">
        <f t="shared" si="121"/>
        <v>-0.33333333333333331</v>
      </c>
      <c r="H562" s="35">
        <f t="shared" si="120"/>
        <v>-2.1590111728828196E-4</v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0</v>
      </c>
      <c r="E564" s="61" t="str">
        <f t="shared" si="118"/>
        <v/>
      </c>
      <c r="F564" s="61" t="str">
        <f t="shared" si="119"/>
        <v/>
      </c>
      <c r="G564" s="49" t="str">
        <f t="shared" si="121"/>
        <v xml:space="preserve"> </v>
      </c>
      <c r="H564" s="35" t="str">
        <f t="shared" si="120"/>
        <v/>
      </c>
    </row>
    <row r="565" spans="1:9" x14ac:dyDescent="0.2">
      <c r="C565" s="8"/>
      <c r="D565" s="8"/>
      <c r="E565" s="5"/>
    </row>
    <row r="566" spans="1:9" x14ac:dyDescent="0.2">
      <c r="C566" s="8"/>
      <c r="D566" s="8"/>
      <c r="E566" s="5"/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2494</v>
      </c>
      <c r="D570" s="27">
        <f>SUM(D571:D596)</f>
        <v>2770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0.11066559743384122</v>
      </c>
      <c r="H570" s="28">
        <f>+IF(OR(AND(E570=""),(G570="")),"",E570*G570)</f>
        <v>0.11066559743384122</v>
      </c>
    </row>
    <row r="571" spans="1:9" x14ac:dyDescent="0.2">
      <c r="B571" s="34" t="s">
        <v>322</v>
      </c>
      <c r="C571" s="33">
        <v>11</v>
      </c>
      <c r="D571" s="48">
        <v>16</v>
      </c>
      <c r="E571" s="61">
        <f t="shared" si="124"/>
        <v>4.4105854049719326E-3</v>
      </c>
      <c r="F571" s="61">
        <f t="shared" si="125"/>
        <v>5.7761732851985556E-3</v>
      </c>
      <c r="G571" s="49">
        <f t="shared" ref="G571:G596" si="126">+IF(AND(C571=0,D571=0)," ",IF(C571=0,1,IF(D571=0,-1,(D571-C571)/C571)))</f>
        <v>0.45454545454545453</v>
      </c>
      <c r="H571" s="24">
        <f>+IF(OR(AND(E571=""),(G571="")),"",E571*G571)</f>
        <v>2.0048115477145148E-3</v>
      </c>
    </row>
    <row r="572" spans="1:9" x14ac:dyDescent="0.2">
      <c r="B572" s="34" t="s">
        <v>144</v>
      </c>
      <c r="C572" s="33">
        <v>63</v>
      </c>
      <c r="D572" s="48">
        <v>49</v>
      </c>
      <c r="E572" s="61">
        <f t="shared" si="124"/>
        <v>2.5260625501202887E-2</v>
      </c>
      <c r="F572" s="61">
        <f t="shared" si="125"/>
        <v>1.7689530685920579E-2</v>
      </c>
      <c r="G572" s="49">
        <f t="shared" si="126"/>
        <v>-0.22222222222222221</v>
      </c>
      <c r="H572" s="24">
        <f t="shared" ref="H572:H596" si="127">+IF(OR(AND(E572=""),(G572="")),"",E572*G572)</f>
        <v>-5.6134723336006415E-3</v>
      </c>
    </row>
    <row r="573" spans="1:9" x14ac:dyDescent="0.2">
      <c r="B573" s="34" t="s">
        <v>586</v>
      </c>
      <c r="C573" s="33">
        <v>201</v>
      </c>
      <c r="D573" s="48">
        <v>365</v>
      </c>
      <c r="E573" s="61">
        <f t="shared" si="124"/>
        <v>8.0593424218123502E-2</v>
      </c>
      <c r="F573" s="61">
        <f t="shared" si="125"/>
        <v>0.13176895306859207</v>
      </c>
      <c r="G573" s="49">
        <f t="shared" si="126"/>
        <v>0.8159203980099502</v>
      </c>
      <c r="H573" s="24">
        <f t="shared" si="127"/>
        <v>6.5757818765036086E-2</v>
      </c>
    </row>
    <row r="574" spans="1:9" x14ac:dyDescent="0.2">
      <c r="B574" s="34" t="s">
        <v>323</v>
      </c>
      <c r="C574" s="33">
        <v>299</v>
      </c>
      <c r="D574" s="48">
        <v>723</v>
      </c>
      <c r="E574" s="61">
        <f t="shared" si="124"/>
        <v>0.11988773055332799</v>
      </c>
      <c r="F574" s="61">
        <f t="shared" si="125"/>
        <v>0.26101083032490974</v>
      </c>
      <c r="G574" s="49">
        <f t="shared" si="126"/>
        <v>1.4180602006688963</v>
      </c>
      <c r="H574" s="24">
        <f t="shared" si="127"/>
        <v>0.17000801924619086</v>
      </c>
    </row>
    <row r="575" spans="1:9" x14ac:dyDescent="0.2">
      <c r="B575" s="34" t="s">
        <v>145</v>
      </c>
      <c r="C575" s="33">
        <v>7</v>
      </c>
      <c r="D575" s="48">
        <v>6</v>
      </c>
      <c r="E575" s="61">
        <f t="shared" si="124"/>
        <v>2.8067361668003207E-3</v>
      </c>
      <c r="F575" s="61">
        <f t="shared" si="125"/>
        <v>2.1660649819494585E-3</v>
      </c>
      <c r="G575" s="49">
        <f t="shared" si="126"/>
        <v>-0.14285714285714285</v>
      </c>
      <c r="H575" s="24">
        <f t="shared" si="127"/>
        <v>-4.0096230954290296E-4</v>
      </c>
    </row>
    <row r="576" spans="1:9" x14ac:dyDescent="0.2">
      <c r="B576" s="34" t="s">
        <v>618</v>
      </c>
      <c r="C576" s="33">
        <v>0</v>
      </c>
      <c r="D576" s="48">
        <v>0</v>
      </c>
      <c r="E576" s="61" t="str">
        <f t="shared" si="124"/>
        <v/>
      </c>
      <c r="F576" s="61" t="str">
        <f t="shared" si="125"/>
        <v/>
      </c>
      <c r="G576" s="49" t="str">
        <f t="shared" si="126"/>
        <v xml:space="preserve"> </v>
      </c>
      <c r="H576" s="24" t="str">
        <f t="shared" si="127"/>
        <v/>
      </c>
    </row>
    <row r="577" spans="1:9" s="29" customFormat="1" x14ac:dyDescent="0.2">
      <c r="A577" s="31"/>
      <c r="B577" s="36" t="s">
        <v>146</v>
      </c>
      <c r="C577" s="40">
        <v>2</v>
      </c>
      <c r="D577" s="48">
        <v>2</v>
      </c>
      <c r="E577" s="38">
        <f t="shared" si="124"/>
        <v>8.0192461908580592E-4</v>
      </c>
      <c r="F577" s="38">
        <f t="shared" si="125"/>
        <v>7.2202166064981946E-4</v>
      </c>
      <c r="G577" s="49">
        <f t="shared" si="126"/>
        <v>0</v>
      </c>
      <c r="H577" s="39">
        <f t="shared" si="127"/>
        <v>0</v>
      </c>
      <c r="I577" s="4"/>
    </row>
    <row r="578" spans="1:9" s="29" customFormat="1" x14ac:dyDescent="0.2">
      <c r="A578" s="31"/>
      <c r="B578" s="36" t="s">
        <v>324</v>
      </c>
      <c r="C578" s="40">
        <v>3</v>
      </c>
      <c r="D578" s="48">
        <v>10</v>
      </c>
      <c r="E578" s="38">
        <f t="shared" si="124"/>
        <v>1.2028869286287089E-3</v>
      </c>
      <c r="F578" s="38">
        <f t="shared" si="125"/>
        <v>3.6101083032490976E-3</v>
      </c>
      <c r="G578" s="49">
        <f t="shared" si="126"/>
        <v>2.3333333333333335</v>
      </c>
      <c r="H578" s="39">
        <f t="shared" si="127"/>
        <v>2.8067361668003207E-3</v>
      </c>
      <c r="I578" s="4"/>
    </row>
    <row r="579" spans="1:9" s="29" customFormat="1" x14ac:dyDescent="0.2">
      <c r="A579" s="31"/>
      <c r="B579" s="36" t="s">
        <v>325</v>
      </c>
      <c r="C579" s="40">
        <v>14</v>
      </c>
      <c r="D579" s="48">
        <v>4</v>
      </c>
      <c r="E579" s="38">
        <f t="shared" si="124"/>
        <v>5.6134723336006415E-3</v>
      </c>
      <c r="F579" s="38">
        <f t="shared" si="125"/>
        <v>1.4440433212996389E-3</v>
      </c>
      <c r="G579" s="49">
        <f t="shared" si="126"/>
        <v>-0.7142857142857143</v>
      </c>
      <c r="H579" s="39">
        <f t="shared" si="127"/>
        <v>-4.0096230954290296E-3</v>
      </c>
      <c r="I579" s="4"/>
    </row>
    <row r="580" spans="1:9" s="29" customFormat="1" x14ac:dyDescent="0.2">
      <c r="A580" s="31"/>
      <c r="B580" s="36" t="s">
        <v>516</v>
      </c>
      <c r="C580" s="40">
        <v>26</v>
      </c>
      <c r="D580" s="48">
        <v>12</v>
      </c>
      <c r="E580" s="38">
        <f t="shared" si="124"/>
        <v>1.0425020048115477E-2</v>
      </c>
      <c r="F580" s="38">
        <f t="shared" si="125"/>
        <v>4.3321299638989169E-3</v>
      </c>
      <c r="G580" s="49">
        <f t="shared" si="126"/>
        <v>-0.53846153846153844</v>
      </c>
      <c r="H580" s="39">
        <f t="shared" si="127"/>
        <v>-5.6134723336006415E-3</v>
      </c>
      <c r="I580" s="4"/>
    </row>
    <row r="581" spans="1:9" s="29" customFormat="1" x14ac:dyDescent="0.2">
      <c r="A581" s="31"/>
      <c r="B581" s="36" t="s">
        <v>546</v>
      </c>
      <c r="C581" s="40">
        <v>29</v>
      </c>
      <c r="D581" s="48">
        <v>16</v>
      </c>
      <c r="E581" s="38">
        <f t="shared" si="124"/>
        <v>1.1627906976744186E-2</v>
      </c>
      <c r="F581" s="38">
        <f t="shared" si="125"/>
        <v>5.7761732851985556E-3</v>
      </c>
      <c r="G581" s="49">
        <f t="shared" si="126"/>
        <v>-0.44827586206896552</v>
      </c>
      <c r="H581" s="39">
        <f t="shared" si="127"/>
        <v>-5.2125100240577385E-3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3</v>
      </c>
      <c r="E582" s="38" t="str">
        <f t="shared" si="124"/>
        <v/>
      </c>
      <c r="F582" s="38">
        <f t="shared" si="125"/>
        <v>1.0830324909747292E-3</v>
      </c>
      <c r="G582" s="49">
        <f t="shared" si="126"/>
        <v>1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2</v>
      </c>
      <c r="D583" s="48">
        <v>1</v>
      </c>
      <c r="E583" s="38">
        <f t="shared" si="124"/>
        <v>8.0192461908580592E-4</v>
      </c>
      <c r="F583" s="38">
        <f t="shared" si="125"/>
        <v>3.6101083032490973E-4</v>
      </c>
      <c r="G583" s="49">
        <f t="shared" si="126"/>
        <v>-0.5</v>
      </c>
      <c r="H583" s="39">
        <f t="shared" si="127"/>
        <v>-4.0096230954290296E-4</v>
      </c>
      <c r="I583" s="4"/>
    </row>
    <row r="584" spans="1:9" s="29" customFormat="1" x14ac:dyDescent="0.2">
      <c r="A584" s="31"/>
      <c r="B584" s="36" t="s">
        <v>327</v>
      </c>
      <c r="C584" s="40">
        <v>141</v>
      </c>
      <c r="D584" s="48">
        <v>153</v>
      </c>
      <c r="E584" s="38">
        <f t="shared" si="124"/>
        <v>5.6535685645549318E-2</v>
      </c>
      <c r="F584" s="38">
        <f t="shared" si="125"/>
        <v>5.5234657039711192E-2</v>
      </c>
      <c r="G584" s="49">
        <f t="shared" si="126"/>
        <v>8.5106382978723402E-2</v>
      </c>
      <c r="H584" s="39">
        <f t="shared" si="127"/>
        <v>4.8115477145148355E-3</v>
      </c>
      <c r="I584" s="4"/>
    </row>
    <row r="585" spans="1:9" s="29" customFormat="1" x14ac:dyDescent="0.2">
      <c r="A585" s="31"/>
      <c r="B585" s="36" t="s">
        <v>147</v>
      </c>
      <c r="C585" s="40">
        <v>219</v>
      </c>
      <c r="D585" s="48">
        <v>190</v>
      </c>
      <c r="E585" s="38">
        <f t="shared" si="124"/>
        <v>8.7810745789895756E-2</v>
      </c>
      <c r="F585" s="38">
        <f t="shared" si="125"/>
        <v>6.8592057761732855E-2</v>
      </c>
      <c r="G585" s="49">
        <f t="shared" si="126"/>
        <v>-0.13242009132420091</v>
      </c>
      <c r="H585" s="39">
        <f t="shared" si="127"/>
        <v>-1.1627906976744186E-2</v>
      </c>
      <c r="I585" s="4"/>
    </row>
    <row r="586" spans="1:9" s="29" customFormat="1" x14ac:dyDescent="0.2">
      <c r="A586" s="31"/>
      <c r="B586" s="36" t="s">
        <v>148</v>
      </c>
      <c r="C586" s="40">
        <v>17</v>
      </c>
      <c r="D586" s="48">
        <v>30</v>
      </c>
      <c r="E586" s="38">
        <f t="shared" si="124"/>
        <v>6.8163592622293503E-3</v>
      </c>
      <c r="F586" s="38">
        <f t="shared" si="125"/>
        <v>1.0830324909747292E-2</v>
      </c>
      <c r="G586" s="49">
        <f t="shared" si="126"/>
        <v>0.76470588235294112</v>
      </c>
      <c r="H586" s="39">
        <f t="shared" si="127"/>
        <v>5.2125100240577385E-3</v>
      </c>
      <c r="I586" s="4"/>
    </row>
    <row r="587" spans="1:9" ht="13.5" customHeight="1" x14ac:dyDescent="0.2">
      <c r="B587" s="34" t="s">
        <v>328</v>
      </c>
      <c r="C587" s="33">
        <v>967</v>
      </c>
      <c r="D587" s="48">
        <v>835</v>
      </c>
      <c r="E587" s="61">
        <f t="shared" si="124"/>
        <v>0.38773055332798717</v>
      </c>
      <c r="F587" s="61">
        <f t="shared" si="125"/>
        <v>0.30144404332129965</v>
      </c>
      <c r="G587" s="49">
        <f t="shared" si="126"/>
        <v>-0.13650465356773525</v>
      </c>
      <c r="H587" s="24">
        <f t="shared" si="127"/>
        <v>-5.2927024859663184E-2</v>
      </c>
    </row>
    <row r="588" spans="1:9" x14ac:dyDescent="0.2">
      <c r="B588" s="34" t="s">
        <v>149</v>
      </c>
      <c r="C588" s="33">
        <v>225</v>
      </c>
      <c r="D588" s="48">
        <v>130</v>
      </c>
      <c r="E588" s="61">
        <f t="shared" si="124"/>
        <v>9.0216519647153173E-2</v>
      </c>
      <c r="F588" s="61">
        <f t="shared" si="125"/>
        <v>4.6931407942238268E-2</v>
      </c>
      <c r="G588" s="49">
        <f t="shared" si="126"/>
        <v>-0.42222222222222222</v>
      </c>
      <c r="H588" s="24">
        <f t="shared" si="127"/>
        <v>-3.8091419406575781E-2</v>
      </c>
    </row>
    <row r="589" spans="1:9" ht="13.5" customHeight="1" x14ac:dyDescent="0.2">
      <c r="B589" s="34" t="s">
        <v>329</v>
      </c>
      <c r="C589" s="33">
        <v>33</v>
      </c>
      <c r="D589" s="48">
        <v>16</v>
      </c>
      <c r="E589" s="61">
        <f t="shared" si="124"/>
        <v>1.3231756214915798E-2</v>
      </c>
      <c r="F589" s="61">
        <f t="shared" si="125"/>
        <v>5.7761732851985556E-3</v>
      </c>
      <c r="G589" s="49">
        <f t="shared" si="126"/>
        <v>-0.51515151515151514</v>
      </c>
      <c r="H589" s="24">
        <f t="shared" si="127"/>
        <v>-6.8163592622293503E-3</v>
      </c>
    </row>
    <row r="590" spans="1:9" ht="12" customHeight="1" x14ac:dyDescent="0.2">
      <c r="B590" s="34" t="s">
        <v>150</v>
      </c>
      <c r="C590" s="33">
        <v>32</v>
      </c>
      <c r="D590" s="48">
        <v>9</v>
      </c>
      <c r="E590" s="61">
        <f t="shared" si="124"/>
        <v>1.2830793905372895E-2</v>
      </c>
      <c r="F590" s="61">
        <f t="shared" si="125"/>
        <v>3.2490974729241879E-3</v>
      </c>
      <c r="G590" s="49">
        <f t="shared" si="126"/>
        <v>-0.71875</v>
      </c>
      <c r="H590" s="24">
        <f t="shared" si="127"/>
        <v>-9.2221331194867681E-3</v>
      </c>
    </row>
    <row r="591" spans="1:9" ht="13.5" customHeight="1" x14ac:dyDescent="0.2">
      <c r="B591" s="34" t="s">
        <v>151</v>
      </c>
      <c r="C591" s="33">
        <v>2</v>
      </c>
      <c r="D591" s="48">
        <v>3</v>
      </c>
      <c r="E591" s="61">
        <f t="shared" si="124"/>
        <v>8.0192461908580592E-4</v>
      </c>
      <c r="F591" s="61">
        <f t="shared" si="125"/>
        <v>1.0830324909747292E-3</v>
      </c>
      <c r="G591" s="49">
        <f t="shared" si="126"/>
        <v>0.5</v>
      </c>
      <c r="H591" s="24">
        <f t="shared" si="127"/>
        <v>4.0096230954290296E-4</v>
      </c>
    </row>
    <row r="592" spans="1:9" ht="13.5" customHeight="1" x14ac:dyDescent="0.2">
      <c r="B592" s="34" t="s">
        <v>330</v>
      </c>
      <c r="C592" s="33">
        <v>30</v>
      </c>
      <c r="D592" s="48">
        <v>71</v>
      </c>
      <c r="E592" s="61">
        <f t="shared" si="124"/>
        <v>1.2028869286287089E-2</v>
      </c>
      <c r="F592" s="61">
        <f t="shared" si="125"/>
        <v>2.5631768953068592E-2</v>
      </c>
      <c r="G592" s="49">
        <f t="shared" si="126"/>
        <v>1.3666666666666667</v>
      </c>
      <c r="H592" s="24">
        <f t="shared" si="127"/>
        <v>1.6439454691259021E-2</v>
      </c>
    </row>
    <row r="593" spans="2:8" x14ac:dyDescent="0.2">
      <c r="B593" s="34" t="s">
        <v>331</v>
      </c>
      <c r="C593" s="33">
        <v>3</v>
      </c>
      <c r="D593" s="48">
        <v>12</v>
      </c>
      <c r="E593" s="61">
        <f t="shared" si="124"/>
        <v>1.2028869286287089E-3</v>
      </c>
      <c r="F593" s="61">
        <f t="shared" si="125"/>
        <v>4.3321299638989169E-3</v>
      </c>
      <c r="G593" s="49">
        <f t="shared" si="126"/>
        <v>3</v>
      </c>
      <c r="H593" s="24">
        <f t="shared" si="127"/>
        <v>3.6086607858861267E-3</v>
      </c>
    </row>
    <row r="594" spans="2:8" ht="13.5" customHeight="1" x14ac:dyDescent="0.2">
      <c r="B594" s="34" t="s">
        <v>332</v>
      </c>
      <c r="C594" s="33">
        <v>70</v>
      </c>
      <c r="D594" s="48">
        <v>36</v>
      </c>
      <c r="E594" s="61">
        <f t="shared" si="124"/>
        <v>2.8067361668003207E-2</v>
      </c>
      <c r="F594" s="61">
        <f t="shared" si="125"/>
        <v>1.2996389891696752E-2</v>
      </c>
      <c r="G594" s="49">
        <f t="shared" si="126"/>
        <v>-0.48571428571428571</v>
      </c>
      <c r="H594" s="24">
        <f t="shared" si="127"/>
        <v>-1.3632718524458701E-2</v>
      </c>
    </row>
    <row r="595" spans="2:8" x14ac:dyDescent="0.2">
      <c r="B595" s="34" t="s">
        <v>333</v>
      </c>
      <c r="C595" s="33">
        <v>34</v>
      </c>
      <c r="D595" s="48">
        <v>27</v>
      </c>
      <c r="E595" s="61">
        <f t="shared" si="124"/>
        <v>1.3632718524458701E-2</v>
      </c>
      <c r="F595" s="61">
        <f t="shared" si="125"/>
        <v>9.7472924187725629E-3</v>
      </c>
      <c r="G595" s="49">
        <f t="shared" si="126"/>
        <v>-0.20588235294117646</v>
      </c>
      <c r="H595" s="24">
        <f t="shared" si="127"/>
        <v>-2.8067361668003207E-3</v>
      </c>
    </row>
    <row r="596" spans="2:8" x14ac:dyDescent="0.2">
      <c r="B596" s="34" t="s">
        <v>517</v>
      </c>
      <c r="C596" s="33">
        <v>64</v>
      </c>
      <c r="D596" s="48">
        <v>51</v>
      </c>
      <c r="E596" s="61">
        <f t="shared" si="124"/>
        <v>2.566158781074579E-2</v>
      </c>
      <c r="F596" s="61">
        <f t="shared" si="125"/>
        <v>1.8411552346570399E-2</v>
      </c>
      <c r="G596" s="49">
        <f t="shared" si="126"/>
        <v>-0.203125</v>
      </c>
      <c r="H596" s="24">
        <f t="shared" si="127"/>
        <v>-5.2125100240577385E-3</v>
      </c>
    </row>
    <row r="597" spans="2:8" x14ac:dyDescent="0.2">
      <c r="B597" s="7" t="s">
        <v>384</v>
      </c>
      <c r="C597" s="8"/>
      <c r="D597" s="8"/>
      <c r="E597" s="5"/>
    </row>
    <row r="598" spans="2:8" x14ac:dyDescent="0.2">
      <c r="C598" s="8"/>
      <c r="D598" s="8"/>
      <c r="E598" s="5"/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386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382</v>
      </c>
      <c r="C8" s="43">
        <f>+C18+C74+C169+C345+C570</f>
        <v>60462</v>
      </c>
      <c r="D8" s="44">
        <f>+D18+D74+D169+D345+D570</f>
        <v>45168</v>
      </c>
      <c r="E8" s="45">
        <f>SUM(E9:E13)</f>
        <v>1</v>
      </c>
      <c r="F8" s="45">
        <f>SUM(F9:F13)</f>
        <v>1</v>
      </c>
      <c r="G8" s="45">
        <f t="shared" ref="G8:G13" si="0">+(D8-C8)/C8</f>
        <v>-0.25295226753994243</v>
      </c>
      <c r="H8" s="46">
        <f>SUM(H9:H13)</f>
        <v>-0.25295226753994249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617</v>
      </c>
      <c r="D9" s="51">
        <f>+D18</f>
        <v>404</v>
      </c>
      <c r="E9" s="52">
        <f t="shared" ref="E9:F13" si="1">+C9/C$8</f>
        <v>1.0204756706691806E-2</v>
      </c>
      <c r="F9" s="52">
        <f t="shared" si="1"/>
        <v>8.9443854055968833E-3</v>
      </c>
      <c r="G9" s="52">
        <f t="shared" si="0"/>
        <v>-0.34521880064829824</v>
      </c>
      <c r="H9" s="53">
        <f>+E9*G9</f>
        <v>-3.5228738711918233E-3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3837</v>
      </c>
      <c r="D10" s="33">
        <f>+D74</f>
        <v>3921</v>
      </c>
      <c r="E10" s="35">
        <f t="shared" si="1"/>
        <v>6.3461347623300579E-2</v>
      </c>
      <c r="F10" s="35">
        <f t="shared" si="1"/>
        <v>8.6809245483528155E-2</v>
      </c>
      <c r="G10" s="35">
        <f t="shared" si="0"/>
        <v>2.1892103205629398E-2</v>
      </c>
      <c r="H10" s="55">
        <f>+E10*G10</f>
        <v>1.3893023717376203E-3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7284</v>
      </c>
      <c r="D11" s="33">
        <f>+D169</f>
        <v>6382</v>
      </c>
      <c r="E11" s="35">
        <f t="shared" si="1"/>
        <v>0.12047236280639079</v>
      </c>
      <c r="F11" s="35">
        <f t="shared" si="1"/>
        <v>0.14129472192702799</v>
      </c>
      <c r="G11" s="35">
        <f t="shared" si="0"/>
        <v>-0.12383305875892367</v>
      </c>
      <c r="H11" s="55">
        <f>+E11*G11</f>
        <v>-1.4918461182230161E-2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24953</v>
      </c>
      <c r="D12" s="33">
        <f>+D345</f>
        <v>26049</v>
      </c>
      <c r="E12" s="35">
        <f t="shared" si="1"/>
        <v>0.41270550097581954</v>
      </c>
      <c r="F12" s="35">
        <f t="shared" si="1"/>
        <v>0.57671360255047821</v>
      </c>
      <c r="G12" s="35">
        <f t="shared" si="0"/>
        <v>4.3922574439947099E-2</v>
      </c>
      <c r="H12" s="55">
        <f>+E12*G12</f>
        <v>1.8127088088386093E-2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23771</v>
      </c>
      <c r="D13" s="57">
        <f>+D570</f>
        <v>8412</v>
      </c>
      <c r="E13" s="58">
        <f t="shared" si="1"/>
        <v>0.3931560318877973</v>
      </c>
      <c r="F13" s="58">
        <f t="shared" si="1"/>
        <v>0.18623804463336877</v>
      </c>
      <c r="G13" s="58">
        <f t="shared" si="0"/>
        <v>-0.64612342770602837</v>
      </c>
      <c r="H13" s="59">
        <f>+E13*G13</f>
        <v>-0.25402732294664421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617</v>
      </c>
      <c r="D18" s="44">
        <f>SUM(D19:D68)</f>
        <v>404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-0.34521880064829824</v>
      </c>
      <c r="H18" s="46">
        <f>+IF(OR(AND(E18=""),(G18="")),"",E18*G18)</f>
        <v>-0.34521880064829824</v>
      </c>
    </row>
    <row r="19" spans="1:9" x14ac:dyDescent="0.2">
      <c r="B19" s="47" t="s">
        <v>0</v>
      </c>
      <c r="C19" s="48">
        <v>14</v>
      </c>
      <c r="D19" s="48">
        <v>4</v>
      </c>
      <c r="E19" s="41">
        <f>+IF(C19=0,"",C19/C$18)</f>
        <v>2.2690437601296597E-2</v>
      </c>
      <c r="F19" s="41">
        <f>+IF(D19=0,"",D19/D$18)</f>
        <v>9.9009900990099011E-3</v>
      </c>
      <c r="G19" s="49">
        <f>+IF(AND(C19=0,D19=0)," ",IF(C19=0,1,IF(D19=0,-1,(D19-C19)/C19)))</f>
        <v>-0.7142857142857143</v>
      </c>
      <c r="H19" s="41">
        <f>+IF(OR(AND(E19=""),(G19="")),"",E19*G19)</f>
        <v>-1.6207455429497569E-2</v>
      </c>
    </row>
    <row r="20" spans="1:9" x14ac:dyDescent="0.2">
      <c r="B20" s="34" t="s">
        <v>152</v>
      </c>
      <c r="C20" s="33">
        <v>18</v>
      </c>
      <c r="D20" s="48">
        <v>13</v>
      </c>
      <c r="E20" s="35">
        <f t="shared" ref="E20:E68" si="2">+IF(C20=0,"",C20/C$18)</f>
        <v>2.9173419773095625E-2</v>
      </c>
      <c r="F20" s="35">
        <f t="shared" ref="F20:F68" si="3">+IF(D20=0,"",D20/D$18)</f>
        <v>3.2178217821782179E-2</v>
      </c>
      <c r="G20" s="49">
        <f t="shared" ref="G20:G68" si="4">+IF(AND(C20=0,D20=0)," ",IF(C20=0,1,IF(D20=0,-1,(D20-C20)/C20)))</f>
        <v>-0.27777777777777779</v>
      </c>
      <c r="H20" s="35">
        <f t="shared" ref="H20:H68" si="5">+IF(OR(AND(E20=""),(G20="")),"",E20*G20)</f>
        <v>-8.1037277147487843E-3</v>
      </c>
    </row>
    <row r="21" spans="1:9" ht="25.5" customHeight="1" x14ac:dyDescent="0.2">
      <c r="B21" s="34" t="s">
        <v>1</v>
      </c>
      <c r="C21" s="33">
        <v>1</v>
      </c>
      <c r="D21" s="48">
        <v>2</v>
      </c>
      <c r="E21" s="35">
        <f t="shared" si="2"/>
        <v>1.6207455429497568E-3</v>
      </c>
      <c r="F21" s="35">
        <f t="shared" si="3"/>
        <v>4.9504950495049506E-3</v>
      </c>
      <c r="G21" s="49">
        <f t="shared" si="4"/>
        <v>1</v>
      </c>
      <c r="H21" s="35">
        <f t="shared" si="5"/>
        <v>1.6207455429497568E-3</v>
      </c>
    </row>
    <row r="22" spans="1:9" ht="24" x14ac:dyDescent="0.2">
      <c r="B22" s="34" t="s">
        <v>420</v>
      </c>
      <c r="C22" s="33">
        <v>3</v>
      </c>
      <c r="D22" s="48">
        <v>2</v>
      </c>
      <c r="E22" s="35">
        <f t="shared" si="2"/>
        <v>4.8622366288492711E-3</v>
      </c>
      <c r="F22" s="35">
        <f t="shared" si="3"/>
        <v>4.9504950495049506E-3</v>
      </c>
      <c r="G22" s="49">
        <f t="shared" si="4"/>
        <v>-0.33333333333333331</v>
      </c>
      <c r="H22" s="35">
        <f t="shared" si="5"/>
        <v>-1.620745542949757E-3</v>
      </c>
    </row>
    <row r="23" spans="1:9" x14ac:dyDescent="0.2">
      <c r="B23" s="34" t="s">
        <v>153</v>
      </c>
      <c r="C23" s="33">
        <v>3</v>
      </c>
      <c r="D23" s="48">
        <v>2</v>
      </c>
      <c r="E23" s="35">
        <f t="shared" si="2"/>
        <v>4.8622366288492711E-3</v>
      </c>
      <c r="F23" s="35">
        <f t="shared" si="3"/>
        <v>4.9504950495049506E-3</v>
      </c>
      <c r="G23" s="49">
        <f t="shared" si="4"/>
        <v>-0.33333333333333331</v>
      </c>
      <c r="H23" s="35">
        <f t="shared" si="5"/>
        <v>-1.620745542949757E-3</v>
      </c>
    </row>
    <row r="24" spans="1:9" ht="37.5" customHeight="1" x14ac:dyDescent="0.2">
      <c r="B24" s="34" t="s">
        <v>154</v>
      </c>
      <c r="C24" s="33">
        <v>3</v>
      </c>
      <c r="D24" s="48">
        <v>0</v>
      </c>
      <c r="E24" s="35">
        <f t="shared" si="2"/>
        <v>4.8622366288492711E-3</v>
      </c>
      <c r="F24" s="35" t="str">
        <f t="shared" si="3"/>
        <v/>
      </c>
      <c r="G24" s="49">
        <f t="shared" si="4"/>
        <v>-1</v>
      </c>
      <c r="H24" s="35">
        <f t="shared" si="5"/>
        <v>-4.8622366288492711E-3</v>
      </c>
    </row>
    <row r="25" spans="1:9" s="29" customFormat="1" x14ac:dyDescent="0.2">
      <c r="A25" s="31"/>
      <c r="B25" s="36" t="s">
        <v>518</v>
      </c>
      <c r="C25" s="40">
        <v>2</v>
      </c>
      <c r="D25" s="48">
        <v>7</v>
      </c>
      <c r="E25" s="37">
        <f t="shared" ref="E25" si="6">+IF(C25=0,"",C25/C$18)</f>
        <v>3.2414910858995136E-3</v>
      </c>
      <c r="F25" s="37">
        <f t="shared" ref="F25" si="7">+IF(D25=0,"",D25/D$18)</f>
        <v>1.7326732673267328E-2</v>
      </c>
      <c r="G25" s="49">
        <f t="shared" si="4"/>
        <v>2.5</v>
      </c>
      <c r="H25" s="37">
        <f t="shared" ref="H25" si="8">+IF(OR(AND(E25=""),(G25="")),"",E25*G25)</f>
        <v>8.1037277147487843E-3</v>
      </c>
      <c r="I25" s="4"/>
    </row>
    <row r="26" spans="1:9" x14ac:dyDescent="0.2">
      <c r="B26" s="34" t="s">
        <v>2</v>
      </c>
      <c r="C26" s="33">
        <v>8</v>
      </c>
      <c r="D26" s="48">
        <v>6</v>
      </c>
      <c r="E26" s="35">
        <f t="shared" si="2"/>
        <v>1.2965964343598054E-2</v>
      </c>
      <c r="F26" s="35">
        <f t="shared" si="3"/>
        <v>1.4851485148514851E-2</v>
      </c>
      <c r="G26" s="49">
        <f t="shared" si="4"/>
        <v>-0.25</v>
      </c>
      <c r="H26" s="35">
        <f t="shared" si="5"/>
        <v>-3.2414910858995136E-3</v>
      </c>
    </row>
    <row r="27" spans="1:9" x14ac:dyDescent="0.2">
      <c r="B27" s="34" t="s">
        <v>561</v>
      </c>
      <c r="C27" s="33">
        <v>8</v>
      </c>
      <c r="D27" s="48">
        <v>4</v>
      </c>
      <c r="E27" s="35">
        <f t="shared" si="2"/>
        <v>1.2965964343598054E-2</v>
      </c>
      <c r="F27" s="35">
        <f t="shared" si="3"/>
        <v>9.9009900990099011E-3</v>
      </c>
      <c r="G27" s="49">
        <f t="shared" si="4"/>
        <v>-0.5</v>
      </c>
      <c r="H27" s="35">
        <f t="shared" si="5"/>
        <v>-6.4829821717990272E-3</v>
      </c>
    </row>
    <row r="28" spans="1:9" x14ac:dyDescent="0.2">
      <c r="B28" s="34" t="s">
        <v>3</v>
      </c>
      <c r="C28" s="33">
        <v>8</v>
      </c>
      <c r="D28" s="48">
        <v>3</v>
      </c>
      <c r="E28" s="35">
        <f t="shared" si="2"/>
        <v>1.2965964343598054E-2</v>
      </c>
      <c r="F28" s="35">
        <f t="shared" si="3"/>
        <v>7.4257425742574254E-3</v>
      </c>
      <c r="G28" s="49">
        <f t="shared" si="4"/>
        <v>-0.625</v>
      </c>
      <c r="H28" s="35">
        <f t="shared" si="5"/>
        <v>-8.1037277147487843E-3</v>
      </c>
    </row>
    <row r="29" spans="1:9" x14ac:dyDescent="0.2">
      <c r="B29" s="34" t="s">
        <v>5</v>
      </c>
      <c r="C29" s="33">
        <v>48</v>
      </c>
      <c r="D29" s="48">
        <v>31</v>
      </c>
      <c r="E29" s="35">
        <f t="shared" si="2"/>
        <v>7.7795786061588337E-2</v>
      </c>
      <c r="F29" s="35">
        <f t="shared" si="3"/>
        <v>7.6732673267326731E-2</v>
      </c>
      <c r="G29" s="49">
        <f t="shared" si="4"/>
        <v>-0.35416666666666669</v>
      </c>
      <c r="H29" s="35">
        <f t="shared" si="5"/>
        <v>-2.755267423014587E-2</v>
      </c>
    </row>
    <row r="30" spans="1:9" x14ac:dyDescent="0.2">
      <c r="B30" s="34" t="s">
        <v>155</v>
      </c>
      <c r="C30" s="33">
        <v>1</v>
      </c>
      <c r="D30" s="48">
        <v>0</v>
      </c>
      <c r="E30" s="35">
        <f t="shared" si="2"/>
        <v>1.6207455429497568E-3</v>
      </c>
      <c r="F30" s="35" t="str">
        <f t="shared" si="3"/>
        <v/>
      </c>
      <c r="G30" s="49">
        <f t="shared" si="4"/>
        <v>-1</v>
      </c>
      <c r="H30" s="35">
        <f t="shared" si="5"/>
        <v>-1.6207455429497568E-3</v>
      </c>
    </row>
    <row r="31" spans="1:9" x14ac:dyDescent="0.2">
      <c r="B31" s="34" t="s">
        <v>156</v>
      </c>
      <c r="C31" s="33">
        <v>6</v>
      </c>
      <c r="D31" s="48">
        <v>3</v>
      </c>
      <c r="E31" s="35">
        <f t="shared" si="2"/>
        <v>9.7244732576985422E-3</v>
      </c>
      <c r="F31" s="35">
        <f t="shared" si="3"/>
        <v>7.4257425742574254E-3</v>
      </c>
      <c r="G31" s="49">
        <f t="shared" si="4"/>
        <v>-0.5</v>
      </c>
      <c r="H31" s="35">
        <f t="shared" si="5"/>
        <v>-4.8622366288492711E-3</v>
      </c>
    </row>
    <row r="32" spans="1:9" x14ac:dyDescent="0.2">
      <c r="B32" s="34" t="s">
        <v>4</v>
      </c>
      <c r="C32" s="33">
        <v>6</v>
      </c>
      <c r="D32" s="48">
        <v>2</v>
      </c>
      <c r="E32" s="35">
        <f t="shared" si="2"/>
        <v>9.7244732576985422E-3</v>
      </c>
      <c r="F32" s="35">
        <f t="shared" si="3"/>
        <v>4.9504950495049506E-3</v>
      </c>
      <c r="G32" s="49">
        <f t="shared" si="4"/>
        <v>-0.66666666666666663</v>
      </c>
      <c r="H32" s="35">
        <f t="shared" si="5"/>
        <v>-6.4829821717990281E-3</v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1</v>
      </c>
      <c r="D34" s="48">
        <v>0</v>
      </c>
      <c r="E34" s="35">
        <f t="shared" si="2"/>
        <v>1.6207455429497568E-3</v>
      </c>
      <c r="F34" s="35" t="str">
        <f t="shared" si="3"/>
        <v/>
      </c>
      <c r="G34" s="49">
        <f t="shared" si="4"/>
        <v>-1</v>
      </c>
      <c r="H34" s="35">
        <f t="shared" si="5"/>
        <v>-1.6207455429497568E-3</v>
      </c>
    </row>
    <row r="35" spans="2:8" x14ac:dyDescent="0.2">
      <c r="B35" s="34" t="s">
        <v>158</v>
      </c>
      <c r="C35" s="33">
        <v>22</v>
      </c>
      <c r="D35" s="48">
        <v>17</v>
      </c>
      <c r="E35" s="35">
        <f t="shared" si="2"/>
        <v>3.5656401944894653E-2</v>
      </c>
      <c r="F35" s="35">
        <f t="shared" si="3"/>
        <v>4.2079207920792082E-2</v>
      </c>
      <c r="G35" s="49">
        <f t="shared" si="4"/>
        <v>-0.22727272727272727</v>
      </c>
      <c r="H35" s="35">
        <f t="shared" si="5"/>
        <v>-8.1037277147487843E-3</v>
      </c>
    </row>
    <row r="36" spans="2:8" x14ac:dyDescent="0.2">
      <c r="B36" s="34" t="s">
        <v>159</v>
      </c>
      <c r="C36" s="33">
        <v>4</v>
      </c>
      <c r="D36" s="48">
        <v>0</v>
      </c>
      <c r="E36" s="35">
        <f t="shared" si="2"/>
        <v>6.4829821717990272E-3</v>
      </c>
      <c r="F36" s="35" t="str">
        <f t="shared" si="3"/>
        <v/>
      </c>
      <c r="G36" s="49">
        <f t="shared" si="4"/>
        <v>-1</v>
      </c>
      <c r="H36" s="35">
        <f t="shared" si="5"/>
        <v>-6.4829821717990272E-3</v>
      </c>
    </row>
    <row r="37" spans="2:8" x14ac:dyDescent="0.2">
      <c r="B37" s="34" t="s">
        <v>160</v>
      </c>
      <c r="C37" s="33">
        <v>6</v>
      </c>
      <c r="D37" s="48">
        <v>4</v>
      </c>
      <c r="E37" s="35">
        <f t="shared" si="2"/>
        <v>9.7244732576985422E-3</v>
      </c>
      <c r="F37" s="35">
        <f t="shared" si="3"/>
        <v>9.9009900990099011E-3</v>
      </c>
      <c r="G37" s="49">
        <f t="shared" si="4"/>
        <v>-0.33333333333333331</v>
      </c>
      <c r="H37" s="35">
        <f t="shared" si="5"/>
        <v>-3.2414910858995141E-3</v>
      </c>
    </row>
    <row r="38" spans="2:8" x14ac:dyDescent="0.2">
      <c r="B38" s="34" t="s">
        <v>7</v>
      </c>
      <c r="C38" s="33">
        <v>3</v>
      </c>
      <c r="D38" s="48">
        <v>3</v>
      </c>
      <c r="E38" s="35">
        <f t="shared" si="2"/>
        <v>4.8622366288492711E-3</v>
      </c>
      <c r="F38" s="35">
        <f t="shared" si="3"/>
        <v>7.4257425742574254E-3</v>
      </c>
      <c r="G38" s="49">
        <f t="shared" si="4"/>
        <v>0</v>
      </c>
      <c r="H38" s="35">
        <f t="shared" si="5"/>
        <v>0</v>
      </c>
    </row>
    <row r="39" spans="2:8" x14ac:dyDescent="0.2">
      <c r="B39" s="34" t="s">
        <v>161</v>
      </c>
      <c r="C39" s="33">
        <v>0</v>
      </c>
      <c r="D39" s="48">
        <v>1</v>
      </c>
      <c r="E39" s="35" t="str">
        <f t="shared" si="2"/>
        <v/>
      </c>
      <c r="F39" s="35">
        <f t="shared" si="3"/>
        <v>2.4752475247524753E-3</v>
      </c>
      <c r="G39" s="49">
        <f t="shared" si="4"/>
        <v>1</v>
      </c>
      <c r="H39" s="35" t="str">
        <f t="shared" si="5"/>
        <v/>
      </c>
    </row>
    <row r="40" spans="2:8" x14ac:dyDescent="0.2">
      <c r="B40" s="34" t="s">
        <v>162</v>
      </c>
      <c r="C40" s="33">
        <v>0</v>
      </c>
      <c r="D40" s="48">
        <v>1</v>
      </c>
      <c r="E40" s="35" t="str">
        <f t="shared" si="2"/>
        <v/>
      </c>
      <c r="F40" s="35">
        <f t="shared" si="3"/>
        <v>2.4752475247524753E-3</v>
      </c>
      <c r="G40" s="49">
        <f t="shared" si="4"/>
        <v>1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3</v>
      </c>
      <c r="D43" s="48">
        <v>20</v>
      </c>
      <c r="E43" s="35">
        <f t="shared" si="2"/>
        <v>4.8622366288492711E-3</v>
      </c>
      <c r="F43" s="35">
        <f t="shared" si="3"/>
        <v>4.9504950495049507E-2</v>
      </c>
      <c r="G43" s="49">
        <f t="shared" si="4"/>
        <v>5.666666666666667</v>
      </c>
      <c r="H43" s="35">
        <f t="shared" si="5"/>
        <v>2.755267423014587E-2</v>
      </c>
    </row>
    <row r="44" spans="2:8" x14ac:dyDescent="0.2">
      <c r="B44" s="34" t="s">
        <v>166</v>
      </c>
      <c r="C44" s="33">
        <v>9</v>
      </c>
      <c r="D44" s="48">
        <v>6</v>
      </c>
      <c r="E44" s="35">
        <f t="shared" si="2"/>
        <v>1.4586709886547812E-2</v>
      </c>
      <c r="F44" s="35">
        <f t="shared" si="3"/>
        <v>1.4851485148514851E-2</v>
      </c>
      <c r="G44" s="49">
        <f t="shared" si="4"/>
        <v>-0.33333333333333331</v>
      </c>
      <c r="H44" s="35">
        <f t="shared" si="5"/>
        <v>-4.8622366288492702E-3</v>
      </c>
    </row>
    <row r="45" spans="2:8" x14ac:dyDescent="0.2">
      <c r="B45" s="34" t="s">
        <v>8</v>
      </c>
      <c r="C45" s="33">
        <v>1</v>
      </c>
      <c r="D45" s="48">
        <v>1</v>
      </c>
      <c r="E45" s="35">
        <f t="shared" si="2"/>
        <v>1.6207455429497568E-3</v>
      </c>
      <c r="F45" s="35">
        <f t="shared" si="3"/>
        <v>2.4752475247524753E-3</v>
      </c>
      <c r="G45" s="49">
        <f t="shared" si="4"/>
        <v>0</v>
      </c>
      <c r="H45" s="35">
        <f t="shared" si="5"/>
        <v>0</v>
      </c>
    </row>
    <row r="46" spans="2:8" x14ac:dyDescent="0.2">
      <c r="B46" s="34" t="s">
        <v>421</v>
      </c>
      <c r="C46" s="33">
        <v>3</v>
      </c>
      <c r="D46" s="48">
        <v>2</v>
      </c>
      <c r="E46" s="35">
        <f t="shared" si="2"/>
        <v>4.8622366288492711E-3</v>
      </c>
      <c r="F46" s="35">
        <f t="shared" si="3"/>
        <v>4.9504950495049506E-3</v>
      </c>
      <c r="G46" s="49">
        <f t="shared" si="4"/>
        <v>-0.33333333333333331</v>
      </c>
      <c r="H46" s="35">
        <f t="shared" si="5"/>
        <v>-1.620745542949757E-3</v>
      </c>
    </row>
    <row r="47" spans="2:8" x14ac:dyDescent="0.2">
      <c r="B47" s="34" t="s">
        <v>167</v>
      </c>
      <c r="C47" s="33">
        <v>11</v>
      </c>
      <c r="D47" s="48">
        <v>24</v>
      </c>
      <c r="E47" s="35">
        <f t="shared" si="2"/>
        <v>1.7828200972447326E-2</v>
      </c>
      <c r="F47" s="35">
        <f t="shared" si="3"/>
        <v>5.9405940594059403E-2</v>
      </c>
      <c r="G47" s="49">
        <f t="shared" si="4"/>
        <v>1.1818181818181819</v>
      </c>
      <c r="H47" s="35">
        <f t="shared" si="5"/>
        <v>2.1069692058346842E-2</v>
      </c>
    </row>
    <row r="48" spans="2:8" x14ac:dyDescent="0.2">
      <c r="B48" s="34" t="s">
        <v>562</v>
      </c>
      <c r="C48" s="33">
        <v>135</v>
      </c>
      <c r="D48" s="48">
        <v>16</v>
      </c>
      <c r="E48" s="35">
        <f t="shared" si="2"/>
        <v>0.21880064829821719</v>
      </c>
      <c r="F48" s="35">
        <f t="shared" si="3"/>
        <v>3.9603960396039604E-2</v>
      </c>
      <c r="G48" s="49">
        <f t="shared" si="4"/>
        <v>-0.88148148148148153</v>
      </c>
      <c r="H48" s="35">
        <f t="shared" si="5"/>
        <v>-0.19286871961102109</v>
      </c>
    </row>
    <row r="49" spans="1:9" x14ac:dyDescent="0.2">
      <c r="B49" s="34" t="s">
        <v>9</v>
      </c>
      <c r="C49" s="33">
        <v>48</v>
      </c>
      <c r="D49" s="48">
        <v>29</v>
      </c>
      <c r="E49" s="35">
        <f t="shared" si="2"/>
        <v>7.7795786061588337E-2</v>
      </c>
      <c r="F49" s="35">
        <f t="shared" si="3"/>
        <v>7.1782178217821777E-2</v>
      </c>
      <c r="G49" s="49">
        <f t="shared" si="4"/>
        <v>-0.39583333333333331</v>
      </c>
      <c r="H49" s="35">
        <f t="shared" si="5"/>
        <v>-3.0794165316045383E-2</v>
      </c>
    </row>
    <row r="50" spans="1:9" x14ac:dyDescent="0.2">
      <c r="B50" s="34" t="s">
        <v>563</v>
      </c>
      <c r="C50" s="33">
        <v>0</v>
      </c>
      <c r="D50" s="48">
        <v>1</v>
      </c>
      <c r="E50" s="35" t="str">
        <f t="shared" si="2"/>
        <v/>
      </c>
      <c r="F50" s="35">
        <f t="shared" si="3"/>
        <v>2.4752475247524753E-3</v>
      </c>
      <c r="G50" s="49">
        <f t="shared" si="4"/>
        <v>1</v>
      </c>
      <c r="H50" s="35" t="str">
        <f t="shared" si="5"/>
        <v/>
      </c>
    </row>
    <row r="51" spans="1:9" x14ac:dyDescent="0.2">
      <c r="B51" s="34" t="s">
        <v>12</v>
      </c>
      <c r="C51" s="33">
        <v>2</v>
      </c>
      <c r="D51" s="48">
        <v>2</v>
      </c>
      <c r="E51" s="35">
        <f t="shared" si="2"/>
        <v>3.2414910858995136E-3</v>
      </c>
      <c r="F51" s="35">
        <f t="shared" si="3"/>
        <v>4.9504950495049506E-3</v>
      </c>
      <c r="G51" s="49">
        <f t="shared" si="4"/>
        <v>0</v>
      </c>
      <c r="H51" s="35">
        <f t="shared" si="5"/>
        <v>0</v>
      </c>
    </row>
    <row r="52" spans="1:9" x14ac:dyDescent="0.2">
      <c r="B52" s="34" t="s">
        <v>11</v>
      </c>
      <c r="C52" s="33">
        <v>5</v>
      </c>
      <c r="D52" s="48">
        <v>1</v>
      </c>
      <c r="E52" s="35">
        <f t="shared" si="2"/>
        <v>8.1037277147487843E-3</v>
      </c>
      <c r="F52" s="35">
        <f t="shared" si="3"/>
        <v>2.4752475247524753E-3</v>
      </c>
      <c r="G52" s="49">
        <f t="shared" si="4"/>
        <v>-0.8</v>
      </c>
      <c r="H52" s="35">
        <f t="shared" si="5"/>
        <v>-6.4829821717990281E-3</v>
      </c>
    </row>
    <row r="53" spans="1:9" x14ac:dyDescent="0.2">
      <c r="B53" s="34" t="s">
        <v>422</v>
      </c>
      <c r="C53" s="33">
        <v>12</v>
      </c>
      <c r="D53" s="48">
        <v>5</v>
      </c>
      <c r="E53" s="35">
        <f t="shared" si="2"/>
        <v>1.9448946515397084E-2</v>
      </c>
      <c r="F53" s="35">
        <f t="shared" si="3"/>
        <v>1.2376237623762377E-2</v>
      </c>
      <c r="G53" s="49">
        <f t="shared" si="4"/>
        <v>-0.58333333333333337</v>
      </c>
      <c r="H53" s="35">
        <f t="shared" si="5"/>
        <v>-1.13452188006483E-2</v>
      </c>
    </row>
    <row r="54" spans="1:9" x14ac:dyDescent="0.2">
      <c r="B54" s="34" t="s">
        <v>10</v>
      </c>
      <c r="C54" s="33">
        <v>5</v>
      </c>
      <c r="D54" s="48">
        <v>6</v>
      </c>
      <c r="E54" s="35">
        <f t="shared" si="2"/>
        <v>8.1037277147487843E-3</v>
      </c>
      <c r="F54" s="35">
        <f t="shared" si="3"/>
        <v>1.4851485148514851E-2</v>
      </c>
      <c r="G54" s="49">
        <f t="shared" si="4"/>
        <v>0.2</v>
      </c>
      <c r="H54" s="35">
        <f t="shared" si="5"/>
        <v>1.620745542949757E-3</v>
      </c>
    </row>
    <row r="55" spans="1:9" x14ac:dyDescent="0.2">
      <c r="B55" s="34" t="s">
        <v>168</v>
      </c>
      <c r="C55" s="33">
        <v>5</v>
      </c>
      <c r="D55" s="48">
        <v>1</v>
      </c>
      <c r="E55" s="35">
        <f t="shared" si="2"/>
        <v>8.1037277147487843E-3</v>
      </c>
      <c r="F55" s="35">
        <f t="shared" si="3"/>
        <v>2.4752475247524753E-3</v>
      </c>
      <c r="G55" s="49">
        <f t="shared" si="4"/>
        <v>-0.8</v>
      </c>
      <c r="H55" s="35">
        <f t="shared" si="5"/>
        <v>-6.4829821717990281E-3</v>
      </c>
    </row>
    <row r="56" spans="1:9" x14ac:dyDescent="0.2">
      <c r="B56" s="34" t="s">
        <v>13</v>
      </c>
      <c r="C56" s="33">
        <v>1</v>
      </c>
      <c r="D56" s="48">
        <v>0</v>
      </c>
      <c r="E56" s="35">
        <f t="shared" si="2"/>
        <v>1.6207455429497568E-3</v>
      </c>
      <c r="F56" s="35" t="str">
        <f t="shared" si="3"/>
        <v/>
      </c>
      <c r="G56" s="49">
        <f t="shared" si="4"/>
        <v>-1</v>
      </c>
      <c r="H56" s="35">
        <f t="shared" si="5"/>
        <v>-1.6207455429497568E-3</v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1</v>
      </c>
      <c r="E57" s="37" t="str">
        <f t="shared" ref="E57:E59" si="9">+IF(C57=0,"",C57/C$18)</f>
        <v/>
      </c>
      <c r="F57" s="37">
        <f t="shared" ref="F57:F59" si="10">+IF(D57=0,"",D57/D$18)</f>
        <v>2.4752475247524753E-3</v>
      </c>
      <c r="G57" s="93">
        <f t="shared" ref="G57:G59" si="11">+IF(AND(C57=0,D57=0)," ",IF(C57=0,1,IF(D57=0,-1,(D57-C57)/C57)))</f>
        <v>1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23</v>
      </c>
      <c r="D58" s="48">
        <v>9</v>
      </c>
      <c r="E58" s="35">
        <f t="shared" si="9"/>
        <v>3.7277147487844407E-2</v>
      </c>
      <c r="F58" s="35">
        <f t="shared" si="10"/>
        <v>2.2277227722772276E-2</v>
      </c>
      <c r="G58" s="49">
        <f t="shared" si="11"/>
        <v>-0.60869565217391308</v>
      </c>
      <c r="H58" s="35">
        <f t="shared" si="12"/>
        <v>-2.2690437601296597E-2</v>
      </c>
    </row>
    <row r="59" spans="1:9" x14ac:dyDescent="0.2">
      <c r="B59" s="34" t="s">
        <v>169</v>
      </c>
      <c r="C59" s="33">
        <v>0</v>
      </c>
      <c r="D59" s="48">
        <v>1</v>
      </c>
      <c r="E59" s="35" t="str">
        <f t="shared" si="9"/>
        <v/>
      </c>
      <c r="F59" s="35">
        <f t="shared" si="10"/>
        <v>2.4752475247524753E-3</v>
      </c>
      <c r="G59" s="49">
        <f t="shared" si="11"/>
        <v>1</v>
      </c>
      <c r="H59" s="35" t="str">
        <f t="shared" si="12"/>
        <v/>
      </c>
    </row>
    <row r="60" spans="1:9" x14ac:dyDescent="0.2">
      <c r="B60" s="34" t="s">
        <v>423</v>
      </c>
      <c r="C60" s="33">
        <v>33</v>
      </c>
      <c r="D60" s="48">
        <v>61</v>
      </c>
      <c r="E60" s="35">
        <f t="shared" si="2"/>
        <v>5.3484602917341979E-2</v>
      </c>
      <c r="F60" s="35">
        <f t="shared" si="3"/>
        <v>0.15099009900990099</v>
      </c>
      <c r="G60" s="49">
        <f t="shared" si="4"/>
        <v>0.84848484848484851</v>
      </c>
      <c r="H60" s="35">
        <f t="shared" si="5"/>
        <v>4.5380875202593193E-2</v>
      </c>
    </row>
    <row r="61" spans="1:9" x14ac:dyDescent="0.2">
      <c r="B61" s="34" t="s">
        <v>170</v>
      </c>
      <c r="C61" s="33">
        <v>45</v>
      </c>
      <c r="D61" s="48">
        <v>32</v>
      </c>
      <c r="E61" s="35">
        <f t="shared" si="2"/>
        <v>7.2933549432739053E-2</v>
      </c>
      <c r="F61" s="35">
        <f t="shared" si="3"/>
        <v>7.9207920792079209E-2</v>
      </c>
      <c r="G61" s="49">
        <f t="shared" si="4"/>
        <v>-0.28888888888888886</v>
      </c>
      <c r="H61" s="35">
        <f t="shared" si="5"/>
        <v>-2.1069692058346835E-2</v>
      </c>
    </row>
    <row r="62" spans="1:9" x14ac:dyDescent="0.2">
      <c r="B62" s="34" t="s">
        <v>171</v>
      </c>
      <c r="C62" s="33">
        <v>1</v>
      </c>
      <c r="D62" s="48">
        <v>1</v>
      </c>
      <c r="E62" s="35">
        <f t="shared" si="2"/>
        <v>1.6207455429497568E-3</v>
      </c>
      <c r="F62" s="35">
        <f t="shared" si="3"/>
        <v>2.4752475247524753E-3</v>
      </c>
      <c r="G62" s="49">
        <f t="shared" si="4"/>
        <v>0</v>
      </c>
      <c r="H62" s="35">
        <f t="shared" si="5"/>
        <v>0</v>
      </c>
    </row>
    <row r="63" spans="1:9" s="29" customFormat="1" x14ac:dyDescent="0.2">
      <c r="A63" s="31"/>
      <c r="B63" s="36" t="s">
        <v>587</v>
      </c>
      <c r="C63" s="40">
        <v>82</v>
      </c>
      <c r="D63" s="48">
        <v>52</v>
      </c>
      <c r="E63" s="37">
        <f t="shared" ref="E63:E64" si="13">+IF(C63=0,"",C63/C$18)</f>
        <v>0.13290113452188007</v>
      </c>
      <c r="F63" s="37">
        <f t="shared" ref="F63:F64" si="14">+IF(D63=0,"",D63/D$18)</f>
        <v>0.12871287128712872</v>
      </c>
      <c r="G63" s="49">
        <f t="shared" si="4"/>
        <v>-0.36585365853658536</v>
      </c>
      <c r="H63" s="37">
        <f t="shared" ref="H63:H64" si="15">+IF(OR(AND(E63=""),(G63="")),"",E63*G63)</f>
        <v>-4.8622366288492709E-2</v>
      </c>
      <c r="I63" s="4"/>
    </row>
    <row r="64" spans="1:9" s="29" customFormat="1" x14ac:dyDescent="0.2">
      <c r="A64" s="31"/>
      <c r="B64" s="36" t="s">
        <v>588</v>
      </c>
      <c r="C64" s="40">
        <v>3</v>
      </c>
      <c r="D64" s="48">
        <v>4</v>
      </c>
      <c r="E64" s="37">
        <f t="shared" si="13"/>
        <v>4.8622366288492711E-3</v>
      </c>
      <c r="F64" s="37">
        <f t="shared" si="14"/>
        <v>9.9009900990099011E-3</v>
      </c>
      <c r="G64" s="49">
        <f t="shared" si="4"/>
        <v>0.33333333333333331</v>
      </c>
      <c r="H64" s="37">
        <f t="shared" si="15"/>
        <v>1.620745542949757E-3</v>
      </c>
      <c r="I64" s="4"/>
    </row>
    <row r="65" spans="1:9" x14ac:dyDescent="0.2">
      <c r="B65" s="34" t="s">
        <v>172</v>
      </c>
      <c r="C65" s="33">
        <v>10</v>
      </c>
      <c r="D65" s="48">
        <v>9</v>
      </c>
      <c r="E65" s="35">
        <f t="shared" si="2"/>
        <v>1.6207455429497569E-2</v>
      </c>
      <c r="F65" s="35">
        <f t="shared" si="3"/>
        <v>2.2277227722772276E-2</v>
      </c>
      <c r="G65" s="49">
        <f t="shared" si="4"/>
        <v>-0.1</v>
      </c>
      <c r="H65" s="35">
        <f t="shared" si="5"/>
        <v>-1.620745542949757E-3</v>
      </c>
    </row>
    <row r="66" spans="1:9" x14ac:dyDescent="0.2">
      <c r="B66" s="34" t="s">
        <v>15</v>
      </c>
      <c r="C66" s="33">
        <v>4</v>
      </c>
      <c r="D66" s="48">
        <v>6</v>
      </c>
      <c r="E66" s="35">
        <f t="shared" si="2"/>
        <v>6.4829821717990272E-3</v>
      </c>
      <c r="F66" s="35">
        <f t="shared" si="3"/>
        <v>1.4851485148514851E-2</v>
      </c>
      <c r="G66" s="49">
        <f t="shared" si="4"/>
        <v>0.5</v>
      </c>
      <c r="H66" s="35">
        <f t="shared" si="5"/>
        <v>3.2414910858995136E-3</v>
      </c>
    </row>
    <row r="67" spans="1:9" x14ac:dyDescent="0.2">
      <c r="B67" s="34" t="s">
        <v>173</v>
      </c>
      <c r="C67" s="33">
        <v>10</v>
      </c>
      <c r="D67" s="48">
        <v>6</v>
      </c>
      <c r="E67" s="35">
        <f t="shared" si="2"/>
        <v>1.6207455429497569E-2</v>
      </c>
      <c r="F67" s="35">
        <f t="shared" si="3"/>
        <v>1.4851485148514851E-2</v>
      </c>
      <c r="G67" s="49">
        <f t="shared" si="4"/>
        <v>-0.4</v>
      </c>
      <c r="H67" s="35">
        <f t="shared" si="5"/>
        <v>-6.4829821717990281E-3</v>
      </c>
    </row>
    <row r="68" spans="1:9" ht="13.5" customHeight="1" x14ac:dyDescent="0.2">
      <c r="B68" s="34" t="s">
        <v>174</v>
      </c>
      <c r="C68" s="33">
        <v>1</v>
      </c>
      <c r="D68" s="48">
        <v>3</v>
      </c>
      <c r="E68" s="35">
        <f t="shared" si="2"/>
        <v>1.6207455429497568E-3</v>
      </c>
      <c r="F68" s="35">
        <f t="shared" si="3"/>
        <v>7.4257425742574254E-3</v>
      </c>
      <c r="G68" s="49">
        <f t="shared" si="4"/>
        <v>2</v>
      </c>
      <c r="H68" s="35">
        <f t="shared" si="5"/>
        <v>3.2414910858995136E-3</v>
      </c>
    </row>
    <row r="69" spans="1:9" x14ac:dyDescent="0.2">
      <c r="B69" s="4"/>
      <c r="C69" s="5"/>
      <c r="D69" s="5"/>
    </row>
    <row r="70" spans="1:9" x14ac:dyDescent="0.2">
      <c r="B70" s="4"/>
      <c r="C70" s="5"/>
      <c r="D70" s="5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3837</v>
      </c>
      <c r="D74" s="44">
        <f>SUM(D75:D163)</f>
        <v>3921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2.1892103205629398E-2</v>
      </c>
      <c r="H74" s="46">
        <f>+IF(OR(AND(E74=""),(G74="")),"",E74*G74)</f>
        <v>2.1892103205629398E-2</v>
      </c>
    </row>
    <row r="75" spans="1:9" x14ac:dyDescent="0.2">
      <c r="B75" s="47" t="s">
        <v>424</v>
      </c>
      <c r="C75" s="48">
        <v>52</v>
      </c>
      <c r="D75" s="48">
        <v>47</v>
      </c>
      <c r="E75" s="60">
        <f>+IF(C75=0,"",C75/C$74)</f>
        <v>1.3552254365389628E-2</v>
      </c>
      <c r="F75" s="60">
        <f>+IF(D75=0,"",D75/D$74)</f>
        <v>1.1986738077021167E-2</v>
      </c>
      <c r="G75" s="49">
        <f t="shared" ref="G75:G138" si="16">+IF(AND(C75=0,D75=0)," ",IF(C75=0,1,IF(D75=0,-1,(D75-C75)/C75)))</f>
        <v>-9.6153846153846159E-2</v>
      </c>
      <c r="H75" s="41">
        <f>+IF(OR(AND(E75=""),(G75="")),"",E75*G75)</f>
        <v>-1.3031013812874644E-3</v>
      </c>
    </row>
    <row r="76" spans="1:9" x14ac:dyDescent="0.2">
      <c r="B76" s="34" t="s">
        <v>565</v>
      </c>
      <c r="C76" s="33">
        <v>69</v>
      </c>
      <c r="D76" s="48">
        <v>49</v>
      </c>
      <c r="E76" s="61">
        <f t="shared" ref="E76:E81" si="17">+IF(C76=0,"",C76/C$74)</f>
        <v>1.7982799061767005E-2</v>
      </c>
      <c r="F76" s="61">
        <f t="shared" ref="F76:F81" si="18">+IF(D76=0,"",D76/D$74)</f>
        <v>1.2496812037745473E-2</v>
      </c>
      <c r="G76" s="49">
        <f t="shared" si="16"/>
        <v>-0.28985507246376813</v>
      </c>
      <c r="H76" s="35">
        <f t="shared" ref="H76:H81" si="19">+IF(OR(AND(E76=""),(G76="")),"",E76*G76)</f>
        <v>-5.2124055251498566E-3</v>
      </c>
    </row>
    <row r="77" spans="1:9" s="29" customFormat="1" x14ac:dyDescent="0.2">
      <c r="A77" s="31"/>
      <c r="B77" s="36" t="s">
        <v>519</v>
      </c>
      <c r="C77" s="40">
        <v>17</v>
      </c>
      <c r="D77" s="48">
        <v>16</v>
      </c>
      <c r="E77" s="38">
        <f t="shared" si="17"/>
        <v>4.4305446963773783E-3</v>
      </c>
      <c r="F77" s="38">
        <f t="shared" si="18"/>
        <v>4.0805916857944401E-3</v>
      </c>
      <c r="G77" s="49">
        <f t="shared" si="16"/>
        <v>-5.8823529411764705E-2</v>
      </c>
      <c r="H77" s="37">
        <f t="shared" si="19"/>
        <v>-2.6062027625749283E-4</v>
      </c>
      <c r="I77" s="4"/>
    </row>
    <row r="78" spans="1:9" x14ac:dyDescent="0.2">
      <c r="B78" s="34" t="s">
        <v>566</v>
      </c>
      <c r="C78" s="33">
        <v>237</v>
      </c>
      <c r="D78" s="48">
        <v>113</v>
      </c>
      <c r="E78" s="61">
        <f t="shared" si="17"/>
        <v>6.1767005473025799E-2</v>
      </c>
      <c r="F78" s="61">
        <f t="shared" si="18"/>
        <v>2.8819178780923233E-2</v>
      </c>
      <c r="G78" s="49">
        <f t="shared" si="16"/>
        <v>-0.52320675105485237</v>
      </c>
      <c r="H78" s="35">
        <f t="shared" si="19"/>
        <v>-3.2316914255929113E-2</v>
      </c>
    </row>
    <row r="79" spans="1:9" x14ac:dyDescent="0.2">
      <c r="B79" s="34" t="s">
        <v>175</v>
      </c>
      <c r="C79" s="33">
        <v>117</v>
      </c>
      <c r="D79" s="48">
        <v>107</v>
      </c>
      <c r="E79" s="61">
        <f t="shared" si="17"/>
        <v>3.0492572322126661E-2</v>
      </c>
      <c r="F79" s="61">
        <f t="shared" si="18"/>
        <v>2.728895689875032E-2</v>
      </c>
      <c r="G79" s="49">
        <f t="shared" si="16"/>
        <v>-8.5470085470085472E-2</v>
      </c>
      <c r="H79" s="35">
        <f t="shared" si="19"/>
        <v>-2.6062027625749283E-3</v>
      </c>
    </row>
    <row r="80" spans="1:9" x14ac:dyDescent="0.2">
      <c r="B80" s="34" t="s">
        <v>16</v>
      </c>
      <c r="C80" s="33">
        <v>1</v>
      </c>
      <c r="D80" s="48">
        <v>2</v>
      </c>
      <c r="E80" s="61">
        <f t="shared" si="17"/>
        <v>2.6062027625749283E-4</v>
      </c>
      <c r="F80" s="61">
        <f t="shared" si="18"/>
        <v>5.1007396072430501E-4</v>
      </c>
      <c r="G80" s="49">
        <f t="shared" si="16"/>
        <v>1</v>
      </c>
      <c r="H80" s="35">
        <f t="shared" si="19"/>
        <v>2.6062027625749283E-4</v>
      </c>
    </row>
    <row r="81" spans="1:9" s="29" customFormat="1" x14ac:dyDescent="0.2">
      <c r="A81" s="31"/>
      <c r="B81" s="36" t="s">
        <v>35</v>
      </c>
      <c r="C81" s="40">
        <v>33</v>
      </c>
      <c r="D81" s="48">
        <v>12</v>
      </c>
      <c r="E81" s="38">
        <f t="shared" si="17"/>
        <v>8.6004691164972627E-3</v>
      </c>
      <c r="F81" s="38">
        <f t="shared" si="18"/>
        <v>3.06044376434583E-3</v>
      </c>
      <c r="G81" s="49">
        <f t="shared" si="16"/>
        <v>-0.63636363636363635</v>
      </c>
      <c r="H81" s="37">
        <f t="shared" si="19"/>
        <v>-5.4730258014073488E-3</v>
      </c>
      <c r="I81" s="4"/>
    </row>
    <row r="82" spans="1:9" x14ac:dyDescent="0.2">
      <c r="B82" s="34" t="s">
        <v>176</v>
      </c>
      <c r="C82" s="33">
        <v>2</v>
      </c>
      <c r="D82" s="48">
        <v>1</v>
      </c>
      <c r="E82" s="61">
        <f t="shared" ref="E82:E146" si="20">+IF(C82=0,"",C82/C$74)</f>
        <v>5.2124055251498566E-4</v>
      </c>
      <c r="F82" s="61">
        <f t="shared" ref="F82:F146" si="21">+IF(D82=0,"",D82/D$74)</f>
        <v>2.550369803621525E-4</v>
      </c>
      <c r="G82" s="49">
        <f t="shared" si="16"/>
        <v>-0.5</v>
      </c>
      <c r="H82" s="35">
        <f t="shared" ref="H82:H146" si="22">+IF(OR(AND(E82=""),(G82="")),"",E82*G82)</f>
        <v>-2.6062027625749283E-4</v>
      </c>
    </row>
    <row r="83" spans="1:9" x14ac:dyDescent="0.2">
      <c r="B83" s="34" t="s">
        <v>177</v>
      </c>
      <c r="C83" s="33">
        <v>10</v>
      </c>
      <c r="D83" s="48">
        <v>9</v>
      </c>
      <c r="E83" s="61">
        <f t="shared" si="20"/>
        <v>2.6062027625749283E-3</v>
      </c>
      <c r="F83" s="61">
        <f t="shared" si="21"/>
        <v>2.2953328232593728E-3</v>
      </c>
      <c r="G83" s="49">
        <f t="shared" si="16"/>
        <v>-0.1</v>
      </c>
      <c r="H83" s="35">
        <f t="shared" si="22"/>
        <v>-2.6062027625749283E-4</v>
      </c>
    </row>
    <row r="84" spans="1:9" x14ac:dyDescent="0.2">
      <c r="B84" s="34" t="s">
        <v>425</v>
      </c>
      <c r="C84" s="33">
        <v>12</v>
      </c>
      <c r="D84" s="48">
        <v>8</v>
      </c>
      <c r="E84" s="61">
        <f t="shared" si="20"/>
        <v>3.1274433150899139E-3</v>
      </c>
      <c r="F84" s="61">
        <f t="shared" si="21"/>
        <v>2.04029584289722E-3</v>
      </c>
      <c r="G84" s="49">
        <f t="shared" si="16"/>
        <v>-0.33333333333333331</v>
      </c>
      <c r="H84" s="35">
        <f t="shared" si="22"/>
        <v>-1.0424811050299713E-3</v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21</v>
      </c>
      <c r="D86" s="48">
        <v>23</v>
      </c>
      <c r="E86" s="61">
        <f t="shared" si="20"/>
        <v>5.4730258014073496E-3</v>
      </c>
      <c r="F86" s="61">
        <f t="shared" si="21"/>
        <v>5.8658505483295074E-3</v>
      </c>
      <c r="G86" s="49">
        <f t="shared" si="16"/>
        <v>9.5238095238095233E-2</v>
      </c>
      <c r="H86" s="35">
        <f t="shared" si="22"/>
        <v>5.2124055251498566E-4</v>
      </c>
    </row>
    <row r="87" spans="1:9" x14ac:dyDescent="0.2">
      <c r="B87" s="34" t="s">
        <v>17</v>
      </c>
      <c r="C87" s="33">
        <v>6</v>
      </c>
      <c r="D87" s="48">
        <v>2</v>
      </c>
      <c r="E87" s="61">
        <f t="shared" si="20"/>
        <v>1.563721657544957E-3</v>
      </c>
      <c r="F87" s="61">
        <f t="shared" si="21"/>
        <v>5.1007396072430501E-4</v>
      </c>
      <c r="G87" s="49">
        <f t="shared" si="16"/>
        <v>-0.66666666666666663</v>
      </c>
      <c r="H87" s="35">
        <f t="shared" si="22"/>
        <v>-1.0424811050299713E-3</v>
      </c>
    </row>
    <row r="88" spans="1:9" x14ac:dyDescent="0.2">
      <c r="B88" s="34" t="s">
        <v>180</v>
      </c>
      <c r="C88" s="33">
        <v>57</v>
      </c>
      <c r="D88" s="48">
        <v>90</v>
      </c>
      <c r="E88" s="61">
        <f t="shared" si="20"/>
        <v>1.4855355746677092E-2</v>
      </c>
      <c r="F88" s="61">
        <f t="shared" si="21"/>
        <v>2.2953328232593728E-2</v>
      </c>
      <c r="G88" s="49">
        <f t="shared" si="16"/>
        <v>0.57894736842105265</v>
      </c>
      <c r="H88" s="35">
        <f t="shared" si="22"/>
        <v>8.6004691164972644E-3</v>
      </c>
    </row>
    <row r="89" spans="1:9" s="29" customFormat="1" x14ac:dyDescent="0.2">
      <c r="A89" s="31"/>
      <c r="B89" s="36" t="s">
        <v>567</v>
      </c>
      <c r="C89" s="40">
        <v>386</v>
      </c>
      <c r="D89" s="48">
        <v>206</v>
      </c>
      <c r="E89" s="38">
        <f t="shared" si="20"/>
        <v>0.10059942663539223</v>
      </c>
      <c r="F89" s="38">
        <f t="shared" si="21"/>
        <v>5.2537617954603419E-2</v>
      </c>
      <c r="G89" s="49">
        <f t="shared" si="16"/>
        <v>-0.46632124352331605</v>
      </c>
      <c r="H89" s="37">
        <f t="shared" si="22"/>
        <v>-4.691164972634871E-2</v>
      </c>
      <c r="I89" s="4"/>
    </row>
    <row r="90" spans="1:9" s="29" customFormat="1" x14ac:dyDescent="0.2">
      <c r="A90" s="31"/>
      <c r="B90" s="36" t="s">
        <v>181</v>
      </c>
      <c r="C90" s="40">
        <v>115</v>
      </c>
      <c r="D90" s="48">
        <v>96</v>
      </c>
      <c r="E90" s="38">
        <f t="shared" si="20"/>
        <v>2.9971331769611677E-2</v>
      </c>
      <c r="F90" s="38">
        <f t="shared" si="21"/>
        <v>2.448355011476664E-2</v>
      </c>
      <c r="G90" s="49">
        <f t="shared" si="16"/>
        <v>-0.16521739130434782</v>
      </c>
      <c r="H90" s="37">
        <f t="shared" si="22"/>
        <v>-4.9517852488923635E-3</v>
      </c>
      <c r="I90" s="4"/>
    </row>
    <row r="91" spans="1:9" s="29" customFormat="1" x14ac:dyDescent="0.2">
      <c r="A91" s="31"/>
      <c r="B91" s="36" t="s">
        <v>182</v>
      </c>
      <c r="C91" s="40">
        <v>46</v>
      </c>
      <c r="D91" s="48">
        <v>35</v>
      </c>
      <c r="E91" s="38">
        <f t="shared" si="20"/>
        <v>1.198853270784467E-2</v>
      </c>
      <c r="F91" s="38">
        <f t="shared" si="21"/>
        <v>8.9262943126753383E-3</v>
      </c>
      <c r="G91" s="49">
        <f t="shared" si="16"/>
        <v>-0.2391304347826087</v>
      </c>
      <c r="H91" s="37">
        <f t="shared" si="22"/>
        <v>-2.8668230388324209E-3</v>
      </c>
      <c r="I91" s="4"/>
    </row>
    <row r="92" spans="1:9" s="29" customFormat="1" x14ac:dyDescent="0.2">
      <c r="A92" s="31"/>
      <c r="B92" s="36" t="s">
        <v>21</v>
      </c>
      <c r="C92" s="40">
        <v>16</v>
      </c>
      <c r="D92" s="48">
        <v>37</v>
      </c>
      <c r="E92" s="38">
        <f t="shared" si="20"/>
        <v>4.1699244201198853E-3</v>
      </c>
      <c r="F92" s="38">
        <f t="shared" si="21"/>
        <v>9.4363682733996437E-3</v>
      </c>
      <c r="G92" s="49">
        <f t="shared" si="16"/>
        <v>1.3125</v>
      </c>
      <c r="H92" s="37">
        <f t="shared" si="22"/>
        <v>5.4730258014073496E-3</v>
      </c>
      <c r="I92" s="4"/>
    </row>
    <row r="93" spans="1:9" s="29" customFormat="1" x14ac:dyDescent="0.2">
      <c r="A93" s="31"/>
      <c r="B93" s="36" t="s">
        <v>426</v>
      </c>
      <c r="C93" s="40">
        <v>19</v>
      </c>
      <c r="D93" s="48">
        <v>18</v>
      </c>
      <c r="E93" s="38">
        <f t="shared" si="20"/>
        <v>4.9517852488923635E-3</v>
      </c>
      <c r="F93" s="38">
        <f t="shared" si="21"/>
        <v>4.5906656465187455E-3</v>
      </c>
      <c r="G93" s="49">
        <f t="shared" si="16"/>
        <v>-5.2631578947368418E-2</v>
      </c>
      <c r="H93" s="37">
        <f t="shared" si="22"/>
        <v>-2.6062027625749283E-4</v>
      </c>
      <c r="I93" s="4"/>
    </row>
    <row r="94" spans="1:9" s="29" customFormat="1" x14ac:dyDescent="0.2">
      <c r="A94" s="31"/>
      <c r="B94" s="36" t="s">
        <v>183</v>
      </c>
      <c r="C94" s="40">
        <v>14</v>
      </c>
      <c r="D94" s="48">
        <v>10</v>
      </c>
      <c r="E94" s="38">
        <f t="shared" si="20"/>
        <v>3.6486838676048996E-3</v>
      </c>
      <c r="F94" s="38">
        <f t="shared" si="21"/>
        <v>2.550369803621525E-3</v>
      </c>
      <c r="G94" s="49">
        <f t="shared" si="16"/>
        <v>-0.2857142857142857</v>
      </c>
      <c r="H94" s="37">
        <f t="shared" si="22"/>
        <v>-1.0424811050299713E-3</v>
      </c>
      <c r="I94" s="4"/>
    </row>
    <row r="95" spans="1:9" s="29" customFormat="1" x14ac:dyDescent="0.2">
      <c r="A95" s="31"/>
      <c r="B95" s="36" t="s">
        <v>523</v>
      </c>
      <c r="C95" s="40">
        <v>7</v>
      </c>
      <c r="D95" s="48">
        <v>37</v>
      </c>
      <c r="E95" s="38">
        <f t="shared" si="20"/>
        <v>1.8243419338024498E-3</v>
      </c>
      <c r="F95" s="38">
        <f t="shared" si="21"/>
        <v>9.4363682733996437E-3</v>
      </c>
      <c r="G95" s="49">
        <f t="shared" si="16"/>
        <v>4.2857142857142856</v>
      </c>
      <c r="H95" s="37">
        <f t="shared" si="22"/>
        <v>7.8186082877247844E-3</v>
      </c>
      <c r="I95" s="4"/>
    </row>
    <row r="96" spans="1:9" s="29" customFormat="1" x14ac:dyDescent="0.2">
      <c r="A96" s="31"/>
      <c r="B96" s="36" t="s">
        <v>602</v>
      </c>
      <c r="C96" s="40">
        <v>8</v>
      </c>
      <c r="D96" s="48">
        <v>11</v>
      </c>
      <c r="E96" s="38">
        <f t="shared" si="20"/>
        <v>2.0849622100599426E-3</v>
      </c>
      <c r="F96" s="38">
        <f t="shared" si="21"/>
        <v>2.8054067839836778E-3</v>
      </c>
      <c r="G96" s="49">
        <f t="shared" si="16"/>
        <v>0.375</v>
      </c>
      <c r="H96" s="37">
        <f t="shared" si="22"/>
        <v>7.8186082877247849E-4</v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81</v>
      </c>
      <c r="D98" s="48">
        <v>50</v>
      </c>
      <c r="E98" s="38">
        <f t="shared" si="23"/>
        <v>2.1110242376856918E-2</v>
      </c>
      <c r="F98" s="38">
        <f t="shared" si="24"/>
        <v>1.2751849018107626E-2</v>
      </c>
      <c r="G98" s="49">
        <f t="shared" si="25"/>
        <v>-0.38271604938271603</v>
      </c>
      <c r="H98" s="37">
        <f t="shared" si="26"/>
        <v>-8.0792285639822766E-3</v>
      </c>
    </row>
    <row r="99" spans="1:9" x14ac:dyDescent="0.2">
      <c r="B99" s="34" t="s">
        <v>19</v>
      </c>
      <c r="C99" s="33">
        <v>5</v>
      </c>
      <c r="D99" s="48">
        <v>0</v>
      </c>
      <c r="E99" s="38">
        <f t="shared" si="23"/>
        <v>1.3031013812874641E-3</v>
      </c>
      <c r="F99" s="38" t="str">
        <f t="shared" si="24"/>
        <v/>
      </c>
      <c r="G99" s="49">
        <f t="shared" si="25"/>
        <v>-1</v>
      </c>
      <c r="H99" s="37">
        <f t="shared" si="26"/>
        <v>-1.3031013812874641E-3</v>
      </c>
    </row>
    <row r="100" spans="1:9" x14ac:dyDescent="0.2">
      <c r="B100" s="34" t="s">
        <v>22</v>
      </c>
      <c r="C100" s="33">
        <v>2</v>
      </c>
      <c r="D100" s="48">
        <v>4</v>
      </c>
      <c r="E100" s="38">
        <f t="shared" si="23"/>
        <v>5.2124055251498566E-4</v>
      </c>
      <c r="F100" s="38">
        <f t="shared" si="24"/>
        <v>1.02014792144861E-3</v>
      </c>
      <c r="G100" s="49">
        <f t="shared" si="25"/>
        <v>1</v>
      </c>
      <c r="H100" s="37">
        <f t="shared" si="26"/>
        <v>5.2124055251498566E-4</v>
      </c>
    </row>
    <row r="101" spans="1:9" x14ac:dyDescent="0.2">
      <c r="B101" s="34" t="s">
        <v>185</v>
      </c>
      <c r="C101" s="33">
        <v>7</v>
      </c>
      <c r="D101" s="48">
        <v>2</v>
      </c>
      <c r="E101" s="61">
        <f t="shared" si="20"/>
        <v>1.8243419338024498E-3</v>
      </c>
      <c r="F101" s="61">
        <f t="shared" si="21"/>
        <v>5.1007396072430501E-4</v>
      </c>
      <c r="G101" s="49">
        <f t="shared" si="16"/>
        <v>-0.7142857142857143</v>
      </c>
      <c r="H101" s="35">
        <f t="shared" si="22"/>
        <v>-1.3031013812874641E-3</v>
      </c>
    </row>
    <row r="102" spans="1:9" x14ac:dyDescent="0.2">
      <c r="B102" s="34" t="s">
        <v>603</v>
      </c>
      <c r="C102" s="33">
        <v>39</v>
      </c>
      <c r="D102" s="48">
        <v>68</v>
      </c>
      <c r="E102" s="61">
        <f t="shared" si="20"/>
        <v>1.0164190774042221E-2</v>
      </c>
      <c r="F102" s="61">
        <f t="shared" si="21"/>
        <v>1.7342514664626371E-2</v>
      </c>
      <c r="G102" s="49">
        <f t="shared" si="16"/>
        <v>0.74358974358974361</v>
      </c>
      <c r="H102" s="35">
        <f t="shared" si="22"/>
        <v>7.5579880114672931E-3</v>
      </c>
    </row>
    <row r="103" spans="1:9" x14ac:dyDescent="0.2">
      <c r="B103" s="34" t="s">
        <v>427</v>
      </c>
      <c r="C103" s="33">
        <v>35</v>
      </c>
      <c r="D103" s="48">
        <v>62</v>
      </c>
      <c r="E103" s="61">
        <f t="shared" si="20"/>
        <v>9.1217096690122488E-3</v>
      </c>
      <c r="F103" s="61">
        <f t="shared" si="21"/>
        <v>1.5812292782453455E-2</v>
      </c>
      <c r="G103" s="49">
        <f t="shared" si="16"/>
        <v>0.77142857142857146</v>
      </c>
      <c r="H103" s="35">
        <f t="shared" si="22"/>
        <v>7.0367474589523062E-3</v>
      </c>
    </row>
    <row r="104" spans="1:9" x14ac:dyDescent="0.2">
      <c r="B104" s="34" t="s">
        <v>18</v>
      </c>
      <c r="C104" s="33">
        <v>30</v>
      </c>
      <c r="D104" s="48">
        <v>24</v>
      </c>
      <c r="E104" s="61">
        <f t="shared" si="20"/>
        <v>7.8186082877247844E-3</v>
      </c>
      <c r="F104" s="61">
        <f t="shared" si="21"/>
        <v>6.1208875286916601E-3</v>
      </c>
      <c r="G104" s="49">
        <f t="shared" si="16"/>
        <v>-0.2</v>
      </c>
      <c r="H104" s="35">
        <f t="shared" si="22"/>
        <v>-1.563721657544957E-3</v>
      </c>
    </row>
    <row r="105" spans="1:9" x14ac:dyDescent="0.2">
      <c r="B105" s="34" t="s">
        <v>20</v>
      </c>
      <c r="C105" s="33">
        <v>0</v>
      </c>
      <c r="D105" s="48">
        <v>3</v>
      </c>
      <c r="E105" s="61" t="str">
        <f t="shared" si="20"/>
        <v/>
      </c>
      <c r="F105" s="61">
        <f t="shared" si="21"/>
        <v>7.6511094108645751E-4</v>
      </c>
      <c r="G105" s="49">
        <f t="shared" si="16"/>
        <v>1</v>
      </c>
      <c r="H105" s="35" t="str">
        <f t="shared" si="22"/>
        <v/>
      </c>
    </row>
    <row r="106" spans="1:9" x14ac:dyDescent="0.2">
      <c r="B106" s="34" t="s">
        <v>186</v>
      </c>
      <c r="C106" s="33">
        <v>1</v>
      </c>
      <c r="D106" s="48">
        <v>1</v>
      </c>
      <c r="E106" s="61">
        <f t="shared" si="20"/>
        <v>2.6062027625749283E-4</v>
      </c>
      <c r="F106" s="61">
        <f t="shared" si="21"/>
        <v>2.550369803621525E-4</v>
      </c>
      <c r="G106" s="49">
        <f t="shared" si="16"/>
        <v>0</v>
      </c>
      <c r="H106" s="35">
        <f t="shared" si="22"/>
        <v>0</v>
      </c>
    </row>
    <row r="107" spans="1:9" s="29" customFormat="1" x14ac:dyDescent="0.2">
      <c r="A107" s="31"/>
      <c r="B107" s="36" t="s">
        <v>564</v>
      </c>
      <c r="C107" s="40">
        <v>21</v>
      </c>
      <c r="D107" s="48">
        <v>35</v>
      </c>
      <c r="E107" s="38">
        <f t="shared" si="20"/>
        <v>5.4730258014073496E-3</v>
      </c>
      <c r="F107" s="38">
        <f t="shared" si="21"/>
        <v>8.9262943126753383E-3</v>
      </c>
      <c r="G107" s="49">
        <f t="shared" si="16"/>
        <v>0.66666666666666663</v>
      </c>
      <c r="H107" s="37">
        <f t="shared" si="22"/>
        <v>3.6486838676048996E-3</v>
      </c>
      <c r="I107" s="4"/>
    </row>
    <row r="108" spans="1:9" x14ac:dyDescent="0.2">
      <c r="B108" s="34" t="s">
        <v>187</v>
      </c>
      <c r="C108" s="33">
        <v>1</v>
      </c>
      <c r="D108" s="48">
        <v>4</v>
      </c>
      <c r="E108" s="61">
        <f t="shared" si="20"/>
        <v>2.6062027625749283E-4</v>
      </c>
      <c r="F108" s="61">
        <f t="shared" si="21"/>
        <v>1.02014792144861E-3</v>
      </c>
      <c r="G108" s="49">
        <f t="shared" si="16"/>
        <v>3</v>
      </c>
      <c r="H108" s="35">
        <f t="shared" si="22"/>
        <v>7.8186082877247849E-4</v>
      </c>
    </row>
    <row r="109" spans="1:9" x14ac:dyDescent="0.2">
      <c r="B109" s="34" t="s">
        <v>188</v>
      </c>
      <c r="C109" s="33">
        <v>323</v>
      </c>
      <c r="D109" s="48">
        <v>879</v>
      </c>
      <c r="E109" s="61">
        <f t="shared" si="20"/>
        <v>8.4180349231170182E-2</v>
      </c>
      <c r="F109" s="61">
        <f t="shared" si="21"/>
        <v>0.22417750573833206</v>
      </c>
      <c r="G109" s="49">
        <f t="shared" si="16"/>
        <v>1.7213622291021671</v>
      </c>
      <c r="H109" s="35">
        <f t="shared" si="22"/>
        <v>0.14490487359916601</v>
      </c>
    </row>
    <row r="110" spans="1:9" x14ac:dyDescent="0.2">
      <c r="B110" s="34" t="s">
        <v>604</v>
      </c>
      <c r="C110" s="33">
        <v>84</v>
      </c>
      <c r="D110" s="48">
        <v>97</v>
      </c>
      <c r="E110" s="61">
        <f t="shared" si="20"/>
        <v>2.1892103205629398E-2</v>
      </c>
      <c r="F110" s="61">
        <f t="shared" si="21"/>
        <v>2.4738587095128793E-2</v>
      </c>
      <c r="G110" s="49">
        <f t="shared" si="16"/>
        <v>0.15476190476190477</v>
      </c>
      <c r="H110" s="35">
        <f t="shared" si="22"/>
        <v>3.388063591347407E-3</v>
      </c>
    </row>
    <row r="111" spans="1:9" x14ac:dyDescent="0.2">
      <c r="B111" s="34" t="s">
        <v>605</v>
      </c>
      <c r="C111" s="33">
        <v>420</v>
      </c>
      <c r="D111" s="48">
        <v>314</v>
      </c>
      <c r="E111" s="61">
        <f t="shared" si="20"/>
        <v>0.10946051602814699</v>
      </c>
      <c r="F111" s="61">
        <f t="shared" si="21"/>
        <v>8.0081611833715885E-2</v>
      </c>
      <c r="G111" s="49">
        <f t="shared" si="16"/>
        <v>-0.25238095238095237</v>
      </c>
      <c r="H111" s="35">
        <f t="shared" si="22"/>
        <v>-2.762574928329424E-2</v>
      </c>
    </row>
    <row r="112" spans="1:9" x14ac:dyDescent="0.2">
      <c r="B112" s="34" t="s">
        <v>189</v>
      </c>
      <c r="C112" s="33">
        <v>13</v>
      </c>
      <c r="D112" s="48">
        <v>16</v>
      </c>
      <c r="E112" s="61">
        <f t="shared" si="20"/>
        <v>3.388063591347407E-3</v>
      </c>
      <c r="F112" s="61">
        <f t="shared" si="21"/>
        <v>4.0805916857944401E-3</v>
      </c>
      <c r="G112" s="49">
        <f t="shared" si="16"/>
        <v>0.23076923076923078</v>
      </c>
      <c r="H112" s="35">
        <f t="shared" si="22"/>
        <v>7.8186082877247859E-4</v>
      </c>
    </row>
    <row r="113" spans="2:8" x14ac:dyDescent="0.2">
      <c r="B113" s="34" t="s">
        <v>190</v>
      </c>
      <c r="C113" s="33">
        <v>24</v>
      </c>
      <c r="D113" s="48">
        <v>42</v>
      </c>
      <c r="E113" s="61">
        <f t="shared" si="20"/>
        <v>6.2548866301798279E-3</v>
      </c>
      <c r="F113" s="61">
        <f t="shared" si="21"/>
        <v>1.0711553175210406E-2</v>
      </c>
      <c r="G113" s="49">
        <f t="shared" si="16"/>
        <v>0.75</v>
      </c>
      <c r="H113" s="35">
        <f t="shared" si="22"/>
        <v>4.6911649726348714E-3</v>
      </c>
    </row>
    <row r="114" spans="2:8" x14ac:dyDescent="0.2">
      <c r="B114" s="34" t="s">
        <v>191</v>
      </c>
      <c r="C114" s="33">
        <v>19</v>
      </c>
      <c r="D114" s="48">
        <v>20</v>
      </c>
      <c r="E114" s="61">
        <f t="shared" si="20"/>
        <v>4.9517852488923635E-3</v>
      </c>
      <c r="F114" s="61">
        <f t="shared" si="21"/>
        <v>5.1007396072430501E-3</v>
      </c>
      <c r="G114" s="49">
        <f t="shared" si="16"/>
        <v>5.2631578947368418E-2</v>
      </c>
      <c r="H114" s="35">
        <f t="shared" si="22"/>
        <v>2.6062027625749283E-4</v>
      </c>
    </row>
    <row r="115" spans="2:8" x14ac:dyDescent="0.2">
      <c r="B115" s="34" t="s">
        <v>27</v>
      </c>
      <c r="C115" s="33">
        <v>14</v>
      </c>
      <c r="D115" s="48">
        <v>16</v>
      </c>
      <c r="E115" s="61">
        <f t="shared" si="20"/>
        <v>3.6486838676048996E-3</v>
      </c>
      <c r="F115" s="61">
        <f t="shared" si="21"/>
        <v>4.0805916857944401E-3</v>
      </c>
      <c r="G115" s="49">
        <f t="shared" si="16"/>
        <v>0.14285714285714285</v>
      </c>
      <c r="H115" s="35">
        <f t="shared" si="22"/>
        <v>5.2124055251498566E-4</v>
      </c>
    </row>
    <row r="116" spans="2:8" x14ac:dyDescent="0.2">
      <c r="B116" s="34" t="s">
        <v>192</v>
      </c>
      <c r="C116" s="33">
        <v>0</v>
      </c>
      <c r="D116" s="48">
        <v>1</v>
      </c>
      <c r="E116" s="61" t="str">
        <f t="shared" si="20"/>
        <v/>
      </c>
      <c r="F116" s="61">
        <f t="shared" si="21"/>
        <v>2.550369803621525E-4</v>
      </c>
      <c r="G116" s="49">
        <f t="shared" si="16"/>
        <v>1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27</v>
      </c>
      <c r="D118" s="48">
        <v>15</v>
      </c>
      <c r="E118" s="61">
        <f t="shared" si="20"/>
        <v>7.0367474589523062E-3</v>
      </c>
      <c r="F118" s="61">
        <f t="shared" si="21"/>
        <v>3.8255547054322878E-3</v>
      </c>
      <c r="G118" s="49">
        <f t="shared" si="16"/>
        <v>-0.44444444444444442</v>
      </c>
      <c r="H118" s="35">
        <f t="shared" si="22"/>
        <v>-3.1274433150899135E-3</v>
      </c>
    </row>
    <row r="119" spans="2:8" x14ac:dyDescent="0.2">
      <c r="B119" s="34" t="s">
        <v>24</v>
      </c>
      <c r="C119" s="33">
        <v>12</v>
      </c>
      <c r="D119" s="48">
        <v>3</v>
      </c>
      <c r="E119" s="61">
        <f t="shared" si="20"/>
        <v>3.1274433150899139E-3</v>
      </c>
      <c r="F119" s="61">
        <f t="shared" si="21"/>
        <v>7.6511094108645751E-4</v>
      </c>
      <c r="G119" s="49">
        <f t="shared" si="16"/>
        <v>-0.75</v>
      </c>
      <c r="H119" s="35">
        <f t="shared" si="22"/>
        <v>-2.3455824863174357E-3</v>
      </c>
    </row>
    <row r="120" spans="2:8" x14ac:dyDescent="0.2">
      <c r="B120" s="34" t="s">
        <v>194</v>
      </c>
      <c r="C120" s="33">
        <v>4</v>
      </c>
      <c r="D120" s="48">
        <v>1</v>
      </c>
      <c r="E120" s="61">
        <f t="shared" si="20"/>
        <v>1.0424811050299713E-3</v>
      </c>
      <c r="F120" s="61">
        <f t="shared" si="21"/>
        <v>2.550369803621525E-4</v>
      </c>
      <c r="G120" s="49">
        <f t="shared" si="16"/>
        <v>-0.75</v>
      </c>
      <c r="H120" s="35">
        <f t="shared" si="22"/>
        <v>-7.8186082877247849E-4</v>
      </c>
    </row>
    <row r="121" spans="2:8" x14ac:dyDescent="0.2">
      <c r="B121" s="34" t="s">
        <v>25</v>
      </c>
      <c r="C121" s="33">
        <v>25</v>
      </c>
      <c r="D121" s="48">
        <v>16</v>
      </c>
      <c r="E121" s="61">
        <f t="shared" si="20"/>
        <v>6.5155069064373209E-3</v>
      </c>
      <c r="F121" s="61">
        <f t="shared" si="21"/>
        <v>4.0805916857944401E-3</v>
      </c>
      <c r="G121" s="49">
        <f t="shared" si="16"/>
        <v>-0.36</v>
      </c>
      <c r="H121" s="35">
        <f t="shared" si="22"/>
        <v>-2.3455824863174352E-3</v>
      </c>
    </row>
    <row r="122" spans="2:8" x14ac:dyDescent="0.2">
      <c r="B122" s="34" t="s">
        <v>23</v>
      </c>
      <c r="C122" s="33">
        <v>3</v>
      </c>
      <c r="D122" s="48">
        <v>8</v>
      </c>
      <c r="E122" s="61">
        <f t="shared" si="20"/>
        <v>7.8186082877247849E-4</v>
      </c>
      <c r="F122" s="61">
        <f t="shared" si="21"/>
        <v>2.04029584289722E-3</v>
      </c>
      <c r="G122" s="49">
        <f t="shared" si="16"/>
        <v>1.6666666666666667</v>
      </c>
      <c r="H122" s="35">
        <f t="shared" si="22"/>
        <v>1.3031013812874641E-3</v>
      </c>
    </row>
    <row r="123" spans="2:8" x14ac:dyDescent="0.2">
      <c r="B123" s="34" t="s">
        <v>26</v>
      </c>
      <c r="C123" s="33">
        <v>76</v>
      </c>
      <c r="D123" s="48">
        <v>35</v>
      </c>
      <c r="E123" s="61">
        <f t="shared" si="20"/>
        <v>1.9807140995569454E-2</v>
      </c>
      <c r="F123" s="61">
        <f t="shared" si="21"/>
        <v>8.9262943126753383E-3</v>
      </c>
      <c r="G123" s="49">
        <f t="shared" si="16"/>
        <v>-0.53947368421052633</v>
      </c>
      <c r="H123" s="35">
        <f t="shared" si="22"/>
        <v>-1.0685431326557205E-2</v>
      </c>
    </row>
    <row r="124" spans="2:8" x14ac:dyDescent="0.2">
      <c r="B124" s="34" t="s">
        <v>195</v>
      </c>
      <c r="C124" s="33">
        <v>106</v>
      </c>
      <c r="D124" s="48">
        <v>104</v>
      </c>
      <c r="E124" s="61">
        <f t="shared" si="20"/>
        <v>2.762574928329424E-2</v>
      </c>
      <c r="F124" s="61">
        <f t="shared" si="21"/>
        <v>2.6523845957663862E-2</v>
      </c>
      <c r="G124" s="49">
        <f t="shared" si="16"/>
        <v>-1.8867924528301886E-2</v>
      </c>
      <c r="H124" s="35">
        <f t="shared" si="22"/>
        <v>-5.2124055251498566E-4</v>
      </c>
    </row>
    <row r="125" spans="2:8" x14ac:dyDescent="0.2">
      <c r="B125" s="34" t="s">
        <v>31</v>
      </c>
      <c r="C125" s="33">
        <v>0</v>
      </c>
      <c r="D125" s="48">
        <v>1</v>
      </c>
      <c r="E125" s="61" t="str">
        <f t="shared" si="20"/>
        <v/>
      </c>
      <c r="F125" s="61">
        <f t="shared" si="21"/>
        <v>2.550369803621525E-4</v>
      </c>
      <c r="G125" s="49">
        <f t="shared" si="16"/>
        <v>1</v>
      </c>
      <c r="H125" s="35" t="str">
        <f t="shared" si="22"/>
        <v/>
      </c>
    </row>
    <row r="126" spans="2:8" x14ac:dyDescent="0.2">
      <c r="B126" s="34" t="s">
        <v>33</v>
      </c>
      <c r="C126" s="33">
        <v>94</v>
      </c>
      <c r="D126" s="48">
        <v>59</v>
      </c>
      <c r="E126" s="61">
        <f t="shared" si="20"/>
        <v>2.4498305968204327E-2</v>
      </c>
      <c r="F126" s="61">
        <f t="shared" si="21"/>
        <v>1.5047181841366998E-2</v>
      </c>
      <c r="G126" s="49">
        <f t="shared" si="16"/>
        <v>-0.37234042553191488</v>
      </c>
      <c r="H126" s="35">
        <f t="shared" si="22"/>
        <v>-9.1217096690122488E-3</v>
      </c>
    </row>
    <row r="127" spans="2:8" x14ac:dyDescent="0.2">
      <c r="B127" s="34" t="s">
        <v>196</v>
      </c>
      <c r="C127" s="33">
        <v>118</v>
      </c>
      <c r="D127" s="48">
        <v>95</v>
      </c>
      <c r="E127" s="61">
        <f t="shared" si="20"/>
        <v>3.0753192598384153E-2</v>
      </c>
      <c r="F127" s="61">
        <f t="shared" si="21"/>
        <v>2.4228513134404488E-2</v>
      </c>
      <c r="G127" s="49">
        <f t="shared" si="16"/>
        <v>-0.19491525423728814</v>
      </c>
      <c r="H127" s="35">
        <f t="shared" si="22"/>
        <v>-5.9942663539223348E-3</v>
      </c>
    </row>
    <row r="128" spans="2:8" x14ac:dyDescent="0.2">
      <c r="B128" s="34" t="s">
        <v>429</v>
      </c>
      <c r="C128" s="33">
        <v>14</v>
      </c>
      <c r="D128" s="48">
        <v>5</v>
      </c>
      <c r="E128" s="61">
        <f t="shared" si="20"/>
        <v>3.6486838676048996E-3</v>
      </c>
      <c r="F128" s="61">
        <f t="shared" si="21"/>
        <v>1.2751849018107625E-3</v>
      </c>
      <c r="G128" s="49">
        <f t="shared" si="16"/>
        <v>-0.6428571428571429</v>
      </c>
      <c r="H128" s="35">
        <f t="shared" si="22"/>
        <v>-2.3455824863174357E-3</v>
      </c>
    </row>
    <row r="129" spans="1:9" x14ac:dyDescent="0.2">
      <c r="B129" s="34" t="s">
        <v>430</v>
      </c>
      <c r="C129" s="33">
        <v>162</v>
      </c>
      <c r="D129" s="48">
        <v>106</v>
      </c>
      <c r="E129" s="61">
        <f t="shared" si="20"/>
        <v>4.2220484753713837E-2</v>
      </c>
      <c r="F129" s="61">
        <f t="shared" si="21"/>
        <v>2.7033919918388168E-2</v>
      </c>
      <c r="G129" s="49">
        <f t="shared" si="16"/>
        <v>-0.34567901234567899</v>
      </c>
      <c r="H129" s="35">
        <f t="shared" si="22"/>
        <v>-1.4594735470419597E-2</v>
      </c>
    </row>
    <row r="130" spans="1:9" x14ac:dyDescent="0.2">
      <c r="B130" s="34" t="s">
        <v>197</v>
      </c>
      <c r="C130" s="33">
        <v>127</v>
      </c>
      <c r="D130" s="48">
        <v>84</v>
      </c>
      <c r="E130" s="61">
        <f t="shared" si="20"/>
        <v>3.309877508470159E-2</v>
      </c>
      <c r="F130" s="61">
        <f t="shared" si="21"/>
        <v>2.1423106350420811E-2</v>
      </c>
      <c r="G130" s="49">
        <f t="shared" si="16"/>
        <v>-0.33858267716535434</v>
      </c>
      <c r="H130" s="35">
        <f t="shared" si="22"/>
        <v>-1.1206671879072191E-2</v>
      </c>
    </row>
    <row r="131" spans="1:9" x14ac:dyDescent="0.2">
      <c r="B131" s="34" t="s">
        <v>198</v>
      </c>
      <c r="C131" s="33">
        <v>81</v>
      </c>
      <c r="D131" s="48">
        <v>81</v>
      </c>
      <c r="E131" s="61">
        <f t="shared" si="20"/>
        <v>2.1110242376856918E-2</v>
      </c>
      <c r="F131" s="61">
        <f t="shared" si="21"/>
        <v>2.0657995409334353E-2</v>
      </c>
      <c r="G131" s="49">
        <f t="shared" si="16"/>
        <v>0</v>
      </c>
      <c r="H131" s="35">
        <f t="shared" si="22"/>
        <v>0</v>
      </c>
    </row>
    <row r="132" spans="1:9" x14ac:dyDescent="0.2">
      <c r="B132" s="34" t="s">
        <v>28</v>
      </c>
      <c r="C132" s="33">
        <v>72</v>
      </c>
      <c r="D132" s="48">
        <v>39</v>
      </c>
      <c r="E132" s="61">
        <f t="shared" si="20"/>
        <v>1.8764659890539485E-2</v>
      </c>
      <c r="F132" s="61">
        <f t="shared" si="21"/>
        <v>9.9464422341239474E-3</v>
      </c>
      <c r="G132" s="49">
        <f t="shared" si="16"/>
        <v>-0.45833333333333331</v>
      </c>
      <c r="H132" s="35">
        <f t="shared" si="22"/>
        <v>-8.6004691164972644E-3</v>
      </c>
    </row>
    <row r="133" spans="1:9" x14ac:dyDescent="0.2">
      <c r="B133" s="34" t="s">
        <v>32</v>
      </c>
      <c r="C133" s="33">
        <v>17</v>
      </c>
      <c r="D133" s="48">
        <v>4</v>
      </c>
      <c r="E133" s="61">
        <f t="shared" si="20"/>
        <v>4.4305446963773783E-3</v>
      </c>
      <c r="F133" s="61">
        <f t="shared" si="21"/>
        <v>1.02014792144861E-3</v>
      </c>
      <c r="G133" s="49">
        <f t="shared" si="16"/>
        <v>-0.76470588235294112</v>
      </c>
      <c r="H133" s="35">
        <f t="shared" si="22"/>
        <v>-3.3880635913474066E-3</v>
      </c>
    </row>
    <row r="134" spans="1:9" s="29" customFormat="1" x14ac:dyDescent="0.2">
      <c r="A134" s="31"/>
      <c r="B134" s="36" t="s">
        <v>527</v>
      </c>
      <c r="C134" s="40">
        <v>25</v>
      </c>
      <c r="D134" s="48">
        <v>21</v>
      </c>
      <c r="E134" s="38">
        <f t="shared" si="20"/>
        <v>6.5155069064373209E-3</v>
      </c>
      <c r="F134" s="38">
        <f t="shared" si="21"/>
        <v>5.3557765876052028E-3</v>
      </c>
      <c r="G134" s="49">
        <f t="shared" si="16"/>
        <v>-0.16</v>
      </c>
      <c r="H134" s="37">
        <f t="shared" si="22"/>
        <v>-1.0424811050299713E-3</v>
      </c>
      <c r="I134" s="4"/>
    </row>
    <row r="135" spans="1:9" x14ac:dyDescent="0.2">
      <c r="B135" s="34" t="s">
        <v>30</v>
      </c>
      <c r="C135" s="33">
        <v>24</v>
      </c>
      <c r="D135" s="48">
        <v>7</v>
      </c>
      <c r="E135" s="61">
        <f t="shared" si="20"/>
        <v>6.2548866301798279E-3</v>
      </c>
      <c r="F135" s="61">
        <f t="shared" si="21"/>
        <v>1.7852588625350675E-3</v>
      </c>
      <c r="G135" s="49">
        <f t="shared" si="16"/>
        <v>-0.70833333333333337</v>
      </c>
      <c r="H135" s="35">
        <f t="shared" si="22"/>
        <v>-4.4305446963773783E-3</v>
      </c>
    </row>
    <row r="136" spans="1:9" x14ac:dyDescent="0.2">
      <c r="B136" s="34" t="s">
        <v>29</v>
      </c>
      <c r="C136" s="33">
        <v>0</v>
      </c>
      <c r="D136" s="48">
        <v>1</v>
      </c>
      <c r="E136" s="61" t="str">
        <f t="shared" si="20"/>
        <v/>
      </c>
      <c r="F136" s="61">
        <f t="shared" si="21"/>
        <v>2.550369803621525E-4</v>
      </c>
      <c r="G136" s="49">
        <f t="shared" si="16"/>
        <v>1</v>
      </c>
      <c r="H136" s="35" t="str">
        <f t="shared" si="22"/>
        <v/>
      </c>
    </row>
    <row r="137" spans="1:9" x14ac:dyDescent="0.2">
      <c r="B137" s="34" t="s">
        <v>199</v>
      </c>
      <c r="C137" s="33">
        <v>20</v>
      </c>
      <c r="D137" s="48">
        <v>6</v>
      </c>
      <c r="E137" s="61">
        <f t="shared" si="20"/>
        <v>5.2124055251498566E-3</v>
      </c>
      <c r="F137" s="61">
        <f t="shared" si="21"/>
        <v>1.530221882172915E-3</v>
      </c>
      <c r="G137" s="49">
        <f t="shared" si="16"/>
        <v>-0.7</v>
      </c>
      <c r="H137" s="35">
        <f t="shared" si="22"/>
        <v>-3.6486838676048992E-3</v>
      </c>
    </row>
    <row r="138" spans="1:9" x14ac:dyDescent="0.2">
      <c r="B138" s="34" t="s">
        <v>200</v>
      </c>
      <c r="C138" s="33">
        <v>14</v>
      </c>
      <c r="D138" s="48">
        <v>2</v>
      </c>
      <c r="E138" s="61">
        <f t="shared" si="20"/>
        <v>3.6486838676048996E-3</v>
      </c>
      <c r="F138" s="61">
        <f t="shared" si="21"/>
        <v>5.1007396072430501E-4</v>
      </c>
      <c r="G138" s="49">
        <f t="shared" si="16"/>
        <v>-0.8571428571428571</v>
      </c>
      <c r="H138" s="35">
        <f t="shared" si="22"/>
        <v>-3.1274433150899139E-3</v>
      </c>
    </row>
    <row r="139" spans="1:9" x14ac:dyDescent="0.2">
      <c r="B139" s="34" t="s">
        <v>201</v>
      </c>
      <c r="C139" s="33">
        <v>14</v>
      </c>
      <c r="D139" s="48">
        <v>44</v>
      </c>
      <c r="E139" s="61">
        <f t="shared" si="20"/>
        <v>3.6486838676048996E-3</v>
      </c>
      <c r="F139" s="61">
        <f t="shared" si="21"/>
        <v>1.1221627135934711E-2</v>
      </c>
      <c r="G139" s="49">
        <f t="shared" ref="G139:G163" si="27">+IF(AND(C139=0,D139=0)," ",IF(C139=0,1,IF(D139=0,-1,(D139-C139)/C139)))</f>
        <v>2.1428571428571428</v>
      </c>
      <c r="H139" s="35">
        <f t="shared" si="22"/>
        <v>7.8186082877247844E-3</v>
      </c>
    </row>
    <row r="140" spans="1:9" x14ac:dyDescent="0.2">
      <c r="B140" s="34" t="s">
        <v>202</v>
      </c>
      <c r="C140" s="33">
        <v>53</v>
      </c>
      <c r="D140" s="48">
        <v>23</v>
      </c>
      <c r="E140" s="61">
        <f t="shared" si="20"/>
        <v>1.381287464164712E-2</v>
      </c>
      <c r="F140" s="61">
        <f t="shared" si="21"/>
        <v>5.8658505483295074E-3</v>
      </c>
      <c r="G140" s="49">
        <f t="shared" si="27"/>
        <v>-0.56603773584905659</v>
      </c>
      <c r="H140" s="35">
        <f t="shared" si="22"/>
        <v>-7.8186082877247844E-3</v>
      </c>
    </row>
    <row r="141" spans="1:9" ht="12.75" customHeight="1" x14ac:dyDescent="0.2">
      <c r="B141" s="34" t="s">
        <v>431</v>
      </c>
      <c r="C141" s="33">
        <v>13</v>
      </c>
      <c r="D141" s="48">
        <v>7</v>
      </c>
      <c r="E141" s="61">
        <f t="shared" si="20"/>
        <v>3.388063591347407E-3</v>
      </c>
      <c r="F141" s="61">
        <f t="shared" si="21"/>
        <v>1.7852588625350675E-3</v>
      </c>
      <c r="G141" s="49">
        <f t="shared" si="27"/>
        <v>-0.46153846153846156</v>
      </c>
      <c r="H141" s="35">
        <f t="shared" si="22"/>
        <v>-1.5637216575449572E-3</v>
      </c>
    </row>
    <row r="142" spans="1:9" x14ac:dyDescent="0.2">
      <c r="B142" s="34" t="s">
        <v>203</v>
      </c>
      <c r="C142" s="33">
        <v>33</v>
      </c>
      <c r="D142" s="48">
        <v>3</v>
      </c>
      <c r="E142" s="61">
        <f t="shared" si="20"/>
        <v>8.6004691164972627E-3</v>
      </c>
      <c r="F142" s="61">
        <f t="shared" si="21"/>
        <v>7.6511094108645751E-4</v>
      </c>
      <c r="G142" s="49">
        <f t="shared" si="27"/>
        <v>-0.90909090909090906</v>
      </c>
      <c r="H142" s="35">
        <f t="shared" si="22"/>
        <v>-7.8186082877247844E-3</v>
      </c>
    </row>
    <row r="143" spans="1:9" ht="14.25" customHeight="1" x14ac:dyDescent="0.2">
      <c r="B143" s="34" t="s">
        <v>204</v>
      </c>
      <c r="C143" s="33">
        <v>5</v>
      </c>
      <c r="D143" s="48">
        <v>4</v>
      </c>
      <c r="E143" s="61">
        <f t="shared" si="20"/>
        <v>1.3031013812874641E-3</v>
      </c>
      <c r="F143" s="61">
        <f t="shared" si="21"/>
        <v>1.02014792144861E-3</v>
      </c>
      <c r="G143" s="49">
        <f t="shared" si="27"/>
        <v>-0.2</v>
      </c>
      <c r="H143" s="35">
        <f t="shared" si="22"/>
        <v>-2.6062027625749283E-4</v>
      </c>
    </row>
    <row r="144" spans="1:9" s="29" customFormat="1" x14ac:dyDescent="0.2">
      <c r="A144" s="31"/>
      <c r="B144" s="36" t="s">
        <v>592</v>
      </c>
      <c r="C144" s="40">
        <v>2</v>
      </c>
      <c r="D144" s="48">
        <v>0</v>
      </c>
      <c r="E144" s="38">
        <f t="shared" ref="E144" si="28">+IF(C144=0,"",C144/C$74)</f>
        <v>5.2124055251498566E-4</v>
      </c>
      <c r="F144" s="38" t="str">
        <f t="shared" ref="F144" si="29">+IF(D144=0,"",D144/D$74)</f>
        <v/>
      </c>
      <c r="G144" s="49">
        <f t="shared" si="27"/>
        <v>-1</v>
      </c>
      <c r="H144" s="37">
        <f t="shared" ref="H144" si="30">+IF(OR(AND(E144=""),(G144="")),"",E144*G144)</f>
        <v>-5.2124055251498566E-4</v>
      </c>
      <c r="I144" s="4"/>
    </row>
    <row r="145" spans="1:9" s="29" customFormat="1" x14ac:dyDescent="0.2">
      <c r="A145" s="31"/>
      <c r="B145" s="36" t="s">
        <v>568</v>
      </c>
      <c r="C145" s="40">
        <v>4</v>
      </c>
      <c r="D145" s="48">
        <v>1</v>
      </c>
      <c r="E145" s="38">
        <f t="shared" si="20"/>
        <v>1.0424811050299713E-3</v>
      </c>
      <c r="F145" s="38">
        <f t="shared" si="21"/>
        <v>2.550369803621525E-4</v>
      </c>
      <c r="G145" s="49">
        <f t="shared" si="27"/>
        <v>-0.75</v>
      </c>
      <c r="H145" s="37">
        <f t="shared" si="22"/>
        <v>-7.8186082877247849E-4</v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11</v>
      </c>
      <c r="D149" s="48">
        <v>7</v>
      </c>
      <c r="E149" s="61">
        <f t="shared" si="34"/>
        <v>2.8668230388324213E-3</v>
      </c>
      <c r="F149" s="61">
        <f t="shared" si="35"/>
        <v>1.7852588625350675E-3</v>
      </c>
      <c r="G149" s="49">
        <f t="shared" si="27"/>
        <v>-0.36363636363636365</v>
      </c>
      <c r="H149" s="35">
        <f t="shared" si="36"/>
        <v>-1.0424811050299713E-3</v>
      </c>
    </row>
    <row r="150" spans="1:9" x14ac:dyDescent="0.2">
      <c r="B150" s="34" t="s">
        <v>34</v>
      </c>
      <c r="C150" s="33">
        <v>59</v>
      </c>
      <c r="D150" s="48">
        <v>28</v>
      </c>
      <c r="E150" s="61">
        <f t="shared" si="34"/>
        <v>1.5376596299192077E-2</v>
      </c>
      <c r="F150" s="61">
        <f t="shared" si="35"/>
        <v>7.1410354501402701E-3</v>
      </c>
      <c r="G150" s="49">
        <f t="shared" si="27"/>
        <v>-0.52542372881355937</v>
      </c>
      <c r="H150" s="35">
        <f t="shared" si="36"/>
        <v>-8.0792285639822783E-3</v>
      </c>
    </row>
    <row r="151" spans="1:9" x14ac:dyDescent="0.2">
      <c r="B151" s="34" t="s">
        <v>205</v>
      </c>
      <c r="C151" s="33">
        <v>8</v>
      </c>
      <c r="D151" s="48">
        <v>3</v>
      </c>
      <c r="E151" s="61">
        <f t="shared" si="34"/>
        <v>2.0849622100599426E-3</v>
      </c>
      <c r="F151" s="61">
        <f t="shared" si="35"/>
        <v>7.6511094108645751E-4</v>
      </c>
      <c r="G151" s="49">
        <f t="shared" si="27"/>
        <v>-0.625</v>
      </c>
      <c r="H151" s="35">
        <f t="shared" si="36"/>
        <v>-1.3031013812874641E-3</v>
      </c>
    </row>
    <row r="152" spans="1:9" x14ac:dyDescent="0.2">
      <c r="B152" s="34" t="s">
        <v>206</v>
      </c>
      <c r="C152" s="33">
        <v>32</v>
      </c>
      <c r="D152" s="48">
        <v>45</v>
      </c>
      <c r="E152" s="61">
        <f t="shared" si="34"/>
        <v>8.3398488402397705E-3</v>
      </c>
      <c r="F152" s="61">
        <f t="shared" si="35"/>
        <v>1.1476664116296864E-2</v>
      </c>
      <c r="G152" s="49">
        <f t="shared" si="27"/>
        <v>0.40625</v>
      </c>
      <c r="H152" s="35">
        <f t="shared" si="36"/>
        <v>3.388063591347407E-3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14</v>
      </c>
      <c r="D154" s="48">
        <v>31</v>
      </c>
      <c r="E154" s="61">
        <f t="shared" si="34"/>
        <v>3.6486838676048996E-3</v>
      </c>
      <c r="F154" s="61">
        <f t="shared" si="35"/>
        <v>7.9061463912267274E-3</v>
      </c>
      <c r="G154" s="49">
        <f t="shared" si="27"/>
        <v>1.2142857142857142</v>
      </c>
      <c r="H154" s="35">
        <f t="shared" si="36"/>
        <v>4.4305446963773774E-3</v>
      </c>
    </row>
    <row r="155" spans="1:9" x14ac:dyDescent="0.2">
      <c r="B155" s="34" t="s">
        <v>606</v>
      </c>
      <c r="C155" s="33">
        <v>7</v>
      </c>
      <c r="D155" s="48">
        <v>45</v>
      </c>
      <c r="E155" s="61">
        <f t="shared" si="34"/>
        <v>1.8243419338024498E-3</v>
      </c>
      <c r="F155" s="61">
        <f t="shared" si="35"/>
        <v>1.1476664116296864E-2</v>
      </c>
      <c r="G155" s="49">
        <f t="shared" si="27"/>
        <v>5.4285714285714288</v>
      </c>
      <c r="H155" s="35">
        <f t="shared" si="36"/>
        <v>9.9035704977847288E-3</v>
      </c>
    </row>
    <row r="156" spans="1:9" x14ac:dyDescent="0.2">
      <c r="B156" s="34" t="s">
        <v>39</v>
      </c>
      <c r="C156" s="33">
        <v>22</v>
      </c>
      <c r="D156" s="48">
        <v>0</v>
      </c>
      <c r="E156" s="61">
        <f t="shared" si="34"/>
        <v>5.7336460776648427E-3</v>
      </c>
      <c r="F156" s="61" t="str">
        <f t="shared" si="35"/>
        <v/>
      </c>
      <c r="G156" s="49">
        <f t="shared" si="27"/>
        <v>-1</v>
      </c>
      <c r="H156" s="35">
        <f t="shared" si="36"/>
        <v>-5.7336460776648427E-3</v>
      </c>
    </row>
    <row r="157" spans="1:9" x14ac:dyDescent="0.2">
      <c r="B157" s="34" t="s">
        <v>37</v>
      </c>
      <c r="C157" s="33">
        <v>2</v>
      </c>
      <c r="D157" s="48">
        <v>3</v>
      </c>
      <c r="E157" s="61">
        <f t="shared" si="34"/>
        <v>5.2124055251498566E-4</v>
      </c>
      <c r="F157" s="61">
        <f t="shared" si="35"/>
        <v>7.6511094108645751E-4</v>
      </c>
      <c r="G157" s="49">
        <f t="shared" si="27"/>
        <v>0.5</v>
      </c>
      <c r="H157" s="35">
        <f t="shared" si="36"/>
        <v>2.6062027625749283E-4</v>
      </c>
    </row>
    <row r="158" spans="1:9" ht="13.5" customHeight="1" x14ac:dyDescent="0.2">
      <c r="B158" s="34" t="s">
        <v>38</v>
      </c>
      <c r="C158" s="33">
        <v>2</v>
      </c>
      <c r="D158" s="48">
        <v>4</v>
      </c>
      <c r="E158" s="61">
        <f t="shared" si="34"/>
        <v>5.2124055251498566E-4</v>
      </c>
      <c r="F158" s="61">
        <f t="shared" si="35"/>
        <v>1.02014792144861E-3</v>
      </c>
      <c r="G158" s="49">
        <f t="shared" si="27"/>
        <v>1</v>
      </c>
      <c r="H158" s="35">
        <f t="shared" si="36"/>
        <v>5.2124055251498566E-4</v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167</v>
      </c>
      <c r="D160" s="48">
        <v>384</v>
      </c>
      <c r="E160" s="38">
        <f t="shared" si="34"/>
        <v>4.3523586135001305E-2</v>
      </c>
      <c r="F160" s="38">
        <f t="shared" si="35"/>
        <v>9.7934200459066562E-2</v>
      </c>
      <c r="G160" s="49">
        <f t="shared" si="27"/>
        <v>1.2994011976047903</v>
      </c>
      <c r="H160" s="37">
        <f t="shared" si="36"/>
        <v>5.6554599947875941E-2</v>
      </c>
      <c r="I160" s="4"/>
    </row>
    <row r="161" spans="1:9" s="29" customFormat="1" x14ac:dyDescent="0.2">
      <c r="A161" s="31"/>
      <c r="B161" s="36" t="s">
        <v>547</v>
      </c>
      <c r="C161" s="40">
        <v>3</v>
      </c>
      <c r="D161" s="48">
        <v>27</v>
      </c>
      <c r="E161" s="38">
        <f t="shared" si="34"/>
        <v>7.8186082877247849E-4</v>
      </c>
      <c r="F161" s="38">
        <f t="shared" si="35"/>
        <v>6.8859984697781174E-3</v>
      </c>
      <c r="G161" s="49">
        <f t="shared" si="27"/>
        <v>8</v>
      </c>
      <c r="H161" s="37">
        <f t="shared" si="36"/>
        <v>6.2548866301798279E-3</v>
      </c>
      <c r="I161" s="4"/>
    </row>
    <row r="162" spans="1:9" s="29" customFormat="1" ht="13.5" customHeight="1" x14ac:dyDescent="0.2">
      <c r="A162" s="31"/>
      <c r="B162" s="36" t="s">
        <v>555</v>
      </c>
      <c r="C162" s="40">
        <v>1</v>
      </c>
      <c r="D162" s="48">
        <v>2</v>
      </c>
      <c r="E162" s="38">
        <f t="shared" si="34"/>
        <v>2.6062027625749283E-4</v>
      </c>
      <c r="F162" s="38">
        <f t="shared" si="35"/>
        <v>5.1007396072430501E-4</v>
      </c>
      <c r="G162" s="49">
        <f t="shared" si="27"/>
        <v>1</v>
      </c>
      <c r="H162" s="37">
        <f t="shared" si="36"/>
        <v>2.6062027625749283E-4</v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5"/>
      <c r="D164" s="5"/>
    </row>
    <row r="165" spans="1:9" x14ac:dyDescent="0.2">
      <c r="B165" s="4"/>
      <c r="C165" s="5"/>
      <c r="D165" s="5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7284</v>
      </c>
      <c r="D169" s="44">
        <f>SUM(D170:D339)</f>
        <v>6382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-0.12383305875892367</v>
      </c>
      <c r="H169" s="46">
        <f>+IF(OR(AND(E169=""),(G169="")),"",E169*G169)</f>
        <v>-0.12383305875892367</v>
      </c>
    </row>
    <row r="170" spans="1:9" x14ac:dyDescent="0.2">
      <c r="B170" s="62" t="s">
        <v>433</v>
      </c>
      <c r="C170" s="48">
        <v>48</v>
      </c>
      <c r="D170" s="48">
        <v>36</v>
      </c>
      <c r="E170" s="60">
        <f t="shared" si="45"/>
        <v>6.5897858319604614E-3</v>
      </c>
      <c r="F170" s="60">
        <f t="shared" si="46"/>
        <v>5.640864932623002E-3</v>
      </c>
      <c r="G170" s="49">
        <f t="shared" ref="G170:G236" si="47">+IF(AND(C170=0,D170=0)," ",IF(C170=0,1,IF(D170=0,-1,(D170-C170)/C170)))</f>
        <v>-0.25</v>
      </c>
      <c r="H170" s="41">
        <f>+IF(OR(AND(E170=""),(G170="")),"",E170*G170)</f>
        <v>-1.6474464579901153E-3</v>
      </c>
    </row>
    <row r="171" spans="1:9" x14ac:dyDescent="0.2">
      <c r="B171" s="63" t="s">
        <v>571</v>
      </c>
      <c r="C171" s="33">
        <v>10</v>
      </c>
      <c r="D171" s="48">
        <v>6</v>
      </c>
      <c r="E171" s="61">
        <f t="shared" si="45"/>
        <v>1.3728720483250961E-3</v>
      </c>
      <c r="F171" s="61">
        <f t="shared" si="46"/>
        <v>9.4014415543716701E-4</v>
      </c>
      <c r="G171" s="49">
        <f t="shared" si="47"/>
        <v>-0.4</v>
      </c>
      <c r="H171" s="35">
        <f t="shared" ref="H171:H238" si="48">+IF(OR(AND(E171=""),(G171="")),"",E171*G171)</f>
        <v>-5.4914881933003845E-4</v>
      </c>
    </row>
    <row r="172" spans="1:9" x14ac:dyDescent="0.2">
      <c r="B172" s="63" t="s">
        <v>434</v>
      </c>
      <c r="C172" s="33">
        <v>18</v>
      </c>
      <c r="D172" s="48">
        <v>6</v>
      </c>
      <c r="E172" s="61">
        <f t="shared" si="45"/>
        <v>2.4711696869851728E-3</v>
      </c>
      <c r="F172" s="61">
        <f t="shared" si="46"/>
        <v>9.4014415543716701E-4</v>
      </c>
      <c r="G172" s="49">
        <f t="shared" si="47"/>
        <v>-0.66666666666666663</v>
      </c>
      <c r="H172" s="35">
        <f t="shared" si="48"/>
        <v>-1.6474464579901151E-3</v>
      </c>
    </row>
    <row r="173" spans="1:9" x14ac:dyDescent="0.2">
      <c r="B173" s="63" t="s">
        <v>435</v>
      </c>
      <c r="C173" s="33">
        <v>0</v>
      </c>
      <c r="D173" s="48">
        <v>1</v>
      </c>
      <c r="E173" s="61" t="str">
        <f t="shared" si="45"/>
        <v/>
      </c>
      <c r="F173" s="61">
        <f t="shared" si="46"/>
        <v>1.5669069257286117E-4</v>
      </c>
      <c r="G173" s="49">
        <f t="shared" si="47"/>
        <v>1</v>
      </c>
      <c r="H173" s="35" t="str">
        <f t="shared" si="48"/>
        <v/>
      </c>
    </row>
    <row r="174" spans="1:9" x14ac:dyDescent="0.2">
      <c r="B174" s="63" t="s">
        <v>572</v>
      </c>
      <c r="C174" s="33">
        <v>87</v>
      </c>
      <c r="D174" s="48">
        <v>130</v>
      </c>
      <c r="E174" s="61">
        <f t="shared" si="45"/>
        <v>1.1943986820428337E-2</v>
      </c>
      <c r="F174" s="61">
        <f t="shared" si="46"/>
        <v>2.0369790034471952E-2</v>
      </c>
      <c r="G174" s="49">
        <f t="shared" si="47"/>
        <v>0.4942528735632184</v>
      </c>
      <c r="H174" s="35">
        <f t="shared" si="48"/>
        <v>5.9033498077979132E-3</v>
      </c>
    </row>
    <row r="175" spans="1:9" x14ac:dyDescent="0.2">
      <c r="B175" s="63" t="s">
        <v>42</v>
      </c>
      <c r="C175" s="33">
        <v>906</v>
      </c>
      <c r="D175" s="48">
        <v>1004</v>
      </c>
      <c r="E175" s="61">
        <f t="shared" si="45"/>
        <v>0.1243822075782537</v>
      </c>
      <c r="F175" s="61">
        <f t="shared" si="46"/>
        <v>0.15731745534315261</v>
      </c>
      <c r="G175" s="49">
        <f t="shared" si="47"/>
        <v>0.10816777041942605</v>
      </c>
      <c r="H175" s="35">
        <f t="shared" si="48"/>
        <v>1.3454146073585941E-2</v>
      </c>
    </row>
    <row r="176" spans="1:9" x14ac:dyDescent="0.2">
      <c r="B176" s="63" t="s">
        <v>573</v>
      </c>
      <c r="C176" s="33">
        <v>8</v>
      </c>
      <c r="D176" s="48">
        <v>4</v>
      </c>
      <c r="E176" s="61">
        <f t="shared" si="45"/>
        <v>1.0982976386600769E-3</v>
      </c>
      <c r="F176" s="61">
        <f t="shared" si="46"/>
        <v>6.2676277029144467E-4</v>
      </c>
      <c r="G176" s="49">
        <f t="shared" si="47"/>
        <v>-0.5</v>
      </c>
      <c r="H176" s="35">
        <f t="shared" si="48"/>
        <v>-5.4914881933003845E-4</v>
      </c>
    </row>
    <row r="177" spans="1:9" x14ac:dyDescent="0.2">
      <c r="B177" s="63" t="s">
        <v>574</v>
      </c>
      <c r="C177" s="33">
        <v>195</v>
      </c>
      <c r="D177" s="48">
        <v>190</v>
      </c>
      <c r="E177" s="61">
        <f t="shared" si="45"/>
        <v>2.6771004942339374E-2</v>
      </c>
      <c r="F177" s="61">
        <f t="shared" si="46"/>
        <v>2.9771231588843622E-2</v>
      </c>
      <c r="G177" s="49">
        <f t="shared" si="47"/>
        <v>-2.564102564102564E-2</v>
      </c>
      <c r="H177" s="35">
        <f t="shared" si="48"/>
        <v>-6.8643602416254806E-4</v>
      </c>
    </row>
    <row r="178" spans="1:9" x14ac:dyDescent="0.2">
      <c r="B178" s="63" t="s">
        <v>575</v>
      </c>
      <c r="C178" s="33">
        <v>17</v>
      </c>
      <c r="D178" s="48">
        <v>9</v>
      </c>
      <c r="E178" s="61">
        <f t="shared" si="45"/>
        <v>2.3338824821526635E-3</v>
      </c>
      <c r="F178" s="61">
        <f t="shared" si="46"/>
        <v>1.4102162331557505E-3</v>
      </c>
      <c r="G178" s="49">
        <f t="shared" si="47"/>
        <v>-0.47058823529411764</v>
      </c>
      <c r="H178" s="35">
        <f t="shared" si="48"/>
        <v>-1.0982976386600769E-3</v>
      </c>
    </row>
    <row r="179" spans="1:9" x14ac:dyDescent="0.2">
      <c r="B179" s="63" t="s">
        <v>40</v>
      </c>
      <c r="C179" s="33">
        <v>3</v>
      </c>
      <c r="D179" s="48">
        <v>2</v>
      </c>
      <c r="E179" s="61">
        <f t="shared" si="45"/>
        <v>4.1186161449752884E-4</v>
      </c>
      <c r="F179" s="61">
        <f t="shared" si="46"/>
        <v>3.1338138514572234E-4</v>
      </c>
      <c r="G179" s="49">
        <f t="shared" si="47"/>
        <v>-0.33333333333333331</v>
      </c>
      <c r="H179" s="35">
        <f t="shared" si="48"/>
        <v>-1.3728720483250961E-4</v>
      </c>
    </row>
    <row r="180" spans="1:9" x14ac:dyDescent="0.2">
      <c r="B180" s="63" t="s">
        <v>208</v>
      </c>
      <c r="C180" s="33">
        <v>1</v>
      </c>
      <c r="D180" s="48">
        <v>3</v>
      </c>
      <c r="E180" s="61">
        <f t="shared" si="45"/>
        <v>1.3728720483250961E-4</v>
      </c>
      <c r="F180" s="61">
        <f t="shared" si="46"/>
        <v>4.700720777185835E-4</v>
      </c>
      <c r="G180" s="49">
        <f t="shared" si="47"/>
        <v>2</v>
      </c>
      <c r="H180" s="35">
        <f t="shared" si="48"/>
        <v>2.7457440966501922E-4</v>
      </c>
    </row>
    <row r="181" spans="1:9" x14ac:dyDescent="0.2">
      <c r="B181" s="63" t="s">
        <v>45</v>
      </c>
      <c r="C181" s="33">
        <v>21</v>
      </c>
      <c r="D181" s="48">
        <v>28</v>
      </c>
      <c r="E181" s="61">
        <f t="shared" si="45"/>
        <v>2.883031301482702E-3</v>
      </c>
      <c r="F181" s="61">
        <f t="shared" si="46"/>
        <v>4.3873393920401127E-3</v>
      </c>
      <c r="G181" s="49">
        <f t="shared" si="47"/>
        <v>0.33333333333333331</v>
      </c>
      <c r="H181" s="35">
        <f t="shared" si="48"/>
        <v>9.6101043382756728E-4</v>
      </c>
    </row>
    <row r="182" spans="1:9" x14ac:dyDescent="0.2">
      <c r="B182" s="63" t="s">
        <v>43</v>
      </c>
      <c r="C182" s="33">
        <v>185</v>
      </c>
      <c r="D182" s="48">
        <v>128</v>
      </c>
      <c r="E182" s="61">
        <f t="shared" si="45"/>
        <v>2.5398132894014276E-2</v>
      </c>
      <c r="F182" s="61">
        <f t="shared" si="46"/>
        <v>2.0056408649326229E-2</v>
      </c>
      <c r="G182" s="49">
        <f t="shared" si="47"/>
        <v>-0.30810810810810813</v>
      </c>
      <c r="H182" s="35">
        <f t="shared" si="48"/>
        <v>-7.8253706754530476E-3</v>
      </c>
    </row>
    <row r="183" spans="1:9" s="29" customFormat="1" x14ac:dyDescent="0.2">
      <c r="A183" s="31"/>
      <c r="B183" s="64" t="s">
        <v>520</v>
      </c>
      <c r="C183" s="40">
        <v>52</v>
      </c>
      <c r="D183" s="48">
        <v>43</v>
      </c>
      <c r="E183" s="38">
        <f t="shared" si="45"/>
        <v>7.1389346512904994E-3</v>
      </c>
      <c r="F183" s="38">
        <f t="shared" si="46"/>
        <v>6.7376997806330302E-3</v>
      </c>
      <c r="G183" s="49">
        <f t="shared" si="47"/>
        <v>-0.17307692307692307</v>
      </c>
      <c r="H183" s="37">
        <f t="shared" si="48"/>
        <v>-1.2355848434925864E-3</v>
      </c>
      <c r="I183" s="4"/>
    </row>
    <row r="184" spans="1:9" s="29" customFormat="1" x14ac:dyDescent="0.2">
      <c r="A184" s="31"/>
      <c r="B184" s="64" t="s">
        <v>436</v>
      </c>
      <c r="C184" s="40">
        <v>125</v>
      </c>
      <c r="D184" s="48">
        <v>134</v>
      </c>
      <c r="E184" s="38">
        <f t="shared" si="45"/>
        <v>1.7160900604063702E-2</v>
      </c>
      <c r="F184" s="38">
        <f t="shared" si="46"/>
        <v>2.0996552804763396E-2</v>
      </c>
      <c r="G184" s="49">
        <f t="shared" si="47"/>
        <v>7.1999999999999995E-2</v>
      </c>
      <c r="H184" s="37">
        <f t="shared" si="48"/>
        <v>1.2355848434925864E-3</v>
      </c>
      <c r="I184" s="4"/>
    </row>
    <row r="185" spans="1:9" s="29" customFormat="1" x14ac:dyDescent="0.2">
      <c r="A185" s="31"/>
      <c r="B185" s="64" t="s">
        <v>576</v>
      </c>
      <c r="C185" s="40">
        <v>32</v>
      </c>
      <c r="D185" s="48">
        <v>18</v>
      </c>
      <c r="E185" s="38">
        <f t="shared" si="45"/>
        <v>4.3931905546403076E-3</v>
      </c>
      <c r="F185" s="38">
        <f t="shared" si="46"/>
        <v>2.820432466311501E-3</v>
      </c>
      <c r="G185" s="49">
        <f t="shared" si="47"/>
        <v>-0.4375</v>
      </c>
      <c r="H185" s="37">
        <f t="shared" si="48"/>
        <v>-1.9220208676551346E-3</v>
      </c>
      <c r="I185" s="4"/>
    </row>
    <row r="186" spans="1:9" s="29" customFormat="1" x14ac:dyDescent="0.2">
      <c r="A186" s="31"/>
      <c r="B186" s="64" t="s">
        <v>41</v>
      </c>
      <c r="C186" s="40">
        <v>27</v>
      </c>
      <c r="D186" s="48">
        <v>11</v>
      </c>
      <c r="E186" s="38">
        <f t="shared" si="45"/>
        <v>3.7067545304777594E-3</v>
      </c>
      <c r="F186" s="38">
        <f t="shared" si="46"/>
        <v>1.7235976183014728E-3</v>
      </c>
      <c r="G186" s="49">
        <f t="shared" si="47"/>
        <v>-0.59259259259259256</v>
      </c>
      <c r="H186" s="37">
        <f t="shared" si="48"/>
        <v>-2.1965952773201538E-3</v>
      </c>
      <c r="I186" s="4"/>
    </row>
    <row r="187" spans="1:9" s="29" customFormat="1" x14ac:dyDescent="0.2">
      <c r="A187" s="31"/>
      <c r="B187" s="64" t="s">
        <v>44</v>
      </c>
      <c r="C187" s="40">
        <v>5</v>
      </c>
      <c r="D187" s="48">
        <v>4</v>
      </c>
      <c r="E187" s="38">
        <f t="shared" si="45"/>
        <v>6.8643602416254806E-4</v>
      </c>
      <c r="F187" s="38">
        <f t="shared" si="46"/>
        <v>6.2676277029144467E-4</v>
      </c>
      <c r="G187" s="49">
        <f t="shared" si="47"/>
        <v>-0.2</v>
      </c>
      <c r="H187" s="37">
        <f t="shared" si="48"/>
        <v>-1.3728720483250961E-4</v>
      </c>
      <c r="I187" s="4"/>
    </row>
    <row r="188" spans="1:9" s="29" customFormat="1" x14ac:dyDescent="0.2">
      <c r="A188" s="31"/>
      <c r="B188" s="64" t="s">
        <v>521</v>
      </c>
      <c r="C188" s="40">
        <v>11</v>
      </c>
      <c r="D188" s="48">
        <v>13</v>
      </c>
      <c r="E188" s="38">
        <f t="shared" si="45"/>
        <v>1.5101592531576056E-3</v>
      </c>
      <c r="F188" s="38">
        <f t="shared" si="46"/>
        <v>2.0369790034471952E-3</v>
      </c>
      <c r="G188" s="49">
        <f t="shared" si="47"/>
        <v>0.18181818181818182</v>
      </c>
      <c r="H188" s="37">
        <f t="shared" si="48"/>
        <v>2.7457440966501922E-4</v>
      </c>
      <c r="I188" s="4"/>
    </row>
    <row r="189" spans="1:9" s="29" customFormat="1" x14ac:dyDescent="0.2">
      <c r="A189" s="31"/>
      <c r="B189" s="64" t="s">
        <v>522</v>
      </c>
      <c r="C189" s="40">
        <v>8</v>
      </c>
      <c r="D189" s="48">
        <v>6</v>
      </c>
      <c r="E189" s="38">
        <f t="shared" si="45"/>
        <v>1.0982976386600769E-3</v>
      </c>
      <c r="F189" s="38">
        <f t="shared" si="46"/>
        <v>9.4014415543716701E-4</v>
      </c>
      <c r="G189" s="49">
        <f t="shared" si="47"/>
        <v>-0.25</v>
      </c>
      <c r="H189" s="37">
        <f t="shared" si="48"/>
        <v>-2.7457440966501922E-4</v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9</v>
      </c>
      <c r="D190" s="92">
        <v>0</v>
      </c>
      <c r="E190" s="38">
        <f t="shared" ref="E190" si="49">+IF(C190=0,"",C190/C$169)</f>
        <v>1.2355848434925864E-3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-1.2355848434925864E-3</v>
      </c>
    </row>
    <row r="191" spans="1:9" s="29" customFormat="1" x14ac:dyDescent="0.2">
      <c r="A191" s="31"/>
      <c r="B191" s="64" t="s">
        <v>209</v>
      </c>
      <c r="C191" s="40">
        <v>57</v>
      </c>
      <c r="D191" s="48">
        <v>37</v>
      </c>
      <c r="E191" s="38">
        <f t="shared" si="45"/>
        <v>7.8253706754530476E-3</v>
      </c>
      <c r="F191" s="38">
        <f t="shared" si="46"/>
        <v>5.7975556251958632E-3</v>
      </c>
      <c r="G191" s="49">
        <f t="shared" si="47"/>
        <v>-0.35087719298245612</v>
      </c>
      <c r="H191" s="37">
        <f t="shared" si="48"/>
        <v>-2.7457440966501918E-3</v>
      </c>
      <c r="I191" s="4"/>
    </row>
    <row r="192" spans="1:9" s="29" customFormat="1" x14ac:dyDescent="0.2">
      <c r="A192" s="31"/>
      <c r="B192" s="64" t="s">
        <v>210</v>
      </c>
      <c r="C192" s="40">
        <v>19</v>
      </c>
      <c r="D192" s="48">
        <v>15</v>
      </c>
      <c r="E192" s="38">
        <f t="shared" si="45"/>
        <v>2.6084568918176825E-3</v>
      </c>
      <c r="F192" s="38">
        <f t="shared" si="46"/>
        <v>2.3503603885929175E-3</v>
      </c>
      <c r="G192" s="49">
        <f t="shared" si="47"/>
        <v>-0.21052631578947367</v>
      </c>
      <c r="H192" s="37">
        <f t="shared" si="48"/>
        <v>-5.4914881933003845E-4</v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1</v>
      </c>
      <c r="E193" s="38" t="str">
        <f t="shared" si="45"/>
        <v/>
      </c>
      <c r="F193" s="38">
        <f t="shared" si="46"/>
        <v>1.5669069257286117E-4</v>
      </c>
      <c r="G193" s="49">
        <f t="shared" si="47"/>
        <v>1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8</v>
      </c>
      <c r="D194" s="48">
        <v>2</v>
      </c>
      <c r="E194" s="38">
        <f t="shared" si="45"/>
        <v>1.0982976386600769E-3</v>
      </c>
      <c r="F194" s="38">
        <f t="shared" si="46"/>
        <v>3.1338138514572234E-4</v>
      </c>
      <c r="G194" s="49">
        <f t="shared" si="47"/>
        <v>-0.75</v>
      </c>
      <c r="H194" s="37">
        <f t="shared" ref="H194" si="53">+IF(OR(AND(E194=""),(G194="")),"",E194*G194)</f>
        <v>-8.2372322899505767E-4</v>
      </c>
      <c r="I194" s="4"/>
    </row>
    <row r="195" spans="1:9" s="29" customFormat="1" x14ac:dyDescent="0.2">
      <c r="A195" s="31"/>
      <c r="B195" s="64" t="s">
        <v>212</v>
      </c>
      <c r="C195" s="40">
        <v>1</v>
      </c>
      <c r="D195" s="48">
        <v>1</v>
      </c>
      <c r="E195" s="38">
        <f t="shared" si="45"/>
        <v>1.3728720483250961E-4</v>
      </c>
      <c r="F195" s="38">
        <f t="shared" si="46"/>
        <v>1.5669069257286117E-4</v>
      </c>
      <c r="G195" s="49">
        <f t="shared" si="47"/>
        <v>0</v>
      </c>
      <c r="H195" s="37">
        <f t="shared" si="48"/>
        <v>0</v>
      </c>
      <c r="I195" s="4"/>
    </row>
    <row r="196" spans="1:9" s="29" customFormat="1" x14ac:dyDescent="0.2">
      <c r="A196" s="31"/>
      <c r="B196" s="64" t="s">
        <v>437</v>
      </c>
      <c r="C196" s="40">
        <v>526</v>
      </c>
      <c r="D196" s="48">
        <v>573</v>
      </c>
      <c r="E196" s="38">
        <f t="shared" si="45"/>
        <v>7.221306974190006E-2</v>
      </c>
      <c r="F196" s="38">
        <f t="shared" si="46"/>
        <v>8.9783766844249449E-2</v>
      </c>
      <c r="G196" s="49">
        <f t="shared" si="47"/>
        <v>8.9353612167300381E-2</v>
      </c>
      <c r="H196" s="37">
        <f t="shared" si="48"/>
        <v>6.4524986271279521E-3</v>
      </c>
      <c r="I196" s="4"/>
    </row>
    <row r="197" spans="1:9" s="29" customFormat="1" x14ac:dyDescent="0.2">
      <c r="A197" s="31"/>
      <c r="B197" s="64" t="s">
        <v>524</v>
      </c>
      <c r="C197" s="40">
        <v>115</v>
      </c>
      <c r="D197" s="48">
        <v>442</v>
      </c>
      <c r="E197" s="38">
        <f t="shared" si="45"/>
        <v>1.5788028555738604E-2</v>
      </c>
      <c r="F197" s="38">
        <f t="shared" si="46"/>
        <v>6.9257286117204636E-2</v>
      </c>
      <c r="G197" s="49">
        <f t="shared" si="47"/>
        <v>2.8434782608695652</v>
      </c>
      <c r="H197" s="37">
        <f t="shared" si="48"/>
        <v>4.4892915980230638E-2</v>
      </c>
      <c r="I197" s="4"/>
    </row>
    <row r="198" spans="1:9" x14ac:dyDescent="0.2">
      <c r="B198" s="63" t="s">
        <v>213</v>
      </c>
      <c r="C198" s="33">
        <v>113</v>
      </c>
      <c r="D198" s="48">
        <v>158</v>
      </c>
      <c r="E198" s="61">
        <f t="shared" si="45"/>
        <v>1.5513454146073587E-2</v>
      </c>
      <c r="F198" s="61">
        <f t="shared" si="46"/>
        <v>2.4757129426512064E-2</v>
      </c>
      <c r="G198" s="49">
        <f t="shared" si="47"/>
        <v>0.39823008849557523</v>
      </c>
      <c r="H198" s="35">
        <f t="shared" si="48"/>
        <v>6.1779242174629326E-3</v>
      </c>
    </row>
    <row r="199" spans="1:9" x14ac:dyDescent="0.2">
      <c r="B199" s="63" t="s">
        <v>214</v>
      </c>
      <c r="C199" s="33">
        <v>109</v>
      </c>
      <c r="D199" s="48">
        <v>44</v>
      </c>
      <c r="E199" s="61">
        <f t="shared" si="45"/>
        <v>1.4964305326743548E-2</v>
      </c>
      <c r="F199" s="61">
        <f t="shared" si="46"/>
        <v>6.8943904732058914E-3</v>
      </c>
      <c r="G199" s="49">
        <f t="shared" si="47"/>
        <v>-0.59633027522935778</v>
      </c>
      <c r="H199" s="35">
        <f t="shared" si="48"/>
        <v>-8.9236683141131253E-3</v>
      </c>
    </row>
    <row r="200" spans="1:9" x14ac:dyDescent="0.2">
      <c r="B200" s="63" t="s">
        <v>215</v>
      </c>
      <c r="C200" s="33">
        <v>74</v>
      </c>
      <c r="D200" s="48">
        <v>129</v>
      </c>
      <c r="E200" s="61">
        <f t="shared" si="45"/>
        <v>1.0159253157605712E-2</v>
      </c>
      <c r="F200" s="61">
        <f t="shared" si="46"/>
        <v>2.0213099341899091E-2</v>
      </c>
      <c r="G200" s="49">
        <f t="shared" si="47"/>
        <v>0.7432432432432432</v>
      </c>
      <c r="H200" s="35">
        <f t="shared" si="48"/>
        <v>7.5507962657880281E-3</v>
      </c>
    </row>
    <row r="201" spans="1:9" x14ac:dyDescent="0.2">
      <c r="B201" s="63" t="s">
        <v>216</v>
      </c>
      <c r="C201" s="33">
        <v>28</v>
      </c>
      <c r="D201" s="48">
        <v>34</v>
      </c>
      <c r="E201" s="61">
        <f t="shared" si="45"/>
        <v>3.8440417353102691E-3</v>
      </c>
      <c r="F201" s="61">
        <f t="shared" si="46"/>
        <v>5.3274835474772797E-3</v>
      </c>
      <c r="G201" s="49">
        <f t="shared" si="47"/>
        <v>0.21428571428571427</v>
      </c>
      <c r="H201" s="35">
        <f t="shared" si="48"/>
        <v>8.2372322899505767E-4</v>
      </c>
    </row>
    <row r="202" spans="1:9" x14ac:dyDescent="0.2">
      <c r="B202" s="63" t="s">
        <v>438</v>
      </c>
      <c r="C202" s="33">
        <v>19</v>
      </c>
      <c r="D202" s="48">
        <v>22</v>
      </c>
      <c r="E202" s="61">
        <f t="shared" ref="E202:E235" si="54">+IF(C202=0,"",C202/C$169)</f>
        <v>2.6084568918176825E-3</v>
      </c>
      <c r="F202" s="61">
        <f t="shared" ref="F202:F235" si="55">+IF(D202=0,"",D202/D$169)</f>
        <v>3.4471952366029457E-3</v>
      </c>
      <c r="G202" s="49">
        <f t="shared" si="47"/>
        <v>0.15789473684210525</v>
      </c>
      <c r="H202" s="35">
        <f t="shared" si="48"/>
        <v>4.1186161449752878E-4</v>
      </c>
    </row>
    <row r="203" spans="1:9" x14ac:dyDescent="0.2">
      <c r="B203" s="63" t="s">
        <v>439</v>
      </c>
      <c r="C203" s="33">
        <v>8</v>
      </c>
      <c r="D203" s="48">
        <v>4</v>
      </c>
      <c r="E203" s="61">
        <f t="shared" si="54"/>
        <v>1.0982976386600769E-3</v>
      </c>
      <c r="F203" s="61">
        <f t="shared" si="55"/>
        <v>6.2676277029144467E-4</v>
      </c>
      <c r="G203" s="49">
        <f t="shared" si="47"/>
        <v>-0.5</v>
      </c>
      <c r="H203" s="35">
        <f t="shared" si="48"/>
        <v>-5.4914881933003845E-4</v>
      </c>
    </row>
    <row r="204" spans="1:9" x14ac:dyDescent="0.2">
      <c r="B204" s="63" t="s">
        <v>217</v>
      </c>
      <c r="C204" s="33">
        <v>1</v>
      </c>
      <c r="D204" s="48">
        <v>0</v>
      </c>
      <c r="E204" s="61">
        <f t="shared" si="54"/>
        <v>1.3728720483250961E-4</v>
      </c>
      <c r="F204" s="61" t="str">
        <f t="shared" si="55"/>
        <v/>
      </c>
      <c r="G204" s="49">
        <f t="shared" si="47"/>
        <v>-1</v>
      </c>
      <c r="H204" s="35">
        <f t="shared" si="48"/>
        <v>-1.3728720483250961E-4</v>
      </c>
    </row>
    <row r="205" spans="1:9" s="29" customFormat="1" x14ac:dyDescent="0.2">
      <c r="A205" s="31"/>
      <c r="B205" s="64" t="s">
        <v>525</v>
      </c>
      <c r="C205" s="40">
        <v>40</v>
      </c>
      <c r="D205" s="48">
        <v>31</v>
      </c>
      <c r="E205" s="38">
        <f t="shared" si="54"/>
        <v>5.4914881933003845E-3</v>
      </c>
      <c r="F205" s="38">
        <f t="shared" si="55"/>
        <v>4.8574114697586962E-3</v>
      </c>
      <c r="G205" s="49">
        <f t="shared" si="47"/>
        <v>-0.22500000000000001</v>
      </c>
      <c r="H205" s="37">
        <f t="shared" si="48"/>
        <v>-1.2355848434925866E-3</v>
      </c>
      <c r="I205" s="4"/>
    </row>
    <row r="206" spans="1:9" s="29" customFormat="1" x14ac:dyDescent="0.2">
      <c r="A206" s="31"/>
      <c r="B206" s="64" t="s">
        <v>218</v>
      </c>
      <c r="C206" s="40">
        <v>229</v>
      </c>
      <c r="D206" s="48">
        <v>144</v>
      </c>
      <c r="E206" s="38">
        <f t="shared" si="54"/>
        <v>3.1438769906644702E-2</v>
      </c>
      <c r="F206" s="38">
        <f t="shared" si="55"/>
        <v>2.2563459730492008E-2</v>
      </c>
      <c r="G206" s="49">
        <f t="shared" si="47"/>
        <v>-0.37117903930131002</v>
      </c>
      <c r="H206" s="37">
        <f t="shared" si="48"/>
        <v>-1.1669412410763316E-2</v>
      </c>
      <c r="I206" s="4"/>
    </row>
    <row r="207" spans="1:9" s="29" customFormat="1" x14ac:dyDescent="0.2">
      <c r="A207" s="31"/>
      <c r="B207" s="64" t="s">
        <v>219</v>
      </c>
      <c r="C207" s="40">
        <v>24</v>
      </c>
      <c r="D207" s="48">
        <v>23</v>
      </c>
      <c r="E207" s="38">
        <f t="shared" si="54"/>
        <v>3.2948929159802307E-3</v>
      </c>
      <c r="F207" s="38">
        <f t="shared" si="55"/>
        <v>3.6038859291758069E-3</v>
      </c>
      <c r="G207" s="49">
        <f t="shared" si="47"/>
        <v>-4.1666666666666664E-2</v>
      </c>
      <c r="H207" s="37">
        <f t="shared" si="48"/>
        <v>-1.3728720483250961E-4</v>
      </c>
      <c r="I207" s="4"/>
    </row>
    <row r="208" spans="1:9" s="29" customFormat="1" x14ac:dyDescent="0.2">
      <c r="A208" s="31"/>
      <c r="B208" s="64" t="s">
        <v>220</v>
      </c>
      <c r="C208" s="40">
        <v>1</v>
      </c>
      <c r="D208" s="48">
        <v>2</v>
      </c>
      <c r="E208" s="38">
        <f t="shared" si="54"/>
        <v>1.3728720483250961E-4</v>
      </c>
      <c r="F208" s="38">
        <f t="shared" si="55"/>
        <v>3.1338138514572234E-4</v>
      </c>
      <c r="G208" s="49">
        <f t="shared" si="47"/>
        <v>1</v>
      </c>
      <c r="H208" s="37">
        <f t="shared" si="48"/>
        <v>1.3728720483250961E-4</v>
      </c>
      <c r="I208" s="4"/>
    </row>
    <row r="209" spans="1:9" s="29" customFormat="1" x14ac:dyDescent="0.2">
      <c r="A209" s="31"/>
      <c r="B209" s="64" t="s">
        <v>46</v>
      </c>
      <c r="C209" s="40">
        <v>1</v>
      </c>
      <c r="D209" s="48">
        <v>2</v>
      </c>
      <c r="E209" s="38">
        <f t="shared" si="54"/>
        <v>1.3728720483250961E-4</v>
      </c>
      <c r="F209" s="38">
        <f t="shared" si="55"/>
        <v>3.1338138514572234E-4</v>
      </c>
      <c r="G209" s="49">
        <f t="shared" si="47"/>
        <v>1</v>
      </c>
      <c r="H209" s="37">
        <f t="shared" si="48"/>
        <v>1.3728720483250961E-4</v>
      </c>
      <c r="I209" s="4"/>
    </row>
    <row r="210" spans="1:9" s="29" customFormat="1" x14ac:dyDescent="0.2">
      <c r="A210" s="31"/>
      <c r="B210" s="64" t="s">
        <v>47</v>
      </c>
      <c r="C210" s="40">
        <v>276</v>
      </c>
      <c r="D210" s="48">
        <v>212</v>
      </c>
      <c r="E210" s="38">
        <f t="shared" si="54"/>
        <v>3.789126853377265E-2</v>
      </c>
      <c r="F210" s="38">
        <f t="shared" si="55"/>
        <v>3.3218426825446568E-2</v>
      </c>
      <c r="G210" s="49">
        <f t="shared" si="47"/>
        <v>-0.2318840579710145</v>
      </c>
      <c r="H210" s="37">
        <f t="shared" si="48"/>
        <v>-8.7863811092806152E-3</v>
      </c>
      <c r="I210" s="4"/>
    </row>
    <row r="211" spans="1:9" s="29" customFormat="1" x14ac:dyDescent="0.2">
      <c r="A211" s="31"/>
      <c r="B211" s="64" t="s">
        <v>221</v>
      </c>
      <c r="C211" s="40">
        <v>19</v>
      </c>
      <c r="D211" s="48">
        <v>0</v>
      </c>
      <c r="E211" s="38">
        <f t="shared" si="54"/>
        <v>2.6084568918176825E-3</v>
      </c>
      <c r="F211" s="38" t="str">
        <f t="shared" si="55"/>
        <v/>
      </c>
      <c r="G211" s="49">
        <f t="shared" si="47"/>
        <v>-1</v>
      </c>
      <c r="H211" s="37">
        <f t="shared" si="48"/>
        <v>-2.6084568918176825E-3</v>
      </c>
      <c r="I211" s="4"/>
    </row>
    <row r="212" spans="1:9" s="29" customFormat="1" x14ac:dyDescent="0.2">
      <c r="A212" s="31"/>
      <c r="B212" s="64" t="s">
        <v>222</v>
      </c>
      <c r="C212" s="40">
        <v>3</v>
      </c>
      <c r="D212" s="48">
        <v>1</v>
      </c>
      <c r="E212" s="38">
        <f t="shared" si="54"/>
        <v>4.1186161449752884E-4</v>
      </c>
      <c r="F212" s="38">
        <f t="shared" si="55"/>
        <v>1.5669069257286117E-4</v>
      </c>
      <c r="G212" s="49">
        <f t="shared" si="47"/>
        <v>-0.66666666666666663</v>
      </c>
      <c r="H212" s="37">
        <f t="shared" si="48"/>
        <v>-2.7457440966501922E-4</v>
      </c>
      <c r="I212" s="4"/>
    </row>
    <row r="213" spans="1:9" s="29" customFormat="1" x14ac:dyDescent="0.2">
      <c r="A213" s="31"/>
      <c r="B213" s="64" t="s">
        <v>440</v>
      </c>
      <c r="C213" s="40">
        <v>5</v>
      </c>
      <c r="D213" s="48">
        <v>21</v>
      </c>
      <c r="E213" s="38">
        <f t="shared" si="54"/>
        <v>6.8643602416254806E-4</v>
      </c>
      <c r="F213" s="38">
        <f t="shared" si="55"/>
        <v>3.2905045440300845E-3</v>
      </c>
      <c r="G213" s="49">
        <f t="shared" si="47"/>
        <v>3.2</v>
      </c>
      <c r="H213" s="37">
        <f t="shared" si="48"/>
        <v>2.1965952773201538E-3</v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2</v>
      </c>
      <c r="D216" s="48">
        <v>2</v>
      </c>
      <c r="E216" s="61">
        <f t="shared" si="54"/>
        <v>2.7457440966501922E-4</v>
      </c>
      <c r="F216" s="61">
        <f t="shared" si="55"/>
        <v>3.1338138514572234E-4</v>
      </c>
      <c r="G216" s="49">
        <f t="shared" si="47"/>
        <v>0</v>
      </c>
      <c r="H216" s="35">
        <f t="shared" si="48"/>
        <v>0</v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1</v>
      </c>
      <c r="D219" s="48">
        <v>1</v>
      </c>
      <c r="E219" s="61">
        <f t="shared" si="54"/>
        <v>1.3728720483250961E-4</v>
      </c>
      <c r="F219" s="61">
        <f t="shared" si="55"/>
        <v>1.5669069257286117E-4</v>
      </c>
      <c r="G219" s="49">
        <f t="shared" si="47"/>
        <v>0</v>
      </c>
      <c r="H219" s="35">
        <f t="shared" si="48"/>
        <v>0</v>
      </c>
    </row>
    <row r="220" spans="1:9" x14ac:dyDescent="0.2">
      <c r="B220" s="63" t="s">
        <v>225</v>
      </c>
      <c r="C220" s="33">
        <v>0</v>
      </c>
      <c r="D220" s="48">
        <v>2</v>
      </c>
      <c r="E220" s="61" t="str">
        <f t="shared" si="54"/>
        <v/>
      </c>
      <c r="F220" s="61">
        <f t="shared" si="55"/>
        <v>3.1338138514572234E-4</v>
      </c>
      <c r="G220" s="49">
        <f t="shared" si="47"/>
        <v>1</v>
      </c>
      <c r="H220" s="35" t="str">
        <f t="shared" si="48"/>
        <v/>
      </c>
    </row>
    <row r="221" spans="1:9" x14ac:dyDescent="0.2">
      <c r="B221" s="63" t="s">
        <v>441</v>
      </c>
      <c r="C221" s="33">
        <v>3</v>
      </c>
      <c r="D221" s="48">
        <v>1</v>
      </c>
      <c r="E221" s="61">
        <f t="shared" si="54"/>
        <v>4.1186161449752884E-4</v>
      </c>
      <c r="F221" s="61">
        <f t="shared" si="55"/>
        <v>1.5669069257286117E-4</v>
      </c>
      <c r="G221" s="49">
        <f t="shared" si="47"/>
        <v>-0.66666666666666663</v>
      </c>
      <c r="H221" s="35">
        <f t="shared" si="48"/>
        <v>-2.7457440966501922E-4</v>
      </c>
    </row>
    <row r="222" spans="1:9" x14ac:dyDescent="0.2">
      <c r="B222" s="63" t="s">
        <v>607</v>
      </c>
      <c r="C222" s="33">
        <v>906</v>
      </c>
      <c r="D222" s="48">
        <v>507</v>
      </c>
      <c r="E222" s="61">
        <f t="shared" si="54"/>
        <v>0.1243822075782537</v>
      </c>
      <c r="F222" s="61">
        <f t="shared" si="55"/>
        <v>7.9442181134440612E-2</v>
      </c>
      <c r="G222" s="49">
        <f t="shared" si="47"/>
        <v>-0.44039735099337746</v>
      </c>
      <c r="H222" s="35">
        <f t="shared" si="48"/>
        <v>-5.4777594728171328E-2</v>
      </c>
    </row>
    <row r="223" spans="1:9" x14ac:dyDescent="0.2">
      <c r="B223" s="63" t="s">
        <v>226</v>
      </c>
      <c r="C223" s="33">
        <v>2</v>
      </c>
      <c r="D223" s="48">
        <v>1</v>
      </c>
      <c r="E223" s="61">
        <f t="shared" si="54"/>
        <v>2.7457440966501922E-4</v>
      </c>
      <c r="F223" s="61">
        <f t="shared" si="55"/>
        <v>1.5669069257286117E-4</v>
      </c>
      <c r="G223" s="49">
        <f t="shared" si="47"/>
        <v>-0.5</v>
      </c>
      <c r="H223" s="35">
        <f t="shared" si="48"/>
        <v>-1.3728720483250961E-4</v>
      </c>
    </row>
    <row r="224" spans="1:9" x14ac:dyDescent="0.2">
      <c r="B224" s="63" t="s">
        <v>227</v>
      </c>
      <c r="C224" s="33">
        <v>7</v>
      </c>
      <c r="D224" s="48">
        <v>1</v>
      </c>
      <c r="E224" s="61">
        <f t="shared" si="54"/>
        <v>9.6101043382756728E-4</v>
      </c>
      <c r="F224" s="61">
        <f t="shared" si="55"/>
        <v>1.5669069257286117E-4</v>
      </c>
      <c r="G224" s="49">
        <f t="shared" si="47"/>
        <v>-0.8571428571428571</v>
      </c>
      <c r="H224" s="35">
        <f t="shared" si="48"/>
        <v>-8.2372322899505767E-4</v>
      </c>
    </row>
    <row r="225" spans="1:9" x14ac:dyDescent="0.2">
      <c r="B225" s="63" t="s">
        <v>228</v>
      </c>
      <c r="C225" s="33">
        <v>12</v>
      </c>
      <c r="D225" s="48">
        <v>7</v>
      </c>
      <c r="E225" s="61">
        <f t="shared" si="54"/>
        <v>1.6474464579901153E-3</v>
      </c>
      <c r="F225" s="61">
        <f t="shared" si="55"/>
        <v>1.0968348480100282E-3</v>
      </c>
      <c r="G225" s="49">
        <f t="shared" si="47"/>
        <v>-0.41666666666666669</v>
      </c>
      <c r="H225" s="35">
        <f t="shared" si="48"/>
        <v>-6.8643602416254806E-4</v>
      </c>
    </row>
    <row r="226" spans="1:9" x14ac:dyDescent="0.2">
      <c r="B226" s="63" t="s">
        <v>608</v>
      </c>
      <c r="C226" s="33">
        <v>1</v>
      </c>
      <c r="D226" s="48">
        <v>0</v>
      </c>
      <c r="E226" s="61">
        <f t="shared" si="54"/>
        <v>1.3728720483250961E-4</v>
      </c>
      <c r="F226" s="61" t="str">
        <f t="shared" si="55"/>
        <v/>
      </c>
      <c r="G226" s="49">
        <f t="shared" si="47"/>
        <v>-1</v>
      </c>
      <c r="H226" s="35">
        <f t="shared" si="48"/>
        <v>-1.3728720483250961E-4</v>
      </c>
    </row>
    <row r="227" spans="1:9" x14ac:dyDescent="0.2">
      <c r="B227" s="63" t="s">
        <v>442</v>
      </c>
      <c r="C227" s="33">
        <v>3</v>
      </c>
      <c r="D227" s="48">
        <v>1</v>
      </c>
      <c r="E227" s="61">
        <f t="shared" si="54"/>
        <v>4.1186161449752884E-4</v>
      </c>
      <c r="F227" s="61">
        <f t="shared" si="55"/>
        <v>1.5669069257286117E-4</v>
      </c>
      <c r="G227" s="49">
        <f t="shared" si="47"/>
        <v>-0.66666666666666663</v>
      </c>
      <c r="H227" s="35">
        <f t="shared" si="48"/>
        <v>-2.7457440966501922E-4</v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1</v>
      </c>
      <c r="D230" s="48">
        <v>2</v>
      </c>
      <c r="E230" s="61">
        <f t="shared" si="54"/>
        <v>1.3728720483250961E-4</v>
      </c>
      <c r="F230" s="61">
        <f t="shared" si="55"/>
        <v>3.1338138514572234E-4</v>
      </c>
      <c r="G230" s="49">
        <f t="shared" si="47"/>
        <v>1</v>
      </c>
      <c r="H230" s="35">
        <f t="shared" si="48"/>
        <v>1.3728720483250961E-4</v>
      </c>
    </row>
    <row r="231" spans="1:9" x14ac:dyDescent="0.2">
      <c r="B231" s="63" t="s">
        <v>51</v>
      </c>
      <c r="C231" s="33">
        <v>4</v>
      </c>
      <c r="D231" s="48">
        <v>7</v>
      </c>
      <c r="E231" s="61">
        <f t="shared" si="54"/>
        <v>5.4914881933003845E-4</v>
      </c>
      <c r="F231" s="61">
        <f t="shared" si="55"/>
        <v>1.0968348480100282E-3</v>
      </c>
      <c r="G231" s="49">
        <f t="shared" si="47"/>
        <v>0.75</v>
      </c>
      <c r="H231" s="35">
        <f t="shared" si="48"/>
        <v>4.1186161449752884E-4</v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5</v>
      </c>
      <c r="D233" s="48">
        <v>0</v>
      </c>
      <c r="E233" s="61">
        <f t="shared" si="54"/>
        <v>6.8643602416254806E-4</v>
      </c>
      <c r="F233" s="61" t="str">
        <f t="shared" si="55"/>
        <v/>
      </c>
      <c r="G233" s="49">
        <f t="shared" si="47"/>
        <v>-1</v>
      </c>
      <c r="H233" s="35">
        <f t="shared" si="48"/>
        <v>-6.8643602416254806E-4</v>
      </c>
    </row>
    <row r="234" spans="1:9" x14ac:dyDescent="0.2">
      <c r="B234" s="63" t="s">
        <v>231</v>
      </c>
      <c r="C234" s="33">
        <v>11</v>
      </c>
      <c r="D234" s="48">
        <v>19</v>
      </c>
      <c r="E234" s="61">
        <f t="shared" si="54"/>
        <v>1.5101592531576056E-3</v>
      </c>
      <c r="F234" s="61">
        <f t="shared" si="55"/>
        <v>2.9771231588843622E-3</v>
      </c>
      <c r="G234" s="49">
        <f t="shared" si="47"/>
        <v>0.72727272727272729</v>
      </c>
      <c r="H234" s="35">
        <f t="shared" si="48"/>
        <v>1.0982976386600769E-3</v>
      </c>
    </row>
    <row r="235" spans="1:9" x14ac:dyDescent="0.2">
      <c r="B235" s="63" t="s">
        <v>443</v>
      </c>
      <c r="C235" s="33">
        <v>1</v>
      </c>
      <c r="D235" s="48">
        <v>0</v>
      </c>
      <c r="E235" s="61">
        <f t="shared" si="54"/>
        <v>1.3728720483250961E-4</v>
      </c>
      <c r="F235" s="61" t="str">
        <f t="shared" si="55"/>
        <v/>
      </c>
      <c r="G235" s="49">
        <f t="shared" si="47"/>
        <v>-1</v>
      </c>
      <c r="H235" s="35">
        <f t="shared" si="48"/>
        <v>-1.3728720483250961E-4</v>
      </c>
    </row>
    <row r="236" spans="1:9" x14ac:dyDescent="0.2">
      <c r="B236" s="63" t="s">
        <v>56</v>
      </c>
      <c r="C236" s="33">
        <v>70</v>
      </c>
      <c r="D236" s="48">
        <v>39</v>
      </c>
      <c r="E236" s="61">
        <f t="shared" ref="E236:E267" si="65">+IF(C236=0,"",C236/C$169)</f>
        <v>9.6101043382756726E-3</v>
      </c>
      <c r="F236" s="61">
        <f t="shared" ref="F236:F267" si="66">+IF(D236=0,"",D236/D$169)</f>
        <v>6.1109370103415855E-3</v>
      </c>
      <c r="G236" s="49">
        <f t="shared" si="47"/>
        <v>-0.44285714285714284</v>
      </c>
      <c r="H236" s="35">
        <f t="shared" si="48"/>
        <v>-4.2559033498077974E-3</v>
      </c>
    </row>
    <row r="237" spans="1:9" x14ac:dyDescent="0.2">
      <c r="B237" s="63" t="s">
        <v>55</v>
      </c>
      <c r="C237" s="33">
        <v>15</v>
      </c>
      <c r="D237" s="48">
        <v>6</v>
      </c>
      <c r="E237" s="61">
        <f t="shared" si="65"/>
        <v>2.0593080724876441E-3</v>
      </c>
      <c r="F237" s="61">
        <f t="shared" si="66"/>
        <v>9.4014415543716701E-4</v>
      </c>
      <c r="G237" s="49">
        <f t="shared" ref="G237:G300" si="67">+IF(AND(C237=0,D237=0)," ",IF(C237=0,1,IF(D237=0,-1,(D237-C237)/C237)))</f>
        <v>-0.6</v>
      </c>
      <c r="H237" s="35">
        <f t="shared" si="48"/>
        <v>-1.2355848434925864E-3</v>
      </c>
    </row>
    <row r="238" spans="1:9" x14ac:dyDescent="0.2">
      <c r="B238" s="63" t="s">
        <v>444</v>
      </c>
      <c r="C238" s="33">
        <v>1</v>
      </c>
      <c r="D238" s="48">
        <v>4</v>
      </c>
      <c r="E238" s="61">
        <f t="shared" si="65"/>
        <v>1.3728720483250961E-4</v>
      </c>
      <c r="F238" s="61">
        <f t="shared" si="66"/>
        <v>6.2676277029144467E-4</v>
      </c>
      <c r="G238" s="49">
        <f t="shared" si="67"/>
        <v>3</v>
      </c>
      <c r="H238" s="35">
        <f t="shared" si="48"/>
        <v>4.1186161449752884E-4</v>
      </c>
    </row>
    <row r="239" spans="1:9" x14ac:dyDescent="0.2">
      <c r="B239" s="63" t="s">
        <v>53</v>
      </c>
      <c r="C239" s="33">
        <v>12</v>
      </c>
      <c r="D239" s="48">
        <v>11</v>
      </c>
      <c r="E239" s="61">
        <f t="shared" si="65"/>
        <v>1.6474464579901153E-3</v>
      </c>
      <c r="F239" s="61">
        <f t="shared" si="66"/>
        <v>1.7235976183014728E-3</v>
      </c>
      <c r="G239" s="49">
        <f t="shared" si="67"/>
        <v>-8.3333333333333329E-2</v>
      </c>
      <c r="H239" s="35">
        <f t="shared" ref="H239:H306" si="68">+IF(OR(AND(E239=""),(G239="")),"",E239*G239)</f>
        <v>-1.3728720483250961E-4</v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21</v>
      </c>
      <c r="D241" s="48">
        <v>6</v>
      </c>
      <c r="E241" s="61">
        <f t="shared" si="65"/>
        <v>2.883031301482702E-3</v>
      </c>
      <c r="F241" s="61">
        <f t="shared" si="66"/>
        <v>9.4014415543716701E-4</v>
      </c>
      <c r="G241" s="49">
        <f t="shared" si="67"/>
        <v>-0.7142857142857143</v>
      </c>
      <c r="H241" s="35">
        <f t="shared" si="68"/>
        <v>-2.0593080724876445E-3</v>
      </c>
    </row>
    <row r="242" spans="2:8" x14ac:dyDescent="0.2">
      <c r="B242" s="63" t="s">
        <v>54</v>
      </c>
      <c r="C242" s="33">
        <v>24</v>
      </c>
      <c r="D242" s="48">
        <v>18</v>
      </c>
      <c r="E242" s="61">
        <f t="shared" si="65"/>
        <v>3.2948929159802307E-3</v>
      </c>
      <c r="F242" s="61">
        <f t="shared" si="66"/>
        <v>2.820432466311501E-3</v>
      </c>
      <c r="G242" s="49">
        <f t="shared" si="67"/>
        <v>-0.25</v>
      </c>
      <c r="H242" s="35">
        <f t="shared" si="68"/>
        <v>-8.2372322899505767E-4</v>
      </c>
    </row>
    <row r="243" spans="2:8" x14ac:dyDescent="0.2">
      <c r="B243" s="63" t="s">
        <v>232</v>
      </c>
      <c r="C243" s="33">
        <v>2</v>
      </c>
      <c r="D243" s="48">
        <v>2</v>
      </c>
      <c r="E243" s="61">
        <f t="shared" si="65"/>
        <v>2.7457440966501922E-4</v>
      </c>
      <c r="F243" s="61">
        <f t="shared" si="66"/>
        <v>3.1338138514572234E-4</v>
      </c>
      <c r="G243" s="49">
        <f t="shared" si="67"/>
        <v>0</v>
      </c>
      <c r="H243" s="35">
        <f t="shared" si="68"/>
        <v>0</v>
      </c>
    </row>
    <row r="244" spans="2:8" x14ac:dyDescent="0.2">
      <c r="B244" s="63" t="s">
        <v>445</v>
      </c>
      <c r="C244" s="33">
        <v>0</v>
      </c>
      <c r="D244" s="48">
        <v>21</v>
      </c>
      <c r="E244" s="61" t="str">
        <f t="shared" si="65"/>
        <v/>
      </c>
      <c r="F244" s="61">
        <f t="shared" si="66"/>
        <v>3.2905045440300845E-3</v>
      </c>
      <c r="G244" s="49">
        <f t="shared" si="67"/>
        <v>1</v>
      </c>
      <c r="H244" s="35" t="str">
        <f t="shared" si="68"/>
        <v/>
      </c>
    </row>
    <row r="245" spans="2:8" x14ac:dyDescent="0.2">
      <c r="B245" s="63" t="s">
        <v>334</v>
      </c>
      <c r="C245" s="33">
        <v>2</v>
      </c>
      <c r="D245" s="48">
        <v>3</v>
      </c>
      <c r="E245" s="61">
        <f t="shared" si="65"/>
        <v>2.7457440966501922E-4</v>
      </c>
      <c r="F245" s="61">
        <f t="shared" si="66"/>
        <v>4.700720777185835E-4</v>
      </c>
      <c r="G245" s="49">
        <f t="shared" si="67"/>
        <v>0.5</v>
      </c>
      <c r="H245" s="35">
        <f t="shared" si="68"/>
        <v>1.3728720483250961E-4</v>
      </c>
    </row>
    <row r="246" spans="2:8" x14ac:dyDescent="0.2">
      <c r="B246" s="63" t="s">
        <v>233</v>
      </c>
      <c r="C246" s="33">
        <v>22</v>
      </c>
      <c r="D246" s="48">
        <v>10</v>
      </c>
      <c r="E246" s="61">
        <f t="shared" si="65"/>
        <v>3.0203185063152112E-3</v>
      </c>
      <c r="F246" s="61">
        <f t="shared" si="66"/>
        <v>1.5669069257286117E-3</v>
      </c>
      <c r="G246" s="49">
        <f t="shared" si="67"/>
        <v>-0.54545454545454541</v>
      </c>
      <c r="H246" s="35">
        <f t="shared" si="68"/>
        <v>-1.6474464579901151E-3</v>
      </c>
    </row>
    <row r="247" spans="2:8" x14ac:dyDescent="0.2">
      <c r="B247" s="63" t="s">
        <v>234</v>
      </c>
      <c r="C247" s="33">
        <v>22</v>
      </c>
      <c r="D247" s="48">
        <v>11</v>
      </c>
      <c r="E247" s="61">
        <f t="shared" si="65"/>
        <v>3.0203185063152112E-3</v>
      </c>
      <c r="F247" s="61">
        <f t="shared" si="66"/>
        <v>1.7235976183014728E-3</v>
      </c>
      <c r="G247" s="49">
        <f t="shared" si="67"/>
        <v>-0.5</v>
      </c>
      <c r="H247" s="35">
        <f t="shared" si="68"/>
        <v>-1.5101592531576056E-3</v>
      </c>
    </row>
    <row r="248" spans="2:8" x14ac:dyDescent="0.2">
      <c r="B248" s="63" t="s">
        <v>446</v>
      </c>
      <c r="C248" s="33">
        <v>19</v>
      </c>
      <c r="D248" s="48">
        <v>78</v>
      </c>
      <c r="E248" s="61">
        <f t="shared" si="65"/>
        <v>2.6084568918176825E-3</v>
      </c>
      <c r="F248" s="61">
        <f t="shared" si="66"/>
        <v>1.2221874020683171E-2</v>
      </c>
      <c r="G248" s="49">
        <f t="shared" si="67"/>
        <v>3.1052631578947367</v>
      </c>
      <c r="H248" s="35">
        <f t="shared" si="68"/>
        <v>8.0999450851180661E-3</v>
      </c>
    </row>
    <row r="249" spans="2:8" x14ac:dyDescent="0.2">
      <c r="B249" s="63" t="s">
        <v>235</v>
      </c>
      <c r="C249" s="33">
        <v>0</v>
      </c>
      <c r="D249" s="48">
        <v>1</v>
      </c>
      <c r="E249" s="61" t="str">
        <f t="shared" si="65"/>
        <v/>
      </c>
      <c r="F249" s="61">
        <f t="shared" si="66"/>
        <v>1.5669069257286117E-4</v>
      </c>
      <c r="G249" s="49">
        <f t="shared" si="67"/>
        <v>1</v>
      </c>
      <c r="H249" s="35" t="str">
        <f t="shared" si="68"/>
        <v/>
      </c>
    </row>
    <row r="250" spans="2:8" x14ac:dyDescent="0.2">
      <c r="B250" s="63" t="s">
        <v>447</v>
      </c>
      <c r="C250" s="33">
        <v>8</v>
      </c>
      <c r="D250" s="48">
        <v>3</v>
      </c>
      <c r="E250" s="61">
        <f t="shared" si="65"/>
        <v>1.0982976386600769E-3</v>
      </c>
      <c r="F250" s="61">
        <f t="shared" si="66"/>
        <v>4.700720777185835E-4</v>
      </c>
      <c r="G250" s="49">
        <f t="shared" si="67"/>
        <v>-0.625</v>
      </c>
      <c r="H250" s="35">
        <f t="shared" si="68"/>
        <v>-6.8643602416254806E-4</v>
      </c>
    </row>
    <row r="251" spans="2:8" x14ac:dyDescent="0.2">
      <c r="B251" s="63" t="s">
        <v>448</v>
      </c>
      <c r="C251" s="33">
        <v>1</v>
      </c>
      <c r="D251" s="48">
        <v>0</v>
      </c>
      <c r="E251" s="61">
        <f t="shared" si="65"/>
        <v>1.3728720483250961E-4</v>
      </c>
      <c r="F251" s="61" t="str">
        <f t="shared" si="66"/>
        <v/>
      </c>
      <c r="G251" s="49">
        <f t="shared" si="67"/>
        <v>-1</v>
      </c>
      <c r="H251" s="35">
        <f t="shared" si="68"/>
        <v>-1.3728720483250961E-4</v>
      </c>
    </row>
    <row r="252" spans="2:8" x14ac:dyDescent="0.2">
      <c r="B252" s="63" t="s">
        <v>449</v>
      </c>
      <c r="C252" s="33">
        <v>8</v>
      </c>
      <c r="D252" s="48">
        <v>4</v>
      </c>
      <c r="E252" s="61">
        <f t="shared" si="65"/>
        <v>1.0982976386600769E-3</v>
      </c>
      <c r="F252" s="61">
        <f t="shared" si="66"/>
        <v>6.2676277029144467E-4</v>
      </c>
      <c r="G252" s="49">
        <f t="shared" si="67"/>
        <v>-0.5</v>
      </c>
      <c r="H252" s="35">
        <f t="shared" si="68"/>
        <v>-5.4914881933003845E-4</v>
      </c>
    </row>
    <row r="253" spans="2:8" x14ac:dyDescent="0.2">
      <c r="B253" s="63" t="s">
        <v>450</v>
      </c>
      <c r="C253" s="33">
        <v>2</v>
      </c>
      <c r="D253" s="48">
        <v>1</v>
      </c>
      <c r="E253" s="61">
        <f t="shared" si="65"/>
        <v>2.7457440966501922E-4</v>
      </c>
      <c r="F253" s="61">
        <f t="shared" si="66"/>
        <v>1.5669069257286117E-4</v>
      </c>
      <c r="G253" s="49">
        <f t="shared" si="67"/>
        <v>-0.5</v>
      </c>
      <c r="H253" s="35">
        <f t="shared" si="68"/>
        <v>-1.3728720483250961E-4</v>
      </c>
    </row>
    <row r="254" spans="2:8" x14ac:dyDescent="0.2">
      <c r="B254" s="63" t="s">
        <v>451</v>
      </c>
      <c r="C254" s="33">
        <v>3</v>
      </c>
      <c r="D254" s="48">
        <v>7</v>
      </c>
      <c r="E254" s="61">
        <f t="shared" si="65"/>
        <v>4.1186161449752884E-4</v>
      </c>
      <c r="F254" s="61">
        <f t="shared" si="66"/>
        <v>1.0968348480100282E-3</v>
      </c>
      <c r="G254" s="49">
        <f t="shared" si="67"/>
        <v>1.3333333333333333</v>
      </c>
      <c r="H254" s="35">
        <f t="shared" si="68"/>
        <v>5.4914881933003845E-4</v>
      </c>
    </row>
    <row r="255" spans="2:8" x14ac:dyDescent="0.2">
      <c r="B255" s="63" t="s">
        <v>610</v>
      </c>
      <c r="C255" s="33">
        <v>2</v>
      </c>
      <c r="D255" s="48">
        <v>1</v>
      </c>
      <c r="E255" s="61">
        <f t="shared" si="65"/>
        <v>2.7457440966501922E-4</v>
      </c>
      <c r="F255" s="61">
        <f t="shared" si="66"/>
        <v>1.5669069257286117E-4</v>
      </c>
      <c r="G255" s="49">
        <f t="shared" si="67"/>
        <v>-0.5</v>
      </c>
      <c r="H255" s="35">
        <f t="shared" si="68"/>
        <v>-1.3728720483250961E-4</v>
      </c>
    </row>
    <row r="256" spans="2:8" x14ac:dyDescent="0.2">
      <c r="B256" s="63" t="s">
        <v>452</v>
      </c>
      <c r="C256" s="33">
        <v>13</v>
      </c>
      <c r="D256" s="48">
        <v>1</v>
      </c>
      <c r="E256" s="61">
        <f t="shared" si="65"/>
        <v>1.7847336628226248E-3</v>
      </c>
      <c r="F256" s="61">
        <f t="shared" si="66"/>
        <v>1.5669069257286117E-4</v>
      </c>
      <c r="G256" s="49">
        <f t="shared" si="67"/>
        <v>-0.92307692307692313</v>
      </c>
      <c r="H256" s="35">
        <f t="shared" si="68"/>
        <v>-1.6474464579901153E-3</v>
      </c>
    </row>
    <row r="257" spans="1:9" s="29" customFormat="1" x14ac:dyDescent="0.2">
      <c r="A257" s="31"/>
      <c r="B257" s="64" t="s">
        <v>236</v>
      </c>
      <c r="C257" s="40">
        <v>12</v>
      </c>
      <c r="D257" s="48">
        <v>61</v>
      </c>
      <c r="E257" s="38">
        <f t="shared" si="65"/>
        <v>1.6474464579901153E-3</v>
      </c>
      <c r="F257" s="38">
        <f t="shared" si="66"/>
        <v>9.5581322469445312E-3</v>
      </c>
      <c r="G257" s="49">
        <f t="shared" si="67"/>
        <v>4.083333333333333</v>
      </c>
      <c r="H257" s="37">
        <f t="shared" si="68"/>
        <v>6.7270730367929707E-3</v>
      </c>
      <c r="I257" s="4"/>
    </row>
    <row r="258" spans="1:9" s="29" customFormat="1" x14ac:dyDescent="0.2">
      <c r="A258" s="31"/>
      <c r="B258" s="64" t="s">
        <v>453</v>
      </c>
      <c r="C258" s="40">
        <v>82</v>
      </c>
      <c r="D258" s="48">
        <v>52</v>
      </c>
      <c r="E258" s="38">
        <f t="shared" si="65"/>
        <v>1.1257550796265788E-2</v>
      </c>
      <c r="F258" s="38">
        <f t="shared" si="66"/>
        <v>8.1479160137887807E-3</v>
      </c>
      <c r="G258" s="49">
        <f t="shared" si="67"/>
        <v>-0.36585365853658536</v>
      </c>
      <c r="H258" s="37">
        <f t="shared" si="68"/>
        <v>-4.1186161449752881E-3</v>
      </c>
      <c r="I258" s="4"/>
    </row>
    <row r="259" spans="1:9" s="29" customFormat="1" x14ac:dyDescent="0.2">
      <c r="A259" s="31"/>
      <c r="B259" s="64" t="s">
        <v>454</v>
      </c>
      <c r="C259" s="40">
        <v>114</v>
      </c>
      <c r="D259" s="48">
        <v>160</v>
      </c>
      <c r="E259" s="38">
        <f t="shared" si="65"/>
        <v>1.5650741350906095E-2</v>
      </c>
      <c r="F259" s="38">
        <f t="shared" si="66"/>
        <v>2.5070510811657787E-2</v>
      </c>
      <c r="G259" s="49">
        <f t="shared" si="67"/>
        <v>0.40350877192982454</v>
      </c>
      <c r="H259" s="37">
        <f t="shared" si="68"/>
        <v>6.3152114222954419E-3</v>
      </c>
      <c r="I259" s="4"/>
    </row>
    <row r="260" spans="1:9" s="29" customFormat="1" x14ac:dyDescent="0.2">
      <c r="A260" s="31"/>
      <c r="B260" s="64" t="s">
        <v>529</v>
      </c>
      <c r="C260" s="40">
        <v>2</v>
      </c>
      <c r="D260" s="48">
        <v>0</v>
      </c>
      <c r="E260" s="38">
        <f t="shared" si="65"/>
        <v>2.7457440966501922E-4</v>
      </c>
      <c r="F260" s="38" t="str">
        <f t="shared" si="66"/>
        <v/>
      </c>
      <c r="G260" s="49">
        <f t="shared" si="67"/>
        <v>-1</v>
      </c>
      <c r="H260" s="37">
        <f t="shared" si="68"/>
        <v>-2.7457440966501922E-4</v>
      </c>
      <c r="I260" s="4"/>
    </row>
    <row r="261" spans="1:9" s="29" customFormat="1" x14ac:dyDescent="0.2">
      <c r="A261" s="31"/>
      <c r="B261" s="64" t="s">
        <v>530</v>
      </c>
      <c r="C261" s="40">
        <v>23</v>
      </c>
      <c r="D261" s="48">
        <v>10</v>
      </c>
      <c r="E261" s="38">
        <f t="shared" si="65"/>
        <v>3.157605711147721E-3</v>
      </c>
      <c r="F261" s="38">
        <f t="shared" si="66"/>
        <v>1.5669069257286117E-3</v>
      </c>
      <c r="G261" s="49">
        <f t="shared" si="67"/>
        <v>-0.56521739130434778</v>
      </c>
      <c r="H261" s="37">
        <f t="shared" si="68"/>
        <v>-1.7847336628226248E-3</v>
      </c>
      <c r="I261" s="4"/>
    </row>
    <row r="262" spans="1:9" s="29" customFormat="1" x14ac:dyDescent="0.2">
      <c r="A262" s="31"/>
      <c r="B262" s="64" t="s">
        <v>57</v>
      </c>
      <c r="C262" s="40">
        <v>5</v>
      </c>
      <c r="D262" s="48">
        <v>3</v>
      </c>
      <c r="E262" s="38">
        <f t="shared" si="65"/>
        <v>6.8643602416254806E-4</v>
      </c>
      <c r="F262" s="38">
        <f t="shared" si="66"/>
        <v>4.700720777185835E-4</v>
      </c>
      <c r="G262" s="49">
        <f t="shared" si="67"/>
        <v>-0.4</v>
      </c>
      <c r="H262" s="37">
        <f t="shared" si="68"/>
        <v>-2.7457440966501922E-4</v>
      </c>
      <c r="I262" s="4"/>
    </row>
    <row r="263" spans="1:9" s="29" customFormat="1" x14ac:dyDescent="0.2">
      <c r="A263" s="31"/>
      <c r="B263" s="64" t="s">
        <v>237</v>
      </c>
      <c r="C263" s="40">
        <v>372</v>
      </c>
      <c r="D263" s="48">
        <v>143</v>
      </c>
      <c r="E263" s="38">
        <f t="shared" si="65"/>
        <v>5.1070840197693576E-2</v>
      </c>
      <c r="F263" s="38">
        <f t="shared" si="66"/>
        <v>2.2406769037919147E-2</v>
      </c>
      <c r="G263" s="49">
        <f t="shared" si="67"/>
        <v>-0.61559139784946237</v>
      </c>
      <c r="H263" s="37">
        <f t="shared" si="68"/>
        <v>-3.1438769906644702E-2</v>
      </c>
      <c r="I263" s="4"/>
    </row>
    <row r="264" spans="1:9" s="29" customFormat="1" x14ac:dyDescent="0.2">
      <c r="A264" s="31"/>
      <c r="B264" s="64" t="s">
        <v>611</v>
      </c>
      <c r="C264" s="40">
        <v>3</v>
      </c>
      <c r="D264" s="48">
        <v>2</v>
      </c>
      <c r="E264" s="38">
        <f t="shared" si="65"/>
        <v>4.1186161449752884E-4</v>
      </c>
      <c r="F264" s="38">
        <f t="shared" si="66"/>
        <v>3.1338138514572234E-4</v>
      </c>
      <c r="G264" s="49">
        <f t="shared" si="67"/>
        <v>-0.33333333333333331</v>
      </c>
      <c r="H264" s="37">
        <f t="shared" si="68"/>
        <v>-1.3728720483250961E-4</v>
      </c>
      <c r="I264" s="4"/>
    </row>
    <row r="265" spans="1:9" s="29" customFormat="1" x14ac:dyDescent="0.2">
      <c r="A265" s="31"/>
      <c r="B265" s="64" t="s">
        <v>531</v>
      </c>
      <c r="C265" s="40">
        <v>5</v>
      </c>
      <c r="D265" s="48">
        <v>8</v>
      </c>
      <c r="E265" s="38">
        <f t="shared" si="65"/>
        <v>6.8643602416254806E-4</v>
      </c>
      <c r="F265" s="38">
        <f t="shared" si="66"/>
        <v>1.2535255405828893E-3</v>
      </c>
      <c r="G265" s="49">
        <f t="shared" si="67"/>
        <v>0.6</v>
      </c>
      <c r="H265" s="37">
        <f t="shared" si="68"/>
        <v>4.1186161449752884E-4</v>
      </c>
      <c r="I265" s="4"/>
    </row>
    <row r="266" spans="1:9" s="29" customFormat="1" x14ac:dyDescent="0.2">
      <c r="A266" s="31"/>
      <c r="B266" s="64" t="s">
        <v>532</v>
      </c>
      <c r="C266" s="40">
        <v>3</v>
      </c>
      <c r="D266" s="48">
        <v>3</v>
      </c>
      <c r="E266" s="38">
        <f t="shared" si="65"/>
        <v>4.1186161449752884E-4</v>
      </c>
      <c r="F266" s="38">
        <f t="shared" si="66"/>
        <v>4.700720777185835E-4</v>
      </c>
      <c r="G266" s="49">
        <f t="shared" si="67"/>
        <v>0</v>
      </c>
      <c r="H266" s="37">
        <f t="shared" si="68"/>
        <v>0</v>
      </c>
      <c r="I266" s="4"/>
    </row>
    <row r="267" spans="1:9" s="29" customFormat="1" x14ac:dyDescent="0.2">
      <c r="A267" s="31"/>
      <c r="B267" s="64" t="s">
        <v>612</v>
      </c>
      <c r="C267" s="40">
        <v>3</v>
      </c>
      <c r="D267" s="48">
        <v>9</v>
      </c>
      <c r="E267" s="38">
        <f t="shared" si="65"/>
        <v>4.1186161449752884E-4</v>
      </c>
      <c r="F267" s="38">
        <f t="shared" si="66"/>
        <v>1.4102162331557505E-3</v>
      </c>
      <c r="G267" s="49">
        <f t="shared" si="67"/>
        <v>2</v>
      </c>
      <c r="H267" s="37">
        <f t="shared" si="68"/>
        <v>8.2372322899505767E-4</v>
      </c>
      <c r="I267" s="4"/>
    </row>
    <row r="268" spans="1:9" s="29" customFormat="1" x14ac:dyDescent="0.2">
      <c r="A268" s="31"/>
      <c r="B268" s="64" t="s">
        <v>533</v>
      </c>
      <c r="C268" s="40">
        <v>69</v>
      </c>
      <c r="D268" s="48">
        <v>115</v>
      </c>
      <c r="E268" s="38">
        <f t="shared" ref="E268:E295" si="69">+IF(C268=0,"",C268/C$169)</f>
        <v>9.4728171334431625E-3</v>
      </c>
      <c r="F268" s="38">
        <f t="shared" ref="F268:F295" si="70">+IF(D268=0,"",D268/D$169)</f>
        <v>1.8019429645879034E-2</v>
      </c>
      <c r="G268" s="49">
        <f t="shared" si="67"/>
        <v>0.66666666666666663</v>
      </c>
      <c r="H268" s="37">
        <f t="shared" si="68"/>
        <v>6.3152114222954411E-3</v>
      </c>
      <c r="I268" s="4"/>
    </row>
    <row r="269" spans="1:9" s="29" customFormat="1" x14ac:dyDescent="0.2">
      <c r="A269" s="31"/>
      <c r="B269" s="64" t="s">
        <v>534</v>
      </c>
      <c r="C269" s="40">
        <v>1</v>
      </c>
      <c r="D269" s="48">
        <v>2</v>
      </c>
      <c r="E269" s="38">
        <f t="shared" si="69"/>
        <v>1.3728720483250961E-4</v>
      </c>
      <c r="F269" s="38">
        <f t="shared" si="70"/>
        <v>3.1338138514572234E-4</v>
      </c>
      <c r="G269" s="49">
        <f t="shared" si="67"/>
        <v>1</v>
      </c>
      <c r="H269" s="37">
        <f t="shared" si="68"/>
        <v>1.3728720483250961E-4</v>
      </c>
      <c r="I269" s="4"/>
    </row>
    <row r="270" spans="1:9" s="29" customFormat="1" x14ac:dyDescent="0.2">
      <c r="A270" s="31"/>
      <c r="B270" s="64" t="s">
        <v>535</v>
      </c>
      <c r="C270" s="40">
        <v>1</v>
      </c>
      <c r="D270" s="48">
        <v>19</v>
      </c>
      <c r="E270" s="38">
        <f t="shared" si="69"/>
        <v>1.3728720483250961E-4</v>
      </c>
      <c r="F270" s="38">
        <f t="shared" si="70"/>
        <v>2.9771231588843622E-3</v>
      </c>
      <c r="G270" s="49">
        <f t="shared" si="67"/>
        <v>18</v>
      </c>
      <c r="H270" s="37">
        <f t="shared" si="68"/>
        <v>2.4711696869851732E-3</v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1</v>
      </c>
      <c r="E273" s="38" t="str">
        <f t="shared" si="71"/>
        <v/>
      </c>
      <c r="F273" s="38">
        <f t="shared" si="72"/>
        <v>1.5669069257286117E-4</v>
      </c>
      <c r="G273" s="93">
        <f t="shared" si="73"/>
        <v>1</v>
      </c>
      <c r="H273" s="37" t="str">
        <f t="shared" si="74"/>
        <v/>
      </c>
    </row>
    <row r="274" spans="1:9" x14ac:dyDescent="0.2">
      <c r="B274" s="63" t="s">
        <v>60</v>
      </c>
      <c r="C274" s="33">
        <v>136</v>
      </c>
      <c r="D274" s="48">
        <v>9</v>
      </c>
      <c r="E274" s="38">
        <f t="shared" si="71"/>
        <v>1.8671059857221308E-2</v>
      </c>
      <c r="F274" s="38">
        <f t="shared" si="72"/>
        <v>1.4102162331557505E-3</v>
      </c>
      <c r="G274" s="49">
        <f t="shared" si="73"/>
        <v>-0.93382352941176472</v>
      </c>
      <c r="H274" s="37">
        <f t="shared" si="74"/>
        <v>-1.7435475013728722E-2</v>
      </c>
    </row>
    <row r="275" spans="1:9" x14ac:dyDescent="0.2">
      <c r="B275" s="63" t="s">
        <v>64</v>
      </c>
      <c r="C275" s="33">
        <v>162</v>
      </c>
      <c r="D275" s="48">
        <v>117</v>
      </c>
      <c r="E275" s="61">
        <f t="shared" si="69"/>
        <v>2.2240527182866558E-2</v>
      </c>
      <c r="F275" s="61">
        <f t="shared" si="70"/>
        <v>1.8332811031024757E-2</v>
      </c>
      <c r="G275" s="49">
        <f t="shared" si="67"/>
        <v>-0.27777777777777779</v>
      </c>
      <c r="H275" s="35">
        <f t="shared" si="68"/>
        <v>-6.1779242174629335E-3</v>
      </c>
    </row>
    <row r="276" spans="1:9" x14ac:dyDescent="0.2">
      <c r="B276" s="63" t="s">
        <v>61</v>
      </c>
      <c r="C276" s="33">
        <v>30</v>
      </c>
      <c r="D276" s="48">
        <v>11</v>
      </c>
      <c r="E276" s="61">
        <f t="shared" si="69"/>
        <v>4.1186161449752881E-3</v>
      </c>
      <c r="F276" s="61">
        <f t="shared" si="70"/>
        <v>1.7235976183014728E-3</v>
      </c>
      <c r="G276" s="49">
        <f t="shared" si="67"/>
        <v>-0.6333333333333333</v>
      </c>
      <c r="H276" s="35">
        <f t="shared" si="68"/>
        <v>-2.6084568918176825E-3</v>
      </c>
    </row>
    <row r="277" spans="1:9" x14ac:dyDescent="0.2">
      <c r="B277" s="63" t="s">
        <v>238</v>
      </c>
      <c r="C277" s="33">
        <v>45</v>
      </c>
      <c r="D277" s="48">
        <v>38</v>
      </c>
      <c r="E277" s="61">
        <f t="shared" si="69"/>
        <v>6.1779242174629326E-3</v>
      </c>
      <c r="F277" s="61">
        <f t="shared" si="70"/>
        <v>5.9542463177687244E-3</v>
      </c>
      <c r="G277" s="49">
        <f t="shared" si="67"/>
        <v>-0.15555555555555556</v>
      </c>
      <c r="H277" s="35">
        <f t="shared" si="68"/>
        <v>-9.6101043382756728E-4</v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6</v>
      </c>
      <c r="D279" s="48">
        <v>10</v>
      </c>
      <c r="E279" s="38">
        <f t="shared" si="69"/>
        <v>8.2372322899505767E-4</v>
      </c>
      <c r="F279" s="38">
        <f t="shared" si="70"/>
        <v>1.5669069257286117E-3</v>
      </c>
      <c r="G279" s="49">
        <f t="shared" si="67"/>
        <v>0.66666666666666663</v>
      </c>
      <c r="H279" s="37">
        <f t="shared" si="68"/>
        <v>5.4914881933003845E-4</v>
      </c>
      <c r="I279" s="4"/>
    </row>
    <row r="280" spans="1:9" s="29" customFormat="1" x14ac:dyDescent="0.2">
      <c r="A280" s="31"/>
      <c r="B280" s="64" t="s">
        <v>62</v>
      </c>
      <c r="C280" s="40">
        <v>6</v>
      </c>
      <c r="D280" s="48">
        <v>7</v>
      </c>
      <c r="E280" s="38">
        <f t="shared" si="69"/>
        <v>8.2372322899505767E-4</v>
      </c>
      <c r="F280" s="38">
        <f t="shared" si="70"/>
        <v>1.0968348480100282E-3</v>
      </c>
      <c r="G280" s="49">
        <f t="shared" si="67"/>
        <v>0.16666666666666666</v>
      </c>
      <c r="H280" s="37">
        <f t="shared" si="68"/>
        <v>1.3728720483250961E-4</v>
      </c>
      <c r="I280" s="4"/>
    </row>
    <row r="281" spans="1:9" s="29" customFormat="1" x14ac:dyDescent="0.2">
      <c r="A281" s="31"/>
      <c r="B281" s="64" t="s">
        <v>455</v>
      </c>
      <c r="C281" s="40">
        <v>11</v>
      </c>
      <c r="D281" s="48">
        <v>13</v>
      </c>
      <c r="E281" s="38">
        <f t="shared" si="69"/>
        <v>1.5101592531576056E-3</v>
      </c>
      <c r="F281" s="38">
        <f t="shared" si="70"/>
        <v>2.0369790034471952E-3</v>
      </c>
      <c r="G281" s="49">
        <f t="shared" si="67"/>
        <v>0.18181818181818182</v>
      </c>
      <c r="H281" s="37">
        <f t="shared" si="68"/>
        <v>2.7457440966501922E-4</v>
      </c>
      <c r="I281" s="4"/>
    </row>
    <row r="282" spans="1:9" s="29" customFormat="1" x14ac:dyDescent="0.2">
      <c r="A282" s="31"/>
      <c r="B282" s="64" t="s">
        <v>59</v>
      </c>
      <c r="C282" s="40">
        <v>22</v>
      </c>
      <c r="D282" s="48">
        <v>19</v>
      </c>
      <c r="E282" s="38">
        <f t="shared" si="69"/>
        <v>3.0203185063152112E-3</v>
      </c>
      <c r="F282" s="38">
        <f t="shared" si="70"/>
        <v>2.9771231588843622E-3</v>
      </c>
      <c r="G282" s="49">
        <f t="shared" si="67"/>
        <v>-0.13636363636363635</v>
      </c>
      <c r="H282" s="37">
        <f t="shared" si="68"/>
        <v>-4.1186161449752878E-4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93</v>
      </c>
      <c r="D285" s="48">
        <v>11</v>
      </c>
      <c r="E285" s="38">
        <f t="shared" si="75"/>
        <v>1.2767710049423394E-2</v>
      </c>
      <c r="F285" s="38">
        <f t="shared" si="76"/>
        <v>1.7235976183014728E-3</v>
      </c>
      <c r="G285" s="49">
        <f t="shared" si="77"/>
        <v>-0.88172043010752688</v>
      </c>
      <c r="H285" s="37">
        <f t="shared" si="78"/>
        <v>-1.1257550796265788E-2</v>
      </c>
      <c r="I285" s="4"/>
    </row>
    <row r="286" spans="1:9" s="29" customFormat="1" x14ac:dyDescent="0.2">
      <c r="A286" s="31"/>
      <c r="B286" s="64" t="s">
        <v>239</v>
      </c>
      <c r="C286" s="40">
        <v>43</v>
      </c>
      <c r="D286" s="48">
        <v>2</v>
      </c>
      <c r="E286" s="38">
        <f t="shared" si="75"/>
        <v>5.9033498077979132E-3</v>
      </c>
      <c r="F286" s="38">
        <f t="shared" si="76"/>
        <v>3.1338138514572234E-4</v>
      </c>
      <c r="G286" s="49">
        <f t="shared" si="77"/>
        <v>-0.95348837209302328</v>
      </c>
      <c r="H286" s="37">
        <f t="shared" si="78"/>
        <v>-5.6287753981328938E-3</v>
      </c>
      <c r="I286" s="4"/>
    </row>
    <row r="287" spans="1:9" s="29" customFormat="1" x14ac:dyDescent="0.2">
      <c r="A287" s="31"/>
      <c r="B287" s="64" t="s">
        <v>456</v>
      </c>
      <c r="C287" s="40">
        <v>180</v>
      </c>
      <c r="D287" s="48">
        <v>31</v>
      </c>
      <c r="E287" s="38">
        <f t="shared" si="75"/>
        <v>2.4711696869851731E-2</v>
      </c>
      <c r="F287" s="38">
        <f t="shared" si="76"/>
        <v>4.8574114697586962E-3</v>
      </c>
      <c r="G287" s="49">
        <f t="shared" si="77"/>
        <v>-0.82777777777777772</v>
      </c>
      <c r="H287" s="37">
        <f t="shared" si="78"/>
        <v>-2.0455793520043931E-2</v>
      </c>
      <c r="I287" s="4"/>
    </row>
    <row r="288" spans="1:9" s="29" customFormat="1" x14ac:dyDescent="0.2">
      <c r="A288" s="31"/>
      <c r="B288" s="64" t="s">
        <v>65</v>
      </c>
      <c r="C288" s="40">
        <v>90</v>
      </c>
      <c r="D288" s="48">
        <v>47</v>
      </c>
      <c r="E288" s="38">
        <f t="shared" si="69"/>
        <v>1.2355848434925865E-2</v>
      </c>
      <c r="F288" s="38">
        <f t="shared" si="70"/>
        <v>7.3644625509244749E-3</v>
      </c>
      <c r="G288" s="49">
        <f t="shared" si="67"/>
        <v>-0.4777777777777778</v>
      </c>
      <c r="H288" s="37">
        <f t="shared" si="68"/>
        <v>-5.9033498077979141E-3</v>
      </c>
      <c r="I288" s="4"/>
    </row>
    <row r="289" spans="1:9" s="29" customFormat="1" x14ac:dyDescent="0.2">
      <c r="A289" s="31"/>
      <c r="B289" s="64" t="s">
        <v>537</v>
      </c>
      <c r="C289" s="40">
        <v>8</v>
      </c>
      <c r="D289" s="48">
        <v>6</v>
      </c>
      <c r="E289" s="38">
        <f t="shared" si="69"/>
        <v>1.0982976386600769E-3</v>
      </c>
      <c r="F289" s="38">
        <f t="shared" si="70"/>
        <v>9.4014415543716701E-4</v>
      </c>
      <c r="G289" s="49">
        <f t="shared" si="67"/>
        <v>-0.25</v>
      </c>
      <c r="H289" s="37">
        <f t="shared" si="68"/>
        <v>-2.7457440966501922E-4</v>
      </c>
      <c r="I289" s="4"/>
    </row>
    <row r="290" spans="1:9" s="29" customFormat="1" x14ac:dyDescent="0.2">
      <c r="A290" s="31"/>
      <c r="B290" s="64" t="s">
        <v>538</v>
      </c>
      <c r="C290" s="40">
        <v>11</v>
      </c>
      <c r="D290" s="48">
        <v>6</v>
      </c>
      <c r="E290" s="38">
        <f t="shared" si="69"/>
        <v>1.5101592531576056E-3</v>
      </c>
      <c r="F290" s="38">
        <f t="shared" si="70"/>
        <v>9.4014415543716701E-4</v>
      </c>
      <c r="G290" s="49">
        <f t="shared" si="67"/>
        <v>-0.45454545454545453</v>
      </c>
      <c r="H290" s="37">
        <f t="shared" si="68"/>
        <v>-6.8643602416254795E-4</v>
      </c>
      <c r="I290" s="4"/>
    </row>
    <row r="291" spans="1:9" s="29" customFormat="1" x14ac:dyDescent="0.2">
      <c r="A291" s="31"/>
      <c r="B291" s="64" t="s">
        <v>66</v>
      </c>
      <c r="C291" s="40">
        <v>49</v>
      </c>
      <c r="D291" s="48">
        <v>37</v>
      </c>
      <c r="E291" s="38">
        <f t="shared" si="69"/>
        <v>6.7270730367929707E-3</v>
      </c>
      <c r="F291" s="38">
        <f t="shared" si="70"/>
        <v>5.7975556251958632E-3</v>
      </c>
      <c r="G291" s="49">
        <f t="shared" si="67"/>
        <v>-0.24489795918367346</v>
      </c>
      <c r="H291" s="37">
        <f t="shared" si="68"/>
        <v>-1.6474464579901151E-3</v>
      </c>
      <c r="I291" s="4"/>
    </row>
    <row r="292" spans="1:9" s="29" customFormat="1" x14ac:dyDescent="0.2">
      <c r="A292" s="31"/>
      <c r="B292" s="64" t="s">
        <v>613</v>
      </c>
      <c r="C292" s="40">
        <v>3</v>
      </c>
      <c r="D292" s="48">
        <v>1</v>
      </c>
      <c r="E292" s="38">
        <f t="shared" si="69"/>
        <v>4.1186161449752884E-4</v>
      </c>
      <c r="F292" s="38">
        <f t="shared" si="70"/>
        <v>1.5669069257286117E-4</v>
      </c>
      <c r="G292" s="49">
        <f t="shared" si="67"/>
        <v>-0.66666666666666663</v>
      </c>
      <c r="H292" s="37">
        <f t="shared" si="68"/>
        <v>-2.7457440966501922E-4</v>
      </c>
      <c r="I292" s="4"/>
    </row>
    <row r="293" spans="1:9" s="29" customFormat="1" x14ac:dyDescent="0.2">
      <c r="A293" s="31"/>
      <c r="B293" s="64" t="s">
        <v>539</v>
      </c>
      <c r="C293" s="40">
        <v>11</v>
      </c>
      <c r="D293" s="48">
        <v>0</v>
      </c>
      <c r="E293" s="38">
        <f t="shared" si="69"/>
        <v>1.5101592531576056E-3</v>
      </c>
      <c r="F293" s="38" t="str">
        <f t="shared" si="70"/>
        <v/>
      </c>
      <c r="G293" s="49">
        <f t="shared" si="67"/>
        <v>-1</v>
      </c>
      <c r="H293" s="37">
        <f t="shared" si="68"/>
        <v>-1.5101592531576056E-3</v>
      </c>
      <c r="I293" s="4"/>
    </row>
    <row r="294" spans="1:9" s="29" customFormat="1" x14ac:dyDescent="0.2">
      <c r="A294" s="31"/>
      <c r="B294" s="64" t="s">
        <v>540</v>
      </c>
      <c r="C294" s="40">
        <v>4</v>
      </c>
      <c r="D294" s="48">
        <v>5</v>
      </c>
      <c r="E294" s="38">
        <f t="shared" si="69"/>
        <v>5.4914881933003845E-4</v>
      </c>
      <c r="F294" s="38">
        <f t="shared" si="70"/>
        <v>7.8345346286430584E-4</v>
      </c>
      <c r="G294" s="49">
        <f t="shared" si="67"/>
        <v>0.25</v>
      </c>
      <c r="H294" s="37">
        <f t="shared" si="68"/>
        <v>1.3728720483250961E-4</v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122</v>
      </c>
      <c r="D297" s="48">
        <v>81</v>
      </c>
      <c r="E297" s="38">
        <f t="shared" si="79"/>
        <v>1.6749038989566173E-2</v>
      </c>
      <c r="F297" s="38">
        <f t="shared" si="80"/>
        <v>1.2691946098401755E-2</v>
      </c>
      <c r="G297" s="49">
        <f t="shared" si="67"/>
        <v>-0.33606557377049179</v>
      </c>
      <c r="H297" s="37">
        <f t="shared" si="81"/>
        <v>-5.6287753981328938E-3</v>
      </c>
      <c r="I297" s="4"/>
    </row>
    <row r="298" spans="1:9" x14ac:dyDescent="0.2">
      <c r="B298" s="63" t="s">
        <v>457</v>
      </c>
      <c r="C298" s="33">
        <v>12</v>
      </c>
      <c r="D298" s="48">
        <v>6</v>
      </c>
      <c r="E298" s="61">
        <f t="shared" ref="E298:E306" si="82">+IF(C298=0,"",C298/C$169)</f>
        <v>1.6474464579901153E-3</v>
      </c>
      <c r="F298" s="61">
        <f t="shared" ref="F298:F306" si="83">+IF(D298=0,"",D298/D$169)</f>
        <v>9.4014415543716701E-4</v>
      </c>
      <c r="G298" s="49">
        <f t="shared" si="67"/>
        <v>-0.5</v>
      </c>
      <c r="H298" s="35">
        <f t="shared" si="68"/>
        <v>-8.2372322899505767E-4</v>
      </c>
    </row>
    <row r="299" spans="1:9" x14ac:dyDescent="0.2">
      <c r="B299" s="63" t="s">
        <v>458</v>
      </c>
      <c r="C299" s="33">
        <v>6</v>
      </c>
      <c r="D299" s="48">
        <v>1</v>
      </c>
      <c r="E299" s="61">
        <f t="shared" si="82"/>
        <v>8.2372322899505767E-4</v>
      </c>
      <c r="F299" s="61">
        <f t="shared" si="83"/>
        <v>1.5669069257286117E-4</v>
      </c>
      <c r="G299" s="49">
        <f t="shared" si="67"/>
        <v>-0.83333333333333337</v>
      </c>
      <c r="H299" s="35">
        <f t="shared" si="68"/>
        <v>-6.8643602416254806E-4</v>
      </c>
    </row>
    <row r="300" spans="1:9" s="29" customFormat="1" x14ac:dyDescent="0.2">
      <c r="A300" s="31"/>
      <c r="B300" s="64" t="s">
        <v>614</v>
      </c>
      <c r="C300" s="40">
        <v>2</v>
      </c>
      <c r="D300" s="48">
        <v>0</v>
      </c>
      <c r="E300" s="38">
        <f t="shared" si="82"/>
        <v>2.7457440966501922E-4</v>
      </c>
      <c r="F300" s="38" t="str">
        <f t="shared" si="83"/>
        <v/>
      </c>
      <c r="G300" s="49">
        <f t="shared" si="67"/>
        <v>-1</v>
      </c>
      <c r="H300" s="37">
        <f t="shared" si="68"/>
        <v>-2.7457440966501922E-4</v>
      </c>
      <c r="I300" s="4"/>
    </row>
    <row r="301" spans="1:9" s="29" customFormat="1" x14ac:dyDescent="0.2">
      <c r="A301" s="31"/>
      <c r="B301" s="64" t="s">
        <v>459</v>
      </c>
      <c r="C301" s="40">
        <v>76</v>
      </c>
      <c r="D301" s="48">
        <v>56</v>
      </c>
      <c r="E301" s="38">
        <f t="shared" si="82"/>
        <v>1.043382756727073E-2</v>
      </c>
      <c r="F301" s="38">
        <f t="shared" si="83"/>
        <v>8.7746787840802254E-3</v>
      </c>
      <c r="G301" s="49">
        <f t="shared" ref="G301:G339" si="84">+IF(AND(C301=0,D301=0)," ",IF(C301=0,1,IF(D301=0,-1,(D301-C301)/C301)))</f>
        <v>-0.26315789473684209</v>
      </c>
      <c r="H301" s="37">
        <f t="shared" si="68"/>
        <v>-2.7457440966501918E-3</v>
      </c>
      <c r="I301" s="4"/>
    </row>
    <row r="302" spans="1:9" s="29" customFormat="1" x14ac:dyDescent="0.2">
      <c r="A302" s="31"/>
      <c r="B302" s="64" t="s">
        <v>460</v>
      </c>
      <c r="C302" s="40">
        <v>5</v>
      </c>
      <c r="D302" s="48">
        <v>4</v>
      </c>
      <c r="E302" s="38">
        <f t="shared" si="82"/>
        <v>6.8643602416254806E-4</v>
      </c>
      <c r="F302" s="38">
        <f t="shared" si="83"/>
        <v>6.2676277029144467E-4</v>
      </c>
      <c r="G302" s="49">
        <f t="shared" si="84"/>
        <v>-0.2</v>
      </c>
      <c r="H302" s="37">
        <f t="shared" si="68"/>
        <v>-1.3728720483250961E-4</v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485</v>
      </c>
      <c r="D304" s="48">
        <v>417</v>
      </c>
      <c r="E304" s="38">
        <f t="shared" si="82"/>
        <v>6.6584294343767156E-2</v>
      </c>
      <c r="F304" s="38">
        <f t="shared" si="83"/>
        <v>6.5340018802883107E-2</v>
      </c>
      <c r="G304" s="49">
        <f t="shared" si="84"/>
        <v>-0.14020618556701031</v>
      </c>
      <c r="H304" s="37">
        <f t="shared" si="68"/>
        <v>-9.3355299286106523E-3</v>
      </c>
      <c r="I304" s="4"/>
    </row>
    <row r="305" spans="1:9" s="29" customFormat="1" x14ac:dyDescent="0.2">
      <c r="A305" s="31"/>
      <c r="B305" s="64" t="s">
        <v>240</v>
      </c>
      <c r="C305" s="40">
        <v>2</v>
      </c>
      <c r="D305" s="48">
        <v>0</v>
      </c>
      <c r="E305" s="38">
        <f t="shared" si="82"/>
        <v>2.7457440966501922E-4</v>
      </c>
      <c r="F305" s="38" t="str">
        <f t="shared" si="83"/>
        <v/>
      </c>
      <c r="G305" s="49">
        <f t="shared" si="84"/>
        <v>-1</v>
      </c>
      <c r="H305" s="37">
        <f t="shared" si="68"/>
        <v>-2.7457440966501922E-4</v>
      </c>
      <c r="I305" s="4"/>
    </row>
    <row r="306" spans="1:9" s="29" customFormat="1" x14ac:dyDescent="0.2">
      <c r="A306" s="31"/>
      <c r="B306" s="64" t="s">
        <v>241</v>
      </c>
      <c r="C306" s="40">
        <v>4</v>
      </c>
      <c r="D306" s="48">
        <v>20</v>
      </c>
      <c r="E306" s="38">
        <f t="shared" si="82"/>
        <v>5.4914881933003845E-4</v>
      </c>
      <c r="F306" s="38">
        <f t="shared" si="83"/>
        <v>3.1338138514572234E-3</v>
      </c>
      <c r="G306" s="49">
        <f t="shared" si="84"/>
        <v>4</v>
      </c>
      <c r="H306" s="37">
        <f t="shared" si="68"/>
        <v>2.1965952773201538E-3</v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1</v>
      </c>
      <c r="E307" s="38" t="str">
        <f t="shared" ref="E307:E339" si="85">+IF(C307=0,"",C307/C$169)</f>
        <v/>
      </c>
      <c r="F307" s="38">
        <f t="shared" ref="F307:F339" si="86">+IF(D307=0,"",D307/D$169)</f>
        <v>1.5669069257286117E-4</v>
      </c>
      <c r="G307" s="49">
        <f t="shared" si="84"/>
        <v>1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2</v>
      </c>
      <c r="D308" s="48">
        <v>16</v>
      </c>
      <c r="E308" s="61">
        <f t="shared" si="85"/>
        <v>2.7457440966501922E-4</v>
      </c>
      <c r="F308" s="61">
        <f t="shared" si="86"/>
        <v>2.5070510811657787E-3</v>
      </c>
      <c r="G308" s="49">
        <f t="shared" si="84"/>
        <v>7</v>
      </c>
      <c r="H308" s="35">
        <f t="shared" si="87"/>
        <v>1.9220208676551346E-3</v>
      </c>
    </row>
    <row r="309" spans="1:9" x14ac:dyDescent="0.2">
      <c r="B309" s="63" t="s">
        <v>463</v>
      </c>
      <c r="C309" s="33">
        <v>8</v>
      </c>
      <c r="D309" s="48">
        <v>5</v>
      </c>
      <c r="E309" s="61">
        <f t="shared" si="85"/>
        <v>1.0982976386600769E-3</v>
      </c>
      <c r="F309" s="61">
        <f t="shared" si="86"/>
        <v>7.8345346286430584E-4</v>
      </c>
      <c r="G309" s="49">
        <f t="shared" si="84"/>
        <v>-0.375</v>
      </c>
      <c r="H309" s="35">
        <f t="shared" si="87"/>
        <v>-4.1186161449752884E-4</v>
      </c>
    </row>
    <row r="310" spans="1:9" x14ac:dyDescent="0.2">
      <c r="B310" s="63" t="s">
        <v>464</v>
      </c>
      <c r="C310" s="33">
        <v>0</v>
      </c>
      <c r="D310" s="48">
        <v>2</v>
      </c>
      <c r="E310" s="61" t="str">
        <f t="shared" si="85"/>
        <v/>
      </c>
      <c r="F310" s="61">
        <f t="shared" si="86"/>
        <v>3.1338138514572234E-4</v>
      </c>
      <c r="G310" s="49">
        <f t="shared" si="84"/>
        <v>1</v>
      </c>
      <c r="H310" s="35" t="str">
        <f t="shared" si="87"/>
        <v/>
      </c>
    </row>
    <row r="311" spans="1:9" x14ac:dyDescent="0.2">
      <c r="B311" s="63" t="s">
        <v>465</v>
      </c>
      <c r="C311" s="33">
        <v>2</v>
      </c>
      <c r="D311" s="48">
        <v>1</v>
      </c>
      <c r="E311" s="61">
        <f t="shared" si="85"/>
        <v>2.7457440966501922E-4</v>
      </c>
      <c r="F311" s="61">
        <f t="shared" si="86"/>
        <v>1.5669069257286117E-4</v>
      </c>
      <c r="G311" s="49">
        <f t="shared" si="84"/>
        <v>-0.5</v>
      </c>
      <c r="H311" s="35">
        <f t="shared" si="87"/>
        <v>-1.3728720483250961E-4</v>
      </c>
    </row>
    <row r="312" spans="1:9" x14ac:dyDescent="0.2">
      <c r="B312" s="63" t="s">
        <v>466</v>
      </c>
      <c r="C312" s="33">
        <v>1</v>
      </c>
      <c r="D312" s="48">
        <v>2</v>
      </c>
      <c r="E312" s="61">
        <f t="shared" si="85"/>
        <v>1.3728720483250961E-4</v>
      </c>
      <c r="F312" s="61">
        <f t="shared" si="86"/>
        <v>3.1338138514572234E-4</v>
      </c>
      <c r="G312" s="49">
        <f t="shared" si="84"/>
        <v>1</v>
      </c>
      <c r="H312" s="35">
        <f t="shared" si="87"/>
        <v>1.3728720483250961E-4</v>
      </c>
    </row>
    <row r="313" spans="1:9" x14ac:dyDescent="0.2">
      <c r="B313" s="63" t="s">
        <v>467</v>
      </c>
      <c r="C313" s="33">
        <v>14</v>
      </c>
      <c r="D313" s="48">
        <v>11</v>
      </c>
      <c r="E313" s="61">
        <f t="shared" si="85"/>
        <v>1.9220208676551346E-3</v>
      </c>
      <c r="F313" s="61">
        <f t="shared" si="86"/>
        <v>1.7235976183014728E-3</v>
      </c>
      <c r="G313" s="49">
        <f t="shared" si="84"/>
        <v>-0.21428571428571427</v>
      </c>
      <c r="H313" s="35">
        <f t="shared" si="87"/>
        <v>-4.1186161449752884E-4</v>
      </c>
    </row>
    <row r="314" spans="1:9" x14ac:dyDescent="0.2">
      <c r="B314" s="63" t="s">
        <v>468</v>
      </c>
      <c r="C314" s="33">
        <v>2</v>
      </c>
      <c r="D314" s="48">
        <v>0</v>
      </c>
      <c r="E314" s="61">
        <f t="shared" si="85"/>
        <v>2.7457440966501922E-4</v>
      </c>
      <c r="F314" s="61" t="str">
        <f t="shared" si="86"/>
        <v/>
      </c>
      <c r="G314" s="49">
        <f t="shared" si="84"/>
        <v>-1</v>
      </c>
      <c r="H314" s="35">
        <f t="shared" si="87"/>
        <v>-2.7457440966501922E-4</v>
      </c>
    </row>
    <row r="315" spans="1:9" ht="12.75" customHeight="1" x14ac:dyDescent="0.2">
      <c r="B315" s="63" t="s">
        <v>577</v>
      </c>
      <c r="C315" s="33">
        <v>78</v>
      </c>
      <c r="D315" s="48">
        <v>76</v>
      </c>
      <c r="E315" s="61">
        <f t="shared" si="85"/>
        <v>1.070840197693575E-2</v>
      </c>
      <c r="F315" s="61">
        <f t="shared" si="86"/>
        <v>1.1908492635537449E-2</v>
      </c>
      <c r="G315" s="49">
        <f t="shared" si="84"/>
        <v>-2.564102564102564E-2</v>
      </c>
      <c r="H315" s="35">
        <f t="shared" si="87"/>
        <v>-2.7457440966501922E-4</v>
      </c>
    </row>
    <row r="316" spans="1:9" x14ac:dyDescent="0.2">
      <c r="B316" s="63" t="s">
        <v>242</v>
      </c>
      <c r="C316" s="33">
        <v>1</v>
      </c>
      <c r="D316" s="48">
        <v>0</v>
      </c>
      <c r="E316" s="61">
        <f t="shared" si="85"/>
        <v>1.3728720483250961E-4</v>
      </c>
      <c r="F316" s="61" t="str">
        <f t="shared" si="86"/>
        <v/>
      </c>
      <c r="G316" s="49">
        <f t="shared" si="84"/>
        <v>-1</v>
      </c>
      <c r="H316" s="35">
        <f t="shared" si="87"/>
        <v>-1.3728720483250961E-4</v>
      </c>
    </row>
    <row r="317" spans="1:9" x14ac:dyDescent="0.2">
      <c r="B317" s="63" t="s">
        <v>243</v>
      </c>
      <c r="C317" s="33">
        <v>5</v>
      </c>
      <c r="D317" s="48">
        <v>1</v>
      </c>
      <c r="E317" s="61">
        <f t="shared" si="85"/>
        <v>6.8643602416254806E-4</v>
      </c>
      <c r="F317" s="61">
        <f t="shared" si="86"/>
        <v>1.5669069257286117E-4</v>
      </c>
      <c r="G317" s="49">
        <f t="shared" si="84"/>
        <v>-0.8</v>
      </c>
      <c r="H317" s="35">
        <f t="shared" si="87"/>
        <v>-5.4914881933003845E-4</v>
      </c>
    </row>
    <row r="318" spans="1:9" x14ac:dyDescent="0.2">
      <c r="B318" s="63" t="s">
        <v>469</v>
      </c>
      <c r="C318" s="33">
        <v>3</v>
      </c>
      <c r="D318" s="48">
        <v>1</v>
      </c>
      <c r="E318" s="61">
        <f t="shared" si="85"/>
        <v>4.1186161449752884E-4</v>
      </c>
      <c r="F318" s="61">
        <f t="shared" si="86"/>
        <v>1.5669069257286117E-4</v>
      </c>
      <c r="G318" s="49">
        <f t="shared" si="84"/>
        <v>-0.66666666666666663</v>
      </c>
      <c r="H318" s="35">
        <f t="shared" si="87"/>
        <v>-2.7457440966501922E-4</v>
      </c>
    </row>
    <row r="319" spans="1:9" ht="24" x14ac:dyDescent="0.2">
      <c r="B319" s="63" t="s">
        <v>470</v>
      </c>
      <c r="C319" s="33">
        <v>2</v>
      </c>
      <c r="D319" s="48">
        <v>4</v>
      </c>
      <c r="E319" s="61">
        <f t="shared" si="85"/>
        <v>2.7457440966501922E-4</v>
      </c>
      <c r="F319" s="61">
        <f t="shared" si="86"/>
        <v>6.2676277029144467E-4</v>
      </c>
      <c r="G319" s="49">
        <f t="shared" si="84"/>
        <v>1</v>
      </c>
      <c r="H319" s="35">
        <f t="shared" si="87"/>
        <v>2.7457440966501922E-4</v>
      </c>
    </row>
    <row r="320" spans="1:9" x14ac:dyDescent="0.2">
      <c r="B320" s="63" t="s">
        <v>471</v>
      </c>
      <c r="C320" s="33">
        <v>20</v>
      </c>
      <c r="D320" s="48">
        <v>10</v>
      </c>
      <c r="E320" s="61">
        <f t="shared" si="85"/>
        <v>2.7457440966501922E-3</v>
      </c>
      <c r="F320" s="61">
        <f t="shared" si="86"/>
        <v>1.5669069257286117E-3</v>
      </c>
      <c r="G320" s="49">
        <f t="shared" si="84"/>
        <v>-0.5</v>
      </c>
      <c r="H320" s="35">
        <f t="shared" si="87"/>
        <v>-1.3728720483250961E-3</v>
      </c>
    </row>
    <row r="321" spans="1:9" x14ac:dyDescent="0.2">
      <c r="B321" s="63" t="s">
        <v>472</v>
      </c>
      <c r="C321" s="33">
        <v>2</v>
      </c>
      <c r="D321" s="48">
        <v>2</v>
      </c>
      <c r="E321" s="61">
        <f t="shared" si="85"/>
        <v>2.7457440966501922E-4</v>
      </c>
      <c r="F321" s="61">
        <f t="shared" si="86"/>
        <v>3.1338138514572234E-4</v>
      </c>
      <c r="G321" s="49">
        <f t="shared" si="84"/>
        <v>0</v>
      </c>
      <c r="H321" s="35">
        <f t="shared" si="87"/>
        <v>0</v>
      </c>
    </row>
    <row r="322" spans="1:9" x14ac:dyDescent="0.2">
      <c r="B322" s="63" t="s">
        <v>473</v>
      </c>
      <c r="C322" s="33">
        <v>1</v>
      </c>
      <c r="D322" s="48">
        <v>0</v>
      </c>
      <c r="E322" s="61">
        <f t="shared" si="85"/>
        <v>1.3728720483250961E-4</v>
      </c>
      <c r="F322" s="61" t="str">
        <f t="shared" si="86"/>
        <v/>
      </c>
      <c r="G322" s="49">
        <f t="shared" si="84"/>
        <v>-1</v>
      </c>
      <c r="H322" s="35">
        <f t="shared" si="87"/>
        <v>-1.3728720483250961E-4</v>
      </c>
    </row>
    <row r="323" spans="1:9" x14ac:dyDescent="0.2">
      <c r="B323" s="63" t="s">
        <v>474</v>
      </c>
      <c r="C323" s="33">
        <v>2</v>
      </c>
      <c r="D323" s="48">
        <v>5</v>
      </c>
      <c r="E323" s="61">
        <f t="shared" si="85"/>
        <v>2.7457440966501922E-4</v>
      </c>
      <c r="F323" s="61">
        <f t="shared" si="86"/>
        <v>7.8345346286430584E-4</v>
      </c>
      <c r="G323" s="49">
        <f t="shared" si="84"/>
        <v>1.5</v>
      </c>
      <c r="H323" s="35">
        <f t="shared" si="87"/>
        <v>4.1186161449752884E-4</v>
      </c>
    </row>
    <row r="324" spans="1:9" s="29" customFormat="1" ht="15" customHeight="1" x14ac:dyDescent="0.2">
      <c r="A324" s="31"/>
      <c r="B324" s="64" t="s">
        <v>570</v>
      </c>
      <c r="C324" s="40">
        <v>11</v>
      </c>
      <c r="D324" s="48">
        <v>75</v>
      </c>
      <c r="E324" s="38">
        <f t="shared" si="85"/>
        <v>1.5101592531576056E-3</v>
      </c>
      <c r="F324" s="38">
        <f t="shared" si="86"/>
        <v>1.1751801942964588E-2</v>
      </c>
      <c r="G324" s="49">
        <f t="shared" si="84"/>
        <v>5.8181818181818183</v>
      </c>
      <c r="H324" s="37">
        <f t="shared" si="87"/>
        <v>8.7863811092806152E-3</v>
      </c>
      <c r="I324" s="4"/>
    </row>
    <row r="325" spans="1:9" x14ac:dyDescent="0.2">
      <c r="B325" s="63" t="s">
        <v>475</v>
      </c>
      <c r="C325" s="33">
        <v>9</v>
      </c>
      <c r="D325" s="48">
        <v>6</v>
      </c>
      <c r="E325" s="61">
        <f t="shared" si="85"/>
        <v>1.2355848434925864E-3</v>
      </c>
      <c r="F325" s="61">
        <f t="shared" si="86"/>
        <v>9.4014415543716701E-4</v>
      </c>
      <c r="G325" s="49">
        <f t="shared" si="84"/>
        <v>-0.33333333333333331</v>
      </c>
      <c r="H325" s="35">
        <f t="shared" si="87"/>
        <v>-4.1186161449752878E-4</v>
      </c>
    </row>
    <row r="326" spans="1:9" x14ac:dyDescent="0.2">
      <c r="B326" s="63" t="s">
        <v>476</v>
      </c>
      <c r="C326" s="33">
        <v>0</v>
      </c>
      <c r="D326" s="48">
        <v>1</v>
      </c>
      <c r="E326" s="61" t="str">
        <f t="shared" si="85"/>
        <v/>
      </c>
      <c r="F326" s="61">
        <f t="shared" si="86"/>
        <v>1.5669069257286117E-4</v>
      </c>
      <c r="G326" s="49">
        <f t="shared" si="84"/>
        <v>1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18</v>
      </c>
      <c r="D329" s="48">
        <v>13</v>
      </c>
      <c r="E329" s="61">
        <f t="shared" si="85"/>
        <v>2.4711696869851728E-3</v>
      </c>
      <c r="F329" s="61">
        <f t="shared" si="86"/>
        <v>2.0369790034471952E-3</v>
      </c>
      <c r="G329" s="49">
        <f t="shared" si="84"/>
        <v>-0.27777777777777779</v>
      </c>
      <c r="H329" s="35">
        <f t="shared" si="87"/>
        <v>-6.8643602416254806E-4</v>
      </c>
    </row>
    <row r="330" spans="1:9" x14ac:dyDescent="0.2">
      <c r="B330" s="63" t="s">
        <v>480</v>
      </c>
      <c r="C330" s="33">
        <v>1</v>
      </c>
      <c r="D330" s="48">
        <v>0</v>
      </c>
      <c r="E330" s="61">
        <f t="shared" si="85"/>
        <v>1.3728720483250961E-4</v>
      </c>
      <c r="F330" s="61" t="str">
        <f t="shared" si="86"/>
        <v/>
      </c>
      <c r="G330" s="49">
        <f t="shared" si="84"/>
        <v>-1</v>
      </c>
      <c r="H330" s="35">
        <f t="shared" si="87"/>
        <v>-1.3728720483250961E-4</v>
      </c>
    </row>
    <row r="331" spans="1:9" x14ac:dyDescent="0.2">
      <c r="B331" s="63" t="s">
        <v>481</v>
      </c>
      <c r="C331" s="33">
        <v>3</v>
      </c>
      <c r="D331" s="48">
        <v>2</v>
      </c>
      <c r="E331" s="61">
        <f t="shared" si="85"/>
        <v>4.1186161449752884E-4</v>
      </c>
      <c r="F331" s="61">
        <f t="shared" si="86"/>
        <v>3.1338138514572234E-4</v>
      </c>
      <c r="G331" s="49">
        <f t="shared" si="84"/>
        <v>-0.33333333333333331</v>
      </c>
      <c r="H331" s="35">
        <f t="shared" si="87"/>
        <v>-1.3728720483250961E-4</v>
      </c>
    </row>
    <row r="332" spans="1:9" ht="13.5" customHeight="1" x14ac:dyDescent="0.2">
      <c r="B332" s="63" t="s">
        <v>482</v>
      </c>
      <c r="C332" s="33">
        <v>1</v>
      </c>
      <c r="D332" s="48">
        <v>0</v>
      </c>
      <c r="E332" s="61">
        <f t="shared" si="85"/>
        <v>1.3728720483250961E-4</v>
      </c>
      <c r="F332" s="61" t="str">
        <f t="shared" si="86"/>
        <v/>
      </c>
      <c r="G332" s="49">
        <f t="shared" si="84"/>
        <v>-1</v>
      </c>
      <c r="H332" s="35">
        <f t="shared" si="87"/>
        <v>-1.3728720483250961E-4</v>
      </c>
    </row>
    <row r="333" spans="1:9" ht="13.5" customHeight="1" x14ac:dyDescent="0.2">
      <c r="B333" s="63" t="s">
        <v>69</v>
      </c>
      <c r="C333" s="33">
        <v>1</v>
      </c>
      <c r="D333" s="48">
        <v>1</v>
      </c>
      <c r="E333" s="61">
        <f t="shared" si="85"/>
        <v>1.3728720483250961E-4</v>
      </c>
      <c r="F333" s="61">
        <f t="shared" si="86"/>
        <v>1.5669069257286117E-4</v>
      </c>
      <c r="G333" s="49">
        <f t="shared" si="84"/>
        <v>0</v>
      </c>
      <c r="H333" s="35">
        <f t="shared" si="87"/>
        <v>0</v>
      </c>
    </row>
    <row r="334" spans="1:9" x14ac:dyDescent="0.2">
      <c r="B334" s="63" t="s">
        <v>244</v>
      </c>
      <c r="C334" s="33">
        <v>16</v>
      </c>
      <c r="D334" s="48">
        <v>0</v>
      </c>
      <c r="E334" s="61">
        <f t="shared" si="85"/>
        <v>2.1965952773201538E-3</v>
      </c>
      <c r="F334" s="61" t="str">
        <f t="shared" si="86"/>
        <v/>
      </c>
      <c r="G334" s="49">
        <f t="shared" si="84"/>
        <v>-1</v>
      </c>
      <c r="H334" s="35">
        <f t="shared" si="87"/>
        <v>-2.1965952773201538E-3</v>
      </c>
    </row>
    <row r="335" spans="1:9" ht="13.5" customHeight="1" x14ac:dyDescent="0.2">
      <c r="B335" s="63" t="s">
        <v>245</v>
      </c>
      <c r="C335" s="33">
        <v>0</v>
      </c>
      <c r="D335" s="48">
        <v>1</v>
      </c>
      <c r="E335" s="61" t="str">
        <f t="shared" si="85"/>
        <v/>
      </c>
      <c r="F335" s="61">
        <f t="shared" si="86"/>
        <v>1.5669069257286117E-4</v>
      </c>
      <c r="G335" s="49">
        <f t="shared" si="84"/>
        <v>1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2</v>
      </c>
      <c r="E336" s="61" t="str">
        <f t="shared" si="85"/>
        <v/>
      </c>
      <c r="F336" s="61">
        <f t="shared" si="86"/>
        <v>3.1338138514572234E-4</v>
      </c>
      <c r="G336" s="49">
        <f t="shared" si="84"/>
        <v>1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107</v>
      </c>
      <c r="D337" s="48">
        <v>144</v>
      </c>
      <c r="E337" s="38">
        <f t="shared" si="85"/>
        <v>1.4689730917078528E-2</v>
      </c>
      <c r="F337" s="38">
        <f t="shared" si="86"/>
        <v>2.2563459730492008E-2</v>
      </c>
      <c r="G337" s="49">
        <f t="shared" si="84"/>
        <v>0.34579439252336447</v>
      </c>
      <c r="H337" s="37">
        <f t="shared" si="87"/>
        <v>5.0796265788028549E-3</v>
      </c>
      <c r="I337" s="4"/>
    </row>
    <row r="338" spans="1:9" s="29" customFormat="1" x14ac:dyDescent="0.2">
      <c r="A338" s="31"/>
      <c r="B338" s="64" t="s">
        <v>558</v>
      </c>
      <c r="C338" s="40">
        <v>2</v>
      </c>
      <c r="D338" s="48">
        <v>0</v>
      </c>
      <c r="E338" s="38">
        <f t="shared" si="85"/>
        <v>2.7457440966501922E-4</v>
      </c>
      <c r="F338" s="38" t="str">
        <f t="shared" si="86"/>
        <v/>
      </c>
      <c r="G338" s="49">
        <f t="shared" si="84"/>
        <v>-1</v>
      </c>
      <c r="H338" s="37">
        <f t="shared" si="87"/>
        <v>-2.7457440966501922E-4</v>
      </c>
      <c r="I338" s="4"/>
    </row>
    <row r="339" spans="1:9" s="29" customFormat="1" x14ac:dyDescent="0.2">
      <c r="A339" s="31"/>
      <c r="B339" s="64" t="s">
        <v>559</v>
      </c>
      <c r="C339" s="40">
        <v>3</v>
      </c>
      <c r="D339" s="48">
        <v>5</v>
      </c>
      <c r="E339" s="38">
        <f t="shared" si="85"/>
        <v>4.1186161449752884E-4</v>
      </c>
      <c r="F339" s="38">
        <f t="shared" si="86"/>
        <v>7.8345346286430584E-4</v>
      </c>
      <c r="G339" s="49">
        <f t="shared" si="84"/>
        <v>0.66666666666666663</v>
      </c>
      <c r="H339" s="37">
        <f t="shared" si="87"/>
        <v>2.7457440966501922E-4</v>
      </c>
      <c r="I339" s="4"/>
    </row>
    <row r="340" spans="1:9" ht="15" x14ac:dyDescent="0.2">
      <c r="B340" s="18"/>
      <c r="C340" s="23"/>
      <c r="D340" s="23"/>
      <c r="E340" s="22"/>
      <c r="F340" s="22"/>
      <c r="G340" s="19"/>
      <c r="H340" s="20"/>
    </row>
    <row r="341" spans="1:9" ht="15" x14ac:dyDescent="0.2">
      <c r="B341" s="18"/>
      <c r="C341" s="23"/>
      <c r="D341" s="23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24953</v>
      </c>
      <c r="D345" s="44">
        <f>SUM(D346:D564)</f>
        <v>26049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4.3922574439947099E-2</v>
      </c>
      <c r="H345" s="46">
        <f>+IF(OR(AND(E345=""),(G345="")),"",E345*G345)</f>
        <v>4.3922574439947099E-2</v>
      </c>
    </row>
    <row r="346" spans="1:9" x14ac:dyDescent="0.2">
      <c r="B346" s="47" t="s">
        <v>74</v>
      </c>
      <c r="C346" s="48">
        <v>179</v>
      </c>
      <c r="D346" s="48">
        <v>163</v>
      </c>
      <c r="E346" s="60">
        <f t="shared" si="88"/>
        <v>7.1734861539694628E-3</v>
      </c>
      <c r="F346" s="60">
        <f t="shared" si="89"/>
        <v>6.257437905485815E-3</v>
      </c>
      <c r="G346" s="49">
        <f t="shared" ref="G346:G410" si="90">+IF(AND(C346=0,D346=0)," ",IF(C346=0,1,IF(D346=0,-1,(D346-C346)/C346)))</f>
        <v>-8.9385474860335198E-2</v>
      </c>
      <c r="H346" s="41">
        <f>+IF(OR(AND(E346=""),(G346="")),"",E346*G346)</f>
        <v>-6.4120546627660006E-4</v>
      </c>
    </row>
    <row r="347" spans="1:9" x14ac:dyDescent="0.2">
      <c r="B347" s="34" t="s">
        <v>77</v>
      </c>
      <c r="C347" s="33">
        <v>66</v>
      </c>
      <c r="D347" s="48">
        <v>69</v>
      </c>
      <c r="E347" s="61">
        <f t="shared" si="88"/>
        <v>2.6449725483909752E-3</v>
      </c>
      <c r="F347" s="61">
        <f t="shared" si="89"/>
        <v>2.6488540826903142E-3</v>
      </c>
      <c r="G347" s="49">
        <f t="shared" si="90"/>
        <v>4.5454545454545456E-2</v>
      </c>
      <c r="H347" s="35">
        <f t="shared" ref="H347:H413" si="91">+IF(OR(AND(E347=""),(G347="")),"",E347*G347)</f>
        <v>1.2022602492686252E-4</v>
      </c>
    </row>
    <row r="348" spans="1:9" x14ac:dyDescent="0.2">
      <c r="B348" s="34" t="s">
        <v>70</v>
      </c>
      <c r="C348" s="33">
        <v>116</v>
      </c>
      <c r="D348" s="48">
        <v>48</v>
      </c>
      <c r="E348" s="61">
        <f t="shared" si="88"/>
        <v>4.64873963050535E-3</v>
      </c>
      <c r="F348" s="61">
        <f t="shared" si="89"/>
        <v>1.8426811010019578E-3</v>
      </c>
      <c r="G348" s="49">
        <f t="shared" si="90"/>
        <v>-0.58620689655172409</v>
      </c>
      <c r="H348" s="35">
        <f t="shared" si="91"/>
        <v>-2.7251232316755497E-3</v>
      </c>
    </row>
    <row r="349" spans="1:9" x14ac:dyDescent="0.2">
      <c r="B349" s="34" t="s">
        <v>83</v>
      </c>
      <c r="C349" s="33">
        <v>1</v>
      </c>
      <c r="D349" s="48">
        <v>0</v>
      </c>
      <c r="E349" s="61">
        <f t="shared" si="88"/>
        <v>4.0075341642287497E-5</v>
      </c>
      <c r="F349" s="61" t="str">
        <f t="shared" si="89"/>
        <v/>
      </c>
      <c r="G349" s="49">
        <f t="shared" si="90"/>
        <v>-1</v>
      </c>
      <c r="H349" s="35">
        <f t="shared" si="91"/>
        <v>-4.0075341642287497E-5</v>
      </c>
    </row>
    <row r="350" spans="1:9" x14ac:dyDescent="0.2">
      <c r="B350" s="34" t="s">
        <v>82</v>
      </c>
      <c r="C350" s="33">
        <v>1</v>
      </c>
      <c r="D350" s="48">
        <v>1</v>
      </c>
      <c r="E350" s="61">
        <f t="shared" si="88"/>
        <v>4.0075341642287497E-5</v>
      </c>
      <c r="F350" s="61">
        <f t="shared" si="89"/>
        <v>3.8389189604207458E-5</v>
      </c>
      <c r="G350" s="49">
        <f t="shared" si="90"/>
        <v>0</v>
      </c>
      <c r="H350" s="35">
        <f t="shared" si="91"/>
        <v>0</v>
      </c>
    </row>
    <row r="351" spans="1:9" x14ac:dyDescent="0.2">
      <c r="B351" s="34" t="s">
        <v>483</v>
      </c>
      <c r="C351" s="33">
        <v>859</v>
      </c>
      <c r="D351" s="48">
        <v>531</v>
      </c>
      <c r="E351" s="61">
        <f t="shared" si="88"/>
        <v>3.4424718470724966E-2</v>
      </c>
      <c r="F351" s="61">
        <f t="shared" si="89"/>
        <v>2.0384659679834157E-2</v>
      </c>
      <c r="G351" s="49">
        <f t="shared" si="90"/>
        <v>-0.38183934807916181</v>
      </c>
      <c r="H351" s="35">
        <f t="shared" si="91"/>
        <v>-1.3144712058670301E-2</v>
      </c>
    </row>
    <row r="352" spans="1:9" x14ac:dyDescent="0.2">
      <c r="B352" s="34" t="s">
        <v>80</v>
      </c>
      <c r="C352" s="33">
        <v>52</v>
      </c>
      <c r="D352" s="48">
        <v>37</v>
      </c>
      <c r="E352" s="61">
        <f t="shared" si="88"/>
        <v>2.0839177653989502E-3</v>
      </c>
      <c r="F352" s="61">
        <f t="shared" si="89"/>
        <v>1.4204000153556758E-3</v>
      </c>
      <c r="G352" s="49">
        <f t="shared" si="90"/>
        <v>-0.28846153846153844</v>
      </c>
      <c r="H352" s="35">
        <f t="shared" si="91"/>
        <v>-6.0113012463431249E-4</v>
      </c>
    </row>
    <row r="353" spans="1:9" x14ac:dyDescent="0.2">
      <c r="B353" s="34" t="s">
        <v>578</v>
      </c>
      <c r="C353" s="33">
        <v>18</v>
      </c>
      <c r="D353" s="48">
        <v>31</v>
      </c>
      <c r="E353" s="61">
        <f t="shared" si="88"/>
        <v>7.2135614956117501E-4</v>
      </c>
      <c r="F353" s="61">
        <f t="shared" si="89"/>
        <v>1.1900648777304311E-3</v>
      </c>
      <c r="G353" s="49">
        <f t="shared" si="90"/>
        <v>0.72222222222222221</v>
      </c>
      <c r="H353" s="35">
        <f t="shared" si="91"/>
        <v>5.2097944134973755E-4</v>
      </c>
    </row>
    <row r="354" spans="1:9" x14ac:dyDescent="0.2">
      <c r="B354" s="34" t="s">
        <v>79</v>
      </c>
      <c r="C354" s="33">
        <v>20</v>
      </c>
      <c r="D354" s="48">
        <v>42</v>
      </c>
      <c r="E354" s="61">
        <f t="shared" si="88"/>
        <v>8.0150683284575005E-4</v>
      </c>
      <c r="F354" s="61">
        <f t="shared" si="89"/>
        <v>1.6123459633767131E-3</v>
      </c>
      <c r="G354" s="49">
        <f t="shared" si="90"/>
        <v>1.1000000000000001</v>
      </c>
      <c r="H354" s="35">
        <f t="shared" si="91"/>
        <v>8.816575161303251E-4</v>
      </c>
    </row>
    <row r="355" spans="1:9" x14ac:dyDescent="0.2">
      <c r="B355" s="34" t="s">
        <v>247</v>
      </c>
      <c r="C355" s="33">
        <v>22</v>
      </c>
      <c r="D355" s="48">
        <v>104</v>
      </c>
      <c r="E355" s="61">
        <f t="shared" si="88"/>
        <v>8.8165751613032499E-4</v>
      </c>
      <c r="F355" s="61">
        <f t="shared" si="89"/>
        <v>3.9924757188375751E-3</v>
      </c>
      <c r="G355" s="49">
        <f t="shared" si="90"/>
        <v>3.7272727272727271</v>
      </c>
      <c r="H355" s="35">
        <f t="shared" si="91"/>
        <v>3.2861780146675747E-3</v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1206</v>
      </c>
      <c r="D357" s="48">
        <v>1331</v>
      </c>
      <c r="E357" s="61">
        <f t="shared" si="88"/>
        <v>4.8330862020598726E-2</v>
      </c>
      <c r="F357" s="61">
        <f t="shared" si="89"/>
        <v>5.1096011363200119E-2</v>
      </c>
      <c r="G357" s="49">
        <f t="shared" si="90"/>
        <v>0.10364842454394693</v>
      </c>
      <c r="H357" s="35">
        <f t="shared" si="91"/>
        <v>5.0094177052859377E-3</v>
      </c>
    </row>
    <row r="358" spans="1:9" x14ac:dyDescent="0.2">
      <c r="B358" s="34" t="s">
        <v>579</v>
      </c>
      <c r="C358" s="33">
        <v>623</v>
      </c>
      <c r="D358" s="48">
        <v>683</v>
      </c>
      <c r="E358" s="61">
        <f t="shared" si="88"/>
        <v>2.4966937843145114E-2</v>
      </c>
      <c r="F358" s="61">
        <f t="shared" si="89"/>
        <v>2.6219816499673691E-2</v>
      </c>
      <c r="G358" s="49">
        <f t="shared" si="90"/>
        <v>9.6308186195826651E-2</v>
      </c>
      <c r="H358" s="35">
        <f t="shared" si="91"/>
        <v>2.4045204985372504E-3</v>
      </c>
    </row>
    <row r="359" spans="1:9" x14ac:dyDescent="0.2">
      <c r="B359" s="34" t="s">
        <v>71</v>
      </c>
      <c r="C359" s="33">
        <v>1</v>
      </c>
      <c r="D359" s="48">
        <v>1</v>
      </c>
      <c r="E359" s="61">
        <f t="shared" si="88"/>
        <v>4.0075341642287497E-5</v>
      </c>
      <c r="F359" s="61">
        <f t="shared" si="89"/>
        <v>3.8389189604207458E-5</v>
      </c>
      <c r="G359" s="49">
        <f t="shared" si="90"/>
        <v>0</v>
      </c>
      <c r="H359" s="35">
        <f t="shared" si="91"/>
        <v>0</v>
      </c>
    </row>
    <row r="360" spans="1:9" x14ac:dyDescent="0.2">
      <c r="B360" s="34" t="s">
        <v>78</v>
      </c>
      <c r="C360" s="33">
        <v>158</v>
      </c>
      <c r="D360" s="48">
        <v>85</v>
      </c>
      <c r="E360" s="61">
        <f t="shared" si="88"/>
        <v>6.3319039794814255E-3</v>
      </c>
      <c r="F360" s="61">
        <f t="shared" si="89"/>
        <v>3.2630811163576337E-3</v>
      </c>
      <c r="G360" s="49">
        <f t="shared" si="90"/>
        <v>-0.46202531645569622</v>
      </c>
      <c r="H360" s="35">
        <f t="shared" si="91"/>
        <v>-2.9254999398869879E-3</v>
      </c>
    </row>
    <row r="361" spans="1:9" x14ac:dyDescent="0.2">
      <c r="B361" s="34" t="s">
        <v>616</v>
      </c>
      <c r="C361" s="33">
        <v>157</v>
      </c>
      <c r="D361" s="48">
        <v>95</v>
      </c>
      <c r="E361" s="61">
        <f t="shared" si="88"/>
        <v>6.2918286378391376E-3</v>
      </c>
      <c r="F361" s="61">
        <f t="shared" si="89"/>
        <v>3.6469730123997084E-3</v>
      </c>
      <c r="G361" s="49">
        <f t="shared" si="90"/>
        <v>-0.39490445859872614</v>
      </c>
      <c r="H361" s="35">
        <f t="shared" si="91"/>
        <v>-2.4846711818218253E-3</v>
      </c>
    </row>
    <row r="362" spans="1:9" s="29" customFormat="1" x14ac:dyDescent="0.2">
      <c r="A362" s="31"/>
      <c r="B362" s="36" t="s">
        <v>589</v>
      </c>
      <c r="C362" s="40">
        <v>16</v>
      </c>
      <c r="D362" s="48">
        <v>30</v>
      </c>
      <c r="E362" s="38">
        <f t="shared" si="88"/>
        <v>6.4120546627659996E-4</v>
      </c>
      <c r="F362" s="38">
        <f t="shared" si="89"/>
        <v>1.1516756881262238E-3</v>
      </c>
      <c r="G362" s="49">
        <f t="shared" si="90"/>
        <v>0.875</v>
      </c>
      <c r="H362" s="37">
        <f t="shared" ref="H362" si="92">+IF(OR(AND(E362=""),(G362="")),"",E362*G362)</f>
        <v>5.6105478299202502E-4</v>
      </c>
      <c r="I362" s="4"/>
    </row>
    <row r="363" spans="1:9" x14ac:dyDescent="0.2">
      <c r="B363" s="34" t="s">
        <v>72</v>
      </c>
      <c r="C363" s="33">
        <v>4</v>
      </c>
      <c r="D363" s="48">
        <v>8</v>
      </c>
      <c r="E363" s="61">
        <f t="shared" si="88"/>
        <v>1.6030136656914999E-4</v>
      </c>
      <c r="F363" s="61">
        <f t="shared" si="89"/>
        <v>3.0711351683365966E-4</v>
      </c>
      <c r="G363" s="49">
        <f t="shared" si="90"/>
        <v>1</v>
      </c>
      <c r="H363" s="35">
        <f t="shared" si="91"/>
        <v>1.6030136656914999E-4</v>
      </c>
    </row>
    <row r="364" spans="1:9" x14ac:dyDescent="0.2">
      <c r="B364" s="34" t="s">
        <v>248</v>
      </c>
      <c r="C364" s="33">
        <v>1</v>
      </c>
      <c r="D364" s="48">
        <v>20</v>
      </c>
      <c r="E364" s="61">
        <f t="shared" si="88"/>
        <v>4.0075341642287497E-5</v>
      </c>
      <c r="F364" s="61">
        <f t="shared" si="89"/>
        <v>7.677837920841491E-4</v>
      </c>
      <c r="G364" s="49">
        <f t="shared" si="90"/>
        <v>19</v>
      </c>
      <c r="H364" s="35">
        <f t="shared" si="91"/>
        <v>7.6143149120346248E-4</v>
      </c>
    </row>
    <row r="365" spans="1:9" x14ac:dyDescent="0.2">
      <c r="B365" s="34" t="s">
        <v>249</v>
      </c>
      <c r="C365" s="33">
        <v>3153</v>
      </c>
      <c r="D365" s="48">
        <v>1802</v>
      </c>
      <c r="E365" s="61">
        <f t="shared" si="88"/>
        <v>0.12635755219813249</v>
      </c>
      <c r="F365" s="61">
        <f t="shared" si="89"/>
        <v>6.9177319666781839E-2</v>
      </c>
      <c r="G365" s="49">
        <f t="shared" si="90"/>
        <v>-0.42848081192515064</v>
      </c>
      <c r="H365" s="35">
        <f t="shared" si="91"/>
        <v>-5.4141786558730413E-2</v>
      </c>
    </row>
    <row r="366" spans="1:9" x14ac:dyDescent="0.2">
      <c r="B366" s="34" t="s">
        <v>250</v>
      </c>
      <c r="C366" s="33">
        <v>18</v>
      </c>
      <c r="D366" s="48">
        <v>12</v>
      </c>
      <c r="E366" s="61">
        <f t="shared" si="88"/>
        <v>7.2135614956117501E-4</v>
      </c>
      <c r="F366" s="61">
        <f t="shared" si="89"/>
        <v>4.6067027525048944E-4</v>
      </c>
      <c r="G366" s="49">
        <f t="shared" si="90"/>
        <v>-0.33333333333333331</v>
      </c>
      <c r="H366" s="35">
        <f t="shared" si="91"/>
        <v>-2.4045204985372498E-4</v>
      </c>
    </row>
    <row r="367" spans="1:9" x14ac:dyDescent="0.2">
      <c r="B367" s="34" t="s">
        <v>75</v>
      </c>
      <c r="C367" s="33">
        <v>2</v>
      </c>
      <c r="D367" s="48">
        <v>0</v>
      </c>
      <c r="E367" s="61">
        <f t="shared" si="88"/>
        <v>8.0150683284574995E-5</v>
      </c>
      <c r="F367" s="61" t="str">
        <f t="shared" si="89"/>
        <v/>
      </c>
      <c r="G367" s="49">
        <f t="shared" si="90"/>
        <v>-1</v>
      </c>
      <c r="H367" s="35">
        <f t="shared" si="91"/>
        <v>-8.0150683284574995E-5</v>
      </c>
    </row>
    <row r="368" spans="1:9" x14ac:dyDescent="0.2">
      <c r="B368" s="34" t="s">
        <v>76</v>
      </c>
      <c r="C368" s="33">
        <v>102</v>
      </c>
      <c r="D368" s="48">
        <v>62</v>
      </c>
      <c r="E368" s="61">
        <f t="shared" si="88"/>
        <v>4.0876848475133254E-3</v>
      </c>
      <c r="F368" s="61">
        <f t="shared" si="89"/>
        <v>2.3801297554608622E-3</v>
      </c>
      <c r="G368" s="49">
        <f t="shared" si="90"/>
        <v>-0.39215686274509803</v>
      </c>
      <c r="H368" s="35">
        <f t="shared" si="91"/>
        <v>-1.6030136656915001E-3</v>
      </c>
    </row>
    <row r="369" spans="1:8" x14ac:dyDescent="0.2">
      <c r="B369" s="34" t="s">
        <v>580</v>
      </c>
      <c r="C369" s="33">
        <v>4808</v>
      </c>
      <c r="D369" s="48">
        <v>6562</v>
      </c>
      <c r="E369" s="61">
        <f t="shared" si="88"/>
        <v>0.1926822426161183</v>
      </c>
      <c r="F369" s="61">
        <f t="shared" si="89"/>
        <v>0.25190986218280931</v>
      </c>
      <c r="G369" s="49">
        <f t="shared" si="90"/>
        <v>0.36480865224625625</v>
      </c>
      <c r="H369" s="35">
        <f t="shared" si="91"/>
        <v>7.0292149240572283E-2</v>
      </c>
    </row>
    <row r="370" spans="1:8" x14ac:dyDescent="0.2">
      <c r="B370" s="34" t="s">
        <v>85</v>
      </c>
      <c r="C370" s="33">
        <v>38</v>
      </c>
      <c r="D370" s="48">
        <v>42</v>
      </c>
      <c r="E370" s="61">
        <f t="shared" si="88"/>
        <v>1.522862982406925E-3</v>
      </c>
      <c r="F370" s="61">
        <f t="shared" si="89"/>
        <v>1.6123459633767131E-3</v>
      </c>
      <c r="G370" s="49">
        <f t="shared" si="90"/>
        <v>0.10526315789473684</v>
      </c>
      <c r="H370" s="35">
        <f t="shared" si="91"/>
        <v>1.6030136656914999E-4</v>
      </c>
    </row>
    <row r="371" spans="1:8" x14ac:dyDescent="0.2">
      <c r="B371" s="34" t="s">
        <v>84</v>
      </c>
      <c r="C371" s="33">
        <v>7</v>
      </c>
      <c r="D371" s="48">
        <v>3</v>
      </c>
      <c r="E371" s="61">
        <f t="shared" si="88"/>
        <v>2.8052739149601251E-4</v>
      </c>
      <c r="F371" s="61">
        <f t="shared" si="89"/>
        <v>1.1516756881262236E-4</v>
      </c>
      <c r="G371" s="49">
        <f t="shared" si="90"/>
        <v>-0.5714285714285714</v>
      </c>
      <c r="H371" s="35">
        <f t="shared" si="91"/>
        <v>-1.6030136656914999E-4</v>
      </c>
    </row>
    <row r="372" spans="1:8" x14ac:dyDescent="0.2">
      <c r="B372" s="34" t="s">
        <v>73</v>
      </c>
      <c r="C372" s="33">
        <v>4</v>
      </c>
      <c r="D372" s="48">
        <v>9</v>
      </c>
      <c r="E372" s="61">
        <f t="shared" si="88"/>
        <v>1.6030136656914999E-4</v>
      </c>
      <c r="F372" s="61">
        <f t="shared" si="89"/>
        <v>3.4550270643786711E-4</v>
      </c>
      <c r="G372" s="49">
        <f t="shared" si="90"/>
        <v>1.25</v>
      </c>
      <c r="H372" s="35">
        <f t="shared" si="91"/>
        <v>2.0037670821143749E-4</v>
      </c>
    </row>
    <row r="373" spans="1:8" x14ac:dyDescent="0.2">
      <c r="B373" s="34" t="s">
        <v>251</v>
      </c>
      <c r="C373" s="33">
        <v>0</v>
      </c>
      <c r="D373" s="48">
        <v>2</v>
      </c>
      <c r="E373" s="61" t="str">
        <f t="shared" si="88"/>
        <v/>
      </c>
      <c r="F373" s="61">
        <f t="shared" si="89"/>
        <v>7.6778379208414916E-5</v>
      </c>
      <c r="G373" s="49">
        <f t="shared" si="90"/>
        <v>1</v>
      </c>
      <c r="H373" s="35" t="str">
        <f t="shared" si="91"/>
        <v/>
      </c>
    </row>
    <row r="374" spans="1:8" x14ac:dyDescent="0.2">
      <c r="B374" s="34" t="s">
        <v>335</v>
      </c>
      <c r="C374" s="33">
        <v>3</v>
      </c>
      <c r="D374" s="48">
        <v>22</v>
      </c>
      <c r="E374" s="61">
        <f t="shared" si="88"/>
        <v>1.2022602492686251E-4</v>
      </c>
      <c r="F374" s="61">
        <f t="shared" si="89"/>
        <v>8.4456217129256399E-4</v>
      </c>
      <c r="G374" s="49">
        <f t="shared" si="90"/>
        <v>6.333333333333333</v>
      </c>
      <c r="H374" s="35">
        <f t="shared" si="91"/>
        <v>7.6143149120346248E-4</v>
      </c>
    </row>
    <row r="375" spans="1:8" x14ac:dyDescent="0.2">
      <c r="B375" s="34" t="s">
        <v>336</v>
      </c>
      <c r="C375" s="33">
        <v>64</v>
      </c>
      <c r="D375" s="48">
        <v>37</v>
      </c>
      <c r="E375" s="61">
        <f t="shared" si="88"/>
        <v>2.5648218651063998E-3</v>
      </c>
      <c r="F375" s="61">
        <f t="shared" si="89"/>
        <v>1.4204000153556758E-3</v>
      </c>
      <c r="G375" s="49">
        <f t="shared" si="90"/>
        <v>-0.421875</v>
      </c>
      <c r="H375" s="35">
        <f t="shared" si="91"/>
        <v>-1.0820342243417623E-3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7</v>
      </c>
      <c r="D377" s="92">
        <v>18</v>
      </c>
      <c r="E377" s="38">
        <f t="shared" si="93"/>
        <v>2.8052739149601251E-4</v>
      </c>
      <c r="F377" s="38">
        <f t="shared" si="94"/>
        <v>6.9100541287573421E-4</v>
      </c>
      <c r="G377" s="93">
        <f t="shared" si="95"/>
        <v>1.5714285714285714</v>
      </c>
      <c r="H377" s="37">
        <f t="shared" si="96"/>
        <v>4.408287580651625E-4</v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488</v>
      </c>
      <c r="E378" s="38" t="str">
        <f t="shared" ref="E378:E381" si="97">+IF(C378=0,"",C378/C$345)</f>
        <v/>
      </c>
      <c r="F378" s="38">
        <f t="shared" ref="F378:F381" si="98">+IF(D378=0,"",D378/D$345)</f>
        <v>1.8733924526853237E-2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329</v>
      </c>
      <c r="D379" s="48">
        <v>237</v>
      </c>
      <c r="E379" s="61">
        <f t="shared" si="97"/>
        <v>1.3184787400312589E-2</v>
      </c>
      <c r="F379" s="61">
        <f t="shared" si="98"/>
        <v>9.098237936197167E-3</v>
      </c>
      <c r="G379" s="49">
        <f t="shared" si="99"/>
        <v>-0.2796352583586626</v>
      </c>
      <c r="H379" s="35">
        <f t="shared" si="100"/>
        <v>-3.6869314310904499E-3</v>
      </c>
    </row>
    <row r="380" spans="1:8" x14ac:dyDescent="0.2">
      <c r="B380" s="34" t="s">
        <v>486</v>
      </c>
      <c r="C380" s="33">
        <v>120</v>
      </c>
      <c r="D380" s="48">
        <v>74</v>
      </c>
      <c r="E380" s="61">
        <f t="shared" si="97"/>
        <v>4.8090409970744999E-3</v>
      </c>
      <c r="F380" s="61">
        <f t="shared" si="98"/>
        <v>2.8408000307113515E-3</v>
      </c>
      <c r="G380" s="49">
        <f t="shared" si="99"/>
        <v>-0.38333333333333336</v>
      </c>
      <c r="H380" s="35">
        <f t="shared" si="100"/>
        <v>-1.8434657155452251E-3</v>
      </c>
    </row>
    <row r="381" spans="1:8" x14ac:dyDescent="0.2">
      <c r="B381" s="34" t="s">
        <v>487</v>
      </c>
      <c r="C381" s="33">
        <v>71</v>
      </c>
      <c r="D381" s="48">
        <v>53</v>
      </c>
      <c r="E381" s="61">
        <f t="shared" si="97"/>
        <v>2.8453492566024126E-3</v>
      </c>
      <c r="F381" s="61">
        <f t="shared" si="98"/>
        <v>2.0346270490229951E-3</v>
      </c>
      <c r="G381" s="49">
        <f t="shared" si="99"/>
        <v>-0.25352112676056338</v>
      </c>
      <c r="H381" s="35">
        <f t="shared" si="100"/>
        <v>-7.2135614956117501E-4</v>
      </c>
    </row>
    <row r="382" spans="1:8" x14ac:dyDescent="0.2">
      <c r="B382" s="34" t="s">
        <v>252</v>
      </c>
      <c r="C382" s="33">
        <v>3</v>
      </c>
      <c r="D382" s="48">
        <v>8</v>
      </c>
      <c r="E382" s="61">
        <f t="shared" ref="E382:E413" si="101">+IF(C382=0,"",C382/C$345)</f>
        <v>1.2022602492686251E-4</v>
      </c>
      <c r="F382" s="61">
        <f t="shared" ref="F382:F413" si="102">+IF(D382=0,"",D382/D$345)</f>
        <v>3.0711351683365966E-4</v>
      </c>
      <c r="G382" s="49">
        <f t="shared" si="90"/>
        <v>1.6666666666666667</v>
      </c>
      <c r="H382" s="35">
        <f t="shared" si="91"/>
        <v>2.0037670821143751E-4</v>
      </c>
    </row>
    <row r="383" spans="1:8" x14ac:dyDescent="0.2">
      <c r="B383" s="34" t="s">
        <v>253</v>
      </c>
      <c r="C383" s="33">
        <v>262</v>
      </c>
      <c r="D383" s="48">
        <v>67</v>
      </c>
      <c r="E383" s="61">
        <f t="shared" si="101"/>
        <v>1.0499739510279325E-2</v>
      </c>
      <c r="F383" s="61">
        <f t="shared" si="102"/>
        <v>2.5720757034818995E-3</v>
      </c>
      <c r="G383" s="49">
        <f t="shared" si="90"/>
        <v>-0.74427480916030531</v>
      </c>
      <c r="H383" s="35">
        <f t="shared" si="91"/>
        <v>-7.8146916202460615E-3</v>
      </c>
    </row>
    <row r="384" spans="1:8" x14ac:dyDescent="0.2">
      <c r="B384" s="34" t="s">
        <v>488</v>
      </c>
      <c r="C384" s="33">
        <v>2</v>
      </c>
      <c r="D384" s="48">
        <v>4</v>
      </c>
      <c r="E384" s="61">
        <f t="shared" si="101"/>
        <v>8.0150683284574995E-5</v>
      </c>
      <c r="F384" s="61">
        <f t="shared" si="102"/>
        <v>1.5355675841682983E-4</v>
      </c>
      <c r="G384" s="49">
        <f t="shared" si="90"/>
        <v>1</v>
      </c>
      <c r="H384" s="35">
        <f t="shared" si="91"/>
        <v>8.0150683284574995E-5</v>
      </c>
    </row>
    <row r="385" spans="1:9" s="29" customFormat="1" x14ac:dyDescent="0.2">
      <c r="A385" s="31"/>
      <c r="B385" s="36" t="s">
        <v>593</v>
      </c>
      <c r="C385" s="40">
        <v>173</v>
      </c>
      <c r="D385" s="48">
        <v>145</v>
      </c>
      <c r="E385" s="38">
        <f t="shared" si="101"/>
        <v>6.933034104115738E-3</v>
      </c>
      <c r="F385" s="38">
        <f t="shared" si="102"/>
        <v>5.5664324926100808E-3</v>
      </c>
      <c r="G385" s="49">
        <f t="shared" si="90"/>
        <v>-0.16184971098265896</v>
      </c>
      <c r="H385" s="37">
        <f t="shared" ref="H385" si="103">+IF(OR(AND(E385=""),(G385="")),"",E385*G385)</f>
        <v>-1.12210956598405E-3</v>
      </c>
      <c r="I385" s="4"/>
    </row>
    <row r="386" spans="1:9" x14ac:dyDescent="0.2">
      <c r="B386" s="34" t="s">
        <v>489</v>
      </c>
      <c r="C386" s="33">
        <v>3997</v>
      </c>
      <c r="D386" s="48">
        <v>5996</v>
      </c>
      <c r="E386" s="61">
        <f t="shared" si="101"/>
        <v>0.16018114054422314</v>
      </c>
      <c r="F386" s="61">
        <f t="shared" si="102"/>
        <v>0.23018158086682791</v>
      </c>
      <c r="G386" s="49">
        <f t="shared" si="90"/>
        <v>0.5001250938203653</v>
      </c>
      <c r="H386" s="35">
        <f t="shared" si="91"/>
        <v>8.0110607942932718E-2</v>
      </c>
    </row>
    <row r="387" spans="1:9" x14ac:dyDescent="0.2">
      <c r="B387" s="34" t="s">
        <v>93</v>
      </c>
      <c r="C387" s="33">
        <v>868</v>
      </c>
      <c r="D387" s="48">
        <v>504</v>
      </c>
      <c r="E387" s="61">
        <f t="shared" si="101"/>
        <v>3.4785396545505554E-2</v>
      </c>
      <c r="F387" s="61">
        <f t="shared" si="102"/>
        <v>1.9348151560520558E-2</v>
      </c>
      <c r="G387" s="49">
        <f t="shared" si="90"/>
        <v>-0.41935483870967744</v>
      </c>
      <c r="H387" s="35">
        <f t="shared" si="91"/>
        <v>-1.4587424357792651E-2</v>
      </c>
    </row>
    <row r="388" spans="1:9" x14ac:dyDescent="0.2">
      <c r="B388" s="34" t="s">
        <v>86</v>
      </c>
      <c r="C388" s="33">
        <v>854</v>
      </c>
      <c r="D388" s="48">
        <v>782</v>
      </c>
      <c r="E388" s="61">
        <f t="shared" si="101"/>
        <v>3.4224341762513523E-2</v>
      </c>
      <c r="F388" s="61">
        <f t="shared" si="102"/>
        <v>3.0020346270490231E-2</v>
      </c>
      <c r="G388" s="49">
        <f t="shared" si="90"/>
        <v>-8.4309133489461355E-2</v>
      </c>
      <c r="H388" s="35">
        <f t="shared" si="91"/>
        <v>-2.8854245982446996E-3</v>
      </c>
    </row>
    <row r="389" spans="1:9" x14ac:dyDescent="0.2">
      <c r="B389" s="34" t="s">
        <v>92</v>
      </c>
      <c r="C389" s="33">
        <v>465</v>
      </c>
      <c r="D389" s="48">
        <v>314</v>
      </c>
      <c r="E389" s="61">
        <f t="shared" si="101"/>
        <v>1.8635033863663688E-2</v>
      </c>
      <c r="F389" s="61">
        <f t="shared" si="102"/>
        <v>1.2054205535721141E-2</v>
      </c>
      <c r="G389" s="49">
        <f t="shared" si="90"/>
        <v>-0.3247311827956989</v>
      </c>
      <c r="H389" s="35">
        <f t="shared" si="91"/>
        <v>-6.0513765879854119E-3</v>
      </c>
    </row>
    <row r="390" spans="1:9" x14ac:dyDescent="0.2">
      <c r="B390" s="34" t="s">
        <v>95</v>
      </c>
      <c r="C390" s="33">
        <v>2</v>
      </c>
      <c r="D390" s="48">
        <v>3</v>
      </c>
      <c r="E390" s="61">
        <f t="shared" si="101"/>
        <v>8.0150683284574995E-5</v>
      </c>
      <c r="F390" s="61">
        <f t="shared" si="102"/>
        <v>1.1516756881262236E-4</v>
      </c>
      <c r="G390" s="49">
        <f t="shared" si="90"/>
        <v>0.5</v>
      </c>
      <c r="H390" s="35">
        <f t="shared" si="91"/>
        <v>4.0075341642287497E-5</v>
      </c>
    </row>
    <row r="391" spans="1:9" x14ac:dyDescent="0.2">
      <c r="B391" s="34" t="s">
        <v>96</v>
      </c>
      <c r="C391" s="33">
        <v>16</v>
      </c>
      <c r="D391" s="48">
        <v>37</v>
      </c>
      <c r="E391" s="61">
        <f t="shared" si="101"/>
        <v>6.4120546627659996E-4</v>
      </c>
      <c r="F391" s="61">
        <f t="shared" si="102"/>
        <v>1.4204000153556758E-3</v>
      </c>
      <c r="G391" s="49">
        <f t="shared" si="90"/>
        <v>1.3125</v>
      </c>
      <c r="H391" s="35">
        <f t="shared" si="91"/>
        <v>8.4158217448803742E-4</v>
      </c>
    </row>
    <row r="392" spans="1:9" x14ac:dyDescent="0.2">
      <c r="B392" s="34" t="s">
        <v>254</v>
      </c>
      <c r="C392" s="33">
        <v>38</v>
      </c>
      <c r="D392" s="48">
        <v>22</v>
      </c>
      <c r="E392" s="61">
        <f t="shared" si="101"/>
        <v>1.522862982406925E-3</v>
      </c>
      <c r="F392" s="61">
        <f t="shared" si="102"/>
        <v>8.4456217129256399E-4</v>
      </c>
      <c r="G392" s="49">
        <f t="shared" si="90"/>
        <v>-0.42105263157894735</v>
      </c>
      <c r="H392" s="35">
        <f t="shared" si="91"/>
        <v>-6.4120546627659996E-4</v>
      </c>
    </row>
    <row r="393" spans="1:9" x14ac:dyDescent="0.2">
      <c r="B393" s="34" t="s">
        <v>255</v>
      </c>
      <c r="C393" s="33">
        <v>91</v>
      </c>
      <c r="D393" s="48">
        <v>17</v>
      </c>
      <c r="E393" s="61">
        <f t="shared" si="101"/>
        <v>3.6468560894481624E-3</v>
      </c>
      <c r="F393" s="61">
        <f t="shared" si="102"/>
        <v>6.5261622327152677E-4</v>
      </c>
      <c r="G393" s="49">
        <f t="shared" si="90"/>
        <v>-0.81318681318681318</v>
      </c>
      <c r="H393" s="35">
        <f t="shared" si="91"/>
        <v>-2.965575281529275E-3</v>
      </c>
    </row>
    <row r="394" spans="1:9" x14ac:dyDescent="0.2">
      <c r="B394" s="34" t="s">
        <v>581</v>
      </c>
      <c r="C394" s="33">
        <v>9</v>
      </c>
      <c r="D394" s="48">
        <v>9</v>
      </c>
      <c r="E394" s="61">
        <f t="shared" si="101"/>
        <v>3.606780747805875E-4</v>
      </c>
      <c r="F394" s="61">
        <f t="shared" si="102"/>
        <v>3.4550270643786711E-4</v>
      </c>
      <c r="G394" s="49">
        <f t="shared" si="90"/>
        <v>0</v>
      </c>
      <c r="H394" s="35">
        <f t="shared" si="91"/>
        <v>0</v>
      </c>
    </row>
    <row r="395" spans="1:9" x14ac:dyDescent="0.2">
      <c r="B395" s="34" t="s">
        <v>582</v>
      </c>
      <c r="C395" s="33">
        <v>90</v>
      </c>
      <c r="D395" s="48">
        <v>115</v>
      </c>
      <c r="E395" s="61">
        <f t="shared" si="101"/>
        <v>3.6067807478058749E-3</v>
      </c>
      <c r="F395" s="61">
        <f t="shared" si="102"/>
        <v>4.4147568044838577E-3</v>
      </c>
      <c r="G395" s="49">
        <f t="shared" si="90"/>
        <v>0.27777777777777779</v>
      </c>
      <c r="H395" s="35">
        <f t="shared" si="91"/>
        <v>1.0018835410571876E-3</v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22</v>
      </c>
      <c r="D397" s="48">
        <v>28</v>
      </c>
      <c r="E397" s="61">
        <f t="shared" si="101"/>
        <v>8.8165751613032499E-4</v>
      </c>
      <c r="F397" s="61">
        <f t="shared" si="102"/>
        <v>1.0748973089178087E-3</v>
      </c>
      <c r="G397" s="49">
        <f t="shared" si="90"/>
        <v>0.27272727272727271</v>
      </c>
      <c r="H397" s="35">
        <f t="shared" si="91"/>
        <v>2.4045204985372498E-4</v>
      </c>
    </row>
    <row r="398" spans="1:9" x14ac:dyDescent="0.2">
      <c r="B398" s="34" t="s">
        <v>94</v>
      </c>
      <c r="C398" s="33">
        <v>58</v>
      </c>
      <c r="D398" s="48">
        <v>72</v>
      </c>
      <c r="E398" s="61">
        <f t="shared" si="101"/>
        <v>2.324369815252675E-3</v>
      </c>
      <c r="F398" s="61">
        <f t="shared" si="102"/>
        <v>2.7640216515029369E-3</v>
      </c>
      <c r="G398" s="49">
        <f t="shared" si="90"/>
        <v>0.2413793103448276</v>
      </c>
      <c r="H398" s="35">
        <f t="shared" si="91"/>
        <v>5.6105478299202502E-4</v>
      </c>
    </row>
    <row r="399" spans="1:9" x14ac:dyDescent="0.2">
      <c r="B399" s="34" t="s">
        <v>257</v>
      </c>
      <c r="C399" s="33">
        <v>241</v>
      </c>
      <c r="D399" s="48">
        <v>199</v>
      </c>
      <c r="E399" s="61">
        <f t="shared" si="101"/>
        <v>9.6581573357912877E-3</v>
      </c>
      <c r="F399" s="61">
        <f t="shared" si="102"/>
        <v>7.6394487312372835E-3</v>
      </c>
      <c r="G399" s="49">
        <f t="shared" si="90"/>
        <v>-0.17427385892116182</v>
      </c>
      <c r="H399" s="35">
        <f t="shared" si="91"/>
        <v>-1.683164348976075E-3</v>
      </c>
    </row>
    <row r="400" spans="1:9" x14ac:dyDescent="0.2">
      <c r="B400" s="34" t="s">
        <v>583</v>
      </c>
      <c r="C400" s="33">
        <v>34</v>
      </c>
      <c r="D400" s="48">
        <v>31</v>
      </c>
      <c r="E400" s="61">
        <f t="shared" si="101"/>
        <v>1.3625616158377751E-3</v>
      </c>
      <c r="F400" s="61">
        <f t="shared" si="102"/>
        <v>1.1900648777304311E-3</v>
      </c>
      <c r="G400" s="49">
        <f t="shared" si="90"/>
        <v>-8.8235294117647065E-2</v>
      </c>
      <c r="H400" s="35">
        <f t="shared" si="91"/>
        <v>-1.2022602492686252E-4</v>
      </c>
    </row>
    <row r="401" spans="1:9" x14ac:dyDescent="0.2">
      <c r="B401" s="34" t="s">
        <v>88</v>
      </c>
      <c r="C401" s="33">
        <v>60</v>
      </c>
      <c r="D401" s="48">
        <v>50</v>
      </c>
      <c r="E401" s="61">
        <f t="shared" si="101"/>
        <v>2.4045204985372499E-3</v>
      </c>
      <c r="F401" s="61">
        <f t="shared" si="102"/>
        <v>1.9194594802103729E-3</v>
      </c>
      <c r="G401" s="49">
        <f t="shared" si="90"/>
        <v>-0.16666666666666666</v>
      </c>
      <c r="H401" s="35">
        <f t="shared" si="91"/>
        <v>-4.0075341642287497E-4</v>
      </c>
    </row>
    <row r="402" spans="1:9" s="29" customFormat="1" x14ac:dyDescent="0.2">
      <c r="A402" s="31"/>
      <c r="B402" s="36" t="s">
        <v>542</v>
      </c>
      <c r="C402" s="40">
        <v>6</v>
      </c>
      <c r="D402" s="48">
        <v>10</v>
      </c>
      <c r="E402" s="38">
        <f t="shared" si="101"/>
        <v>2.4045204985372501E-4</v>
      </c>
      <c r="F402" s="38">
        <f t="shared" si="102"/>
        <v>3.8389189604207455E-4</v>
      </c>
      <c r="G402" s="49">
        <f t="shared" si="90"/>
        <v>0.66666666666666663</v>
      </c>
      <c r="H402" s="37">
        <f t="shared" si="91"/>
        <v>1.6030136656914999E-4</v>
      </c>
      <c r="I402" s="4"/>
    </row>
    <row r="403" spans="1:9" x14ac:dyDescent="0.2">
      <c r="B403" s="34" t="s">
        <v>258</v>
      </c>
      <c r="C403" s="33">
        <v>2</v>
      </c>
      <c r="D403" s="48">
        <v>1</v>
      </c>
      <c r="E403" s="61">
        <f t="shared" si="101"/>
        <v>8.0150683284574995E-5</v>
      </c>
      <c r="F403" s="61">
        <f t="shared" si="102"/>
        <v>3.8389189604207458E-5</v>
      </c>
      <c r="G403" s="49">
        <f t="shared" si="90"/>
        <v>-0.5</v>
      </c>
      <c r="H403" s="35">
        <f t="shared" si="91"/>
        <v>-4.0075341642287497E-5</v>
      </c>
    </row>
    <row r="404" spans="1:9" x14ac:dyDescent="0.2">
      <c r="B404" s="34" t="s">
        <v>259</v>
      </c>
      <c r="C404" s="33">
        <v>31</v>
      </c>
      <c r="D404" s="48">
        <v>19</v>
      </c>
      <c r="E404" s="61">
        <f t="shared" si="101"/>
        <v>1.2423355909109124E-3</v>
      </c>
      <c r="F404" s="61">
        <f t="shared" si="102"/>
        <v>7.2939460247994166E-4</v>
      </c>
      <c r="G404" s="49">
        <f t="shared" si="90"/>
        <v>-0.38709677419354838</v>
      </c>
      <c r="H404" s="35">
        <f t="shared" si="91"/>
        <v>-4.8090409970744997E-4</v>
      </c>
    </row>
    <row r="405" spans="1:9" x14ac:dyDescent="0.2">
      <c r="B405" s="34" t="s">
        <v>584</v>
      </c>
      <c r="C405" s="33">
        <v>90</v>
      </c>
      <c r="D405" s="48">
        <v>69</v>
      </c>
      <c r="E405" s="61">
        <f t="shared" si="101"/>
        <v>3.6067807478058749E-3</v>
      </c>
      <c r="F405" s="61">
        <f t="shared" si="102"/>
        <v>2.6488540826903142E-3</v>
      </c>
      <c r="G405" s="49">
        <f t="shared" si="90"/>
        <v>-0.23333333333333334</v>
      </c>
      <c r="H405" s="35">
        <f t="shared" si="91"/>
        <v>-8.4158217448803752E-4</v>
      </c>
    </row>
    <row r="406" spans="1:9" x14ac:dyDescent="0.2">
      <c r="B406" s="34" t="s">
        <v>87</v>
      </c>
      <c r="C406" s="33">
        <v>17</v>
      </c>
      <c r="D406" s="48">
        <v>13</v>
      </c>
      <c r="E406" s="61">
        <f t="shared" si="101"/>
        <v>6.8128080791888754E-4</v>
      </c>
      <c r="F406" s="61">
        <f t="shared" si="102"/>
        <v>4.9905946485469688E-4</v>
      </c>
      <c r="G406" s="49">
        <f t="shared" si="90"/>
        <v>-0.23529411764705882</v>
      </c>
      <c r="H406" s="35">
        <f t="shared" si="91"/>
        <v>-1.6030136656915002E-4</v>
      </c>
    </row>
    <row r="407" spans="1:9" x14ac:dyDescent="0.2">
      <c r="B407" s="34" t="s">
        <v>260</v>
      </c>
      <c r="C407" s="33">
        <v>6</v>
      </c>
      <c r="D407" s="48">
        <v>0</v>
      </c>
      <c r="E407" s="61">
        <f t="shared" si="101"/>
        <v>2.4045204985372501E-4</v>
      </c>
      <c r="F407" s="61" t="str">
        <f t="shared" si="102"/>
        <v/>
      </c>
      <c r="G407" s="49">
        <f t="shared" si="90"/>
        <v>-1</v>
      </c>
      <c r="H407" s="35">
        <f t="shared" si="91"/>
        <v>-2.4045204985372501E-4</v>
      </c>
    </row>
    <row r="408" spans="1:9" x14ac:dyDescent="0.2">
      <c r="B408" s="34" t="s">
        <v>91</v>
      </c>
      <c r="C408" s="33">
        <v>33</v>
      </c>
      <c r="D408" s="48">
        <v>34</v>
      </c>
      <c r="E408" s="61">
        <f t="shared" si="101"/>
        <v>1.3224862741954876E-3</v>
      </c>
      <c r="F408" s="61">
        <f t="shared" si="102"/>
        <v>1.3052324465430535E-3</v>
      </c>
      <c r="G408" s="49">
        <f t="shared" si="90"/>
        <v>3.0303030303030304E-2</v>
      </c>
      <c r="H408" s="35">
        <f t="shared" si="91"/>
        <v>4.0075341642287504E-5</v>
      </c>
    </row>
    <row r="409" spans="1:9" x14ac:dyDescent="0.2">
      <c r="B409" s="34" t="s">
        <v>90</v>
      </c>
      <c r="C409" s="33">
        <v>237</v>
      </c>
      <c r="D409" s="48">
        <v>177</v>
      </c>
      <c r="E409" s="61">
        <f t="shared" si="101"/>
        <v>9.4978559692221378E-3</v>
      </c>
      <c r="F409" s="61">
        <f t="shared" si="102"/>
        <v>6.7948865599447199E-3</v>
      </c>
      <c r="G409" s="49">
        <f t="shared" si="90"/>
        <v>-0.25316455696202533</v>
      </c>
      <c r="H409" s="35">
        <f t="shared" si="91"/>
        <v>-2.4045204985372504E-3</v>
      </c>
    </row>
    <row r="410" spans="1:9" x14ac:dyDescent="0.2">
      <c r="B410" s="34" t="s">
        <v>491</v>
      </c>
      <c r="C410" s="33">
        <v>2</v>
      </c>
      <c r="D410" s="48">
        <v>2</v>
      </c>
      <c r="E410" s="61">
        <f t="shared" si="101"/>
        <v>8.0150683284574995E-5</v>
      </c>
      <c r="F410" s="61">
        <f t="shared" si="102"/>
        <v>7.6778379208414916E-5</v>
      </c>
      <c r="G410" s="49">
        <f t="shared" si="90"/>
        <v>0</v>
      </c>
      <c r="H410" s="35">
        <f t="shared" si="91"/>
        <v>0</v>
      </c>
    </row>
    <row r="411" spans="1:9" x14ac:dyDescent="0.2">
      <c r="B411" s="34" t="s">
        <v>261</v>
      </c>
      <c r="C411" s="33">
        <v>10</v>
      </c>
      <c r="D411" s="48">
        <v>29</v>
      </c>
      <c r="E411" s="61">
        <f t="shared" si="101"/>
        <v>4.0075341642287503E-4</v>
      </c>
      <c r="F411" s="61">
        <f t="shared" si="102"/>
        <v>1.1132864985220162E-3</v>
      </c>
      <c r="G411" s="49">
        <f t="shared" ref="G411:G477" si="104">+IF(AND(C411=0,D411=0)," ",IF(C411=0,1,IF(D411=0,-1,(D411-C411)/C411)))</f>
        <v>1.9</v>
      </c>
      <c r="H411" s="35">
        <f t="shared" si="91"/>
        <v>7.6143149120346248E-4</v>
      </c>
    </row>
    <row r="412" spans="1:9" x14ac:dyDescent="0.2">
      <c r="B412" s="34" t="s">
        <v>262</v>
      </c>
      <c r="C412" s="33">
        <v>32</v>
      </c>
      <c r="D412" s="48">
        <v>47</v>
      </c>
      <c r="E412" s="61">
        <f t="shared" si="101"/>
        <v>1.2824109325531999E-3</v>
      </c>
      <c r="F412" s="61">
        <f t="shared" si="102"/>
        <v>1.8042919113977504E-3</v>
      </c>
      <c r="G412" s="49">
        <f t="shared" si="104"/>
        <v>0.46875</v>
      </c>
      <c r="H412" s="35">
        <f t="shared" si="91"/>
        <v>6.0113012463431249E-4</v>
      </c>
    </row>
    <row r="413" spans="1:9" x14ac:dyDescent="0.2">
      <c r="B413" s="34" t="s">
        <v>492</v>
      </c>
      <c r="C413" s="33">
        <v>141</v>
      </c>
      <c r="D413" s="48">
        <v>127</v>
      </c>
      <c r="E413" s="61">
        <f t="shared" si="101"/>
        <v>5.6506231715625372E-3</v>
      </c>
      <c r="F413" s="61">
        <f t="shared" si="102"/>
        <v>4.8754270797343466E-3</v>
      </c>
      <c r="G413" s="49">
        <f t="shared" si="104"/>
        <v>-9.9290780141843976E-2</v>
      </c>
      <c r="H413" s="35">
        <f t="shared" si="91"/>
        <v>-5.6105478299202502E-4</v>
      </c>
    </row>
    <row r="414" spans="1:9" x14ac:dyDescent="0.2">
      <c r="B414" s="34" t="s">
        <v>89</v>
      </c>
      <c r="C414" s="33">
        <v>44</v>
      </c>
      <c r="D414" s="48">
        <v>23</v>
      </c>
      <c r="E414" s="61">
        <f t="shared" ref="E414:E480" si="105">+IF(C414=0,"",C414/C$345)</f>
        <v>1.76331503226065E-3</v>
      </c>
      <c r="F414" s="61">
        <f t="shared" ref="F414:F480" si="106">+IF(D414=0,"",D414/D$345)</f>
        <v>8.8295136089677144E-4</v>
      </c>
      <c r="G414" s="49">
        <f t="shared" si="104"/>
        <v>-0.47727272727272729</v>
      </c>
      <c r="H414" s="35">
        <f t="shared" ref="H414:H480" si="107">+IF(OR(AND(E414=""),(G414="")),"",E414*G414)</f>
        <v>-8.4158217448803752E-4</v>
      </c>
    </row>
    <row r="415" spans="1:9" x14ac:dyDescent="0.2">
      <c r="B415" s="34" t="s">
        <v>585</v>
      </c>
      <c r="C415" s="33">
        <v>1</v>
      </c>
      <c r="D415" s="48">
        <v>2</v>
      </c>
      <c r="E415" s="61">
        <f t="shared" si="105"/>
        <v>4.0075341642287497E-5</v>
      </c>
      <c r="F415" s="61">
        <f t="shared" si="106"/>
        <v>7.6778379208414916E-5</v>
      </c>
      <c r="G415" s="49">
        <f t="shared" si="104"/>
        <v>1</v>
      </c>
      <c r="H415" s="35">
        <f t="shared" si="107"/>
        <v>4.0075341642287497E-5</v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63</v>
      </c>
      <c r="D417" s="48">
        <v>44</v>
      </c>
      <c r="E417" s="38">
        <f t="shared" si="105"/>
        <v>2.5247465234641124E-3</v>
      </c>
      <c r="F417" s="38">
        <f t="shared" si="106"/>
        <v>1.689124342585128E-3</v>
      </c>
      <c r="G417" s="49">
        <f t="shared" si="104"/>
        <v>-0.30158730158730157</v>
      </c>
      <c r="H417" s="37">
        <f t="shared" si="107"/>
        <v>-7.6143149120346237E-4</v>
      </c>
      <c r="I417" s="4"/>
    </row>
    <row r="418" spans="1:9" s="29" customFormat="1" x14ac:dyDescent="0.2">
      <c r="A418" s="31"/>
      <c r="B418" s="36" t="s">
        <v>544</v>
      </c>
      <c r="C418" s="40">
        <v>55</v>
      </c>
      <c r="D418" s="48">
        <v>45</v>
      </c>
      <c r="E418" s="38">
        <f t="shared" si="105"/>
        <v>2.2041437903258126E-3</v>
      </c>
      <c r="F418" s="38">
        <f t="shared" si="106"/>
        <v>1.7275135321893355E-3</v>
      </c>
      <c r="G418" s="49">
        <f t="shared" si="104"/>
        <v>-0.18181818181818182</v>
      </c>
      <c r="H418" s="37">
        <f t="shared" si="107"/>
        <v>-4.0075341642287503E-4</v>
      </c>
      <c r="I418" s="4"/>
    </row>
    <row r="419" spans="1:9" s="29" customFormat="1" x14ac:dyDescent="0.2">
      <c r="A419" s="31"/>
      <c r="B419" s="36" t="s">
        <v>545</v>
      </c>
      <c r="C419" s="40">
        <v>2</v>
      </c>
      <c r="D419" s="48">
        <v>1</v>
      </c>
      <c r="E419" s="38">
        <f t="shared" si="105"/>
        <v>8.0150683284574995E-5</v>
      </c>
      <c r="F419" s="38">
        <f t="shared" si="106"/>
        <v>3.8389189604207458E-5</v>
      </c>
      <c r="G419" s="49">
        <f t="shared" si="104"/>
        <v>-0.5</v>
      </c>
      <c r="H419" s="37">
        <f t="shared" si="107"/>
        <v>-4.0075341642287497E-5</v>
      </c>
      <c r="I419" s="4"/>
    </row>
    <row r="420" spans="1:9" s="29" customFormat="1" x14ac:dyDescent="0.2">
      <c r="A420" s="31"/>
      <c r="B420" s="36" t="s">
        <v>264</v>
      </c>
      <c r="C420" s="40">
        <v>12</v>
      </c>
      <c r="D420" s="48">
        <v>14</v>
      </c>
      <c r="E420" s="38">
        <f t="shared" si="105"/>
        <v>4.8090409970745002E-4</v>
      </c>
      <c r="F420" s="38">
        <f t="shared" si="106"/>
        <v>5.3744865445890433E-4</v>
      </c>
      <c r="G420" s="49">
        <f t="shared" si="104"/>
        <v>0.16666666666666666</v>
      </c>
      <c r="H420" s="37">
        <f t="shared" si="107"/>
        <v>8.0150683284574995E-5</v>
      </c>
      <c r="I420" s="4"/>
    </row>
    <row r="421" spans="1:9" s="29" customFormat="1" x14ac:dyDescent="0.2">
      <c r="A421" s="31"/>
      <c r="B421" s="36" t="s">
        <v>265</v>
      </c>
      <c r="C421" s="40">
        <v>58</v>
      </c>
      <c r="D421" s="48">
        <v>32</v>
      </c>
      <c r="E421" s="38">
        <f t="shared" si="105"/>
        <v>2.324369815252675E-3</v>
      </c>
      <c r="F421" s="38">
        <f t="shared" si="106"/>
        <v>1.2284540673346387E-3</v>
      </c>
      <c r="G421" s="49">
        <f t="shared" si="104"/>
        <v>-0.44827586206896552</v>
      </c>
      <c r="H421" s="37">
        <f t="shared" si="107"/>
        <v>-1.0419588826994751E-3</v>
      </c>
      <c r="I421" s="4"/>
    </row>
    <row r="422" spans="1:9" s="29" customFormat="1" x14ac:dyDescent="0.2">
      <c r="A422" s="31"/>
      <c r="B422" s="36" t="s">
        <v>493</v>
      </c>
      <c r="C422" s="40">
        <v>67</v>
      </c>
      <c r="D422" s="48">
        <v>26</v>
      </c>
      <c r="E422" s="38">
        <f t="shared" si="105"/>
        <v>2.6850478900332627E-3</v>
      </c>
      <c r="F422" s="38">
        <f t="shared" si="106"/>
        <v>9.9811892970939377E-4</v>
      </c>
      <c r="G422" s="49">
        <f t="shared" si="104"/>
        <v>-0.61194029850746268</v>
      </c>
      <c r="H422" s="37">
        <f t="shared" si="107"/>
        <v>-1.6430890073337876E-3</v>
      </c>
      <c r="I422" s="4"/>
    </row>
    <row r="423" spans="1:9" s="29" customFormat="1" x14ac:dyDescent="0.2">
      <c r="A423" s="31"/>
      <c r="B423" s="36" t="s">
        <v>266</v>
      </c>
      <c r="C423" s="40">
        <v>14</v>
      </c>
      <c r="D423" s="48">
        <v>11</v>
      </c>
      <c r="E423" s="38">
        <f t="shared" si="105"/>
        <v>5.6105478299202502E-4</v>
      </c>
      <c r="F423" s="38">
        <f t="shared" si="106"/>
        <v>4.22281085646282E-4</v>
      </c>
      <c r="G423" s="49">
        <f t="shared" si="104"/>
        <v>-0.21428571428571427</v>
      </c>
      <c r="H423" s="37">
        <f t="shared" si="107"/>
        <v>-1.2022602492686249E-4</v>
      </c>
      <c r="I423" s="4"/>
    </row>
    <row r="424" spans="1:9" s="29" customFormat="1" x14ac:dyDescent="0.2">
      <c r="A424" s="31"/>
      <c r="B424" s="36" t="s">
        <v>494</v>
      </c>
      <c r="C424" s="40">
        <v>1</v>
      </c>
      <c r="D424" s="48">
        <v>0</v>
      </c>
      <c r="E424" s="38">
        <f t="shared" si="105"/>
        <v>4.0075341642287497E-5</v>
      </c>
      <c r="F424" s="38" t="str">
        <f t="shared" si="106"/>
        <v/>
      </c>
      <c r="G424" s="49">
        <f t="shared" si="104"/>
        <v>-1</v>
      </c>
      <c r="H424" s="37">
        <f t="shared" si="107"/>
        <v>-4.0075341642287497E-5</v>
      </c>
      <c r="I424" s="4"/>
    </row>
    <row r="425" spans="1:9" s="29" customFormat="1" x14ac:dyDescent="0.2">
      <c r="A425" s="31"/>
      <c r="B425" s="36" t="s">
        <v>548</v>
      </c>
      <c r="C425" s="40">
        <v>3</v>
      </c>
      <c r="D425" s="48">
        <v>5</v>
      </c>
      <c r="E425" s="38">
        <f t="shared" si="105"/>
        <v>1.2022602492686251E-4</v>
      </c>
      <c r="F425" s="38">
        <f t="shared" si="106"/>
        <v>1.9194594802103728E-4</v>
      </c>
      <c r="G425" s="49">
        <f t="shared" si="104"/>
        <v>0.66666666666666663</v>
      </c>
      <c r="H425" s="37">
        <f t="shared" si="107"/>
        <v>8.0150683284574995E-5</v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4</v>
      </c>
      <c r="D429" s="48">
        <v>3</v>
      </c>
      <c r="E429" s="38">
        <f t="shared" si="105"/>
        <v>1.6030136656914999E-4</v>
      </c>
      <c r="F429" s="38">
        <f t="shared" si="106"/>
        <v>1.1516756881262236E-4</v>
      </c>
      <c r="G429" s="49">
        <f t="shared" si="104"/>
        <v>-0.25</v>
      </c>
      <c r="H429" s="37">
        <f t="shared" si="107"/>
        <v>-4.0075341642287497E-5</v>
      </c>
      <c r="I429" s="4"/>
    </row>
    <row r="430" spans="1:9" x14ac:dyDescent="0.2">
      <c r="B430" s="34" t="s">
        <v>268</v>
      </c>
      <c r="C430" s="33">
        <v>34</v>
      </c>
      <c r="D430" s="48">
        <v>9</v>
      </c>
      <c r="E430" s="61">
        <f t="shared" si="105"/>
        <v>1.3625616158377751E-3</v>
      </c>
      <c r="F430" s="61">
        <f t="shared" si="106"/>
        <v>3.4550270643786711E-4</v>
      </c>
      <c r="G430" s="49">
        <f t="shared" si="104"/>
        <v>-0.73529411764705888</v>
      </c>
      <c r="H430" s="35">
        <f t="shared" si="107"/>
        <v>-1.0018835410571876E-3</v>
      </c>
    </row>
    <row r="431" spans="1:9" x14ac:dyDescent="0.2">
      <c r="B431" s="34" t="s">
        <v>269</v>
      </c>
      <c r="C431" s="33">
        <v>281</v>
      </c>
      <c r="D431" s="48">
        <v>662</v>
      </c>
      <c r="E431" s="61">
        <f t="shared" si="105"/>
        <v>1.1261171001482788E-2</v>
      </c>
      <c r="F431" s="61">
        <f t="shared" si="106"/>
        <v>2.5413643517985335E-2</v>
      </c>
      <c r="G431" s="49">
        <f t="shared" si="104"/>
        <v>1.3558718861209964</v>
      </c>
      <c r="H431" s="35">
        <f t="shared" si="107"/>
        <v>1.5268705165711539E-2</v>
      </c>
    </row>
    <row r="432" spans="1:9" x14ac:dyDescent="0.2">
      <c r="B432" s="34" t="s">
        <v>98</v>
      </c>
      <c r="C432" s="33">
        <v>124</v>
      </c>
      <c r="D432" s="48">
        <v>52</v>
      </c>
      <c r="E432" s="61">
        <f t="shared" si="105"/>
        <v>4.9693423636436498E-3</v>
      </c>
      <c r="F432" s="61">
        <f t="shared" si="106"/>
        <v>1.9962378594187875E-3</v>
      </c>
      <c r="G432" s="49">
        <f t="shared" si="104"/>
        <v>-0.58064516129032262</v>
      </c>
      <c r="H432" s="35">
        <f t="shared" si="107"/>
        <v>-2.8854245982447E-3</v>
      </c>
    </row>
    <row r="433" spans="1:9" x14ac:dyDescent="0.2">
      <c r="B433" s="34" t="s">
        <v>99</v>
      </c>
      <c r="C433" s="33">
        <v>17</v>
      </c>
      <c r="D433" s="48">
        <v>8</v>
      </c>
      <c r="E433" s="61">
        <f t="shared" si="105"/>
        <v>6.8128080791888754E-4</v>
      </c>
      <c r="F433" s="61">
        <f t="shared" si="106"/>
        <v>3.0711351683365966E-4</v>
      </c>
      <c r="G433" s="49">
        <f t="shared" si="104"/>
        <v>-0.52941176470588236</v>
      </c>
      <c r="H433" s="35">
        <f t="shared" si="107"/>
        <v>-3.606780747805875E-4</v>
      </c>
    </row>
    <row r="434" spans="1:9" x14ac:dyDescent="0.2">
      <c r="B434" s="34" t="s">
        <v>100</v>
      </c>
      <c r="C434" s="33">
        <v>217</v>
      </c>
      <c r="D434" s="48">
        <v>138</v>
      </c>
      <c r="E434" s="61">
        <f t="shared" si="105"/>
        <v>8.6963491363763884E-3</v>
      </c>
      <c r="F434" s="61">
        <f t="shared" si="106"/>
        <v>5.2977081653806284E-3</v>
      </c>
      <c r="G434" s="49">
        <f t="shared" si="104"/>
        <v>-0.36405529953917048</v>
      </c>
      <c r="H434" s="35">
        <f t="shared" si="107"/>
        <v>-3.1659519897407127E-3</v>
      </c>
    </row>
    <row r="435" spans="1:9" x14ac:dyDescent="0.2">
      <c r="B435" s="34" t="s">
        <v>270</v>
      </c>
      <c r="C435" s="33">
        <v>0</v>
      </c>
      <c r="D435" s="48">
        <v>0</v>
      </c>
      <c r="E435" s="61" t="str">
        <f t="shared" si="105"/>
        <v/>
      </c>
      <c r="F435" s="61" t="str">
        <f t="shared" si="106"/>
        <v/>
      </c>
      <c r="G435" s="49" t="str">
        <f t="shared" si="104"/>
        <v xml:space="preserve"> 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5</v>
      </c>
      <c r="E436" s="38" t="str">
        <f t="shared" si="105"/>
        <v/>
      </c>
      <c r="F436" s="38">
        <f t="shared" si="106"/>
        <v>1.9194594802103728E-4</v>
      </c>
      <c r="G436" s="49">
        <f t="shared" si="104"/>
        <v>1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6</v>
      </c>
      <c r="D437" s="48">
        <v>0</v>
      </c>
      <c r="E437" s="38">
        <f t="shared" si="105"/>
        <v>2.4045204985372501E-4</v>
      </c>
      <c r="F437" s="38" t="str">
        <f t="shared" si="106"/>
        <v/>
      </c>
      <c r="G437" s="49">
        <f t="shared" si="104"/>
        <v>-1</v>
      </c>
      <c r="H437" s="37">
        <f t="shared" si="107"/>
        <v>-2.4045204985372501E-4</v>
      </c>
      <c r="I437" s="4"/>
    </row>
    <row r="438" spans="1:9" s="29" customFormat="1" x14ac:dyDescent="0.2">
      <c r="A438" s="31"/>
      <c r="B438" s="36" t="s">
        <v>97</v>
      </c>
      <c r="C438" s="40">
        <v>0</v>
      </c>
      <c r="D438" s="48">
        <v>0</v>
      </c>
      <c r="E438" s="38" t="str">
        <f t="shared" si="105"/>
        <v/>
      </c>
      <c r="F438" s="38" t="str">
        <f t="shared" si="106"/>
        <v/>
      </c>
      <c r="G438" s="49" t="str">
        <f t="shared" si="104"/>
        <v xml:space="preserve"> </v>
      </c>
      <c r="H438" s="37" t="str">
        <f t="shared" si="107"/>
        <v/>
      </c>
      <c r="I438" s="4"/>
    </row>
    <row r="439" spans="1:9" s="29" customFormat="1" x14ac:dyDescent="0.2">
      <c r="A439" s="31"/>
      <c r="B439" s="36" t="s">
        <v>551</v>
      </c>
      <c r="C439" s="40">
        <v>8</v>
      </c>
      <c r="D439" s="48">
        <v>22</v>
      </c>
      <c r="E439" s="38">
        <f t="shared" si="105"/>
        <v>3.2060273313829998E-4</v>
      </c>
      <c r="F439" s="38">
        <f t="shared" si="106"/>
        <v>8.4456217129256399E-4</v>
      </c>
      <c r="G439" s="49">
        <f t="shared" si="104"/>
        <v>1.75</v>
      </c>
      <c r="H439" s="37">
        <f t="shared" si="107"/>
        <v>5.6105478299202502E-4</v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10</v>
      </c>
      <c r="E440" s="38" t="str">
        <f t="shared" si="105"/>
        <v/>
      </c>
      <c r="F440" s="38">
        <f t="shared" si="106"/>
        <v>3.8389189604207455E-4</v>
      </c>
      <c r="G440" s="49">
        <f t="shared" si="104"/>
        <v>1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6</v>
      </c>
      <c r="D442" s="48">
        <v>13</v>
      </c>
      <c r="E442" s="61">
        <f t="shared" si="105"/>
        <v>2.4045204985372501E-4</v>
      </c>
      <c r="F442" s="61">
        <f t="shared" si="106"/>
        <v>4.9905946485469688E-4</v>
      </c>
      <c r="G442" s="49">
        <f t="shared" si="104"/>
        <v>1.1666666666666667</v>
      </c>
      <c r="H442" s="35">
        <f t="shared" si="107"/>
        <v>2.8052739149601251E-4</v>
      </c>
    </row>
    <row r="443" spans="1:9" x14ac:dyDescent="0.2">
      <c r="B443" s="34" t="s">
        <v>104</v>
      </c>
      <c r="C443" s="33">
        <v>0</v>
      </c>
      <c r="D443" s="48">
        <v>1</v>
      </c>
      <c r="E443" s="61" t="str">
        <f t="shared" si="105"/>
        <v/>
      </c>
      <c r="F443" s="61">
        <f t="shared" si="106"/>
        <v>3.8389189604207458E-5</v>
      </c>
      <c r="G443" s="49">
        <f t="shared" si="104"/>
        <v>1</v>
      </c>
      <c r="H443" s="35" t="str">
        <f t="shared" si="107"/>
        <v/>
      </c>
    </row>
    <row r="444" spans="1:9" x14ac:dyDescent="0.2">
      <c r="B444" s="34" t="s">
        <v>113</v>
      </c>
      <c r="C444" s="33">
        <v>12</v>
      </c>
      <c r="D444" s="48">
        <v>30</v>
      </c>
      <c r="E444" s="61">
        <f t="shared" si="105"/>
        <v>4.8090409970745002E-4</v>
      </c>
      <c r="F444" s="61">
        <f t="shared" si="106"/>
        <v>1.1516756881262238E-3</v>
      </c>
      <c r="G444" s="49">
        <f t="shared" si="104"/>
        <v>1.5</v>
      </c>
      <c r="H444" s="35">
        <f t="shared" si="107"/>
        <v>7.2135614956117501E-4</v>
      </c>
    </row>
    <row r="445" spans="1:9" x14ac:dyDescent="0.2">
      <c r="B445" s="34" t="s">
        <v>112</v>
      </c>
      <c r="C445" s="33">
        <v>59</v>
      </c>
      <c r="D445" s="48">
        <v>34</v>
      </c>
      <c r="E445" s="61">
        <f t="shared" si="105"/>
        <v>2.3644451568949625E-3</v>
      </c>
      <c r="F445" s="61">
        <f t="shared" si="106"/>
        <v>1.3052324465430535E-3</v>
      </c>
      <c r="G445" s="49">
        <f t="shared" si="104"/>
        <v>-0.42372881355932202</v>
      </c>
      <c r="H445" s="35">
        <f t="shared" si="107"/>
        <v>-1.0018835410571874E-3</v>
      </c>
    </row>
    <row r="446" spans="1:9" x14ac:dyDescent="0.2">
      <c r="B446" s="34" t="s">
        <v>271</v>
      </c>
      <c r="C446" s="33">
        <v>9</v>
      </c>
      <c r="D446" s="48">
        <v>12</v>
      </c>
      <c r="E446" s="61">
        <f t="shared" si="105"/>
        <v>3.606780747805875E-4</v>
      </c>
      <c r="F446" s="61">
        <f t="shared" si="106"/>
        <v>4.6067027525048944E-4</v>
      </c>
      <c r="G446" s="49">
        <f t="shared" si="104"/>
        <v>0.33333333333333331</v>
      </c>
      <c r="H446" s="35">
        <f t="shared" si="107"/>
        <v>1.2022602492686249E-4</v>
      </c>
    </row>
    <row r="447" spans="1:9" x14ac:dyDescent="0.2">
      <c r="B447" s="34" t="s">
        <v>496</v>
      </c>
      <c r="C447" s="33">
        <v>24</v>
      </c>
      <c r="D447" s="48">
        <v>6</v>
      </c>
      <c r="E447" s="61">
        <f t="shared" si="105"/>
        <v>9.6180819941490004E-4</v>
      </c>
      <c r="F447" s="61">
        <f t="shared" si="106"/>
        <v>2.3033513762524472E-4</v>
      </c>
      <c r="G447" s="49">
        <f t="shared" si="104"/>
        <v>-0.75</v>
      </c>
      <c r="H447" s="35">
        <f t="shared" si="107"/>
        <v>-7.2135614956117501E-4</v>
      </c>
    </row>
    <row r="448" spans="1:9" x14ac:dyDescent="0.2">
      <c r="B448" s="34" t="s">
        <v>497</v>
      </c>
      <c r="C448" s="33">
        <v>24</v>
      </c>
      <c r="D448" s="48">
        <v>45</v>
      </c>
      <c r="E448" s="61">
        <f t="shared" si="105"/>
        <v>9.6180819941490004E-4</v>
      </c>
      <c r="F448" s="61">
        <f t="shared" si="106"/>
        <v>1.7275135321893355E-3</v>
      </c>
      <c r="G448" s="49">
        <f t="shared" si="104"/>
        <v>0.875</v>
      </c>
      <c r="H448" s="35">
        <f t="shared" si="107"/>
        <v>8.4158217448803752E-4</v>
      </c>
    </row>
    <row r="449" spans="2:8" x14ac:dyDescent="0.2">
      <c r="B449" s="34" t="s">
        <v>498</v>
      </c>
      <c r="C449" s="33">
        <v>1</v>
      </c>
      <c r="D449" s="48">
        <v>0</v>
      </c>
      <c r="E449" s="61">
        <f t="shared" si="105"/>
        <v>4.0075341642287497E-5</v>
      </c>
      <c r="F449" s="61" t="str">
        <f t="shared" si="106"/>
        <v/>
      </c>
      <c r="G449" s="49">
        <f t="shared" si="104"/>
        <v>-1</v>
      </c>
      <c r="H449" s="35">
        <f t="shared" si="107"/>
        <v>-4.0075341642287497E-5</v>
      </c>
    </row>
    <row r="450" spans="2:8" x14ac:dyDescent="0.2">
      <c r="B450" s="34" t="s">
        <v>108</v>
      </c>
      <c r="C450" s="33">
        <v>17</v>
      </c>
      <c r="D450" s="48">
        <v>7</v>
      </c>
      <c r="E450" s="61">
        <f t="shared" si="105"/>
        <v>6.8128080791888754E-4</v>
      </c>
      <c r="F450" s="61">
        <f t="shared" si="106"/>
        <v>2.6872432722945216E-4</v>
      </c>
      <c r="G450" s="49">
        <f t="shared" si="104"/>
        <v>-0.58823529411764708</v>
      </c>
      <c r="H450" s="35">
        <f t="shared" si="107"/>
        <v>-4.0075341642287503E-4</v>
      </c>
    </row>
    <row r="451" spans="2:8" x14ac:dyDescent="0.2">
      <c r="B451" s="34" t="s">
        <v>617</v>
      </c>
      <c r="C451" s="33">
        <v>2</v>
      </c>
      <c r="D451" s="48">
        <v>0</v>
      </c>
      <c r="E451" s="61">
        <f t="shared" si="105"/>
        <v>8.0150683284574995E-5</v>
      </c>
      <c r="F451" s="61" t="str">
        <f t="shared" si="106"/>
        <v/>
      </c>
      <c r="G451" s="49">
        <f t="shared" si="104"/>
        <v>-1</v>
      </c>
      <c r="H451" s="35">
        <f t="shared" si="107"/>
        <v>-8.0150683284574995E-5</v>
      </c>
    </row>
    <row r="452" spans="2:8" x14ac:dyDescent="0.2">
      <c r="B452" s="34" t="s">
        <v>109</v>
      </c>
      <c r="C452" s="33">
        <v>9</v>
      </c>
      <c r="D452" s="48">
        <v>7</v>
      </c>
      <c r="E452" s="61">
        <f t="shared" si="105"/>
        <v>3.606780747805875E-4</v>
      </c>
      <c r="F452" s="61">
        <f t="shared" si="106"/>
        <v>2.6872432722945216E-4</v>
      </c>
      <c r="G452" s="49">
        <f t="shared" si="104"/>
        <v>-0.22222222222222221</v>
      </c>
      <c r="H452" s="35">
        <f t="shared" si="107"/>
        <v>-8.0150683284574995E-5</v>
      </c>
    </row>
    <row r="453" spans="2:8" x14ac:dyDescent="0.2">
      <c r="B453" s="34" t="s">
        <v>418</v>
      </c>
      <c r="C453" s="33">
        <v>1</v>
      </c>
      <c r="D453" s="48">
        <v>2</v>
      </c>
      <c r="E453" s="61">
        <f t="shared" si="105"/>
        <v>4.0075341642287497E-5</v>
      </c>
      <c r="F453" s="61">
        <f t="shared" si="106"/>
        <v>7.6778379208414916E-5</v>
      </c>
      <c r="G453" s="49">
        <f t="shared" si="104"/>
        <v>1</v>
      </c>
      <c r="H453" s="35">
        <f t="shared" si="107"/>
        <v>4.0075341642287497E-5</v>
      </c>
    </row>
    <row r="454" spans="2:8" x14ac:dyDescent="0.2">
      <c r="B454" s="34" t="s">
        <v>107</v>
      </c>
      <c r="C454" s="33">
        <v>125</v>
      </c>
      <c r="D454" s="48">
        <v>79</v>
      </c>
      <c r="E454" s="61">
        <f t="shared" si="105"/>
        <v>5.0094177052859377E-3</v>
      </c>
      <c r="F454" s="61">
        <f t="shared" si="106"/>
        <v>3.0327459787323889E-3</v>
      </c>
      <c r="G454" s="49">
        <f t="shared" si="104"/>
        <v>-0.36799999999999999</v>
      </c>
      <c r="H454" s="35">
        <f t="shared" si="107"/>
        <v>-1.8434657155452249E-3</v>
      </c>
    </row>
    <row r="455" spans="2:8" x14ac:dyDescent="0.2">
      <c r="B455" s="34" t="s">
        <v>272</v>
      </c>
      <c r="C455" s="33">
        <v>17</v>
      </c>
      <c r="D455" s="48">
        <v>9</v>
      </c>
      <c r="E455" s="61">
        <f t="shared" si="105"/>
        <v>6.8128080791888754E-4</v>
      </c>
      <c r="F455" s="61">
        <f t="shared" si="106"/>
        <v>3.4550270643786711E-4</v>
      </c>
      <c r="G455" s="49">
        <f t="shared" si="104"/>
        <v>-0.47058823529411764</v>
      </c>
      <c r="H455" s="35">
        <f t="shared" si="107"/>
        <v>-3.2060273313830003E-4</v>
      </c>
    </row>
    <row r="456" spans="2:8" x14ac:dyDescent="0.2">
      <c r="B456" s="34" t="s">
        <v>106</v>
      </c>
      <c r="C456" s="33">
        <v>3</v>
      </c>
      <c r="D456" s="48">
        <v>4</v>
      </c>
      <c r="E456" s="61">
        <f t="shared" si="105"/>
        <v>1.2022602492686251E-4</v>
      </c>
      <c r="F456" s="61">
        <f t="shared" si="106"/>
        <v>1.5355675841682983E-4</v>
      </c>
      <c r="G456" s="49">
        <f t="shared" si="104"/>
        <v>0.33333333333333331</v>
      </c>
      <c r="H456" s="35">
        <f t="shared" si="107"/>
        <v>4.0075341642287497E-5</v>
      </c>
    </row>
    <row r="457" spans="2:8" x14ac:dyDescent="0.2">
      <c r="B457" s="34" t="s">
        <v>337</v>
      </c>
      <c r="C457" s="33">
        <v>1</v>
      </c>
      <c r="D457" s="48">
        <v>1</v>
      </c>
      <c r="E457" s="61">
        <f t="shared" si="105"/>
        <v>4.0075341642287497E-5</v>
      </c>
      <c r="F457" s="61">
        <f t="shared" si="106"/>
        <v>3.8389189604207458E-5</v>
      </c>
      <c r="G457" s="49">
        <f t="shared" si="104"/>
        <v>0</v>
      </c>
      <c r="H457" s="35">
        <f t="shared" si="107"/>
        <v>0</v>
      </c>
    </row>
    <row r="458" spans="2:8" x14ac:dyDescent="0.2">
      <c r="B458" s="34" t="s">
        <v>116</v>
      </c>
      <c r="C458" s="33">
        <v>41</v>
      </c>
      <c r="D458" s="48">
        <v>72</v>
      </c>
      <c r="E458" s="61">
        <f t="shared" si="105"/>
        <v>1.6430890073337876E-3</v>
      </c>
      <c r="F458" s="61">
        <f t="shared" si="106"/>
        <v>2.7640216515029369E-3</v>
      </c>
      <c r="G458" s="49">
        <f t="shared" si="104"/>
        <v>0.75609756097560976</v>
      </c>
      <c r="H458" s="35">
        <f t="shared" si="107"/>
        <v>1.2423355909109127E-3</v>
      </c>
    </row>
    <row r="459" spans="2:8" x14ac:dyDescent="0.2">
      <c r="B459" s="34" t="s">
        <v>103</v>
      </c>
      <c r="C459" s="33">
        <v>26</v>
      </c>
      <c r="D459" s="48">
        <v>27</v>
      </c>
      <c r="E459" s="61">
        <f t="shared" si="105"/>
        <v>1.0419588826994751E-3</v>
      </c>
      <c r="F459" s="61">
        <f t="shared" si="106"/>
        <v>1.0365081193136013E-3</v>
      </c>
      <c r="G459" s="49">
        <f t="shared" si="104"/>
        <v>3.8461538461538464E-2</v>
      </c>
      <c r="H459" s="35">
        <f t="shared" si="107"/>
        <v>4.0075341642287504E-5</v>
      </c>
    </row>
    <row r="460" spans="2:8" x14ac:dyDescent="0.2">
      <c r="B460" s="34" t="s">
        <v>273</v>
      </c>
      <c r="C460" s="33">
        <v>310</v>
      </c>
      <c r="D460" s="48">
        <v>175</v>
      </c>
      <c r="E460" s="61">
        <f t="shared" si="105"/>
        <v>1.2423355909109125E-2</v>
      </c>
      <c r="F460" s="61">
        <f t="shared" si="106"/>
        <v>6.7181081807363048E-3</v>
      </c>
      <c r="G460" s="49">
        <f t="shared" si="104"/>
        <v>-0.43548387096774194</v>
      </c>
      <c r="H460" s="35">
        <f t="shared" si="107"/>
        <v>-5.4101711217088124E-3</v>
      </c>
    </row>
    <row r="461" spans="2:8" x14ac:dyDescent="0.2">
      <c r="B461" s="34" t="s">
        <v>499</v>
      </c>
      <c r="C461" s="33">
        <v>23</v>
      </c>
      <c r="D461" s="48">
        <v>0</v>
      </c>
      <c r="E461" s="61">
        <f t="shared" si="105"/>
        <v>9.2173285777261246E-4</v>
      </c>
      <c r="F461" s="61" t="str">
        <f t="shared" si="106"/>
        <v/>
      </c>
      <c r="G461" s="49">
        <f t="shared" si="104"/>
        <v>-1</v>
      </c>
      <c r="H461" s="35">
        <f t="shared" si="107"/>
        <v>-9.2173285777261246E-4</v>
      </c>
    </row>
    <row r="462" spans="2:8" x14ac:dyDescent="0.2">
      <c r="B462" s="34" t="s">
        <v>110</v>
      </c>
      <c r="C462" s="33">
        <v>0</v>
      </c>
      <c r="D462" s="48">
        <v>1</v>
      </c>
      <c r="E462" s="61" t="str">
        <f t="shared" si="105"/>
        <v/>
      </c>
      <c r="F462" s="61">
        <f t="shared" si="106"/>
        <v>3.8389189604207458E-5</v>
      </c>
      <c r="G462" s="49">
        <f t="shared" si="104"/>
        <v>1</v>
      </c>
      <c r="H462" s="35" t="str">
        <f t="shared" si="107"/>
        <v/>
      </c>
    </row>
    <row r="463" spans="2:8" x14ac:dyDescent="0.2">
      <c r="B463" s="34" t="s">
        <v>114</v>
      </c>
      <c r="C463" s="33">
        <v>2</v>
      </c>
      <c r="D463" s="48">
        <v>0</v>
      </c>
      <c r="E463" s="61">
        <f t="shared" si="105"/>
        <v>8.0150683284574995E-5</v>
      </c>
      <c r="F463" s="61" t="str">
        <f t="shared" si="106"/>
        <v/>
      </c>
      <c r="G463" s="49">
        <f t="shared" si="104"/>
        <v>-1</v>
      </c>
      <c r="H463" s="35">
        <f t="shared" si="107"/>
        <v>-8.0150683284574995E-5</v>
      </c>
    </row>
    <row r="464" spans="2:8" x14ac:dyDescent="0.2">
      <c r="B464" s="34" t="s">
        <v>101</v>
      </c>
      <c r="C464" s="33">
        <v>2</v>
      </c>
      <c r="D464" s="48">
        <v>2</v>
      </c>
      <c r="E464" s="61">
        <f t="shared" si="105"/>
        <v>8.0150683284574995E-5</v>
      </c>
      <c r="F464" s="61">
        <f t="shared" si="106"/>
        <v>7.6778379208414916E-5</v>
      </c>
      <c r="G464" s="49">
        <f t="shared" si="104"/>
        <v>0</v>
      </c>
      <c r="H464" s="35">
        <f t="shared" si="107"/>
        <v>0</v>
      </c>
    </row>
    <row r="465" spans="2:8" x14ac:dyDescent="0.2">
      <c r="B465" s="34" t="s">
        <v>105</v>
      </c>
      <c r="C465" s="33">
        <v>23</v>
      </c>
      <c r="D465" s="48">
        <v>20</v>
      </c>
      <c r="E465" s="61">
        <f t="shared" si="105"/>
        <v>9.2173285777261246E-4</v>
      </c>
      <c r="F465" s="61">
        <f t="shared" si="106"/>
        <v>7.677837920841491E-4</v>
      </c>
      <c r="G465" s="49">
        <f t="shared" si="104"/>
        <v>-0.13043478260869565</v>
      </c>
      <c r="H465" s="35">
        <f t="shared" si="107"/>
        <v>-1.2022602492686249E-4</v>
      </c>
    </row>
    <row r="466" spans="2:8" x14ac:dyDescent="0.2">
      <c r="B466" s="34" t="s">
        <v>111</v>
      </c>
      <c r="C466" s="33">
        <v>1</v>
      </c>
      <c r="D466" s="48">
        <v>1</v>
      </c>
      <c r="E466" s="61">
        <f t="shared" si="105"/>
        <v>4.0075341642287497E-5</v>
      </c>
      <c r="F466" s="61">
        <f t="shared" si="106"/>
        <v>3.8389189604207458E-5</v>
      </c>
      <c r="G466" s="49">
        <f t="shared" si="104"/>
        <v>0</v>
      </c>
      <c r="H466" s="35">
        <f t="shared" si="107"/>
        <v>0</v>
      </c>
    </row>
    <row r="467" spans="2:8" x14ac:dyDescent="0.2">
      <c r="B467" s="34" t="s">
        <v>115</v>
      </c>
      <c r="C467" s="33">
        <v>2</v>
      </c>
      <c r="D467" s="48">
        <v>6</v>
      </c>
      <c r="E467" s="61">
        <f t="shared" si="105"/>
        <v>8.0150683284574995E-5</v>
      </c>
      <c r="F467" s="61">
        <f t="shared" si="106"/>
        <v>2.3033513762524472E-4</v>
      </c>
      <c r="G467" s="49">
        <f t="shared" si="104"/>
        <v>2</v>
      </c>
      <c r="H467" s="35">
        <f t="shared" si="107"/>
        <v>1.6030136656914999E-4</v>
      </c>
    </row>
    <row r="468" spans="2:8" x14ac:dyDescent="0.2">
      <c r="B468" s="34" t="s">
        <v>274</v>
      </c>
      <c r="C468" s="33">
        <v>109</v>
      </c>
      <c r="D468" s="48">
        <v>147</v>
      </c>
      <c r="E468" s="61">
        <f t="shared" si="105"/>
        <v>4.3682122390093373E-3</v>
      </c>
      <c r="F468" s="61">
        <f t="shared" si="106"/>
        <v>5.6432108718184959E-3</v>
      </c>
      <c r="G468" s="49">
        <f t="shared" si="104"/>
        <v>0.34862385321100919</v>
      </c>
      <c r="H468" s="35">
        <f t="shared" si="107"/>
        <v>1.522862982406925E-3</v>
      </c>
    </row>
    <row r="469" spans="2:8" x14ac:dyDescent="0.2">
      <c r="B469" s="34" t="s">
        <v>500</v>
      </c>
      <c r="C469" s="33">
        <v>35</v>
      </c>
      <c r="D469" s="48">
        <v>9</v>
      </c>
      <c r="E469" s="61">
        <f t="shared" si="105"/>
        <v>1.4026369574800625E-3</v>
      </c>
      <c r="F469" s="61">
        <f t="shared" si="106"/>
        <v>3.4550270643786711E-4</v>
      </c>
      <c r="G469" s="49">
        <f t="shared" si="104"/>
        <v>-0.74285714285714288</v>
      </c>
      <c r="H469" s="35">
        <f t="shared" si="107"/>
        <v>-1.0419588826994751E-3</v>
      </c>
    </row>
    <row r="470" spans="2:8" x14ac:dyDescent="0.2">
      <c r="B470" s="34" t="s">
        <v>275</v>
      </c>
      <c r="C470" s="33">
        <v>7</v>
      </c>
      <c r="D470" s="48">
        <v>8</v>
      </c>
      <c r="E470" s="61">
        <f t="shared" si="105"/>
        <v>2.8052739149601251E-4</v>
      </c>
      <c r="F470" s="61">
        <f t="shared" si="106"/>
        <v>3.0711351683365966E-4</v>
      </c>
      <c r="G470" s="49">
        <f t="shared" si="104"/>
        <v>0.14285714285714285</v>
      </c>
      <c r="H470" s="35">
        <f t="shared" si="107"/>
        <v>4.0075341642287497E-5</v>
      </c>
    </row>
    <row r="471" spans="2:8" x14ac:dyDescent="0.2">
      <c r="B471" s="34" t="s">
        <v>276</v>
      </c>
      <c r="C471" s="33">
        <v>4</v>
      </c>
      <c r="D471" s="48">
        <v>17</v>
      </c>
      <c r="E471" s="61">
        <f t="shared" si="105"/>
        <v>1.6030136656914999E-4</v>
      </c>
      <c r="F471" s="61">
        <f t="shared" si="106"/>
        <v>6.5261622327152677E-4</v>
      </c>
      <c r="G471" s="49">
        <f t="shared" si="104"/>
        <v>3.25</v>
      </c>
      <c r="H471" s="35">
        <f t="shared" si="107"/>
        <v>5.2097944134973744E-4</v>
      </c>
    </row>
    <row r="472" spans="2:8" x14ac:dyDescent="0.2">
      <c r="B472" s="34" t="s">
        <v>501</v>
      </c>
      <c r="C472" s="33">
        <v>6</v>
      </c>
      <c r="D472" s="48">
        <v>9</v>
      </c>
      <c r="E472" s="61">
        <f t="shared" si="105"/>
        <v>2.4045204985372501E-4</v>
      </c>
      <c r="F472" s="61">
        <f t="shared" si="106"/>
        <v>3.4550270643786711E-4</v>
      </c>
      <c r="G472" s="49">
        <f t="shared" si="104"/>
        <v>0.5</v>
      </c>
      <c r="H472" s="35">
        <f t="shared" si="107"/>
        <v>1.2022602492686251E-4</v>
      </c>
    </row>
    <row r="473" spans="2:8" x14ac:dyDescent="0.2">
      <c r="B473" s="34" t="s">
        <v>277</v>
      </c>
      <c r="C473" s="33">
        <v>75</v>
      </c>
      <c r="D473" s="48">
        <v>107</v>
      </c>
      <c r="E473" s="61">
        <f t="shared" si="105"/>
        <v>3.0056506231715624E-3</v>
      </c>
      <c r="F473" s="61">
        <f t="shared" si="106"/>
        <v>4.1076432876501973E-3</v>
      </c>
      <c r="G473" s="49">
        <f t="shared" si="104"/>
        <v>0.42666666666666669</v>
      </c>
      <c r="H473" s="35">
        <f t="shared" si="107"/>
        <v>1.2824109325532001E-3</v>
      </c>
    </row>
    <row r="474" spans="2:8" x14ac:dyDescent="0.2">
      <c r="B474" s="34" t="s">
        <v>278</v>
      </c>
      <c r="C474" s="33">
        <v>1</v>
      </c>
      <c r="D474" s="48">
        <v>5</v>
      </c>
      <c r="E474" s="61">
        <f t="shared" si="105"/>
        <v>4.0075341642287497E-5</v>
      </c>
      <c r="F474" s="61">
        <f t="shared" si="106"/>
        <v>1.9194594802103728E-4</v>
      </c>
      <c r="G474" s="49">
        <f t="shared" si="104"/>
        <v>4</v>
      </c>
      <c r="H474" s="35">
        <f t="shared" si="107"/>
        <v>1.6030136656914999E-4</v>
      </c>
    </row>
    <row r="475" spans="2:8" x14ac:dyDescent="0.2">
      <c r="B475" s="34" t="s">
        <v>279</v>
      </c>
      <c r="C475" s="33">
        <v>66</v>
      </c>
      <c r="D475" s="48">
        <v>74</v>
      </c>
      <c r="E475" s="61">
        <f t="shared" si="105"/>
        <v>2.6449725483909752E-3</v>
      </c>
      <c r="F475" s="61">
        <f t="shared" si="106"/>
        <v>2.8408000307113515E-3</v>
      </c>
      <c r="G475" s="49">
        <f t="shared" si="104"/>
        <v>0.12121212121212122</v>
      </c>
      <c r="H475" s="35">
        <f t="shared" si="107"/>
        <v>3.2060273313830003E-4</v>
      </c>
    </row>
    <row r="476" spans="2:8" x14ac:dyDescent="0.2">
      <c r="B476" s="34" t="s">
        <v>102</v>
      </c>
      <c r="C476" s="33">
        <v>8</v>
      </c>
      <c r="D476" s="48">
        <v>7</v>
      </c>
      <c r="E476" s="61">
        <f t="shared" si="105"/>
        <v>3.2060273313829998E-4</v>
      </c>
      <c r="F476" s="61">
        <f t="shared" si="106"/>
        <v>2.6872432722945216E-4</v>
      </c>
      <c r="G476" s="49">
        <f t="shared" si="104"/>
        <v>-0.125</v>
      </c>
      <c r="H476" s="35">
        <f t="shared" si="107"/>
        <v>-4.0075341642287497E-5</v>
      </c>
    </row>
    <row r="477" spans="2:8" x14ac:dyDescent="0.2">
      <c r="B477" s="34" t="s">
        <v>280</v>
      </c>
      <c r="C477" s="33">
        <v>4</v>
      </c>
      <c r="D477" s="48">
        <v>3</v>
      </c>
      <c r="E477" s="61">
        <f t="shared" si="105"/>
        <v>1.6030136656914999E-4</v>
      </c>
      <c r="F477" s="61">
        <f t="shared" si="106"/>
        <v>1.1516756881262236E-4</v>
      </c>
      <c r="G477" s="49">
        <f t="shared" si="104"/>
        <v>-0.25</v>
      </c>
      <c r="H477" s="35">
        <f t="shared" si="107"/>
        <v>-4.0075341642287497E-5</v>
      </c>
    </row>
    <row r="478" spans="2:8" x14ac:dyDescent="0.2">
      <c r="B478" s="34" t="s">
        <v>281</v>
      </c>
      <c r="C478" s="33">
        <v>66</v>
      </c>
      <c r="D478" s="48">
        <v>78</v>
      </c>
      <c r="E478" s="61">
        <f t="shared" si="105"/>
        <v>2.6449725483909752E-3</v>
      </c>
      <c r="F478" s="61">
        <f t="shared" si="106"/>
        <v>2.9943567891281813E-3</v>
      </c>
      <c r="G478" s="49">
        <f t="shared" ref="G478:G541" si="112">+IF(AND(C478=0,D478=0)," ",IF(C478=0,1,IF(D478=0,-1,(D478-C478)/C478)))</f>
        <v>0.18181818181818182</v>
      </c>
      <c r="H478" s="35">
        <f t="shared" si="107"/>
        <v>4.8090409970745008E-4</v>
      </c>
    </row>
    <row r="479" spans="2:8" x14ac:dyDescent="0.2">
      <c r="B479" s="34" t="s">
        <v>502</v>
      </c>
      <c r="C479" s="33">
        <v>38</v>
      </c>
      <c r="D479" s="48">
        <v>68</v>
      </c>
      <c r="E479" s="61">
        <f t="shared" si="105"/>
        <v>1.522862982406925E-3</v>
      </c>
      <c r="F479" s="61">
        <f t="shared" si="106"/>
        <v>2.6104648930861071E-3</v>
      </c>
      <c r="G479" s="49">
        <f t="shared" si="112"/>
        <v>0.78947368421052633</v>
      </c>
      <c r="H479" s="35">
        <f t="shared" si="107"/>
        <v>1.202260249268625E-3</v>
      </c>
    </row>
    <row r="480" spans="2:8" x14ac:dyDescent="0.2">
      <c r="B480" s="34" t="s">
        <v>282</v>
      </c>
      <c r="C480" s="33">
        <v>0</v>
      </c>
      <c r="D480" s="48">
        <v>1</v>
      </c>
      <c r="E480" s="61" t="str">
        <f t="shared" si="105"/>
        <v/>
      </c>
      <c r="F480" s="61">
        <f t="shared" si="106"/>
        <v>3.8389189604207458E-5</v>
      </c>
      <c r="G480" s="49">
        <f t="shared" si="112"/>
        <v>1</v>
      </c>
      <c r="H480" s="35" t="str">
        <f t="shared" si="107"/>
        <v/>
      </c>
    </row>
    <row r="481" spans="2:8" x14ac:dyDescent="0.2">
      <c r="B481" s="34" t="s">
        <v>283</v>
      </c>
      <c r="C481" s="33">
        <v>0</v>
      </c>
      <c r="D481" s="48">
        <v>4</v>
      </c>
      <c r="E481" s="61" t="str">
        <f t="shared" ref="E481:E512" si="113">+IF(C481=0,"",C481/C$345)</f>
        <v/>
      </c>
      <c r="F481" s="61">
        <f t="shared" ref="F481:F512" si="114">+IF(D481=0,"",D481/D$345)</f>
        <v>1.5355675841682983E-4</v>
      </c>
      <c r="G481" s="49">
        <f t="shared" si="112"/>
        <v>1</v>
      </c>
      <c r="H481" s="35" t="str">
        <f t="shared" ref="H481:H540" si="115">+IF(OR(AND(E481=""),(G481="")),"",E481*G481)</f>
        <v/>
      </c>
    </row>
    <row r="482" spans="2:8" x14ac:dyDescent="0.2">
      <c r="B482" s="34" t="s">
        <v>284</v>
      </c>
      <c r="C482" s="33">
        <v>2</v>
      </c>
      <c r="D482" s="48">
        <v>1</v>
      </c>
      <c r="E482" s="61">
        <f t="shared" si="113"/>
        <v>8.0150683284574995E-5</v>
      </c>
      <c r="F482" s="61">
        <f t="shared" si="114"/>
        <v>3.8389189604207458E-5</v>
      </c>
      <c r="G482" s="49">
        <f t="shared" si="112"/>
        <v>-0.5</v>
      </c>
      <c r="H482" s="35">
        <f t="shared" si="115"/>
        <v>-4.0075341642287497E-5</v>
      </c>
    </row>
    <row r="483" spans="2:8" x14ac:dyDescent="0.2">
      <c r="B483" s="34" t="s">
        <v>285</v>
      </c>
      <c r="C483" s="33">
        <v>0</v>
      </c>
      <c r="D483" s="48">
        <v>2</v>
      </c>
      <c r="E483" s="61" t="str">
        <f t="shared" si="113"/>
        <v/>
      </c>
      <c r="F483" s="61">
        <f t="shared" si="114"/>
        <v>7.6778379208414916E-5</v>
      </c>
      <c r="G483" s="49">
        <f t="shared" si="112"/>
        <v>1</v>
      </c>
      <c r="H483" s="35" t="str">
        <f t="shared" si="115"/>
        <v/>
      </c>
    </row>
    <row r="484" spans="2:8" x14ac:dyDescent="0.2">
      <c r="B484" s="34" t="s">
        <v>125</v>
      </c>
      <c r="C484" s="33">
        <v>9</v>
      </c>
      <c r="D484" s="48">
        <v>38</v>
      </c>
      <c r="E484" s="61">
        <f t="shared" si="113"/>
        <v>3.606780747805875E-4</v>
      </c>
      <c r="F484" s="61">
        <f t="shared" si="114"/>
        <v>1.4587892049598833E-3</v>
      </c>
      <c r="G484" s="49">
        <f t="shared" si="112"/>
        <v>3.2222222222222223</v>
      </c>
      <c r="H484" s="35">
        <f t="shared" si="115"/>
        <v>1.1621849076263375E-3</v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3</v>
      </c>
      <c r="D486" s="48">
        <v>2</v>
      </c>
      <c r="E486" s="61">
        <f t="shared" si="113"/>
        <v>1.2022602492686251E-4</v>
      </c>
      <c r="F486" s="61">
        <f t="shared" si="114"/>
        <v>7.6778379208414916E-5</v>
      </c>
      <c r="G486" s="49">
        <f t="shared" si="112"/>
        <v>-0.33333333333333331</v>
      </c>
      <c r="H486" s="35">
        <f t="shared" si="115"/>
        <v>-4.0075341642287497E-5</v>
      </c>
    </row>
    <row r="487" spans="2:8" x14ac:dyDescent="0.2">
      <c r="B487" s="34" t="s">
        <v>287</v>
      </c>
      <c r="C487" s="33">
        <v>11</v>
      </c>
      <c r="D487" s="48">
        <v>5</v>
      </c>
      <c r="E487" s="61">
        <f t="shared" si="113"/>
        <v>4.408287580651625E-4</v>
      </c>
      <c r="F487" s="61">
        <f t="shared" si="114"/>
        <v>1.9194594802103728E-4</v>
      </c>
      <c r="G487" s="49">
        <f t="shared" si="112"/>
        <v>-0.54545454545454541</v>
      </c>
      <c r="H487" s="35">
        <f t="shared" si="115"/>
        <v>-2.4045204985372498E-4</v>
      </c>
    </row>
    <row r="488" spans="2:8" ht="14.25" customHeight="1" x14ac:dyDescent="0.2">
      <c r="B488" s="34" t="s">
        <v>288</v>
      </c>
      <c r="C488" s="33">
        <v>2</v>
      </c>
      <c r="D488" s="48">
        <v>1</v>
      </c>
      <c r="E488" s="61">
        <f t="shared" si="113"/>
        <v>8.0150683284574995E-5</v>
      </c>
      <c r="F488" s="61">
        <f t="shared" si="114"/>
        <v>3.8389189604207458E-5</v>
      </c>
      <c r="G488" s="49">
        <f t="shared" si="112"/>
        <v>-0.5</v>
      </c>
      <c r="H488" s="35">
        <f t="shared" si="115"/>
        <v>-4.0075341642287497E-5</v>
      </c>
    </row>
    <row r="489" spans="2:8" x14ac:dyDescent="0.2">
      <c r="B489" s="34" t="s">
        <v>123</v>
      </c>
      <c r="C489" s="33">
        <v>20</v>
      </c>
      <c r="D489" s="48">
        <v>76</v>
      </c>
      <c r="E489" s="61">
        <f t="shared" si="113"/>
        <v>8.0150683284575005E-4</v>
      </c>
      <c r="F489" s="61">
        <f t="shared" si="114"/>
        <v>2.9175784099197666E-3</v>
      </c>
      <c r="G489" s="49">
        <f t="shared" si="112"/>
        <v>2.8</v>
      </c>
      <c r="H489" s="35">
        <f t="shared" si="115"/>
        <v>2.2442191319681001E-3</v>
      </c>
    </row>
    <row r="490" spans="2:8" x14ac:dyDescent="0.2">
      <c r="B490" s="34" t="s">
        <v>289</v>
      </c>
      <c r="C490" s="33">
        <v>3</v>
      </c>
      <c r="D490" s="48">
        <v>2</v>
      </c>
      <c r="E490" s="61">
        <f t="shared" si="113"/>
        <v>1.2022602492686251E-4</v>
      </c>
      <c r="F490" s="61">
        <f t="shared" si="114"/>
        <v>7.6778379208414916E-5</v>
      </c>
      <c r="G490" s="49">
        <f t="shared" si="112"/>
        <v>-0.33333333333333331</v>
      </c>
      <c r="H490" s="35">
        <f t="shared" si="115"/>
        <v>-4.0075341642287497E-5</v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1</v>
      </c>
      <c r="D492" s="48">
        <v>1</v>
      </c>
      <c r="E492" s="61">
        <f t="shared" si="113"/>
        <v>4.0075341642287497E-5</v>
      </c>
      <c r="F492" s="61">
        <f t="shared" si="114"/>
        <v>3.8389189604207458E-5</v>
      </c>
      <c r="G492" s="49">
        <f t="shared" si="112"/>
        <v>0</v>
      </c>
      <c r="H492" s="35">
        <f t="shared" si="115"/>
        <v>0</v>
      </c>
    </row>
    <row r="493" spans="2:8" x14ac:dyDescent="0.2">
      <c r="B493" s="34" t="s">
        <v>292</v>
      </c>
      <c r="C493" s="33">
        <v>2</v>
      </c>
      <c r="D493" s="48">
        <v>0</v>
      </c>
      <c r="E493" s="61">
        <f t="shared" si="113"/>
        <v>8.0150683284574995E-5</v>
      </c>
      <c r="F493" s="61" t="str">
        <f t="shared" si="114"/>
        <v/>
      </c>
      <c r="G493" s="49">
        <f t="shared" si="112"/>
        <v>-1</v>
      </c>
      <c r="H493" s="35">
        <f t="shared" si="115"/>
        <v>-8.0150683284574995E-5</v>
      </c>
    </row>
    <row r="494" spans="2:8" x14ac:dyDescent="0.2">
      <c r="B494" s="34" t="s">
        <v>121</v>
      </c>
      <c r="C494" s="33">
        <v>0</v>
      </c>
      <c r="D494" s="48">
        <v>3</v>
      </c>
      <c r="E494" s="61" t="str">
        <f t="shared" si="113"/>
        <v/>
      </c>
      <c r="F494" s="61">
        <f t="shared" si="114"/>
        <v>1.1516756881262236E-4</v>
      </c>
      <c r="G494" s="49">
        <f t="shared" si="112"/>
        <v>1</v>
      </c>
      <c r="H494" s="35" t="str">
        <f t="shared" si="115"/>
        <v/>
      </c>
    </row>
    <row r="495" spans="2:8" x14ac:dyDescent="0.2">
      <c r="B495" s="34" t="s">
        <v>293</v>
      </c>
      <c r="C495" s="33">
        <v>5</v>
      </c>
      <c r="D495" s="48">
        <v>10</v>
      </c>
      <c r="E495" s="61">
        <f t="shared" si="113"/>
        <v>2.0037670821143751E-4</v>
      </c>
      <c r="F495" s="61">
        <f t="shared" si="114"/>
        <v>3.8389189604207455E-4</v>
      </c>
      <c r="G495" s="49">
        <f t="shared" si="112"/>
        <v>1</v>
      </c>
      <c r="H495" s="35">
        <f t="shared" si="115"/>
        <v>2.0037670821143751E-4</v>
      </c>
    </row>
    <row r="496" spans="2:8" x14ac:dyDescent="0.2">
      <c r="B496" s="34" t="s">
        <v>294</v>
      </c>
      <c r="C496" s="33">
        <v>11</v>
      </c>
      <c r="D496" s="48">
        <v>6</v>
      </c>
      <c r="E496" s="61">
        <f t="shared" si="113"/>
        <v>4.408287580651625E-4</v>
      </c>
      <c r="F496" s="61">
        <f t="shared" si="114"/>
        <v>2.3033513762524472E-4</v>
      </c>
      <c r="G496" s="49">
        <f t="shared" si="112"/>
        <v>-0.45454545454545453</v>
      </c>
      <c r="H496" s="35">
        <f t="shared" si="115"/>
        <v>-2.0037670821143749E-4</v>
      </c>
    </row>
    <row r="497" spans="2:8" x14ac:dyDescent="0.2">
      <c r="B497" s="34" t="s">
        <v>503</v>
      </c>
      <c r="C497" s="33">
        <v>22</v>
      </c>
      <c r="D497" s="48">
        <v>13</v>
      </c>
      <c r="E497" s="61">
        <f t="shared" si="113"/>
        <v>8.8165751613032499E-4</v>
      </c>
      <c r="F497" s="61">
        <f t="shared" si="114"/>
        <v>4.9905946485469688E-4</v>
      </c>
      <c r="G497" s="49">
        <f t="shared" si="112"/>
        <v>-0.40909090909090912</v>
      </c>
      <c r="H497" s="35">
        <f t="shared" si="115"/>
        <v>-3.606780747805875E-4</v>
      </c>
    </row>
    <row r="498" spans="2:8" x14ac:dyDescent="0.2">
      <c r="B498" s="34" t="s">
        <v>129</v>
      </c>
      <c r="C498" s="33">
        <v>9</v>
      </c>
      <c r="D498" s="48">
        <v>13</v>
      </c>
      <c r="E498" s="61">
        <f t="shared" si="113"/>
        <v>3.606780747805875E-4</v>
      </c>
      <c r="F498" s="61">
        <f t="shared" si="114"/>
        <v>4.9905946485469688E-4</v>
      </c>
      <c r="G498" s="49">
        <f t="shared" si="112"/>
        <v>0.44444444444444442</v>
      </c>
      <c r="H498" s="35">
        <f t="shared" si="115"/>
        <v>1.6030136656914999E-4</v>
      </c>
    </row>
    <row r="499" spans="2:8" x14ac:dyDescent="0.2">
      <c r="B499" s="34" t="s">
        <v>504</v>
      </c>
      <c r="C499" s="33">
        <v>585</v>
      </c>
      <c r="D499" s="48">
        <v>566</v>
      </c>
      <c r="E499" s="61">
        <f t="shared" si="113"/>
        <v>2.3444074860738188E-2</v>
      </c>
      <c r="F499" s="61">
        <f t="shared" si="114"/>
        <v>2.172828131598142E-2</v>
      </c>
      <c r="G499" s="49">
        <f t="shared" si="112"/>
        <v>-3.2478632478632481E-2</v>
      </c>
      <c r="H499" s="35">
        <f t="shared" si="115"/>
        <v>-7.6143149120346258E-4</v>
      </c>
    </row>
    <row r="500" spans="2:8" x14ac:dyDescent="0.2">
      <c r="B500" s="34" t="s">
        <v>122</v>
      </c>
      <c r="C500" s="33">
        <v>137</v>
      </c>
      <c r="D500" s="48">
        <v>104</v>
      </c>
      <c r="E500" s="61">
        <f t="shared" si="113"/>
        <v>5.4903218049933873E-3</v>
      </c>
      <c r="F500" s="61">
        <f t="shared" si="114"/>
        <v>3.9924757188375751E-3</v>
      </c>
      <c r="G500" s="49">
        <f t="shared" si="112"/>
        <v>-0.24087591240875914</v>
      </c>
      <c r="H500" s="35">
        <f t="shared" si="115"/>
        <v>-1.3224862741954876E-3</v>
      </c>
    </row>
    <row r="501" spans="2:8" x14ac:dyDescent="0.2">
      <c r="B501" s="34" t="s">
        <v>295</v>
      </c>
      <c r="C501" s="33">
        <v>31</v>
      </c>
      <c r="D501" s="48">
        <v>38</v>
      </c>
      <c r="E501" s="61">
        <f t="shared" si="113"/>
        <v>1.2423355909109124E-3</v>
      </c>
      <c r="F501" s="61">
        <f t="shared" si="114"/>
        <v>1.4587892049598833E-3</v>
      </c>
      <c r="G501" s="49">
        <f t="shared" si="112"/>
        <v>0.22580645161290322</v>
      </c>
      <c r="H501" s="35">
        <f t="shared" si="115"/>
        <v>2.8052739149601245E-4</v>
      </c>
    </row>
    <row r="502" spans="2:8" x14ac:dyDescent="0.2">
      <c r="B502" s="34" t="s">
        <v>124</v>
      </c>
      <c r="C502" s="33">
        <v>3</v>
      </c>
      <c r="D502" s="48">
        <v>14</v>
      </c>
      <c r="E502" s="61">
        <f t="shared" si="113"/>
        <v>1.2022602492686251E-4</v>
      </c>
      <c r="F502" s="61">
        <f t="shared" si="114"/>
        <v>5.3744865445890433E-4</v>
      </c>
      <c r="G502" s="49">
        <f t="shared" si="112"/>
        <v>3.6666666666666665</v>
      </c>
      <c r="H502" s="35">
        <f t="shared" si="115"/>
        <v>4.408287580651625E-4</v>
      </c>
    </row>
    <row r="503" spans="2:8" x14ac:dyDescent="0.2">
      <c r="B503" s="34" t="s">
        <v>296</v>
      </c>
      <c r="C503" s="33">
        <v>96</v>
      </c>
      <c r="D503" s="48">
        <v>46</v>
      </c>
      <c r="E503" s="61">
        <f t="shared" si="113"/>
        <v>3.8472327976596002E-3</v>
      </c>
      <c r="F503" s="61">
        <f t="shared" si="114"/>
        <v>1.7659027217935429E-3</v>
      </c>
      <c r="G503" s="49">
        <f t="shared" si="112"/>
        <v>-0.52083333333333337</v>
      </c>
      <c r="H503" s="35">
        <f t="shared" si="115"/>
        <v>-2.0037670821143752E-3</v>
      </c>
    </row>
    <row r="504" spans="2:8" ht="12" customHeight="1" x14ac:dyDescent="0.2">
      <c r="B504" s="34" t="s">
        <v>297</v>
      </c>
      <c r="C504" s="33">
        <v>148</v>
      </c>
      <c r="D504" s="48">
        <v>89</v>
      </c>
      <c r="E504" s="61">
        <f t="shared" si="113"/>
        <v>5.9311505630585499E-3</v>
      </c>
      <c r="F504" s="61">
        <f t="shared" si="114"/>
        <v>3.4166378747744635E-3</v>
      </c>
      <c r="G504" s="49">
        <f t="shared" si="112"/>
        <v>-0.39864864864864863</v>
      </c>
      <c r="H504" s="35">
        <f t="shared" si="115"/>
        <v>-2.3644451568949625E-3</v>
      </c>
    </row>
    <row r="505" spans="2:8" x14ac:dyDescent="0.2">
      <c r="B505" s="34" t="s">
        <v>117</v>
      </c>
      <c r="C505" s="33">
        <v>7</v>
      </c>
      <c r="D505" s="48">
        <v>30</v>
      </c>
      <c r="E505" s="61">
        <f t="shared" si="113"/>
        <v>2.8052739149601251E-4</v>
      </c>
      <c r="F505" s="61">
        <f t="shared" si="114"/>
        <v>1.1516756881262238E-3</v>
      </c>
      <c r="G505" s="49">
        <f t="shared" si="112"/>
        <v>3.2857142857142856</v>
      </c>
      <c r="H505" s="35">
        <f t="shared" si="115"/>
        <v>9.2173285777261246E-4</v>
      </c>
    </row>
    <row r="506" spans="2:8" x14ac:dyDescent="0.2">
      <c r="B506" s="34" t="s">
        <v>505</v>
      </c>
      <c r="C506" s="33">
        <v>12</v>
      </c>
      <c r="D506" s="48">
        <v>12</v>
      </c>
      <c r="E506" s="61">
        <f t="shared" si="113"/>
        <v>4.8090409970745002E-4</v>
      </c>
      <c r="F506" s="61">
        <f t="shared" si="114"/>
        <v>4.6067027525048944E-4</v>
      </c>
      <c r="G506" s="49">
        <f t="shared" si="112"/>
        <v>0</v>
      </c>
      <c r="H506" s="35">
        <f t="shared" si="115"/>
        <v>0</v>
      </c>
    </row>
    <row r="507" spans="2:8" x14ac:dyDescent="0.2">
      <c r="B507" s="34" t="s">
        <v>298</v>
      </c>
      <c r="C507" s="33">
        <v>14</v>
      </c>
      <c r="D507" s="48">
        <v>0</v>
      </c>
      <c r="E507" s="61">
        <f t="shared" si="113"/>
        <v>5.6105478299202502E-4</v>
      </c>
      <c r="F507" s="61" t="str">
        <f t="shared" si="114"/>
        <v/>
      </c>
      <c r="G507" s="49">
        <f t="shared" si="112"/>
        <v>-1</v>
      </c>
      <c r="H507" s="35">
        <f t="shared" si="115"/>
        <v>-5.6105478299202502E-4</v>
      </c>
    </row>
    <row r="508" spans="2:8" x14ac:dyDescent="0.2">
      <c r="B508" s="34" t="s">
        <v>299</v>
      </c>
      <c r="C508" s="33">
        <v>2</v>
      </c>
      <c r="D508" s="48">
        <v>1</v>
      </c>
      <c r="E508" s="61">
        <f t="shared" si="113"/>
        <v>8.0150683284574995E-5</v>
      </c>
      <c r="F508" s="61">
        <f t="shared" si="114"/>
        <v>3.8389189604207458E-5</v>
      </c>
      <c r="G508" s="49">
        <f t="shared" si="112"/>
        <v>-0.5</v>
      </c>
      <c r="H508" s="35">
        <f t="shared" si="115"/>
        <v>-4.0075341642287497E-5</v>
      </c>
    </row>
    <row r="509" spans="2:8" x14ac:dyDescent="0.2">
      <c r="B509" s="34" t="s">
        <v>506</v>
      </c>
      <c r="C509" s="33">
        <v>3</v>
      </c>
      <c r="D509" s="48">
        <v>2</v>
      </c>
      <c r="E509" s="61">
        <f t="shared" si="113"/>
        <v>1.2022602492686251E-4</v>
      </c>
      <c r="F509" s="61">
        <f t="shared" si="114"/>
        <v>7.6778379208414916E-5</v>
      </c>
      <c r="G509" s="49">
        <f t="shared" si="112"/>
        <v>-0.33333333333333331</v>
      </c>
      <c r="H509" s="35">
        <f t="shared" si="115"/>
        <v>-4.0075341642287497E-5</v>
      </c>
    </row>
    <row r="510" spans="2:8" x14ac:dyDescent="0.2">
      <c r="B510" s="34" t="s">
        <v>507</v>
      </c>
      <c r="C510" s="33">
        <v>1</v>
      </c>
      <c r="D510" s="48">
        <v>2</v>
      </c>
      <c r="E510" s="61">
        <f t="shared" si="113"/>
        <v>4.0075341642287497E-5</v>
      </c>
      <c r="F510" s="61">
        <f t="shared" si="114"/>
        <v>7.6778379208414916E-5</v>
      </c>
      <c r="G510" s="49">
        <f t="shared" si="112"/>
        <v>1</v>
      </c>
      <c r="H510" s="35">
        <f t="shared" si="115"/>
        <v>4.0075341642287497E-5</v>
      </c>
    </row>
    <row r="511" spans="2:8" x14ac:dyDescent="0.2">
      <c r="B511" s="34" t="s">
        <v>300</v>
      </c>
      <c r="C511" s="33">
        <v>2</v>
      </c>
      <c r="D511" s="48">
        <v>3</v>
      </c>
      <c r="E511" s="61">
        <f t="shared" si="113"/>
        <v>8.0150683284574995E-5</v>
      </c>
      <c r="F511" s="61">
        <f t="shared" si="114"/>
        <v>1.1516756881262236E-4</v>
      </c>
      <c r="G511" s="49">
        <f t="shared" si="112"/>
        <v>0.5</v>
      </c>
      <c r="H511" s="35">
        <f t="shared" si="115"/>
        <v>4.0075341642287497E-5</v>
      </c>
    </row>
    <row r="512" spans="2:8" x14ac:dyDescent="0.2">
      <c r="B512" s="34" t="s">
        <v>301</v>
      </c>
      <c r="C512" s="33">
        <v>1</v>
      </c>
      <c r="D512" s="48">
        <v>4</v>
      </c>
      <c r="E512" s="61">
        <f t="shared" si="113"/>
        <v>4.0075341642287497E-5</v>
      </c>
      <c r="F512" s="61">
        <f t="shared" si="114"/>
        <v>1.5355675841682983E-4</v>
      </c>
      <c r="G512" s="49">
        <f t="shared" si="112"/>
        <v>3</v>
      </c>
      <c r="H512" s="35">
        <f t="shared" si="115"/>
        <v>1.2022602492686249E-4</v>
      </c>
    </row>
    <row r="513" spans="1:9" x14ac:dyDescent="0.2">
      <c r="B513" s="34" t="s">
        <v>302</v>
      </c>
      <c r="C513" s="33">
        <v>5</v>
      </c>
      <c r="D513" s="48">
        <v>8</v>
      </c>
      <c r="E513" s="61">
        <f t="shared" ref="E513:E540" si="116">+IF(C513=0,"",C513/C$345)</f>
        <v>2.0037670821143751E-4</v>
      </c>
      <c r="F513" s="61">
        <f t="shared" ref="F513:F540" si="117">+IF(D513=0,"",D513/D$345)</f>
        <v>3.0711351683365966E-4</v>
      </c>
      <c r="G513" s="49">
        <f t="shared" si="112"/>
        <v>0.6</v>
      </c>
      <c r="H513" s="35">
        <f t="shared" si="115"/>
        <v>1.2022602492686251E-4</v>
      </c>
    </row>
    <row r="514" spans="1:9" x14ac:dyDescent="0.2">
      <c r="B514" s="34" t="s">
        <v>119</v>
      </c>
      <c r="C514" s="33">
        <v>0</v>
      </c>
      <c r="D514" s="48">
        <v>3</v>
      </c>
      <c r="E514" s="61" t="str">
        <f t="shared" si="116"/>
        <v/>
      </c>
      <c r="F514" s="61">
        <f t="shared" si="117"/>
        <v>1.1516756881262236E-4</v>
      </c>
      <c r="G514" s="49">
        <f t="shared" si="112"/>
        <v>1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1</v>
      </c>
      <c r="E515" s="61" t="str">
        <f t="shared" si="116"/>
        <v/>
      </c>
      <c r="F515" s="61">
        <f t="shared" si="117"/>
        <v>3.8389189604207458E-5</v>
      </c>
      <c r="G515" s="49">
        <f t="shared" si="112"/>
        <v>1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1</v>
      </c>
      <c r="E516" s="61" t="str">
        <f t="shared" si="116"/>
        <v/>
      </c>
      <c r="F516" s="61">
        <f t="shared" si="117"/>
        <v>3.8389189604207458E-5</v>
      </c>
      <c r="G516" s="49">
        <f t="shared" si="112"/>
        <v>1</v>
      </c>
      <c r="H516" s="35" t="str">
        <f t="shared" si="115"/>
        <v/>
      </c>
    </row>
    <row r="517" spans="1:9" x14ac:dyDescent="0.2">
      <c r="B517" s="34" t="s">
        <v>118</v>
      </c>
      <c r="C517" s="33">
        <v>4</v>
      </c>
      <c r="D517" s="48">
        <v>66</v>
      </c>
      <c r="E517" s="61">
        <f t="shared" si="116"/>
        <v>1.6030136656914999E-4</v>
      </c>
      <c r="F517" s="61">
        <f t="shared" si="117"/>
        <v>2.533686513877692E-3</v>
      </c>
      <c r="G517" s="49">
        <f t="shared" si="112"/>
        <v>15.5</v>
      </c>
      <c r="H517" s="35">
        <f t="shared" si="115"/>
        <v>2.4846711818218249E-3</v>
      </c>
    </row>
    <row r="518" spans="1:9" x14ac:dyDescent="0.2">
      <c r="B518" s="34" t="s">
        <v>120</v>
      </c>
      <c r="C518" s="33">
        <v>12</v>
      </c>
      <c r="D518" s="48">
        <v>12</v>
      </c>
      <c r="E518" s="61">
        <f t="shared" si="116"/>
        <v>4.8090409970745002E-4</v>
      </c>
      <c r="F518" s="61">
        <f t="shared" si="117"/>
        <v>4.6067027525048944E-4</v>
      </c>
      <c r="G518" s="49">
        <f t="shared" si="112"/>
        <v>0</v>
      </c>
      <c r="H518" s="35">
        <f t="shared" si="115"/>
        <v>0</v>
      </c>
    </row>
    <row r="519" spans="1:9" x14ac:dyDescent="0.2">
      <c r="B519" s="34" t="s">
        <v>304</v>
      </c>
      <c r="C519" s="33">
        <v>5</v>
      </c>
      <c r="D519" s="48">
        <v>6</v>
      </c>
      <c r="E519" s="61">
        <f t="shared" si="116"/>
        <v>2.0037670821143751E-4</v>
      </c>
      <c r="F519" s="61">
        <f t="shared" si="117"/>
        <v>2.3033513762524472E-4</v>
      </c>
      <c r="G519" s="49">
        <f t="shared" si="112"/>
        <v>0.2</v>
      </c>
      <c r="H519" s="35">
        <f t="shared" si="115"/>
        <v>4.0075341642287504E-5</v>
      </c>
    </row>
    <row r="520" spans="1:9" x14ac:dyDescent="0.2">
      <c r="B520" s="34" t="s">
        <v>305</v>
      </c>
      <c r="C520" s="33">
        <v>8</v>
      </c>
      <c r="D520" s="48">
        <v>0</v>
      </c>
      <c r="E520" s="61">
        <f t="shared" si="116"/>
        <v>3.2060273313829998E-4</v>
      </c>
      <c r="F520" s="61" t="str">
        <f t="shared" si="117"/>
        <v/>
      </c>
      <c r="G520" s="49">
        <f t="shared" si="112"/>
        <v>-1</v>
      </c>
      <c r="H520" s="35">
        <f t="shared" si="115"/>
        <v>-3.2060273313829998E-4</v>
      </c>
    </row>
    <row r="521" spans="1:9" x14ac:dyDescent="0.2">
      <c r="B521" s="34" t="s">
        <v>128</v>
      </c>
      <c r="C521" s="33">
        <v>9</v>
      </c>
      <c r="D521" s="48">
        <v>13</v>
      </c>
      <c r="E521" s="61">
        <f t="shared" si="116"/>
        <v>3.606780747805875E-4</v>
      </c>
      <c r="F521" s="61">
        <f t="shared" si="117"/>
        <v>4.9905946485469688E-4</v>
      </c>
      <c r="G521" s="49">
        <f t="shared" si="112"/>
        <v>0.44444444444444442</v>
      </c>
      <c r="H521" s="35">
        <f t="shared" si="115"/>
        <v>1.6030136656914999E-4</v>
      </c>
    </row>
    <row r="522" spans="1:9" x14ac:dyDescent="0.2">
      <c r="B522" s="34" t="s">
        <v>508</v>
      </c>
      <c r="C522" s="33">
        <v>3</v>
      </c>
      <c r="D522" s="48">
        <v>1</v>
      </c>
      <c r="E522" s="61">
        <f t="shared" si="116"/>
        <v>1.2022602492686251E-4</v>
      </c>
      <c r="F522" s="61">
        <f t="shared" si="117"/>
        <v>3.8389189604207458E-5</v>
      </c>
      <c r="G522" s="49">
        <f t="shared" si="112"/>
        <v>-0.66666666666666663</v>
      </c>
      <c r="H522" s="35">
        <f t="shared" si="115"/>
        <v>-8.0150683284574995E-5</v>
      </c>
    </row>
    <row r="523" spans="1:9" s="29" customFormat="1" x14ac:dyDescent="0.2">
      <c r="A523" s="31"/>
      <c r="B523" s="36" t="s">
        <v>560</v>
      </c>
      <c r="C523" s="40">
        <v>100</v>
      </c>
      <c r="D523" s="48">
        <v>149</v>
      </c>
      <c r="E523" s="38">
        <f t="shared" si="116"/>
        <v>4.0075341642287496E-3</v>
      </c>
      <c r="F523" s="38">
        <f t="shared" si="117"/>
        <v>5.719989251026911E-3</v>
      </c>
      <c r="G523" s="49">
        <f t="shared" si="112"/>
        <v>0.49</v>
      </c>
      <c r="H523" s="37">
        <f t="shared" si="115"/>
        <v>1.9636917404720873E-3</v>
      </c>
      <c r="I523" s="4"/>
    </row>
    <row r="524" spans="1:9" x14ac:dyDescent="0.2">
      <c r="B524" s="34" t="s">
        <v>135</v>
      </c>
      <c r="C524" s="33">
        <v>41</v>
      </c>
      <c r="D524" s="48">
        <v>39</v>
      </c>
      <c r="E524" s="61">
        <f t="shared" si="116"/>
        <v>1.6430890073337876E-3</v>
      </c>
      <c r="F524" s="61">
        <f t="shared" si="117"/>
        <v>1.4971783945640907E-3</v>
      </c>
      <c r="G524" s="49">
        <f t="shared" si="112"/>
        <v>-4.878048780487805E-2</v>
      </c>
      <c r="H524" s="35">
        <f t="shared" si="115"/>
        <v>-8.0150683284575008E-5</v>
      </c>
    </row>
    <row r="525" spans="1:9" x14ac:dyDescent="0.2">
      <c r="B525" s="34" t="s">
        <v>509</v>
      </c>
      <c r="C525" s="33">
        <v>2</v>
      </c>
      <c r="D525" s="48">
        <v>4</v>
      </c>
      <c r="E525" s="61">
        <f t="shared" si="116"/>
        <v>8.0150683284574995E-5</v>
      </c>
      <c r="F525" s="61">
        <f t="shared" si="117"/>
        <v>1.5355675841682983E-4</v>
      </c>
      <c r="G525" s="49">
        <f t="shared" si="112"/>
        <v>1</v>
      </c>
      <c r="H525" s="35">
        <f t="shared" si="115"/>
        <v>8.0150683284574995E-5</v>
      </c>
    </row>
    <row r="526" spans="1:9" x14ac:dyDescent="0.2">
      <c r="B526" s="34" t="s">
        <v>133</v>
      </c>
      <c r="C526" s="33">
        <v>1</v>
      </c>
      <c r="D526" s="48">
        <v>3</v>
      </c>
      <c r="E526" s="61">
        <f t="shared" si="116"/>
        <v>4.0075341642287497E-5</v>
      </c>
      <c r="F526" s="61">
        <f t="shared" si="117"/>
        <v>1.1516756881262236E-4</v>
      </c>
      <c r="G526" s="49">
        <f t="shared" si="112"/>
        <v>2</v>
      </c>
      <c r="H526" s="35">
        <f t="shared" si="115"/>
        <v>8.0150683284574995E-5</v>
      </c>
    </row>
    <row r="527" spans="1:9" x14ac:dyDescent="0.2">
      <c r="B527" s="34" t="s">
        <v>338</v>
      </c>
      <c r="C527" s="33">
        <v>142</v>
      </c>
      <c r="D527" s="48">
        <v>113</v>
      </c>
      <c r="E527" s="61">
        <f t="shared" si="116"/>
        <v>5.6906985132048251E-3</v>
      </c>
      <c r="F527" s="61">
        <f t="shared" si="117"/>
        <v>4.3379784252754426E-3</v>
      </c>
      <c r="G527" s="49">
        <f t="shared" si="112"/>
        <v>-0.20422535211267606</v>
      </c>
      <c r="H527" s="35">
        <f t="shared" si="115"/>
        <v>-1.1621849076263375E-3</v>
      </c>
    </row>
    <row r="528" spans="1:9" x14ac:dyDescent="0.2">
      <c r="B528" s="34" t="s">
        <v>339</v>
      </c>
      <c r="C528" s="33">
        <v>52</v>
      </c>
      <c r="D528" s="48">
        <v>76</v>
      </c>
      <c r="E528" s="61">
        <f t="shared" si="116"/>
        <v>2.0839177653989502E-3</v>
      </c>
      <c r="F528" s="61">
        <f t="shared" si="117"/>
        <v>2.9175784099197666E-3</v>
      </c>
      <c r="G528" s="49">
        <f t="shared" si="112"/>
        <v>0.46153846153846156</v>
      </c>
      <c r="H528" s="35">
        <f t="shared" si="115"/>
        <v>9.6180819941490015E-4</v>
      </c>
    </row>
    <row r="529" spans="2:8" x14ac:dyDescent="0.2">
      <c r="B529" s="34" t="s">
        <v>510</v>
      </c>
      <c r="C529" s="33">
        <v>3</v>
      </c>
      <c r="D529" s="48">
        <v>0</v>
      </c>
      <c r="E529" s="61">
        <f t="shared" si="116"/>
        <v>1.2022602492686251E-4</v>
      </c>
      <c r="F529" s="61" t="str">
        <f t="shared" si="117"/>
        <v/>
      </c>
      <c r="G529" s="49">
        <f t="shared" si="112"/>
        <v>-1</v>
      </c>
      <c r="H529" s="35">
        <f t="shared" si="115"/>
        <v>-1.2022602492686251E-4</v>
      </c>
    </row>
    <row r="530" spans="2:8" x14ac:dyDescent="0.2">
      <c r="B530" s="34" t="s">
        <v>137</v>
      </c>
      <c r="C530" s="33">
        <v>2</v>
      </c>
      <c r="D530" s="48">
        <v>5</v>
      </c>
      <c r="E530" s="61">
        <f t="shared" si="116"/>
        <v>8.0150683284574995E-5</v>
      </c>
      <c r="F530" s="61">
        <f t="shared" si="117"/>
        <v>1.9194594802103728E-4</v>
      </c>
      <c r="G530" s="49">
        <f t="shared" si="112"/>
        <v>1.5</v>
      </c>
      <c r="H530" s="35">
        <f t="shared" si="115"/>
        <v>1.2022602492686249E-4</v>
      </c>
    </row>
    <row r="531" spans="2:8" x14ac:dyDescent="0.2">
      <c r="B531" s="34" t="s">
        <v>340</v>
      </c>
      <c r="C531" s="33">
        <v>8</v>
      </c>
      <c r="D531" s="48">
        <v>3</v>
      </c>
      <c r="E531" s="61">
        <f t="shared" si="116"/>
        <v>3.2060273313829998E-4</v>
      </c>
      <c r="F531" s="61">
        <f t="shared" si="117"/>
        <v>1.1516756881262236E-4</v>
      </c>
      <c r="G531" s="49">
        <f t="shared" si="112"/>
        <v>-0.625</v>
      </c>
      <c r="H531" s="35">
        <f t="shared" si="115"/>
        <v>-2.0037670821143749E-4</v>
      </c>
    </row>
    <row r="532" spans="2:8" x14ac:dyDescent="0.2">
      <c r="B532" s="34" t="s">
        <v>141</v>
      </c>
      <c r="C532" s="33">
        <v>77</v>
      </c>
      <c r="D532" s="48">
        <v>27</v>
      </c>
      <c r="E532" s="61">
        <f t="shared" si="116"/>
        <v>3.0858013064561374E-3</v>
      </c>
      <c r="F532" s="61">
        <f t="shared" si="117"/>
        <v>1.0365081193136013E-3</v>
      </c>
      <c r="G532" s="49">
        <f t="shared" si="112"/>
        <v>-0.64935064935064934</v>
      </c>
      <c r="H532" s="35">
        <f t="shared" si="115"/>
        <v>-2.0037670821143748E-3</v>
      </c>
    </row>
    <row r="533" spans="2:8" x14ac:dyDescent="0.2">
      <c r="B533" s="34" t="s">
        <v>134</v>
      </c>
      <c r="C533" s="33">
        <v>5</v>
      </c>
      <c r="D533" s="48">
        <v>26</v>
      </c>
      <c r="E533" s="61">
        <f t="shared" si="116"/>
        <v>2.0037670821143751E-4</v>
      </c>
      <c r="F533" s="61">
        <f t="shared" si="117"/>
        <v>9.9811892970939377E-4</v>
      </c>
      <c r="G533" s="49">
        <f t="shared" si="112"/>
        <v>4.2</v>
      </c>
      <c r="H533" s="35">
        <f t="shared" si="115"/>
        <v>8.4158217448803763E-4</v>
      </c>
    </row>
    <row r="534" spans="2:8" x14ac:dyDescent="0.2">
      <c r="B534" s="34" t="s">
        <v>306</v>
      </c>
      <c r="C534" s="33">
        <v>2</v>
      </c>
      <c r="D534" s="48">
        <v>3</v>
      </c>
      <c r="E534" s="61">
        <f t="shared" si="116"/>
        <v>8.0150683284574995E-5</v>
      </c>
      <c r="F534" s="61">
        <f t="shared" si="117"/>
        <v>1.1516756881262236E-4</v>
      </c>
      <c r="G534" s="49">
        <f t="shared" si="112"/>
        <v>0.5</v>
      </c>
      <c r="H534" s="35">
        <f t="shared" si="115"/>
        <v>4.0075341642287497E-5</v>
      </c>
    </row>
    <row r="535" spans="2:8" x14ac:dyDescent="0.2">
      <c r="B535" s="34" t="s">
        <v>130</v>
      </c>
      <c r="C535" s="33">
        <v>5</v>
      </c>
      <c r="D535" s="48">
        <v>5</v>
      </c>
      <c r="E535" s="61">
        <f t="shared" si="116"/>
        <v>2.0037670821143751E-4</v>
      </c>
      <c r="F535" s="61">
        <f t="shared" si="117"/>
        <v>1.9194594802103728E-4</v>
      </c>
      <c r="G535" s="49">
        <f t="shared" si="112"/>
        <v>0</v>
      </c>
      <c r="H535" s="35">
        <f t="shared" si="115"/>
        <v>0</v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7</v>
      </c>
      <c r="D537" s="48">
        <v>7</v>
      </c>
      <c r="E537" s="61">
        <f t="shared" si="116"/>
        <v>2.8052739149601251E-4</v>
      </c>
      <c r="F537" s="61">
        <f t="shared" si="117"/>
        <v>2.6872432722945216E-4</v>
      </c>
      <c r="G537" s="49">
        <f t="shared" si="112"/>
        <v>0</v>
      </c>
      <c r="H537" s="35">
        <f t="shared" si="115"/>
        <v>0</v>
      </c>
    </row>
    <row r="538" spans="2:8" x14ac:dyDescent="0.2">
      <c r="B538" s="34" t="s">
        <v>308</v>
      </c>
      <c r="C538" s="33">
        <v>1</v>
      </c>
      <c r="D538" s="48">
        <v>3</v>
      </c>
      <c r="E538" s="61">
        <f t="shared" si="116"/>
        <v>4.0075341642287497E-5</v>
      </c>
      <c r="F538" s="61">
        <f t="shared" si="117"/>
        <v>1.1516756881262236E-4</v>
      </c>
      <c r="G538" s="49">
        <f t="shared" si="112"/>
        <v>2</v>
      </c>
      <c r="H538" s="35">
        <f t="shared" si="115"/>
        <v>8.0150683284574995E-5</v>
      </c>
    </row>
    <row r="539" spans="2:8" x14ac:dyDescent="0.2">
      <c r="B539" s="34" t="s">
        <v>309</v>
      </c>
      <c r="C539" s="33">
        <v>32</v>
      </c>
      <c r="D539" s="48">
        <v>4</v>
      </c>
      <c r="E539" s="61">
        <f t="shared" si="116"/>
        <v>1.2824109325531999E-3</v>
      </c>
      <c r="F539" s="61">
        <f t="shared" si="117"/>
        <v>1.5355675841682983E-4</v>
      </c>
      <c r="G539" s="49">
        <f t="shared" si="112"/>
        <v>-0.875</v>
      </c>
      <c r="H539" s="35">
        <f t="shared" si="115"/>
        <v>-1.12210956598405E-3</v>
      </c>
    </row>
    <row r="540" spans="2:8" ht="14.25" customHeight="1" x14ac:dyDescent="0.2">
      <c r="B540" s="34" t="s">
        <v>511</v>
      </c>
      <c r="C540" s="33">
        <v>9</v>
      </c>
      <c r="D540" s="48">
        <v>4</v>
      </c>
      <c r="E540" s="61">
        <f t="shared" si="116"/>
        <v>3.606780747805875E-4</v>
      </c>
      <c r="F540" s="61">
        <f t="shared" si="117"/>
        <v>1.5355675841682983E-4</v>
      </c>
      <c r="G540" s="49">
        <f t="shared" si="112"/>
        <v>-0.55555555555555558</v>
      </c>
      <c r="H540" s="35">
        <f t="shared" si="115"/>
        <v>-2.0037670821143751E-4</v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107</v>
      </c>
      <c r="D542" s="48">
        <v>79</v>
      </c>
      <c r="E542" s="61">
        <f t="shared" si="118"/>
        <v>4.2880615557247623E-3</v>
      </c>
      <c r="F542" s="61">
        <f t="shared" si="119"/>
        <v>3.0327459787323889E-3</v>
      </c>
      <c r="G542" s="49">
        <f t="shared" ref="G542:G564" si="121">+IF(AND(C542=0,D542=0)," ",IF(C542=0,1,IF(D542=0,-1,(D542-C542)/C542)))</f>
        <v>-0.26168224299065418</v>
      </c>
      <c r="H542" s="35">
        <f t="shared" si="120"/>
        <v>-1.1221095659840498E-3</v>
      </c>
    </row>
    <row r="543" spans="2:8" x14ac:dyDescent="0.2">
      <c r="B543" s="34" t="s">
        <v>311</v>
      </c>
      <c r="C543" s="33">
        <v>22</v>
      </c>
      <c r="D543" s="48">
        <v>4</v>
      </c>
      <c r="E543" s="61">
        <f t="shared" si="118"/>
        <v>8.8165751613032499E-4</v>
      </c>
      <c r="F543" s="61">
        <f t="shared" si="119"/>
        <v>1.5355675841682983E-4</v>
      </c>
      <c r="G543" s="49">
        <f t="shared" si="121"/>
        <v>-0.81818181818181823</v>
      </c>
      <c r="H543" s="35">
        <f t="shared" si="120"/>
        <v>-7.2135614956117501E-4</v>
      </c>
    </row>
    <row r="544" spans="2:8" x14ac:dyDescent="0.2">
      <c r="B544" s="34" t="s">
        <v>312</v>
      </c>
      <c r="C544" s="33">
        <v>7</v>
      </c>
      <c r="D544" s="48">
        <v>12</v>
      </c>
      <c r="E544" s="61">
        <f t="shared" si="118"/>
        <v>2.8052739149601251E-4</v>
      </c>
      <c r="F544" s="61">
        <f t="shared" si="119"/>
        <v>4.6067027525048944E-4</v>
      </c>
      <c r="G544" s="49">
        <f t="shared" si="121"/>
        <v>0.7142857142857143</v>
      </c>
      <c r="H544" s="35">
        <f t="shared" si="120"/>
        <v>2.0037670821143751E-4</v>
      </c>
    </row>
    <row r="545" spans="1:9" x14ac:dyDescent="0.2">
      <c r="B545" s="34" t="s">
        <v>136</v>
      </c>
      <c r="C545" s="33">
        <v>0</v>
      </c>
      <c r="D545" s="48">
        <v>2</v>
      </c>
      <c r="E545" s="61" t="str">
        <f t="shared" si="118"/>
        <v/>
      </c>
      <c r="F545" s="61">
        <f t="shared" si="119"/>
        <v>7.6778379208414916E-5</v>
      </c>
      <c r="G545" s="49">
        <f t="shared" si="121"/>
        <v>1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152</v>
      </c>
      <c r="D547" s="48">
        <v>54</v>
      </c>
      <c r="E547" s="61">
        <f t="shared" si="118"/>
        <v>6.0914519296276998E-3</v>
      </c>
      <c r="F547" s="61">
        <f t="shared" si="119"/>
        <v>2.0730162386272026E-3</v>
      </c>
      <c r="G547" s="49">
        <f t="shared" si="121"/>
        <v>-0.64473684210526316</v>
      </c>
      <c r="H547" s="35">
        <f t="shared" si="120"/>
        <v>-3.9273834809441747E-3</v>
      </c>
    </row>
    <row r="548" spans="1:9" x14ac:dyDescent="0.2">
      <c r="B548" s="34" t="s">
        <v>142</v>
      </c>
      <c r="C548" s="33">
        <v>94</v>
      </c>
      <c r="D548" s="48">
        <v>51</v>
      </c>
      <c r="E548" s="61">
        <f t="shared" si="118"/>
        <v>3.7670821143750252E-3</v>
      </c>
      <c r="F548" s="61">
        <f t="shared" si="119"/>
        <v>1.9578486698145804E-3</v>
      </c>
      <c r="G548" s="49">
        <f t="shared" si="121"/>
        <v>-0.45744680851063829</v>
      </c>
      <c r="H548" s="35">
        <f t="shared" si="120"/>
        <v>-1.7232396906183625E-3</v>
      </c>
    </row>
    <row r="549" spans="1:9" x14ac:dyDescent="0.2">
      <c r="B549" s="34" t="s">
        <v>314</v>
      </c>
      <c r="C549" s="33">
        <v>409</v>
      </c>
      <c r="D549" s="48">
        <v>156</v>
      </c>
      <c r="E549" s="61">
        <f t="shared" si="118"/>
        <v>1.6390814731695586E-2</v>
      </c>
      <c r="F549" s="61">
        <f t="shared" si="119"/>
        <v>5.9887135782563626E-3</v>
      </c>
      <c r="G549" s="49">
        <f t="shared" si="121"/>
        <v>-0.61858190709046457</v>
      </c>
      <c r="H549" s="35">
        <f t="shared" si="120"/>
        <v>-1.0139061435498737E-2</v>
      </c>
    </row>
    <row r="550" spans="1:9" s="29" customFormat="1" x14ac:dyDescent="0.2">
      <c r="A550" s="31"/>
      <c r="B550" s="36" t="s">
        <v>554</v>
      </c>
      <c r="C550" s="40">
        <v>11</v>
      </c>
      <c r="D550" s="48">
        <v>15</v>
      </c>
      <c r="E550" s="38">
        <f t="shared" si="118"/>
        <v>4.408287580651625E-4</v>
      </c>
      <c r="F550" s="38">
        <f t="shared" si="119"/>
        <v>5.7583784406311188E-4</v>
      </c>
      <c r="G550" s="49">
        <f t="shared" si="121"/>
        <v>0.36363636363636365</v>
      </c>
      <c r="H550" s="37">
        <f t="shared" si="120"/>
        <v>1.6030136656915002E-4</v>
      </c>
      <c r="I550" s="4"/>
    </row>
    <row r="551" spans="1:9" x14ac:dyDescent="0.2">
      <c r="B551" s="34" t="s">
        <v>131</v>
      </c>
      <c r="C551" s="33">
        <v>0</v>
      </c>
      <c r="D551" s="48">
        <v>13</v>
      </c>
      <c r="E551" s="61" t="str">
        <f t="shared" si="118"/>
        <v/>
      </c>
      <c r="F551" s="61">
        <f t="shared" si="119"/>
        <v>4.9905946485469688E-4</v>
      </c>
      <c r="G551" s="49">
        <f t="shared" si="121"/>
        <v>1</v>
      </c>
      <c r="H551" s="35" t="str">
        <f t="shared" si="120"/>
        <v/>
      </c>
    </row>
    <row r="552" spans="1:9" x14ac:dyDescent="0.2">
      <c r="B552" s="34" t="s">
        <v>315</v>
      </c>
      <c r="C552" s="33">
        <v>0</v>
      </c>
      <c r="D552" s="48">
        <v>1</v>
      </c>
      <c r="E552" s="61" t="str">
        <f t="shared" si="118"/>
        <v/>
      </c>
      <c r="F552" s="61">
        <f t="shared" si="119"/>
        <v>3.8389189604207458E-5</v>
      </c>
      <c r="G552" s="49">
        <f t="shared" si="121"/>
        <v>1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0</v>
      </c>
      <c r="D553" s="48">
        <v>1</v>
      </c>
      <c r="E553" s="61" t="str">
        <f t="shared" si="118"/>
        <v/>
      </c>
      <c r="F553" s="61">
        <f t="shared" si="119"/>
        <v>3.8389189604207458E-5</v>
      </c>
      <c r="G553" s="49">
        <f t="shared" si="121"/>
        <v>1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5</v>
      </c>
      <c r="D554" s="48">
        <v>7</v>
      </c>
      <c r="E554" s="61">
        <f t="shared" si="118"/>
        <v>2.0037670821143751E-4</v>
      </c>
      <c r="F554" s="61">
        <f t="shared" si="119"/>
        <v>2.6872432722945216E-4</v>
      </c>
      <c r="G554" s="49">
        <f t="shared" si="121"/>
        <v>0.4</v>
      </c>
      <c r="H554" s="35">
        <f t="shared" si="120"/>
        <v>8.0150683284575008E-5</v>
      </c>
    </row>
    <row r="555" spans="1:9" x14ac:dyDescent="0.2">
      <c r="B555" s="34" t="s">
        <v>132</v>
      </c>
      <c r="C555" s="33">
        <v>20</v>
      </c>
      <c r="D555" s="48">
        <v>1</v>
      </c>
      <c r="E555" s="61">
        <f t="shared" si="118"/>
        <v>8.0150683284575005E-4</v>
      </c>
      <c r="F555" s="61">
        <f t="shared" si="119"/>
        <v>3.8389189604207458E-5</v>
      </c>
      <c r="G555" s="49">
        <f t="shared" si="121"/>
        <v>-0.95</v>
      </c>
      <c r="H555" s="35">
        <f t="shared" si="120"/>
        <v>-7.6143149120346248E-4</v>
      </c>
    </row>
    <row r="556" spans="1:9" ht="13.5" customHeight="1" x14ac:dyDescent="0.2">
      <c r="B556" s="34" t="s">
        <v>139</v>
      </c>
      <c r="C556" s="33">
        <v>126</v>
      </c>
      <c r="D556" s="48">
        <v>88</v>
      </c>
      <c r="E556" s="61">
        <f t="shared" si="118"/>
        <v>5.0494930469282247E-3</v>
      </c>
      <c r="F556" s="61">
        <f t="shared" si="119"/>
        <v>3.378248685170256E-3</v>
      </c>
      <c r="G556" s="49">
        <f t="shared" si="121"/>
        <v>-0.30158730158730157</v>
      </c>
      <c r="H556" s="35">
        <f t="shared" si="120"/>
        <v>-1.5228629824069247E-3</v>
      </c>
    </row>
    <row r="557" spans="1:9" x14ac:dyDescent="0.2">
      <c r="B557" s="34" t="s">
        <v>513</v>
      </c>
      <c r="C557" s="33">
        <v>3</v>
      </c>
      <c r="D557" s="48">
        <v>1</v>
      </c>
      <c r="E557" s="61">
        <f t="shared" si="118"/>
        <v>1.2022602492686251E-4</v>
      </c>
      <c r="F557" s="61">
        <f t="shared" si="119"/>
        <v>3.8389189604207458E-5</v>
      </c>
      <c r="G557" s="49">
        <f t="shared" si="121"/>
        <v>-0.66666666666666663</v>
      </c>
      <c r="H557" s="35">
        <f t="shared" si="120"/>
        <v>-8.0150683284574995E-5</v>
      </c>
    </row>
    <row r="558" spans="1:9" x14ac:dyDescent="0.2">
      <c r="B558" s="34" t="s">
        <v>317</v>
      </c>
      <c r="C558" s="33">
        <v>10</v>
      </c>
      <c r="D558" s="48">
        <v>19</v>
      </c>
      <c r="E558" s="61">
        <f t="shared" si="118"/>
        <v>4.0075341642287503E-4</v>
      </c>
      <c r="F558" s="61">
        <f t="shared" si="119"/>
        <v>7.2939460247994166E-4</v>
      </c>
      <c r="G558" s="49">
        <f t="shared" si="121"/>
        <v>0.9</v>
      </c>
      <c r="H558" s="35">
        <f t="shared" si="120"/>
        <v>3.6067807478058756E-4</v>
      </c>
    </row>
    <row r="559" spans="1:9" x14ac:dyDescent="0.2">
      <c r="B559" s="34" t="s">
        <v>318</v>
      </c>
      <c r="C559" s="33">
        <v>7</v>
      </c>
      <c r="D559" s="48">
        <v>30</v>
      </c>
      <c r="E559" s="61">
        <f t="shared" si="118"/>
        <v>2.8052739149601251E-4</v>
      </c>
      <c r="F559" s="61">
        <f t="shared" si="119"/>
        <v>1.1516756881262238E-3</v>
      </c>
      <c r="G559" s="49">
        <f t="shared" si="121"/>
        <v>3.2857142857142856</v>
      </c>
      <c r="H559" s="35">
        <f t="shared" si="120"/>
        <v>9.2173285777261246E-4</v>
      </c>
    </row>
    <row r="560" spans="1:9" ht="13.5" customHeight="1" x14ac:dyDescent="0.2">
      <c r="B560" s="34" t="s">
        <v>319</v>
      </c>
      <c r="C560" s="33">
        <v>1</v>
      </c>
      <c r="D560" s="48">
        <v>5</v>
      </c>
      <c r="E560" s="61">
        <f t="shared" si="118"/>
        <v>4.0075341642287497E-5</v>
      </c>
      <c r="F560" s="61">
        <f t="shared" si="119"/>
        <v>1.9194594802103728E-4</v>
      </c>
      <c r="G560" s="49">
        <f t="shared" si="121"/>
        <v>4</v>
      </c>
      <c r="H560" s="35">
        <f t="shared" si="120"/>
        <v>1.6030136656914999E-4</v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12</v>
      </c>
      <c r="D562" s="48">
        <v>8</v>
      </c>
      <c r="E562" s="61">
        <f t="shared" si="118"/>
        <v>4.8090409970745002E-4</v>
      </c>
      <c r="F562" s="61">
        <f t="shared" si="119"/>
        <v>3.0711351683365966E-4</v>
      </c>
      <c r="G562" s="49">
        <f t="shared" si="121"/>
        <v>-0.33333333333333331</v>
      </c>
      <c r="H562" s="35">
        <f t="shared" si="120"/>
        <v>-1.6030136656914999E-4</v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2</v>
      </c>
      <c r="D564" s="48">
        <v>0</v>
      </c>
      <c r="E564" s="61">
        <f t="shared" si="118"/>
        <v>8.0150683284574995E-5</v>
      </c>
      <c r="F564" s="61" t="str">
        <f t="shared" si="119"/>
        <v/>
      </c>
      <c r="G564" s="49">
        <f t="shared" si="121"/>
        <v>-1</v>
      </c>
      <c r="H564" s="35">
        <f t="shared" si="120"/>
        <v>-8.0150683284574995E-5</v>
      </c>
    </row>
    <row r="565" spans="1:9" x14ac:dyDescent="0.2">
      <c r="C565" s="8"/>
      <c r="D565" s="8"/>
    </row>
    <row r="566" spans="1:9" x14ac:dyDescent="0.2">
      <c r="C566" s="8"/>
      <c r="D566" s="8"/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23771</v>
      </c>
      <c r="D570" s="27">
        <f>SUM(D571:D596)</f>
        <v>8412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-0.64612342770602837</v>
      </c>
      <c r="H570" s="28">
        <f>+IF(OR(AND(E570=""),(G570="")),"",E570*G570)</f>
        <v>-0.64612342770602837</v>
      </c>
    </row>
    <row r="571" spans="1:9" x14ac:dyDescent="0.2">
      <c r="B571" s="34" t="s">
        <v>322</v>
      </c>
      <c r="C571" s="33">
        <v>11</v>
      </c>
      <c r="D571" s="48">
        <v>10</v>
      </c>
      <c r="E571" s="61">
        <f t="shared" si="124"/>
        <v>4.6274872744099955E-4</v>
      </c>
      <c r="F571" s="61">
        <f t="shared" si="125"/>
        <v>1.1887779362815027E-3</v>
      </c>
      <c r="G571" s="49">
        <f t="shared" ref="G571:G596" si="126">+IF(AND(C571=0,D571=0)," ",IF(C571=0,1,IF(D571=0,-1,(D571-C571)/C571)))</f>
        <v>-9.0909090909090912E-2</v>
      </c>
      <c r="H571" s="24">
        <f>+IF(OR(AND(E571=""),(G571="")),"",E571*G571)</f>
        <v>-4.2068066130999959E-5</v>
      </c>
    </row>
    <row r="572" spans="1:9" x14ac:dyDescent="0.2">
      <c r="B572" s="34" t="s">
        <v>144</v>
      </c>
      <c r="C572" s="33">
        <v>310</v>
      </c>
      <c r="D572" s="48">
        <v>2079</v>
      </c>
      <c r="E572" s="61">
        <f t="shared" si="124"/>
        <v>1.3041100500609987E-2</v>
      </c>
      <c r="F572" s="61">
        <f t="shared" si="125"/>
        <v>0.24714693295292439</v>
      </c>
      <c r="G572" s="49">
        <f t="shared" si="126"/>
        <v>5.7064516129032254</v>
      </c>
      <c r="H572" s="24">
        <f t="shared" ref="H572:H596" si="127">+IF(OR(AND(E572=""),(G572="")),"",E572*G572)</f>
        <v>7.4418408985738926E-2</v>
      </c>
    </row>
    <row r="573" spans="1:9" x14ac:dyDescent="0.2">
      <c r="B573" s="34" t="s">
        <v>586</v>
      </c>
      <c r="C573" s="33">
        <v>1387</v>
      </c>
      <c r="D573" s="48">
        <v>1258</v>
      </c>
      <c r="E573" s="61">
        <f t="shared" si="124"/>
        <v>5.8348407723696941E-2</v>
      </c>
      <c r="F573" s="61">
        <f t="shared" si="125"/>
        <v>0.14954826438421304</v>
      </c>
      <c r="G573" s="49">
        <f t="shared" si="126"/>
        <v>-9.3006488824801725E-2</v>
      </c>
      <c r="H573" s="24">
        <f t="shared" si="127"/>
        <v>-5.426780530898994E-3</v>
      </c>
    </row>
    <row r="574" spans="1:9" x14ac:dyDescent="0.2">
      <c r="B574" s="34" t="s">
        <v>323</v>
      </c>
      <c r="C574" s="33">
        <v>14309</v>
      </c>
      <c r="D574" s="48">
        <v>1677</v>
      </c>
      <c r="E574" s="61">
        <f t="shared" si="124"/>
        <v>0.60195195826847836</v>
      </c>
      <c r="F574" s="61">
        <f t="shared" si="125"/>
        <v>0.199358059914408</v>
      </c>
      <c r="G574" s="49">
        <f t="shared" si="126"/>
        <v>-0.88280103431406809</v>
      </c>
      <c r="H574" s="24">
        <f t="shared" si="127"/>
        <v>-0.53140381136679149</v>
      </c>
    </row>
    <row r="575" spans="1:9" x14ac:dyDescent="0.2">
      <c r="B575" s="34" t="s">
        <v>145</v>
      </c>
      <c r="C575" s="33">
        <v>69</v>
      </c>
      <c r="D575" s="48">
        <v>44</v>
      </c>
      <c r="E575" s="61">
        <f t="shared" si="124"/>
        <v>2.9026965630389971E-3</v>
      </c>
      <c r="F575" s="61">
        <f t="shared" si="125"/>
        <v>5.2306229196386117E-3</v>
      </c>
      <c r="G575" s="49">
        <f t="shared" si="126"/>
        <v>-0.36231884057971014</v>
      </c>
      <c r="H575" s="24">
        <f t="shared" si="127"/>
        <v>-1.0517016532749989E-3</v>
      </c>
    </row>
    <row r="576" spans="1:9" x14ac:dyDescent="0.2">
      <c r="B576" s="34" t="s">
        <v>618</v>
      </c>
      <c r="C576" s="33">
        <v>37</v>
      </c>
      <c r="D576" s="48">
        <v>25</v>
      </c>
      <c r="E576" s="61">
        <f t="shared" si="124"/>
        <v>1.5565184468469984E-3</v>
      </c>
      <c r="F576" s="61">
        <f t="shared" si="125"/>
        <v>2.9719448407037564E-3</v>
      </c>
      <c r="G576" s="49">
        <f t="shared" si="126"/>
        <v>-0.32432432432432434</v>
      </c>
      <c r="H576" s="24">
        <f t="shared" si="127"/>
        <v>-5.0481679357199951E-4</v>
      </c>
    </row>
    <row r="577" spans="1:9" s="29" customFormat="1" x14ac:dyDescent="0.2">
      <c r="A577" s="31"/>
      <c r="B577" s="36" t="s">
        <v>146</v>
      </c>
      <c r="C577" s="40">
        <v>4</v>
      </c>
      <c r="D577" s="48">
        <v>7</v>
      </c>
      <c r="E577" s="38">
        <f t="shared" si="124"/>
        <v>1.6827226452399984E-4</v>
      </c>
      <c r="F577" s="38">
        <f t="shared" si="125"/>
        <v>8.3214455539705186E-4</v>
      </c>
      <c r="G577" s="49">
        <f t="shared" si="126"/>
        <v>0.75</v>
      </c>
      <c r="H577" s="39">
        <f t="shared" si="127"/>
        <v>1.2620419839299988E-4</v>
      </c>
      <c r="I577" s="4"/>
    </row>
    <row r="578" spans="1:9" s="29" customFormat="1" x14ac:dyDescent="0.2">
      <c r="A578" s="31"/>
      <c r="B578" s="36" t="s">
        <v>324</v>
      </c>
      <c r="C578" s="40">
        <v>139</v>
      </c>
      <c r="D578" s="48">
        <v>50</v>
      </c>
      <c r="E578" s="38">
        <f t="shared" si="124"/>
        <v>5.8474611922089944E-3</v>
      </c>
      <c r="F578" s="38">
        <f t="shared" si="125"/>
        <v>5.9438896814075128E-3</v>
      </c>
      <c r="G578" s="49">
        <f t="shared" si="126"/>
        <v>-0.64028776978417268</v>
      </c>
      <c r="H578" s="39">
        <f t="shared" si="127"/>
        <v>-3.7440578856589965E-3</v>
      </c>
      <c r="I578" s="4"/>
    </row>
    <row r="579" spans="1:9" s="29" customFormat="1" x14ac:dyDescent="0.2">
      <c r="A579" s="31"/>
      <c r="B579" s="36" t="s">
        <v>325</v>
      </c>
      <c r="C579" s="40">
        <v>9</v>
      </c>
      <c r="D579" s="48">
        <v>8</v>
      </c>
      <c r="E579" s="38">
        <f t="shared" si="124"/>
        <v>3.7861259517899963E-4</v>
      </c>
      <c r="F579" s="38">
        <f t="shared" si="125"/>
        <v>9.5102234902520212E-4</v>
      </c>
      <c r="G579" s="49">
        <f t="shared" si="126"/>
        <v>-0.1111111111111111</v>
      </c>
      <c r="H579" s="39">
        <f t="shared" si="127"/>
        <v>-4.2068066130999959E-5</v>
      </c>
      <c r="I579" s="4"/>
    </row>
    <row r="580" spans="1:9" s="29" customFormat="1" x14ac:dyDescent="0.2">
      <c r="A580" s="31"/>
      <c r="B580" s="36" t="s">
        <v>516</v>
      </c>
      <c r="C580" s="40">
        <v>14</v>
      </c>
      <c r="D580" s="48">
        <v>12</v>
      </c>
      <c r="E580" s="38">
        <f t="shared" si="124"/>
        <v>5.8895292583399943E-4</v>
      </c>
      <c r="F580" s="38">
        <f t="shared" si="125"/>
        <v>1.4265335235378032E-3</v>
      </c>
      <c r="G580" s="49">
        <f t="shared" si="126"/>
        <v>-0.14285714285714285</v>
      </c>
      <c r="H580" s="39">
        <f t="shared" si="127"/>
        <v>-8.4136132261999918E-5</v>
      </c>
      <c r="I580" s="4"/>
    </row>
    <row r="581" spans="1:9" s="29" customFormat="1" x14ac:dyDescent="0.2">
      <c r="A581" s="31"/>
      <c r="B581" s="36" t="s">
        <v>546</v>
      </c>
      <c r="C581" s="40">
        <v>46</v>
      </c>
      <c r="D581" s="48">
        <v>62</v>
      </c>
      <c r="E581" s="38">
        <f t="shared" si="124"/>
        <v>1.935131042025998E-3</v>
      </c>
      <c r="F581" s="38">
        <f t="shared" si="125"/>
        <v>7.370423204945316E-3</v>
      </c>
      <c r="G581" s="49">
        <f t="shared" si="126"/>
        <v>0.34782608695652173</v>
      </c>
      <c r="H581" s="39">
        <f t="shared" si="127"/>
        <v>6.7308905809599924E-4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46</v>
      </c>
      <c r="D583" s="48">
        <v>52</v>
      </c>
      <c r="E583" s="38">
        <f t="shared" si="124"/>
        <v>1.935131042025998E-3</v>
      </c>
      <c r="F583" s="38">
        <f t="shared" si="125"/>
        <v>6.1816452686638138E-3</v>
      </c>
      <c r="G583" s="49">
        <f t="shared" si="126"/>
        <v>0.13043478260869565</v>
      </c>
      <c r="H583" s="39">
        <f t="shared" si="127"/>
        <v>2.5240839678599975E-4</v>
      </c>
      <c r="I583" s="4"/>
    </row>
    <row r="584" spans="1:9" s="29" customFormat="1" x14ac:dyDescent="0.2">
      <c r="A584" s="31"/>
      <c r="B584" s="36" t="s">
        <v>327</v>
      </c>
      <c r="C584" s="40">
        <v>78</v>
      </c>
      <c r="D584" s="48">
        <v>38</v>
      </c>
      <c r="E584" s="38">
        <f t="shared" si="124"/>
        <v>3.2813091582179969E-3</v>
      </c>
      <c r="F584" s="38">
        <f t="shared" si="125"/>
        <v>4.5173561578697096E-3</v>
      </c>
      <c r="G584" s="49">
        <f t="shared" si="126"/>
        <v>-0.51282051282051277</v>
      </c>
      <c r="H584" s="39">
        <f t="shared" si="127"/>
        <v>-1.6827226452399984E-3</v>
      </c>
      <c r="I584" s="4"/>
    </row>
    <row r="585" spans="1:9" s="29" customFormat="1" x14ac:dyDescent="0.2">
      <c r="A585" s="31"/>
      <c r="B585" s="36" t="s">
        <v>147</v>
      </c>
      <c r="C585" s="40">
        <v>347</v>
      </c>
      <c r="D585" s="48">
        <v>449</v>
      </c>
      <c r="E585" s="38">
        <f t="shared" si="124"/>
        <v>1.4597618947456986E-2</v>
      </c>
      <c r="F585" s="38">
        <f t="shared" si="125"/>
        <v>5.3376129339039464E-2</v>
      </c>
      <c r="G585" s="49">
        <f t="shared" si="126"/>
        <v>0.29394812680115273</v>
      </c>
      <c r="H585" s="39">
        <f t="shared" si="127"/>
        <v>4.2909427453619959E-3</v>
      </c>
      <c r="I585" s="4"/>
    </row>
    <row r="586" spans="1:9" s="29" customFormat="1" x14ac:dyDescent="0.2">
      <c r="A586" s="31"/>
      <c r="B586" s="36" t="s">
        <v>148</v>
      </c>
      <c r="C586" s="40">
        <v>61</v>
      </c>
      <c r="D586" s="48">
        <v>82</v>
      </c>
      <c r="E586" s="38">
        <f t="shared" si="124"/>
        <v>2.5661520339909974E-3</v>
      </c>
      <c r="F586" s="38">
        <f t="shared" si="125"/>
        <v>9.7479790775083213E-3</v>
      </c>
      <c r="G586" s="49">
        <f t="shared" si="126"/>
        <v>0.34426229508196721</v>
      </c>
      <c r="H586" s="39">
        <f t="shared" si="127"/>
        <v>8.8342938875099909E-4</v>
      </c>
      <c r="I586" s="4"/>
    </row>
    <row r="587" spans="1:9" ht="13.5" customHeight="1" x14ac:dyDescent="0.2">
      <c r="B587" s="34" t="s">
        <v>328</v>
      </c>
      <c r="C587" s="33">
        <v>5563</v>
      </c>
      <c r="D587" s="48">
        <v>861</v>
      </c>
      <c r="E587" s="61">
        <f t="shared" si="124"/>
        <v>0.23402465188675275</v>
      </c>
      <c r="F587" s="61">
        <f t="shared" si="125"/>
        <v>0.10235378031383738</v>
      </c>
      <c r="G587" s="49">
        <f t="shared" si="126"/>
        <v>-0.84522739529031099</v>
      </c>
      <c r="H587" s="24">
        <f t="shared" si="127"/>
        <v>-0.1978040469479618</v>
      </c>
    </row>
    <row r="588" spans="1:9" x14ac:dyDescent="0.2">
      <c r="B588" s="34" t="s">
        <v>149</v>
      </c>
      <c r="C588" s="33">
        <v>373</v>
      </c>
      <c r="D588" s="48">
        <v>303</v>
      </c>
      <c r="E588" s="61">
        <f t="shared" si="124"/>
        <v>1.5691388666862986E-2</v>
      </c>
      <c r="F588" s="61">
        <f t="shared" si="125"/>
        <v>3.6019971469329531E-2</v>
      </c>
      <c r="G588" s="49">
        <f t="shared" si="126"/>
        <v>-0.1876675603217158</v>
      </c>
      <c r="H588" s="24">
        <f t="shared" si="127"/>
        <v>-2.9447646291699972E-3</v>
      </c>
    </row>
    <row r="589" spans="1:9" ht="13.5" customHeight="1" x14ac:dyDescent="0.2">
      <c r="B589" s="34" t="s">
        <v>329</v>
      </c>
      <c r="C589" s="33">
        <v>24</v>
      </c>
      <c r="D589" s="48">
        <v>4</v>
      </c>
      <c r="E589" s="61">
        <f t="shared" si="124"/>
        <v>1.009633587143999E-3</v>
      </c>
      <c r="F589" s="61">
        <f t="shared" si="125"/>
        <v>4.7551117451260106E-4</v>
      </c>
      <c r="G589" s="49">
        <f t="shared" si="126"/>
        <v>-0.83333333333333337</v>
      </c>
      <c r="H589" s="24">
        <f t="shared" si="127"/>
        <v>-8.4136132261999918E-4</v>
      </c>
    </row>
    <row r="590" spans="1:9" ht="12" customHeight="1" x14ac:dyDescent="0.2">
      <c r="B590" s="34" t="s">
        <v>150</v>
      </c>
      <c r="C590" s="33">
        <v>40</v>
      </c>
      <c r="D590" s="48">
        <v>240</v>
      </c>
      <c r="E590" s="61">
        <f t="shared" si="124"/>
        <v>1.6827226452399984E-3</v>
      </c>
      <c r="F590" s="61">
        <f t="shared" si="125"/>
        <v>2.8530670470756064E-2</v>
      </c>
      <c r="G590" s="49">
        <f t="shared" si="126"/>
        <v>5</v>
      </c>
      <c r="H590" s="24">
        <f t="shared" si="127"/>
        <v>8.4136132261999914E-3</v>
      </c>
    </row>
    <row r="591" spans="1:9" ht="13.5" customHeight="1" x14ac:dyDescent="0.2">
      <c r="B591" s="34" t="s">
        <v>151</v>
      </c>
      <c r="C591" s="33">
        <v>7</v>
      </c>
      <c r="D591" s="48">
        <v>2</v>
      </c>
      <c r="E591" s="61">
        <f t="shared" si="124"/>
        <v>2.9447646291699971E-4</v>
      </c>
      <c r="F591" s="61">
        <f t="shared" si="125"/>
        <v>2.3775558725630053E-4</v>
      </c>
      <c r="G591" s="49">
        <f t="shared" si="126"/>
        <v>-0.7142857142857143</v>
      </c>
      <c r="H591" s="24">
        <f t="shared" si="127"/>
        <v>-2.103403306549998E-4</v>
      </c>
    </row>
    <row r="592" spans="1:9" ht="13.5" customHeight="1" x14ac:dyDescent="0.2">
      <c r="B592" s="34" t="s">
        <v>330</v>
      </c>
      <c r="C592" s="33">
        <v>60</v>
      </c>
      <c r="D592" s="48">
        <v>30</v>
      </c>
      <c r="E592" s="61">
        <f t="shared" si="124"/>
        <v>2.5240839678599973E-3</v>
      </c>
      <c r="F592" s="61">
        <f t="shared" si="125"/>
        <v>3.566333808844508E-3</v>
      </c>
      <c r="G592" s="49">
        <f t="shared" si="126"/>
        <v>-0.5</v>
      </c>
      <c r="H592" s="24">
        <f t="shared" si="127"/>
        <v>-1.2620419839299987E-3</v>
      </c>
    </row>
    <row r="593" spans="2:8" x14ac:dyDescent="0.2">
      <c r="B593" s="34" t="s">
        <v>331</v>
      </c>
      <c r="C593" s="33">
        <v>5</v>
      </c>
      <c r="D593" s="48">
        <v>4</v>
      </c>
      <c r="E593" s="61">
        <f t="shared" si="124"/>
        <v>2.103403306549998E-4</v>
      </c>
      <c r="F593" s="61">
        <f t="shared" si="125"/>
        <v>4.7551117451260106E-4</v>
      </c>
      <c r="G593" s="49">
        <f t="shared" si="126"/>
        <v>-0.2</v>
      </c>
      <c r="H593" s="24">
        <f t="shared" si="127"/>
        <v>-4.2068066130999959E-5</v>
      </c>
    </row>
    <row r="594" spans="2:8" ht="13.5" customHeight="1" x14ac:dyDescent="0.2">
      <c r="B594" s="34" t="s">
        <v>332</v>
      </c>
      <c r="C594" s="33">
        <v>4</v>
      </c>
      <c r="D594" s="48">
        <v>5</v>
      </c>
      <c r="E594" s="61">
        <f t="shared" si="124"/>
        <v>1.6827226452399984E-4</v>
      </c>
      <c r="F594" s="61">
        <f t="shared" si="125"/>
        <v>5.9438896814075133E-4</v>
      </c>
      <c r="G594" s="49">
        <f t="shared" si="126"/>
        <v>0.25</v>
      </c>
      <c r="H594" s="24">
        <f t="shared" si="127"/>
        <v>4.2068066130999959E-5</v>
      </c>
    </row>
    <row r="595" spans="2:8" x14ac:dyDescent="0.2">
      <c r="B595" s="34" t="s">
        <v>333</v>
      </c>
      <c r="C595" s="33">
        <v>65</v>
      </c>
      <c r="D595" s="48">
        <v>125</v>
      </c>
      <c r="E595" s="61">
        <f t="shared" si="124"/>
        <v>2.7344242985149971E-3</v>
      </c>
      <c r="F595" s="61">
        <f t="shared" si="125"/>
        <v>1.4859724203518783E-2</v>
      </c>
      <c r="G595" s="49">
        <f t="shared" si="126"/>
        <v>0.92307692307692313</v>
      </c>
      <c r="H595" s="24">
        <f t="shared" si="127"/>
        <v>2.5240839678599973E-3</v>
      </c>
    </row>
    <row r="596" spans="2:8" x14ac:dyDescent="0.2">
      <c r="B596" s="34" t="s">
        <v>517</v>
      </c>
      <c r="C596" s="33">
        <v>763</v>
      </c>
      <c r="D596" s="48">
        <v>985</v>
      </c>
      <c r="E596" s="61">
        <f t="shared" si="124"/>
        <v>3.2097934457952969E-2</v>
      </c>
      <c r="F596" s="61">
        <f t="shared" si="125"/>
        <v>0.117094626723728</v>
      </c>
      <c r="G596" s="49">
        <f t="shared" si="126"/>
        <v>0.29095674967234603</v>
      </c>
      <c r="H596" s="24">
        <f t="shared" si="127"/>
        <v>9.3391106810819923E-3</v>
      </c>
    </row>
    <row r="597" spans="2:8" x14ac:dyDescent="0.2">
      <c r="B597" s="7" t="s">
        <v>384</v>
      </c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413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355</v>
      </c>
      <c r="C8" s="43">
        <f>+C18+C74+C169+C345+C570</f>
        <v>8069</v>
      </c>
      <c r="D8" s="44">
        <f>+D18+D74+D169+D345+D570</f>
        <v>4572</v>
      </c>
      <c r="E8" s="45">
        <f>SUM(E9:E13)</f>
        <v>1</v>
      </c>
      <c r="F8" s="45">
        <f>SUM(F9:F13)</f>
        <v>1</v>
      </c>
      <c r="G8" s="45">
        <f t="shared" ref="G8:G13" si="0">+(D8-C8)/C8</f>
        <v>-0.43338703680753499</v>
      </c>
      <c r="H8" s="46">
        <f>SUM(H9:H13)</f>
        <v>-0.43338703680753499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21</v>
      </c>
      <c r="D9" s="51">
        <f>+D18</f>
        <v>57</v>
      </c>
      <c r="E9" s="52">
        <f t="shared" ref="E9:F13" si="1">+C9/C$8</f>
        <v>2.6025529805428181E-3</v>
      </c>
      <c r="F9" s="52">
        <f t="shared" si="1"/>
        <v>1.2467191601049869E-2</v>
      </c>
      <c r="G9" s="52">
        <f t="shared" si="0"/>
        <v>1.7142857142857142</v>
      </c>
      <c r="H9" s="53">
        <f>+E9*G9</f>
        <v>4.4615193952162596E-3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271</v>
      </c>
      <c r="D10" s="33">
        <f>+D74</f>
        <v>441</v>
      </c>
      <c r="E10" s="35">
        <f t="shared" si="1"/>
        <v>3.3585326558433513E-2</v>
      </c>
      <c r="F10" s="35">
        <f t="shared" si="1"/>
        <v>9.6456692913385822E-2</v>
      </c>
      <c r="G10" s="35">
        <f t="shared" si="0"/>
        <v>0.62730627306273068</v>
      </c>
      <c r="H10" s="55">
        <f>+E10*G10</f>
        <v>2.1068286032965674E-2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1727</v>
      </c>
      <c r="D11" s="33">
        <f>+D169</f>
        <v>1321</v>
      </c>
      <c r="E11" s="35">
        <f t="shared" si="1"/>
        <v>0.21402899987606891</v>
      </c>
      <c r="F11" s="35">
        <f t="shared" si="1"/>
        <v>0.28893263342082237</v>
      </c>
      <c r="G11" s="35">
        <f t="shared" si="0"/>
        <v>-0.23508975101331789</v>
      </c>
      <c r="H11" s="55">
        <f>+E11*G11</f>
        <v>-5.0316024290494483E-2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4871</v>
      </c>
      <c r="D12" s="33">
        <f>+D345</f>
        <v>2142</v>
      </c>
      <c r="E12" s="35">
        <f t="shared" si="1"/>
        <v>0.60366836039162231</v>
      </c>
      <c r="F12" s="35">
        <f t="shared" si="1"/>
        <v>0.46850393700787402</v>
      </c>
      <c r="G12" s="35">
        <f t="shared" si="0"/>
        <v>-0.56025456785054406</v>
      </c>
      <c r="H12" s="55">
        <f>+E12*G12</f>
        <v>-0.33820795637625484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1179</v>
      </c>
      <c r="D13" s="57">
        <f>+D570</f>
        <v>611</v>
      </c>
      <c r="E13" s="58">
        <f t="shared" si="1"/>
        <v>0.1461147601933325</v>
      </c>
      <c r="F13" s="58">
        <f t="shared" si="1"/>
        <v>0.1336395450568679</v>
      </c>
      <c r="G13" s="58">
        <f t="shared" si="0"/>
        <v>-0.48176420695504663</v>
      </c>
      <c r="H13" s="59">
        <f>+E13*G13</f>
        <v>-7.0392861568967652E-2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21</v>
      </c>
      <c r="D18" s="44">
        <f>SUM(D19:D68)</f>
        <v>57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1.7142857142857142</v>
      </c>
      <c r="H18" s="46">
        <f>+IF(OR(AND(E18=""),(G18="")),"",E18*G18)</f>
        <v>1.7142857142857142</v>
      </c>
    </row>
    <row r="19" spans="1:9" x14ac:dyDescent="0.2">
      <c r="B19" s="47" t="s">
        <v>0</v>
      </c>
      <c r="C19" s="48">
        <v>1</v>
      </c>
      <c r="D19" s="48">
        <v>0</v>
      </c>
      <c r="E19" s="41">
        <f>+IF(C19=0,"",C19/C$18)</f>
        <v>4.7619047619047616E-2</v>
      </c>
      <c r="F19" s="41" t="str">
        <f>+IF(D19=0,"",D19/D$18)</f>
        <v/>
      </c>
      <c r="G19" s="49">
        <f>+IF(AND(C19=0,D19=0)," ",IF(C19=0,1,IF(D19=0,-1,(D19-C19)/C19)))</f>
        <v>-1</v>
      </c>
      <c r="H19" s="41">
        <f>+IF(OR(AND(E19=""),(G19="")),"",E19*G19)</f>
        <v>-4.7619047619047616E-2</v>
      </c>
    </row>
    <row r="20" spans="1:9" x14ac:dyDescent="0.2">
      <c r="B20" s="34" t="s">
        <v>152</v>
      </c>
      <c r="C20" s="33">
        <v>0</v>
      </c>
      <c r="D20" s="48">
        <v>2</v>
      </c>
      <c r="E20" s="35" t="str">
        <f t="shared" ref="E20:E68" si="2">+IF(C20=0,"",C20/C$18)</f>
        <v/>
      </c>
      <c r="F20" s="35">
        <f t="shared" ref="F20:F68" si="3">+IF(D20=0,"",D20/D$18)</f>
        <v>3.5087719298245612E-2</v>
      </c>
      <c r="G20" s="49">
        <f t="shared" ref="G20:G68" si="4">+IF(AND(C20=0,D20=0)," ",IF(C20=0,1,IF(D20=0,-1,(D20-C20)/C20)))</f>
        <v>1</v>
      </c>
      <c r="H20" s="35" t="str">
        <f t="shared" ref="H20:H68" si="5">+IF(OR(AND(E20=""),(G20="")),"",E20*G20)</f>
        <v/>
      </c>
    </row>
    <row r="21" spans="1:9" ht="25.5" customHeight="1" x14ac:dyDescent="0.2">
      <c r="B21" s="34" t="s">
        <v>1</v>
      </c>
      <c r="C21" s="33">
        <v>0</v>
      </c>
      <c r="D21" s="48">
        <v>0</v>
      </c>
      <c r="E21" s="35" t="str">
        <f t="shared" si="2"/>
        <v/>
      </c>
      <c r="F21" s="35" t="str">
        <f t="shared" si="3"/>
        <v/>
      </c>
      <c r="G21" s="49" t="str">
        <f t="shared" si="4"/>
        <v xml:space="preserve"> </v>
      </c>
      <c r="H21" s="35" t="str">
        <f t="shared" si="5"/>
        <v/>
      </c>
    </row>
    <row r="22" spans="1:9" ht="24" x14ac:dyDescent="0.2">
      <c r="B22" s="34" t="s">
        <v>420</v>
      </c>
      <c r="C22" s="33">
        <v>0</v>
      </c>
      <c r="D22" s="48">
        <v>0</v>
      </c>
      <c r="E22" s="35" t="str">
        <f t="shared" si="2"/>
        <v/>
      </c>
      <c r="F22" s="35" t="str">
        <f t="shared" si="3"/>
        <v/>
      </c>
      <c r="G22" s="49" t="str">
        <f t="shared" si="4"/>
        <v xml:space="preserve"> </v>
      </c>
      <c r="H22" s="35" t="str">
        <f t="shared" si="5"/>
        <v/>
      </c>
    </row>
    <row r="23" spans="1:9" x14ac:dyDescent="0.2">
      <c r="B23" s="34" t="s">
        <v>153</v>
      </c>
      <c r="C23" s="33">
        <v>0</v>
      </c>
      <c r="D23" s="48">
        <v>0</v>
      </c>
      <c r="E23" s="35" t="str">
        <f t="shared" si="2"/>
        <v/>
      </c>
      <c r="F23" s="35" t="str">
        <f t="shared" si="3"/>
        <v/>
      </c>
      <c r="G23" s="49" t="str">
        <f t="shared" si="4"/>
        <v xml:space="preserve"> </v>
      </c>
      <c r="H23" s="35" t="str">
        <f t="shared" si="5"/>
        <v/>
      </c>
    </row>
    <row r="24" spans="1:9" ht="37.5" customHeight="1" x14ac:dyDescent="0.2">
      <c r="B24" s="34" t="s">
        <v>154</v>
      </c>
      <c r="C24" s="33">
        <v>0</v>
      </c>
      <c r="D24" s="48">
        <v>0</v>
      </c>
      <c r="E24" s="35" t="str">
        <f t="shared" si="2"/>
        <v/>
      </c>
      <c r="F24" s="35" t="str">
        <f t="shared" si="3"/>
        <v/>
      </c>
      <c r="G24" s="49" t="str">
        <f t="shared" si="4"/>
        <v xml:space="preserve"> </v>
      </c>
      <c r="H24" s="35" t="str">
        <f t="shared" si="5"/>
        <v/>
      </c>
    </row>
    <row r="25" spans="1:9" s="29" customFormat="1" x14ac:dyDescent="0.2">
      <c r="A25" s="31"/>
      <c r="B25" s="36" t="s">
        <v>518</v>
      </c>
      <c r="C25" s="40">
        <v>0</v>
      </c>
      <c r="D25" s="48">
        <v>0</v>
      </c>
      <c r="E25" s="37" t="str">
        <f t="shared" ref="E25" si="6">+IF(C25=0,"",C25/C$18)</f>
        <v/>
      </c>
      <c r="F25" s="37" t="str">
        <f t="shared" ref="F25" si="7">+IF(D25=0,"",D25/D$18)</f>
        <v/>
      </c>
      <c r="G25" s="49" t="str">
        <f t="shared" si="4"/>
        <v xml:space="preserve"> </v>
      </c>
      <c r="H25" s="37" t="str">
        <f t="shared" ref="H25" si="8">+IF(OR(AND(E25=""),(G25="")),"",E25*G25)</f>
        <v/>
      </c>
      <c r="I25" s="4"/>
    </row>
    <row r="26" spans="1:9" x14ac:dyDescent="0.2">
      <c r="B26" s="34" t="s">
        <v>2</v>
      </c>
      <c r="C26" s="33">
        <v>1</v>
      </c>
      <c r="D26" s="48">
        <v>5</v>
      </c>
      <c r="E26" s="35">
        <f t="shared" si="2"/>
        <v>4.7619047619047616E-2</v>
      </c>
      <c r="F26" s="35">
        <f t="shared" si="3"/>
        <v>8.771929824561403E-2</v>
      </c>
      <c r="G26" s="49">
        <f t="shared" si="4"/>
        <v>4</v>
      </c>
      <c r="H26" s="35">
        <f t="shared" si="5"/>
        <v>0.19047619047619047</v>
      </c>
    </row>
    <row r="27" spans="1:9" x14ac:dyDescent="0.2">
      <c r="B27" s="34" t="s">
        <v>561</v>
      </c>
      <c r="C27" s="33">
        <v>1</v>
      </c>
      <c r="D27" s="48">
        <v>0</v>
      </c>
      <c r="E27" s="35">
        <f t="shared" si="2"/>
        <v>4.7619047619047616E-2</v>
      </c>
      <c r="F27" s="35" t="str">
        <f t="shared" si="3"/>
        <v/>
      </c>
      <c r="G27" s="49">
        <f t="shared" si="4"/>
        <v>-1</v>
      </c>
      <c r="H27" s="35">
        <f t="shared" si="5"/>
        <v>-4.7619047619047616E-2</v>
      </c>
    </row>
    <row r="28" spans="1:9" x14ac:dyDescent="0.2">
      <c r="B28" s="34" t="s">
        <v>3</v>
      </c>
      <c r="C28" s="33">
        <v>0</v>
      </c>
      <c r="D28" s="48">
        <v>0</v>
      </c>
      <c r="E28" s="35" t="str">
        <f t="shared" si="2"/>
        <v/>
      </c>
      <c r="F28" s="35" t="str">
        <f t="shared" si="3"/>
        <v/>
      </c>
      <c r="G28" s="49" t="str">
        <f t="shared" si="4"/>
        <v xml:space="preserve"> </v>
      </c>
      <c r="H28" s="35" t="str">
        <f t="shared" si="5"/>
        <v/>
      </c>
    </row>
    <row r="29" spans="1:9" x14ac:dyDescent="0.2">
      <c r="B29" s="34" t="s">
        <v>5</v>
      </c>
      <c r="C29" s="33">
        <v>7</v>
      </c>
      <c r="D29" s="48">
        <v>0</v>
      </c>
      <c r="E29" s="35">
        <f t="shared" si="2"/>
        <v>0.33333333333333331</v>
      </c>
      <c r="F29" s="35" t="str">
        <f t="shared" si="3"/>
        <v/>
      </c>
      <c r="G29" s="49">
        <f t="shared" si="4"/>
        <v>-1</v>
      </c>
      <c r="H29" s="35">
        <f t="shared" si="5"/>
        <v>-0.33333333333333331</v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0</v>
      </c>
      <c r="D31" s="48">
        <v>0</v>
      </c>
      <c r="E31" s="35" t="str">
        <f t="shared" si="2"/>
        <v/>
      </c>
      <c r="F31" s="35" t="str">
        <f t="shared" si="3"/>
        <v/>
      </c>
      <c r="G31" s="49" t="str">
        <f t="shared" si="4"/>
        <v xml:space="preserve"> </v>
      </c>
      <c r="H31" s="35" t="str">
        <f t="shared" si="5"/>
        <v/>
      </c>
    </row>
    <row r="32" spans="1:9" x14ac:dyDescent="0.2">
      <c r="B32" s="34" t="s">
        <v>4</v>
      </c>
      <c r="C32" s="33">
        <v>0</v>
      </c>
      <c r="D32" s="48">
        <v>1</v>
      </c>
      <c r="E32" s="35" t="str">
        <f t="shared" si="2"/>
        <v/>
      </c>
      <c r="F32" s="35">
        <f t="shared" si="3"/>
        <v>1.7543859649122806E-2</v>
      </c>
      <c r="G32" s="49">
        <f t="shared" si="4"/>
        <v>1</v>
      </c>
      <c r="H32" s="35" t="str">
        <f t="shared" si="5"/>
        <v/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0</v>
      </c>
      <c r="D35" s="48">
        <v>0</v>
      </c>
      <c r="E35" s="35" t="str">
        <f t="shared" si="2"/>
        <v/>
      </c>
      <c r="F35" s="35" t="str">
        <f t="shared" si="3"/>
        <v/>
      </c>
      <c r="G35" s="49" t="str">
        <f t="shared" si="4"/>
        <v xml:space="preserve"> </v>
      </c>
      <c r="H35" s="35" t="str">
        <f t="shared" si="5"/>
        <v/>
      </c>
    </row>
    <row r="36" spans="2:8" x14ac:dyDescent="0.2">
      <c r="B36" s="34" t="s">
        <v>159</v>
      </c>
      <c r="C36" s="33">
        <v>0</v>
      </c>
      <c r="D36" s="48">
        <v>0</v>
      </c>
      <c r="E36" s="35" t="str">
        <f t="shared" si="2"/>
        <v/>
      </c>
      <c r="F36" s="35" t="str">
        <f t="shared" si="3"/>
        <v/>
      </c>
      <c r="G36" s="49" t="str">
        <f t="shared" si="4"/>
        <v xml:space="preserve"> </v>
      </c>
      <c r="H36" s="35" t="str">
        <f t="shared" si="5"/>
        <v/>
      </c>
    </row>
    <row r="37" spans="2:8" x14ac:dyDescent="0.2">
      <c r="B37" s="34" t="s">
        <v>160</v>
      </c>
      <c r="C37" s="33">
        <v>2</v>
      </c>
      <c r="D37" s="48">
        <v>0</v>
      </c>
      <c r="E37" s="35">
        <f t="shared" si="2"/>
        <v>9.5238095238095233E-2</v>
      </c>
      <c r="F37" s="35" t="str">
        <f t="shared" si="3"/>
        <v/>
      </c>
      <c r="G37" s="49">
        <f t="shared" si="4"/>
        <v>-1</v>
      </c>
      <c r="H37" s="35">
        <f t="shared" si="5"/>
        <v>-9.5238095238095233E-2</v>
      </c>
    </row>
    <row r="38" spans="2:8" x14ac:dyDescent="0.2">
      <c r="B38" s="34" t="s">
        <v>7</v>
      </c>
      <c r="C38" s="33">
        <v>2</v>
      </c>
      <c r="D38" s="48">
        <v>4</v>
      </c>
      <c r="E38" s="35">
        <f t="shared" si="2"/>
        <v>9.5238095238095233E-2</v>
      </c>
      <c r="F38" s="35">
        <f t="shared" si="3"/>
        <v>7.0175438596491224E-2</v>
      </c>
      <c r="G38" s="49">
        <f t="shared" si="4"/>
        <v>1</v>
      </c>
      <c r="H38" s="35">
        <f t="shared" si="5"/>
        <v>9.5238095238095233E-2</v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0</v>
      </c>
      <c r="D40" s="48">
        <v>0</v>
      </c>
      <c r="E40" s="35" t="str">
        <f t="shared" si="2"/>
        <v/>
      </c>
      <c r="F40" s="35" t="str">
        <f t="shared" si="3"/>
        <v/>
      </c>
      <c r="G40" s="49" t="str">
        <f t="shared" si="4"/>
        <v xml:space="preserve"> 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1</v>
      </c>
      <c r="D43" s="48">
        <v>0</v>
      </c>
      <c r="E43" s="35">
        <f t="shared" si="2"/>
        <v>4.7619047619047616E-2</v>
      </c>
      <c r="F43" s="35" t="str">
        <f t="shared" si="3"/>
        <v/>
      </c>
      <c r="G43" s="49">
        <f t="shared" si="4"/>
        <v>-1</v>
      </c>
      <c r="H43" s="35">
        <f t="shared" si="5"/>
        <v>-4.7619047619047616E-2</v>
      </c>
    </row>
    <row r="44" spans="2:8" x14ac:dyDescent="0.2">
      <c r="B44" s="34" t="s">
        <v>166</v>
      </c>
      <c r="C44" s="33">
        <v>0</v>
      </c>
      <c r="D44" s="48">
        <v>0</v>
      </c>
      <c r="E44" s="35" t="str">
        <f t="shared" si="2"/>
        <v/>
      </c>
      <c r="F44" s="35" t="str">
        <f t="shared" si="3"/>
        <v/>
      </c>
      <c r="G44" s="49" t="str">
        <f t="shared" si="4"/>
        <v xml:space="preserve"> </v>
      </c>
      <c r="H44" s="35" t="str">
        <f t="shared" si="5"/>
        <v/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0</v>
      </c>
      <c r="E46" s="35" t="str">
        <f t="shared" si="2"/>
        <v/>
      </c>
      <c r="F46" s="35" t="str">
        <f t="shared" si="3"/>
        <v/>
      </c>
      <c r="G46" s="49" t="str">
        <f t="shared" si="4"/>
        <v xml:space="preserve"> </v>
      </c>
      <c r="H46" s="35" t="str">
        <f t="shared" si="5"/>
        <v/>
      </c>
    </row>
    <row r="47" spans="2:8" x14ac:dyDescent="0.2">
      <c r="B47" s="34" t="s">
        <v>167</v>
      </c>
      <c r="C47" s="33">
        <v>0</v>
      </c>
      <c r="D47" s="48">
        <v>0</v>
      </c>
      <c r="E47" s="35" t="str">
        <f t="shared" si="2"/>
        <v/>
      </c>
      <c r="F47" s="35" t="str">
        <f t="shared" si="3"/>
        <v/>
      </c>
      <c r="G47" s="49" t="str">
        <f t="shared" si="4"/>
        <v xml:space="preserve"> </v>
      </c>
      <c r="H47" s="35" t="str">
        <f t="shared" si="5"/>
        <v/>
      </c>
    </row>
    <row r="48" spans="2:8" x14ac:dyDescent="0.2">
      <c r="B48" s="34" t="s">
        <v>562</v>
      </c>
      <c r="C48" s="33">
        <v>0</v>
      </c>
      <c r="D48" s="48">
        <v>29</v>
      </c>
      <c r="E48" s="35" t="str">
        <f t="shared" si="2"/>
        <v/>
      </c>
      <c r="F48" s="35">
        <f t="shared" si="3"/>
        <v>0.50877192982456143</v>
      </c>
      <c r="G48" s="49">
        <f t="shared" si="4"/>
        <v>1</v>
      </c>
      <c r="H48" s="35" t="str">
        <f t="shared" si="5"/>
        <v/>
      </c>
    </row>
    <row r="49" spans="1:9" x14ac:dyDescent="0.2">
      <c r="B49" s="34" t="s">
        <v>9</v>
      </c>
      <c r="C49" s="33">
        <v>1</v>
      </c>
      <c r="D49" s="48">
        <v>2</v>
      </c>
      <c r="E49" s="35">
        <f t="shared" si="2"/>
        <v>4.7619047619047616E-2</v>
      </c>
      <c r="F49" s="35">
        <f t="shared" si="3"/>
        <v>3.5087719298245612E-2</v>
      </c>
      <c r="G49" s="49">
        <f t="shared" si="4"/>
        <v>1</v>
      </c>
      <c r="H49" s="35">
        <f t="shared" si="5"/>
        <v>4.7619047619047616E-2</v>
      </c>
    </row>
    <row r="50" spans="1:9" x14ac:dyDescent="0.2">
      <c r="B50" s="34" t="s">
        <v>563</v>
      </c>
      <c r="C50" s="33">
        <v>0</v>
      </c>
      <c r="D50" s="48">
        <v>0</v>
      </c>
      <c r="E50" s="35" t="str">
        <f t="shared" si="2"/>
        <v/>
      </c>
      <c r="F50" s="35" t="str">
        <f t="shared" si="3"/>
        <v/>
      </c>
      <c r="G50" s="49" t="str">
        <f t="shared" si="4"/>
        <v xml:space="preserve"> </v>
      </c>
      <c r="H50" s="35" t="str">
        <f t="shared" si="5"/>
        <v/>
      </c>
    </row>
    <row r="51" spans="1:9" x14ac:dyDescent="0.2">
      <c r="B51" s="34" t="s">
        <v>12</v>
      </c>
      <c r="C51" s="33">
        <v>0</v>
      </c>
      <c r="D51" s="48">
        <v>0</v>
      </c>
      <c r="E51" s="35" t="str">
        <f t="shared" si="2"/>
        <v/>
      </c>
      <c r="F51" s="35" t="str">
        <f t="shared" si="3"/>
        <v/>
      </c>
      <c r="G51" s="49" t="str">
        <f t="shared" si="4"/>
        <v xml:space="preserve"> </v>
      </c>
      <c r="H51" s="35" t="str">
        <f t="shared" si="5"/>
        <v/>
      </c>
    </row>
    <row r="52" spans="1:9" x14ac:dyDescent="0.2">
      <c r="B52" s="34" t="s">
        <v>11</v>
      </c>
      <c r="C52" s="33">
        <v>0</v>
      </c>
      <c r="D52" s="48">
        <v>0</v>
      </c>
      <c r="E52" s="35" t="str">
        <f t="shared" si="2"/>
        <v/>
      </c>
      <c r="F52" s="35" t="str">
        <f t="shared" si="3"/>
        <v/>
      </c>
      <c r="G52" s="49" t="str">
        <f t="shared" si="4"/>
        <v xml:space="preserve"> </v>
      </c>
      <c r="H52" s="35" t="str">
        <f t="shared" si="5"/>
        <v/>
      </c>
    </row>
    <row r="53" spans="1:9" x14ac:dyDescent="0.2">
      <c r="B53" s="34" t="s">
        <v>422</v>
      </c>
      <c r="C53" s="33">
        <v>1</v>
      </c>
      <c r="D53" s="48">
        <v>3</v>
      </c>
      <c r="E53" s="35">
        <f t="shared" si="2"/>
        <v>4.7619047619047616E-2</v>
      </c>
      <c r="F53" s="35">
        <f t="shared" si="3"/>
        <v>5.2631578947368418E-2</v>
      </c>
      <c r="G53" s="49">
        <f t="shared" si="4"/>
        <v>2</v>
      </c>
      <c r="H53" s="35">
        <f t="shared" si="5"/>
        <v>9.5238095238095233E-2</v>
      </c>
    </row>
    <row r="54" spans="1:9" x14ac:dyDescent="0.2">
      <c r="B54" s="34" t="s">
        <v>10</v>
      </c>
      <c r="C54" s="33">
        <v>0</v>
      </c>
      <c r="D54" s="48">
        <v>0</v>
      </c>
      <c r="E54" s="35" t="str">
        <f t="shared" si="2"/>
        <v/>
      </c>
      <c r="F54" s="35" t="str">
        <f t="shared" si="3"/>
        <v/>
      </c>
      <c r="G54" s="49" t="str">
        <f t="shared" si="4"/>
        <v xml:space="preserve"> </v>
      </c>
      <c r="H54" s="35" t="str">
        <f t="shared" si="5"/>
        <v/>
      </c>
    </row>
    <row r="55" spans="1:9" x14ac:dyDescent="0.2">
      <c r="B55" s="34" t="s">
        <v>168</v>
      </c>
      <c r="C55" s="33">
        <v>0</v>
      </c>
      <c r="D55" s="48">
        <v>0</v>
      </c>
      <c r="E55" s="35" t="str">
        <f t="shared" si="2"/>
        <v/>
      </c>
      <c r="F55" s="35" t="str">
        <f t="shared" si="3"/>
        <v/>
      </c>
      <c r="G55" s="49" t="str">
        <f t="shared" si="4"/>
        <v xml:space="preserve"> </v>
      </c>
      <c r="H55" s="35" t="str">
        <f t="shared" si="5"/>
        <v/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0</v>
      </c>
      <c r="D58" s="48">
        <v>0</v>
      </c>
      <c r="E58" s="35" t="str">
        <f t="shared" si="9"/>
        <v/>
      </c>
      <c r="F58" s="35" t="str">
        <f t="shared" si="10"/>
        <v/>
      </c>
      <c r="G58" s="49" t="str">
        <f t="shared" si="11"/>
        <v xml:space="preserve"> </v>
      </c>
      <c r="H58" s="35" t="str">
        <f t="shared" si="12"/>
        <v/>
      </c>
    </row>
    <row r="59" spans="1:9" x14ac:dyDescent="0.2">
      <c r="B59" s="34" t="s">
        <v>169</v>
      </c>
      <c r="C59" s="33">
        <v>0</v>
      </c>
      <c r="D59" s="48">
        <v>0</v>
      </c>
      <c r="E59" s="35" t="str">
        <f t="shared" si="9"/>
        <v/>
      </c>
      <c r="F59" s="35" t="str">
        <f t="shared" si="10"/>
        <v/>
      </c>
      <c r="G59" s="49" t="str">
        <f t="shared" si="11"/>
        <v xml:space="preserve"> </v>
      </c>
      <c r="H59" s="35" t="str">
        <f t="shared" si="12"/>
        <v/>
      </c>
    </row>
    <row r="60" spans="1:9" x14ac:dyDescent="0.2">
      <c r="B60" s="34" t="s">
        <v>423</v>
      </c>
      <c r="C60" s="33">
        <v>0</v>
      </c>
      <c r="D60" s="48">
        <v>1</v>
      </c>
      <c r="E60" s="35" t="str">
        <f t="shared" si="2"/>
        <v/>
      </c>
      <c r="F60" s="35">
        <f t="shared" si="3"/>
        <v>1.7543859649122806E-2</v>
      </c>
      <c r="G60" s="49">
        <f t="shared" si="4"/>
        <v>1</v>
      </c>
      <c r="H60" s="35" t="str">
        <f t="shared" si="5"/>
        <v/>
      </c>
    </row>
    <row r="61" spans="1:9" x14ac:dyDescent="0.2">
      <c r="B61" s="34" t="s">
        <v>170</v>
      </c>
      <c r="C61" s="33">
        <v>0</v>
      </c>
      <c r="D61" s="48">
        <v>0</v>
      </c>
      <c r="E61" s="35" t="str">
        <f t="shared" si="2"/>
        <v/>
      </c>
      <c r="F61" s="35" t="str">
        <f t="shared" si="3"/>
        <v/>
      </c>
      <c r="G61" s="49" t="str">
        <f t="shared" si="4"/>
        <v xml:space="preserve"> </v>
      </c>
      <c r="H61" s="35" t="str">
        <f t="shared" si="5"/>
        <v/>
      </c>
    </row>
    <row r="62" spans="1:9" x14ac:dyDescent="0.2">
      <c r="B62" s="34" t="s">
        <v>171</v>
      </c>
      <c r="C62" s="33">
        <v>0</v>
      </c>
      <c r="D62" s="48">
        <v>0</v>
      </c>
      <c r="E62" s="35" t="str">
        <f t="shared" si="2"/>
        <v/>
      </c>
      <c r="F62" s="35" t="str">
        <f t="shared" si="3"/>
        <v/>
      </c>
      <c r="G62" s="49" t="str">
        <f t="shared" si="4"/>
        <v xml:space="preserve"> 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1</v>
      </c>
      <c r="D63" s="48">
        <v>5</v>
      </c>
      <c r="E63" s="37">
        <f t="shared" ref="E63:E64" si="13">+IF(C63=0,"",C63/C$18)</f>
        <v>4.7619047619047616E-2</v>
      </c>
      <c r="F63" s="37">
        <f t="shared" ref="F63:F64" si="14">+IF(D63=0,"",D63/D$18)</f>
        <v>8.771929824561403E-2</v>
      </c>
      <c r="G63" s="49">
        <f t="shared" si="4"/>
        <v>4</v>
      </c>
      <c r="H63" s="37">
        <f t="shared" ref="H63:H64" si="15">+IF(OR(AND(E63=""),(G63="")),"",E63*G63)</f>
        <v>0.19047619047619047</v>
      </c>
      <c r="I63" s="4"/>
    </row>
    <row r="64" spans="1:9" s="29" customFormat="1" x14ac:dyDescent="0.2">
      <c r="A64" s="31"/>
      <c r="B64" s="36" t="s">
        <v>588</v>
      </c>
      <c r="C64" s="40">
        <v>1</v>
      </c>
      <c r="D64" s="48">
        <v>0</v>
      </c>
      <c r="E64" s="37">
        <f t="shared" si="13"/>
        <v>4.7619047619047616E-2</v>
      </c>
      <c r="F64" s="37" t="str">
        <f t="shared" si="14"/>
        <v/>
      </c>
      <c r="G64" s="49">
        <f t="shared" si="4"/>
        <v>-1</v>
      </c>
      <c r="H64" s="37">
        <f t="shared" si="15"/>
        <v>-4.7619047619047616E-2</v>
      </c>
      <c r="I64" s="4"/>
    </row>
    <row r="65" spans="1:9" x14ac:dyDescent="0.2">
      <c r="B65" s="34" t="s">
        <v>172</v>
      </c>
      <c r="C65" s="33">
        <v>0</v>
      </c>
      <c r="D65" s="48">
        <v>5</v>
      </c>
      <c r="E65" s="35" t="str">
        <f t="shared" si="2"/>
        <v/>
      </c>
      <c r="F65" s="35">
        <f t="shared" si="3"/>
        <v>8.771929824561403E-2</v>
      </c>
      <c r="G65" s="49">
        <f t="shared" si="4"/>
        <v>1</v>
      </c>
      <c r="H65" s="35" t="str">
        <f t="shared" si="5"/>
        <v/>
      </c>
    </row>
    <row r="66" spans="1:9" x14ac:dyDescent="0.2">
      <c r="B66" s="34" t="s">
        <v>15</v>
      </c>
      <c r="C66" s="33">
        <v>1</v>
      </c>
      <c r="D66" s="48">
        <v>0</v>
      </c>
      <c r="E66" s="35">
        <f t="shared" si="2"/>
        <v>4.7619047619047616E-2</v>
      </c>
      <c r="F66" s="35" t="str">
        <f t="shared" si="3"/>
        <v/>
      </c>
      <c r="G66" s="49">
        <f t="shared" si="4"/>
        <v>-1</v>
      </c>
      <c r="H66" s="35">
        <f t="shared" si="5"/>
        <v>-4.7619047619047616E-2</v>
      </c>
    </row>
    <row r="67" spans="1:9" x14ac:dyDescent="0.2">
      <c r="B67" s="34" t="s">
        <v>173</v>
      </c>
      <c r="C67" s="33">
        <v>0</v>
      </c>
      <c r="D67" s="48">
        <v>0</v>
      </c>
      <c r="E67" s="35" t="str">
        <f t="shared" si="2"/>
        <v/>
      </c>
      <c r="F67" s="35" t="str">
        <f t="shared" si="3"/>
        <v/>
      </c>
      <c r="G67" s="49" t="str">
        <f t="shared" si="4"/>
        <v xml:space="preserve"> </v>
      </c>
      <c r="H67" s="35" t="str">
        <f t="shared" si="5"/>
        <v/>
      </c>
    </row>
    <row r="68" spans="1:9" ht="13.5" customHeight="1" x14ac:dyDescent="0.2">
      <c r="B68" s="34" t="s">
        <v>174</v>
      </c>
      <c r="C68" s="33">
        <v>1</v>
      </c>
      <c r="D68" s="48">
        <v>0</v>
      </c>
      <c r="E68" s="35">
        <f t="shared" si="2"/>
        <v>4.7619047619047616E-2</v>
      </c>
      <c r="F68" s="35" t="str">
        <f t="shared" si="3"/>
        <v/>
      </c>
      <c r="G68" s="49">
        <f t="shared" si="4"/>
        <v>-1</v>
      </c>
      <c r="H68" s="35">
        <f t="shared" si="5"/>
        <v>-4.7619047619047616E-2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271</v>
      </c>
      <c r="D74" s="44">
        <f>SUM(D75:D163)</f>
        <v>441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0.62730627306273068</v>
      </c>
      <c r="H74" s="46">
        <f>+IF(OR(AND(E74=""),(G74="")),"",E74*G74)</f>
        <v>0.62730627306273068</v>
      </c>
    </row>
    <row r="75" spans="1:9" x14ac:dyDescent="0.2">
      <c r="B75" s="47" t="s">
        <v>424</v>
      </c>
      <c r="C75" s="48">
        <v>2</v>
      </c>
      <c r="D75" s="48">
        <v>18</v>
      </c>
      <c r="E75" s="60">
        <f>+IF(C75=0,"",C75/C$74)</f>
        <v>7.3800738007380072E-3</v>
      </c>
      <c r="F75" s="60">
        <f>+IF(D75=0,"",D75/D$74)</f>
        <v>4.0816326530612242E-2</v>
      </c>
      <c r="G75" s="49">
        <f t="shared" ref="G75:G138" si="16">+IF(AND(C75=0,D75=0)," ",IF(C75=0,1,IF(D75=0,-1,(D75-C75)/C75)))</f>
        <v>8</v>
      </c>
      <c r="H75" s="41">
        <f>+IF(OR(AND(E75=""),(G75="")),"",E75*G75)</f>
        <v>5.9040590405904057E-2</v>
      </c>
    </row>
    <row r="76" spans="1:9" x14ac:dyDescent="0.2">
      <c r="B76" s="34" t="s">
        <v>565</v>
      </c>
      <c r="C76" s="33">
        <v>2</v>
      </c>
      <c r="D76" s="48">
        <v>2</v>
      </c>
      <c r="E76" s="61">
        <f t="shared" ref="E76:E81" si="17">+IF(C76=0,"",C76/C$74)</f>
        <v>7.3800738007380072E-3</v>
      </c>
      <c r="F76" s="61">
        <f t="shared" ref="F76:F81" si="18">+IF(D76=0,"",D76/D$74)</f>
        <v>4.5351473922902496E-3</v>
      </c>
      <c r="G76" s="49">
        <f t="shared" si="16"/>
        <v>0</v>
      </c>
      <c r="H76" s="35">
        <f t="shared" ref="H76:H81" si="19">+IF(OR(AND(E76=""),(G76="")),"",E76*G76)</f>
        <v>0</v>
      </c>
    </row>
    <row r="77" spans="1:9" s="29" customFormat="1" x14ac:dyDescent="0.2">
      <c r="A77" s="31"/>
      <c r="B77" s="36" t="s">
        <v>519</v>
      </c>
      <c r="C77" s="40">
        <v>2</v>
      </c>
      <c r="D77" s="48">
        <v>0</v>
      </c>
      <c r="E77" s="38">
        <f t="shared" si="17"/>
        <v>7.3800738007380072E-3</v>
      </c>
      <c r="F77" s="38" t="str">
        <f t="shared" si="18"/>
        <v/>
      </c>
      <c r="G77" s="49">
        <f t="shared" si="16"/>
        <v>-1</v>
      </c>
      <c r="H77" s="37">
        <f t="shared" si="19"/>
        <v>-7.3800738007380072E-3</v>
      </c>
      <c r="I77" s="4"/>
    </row>
    <row r="78" spans="1:9" x14ac:dyDescent="0.2">
      <c r="B78" s="34" t="s">
        <v>566</v>
      </c>
      <c r="C78" s="33">
        <v>7</v>
      </c>
      <c r="D78" s="48">
        <v>5</v>
      </c>
      <c r="E78" s="61">
        <f t="shared" si="17"/>
        <v>2.5830258302583026E-2</v>
      </c>
      <c r="F78" s="61">
        <f t="shared" si="18"/>
        <v>1.1337868480725623E-2</v>
      </c>
      <c r="G78" s="49">
        <f t="shared" si="16"/>
        <v>-0.2857142857142857</v>
      </c>
      <c r="H78" s="35">
        <f t="shared" si="19"/>
        <v>-7.3800738007380072E-3</v>
      </c>
    </row>
    <row r="79" spans="1:9" x14ac:dyDescent="0.2">
      <c r="B79" s="34" t="s">
        <v>175</v>
      </c>
      <c r="C79" s="33">
        <v>16</v>
      </c>
      <c r="D79" s="48">
        <v>45</v>
      </c>
      <c r="E79" s="61">
        <f t="shared" si="17"/>
        <v>5.9040590405904057E-2</v>
      </c>
      <c r="F79" s="61">
        <f t="shared" si="18"/>
        <v>0.10204081632653061</v>
      </c>
      <c r="G79" s="49">
        <f t="shared" si="16"/>
        <v>1.8125</v>
      </c>
      <c r="H79" s="35">
        <f t="shared" si="19"/>
        <v>0.1070110701107011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1</v>
      </c>
      <c r="D81" s="48">
        <v>1</v>
      </c>
      <c r="E81" s="38">
        <f t="shared" si="17"/>
        <v>3.6900369003690036E-3</v>
      </c>
      <c r="F81" s="38">
        <f t="shared" si="18"/>
        <v>2.2675736961451248E-3</v>
      </c>
      <c r="G81" s="49">
        <f t="shared" si="16"/>
        <v>0</v>
      </c>
      <c r="H81" s="37">
        <f t="shared" si="19"/>
        <v>0</v>
      </c>
      <c r="I81" s="4"/>
    </row>
    <row r="82" spans="1:9" x14ac:dyDescent="0.2">
      <c r="B82" s="34" t="s">
        <v>176</v>
      </c>
      <c r="C82" s="33">
        <v>0</v>
      </c>
      <c r="D82" s="48">
        <v>0</v>
      </c>
      <c r="E82" s="61" t="str">
        <f t="shared" ref="E82:E146" si="20">+IF(C82=0,"",C82/C$74)</f>
        <v/>
      </c>
      <c r="F82" s="61" t="str">
        <f t="shared" ref="F82:F146" si="21">+IF(D82=0,"",D82/D$74)</f>
        <v/>
      </c>
      <c r="G82" s="49" t="str">
        <f t="shared" si="16"/>
        <v xml:space="preserve"> </v>
      </c>
      <c r="H82" s="35" t="str">
        <f t="shared" ref="H82:H146" si="22">+IF(OR(AND(E82=""),(G82="")),"",E82*G82)</f>
        <v/>
      </c>
    </row>
    <row r="83" spans="1:9" x14ac:dyDescent="0.2">
      <c r="B83" s="34" t="s">
        <v>177</v>
      </c>
      <c r="C83" s="33">
        <v>1</v>
      </c>
      <c r="D83" s="48">
        <v>1</v>
      </c>
      <c r="E83" s="61">
        <f t="shared" si="20"/>
        <v>3.6900369003690036E-3</v>
      </c>
      <c r="F83" s="61">
        <f t="shared" si="21"/>
        <v>2.2675736961451248E-3</v>
      </c>
      <c r="G83" s="49">
        <f t="shared" si="16"/>
        <v>0</v>
      </c>
      <c r="H83" s="35">
        <f t="shared" si="22"/>
        <v>0</v>
      </c>
    </row>
    <row r="84" spans="1:9" x14ac:dyDescent="0.2">
      <c r="B84" s="34" t="s">
        <v>425</v>
      </c>
      <c r="C84" s="33">
        <v>1</v>
      </c>
      <c r="D84" s="48">
        <v>0</v>
      </c>
      <c r="E84" s="61">
        <f t="shared" si="20"/>
        <v>3.6900369003690036E-3</v>
      </c>
      <c r="F84" s="61" t="str">
        <f t="shared" si="21"/>
        <v/>
      </c>
      <c r="G84" s="49">
        <f t="shared" si="16"/>
        <v>-1</v>
      </c>
      <c r="H84" s="35">
        <f t="shared" si="22"/>
        <v>-3.6900369003690036E-3</v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4</v>
      </c>
      <c r="D86" s="48">
        <v>8</v>
      </c>
      <c r="E86" s="61">
        <f t="shared" si="20"/>
        <v>1.4760147601476014E-2</v>
      </c>
      <c r="F86" s="61">
        <f t="shared" si="21"/>
        <v>1.8140589569160998E-2</v>
      </c>
      <c r="G86" s="49">
        <f t="shared" si="16"/>
        <v>1</v>
      </c>
      <c r="H86" s="35">
        <f t="shared" si="22"/>
        <v>1.4760147601476014E-2</v>
      </c>
    </row>
    <row r="87" spans="1:9" x14ac:dyDescent="0.2">
      <c r="B87" s="34" t="s">
        <v>17</v>
      </c>
      <c r="C87" s="33">
        <v>0</v>
      </c>
      <c r="D87" s="48">
        <v>0</v>
      </c>
      <c r="E87" s="61" t="str">
        <f t="shared" si="20"/>
        <v/>
      </c>
      <c r="F87" s="61" t="str">
        <f t="shared" si="21"/>
        <v/>
      </c>
      <c r="G87" s="49" t="str">
        <f t="shared" si="16"/>
        <v xml:space="preserve"> </v>
      </c>
      <c r="H87" s="35" t="str">
        <f t="shared" si="22"/>
        <v/>
      </c>
    </row>
    <row r="88" spans="1:9" x14ac:dyDescent="0.2">
      <c r="B88" s="34" t="s">
        <v>180</v>
      </c>
      <c r="C88" s="33">
        <v>1</v>
      </c>
      <c r="D88" s="48">
        <v>5</v>
      </c>
      <c r="E88" s="61">
        <f t="shared" si="20"/>
        <v>3.6900369003690036E-3</v>
      </c>
      <c r="F88" s="61">
        <f t="shared" si="21"/>
        <v>1.1337868480725623E-2</v>
      </c>
      <c r="G88" s="49">
        <f t="shared" si="16"/>
        <v>4</v>
      </c>
      <c r="H88" s="35">
        <f t="shared" si="22"/>
        <v>1.4760147601476014E-2</v>
      </c>
    </row>
    <row r="89" spans="1:9" s="29" customFormat="1" x14ac:dyDescent="0.2">
      <c r="A89" s="31"/>
      <c r="B89" s="36" t="s">
        <v>567</v>
      </c>
      <c r="C89" s="40">
        <v>3</v>
      </c>
      <c r="D89" s="48">
        <v>3</v>
      </c>
      <c r="E89" s="38">
        <f t="shared" si="20"/>
        <v>1.107011070110701E-2</v>
      </c>
      <c r="F89" s="38">
        <f t="shared" si="21"/>
        <v>6.8027210884353739E-3</v>
      </c>
      <c r="G89" s="49">
        <f t="shared" si="16"/>
        <v>0</v>
      </c>
      <c r="H89" s="37">
        <f t="shared" si="22"/>
        <v>0</v>
      </c>
      <c r="I89" s="4"/>
    </row>
    <row r="90" spans="1:9" s="29" customFormat="1" x14ac:dyDescent="0.2">
      <c r="A90" s="31"/>
      <c r="B90" s="36" t="s">
        <v>181</v>
      </c>
      <c r="C90" s="40">
        <v>14</v>
      </c>
      <c r="D90" s="48">
        <v>24</v>
      </c>
      <c r="E90" s="38">
        <f t="shared" si="20"/>
        <v>5.1660516605166053E-2</v>
      </c>
      <c r="F90" s="38">
        <f t="shared" si="21"/>
        <v>5.4421768707482991E-2</v>
      </c>
      <c r="G90" s="49">
        <f t="shared" si="16"/>
        <v>0.7142857142857143</v>
      </c>
      <c r="H90" s="37">
        <f t="shared" si="22"/>
        <v>3.6900369003690037E-2</v>
      </c>
      <c r="I90" s="4"/>
    </row>
    <row r="91" spans="1:9" s="29" customFormat="1" x14ac:dyDescent="0.2">
      <c r="A91" s="31"/>
      <c r="B91" s="36" t="s">
        <v>182</v>
      </c>
      <c r="C91" s="40">
        <v>1</v>
      </c>
      <c r="D91" s="48">
        <v>2</v>
      </c>
      <c r="E91" s="38">
        <f t="shared" si="20"/>
        <v>3.6900369003690036E-3</v>
      </c>
      <c r="F91" s="38">
        <f t="shared" si="21"/>
        <v>4.5351473922902496E-3</v>
      </c>
      <c r="G91" s="49">
        <f t="shared" si="16"/>
        <v>1</v>
      </c>
      <c r="H91" s="37">
        <f t="shared" si="22"/>
        <v>3.6900369003690036E-3</v>
      </c>
      <c r="I91" s="4"/>
    </row>
    <row r="92" spans="1:9" s="29" customFormat="1" x14ac:dyDescent="0.2">
      <c r="A92" s="31"/>
      <c r="B92" s="36" t="s">
        <v>21</v>
      </c>
      <c r="C92" s="40">
        <v>0</v>
      </c>
      <c r="D92" s="48">
        <v>1</v>
      </c>
      <c r="E92" s="38" t="str">
        <f t="shared" si="20"/>
        <v/>
      </c>
      <c r="F92" s="38">
        <f t="shared" si="21"/>
        <v>2.2675736961451248E-3</v>
      </c>
      <c r="G92" s="49">
        <f t="shared" si="16"/>
        <v>1</v>
      </c>
      <c r="H92" s="37" t="str">
        <f t="shared" si="22"/>
        <v/>
      </c>
      <c r="I92" s="4"/>
    </row>
    <row r="93" spans="1:9" s="29" customFormat="1" x14ac:dyDescent="0.2">
      <c r="A93" s="31"/>
      <c r="B93" s="36" t="s">
        <v>426</v>
      </c>
      <c r="C93" s="40">
        <v>0</v>
      </c>
      <c r="D93" s="48">
        <v>3</v>
      </c>
      <c r="E93" s="38" t="str">
        <f t="shared" si="20"/>
        <v/>
      </c>
      <c r="F93" s="38">
        <f t="shared" si="21"/>
        <v>6.8027210884353739E-3</v>
      </c>
      <c r="G93" s="49">
        <f t="shared" si="16"/>
        <v>1</v>
      </c>
      <c r="H93" s="37" t="str">
        <f t="shared" si="22"/>
        <v/>
      </c>
      <c r="I93" s="4"/>
    </row>
    <row r="94" spans="1:9" s="29" customFormat="1" x14ac:dyDescent="0.2">
      <c r="A94" s="31"/>
      <c r="B94" s="36" t="s">
        <v>183</v>
      </c>
      <c r="C94" s="40">
        <v>0</v>
      </c>
      <c r="D94" s="48">
        <v>0</v>
      </c>
      <c r="E94" s="38" t="str">
        <f t="shared" si="20"/>
        <v/>
      </c>
      <c r="F94" s="38" t="str">
        <f t="shared" si="21"/>
        <v/>
      </c>
      <c r="G94" s="49" t="str">
        <f t="shared" si="16"/>
        <v xml:space="preserve"> </v>
      </c>
      <c r="H94" s="37" t="str">
        <f t="shared" si="22"/>
        <v/>
      </c>
      <c r="I94" s="4"/>
    </row>
    <row r="95" spans="1:9" s="29" customFormat="1" x14ac:dyDescent="0.2">
      <c r="A95" s="31"/>
      <c r="B95" s="36" t="s">
        <v>523</v>
      </c>
      <c r="C95" s="40">
        <v>0</v>
      </c>
      <c r="D95" s="48">
        <v>0</v>
      </c>
      <c r="E95" s="38" t="str">
        <f t="shared" si="20"/>
        <v/>
      </c>
      <c r="F95" s="38" t="str">
        <f t="shared" si="21"/>
        <v/>
      </c>
      <c r="G95" s="49" t="str">
        <f t="shared" si="16"/>
        <v xml:space="preserve"> </v>
      </c>
      <c r="H95" s="37" t="str">
        <f t="shared" si="22"/>
        <v/>
      </c>
      <c r="I95" s="4"/>
    </row>
    <row r="96" spans="1:9" s="29" customFormat="1" x14ac:dyDescent="0.2">
      <c r="A96" s="31"/>
      <c r="B96" s="36" t="s">
        <v>602</v>
      </c>
      <c r="C96" s="40">
        <v>0</v>
      </c>
      <c r="D96" s="48">
        <v>1</v>
      </c>
      <c r="E96" s="38" t="str">
        <f t="shared" si="20"/>
        <v/>
      </c>
      <c r="F96" s="38">
        <f t="shared" si="21"/>
        <v>2.2675736961451248E-3</v>
      </c>
      <c r="G96" s="49">
        <f t="shared" si="16"/>
        <v>1</v>
      </c>
      <c r="H96" s="37" t="str">
        <f t="shared" si="22"/>
        <v/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2</v>
      </c>
      <c r="D98" s="48">
        <v>13</v>
      </c>
      <c r="E98" s="38">
        <f t="shared" si="23"/>
        <v>7.3800738007380072E-3</v>
      </c>
      <c r="F98" s="38">
        <f t="shared" si="24"/>
        <v>2.9478458049886622E-2</v>
      </c>
      <c r="G98" s="49">
        <f t="shared" si="25"/>
        <v>5.5</v>
      </c>
      <c r="H98" s="37">
        <f t="shared" si="26"/>
        <v>4.0590405904059039E-2</v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0</v>
      </c>
      <c r="D100" s="48">
        <v>0</v>
      </c>
      <c r="E100" s="38" t="str">
        <f t="shared" si="23"/>
        <v/>
      </c>
      <c r="F100" s="38" t="str">
        <f t="shared" si="24"/>
        <v/>
      </c>
      <c r="G100" s="49" t="str">
        <f t="shared" si="25"/>
        <v xml:space="preserve"> </v>
      </c>
      <c r="H100" s="37" t="str">
        <f t="shared" si="26"/>
        <v/>
      </c>
    </row>
    <row r="101" spans="1:9" x14ac:dyDescent="0.2">
      <c r="B101" s="34" t="s">
        <v>185</v>
      </c>
      <c r="C101" s="33">
        <v>0</v>
      </c>
      <c r="D101" s="48">
        <v>1</v>
      </c>
      <c r="E101" s="61" t="str">
        <f t="shared" si="20"/>
        <v/>
      </c>
      <c r="F101" s="61">
        <f t="shared" si="21"/>
        <v>2.2675736961451248E-3</v>
      </c>
      <c r="G101" s="49">
        <f t="shared" si="16"/>
        <v>1</v>
      </c>
      <c r="H101" s="35" t="str">
        <f t="shared" si="22"/>
        <v/>
      </c>
    </row>
    <row r="102" spans="1:9" x14ac:dyDescent="0.2">
      <c r="B102" s="34" t="s">
        <v>603</v>
      </c>
      <c r="C102" s="33">
        <v>2</v>
      </c>
      <c r="D102" s="48">
        <v>7</v>
      </c>
      <c r="E102" s="61">
        <f t="shared" si="20"/>
        <v>7.3800738007380072E-3</v>
      </c>
      <c r="F102" s="61">
        <f t="shared" si="21"/>
        <v>1.5873015873015872E-2</v>
      </c>
      <c r="G102" s="49">
        <f t="shared" si="16"/>
        <v>2.5</v>
      </c>
      <c r="H102" s="35">
        <f t="shared" si="22"/>
        <v>1.8450184501845018E-2</v>
      </c>
    </row>
    <row r="103" spans="1:9" x14ac:dyDescent="0.2">
      <c r="B103" s="34" t="s">
        <v>427</v>
      </c>
      <c r="C103" s="33">
        <v>8</v>
      </c>
      <c r="D103" s="48">
        <v>4</v>
      </c>
      <c r="E103" s="61">
        <f t="shared" si="20"/>
        <v>2.9520295202952029E-2</v>
      </c>
      <c r="F103" s="61">
        <f t="shared" si="21"/>
        <v>9.0702947845804991E-3</v>
      </c>
      <c r="G103" s="49">
        <f t="shared" si="16"/>
        <v>-0.5</v>
      </c>
      <c r="H103" s="35">
        <f t="shared" si="22"/>
        <v>-1.4760147601476014E-2</v>
      </c>
    </row>
    <row r="104" spans="1:9" x14ac:dyDescent="0.2">
      <c r="B104" s="34" t="s">
        <v>18</v>
      </c>
      <c r="C104" s="33">
        <v>4</v>
      </c>
      <c r="D104" s="48">
        <v>4</v>
      </c>
      <c r="E104" s="61">
        <f t="shared" si="20"/>
        <v>1.4760147601476014E-2</v>
      </c>
      <c r="F104" s="61">
        <f t="shared" si="21"/>
        <v>9.0702947845804991E-3</v>
      </c>
      <c r="G104" s="49">
        <f t="shared" si="16"/>
        <v>0</v>
      </c>
      <c r="H104" s="35">
        <f t="shared" si="22"/>
        <v>0</v>
      </c>
    </row>
    <row r="105" spans="1:9" x14ac:dyDescent="0.2">
      <c r="B105" s="34" t="s">
        <v>20</v>
      </c>
      <c r="C105" s="33">
        <v>0</v>
      </c>
      <c r="D105" s="48">
        <v>0</v>
      </c>
      <c r="E105" s="61" t="str">
        <f t="shared" si="20"/>
        <v/>
      </c>
      <c r="F105" s="61" t="str">
        <f t="shared" si="21"/>
        <v/>
      </c>
      <c r="G105" s="49" t="str">
        <f t="shared" si="16"/>
        <v xml:space="preserve"> </v>
      </c>
      <c r="H105" s="35" t="str">
        <f t="shared" si="22"/>
        <v/>
      </c>
    </row>
    <row r="106" spans="1:9" x14ac:dyDescent="0.2">
      <c r="B106" s="34" t="s">
        <v>186</v>
      </c>
      <c r="C106" s="33">
        <v>0</v>
      </c>
      <c r="D106" s="48">
        <v>0</v>
      </c>
      <c r="E106" s="61" t="str">
        <f t="shared" si="20"/>
        <v/>
      </c>
      <c r="F106" s="61" t="str">
        <f t="shared" si="21"/>
        <v/>
      </c>
      <c r="G106" s="49" t="str">
        <f t="shared" si="16"/>
        <v xml:space="preserve"> </v>
      </c>
      <c r="H106" s="35" t="str">
        <f t="shared" si="22"/>
        <v/>
      </c>
    </row>
    <row r="107" spans="1:9" s="29" customFormat="1" x14ac:dyDescent="0.2">
      <c r="A107" s="31"/>
      <c r="B107" s="36" t="s">
        <v>564</v>
      </c>
      <c r="C107" s="40">
        <v>0</v>
      </c>
      <c r="D107" s="48">
        <v>0</v>
      </c>
      <c r="E107" s="38" t="str">
        <f t="shared" si="20"/>
        <v/>
      </c>
      <c r="F107" s="38" t="str">
        <f t="shared" si="21"/>
        <v/>
      </c>
      <c r="G107" s="49" t="str">
        <f t="shared" si="16"/>
        <v xml:space="preserve"> </v>
      </c>
      <c r="H107" s="37" t="str">
        <f t="shared" si="22"/>
        <v/>
      </c>
      <c r="I107" s="4"/>
    </row>
    <row r="108" spans="1:9" x14ac:dyDescent="0.2">
      <c r="B108" s="34" t="s">
        <v>187</v>
      </c>
      <c r="C108" s="33">
        <v>1</v>
      </c>
      <c r="D108" s="48">
        <v>1</v>
      </c>
      <c r="E108" s="61">
        <f t="shared" si="20"/>
        <v>3.6900369003690036E-3</v>
      </c>
      <c r="F108" s="61">
        <f t="shared" si="21"/>
        <v>2.2675736961451248E-3</v>
      </c>
      <c r="G108" s="49">
        <f t="shared" si="16"/>
        <v>0</v>
      </c>
      <c r="H108" s="35">
        <f t="shared" si="22"/>
        <v>0</v>
      </c>
    </row>
    <row r="109" spans="1:9" x14ac:dyDescent="0.2">
      <c r="B109" s="34" t="s">
        <v>188</v>
      </c>
      <c r="C109" s="33">
        <v>33</v>
      </c>
      <c r="D109" s="48">
        <v>16</v>
      </c>
      <c r="E109" s="61">
        <f t="shared" si="20"/>
        <v>0.12177121771217712</v>
      </c>
      <c r="F109" s="61">
        <f t="shared" si="21"/>
        <v>3.6281179138321996E-2</v>
      </c>
      <c r="G109" s="49">
        <f t="shared" si="16"/>
        <v>-0.51515151515151514</v>
      </c>
      <c r="H109" s="35">
        <f t="shared" si="22"/>
        <v>-6.273062730627306E-2</v>
      </c>
    </row>
    <row r="110" spans="1:9" x14ac:dyDescent="0.2">
      <c r="B110" s="34" t="s">
        <v>604</v>
      </c>
      <c r="C110" s="33">
        <v>1</v>
      </c>
      <c r="D110" s="48">
        <v>4</v>
      </c>
      <c r="E110" s="61">
        <f t="shared" si="20"/>
        <v>3.6900369003690036E-3</v>
      </c>
      <c r="F110" s="61">
        <f t="shared" si="21"/>
        <v>9.0702947845804991E-3</v>
      </c>
      <c r="G110" s="49">
        <f t="shared" si="16"/>
        <v>3</v>
      </c>
      <c r="H110" s="35">
        <f t="shared" si="22"/>
        <v>1.107011070110701E-2</v>
      </c>
    </row>
    <row r="111" spans="1:9" x14ac:dyDescent="0.2">
      <c r="B111" s="34" t="s">
        <v>605</v>
      </c>
      <c r="C111" s="33">
        <v>2</v>
      </c>
      <c r="D111" s="48">
        <v>33</v>
      </c>
      <c r="E111" s="61">
        <f t="shared" si="20"/>
        <v>7.3800738007380072E-3</v>
      </c>
      <c r="F111" s="61">
        <f t="shared" si="21"/>
        <v>7.4829931972789115E-2</v>
      </c>
      <c r="G111" s="49">
        <f t="shared" si="16"/>
        <v>15.5</v>
      </c>
      <c r="H111" s="35">
        <f t="shared" si="22"/>
        <v>0.11439114391143911</v>
      </c>
    </row>
    <row r="112" spans="1:9" x14ac:dyDescent="0.2">
      <c r="B112" s="34" t="s">
        <v>189</v>
      </c>
      <c r="C112" s="33">
        <v>0</v>
      </c>
      <c r="D112" s="48">
        <v>2</v>
      </c>
      <c r="E112" s="61" t="str">
        <f t="shared" si="20"/>
        <v/>
      </c>
      <c r="F112" s="61">
        <f t="shared" si="21"/>
        <v>4.5351473922902496E-3</v>
      </c>
      <c r="G112" s="49">
        <f t="shared" si="16"/>
        <v>1</v>
      </c>
      <c r="H112" s="35" t="str">
        <f t="shared" si="22"/>
        <v/>
      </c>
    </row>
    <row r="113" spans="2:8" x14ac:dyDescent="0.2">
      <c r="B113" s="34" t="s">
        <v>190</v>
      </c>
      <c r="C113" s="33">
        <v>2</v>
      </c>
      <c r="D113" s="48">
        <v>3</v>
      </c>
      <c r="E113" s="61">
        <f t="shared" si="20"/>
        <v>7.3800738007380072E-3</v>
      </c>
      <c r="F113" s="61">
        <f t="shared" si="21"/>
        <v>6.8027210884353739E-3</v>
      </c>
      <c r="G113" s="49">
        <f t="shared" si="16"/>
        <v>0.5</v>
      </c>
      <c r="H113" s="35">
        <f t="shared" si="22"/>
        <v>3.6900369003690036E-3</v>
      </c>
    </row>
    <row r="114" spans="2:8" x14ac:dyDescent="0.2">
      <c r="B114" s="34" t="s">
        <v>191</v>
      </c>
      <c r="C114" s="33">
        <v>2</v>
      </c>
      <c r="D114" s="48">
        <v>1</v>
      </c>
      <c r="E114" s="61">
        <f t="shared" si="20"/>
        <v>7.3800738007380072E-3</v>
      </c>
      <c r="F114" s="61">
        <f t="shared" si="21"/>
        <v>2.2675736961451248E-3</v>
      </c>
      <c r="G114" s="49">
        <f t="shared" si="16"/>
        <v>-0.5</v>
      </c>
      <c r="H114" s="35">
        <f t="shared" si="22"/>
        <v>-3.6900369003690036E-3</v>
      </c>
    </row>
    <row r="115" spans="2:8" x14ac:dyDescent="0.2">
      <c r="B115" s="34" t="s">
        <v>27</v>
      </c>
      <c r="C115" s="33">
        <v>1</v>
      </c>
      <c r="D115" s="48">
        <v>0</v>
      </c>
      <c r="E115" s="61">
        <f t="shared" si="20"/>
        <v>3.6900369003690036E-3</v>
      </c>
      <c r="F115" s="61" t="str">
        <f t="shared" si="21"/>
        <v/>
      </c>
      <c r="G115" s="49">
        <f t="shared" si="16"/>
        <v>-1</v>
      </c>
      <c r="H115" s="35">
        <f t="shared" si="22"/>
        <v>-3.6900369003690036E-3</v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0</v>
      </c>
      <c r="D118" s="48">
        <v>1</v>
      </c>
      <c r="E118" s="61" t="str">
        <f t="shared" si="20"/>
        <v/>
      </c>
      <c r="F118" s="61">
        <f t="shared" si="21"/>
        <v>2.2675736961451248E-3</v>
      </c>
      <c r="G118" s="49">
        <f t="shared" si="16"/>
        <v>1</v>
      </c>
      <c r="H118" s="35" t="str">
        <f t="shared" si="22"/>
        <v/>
      </c>
    </row>
    <row r="119" spans="2:8" x14ac:dyDescent="0.2">
      <c r="B119" s="34" t="s">
        <v>24</v>
      </c>
      <c r="C119" s="33">
        <v>1</v>
      </c>
      <c r="D119" s="48">
        <v>1</v>
      </c>
      <c r="E119" s="61">
        <f t="shared" si="20"/>
        <v>3.6900369003690036E-3</v>
      </c>
      <c r="F119" s="61">
        <f t="shared" si="21"/>
        <v>2.2675736961451248E-3</v>
      </c>
      <c r="G119" s="49">
        <f t="shared" si="16"/>
        <v>0</v>
      </c>
      <c r="H119" s="35">
        <f t="shared" si="22"/>
        <v>0</v>
      </c>
    </row>
    <row r="120" spans="2:8" x14ac:dyDescent="0.2">
      <c r="B120" s="34" t="s">
        <v>194</v>
      </c>
      <c r="C120" s="33">
        <v>0</v>
      </c>
      <c r="D120" s="48">
        <v>3</v>
      </c>
      <c r="E120" s="61" t="str">
        <f t="shared" si="20"/>
        <v/>
      </c>
      <c r="F120" s="61">
        <f t="shared" si="21"/>
        <v>6.8027210884353739E-3</v>
      </c>
      <c r="G120" s="49">
        <f t="shared" si="16"/>
        <v>1</v>
      </c>
      <c r="H120" s="35" t="str">
        <f t="shared" si="22"/>
        <v/>
      </c>
    </row>
    <row r="121" spans="2:8" x14ac:dyDescent="0.2">
      <c r="B121" s="34" t="s">
        <v>25</v>
      </c>
      <c r="C121" s="33">
        <v>0</v>
      </c>
      <c r="D121" s="48">
        <v>3</v>
      </c>
      <c r="E121" s="61" t="str">
        <f t="shared" si="20"/>
        <v/>
      </c>
      <c r="F121" s="61">
        <f t="shared" si="21"/>
        <v>6.8027210884353739E-3</v>
      </c>
      <c r="G121" s="49">
        <f t="shared" si="16"/>
        <v>1</v>
      </c>
      <c r="H121" s="35" t="str">
        <f t="shared" si="22"/>
        <v/>
      </c>
    </row>
    <row r="122" spans="2:8" x14ac:dyDescent="0.2">
      <c r="B122" s="34" t="s">
        <v>23</v>
      </c>
      <c r="C122" s="33">
        <v>0</v>
      </c>
      <c r="D122" s="48">
        <v>0</v>
      </c>
      <c r="E122" s="61" t="str">
        <f t="shared" si="20"/>
        <v/>
      </c>
      <c r="F122" s="61" t="str">
        <f t="shared" si="21"/>
        <v/>
      </c>
      <c r="G122" s="49" t="str">
        <f t="shared" si="16"/>
        <v xml:space="preserve"> </v>
      </c>
      <c r="H122" s="35" t="str">
        <f t="shared" si="22"/>
        <v/>
      </c>
    </row>
    <row r="123" spans="2:8" x14ac:dyDescent="0.2">
      <c r="B123" s="34" t="s">
        <v>26</v>
      </c>
      <c r="C123" s="33">
        <v>7</v>
      </c>
      <c r="D123" s="48">
        <v>8</v>
      </c>
      <c r="E123" s="61">
        <f t="shared" si="20"/>
        <v>2.5830258302583026E-2</v>
      </c>
      <c r="F123" s="61">
        <f t="shared" si="21"/>
        <v>1.8140589569160998E-2</v>
      </c>
      <c r="G123" s="49">
        <f t="shared" si="16"/>
        <v>0.14285714285714285</v>
      </c>
      <c r="H123" s="35">
        <f t="shared" si="22"/>
        <v>3.6900369003690036E-3</v>
      </c>
    </row>
    <row r="124" spans="2:8" x14ac:dyDescent="0.2">
      <c r="B124" s="34" t="s">
        <v>195</v>
      </c>
      <c r="C124" s="33">
        <v>8</v>
      </c>
      <c r="D124" s="48">
        <v>15</v>
      </c>
      <c r="E124" s="61">
        <f t="shared" si="20"/>
        <v>2.9520295202952029E-2</v>
      </c>
      <c r="F124" s="61">
        <f t="shared" si="21"/>
        <v>3.4013605442176874E-2</v>
      </c>
      <c r="G124" s="49">
        <f t="shared" si="16"/>
        <v>0.875</v>
      </c>
      <c r="H124" s="35">
        <f t="shared" si="22"/>
        <v>2.5830258302583026E-2</v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18</v>
      </c>
      <c r="D126" s="48">
        <v>8</v>
      </c>
      <c r="E126" s="61">
        <f t="shared" si="20"/>
        <v>6.6420664206642069E-2</v>
      </c>
      <c r="F126" s="61">
        <f t="shared" si="21"/>
        <v>1.8140589569160998E-2</v>
      </c>
      <c r="G126" s="49">
        <f t="shared" si="16"/>
        <v>-0.55555555555555558</v>
      </c>
      <c r="H126" s="35">
        <f t="shared" si="22"/>
        <v>-3.6900369003690037E-2</v>
      </c>
    </row>
    <row r="127" spans="2:8" x14ac:dyDescent="0.2">
      <c r="B127" s="34" t="s">
        <v>196</v>
      </c>
      <c r="C127" s="33">
        <v>11</v>
      </c>
      <c r="D127" s="48">
        <v>17</v>
      </c>
      <c r="E127" s="61">
        <f t="shared" si="20"/>
        <v>4.0590405904059039E-2</v>
      </c>
      <c r="F127" s="61">
        <f t="shared" si="21"/>
        <v>3.8548752834467119E-2</v>
      </c>
      <c r="G127" s="49">
        <f t="shared" si="16"/>
        <v>0.54545454545454541</v>
      </c>
      <c r="H127" s="35">
        <f t="shared" si="22"/>
        <v>2.2140221402214021E-2</v>
      </c>
    </row>
    <row r="128" spans="2:8" x14ac:dyDescent="0.2">
      <c r="B128" s="34" t="s">
        <v>429</v>
      </c>
      <c r="C128" s="33">
        <v>0</v>
      </c>
      <c r="D128" s="48">
        <v>1</v>
      </c>
      <c r="E128" s="61" t="str">
        <f t="shared" si="20"/>
        <v/>
      </c>
      <c r="F128" s="61">
        <f t="shared" si="21"/>
        <v>2.2675736961451248E-3</v>
      </c>
      <c r="G128" s="49">
        <f t="shared" si="16"/>
        <v>1</v>
      </c>
      <c r="H128" s="35" t="str">
        <f t="shared" si="22"/>
        <v/>
      </c>
    </row>
    <row r="129" spans="1:9" x14ac:dyDescent="0.2">
      <c r="B129" s="34" t="s">
        <v>430</v>
      </c>
      <c r="C129" s="33">
        <v>25</v>
      </c>
      <c r="D129" s="48">
        <v>40</v>
      </c>
      <c r="E129" s="61">
        <f t="shared" si="20"/>
        <v>9.2250922509225092E-2</v>
      </c>
      <c r="F129" s="61">
        <f t="shared" si="21"/>
        <v>9.0702947845804988E-2</v>
      </c>
      <c r="G129" s="49">
        <f t="shared" si="16"/>
        <v>0.6</v>
      </c>
      <c r="H129" s="35">
        <f t="shared" si="22"/>
        <v>5.5350553505535055E-2</v>
      </c>
    </row>
    <row r="130" spans="1:9" x14ac:dyDescent="0.2">
      <c r="B130" s="34" t="s">
        <v>197</v>
      </c>
      <c r="C130" s="33">
        <v>18</v>
      </c>
      <c r="D130" s="48">
        <v>23</v>
      </c>
      <c r="E130" s="61">
        <f t="shared" si="20"/>
        <v>6.6420664206642069E-2</v>
      </c>
      <c r="F130" s="61">
        <f t="shared" si="21"/>
        <v>5.2154195011337869E-2</v>
      </c>
      <c r="G130" s="49">
        <f t="shared" si="16"/>
        <v>0.27777777777777779</v>
      </c>
      <c r="H130" s="35">
        <f t="shared" si="22"/>
        <v>1.8450184501845018E-2</v>
      </c>
    </row>
    <row r="131" spans="1:9" x14ac:dyDescent="0.2">
      <c r="B131" s="34" t="s">
        <v>198</v>
      </c>
      <c r="C131" s="33">
        <v>16</v>
      </c>
      <c r="D131" s="48">
        <v>29</v>
      </c>
      <c r="E131" s="61">
        <f t="shared" si="20"/>
        <v>5.9040590405904057E-2</v>
      </c>
      <c r="F131" s="61">
        <f t="shared" si="21"/>
        <v>6.5759637188208611E-2</v>
      </c>
      <c r="G131" s="49">
        <f t="shared" si="16"/>
        <v>0.8125</v>
      </c>
      <c r="H131" s="35">
        <f t="shared" si="22"/>
        <v>4.7970479704797044E-2</v>
      </c>
    </row>
    <row r="132" spans="1:9" x14ac:dyDescent="0.2">
      <c r="B132" s="34" t="s">
        <v>28</v>
      </c>
      <c r="C132" s="33">
        <v>3</v>
      </c>
      <c r="D132" s="48">
        <v>8</v>
      </c>
      <c r="E132" s="61">
        <f t="shared" si="20"/>
        <v>1.107011070110701E-2</v>
      </c>
      <c r="F132" s="61">
        <f t="shared" si="21"/>
        <v>1.8140589569160998E-2</v>
      </c>
      <c r="G132" s="49">
        <f t="shared" si="16"/>
        <v>1.6666666666666667</v>
      </c>
      <c r="H132" s="35">
        <f t="shared" si="22"/>
        <v>1.8450184501845018E-2</v>
      </c>
    </row>
    <row r="133" spans="1:9" x14ac:dyDescent="0.2">
      <c r="B133" s="34" t="s">
        <v>32</v>
      </c>
      <c r="C133" s="33">
        <v>1</v>
      </c>
      <c r="D133" s="48">
        <v>1</v>
      </c>
      <c r="E133" s="61">
        <f t="shared" si="20"/>
        <v>3.6900369003690036E-3</v>
      </c>
      <c r="F133" s="61">
        <f t="shared" si="21"/>
        <v>2.2675736961451248E-3</v>
      </c>
      <c r="G133" s="49">
        <f t="shared" si="16"/>
        <v>0</v>
      </c>
      <c r="H133" s="35">
        <f t="shared" si="22"/>
        <v>0</v>
      </c>
    </row>
    <row r="134" spans="1:9" s="29" customFormat="1" x14ac:dyDescent="0.2">
      <c r="A134" s="31"/>
      <c r="B134" s="36" t="s">
        <v>527</v>
      </c>
      <c r="C134" s="40">
        <v>3</v>
      </c>
      <c r="D134" s="48">
        <v>1</v>
      </c>
      <c r="E134" s="38">
        <f t="shared" si="20"/>
        <v>1.107011070110701E-2</v>
      </c>
      <c r="F134" s="38">
        <f t="shared" si="21"/>
        <v>2.2675736961451248E-3</v>
      </c>
      <c r="G134" s="49">
        <f t="shared" si="16"/>
        <v>-0.66666666666666663</v>
      </c>
      <c r="H134" s="37">
        <f t="shared" si="22"/>
        <v>-7.3800738007380063E-3</v>
      </c>
      <c r="I134" s="4"/>
    </row>
    <row r="135" spans="1:9" x14ac:dyDescent="0.2">
      <c r="B135" s="34" t="s">
        <v>30</v>
      </c>
      <c r="C135" s="33">
        <v>3</v>
      </c>
      <c r="D135" s="48">
        <v>2</v>
      </c>
      <c r="E135" s="61">
        <f t="shared" si="20"/>
        <v>1.107011070110701E-2</v>
      </c>
      <c r="F135" s="61">
        <f t="shared" si="21"/>
        <v>4.5351473922902496E-3</v>
      </c>
      <c r="G135" s="49">
        <f t="shared" si="16"/>
        <v>-0.33333333333333331</v>
      </c>
      <c r="H135" s="35">
        <f t="shared" si="22"/>
        <v>-3.6900369003690031E-3</v>
      </c>
    </row>
    <row r="136" spans="1:9" x14ac:dyDescent="0.2">
      <c r="B136" s="34" t="s">
        <v>29</v>
      </c>
      <c r="C136" s="33">
        <v>0</v>
      </c>
      <c r="D136" s="48">
        <v>0</v>
      </c>
      <c r="E136" s="61" t="str">
        <f t="shared" si="20"/>
        <v/>
      </c>
      <c r="F136" s="61" t="str">
        <f t="shared" si="21"/>
        <v/>
      </c>
      <c r="G136" s="49" t="str">
        <f t="shared" si="16"/>
        <v xml:space="preserve"> </v>
      </c>
      <c r="H136" s="35" t="str">
        <f t="shared" si="22"/>
        <v/>
      </c>
    </row>
    <row r="137" spans="1:9" x14ac:dyDescent="0.2">
      <c r="B137" s="34" t="s">
        <v>199</v>
      </c>
      <c r="C137" s="33">
        <v>1</v>
      </c>
      <c r="D137" s="48">
        <v>1</v>
      </c>
      <c r="E137" s="61">
        <f t="shared" si="20"/>
        <v>3.6900369003690036E-3</v>
      </c>
      <c r="F137" s="61">
        <f t="shared" si="21"/>
        <v>2.2675736961451248E-3</v>
      </c>
      <c r="G137" s="49">
        <f t="shared" si="16"/>
        <v>0</v>
      </c>
      <c r="H137" s="35">
        <f t="shared" si="22"/>
        <v>0</v>
      </c>
    </row>
    <row r="138" spans="1:9" x14ac:dyDescent="0.2">
      <c r="B138" s="34" t="s">
        <v>200</v>
      </c>
      <c r="C138" s="33">
        <v>0</v>
      </c>
      <c r="D138" s="48">
        <v>0</v>
      </c>
      <c r="E138" s="61" t="str">
        <f t="shared" si="20"/>
        <v/>
      </c>
      <c r="F138" s="61" t="str">
        <f t="shared" si="21"/>
        <v/>
      </c>
      <c r="G138" s="49" t="str">
        <f t="shared" si="16"/>
        <v xml:space="preserve"> </v>
      </c>
      <c r="H138" s="35" t="str">
        <f t="shared" si="22"/>
        <v/>
      </c>
    </row>
    <row r="139" spans="1:9" x14ac:dyDescent="0.2">
      <c r="B139" s="34" t="s">
        <v>201</v>
      </c>
      <c r="C139" s="33">
        <v>4</v>
      </c>
      <c r="D139" s="48">
        <v>4</v>
      </c>
      <c r="E139" s="61">
        <f t="shared" si="20"/>
        <v>1.4760147601476014E-2</v>
      </c>
      <c r="F139" s="61">
        <f t="shared" si="21"/>
        <v>9.0702947845804991E-3</v>
      </c>
      <c r="G139" s="49">
        <f t="shared" ref="G139:G163" si="27">+IF(AND(C139=0,D139=0)," ",IF(C139=0,1,IF(D139=0,-1,(D139-C139)/C139)))</f>
        <v>0</v>
      </c>
      <c r="H139" s="35">
        <f t="shared" si="22"/>
        <v>0</v>
      </c>
    </row>
    <row r="140" spans="1:9" x14ac:dyDescent="0.2">
      <c r="B140" s="34" t="s">
        <v>202</v>
      </c>
      <c r="C140" s="33">
        <v>2</v>
      </c>
      <c r="D140" s="48">
        <v>5</v>
      </c>
      <c r="E140" s="61">
        <f t="shared" si="20"/>
        <v>7.3800738007380072E-3</v>
      </c>
      <c r="F140" s="61">
        <f t="shared" si="21"/>
        <v>1.1337868480725623E-2</v>
      </c>
      <c r="G140" s="49">
        <f t="shared" si="27"/>
        <v>1.5</v>
      </c>
      <c r="H140" s="35">
        <f t="shared" si="22"/>
        <v>1.107011070110701E-2</v>
      </c>
    </row>
    <row r="141" spans="1:9" ht="12.75" customHeight="1" x14ac:dyDescent="0.2">
      <c r="B141" s="34" t="s">
        <v>431</v>
      </c>
      <c r="C141" s="33">
        <v>2</v>
      </c>
      <c r="D141" s="48">
        <v>0</v>
      </c>
      <c r="E141" s="61">
        <f t="shared" si="20"/>
        <v>7.3800738007380072E-3</v>
      </c>
      <c r="F141" s="61" t="str">
        <f t="shared" si="21"/>
        <v/>
      </c>
      <c r="G141" s="49">
        <f t="shared" si="27"/>
        <v>-1</v>
      </c>
      <c r="H141" s="35">
        <f t="shared" si="22"/>
        <v>-7.3800738007380072E-3</v>
      </c>
    </row>
    <row r="142" spans="1:9" x14ac:dyDescent="0.2">
      <c r="B142" s="34" t="s">
        <v>203</v>
      </c>
      <c r="C142" s="33">
        <v>1</v>
      </c>
      <c r="D142" s="48">
        <v>0</v>
      </c>
      <c r="E142" s="61">
        <f t="shared" si="20"/>
        <v>3.6900369003690036E-3</v>
      </c>
      <c r="F142" s="61" t="str">
        <f t="shared" si="21"/>
        <v/>
      </c>
      <c r="G142" s="49">
        <f t="shared" si="27"/>
        <v>-1</v>
      </c>
      <c r="H142" s="35">
        <f t="shared" si="22"/>
        <v>-3.6900369003690036E-3</v>
      </c>
    </row>
    <row r="143" spans="1:9" ht="14.25" customHeight="1" x14ac:dyDescent="0.2">
      <c r="B143" s="34" t="s">
        <v>204</v>
      </c>
      <c r="C143" s="33">
        <v>0</v>
      </c>
      <c r="D143" s="48">
        <v>0</v>
      </c>
      <c r="E143" s="61" t="str">
        <f t="shared" si="20"/>
        <v/>
      </c>
      <c r="F143" s="61" t="str">
        <f t="shared" si="21"/>
        <v/>
      </c>
      <c r="G143" s="49" t="str">
        <f t="shared" si="27"/>
        <v xml:space="preserve"> </v>
      </c>
      <c r="H143" s="35" t="str">
        <f t="shared" si="22"/>
        <v/>
      </c>
    </row>
    <row r="144" spans="1:9" s="29" customFormat="1" x14ac:dyDescent="0.2">
      <c r="A144" s="31"/>
      <c r="B144" s="36" t="s">
        <v>592</v>
      </c>
      <c r="C144" s="40">
        <v>0</v>
      </c>
      <c r="D144" s="48">
        <v>0</v>
      </c>
      <c r="E144" s="38" t="str">
        <f t="shared" ref="E144" si="28">+IF(C144=0,"",C144/C$74)</f>
        <v/>
      </c>
      <c r="F144" s="38" t="str">
        <f t="shared" ref="F144" si="29">+IF(D144=0,"",D144/D$74)</f>
        <v/>
      </c>
      <c r="G144" s="49" t="str">
        <f t="shared" si="27"/>
        <v xml:space="preserve"> </v>
      </c>
      <c r="H144" s="37" t="str">
        <f t="shared" ref="H144" si="30">+IF(OR(AND(E144=""),(G144="")),"",E144*G144)</f>
        <v/>
      </c>
      <c r="I144" s="4"/>
    </row>
    <row r="145" spans="1:9" s="29" customFormat="1" x14ac:dyDescent="0.2">
      <c r="A145" s="31"/>
      <c r="B145" s="36" t="s">
        <v>568</v>
      </c>
      <c r="C145" s="40">
        <v>0</v>
      </c>
      <c r="D145" s="48">
        <v>2</v>
      </c>
      <c r="E145" s="38" t="str">
        <f t="shared" si="20"/>
        <v/>
      </c>
      <c r="F145" s="38">
        <f t="shared" si="21"/>
        <v>4.5351473922902496E-3</v>
      </c>
      <c r="G145" s="49">
        <f t="shared" si="27"/>
        <v>1</v>
      </c>
      <c r="H145" s="37" t="str">
        <f t="shared" si="22"/>
        <v/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0</v>
      </c>
      <c r="D149" s="48">
        <v>0</v>
      </c>
      <c r="E149" s="61" t="str">
        <f t="shared" si="34"/>
        <v/>
      </c>
      <c r="F149" s="61" t="str">
        <f t="shared" si="35"/>
        <v/>
      </c>
      <c r="G149" s="49" t="str">
        <f t="shared" si="27"/>
        <v xml:space="preserve"> </v>
      </c>
      <c r="H149" s="35" t="str">
        <f t="shared" si="36"/>
        <v/>
      </c>
    </row>
    <row r="150" spans="1:9" x14ac:dyDescent="0.2">
      <c r="B150" s="34" t="s">
        <v>34</v>
      </c>
      <c r="C150" s="33">
        <v>0</v>
      </c>
      <c r="D150" s="48">
        <v>1</v>
      </c>
      <c r="E150" s="61" t="str">
        <f t="shared" si="34"/>
        <v/>
      </c>
      <c r="F150" s="61">
        <f t="shared" si="35"/>
        <v>2.2675736961451248E-3</v>
      </c>
      <c r="G150" s="49">
        <f t="shared" si="27"/>
        <v>1</v>
      </c>
      <c r="H150" s="35" t="str">
        <f t="shared" si="36"/>
        <v/>
      </c>
    </row>
    <row r="151" spans="1:9" x14ac:dyDescent="0.2">
      <c r="B151" s="34" t="s">
        <v>205</v>
      </c>
      <c r="C151" s="33">
        <v>0</v>
      </c>
      <c r="D151" s="48">
        <v>0</v>
      </c>
      <c r="E151" s="61" t="str">
        <f t="shared" si="34"/>
        <v/>
      </c>
      <c r="F151" s="61" t="str">
        <f t="shared" si="35"/>
        <v/>
      </c>
      <c r="G151" s="49" t="str">
        <f t="shared" si="27"/>
        <v xml:space="preserve"> </v>
      </c>
      <c r="H151" s="35" t="str">
        <f t="shared" si="36"/>
        <v/>
      </c>
    </row>
    <row r="152" spans="1:9" x14ac:dyDescent="0.2">
      <c r="B152" s="34" t="s">
        <v>206</v>
      </c>
      <c r="C152" s="33">
        <v>1</v>
      </c>
      <c r="D152" s="48">
        <v>0</v>
      </c>
      <c r="E152" s="61">
        <f t="shared" si="34"/>
        <v>3.6900369003690036E-3</v>
      </c>
      <c r="F152" s="61" t="str">
        <f t="shared" si="35"/>
        <v/>
      </c>
      <c r="G152" s="49">
        <f t="shared" si="27"/>
        <v>-1</v>
      </c>
      <c r="H152" s="35">
        <f t="shared" si="36"/>
        <v>-3.6900369003690036E-3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0</v>
      </c>
      <c r="D154" s="48">
        <v>0</v>
      </c>
      <c r="E154" s="61" t="str">
        <f t="shared" si="34"/>
        <v/>
      </c>
      <c r="F154" s="61" t="str">
        <f t="shared" si="35"/>
        <v/>
      </c>
      <c r="G154" s="49" t="str">
        <f t="shared" si="27"/>
        <v xml:space="preserve"> </v>
      </c>
      <c r="H154" s="35" t="str">
        <f t="shared" si="36"/>
        <v/>
      </c>
    </row>
    <row r="155" spans="1:9" x14ac:dyDescent="0.2">
      <c r="B155" s="34" t="s">
        <v>606</v>
      </c>
      <c r="C155" s="33">
        <v>0</v>
      </c>
      <c r="D155" s="48">
        <v>1</v>
      </c>
      <c r="E155" s="61" t="str">
        <f t="shared" si="34"/>
        <v/>
      </c>
      <c r="F155" s="61">
        <f t="shared" si="35"/>
        <v>2.2675736961451248E-3</v>
      </c>
      <c r="G155" s="49">
        <f t="shared" si="27"/>
        <v>1</v>
      </c>
      <c r="H155" s="35" t="str">
        <f t="shared" si="36"/>
        <v/>
      </c>
    </row>
    <row r="156" spans="1:9" x14ac:dyDescent="0.2">
      <c r="B156" s="34" t="s">
        <v>39</v>
      </c>
      <c r="C156" s="33">
        <v>0</v>
      </c>
      <c r="D156" s="48">
        <v>0</v>
      </c>
      <c r="E156" s="61" t="str">
        <f t="shared" si="34"/>
        <v/>
      </c>
      <c r="F156" s="61" t="str">
        <f t="shared" si="35"/>
        <v/>
      </c>
      <c r="G156" s="49" t="str">
        <f t="shared" si="27"/>
        <v xml:space="preserve"> </v>
      </c>
      <c r="H156" s="35" t="str">
        <f t="shared" si="36"/>
        <v/>
      </c>
    </row>
    <row r="157" spans="1:9" x14ac:dyDescent="0.2">
      <c r="B157" s="34" t="s">
        <v>37</v>
      </c>
      <c r="C157" s="33">
        <v>0</v>
      </c>
      <c r="D157" s="48">
        <v>1</v>
      </c>
      <c r="E157" s="61" t="str">
        <f t="shared" si="34"/>
        <v/>
      </c>
      <c r="F157" s="61">
        <f t="shared" si="35"/>
        <v>2.2675736961451248E-3</v>
      </c>
      <c r="G157" s="49">
        <f t="shared" si="27"/>
        <v>1</v>
      </c>
      <c r="H157" s="35" t="str">
        <f t="shared" si="36"/>
        <v/>
      </c>
    </row>
    <row r="158" spans="1:9" ht="13.5" customHeight="1" x14ac:dyDescent="0.2">
      <c r="B158" s="34" t="s">
        <v>38</v>
      </c>
      <c r="C158" s="33">
        <v>0</v>
      </c>
      <c r="D158" s="48">
        <v>1</v>
      </c>
      <c r="E158" s="61" t="str">
        <f t="shared" si="34"/>
        <v/>
      </c>
      <c r="F158" s="61">
        <f t="shared" si="35"/>
        <v>2.2675736961451248E-3</v>
      </c>
      <c r="G158" s="49">
        <f t="shared" si="27"/>
        <v>1</v>
      </c>
      <c r="H158" s="35" t="str">
        <f t="shared" si="36"/>
        <v/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1</v>
      </c>
      <c r="D160" s="48">
        <v>1</v>
      </c>
      <c r="E160" s="38">
        <f t="shared" si="34"/>
        <v>3.6900369003690036E-3</v>
      </c>
      <c r="F160" s="38">
        <f t="shared" si="35"/>
        <v>2.2675736961451248E-3</v>
      </c>
      <c r="G160" s="49">
        <f t="shared" si="27"/>
        <v>0</v>
      </c>
      <c r="H160" s="37">
        <f t="shared" si="36"/>
        <v>0</v>
      </c>
      <c r="I160" s="4"/>
    </row>
    <row r="161" spans="1:9" s="29" customFormat="1" x14ac:dyDescent="0.2">
      <c r="A161" s="31"/>
      <c r="B161" s="36" t="s">
        <v>547</v>
      </c>
      <c r="C161" s="40">
        <v>32</v>
      </c>
      <c r="D161" s="48">
        <v>55</v>
      </c>
      <c r="E161" s="38">
        <f t="shared" si="34"/>
        <v>0.11808118081180811</v>
      </c>
      <c r="F161" s="38">
        <f t="shared" si="35"/>
        <v>0.12471655328798185</v>
      </c>
      <c r="G161" s="49">
        <f t="shared" si="27"/>
        <v>0.71875</v>
      </c>
      <c r="H161" s="37">
        <f t="shared" si="36"/>
        <v>8.4870848708487087E-2</v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1727</v>
      </c>
      <c r="D169" s="44">
        <f>SUM(D170:D339)</f>
        <v>1321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-0.23508975101331789</v>
      </c>
      <c r="H169" s="46">
        <f>+IF(OR(AND(E169=""),(G169="")),"",E169*G169)</f>
        <v>-0.23508975101331789</v>
      </c>
    </row>
    <row r="170" spans="1:9" x14ac:dyDescent="0.2">
      <c r="B170" s="62" t="s">
        <v>433</v>
      </c>
      <c r="C170" s="48">
        <v>5</v>
      </c>
      <c r="D170" s="48">
        <v>4</v>
      </c>
      <c r="E170" s="60">
        <f t="shared" si="45"/>
        <v>2.8951939779965257E-3</v>
      </c>
      <c r="F170" s="60">
        <f t="shared" si="46"/>
        <v>3.0280090840272521E-3</v>
      </c>
      <c r="G170" s="49">
        <f t="shared" ref="G170:G236" si="47">+IF(AND(C170=0,D170=0)," ",IF(C170=0,1,IF(D170=0,-1,(D170-C170)/C170)))</f>
        <v>-0.2</v>
      </c>
      <c r="H170" s="41">
        <f>+IF(OR(AND(E170=""),(G170="")),"",E170*G170)</f>
        <v>-5.7903879559930511E-4</v>
      </c>
    </row>
    <row r="171" spans="1:9" x14ac:dyDescent="0.2">
      <c r="B171" s="63" t="s">
        <v>571</v>
      </c>
      <c r="C171" s="33">
        <v>0</v>
      </c>
      <c r="D171" s="48">
        <v>0</v>
      </c>
      <c r="E171" s="61" t="str">
        <f t="shared" si="45"/>
        <v/>
      </c>
      <c r="F171" s="61" t="str">
        <f t="shared" si="46"/>
        <v/>
      </c>
      <c r="G171" s="49" t="str">
        <f t="shared" si="47"/>
        <v xml:space="preserve"> </v>
      </c>
      <c r="H171" s="35" t="str">
        <f t="shared" ref="H171:H238" si="48">+IF(OR(AND(E171=""),(G171="")),"",E171*G171)</f>
        <v/>
      </c>
    </row>
    <row r="172" spans="1:9" x14ac:dyDescent="0.2">
      <c r="B172" s="63" t="s">
        <v>434</v>
      </c>
      <c r="C172" s="33">
        <v>0</v>
      </c>
      <c r="D172" s="48">
        <v>2</v>
      </c>
      <c r="E172" s="61" t="str">
        <f t="shared" si="45"/>
        <v/>
      </c>
      <c r="F172" s="61">
        <f t="shared" si="46"/>
        <v>1.514004542013626E-3</v>
      </c>
      <c r="G172" s="49">
        <f t="shared" si="47"/>
        <v>1</v>
      </c>
      <c r="H172" s="35" t="str">
        <f t="shared" si="48"/>
        <v/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4</v>
      </c>
      <c r="D174" s="48">
        <v>2</v>
      </c>
      <c r="E174" s="61">
        <f t="shared" si="45"/>
        <v>2.3161551823972205E-3</v>
      </c>
      <c r="F174" s="61">
        <f t="shared" si="46"/>
        <v>1.514004542013626E-3</v>
      </c>
      <c r="G174" s="49">
        <f t="shared" si="47"/>
        <v>-0.5</v>
      </c>
      <c r="H174" s="35">
        <f t="shared" si="48"/>
        <v>-1.1580775911986102E-3</v>
      </c>
    </row>
    <row r="175" spans="1:9" x14ac:dyDescent="0.2">
      <c r="B175" s="63" t="s">
        <v>42</v>
      </c>
      <c r="C175" s="33">
        <v>59</v>
      </c>
      <c r="D175" s="48">
        <v>112</v>
      </c>
      <c r="E175" s="61">
        <f t="shared" si="45"/>
        <v>3.4163288940359006E-2</v>
      </c>
      <c r="F175" s="61">
        <f t="shared" si="46"/>
        <v>8.4784254352763058E-2</v>
      </c>
      <c r="G175" s="49">
        <f t="shared" si="47"/>
        <v>0.89830508474576276</v>
      </c>
      <c r="H175" s="35">
        <f t="shared" si="48"/>
        <v>3.0689056166763175E-2</v>
      </c>
    </row>
    <row r="176" spans="1:9" x14ac:dyDescent="0.2">
      <c r="B176" s="63" t="s">
        <v>573</v>
      </c>
      <c r="C176" s="33">
        <v>1</v>
      </c>
      <c r="D176" s="48">
        <v>0</v>
      </c>
      <c r="E176" s="61">
        <f t="shared" si="45"/>
        <v>5.7903879559930511E-4</v>
      </c>
      <c r="F176" s="61" t="str">
        <f t="shared" si="46"/>
        <v/>
      </c>
      <c r="G176" s="49">
        <f t="shared" si="47"/>
        <v>-1</v>
      </c>
      <c r="H176" s="35">
        <f t="shared" si="48"/>
        <v>-5.7903879559930511E-4</v>
      </c>
    </row>
    <row r="177" spans="1:9" x14ac:dyDescent="0.2">
      <c r="B177" s="63" t="s">
        <v>574</v>
      </c>
      <c r="C177" s="33">
        <v>2</v>
      </c>
      <c r="D177" s="48">
        <v>1</v>
      </c>
      <c r="E177" s="61">
        <f t="shared" si="45"/>
        <v>1.1580775911986102E-3</v>
      </c>
      <c r="F177" s="61">
        <f t="shared" si="46"/>
        <v>7.5700227100681302E-4</v>
      </c>
      <c r="G177" s="49">
        <f t="shared" si="47"/>
        <v>-0.5</v>
      </c>
      <c r="H177" s="35">
        <f t="shared" si="48"/>
        <v>-5.7903879559930511E-4</v>
      </c>
    </row>
    <row r="178" spans="1:9" x14ac:dyDescent="0.2">
      <c r="B178" s="63" t="s">
        <v>575</v>
      </c>
      <c r="C178" s="33">
        <v>0</v>
      </c>
      <c r="D178" s="48">
        <v>0</v>
      </c>
      <c r="E178" s="61" t="str">
        <f t="shared" si="45"/>
        <v/>
      </c>
      <c r="F178" s="61" t="str">
        <f t="shared" si="46"/>
        <v/>
      </c>
      <c r="G178" s="49" t="str">
        <f t="shared" si="47"/>
        <v xml:space="preserve"> </v>
      </c>
      <c r="H178" s="35" t="str">
        <f t="shared" si="48"/>
        <v/>
      </c>
    </row>
    <row r="179" spans="1:9" x14ac:dyDescent="0.2">
      <c r="B179" s="63" t="s">
        <v>40</v>
      </c>
      <c r="C179" s="33">
        <v>0</v>
      </c>
      <c r="D179" s="48">
        <v>1</v>
      </c>
      <c r="E179" s="61" t="str">
        <f t="shared" si="45"/>
        <v/>
      </c>
      <c r="F179" s="61">
        <f t="shared" si="46"/>
        <v>7.5700227100681302E-4</v>
      </c>
      <c r="G179" s="49">
        <f t="shared" si="47"/>
        <v>1</v>
      </c>
      <c r="H179" s="35" t="str">
        <f t="shared" si="48"/>
        <v/>
      </c>
    </row>
    <row r="180" spans="1:9" x14ac:dyDescent="0.2">
      <c r="B180" s="63" t="s">
        <v>208</v>
      </c>
      <c r="C180" s="33">
        <v>0</v>
      </c>
      <c r="D180" s="48">
        <v>0</v>
      </c>
      <c r="E180" s="61" t="str">
        <f t="shared" si="45"/>
        <v/>
      </c>
      <c r="F180" s="61" t="str">
        <f t="shared" si="46"/>
        <v/>
      </c>
      <c r="G180" s="49" t="str">
        <f t="shared" si="47"/>
        <v xml:space="preserve"> </v>
      </c>
      <c r="H180" s="35" t="str">
        <f t="shared" si="48"/>
        <v/>
      </c>
    </row>
    <row r="181" spans="1:9" x14ac:dyDescent="0.2">
      <c r="B181" s="63" t="s">
        <v>45</v>
      </c>
      <c r="C181" s="33">
        <v>0</v>
      </c>
      <c r="D181" s="48">
        <v>0</v>
      </c>
      <c r="E181" s="61" t="str">
        <f t="shared" si="45"/>
        <v/>
      </c>
      <c r="F181" s="61" t="str">
        <f t="shared" si="46"/>
        <v/>
      </c>
      <c r="G181" s="49" t="str">
        <f t="shared" si="47"/>
        <v xml:space="preserve"> </v>
      </c>
      <c r="H181" s="35" t="str">
        <f t="shared" si="48"/>
        <v/>
      </c>
    </row>
    <row r="182" spans="1:9" x14ac:dyDescent="0.2">
      <c r="B182" s="63" t="s">
        <v>43</v>
      </c>
      <c r="C182" s="33">
        <v>0</v>
      </c>
      <c r="D182" s="48">
        <v>0</v>
      </c>
      <c r="E182" s="61" t="str">
        <f t="shared" si="45"/>
        <v/>
      </c>
      <c r="F182" s="61" t="str">
        <f t="shared" si="46"/>
        <v/>
      </c>
      <c r="G182" s="49" t="str">
        <f t="shared" si="47"/>
        <v xml:space="preserve"> </v>
      </c>
      <c r="H182" s="35" t="str">
        <f t="shared" si="48"/>
        <v/>
      </c>
    </row>
    <row r="183" spans="1:9" s="29" customFormat="1" x14ac:dyDescent="0.2">
      <c r="A183" s="31"/>
      <c r="B183" s="64" t="s">
        <v>520</v>
      </c>
      <c r="C183" s="40">
        <v>0</v>
      </c>
      <c r="D183" s="48">
        <v>11</v>
      </c>
      <c r="E183" s="38" t="str">
        <f t="shared" si="45"/>
        <v/>
      </c>
      <c r="F183" s="38">
        <f t="shared" si="46"/>
        <v>8.3270249810749441E-3</v>
      </c>
      <c r="G183" s="49">
        <f t="shared" si="47"/>
        <v>1</v>
      </c>
      <c r="H183" s="37" t="str">
        <f t="shared" si="48"/>
        <v/>
      </c>
      <c r="I183" s="4"/>
    </row>
    <row r="184" spans="1:9" s="29" customFormat="1" x14ac:dyDescent="0.2">
      <c r="A184" s="31"/>
      <c r="B184" s="64" t="s">
        <v>436</v>
      </c>
      <c r="C184" s="40">
        <v>194</v>
      </c>
      <c r="D184" s="48">
        <v>126</v>
      </c>
      <c r="E184" s="38">
        <f t="shared" si="45"/>
        <v>0.1123335263462652</v>
      </c>
      <c r="F184" s="38">
        <f t="shared" si="46"/>
        <v>9.5382286146858439E-2</v>
      </c>
      <c r="G184" s="49">
        <f t="shared" si="47"/>
        <v>-0.35051546391752575</v>
      </c>
      <c r="H184" s="37">
        <f t="shared" si="48"/>
        <v>-3.937463810075275E-2</v>
      </c>
      <c r="I184" s="4"/>
    </row>
    <row r="185" spans="1:9" s="29" customFormat="1" x14ac:dyDescent="0.2">
      <c r="A185" s="31"/>
      <c r="B185" s="64" t="s">
        <v>576</v>
      </c>
      <c r="C185" s="40">
        <v>2</v>
      </c>
      <c r="D185" s="48">
        <v>4</v>
      </c>
      <c r="E185" s="38">
        <f t="shared" si="45"/>
        <v>1.1580775911986102E-3</v>
      </c>
      <c r="F185" s="38">
        <f t="shared" si="46"/>
        <v>3.0280090840272521E-3</v>
      </c>
      <c r="G185" s="49">
        <f t="shared" si="47"/>
        <v>1</v>
      </c>
      <c r="H185" s="37">
        <f t="shared" si="48"/>
        <v>1.1580775911986102E-3</v>
      </c>
      <c r="I185" s="4"/>
    </row>
    <row r="186" spans="1:9" s="29" customFormat="1" x14ac:dyDescent="0.2">
      <c r="A186" s="31"/>
      <c r="B186" s="64" t="s">
        <v>41</v>
      </c>
      <c r="C186" s="40">
        <v>0</v>
      </c>
      <c r="D186" s="48">
        <v>0</v>
      </c>
      <c r="E186" s="38" t="str">
        <f t="shared" si="45"/>
        <v/>
      </c>
      <c r="F186" s="38" t="str">
        <f t="shared" si="46"/>
        <v/>
      </c>
      <c r="G186" s="49" t="str">
        <f t="shared" si="47"/>
        <v xml:space="preserve"> </v>
      </c>
      <c r="H186" s="37" t="str">
        <f t="shared" si="48"/>
        <v/>
      </c>
      <c r="I186" s="4"/>
    </row>
    <row r="187" spans="1:9" s="29" customFormat="1" x14ac:dyDescent="0.2">
      <c r="A187" s="31"/>
      <c r="B187" s="64" t="s">
        <v>44</v>
      </c>
      <c r="C187" s="40">
        <v>0</v>
      </c>
      <c r="D187" s="48">
        <v>0</v>
      </c>
      <c r="E187" s="38" t="str">
        <f t="shared" si="45"/>
        <v/>
      </c>
      <c r="F187" s="38" t="str">
        <f t="shared" si="46"/>
        <v/>
      </c>
      <c r="G187" s="49" t="str">
        <f t="shared" si="47"/>
        <v xml:space="preserve"> </v>
      </c>
      <c r="H187" s="37" t="str">
        <f t="shared" si="48"/>
        <v/>
      </c>
      <c r="I187" s="4"/>
    </row>
    <row r="188" spans="1:9" s="29" customFormat="1" x14ac:dyDescent="0.2">
      <c r="A188" s="31"/>
      <c r="B188" s="64" t="s">
        <v>521</v>
      </c>
      <c r="C188" s="40">
        <v>0</v>
      </c>
      <c r="D188" s="48">
        <v>0</v>
      </c>
      <c r="E188" s="38" t="str">
        <f t="shared" si="45"/>
        <v/>
      </c>
      <c r="F188" s="38" t="str">
        <f t="shared" si="46"/>
        <v/>
      </c>
      <c r="G188" s="49" t="str">
        <f t="shared" si="47"/>
        <v xml:space="preserve"> </v>
      </c>
      <c r="H188" s="37" t="str">
        <f t="shared" si="48"/>
        <v/>
      </c>
      <c r="I188" s="4"/>
    </row>
    <row r="189" spans="1:9" s="29" customFormat="1" x14ac:dyDescent="0.2">
      <c r="A189" s="31"/>
      <c r="B189" s="64" t="s">
        <v>522</v>
      </c>
      <c r="C189" s="40">
        <v>0</v>
      </c>
      <c r="D189" s="48">
        <v>0</v>
      </c>
      <c r="E189" s="38" t="str">
        <f t="shared" si="45"/>
        <v/>
      </c>
      <c r="F189" s="38" t="str">
        <f t="shared" si="46"/>
        <v/>
      </c>
      <c r="G189" s="49" t="str">
        <f t="shared" si="47"/>
        <v xml:space="preserve"> </v>
      </c>
      <c r="H189" s="37" t="str">
        <f t="shared" si="48"/>
        <v/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1</v>
      </c>
      <c r="D190" s="92">
        <v>0</v>
      </c>
      <c r="E190" s="38">
        <f t="shared" ref="E190" si="49">+IF(C190=0,"",C190/C$169)</f>
        <v>5.7903879559930511E-4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-5.7903879559930511E-4</v>
      </c>
    </row>
    <row r="191" spans="1:9" s="29" customFormat="1" x14ac:dyDescent="0.2">
      <c r="A191" s="31"/>
      <c r="B191" s="64" t="s">
        <v>209</v>
      </c>
      <c r="C191" s="40">
        <v>0</v>
      </c>
      <c r="D191" s="48">
        <v>1</v>
      </c>
      <c r="E191" s="38" t="str">
        <f t="shared" si="45"/>
        <v/>
      </c>
      <c r="F191" s="38">
        <f t="shared" si="46"/>
        <v>7.5700227100681302E-4</v>
      </c>
      <c r="G191" s="49">
        <f t="shared" si="47"/>
        <v>1</v>
      </c>
      <c r="H191" s="37" t="str">
        <f t="shared" si="48"/>
        <v/>
      </c>
      <c r="I191" s="4"/>
    </row>
    <row r="192" spans="1:9" s="29" customFormat="1" x14ac:dyDescent="0.2">
      <c r="A192" s="31"/>
      <c r="B192" s="64" t="s">
        <v>210</v>
      </c>
      <c r="C192" s="40">
        <v>0</v>
      </c>
      <c r="D192" s="48">
        <v>1</v>
      </c>
      <c r="E192" s="38" t="str">
        <f t="shared" si="45"/>
        <v/>
      </c>
      <c r="F192" s="38">
        <f t="shared" si="46"/>
        <v>7.5700227100681302E-4</v>
      </c>
      <c r="G192" s="49">
        <f t="shared" si="47"/>
        <v>1</v>
      </c>
      <c r="H192" s="37" t="str">
        <f t="shared" si="48"/>
        <v/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1</v>
      </c>
      <c r="D194" s="48">
        <v>0</v>
      </c>
      <c r="E194" s="38">
        <f t="shared" si="45"/>
        <v>5.7903879559930511E-4</v>
      </c>
      <c r="F194" s="38" t="str">
        <f t="shared" si="46"/>
        <v/>
      </c>
      <c r="G194" s="49">
        <f t="shared" si="47"/>
        <v>-1</v>
      </c>
      <c r="H194" s="37">
        <f t="shared" ref="H194" si="53">+IF(OR(AND(E194=""),(G194="")),"",E194*G194)</f>
        <v>-5.7903879559930511E-4</v>
      </c>
      <c r="I194" s="4"/>
    </row>
    <row r="195" spans="1:9" s="29" customFormat="1" x14ac:dyDescent="0.2">
      <c r="A195" s="31"/>
      <c r="B195" s="64" t="s">
        <v>212</v>
      </c>
      <c r="C195" s="40">
        <v>1</v>
      </c>
      <c r="D195" s="48">
        <v>0</v>
      </c>
      <c r="E195" s="38">
        <f t="shared" si="45"/>
        <v>5.7903879559930511E-4</v>
      </c>
      <c r="F195" s="38" t="str">
        <f t="shared" si="46"/>
        <v/>
      </c>
      <c r="G195" s="49">
        <f t="shared" si="47"/>
        <v>-1</v>
      </c>
      <c r="H195" s="37">
        <f t="shared" si="48"/>
        <v>-5.7903879559930511E-4</v>
      </c>
      <c r="I195" s="4"/>
    </row>
    <row r="196" spans="1:9" s="29" customFormat="1" x14ac:dyDescent="0.2">
      <c r="A196" s="31"/>
      <c r="B196" s="64" t="s">
        <v>437</v>
      </c>
      <c r="C196" s="40">
        <v>1</v>
      </c>
      <c r="D196" s="48">
        <v>4</v>
      </c>
      <c r="E196" s="38">
        <f t="shared" si="45"/>
        <v>5.7903879559930511E-4</v>
      </c>
      <c r="F196" s="38">
        <f t="shared" si="46"/>
        <v>3.0280090840272521E-3</v>
      </c>
      <c r="G196" s="49">
        <f t="shared" si="47"/>
        <v>3</v>
      </c>
      <c r="H196" s="37">
        <f t="shared" si="48"/>
        <v>1.7371163867979152E-3</v>
      </c>
      <c r="I196" s="4"/>
    </row>
    <row r="197" spans="1:9" s="29" customFormat="1" x14ac:dyDescent="0.2">
      <c r="A197" s="31"/>
      <c r="B197" s="64" t="s">
        <v>524</v>
      </c>
      <c r="C197" s="40">
        <v>1</v>
      </c>
      <c r="D197" s="48">
        <v>2</v>
      </c>
      <c r="E197" s="38">
        <f t="shared" si="45"/>
        <v>5.7903879559930511E-4</v>
      </c>
      <c r="F197" s="38">
        <f t="shared" si="46"/>
        <v>1.514004542013626E-3</v>
      </c>
      <c r="G197" s="49">
        <f t="shared" si="47"/>
        <v>1</v>
      </c>
      <c r="H197" s="37">
        <f t="shared" si="48"/>
        <v>5.7903879559930511E-4</v>
      </c>
      <c r="I197" s="4"/>
    </row>
    <row r="198" spans="1:9" x14ac:dyDescent="0.2">
      <c r="B198" s="63" t="s">
        <v>213</v>
      </c>
      <c r="C198" s="33">
        <v>3</v>
      </c>
      <c r="D198" s="48">
        <v>27</v>
      </c>
      <c r="E198" s="61">
        <f t="shared" si="45"/>
        <v>1.7371163867979154E-3</v>
      </c>
      <c r="F198" s="61">
        <f t="shared" si="46"/>
        <v>2.0439061317183951E-2</v>
      </c>
      <c r="G198" s="49">
        <f t="shared" si="47"/>
        <v>8</v>
      </c>
      <c r="H198" s="35">
        <f t="shared" si="48"/>
        <v>1.3896931094383324E-2</v>
      </c>
    </row>
    <row r="199" spans="1:9" x14ac:dyDescent="0.2">
      <c r="B199" s="63" t="s">
        <v>214</v>
      </c>
      <c r="C199" s="33">
        <v>4</v>
      </c>
      <c r="D199" s="48">
        <v>5</v>
      </c>
      <c r="E199" s="61">
        <f t="shared" si="45"/>
        <v>2.3161551823972205E-3</v>
      </c>
      <c r="F199" s="61">
        <f t="shared" si="46"/>
        <v>3.7850113550340651E-3</v>
      </c>
      <c r="G199" s="49">
        <f t="shared" si="47"/>
        <v>0.25</v>
      </c>
      <c r="H199" s="35">
        <f t="shared" si="48"/>
        <v>5.7903879559930511E-4</v>
      </c>
    </row>
    <row r="200" spans="1:9" x14ac:dyDescent="0.2">
      <c r="B200" s="63" t="s">
        <v>215</v>
      </c>
      <c r="C200" s="33">
        <v>22</v>
      </c>
      <c r="D200" s="48">
        <v>12</v>
      </c>
      <c r="E200" s="61">
        <f t="shared" si="45"/>
        <v>1.2738853503184714E-2</v>
      </c>
      <c r="F200" s="61">
        <f t="shared" si="46"/>
        <v>9.0840272520817562E-3</v>
      </c>
      <c r="G200" s="49">
        <f t="shared" si="47"/>
        <v>-0.45454545454545453</v>
      </c>
      <c r="H200" s="35">
        <f t="shared" si="48"/>
        <v>-5.7903879559930514E-3</v>
      </c>
    </row>
    <row r="201" spans="1:9" x14ac:dyDescent="0.2">
      <c r="B201" s="63" t="s">
        <v>216</v>
      </c>
      <c r="C201" s="33">
        <v>3</v>
      </c>
      <c r="D201" s="48">
        <v>4</v>
      </c>
      <c r="E201" s="61">
        <f t="shared" si="45"/>
        <v>1.7371163867979154E-3</v>
      </c>
      <c r="F201" s="61">
        <f t="shared" si="46"/>
        <v>3.0280090840272521E-3</v>
      </c>
      <c r="G201" s="49">
        <f t="shared" si="47"/>
        <v>0.33333333333333331</v>
      </c>
      <c r="H201" s="35">
        <f t="shared" si="48"/>
        <v>5.7903879559930511E-4</v>
      </c>
    </row>
    <row r="202" spans="1:9" x14ac:dyDescent="0.2">
      <c r="B202" s="63" t="s">
        <v>438</v>
      </c>
      <c r="C202" s="33">
        <v>1</v>
      </c>
      <c r="D202" s="48">
        <v>0</v>
      </c>
      <c r="E202" s="61">
        <f t="shared" ref="E202:E235" si="54">+IF(C202=0,"",C202/C$169)</f>
        <v>5.7903879559930511E-4</v>
      </c>
      <c r="F202" s="61" t="str">
        <f t="shared" ref="F202:F235" si="55">+IF(D202=0,"",D202/D$169)</f>
        <v/>
      </c>
      <c r="G202" s="49">
        <f t="shared" si="47"/>
        <v>-1</v>
      </c>
      <c r="H202" s="35">
        <f t="shared" si="48"/>
        <v>-5.7903879559930511E-4</v>
      </c>
    </row>
    <row r="203" spans="1:9" x14ac:dyDescent="0.2">
      <c r="B203" s="63" t="s">
        <v>439</v>
      </c>
      <c r="C203" s="33">
        <v>0</v>
      </c>
      <c r="D203" s="48">
        <v>0</v>
      </c>
      <c r="E203" s="61" t="str">
        <f t="shared" si="54"/>
        <v/>
      </c>
      <c r="F203" s="61" t="str">
        <f t="shared" si="55"/>
        <v/>
      </c>
      <c r="G203" s="49" t="str">
        <f t="shared" si="47"/>
        <v xml:space="preserve"> </v>
      </c>
      <c r="H203" s="35" t="str">
        <f t="shared" si="48"/>
        <v/>
      </c>
    </row>
    <row r="204" spans="1:9" x14ac:dyDescent="0.2">
      <c r="B204" s="63" t="s">
        <v>217</v>
      </c>
      <c r="C204" s="33">
        <v>0</v>
      </c>
      <c r="D204" s="48">
        <v>0</v>
      </c>
      <c r="E204" s="61" t="str">
        <f t="shared" si="54"/>
        <v/>
      </c>
      <c r="F204" s="61" t="str">
        <f t="shared" si="55"/>
        <v/>
      </c>
      <c r="G204" s="49" t="str">
        <f t="shared" si="47"/>
        <v xml:space="preserve"> 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0</v>
      </c>
      <c r="D205" s="48">
        <v>0</v>
      </c>
      <c r="E205" s="38" t="str">
        <f t="shared" si="54"/>
        <v/>
      </c>
      <c r="F205" s="38" t="str">
        <f t="shared" si="55"/>
        <v/>
      </c>
      <c r="G205" s="49" t="str">
        <f t="shared" si="47"/>
        <v xml:space="preserve"> </v>
      </c>
      <c r="H205" s="37" t="str">
        <f t="shared" si="48"/>
        <v/>
      </c>
      <c r="I205" s="4"/>
    </row>
    <row r="206" spans="1:9" s="29" customFormat="1" x14ac:dyDescent="0.2">
      <c r="A206" s="31"/>
      <c r="B206" s="64" t="s">
        <v>218</v>
      </c>
      <c r="C206" s="40">
        <v>0</v>
      </c>
      <c r="D206" s="48">
        <v>0</v>
      </c>
      <c r="E206" s="38" t="str">
        <f t="shared" si="54"/>
        <v/>
      </c>
      <c r="F206" s="38" t="str">
        <f t="shared" si="55"/>
        <v/>
      </c>
      <c r="G206" s="49" t="str">
        <f t="shared" si="47"/>
        <v xml:space="preserve"> </v>
      </c>
      <c r="H206" s="37" t="str">
        <f t="shared" si="48"/>
        <v/>
      </c>
      <c r="I206" s="4"/>
    </row>
    <row r="207" spans="1:9" s="29" customFormat="1" x14ac:dyDescent="0.2">
      <c r="A207" s="31"/>
      <c r="B207" s="64" t="s">
        <v>219</v>
      </c>
      <c r="C207" s="40">
        <v>0</v>
      </c>
      <c r="D207" s="48">
        <v>1</v>
      </c>
      <c r="E207" s="38" t="str">
        <f t="shared" si="54"/>
        <v/>
      </c>
      <c r="F207" s="38">
        <f t="shared" si="55"/>
        <v>7.5700227100681302E-4</v>
      </c>
      <c r="G207" s="49">
        <f t="shared" si="47"/>
        <v>1</v>
      </c>
      <c r="H207" s="37" t="str">
        <f t="shared" si="48"/>
        <v/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0</v>
      </c>
      <c r="E208" s="38" t="str">
        <f t="shared" si="54"/>
        <v/>
      </c>
      <c r="F208" s="38" t="str">
        <f t="shared" si="55"/>
        <v/>
      </c>
      <c r="G208" s="49" t="str">
        <f t="shared" si="47"/>
        <v xml:space="preserve"> 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0</v>
      </c>
      <c r="D209" s="48">
        <v>0</v>
      </c>
      <c r="E209" s="38" t="str">
        <f t="shared" si="54"/>
        <v/>
      </c>
      <c r="F209" s="38" t="str">
        <f t="shared" si="55"/>
        <v/>
      </c>
      <c r="G209" s="49" t="str">
        <f t="shared" si="47"/>
        <v xml:space="preserve"> </v>
      </c>
      <c r="H209" s="37" t="str">
        <f t="shared" si="48"/>
        <v/>
      </c>
      <c r="I209" s="4"/>
    </row>
    <row r="210" spans="1:9" s="29" customFormat="1" x14ac:dyDescent="0.2">
      <c r="A210" s="31"/>
      <c r="B210" s="64" t="s">
        <v>47</v>
      </c>
      <c r="C210" s="40">
        <v>35</v>
      </c>
      <c r="D210" s="48">
        <v>10</v>
      </c>
      <c r="E210" s="38">
        <f t="shared" si="54"/>
        <v>2.0266357845975681E-2</v>
      </c>
      <c r="F210" s="38">
        <f t="shared" si="55"/>
        <v>7.5700227100681302E-3</v>
      </c>
      <c r="G210" s="49">
        <f t="shared" si="47"/>
        <v>-0.7142857142857143</v>
      </c>
      <c r="H210" s="37">
        <f t="shared" si="48"/>
        <v>-1.4475969889982629E-2</v>
      </c>
      <c r="I210" s="4"/>
    </row>
    <row r="211" spans="1:9" s="29" customFormat="1" x14ac:dyDescent="0.2">
      <c r="A211" s="31"/>
      <c r="B211" s="64" t="s">
        <v>221</v>
      </c>
      <c r="C211" s="40">
        <v>1</v>
      </c>
      <c r="D211" s="48">
        <v>3</v>
      </c>
      <c r="E211" s="38">
        <f t="shared" si="54"/>
        <v>5.7903879559930511E-4</v>
      </c>
      <c r="F211" s="38">
        <f t="shared" si="55"/>
        <v>2.2710068130204391E-3</v>
      </c>
      <c r="G211" s="49">
        <f t="shared" si="47"/>
        <v>2</v>
      </c>
      <c r="H211" s="37">
        <f t="shared" si="48"/>
        <v>1.1580775911986102E-3</v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0</v>
      </c>
      <c r="E212" s="38" t="str">
        <f t="shared" si="54"/>
        <v/>
      </c>
      <c r="F212" s="38" t="str">
        <f t="shared" si="55"/>
        <v/>
      </c>
      <c r="G212" s="49" t="str">
        <f t="shared" si="47"/>
        <v xml:space="preserve"> 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0</v>
      </c>
      <c r="D213" s="48">
        <v>25</v>
      </c>
      <c r="E213" s="38" t="str">
        <f t="shared" si="54"/>
        <v/>
      </c>
      <c r="F213" s="38">
        <f t="shared" si="55"/>
        <v>1.8925056775170326E-2</v>
      </c>
      <c r="G213" s="49">
        <f t="shared" si="47"/>
        <v>1</v>
      </c>
      <c r="H213" s="37" t="str">
        <f t="shared" si="48"/>
        <v/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1</v>
      </c>
      <c r="D219" s="48">
        <v>0</v>
      </c>
      <c r="E219" s="61">
        <f t="shared" si="54"/>
        <v>5.7903879559930511E-4</v>
      </c>
      <c r="F219" s="61" t="str">
        <f t="shared" si="55"/>
        <v/>
      </c>
      <c r="G219" s="49">
        <f t="shared" si="47"/>
        <v>-1</v>
      </c>
      <c r="H219" s="35">
        <f t="shared" si="48"/>
        <v>-5.7903879559930511E-4</v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165</v>
      </c>
      <c r="D222" s="48">
        <v>31</v>
      </c>
      <c r="E222" s="61">
        <f t="shared" si="54"/>
        <v>9.5541401273885357E-2</v>
      </c>
      <c r="F222" s="61">
        <f t="shared" si="55"/>
        <v>2.3467070401211203E-2</v>
      </c>
      <c r="G222" s="49">
        <f t="shared" si="47"/>
        <v>-0.81212121212121213</v>
      </c>
      <c r="H222" s="35">
        <f t="shared" si="48"/>
        <v>-7.7591198610306902E-2</v>
      </c>
    </row>
    <row r="223" spans="1:9" x14ac:dyDescent="0.2">
      <c r="B223" s="63" t="s">
        <v>226</v>
      </c>
      <c r="C223" s="33">
        <v>0</v>
      </c>
      <c r="D223" s="48">
        <v>0</v>
      </c>
      <c r="E223" s="61" t="str">
        <f t="shared" si="54"/>
        <v/>
      </c>
      <c r="F223" s="61" t="str">
        <f t="shared" si="55"/>
        <v/>
      </c>
      <c r="G223" s="49" t="str">
        <f t="shared" si="47"/>
        <v xml:space="preserve"> </v>
      </c>
      <c r="H223" s="35" t="str">
        <f t="shared" si="48"/>
        <v/>
      </c>
    </row>
    <row r="224" spans="1:9" x14ac:dyDescent="0.2">
      <c r="B224" s="63" t="s">
        <v>227</v>
      </c>
      <c r="C224" s="33">
        <v>0</v>
      </c>
      <c r="D224" s="48">
        <v>0</v>
      </c>
      <c r="E224" s="61" t="str">
        <f t="shared" si="54"/>
        <v/>
      </c>
      <c r="F224" s="61" t="str">
        <f t="shared" si="55"/>
        <v/>
      </c>
      <c r="G224" s="49" t="str">
        <f t="shared" si="47"/>
        <v xml:space="preserve"> </v>
      </c>
      <c r="H224" s="35" t="str">
        <f t="shared" si="48"/>
        <v/>
      </c>
    </row>
    <row r="225" spans="1:9" x14ac:dyDescent="0.2">
      <c r="B225" s="63" t="s">
        <v>228</v>
      </c>
      <c r="C225" s="33">
        <v>0</v>
      </c>
      <c r="D225" s="48">
        <v>1</v>
      </c>
      <c r="E225" s="61" t="str">
        <f t="shared" si="54"/>
        <v/>
      </c>
      <c r="F225" s="61">
        <f t="shared" si="55"/>
        <v>7.5700227100681302E-4</v>
      </c>
      <c r="G225" s="49">
        <f t="shared" si="47"/>
        <v>1</v>
      </c>
      <c r="H225" s="35" t="str">
        <f t="shared" si="48"/>
        <v/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0</v>
      </c>
      <c r="D227" s="48">
        <v>1</v>
      </c>
      <c r="E227" s="61" t="str">
        <f t="shared" si="54"/>
        <v/>
      </c>
      <c r="F227" s="61">
        <f t="shared" si="55"/>
        <v>7.5700227100681302E-4</v>
      </c>
      <c r="G227" s="49">
        <f t="shared" si="47"/>
        <v>1</v>
      </c>
      <c r="H227" s="35" t="str">
        <f t="shared" si="48"/>
        <v/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0</v>
      </c>
      <c r="D230" s="48">
        <v>0</v>
      </c>
      <c r="E230" s="61" t="str">
        <f t="shared" si="54"/>
        <v/>
      </c>
      <c r="F230" s="61" t="str">
        <f t="shared" si="55"/>
        <v/>
      </c>
      <c r="G230" s="49" t="str">
        <f t="shared" si="47"/>
        <v xml:space="preserve"> </v>
      </c>
      <c r="H230" s="35" t="str">
        <f t="shared" si="48"/>
        <v/>
      </c>
    </row>
    <row r="231" spans="1:9" x14ac:dyDescent="0.2">
      <c r="B231" s="63" t="s">
        <v>51</v>
      </c>
      <c r="C231" s="33">
        <v>1</v>
      </c>
      <c r="D231" s="48">
        <v>0</v>
      </c>
      <c r="E231" s="61">
        <f t="shared" si="54"/>
        <v>5.7903879559930511E-4</v>
      </c>
      <c r="F231" s="61" t="str">
        <f t="shared" si="55"/>
        <v/>
      </c>
      <c r="G231" s="49">
        <f t="shared" si="47"/>
        <v>-1</v>
      </c>
      <c r="H231" s="35">
        <f t="shared" si="48"/>
        <v>-5.7903879559930511E-4</v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0</v>
      </c>
      <c r="D233" s="48">
        <v>0</v>
      </c>
      <c r="E233" s="61" t="str">
        <f t="shared" si="54"/>
        <v/>
      </c>
      <c r="F233" s="61" t="str">
        <f t="shared" si="55"/>
        <v/>
      </c>
      <c r="G233" s="49" t="str">
        <f t="shared" si="47"/>
        <v xml:space="preserve"> </v>
      </c>
      <c r="H233" s="35" t="str">
        <f t="shared" si="48"/>
        <v/>
      </c>
    </row>
    <row r="234" spans="1:9" x14ac:dyDescent="0.2">
      <c r="B234" s="63" t="s">
        <v>231</v>
      </c>
      <c r="C234" s="33">
        <v>0</v>
      </c>
      <c r="D234" s="48">
        <v>1</v>
      </c>
      <c r="E234" s="61" t="str">
        <f t="shared" si="54"/>
        <v/>
      </c>
      <c r="F234" s="61">
        <f t="shared" si="55"/>
        <v>7.5700227100681302E-4</v>
      </c>
      <c r="G234" s="49">
        <f t="shared" si="47"/>
        <v>1</v>
      </c>
      <c r="H234" s="35" t="str">
        <f t="shared" si="48"/>
        <v/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5</v>
      </c>
      <c r="D236" s="48">
        <v>5</v>
      </c>
      <c r="E236" s="61">
        <f t="shared" ref="E236:E267" si="65">+IF(C236=0,"",C236/C$169)</f>
        <v>2.8951939779965257E-3</v>
      </c>
      <c r="F236" s="61">
        <f t="shared" ref="F236:F267" si="66">+IF(D236=0,"",D236/D$169)</f>
        <v>3.7850113550340651E-3</v>
      </c>
      <c r="G236" s="49">
        <f t="shared" si="47"/>
        <v>0</v>
      </c>
      <c r="H236" s="35">
        <f t="shared" si="48"/>
        <v>0</v>
      </c>
    </row>
    <row r="237" spans="1:9" x14ac:dyDescent="0.2">
      <c r="B237" s="63" t="s">
        <v>55</v>
      </c>
      <c r="C237" s="33">
        <v>0</v>
      </c>
      <c r="D237" s="48">
        <v>0</v>
      </c>
      <c r="E237" s="61" t="str">
        <f t="shared" si="65"/>
        <v/>
      </c>
      <c r="F237" s="61" t="str">
        <f t="shared" si="66"/>
        <v/>
      </c>
      <c r="G237" s="49" t="str">
        <f t="shared" ref="G237:G300" si="67">+IF(AND(C237=0,D237=0)," ",IF(C237=0,1,IF(D237=0,-1,(D237-C237)/C237)))</f>
        <v xml:space="preserve"> </v>
      </c>
      <c r="H237" s="35" t="str">
        <f t="shared" si="48"/>
        <v/>
      </c>
    </row>
    <row r="238" spans="1:9" x14ac:dyDescent="0.2">
      <c r="B238" s="63" t="s">
        <v>444</v>
      </c>
      <c r="C238" s="33">
        <v>0</v>
      </c>
      <c r="D238" s="48">
        <v>0</v>
      </c>
      <c r="E238" s="61" t="str">
        <f t="shared" si="65"/>
        <v/>
      </c>
      <c r="F238" s="61" t="str">
        <f t="shared" si="66"/>
        <v/>
      </c>
      <c r="G238" s="49" t="str">
        <f t="shared" si="67"/>
        <v xml:space="preserve"> </v>
      </c>
      <c r="H238" s="35" t="str">
        <f t="shared" si="48"/>
        <v/>
      </c>
    </row>
    <row r="239" spans="1:9" x14ac:dyDescent="0.2">
      <c r="B239" s="63" t="s">
        <v>53</v>
      </c>
      <c r="C239" s="33">
        <v>2</v>
      </c>
      <c r="D239" s="48">
        <v>3</v>
      </c>
      <c r="E239" s="61">
        <f t="shared" si="65"/>
        <v>1.1580775911986102E-3</v>
      </c>
      <c r="F239" s="61">
        <f t="shared" si="66"/>
        <v>2.2710068130204391E-3</v>
      </c>
      <c r="G239" s="49">
        <f t="shared" si="67"/>
        <v>0.5</v>
      </c>
      <c r="H239" s="35">
        <f t="shared" ref="H239:H306" si="68">+IF(OR(AND(E239=""),(G239="")),"",E239*G239)</f>
        <v>5.7903879559930511E-4</v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2</v>
      </c>
      <c r="D241" s="48">
        <v>1</v>
      </c>
      <c r="E241" s="61">
        <f t="shared" si="65"/>
        <v>1.1580775911986102E-3</v>
      </c>
      <c r="F241" s="61">
        <f t="shared" si="66"/>
        <v>7.5700227100681302E-4</v>
      </c>
      <c r="G241" s="49">
        <f t="shared" si="67"/>
        <v>-0.5</v>
      </c>
      <c r="H241" s="35">
        <f t="shared" si="68"/>
        <v>-5.7903879559930511E-4</v>
      </c>
    </row>
    <row r="242" spans="2:8" x14ac:dyDescent="0.2">
      <c r="B242" s="63" t="s">
        <v>54</v>
      </c>
      <c r="C242" s="33">
        <v>47</v>
      </c>
      <c r="D242" s="48">
        <v>21</v>
      </c>
      <c r="E242" s="61">
        <f t="shared" si="65"/>
        <v>2.7214823393167342E-2</v>
      </c>
      <c r="F242" s="61">
        <f t="shared" si="66"/>
        <v>1.5897047691143074E-2</v>
      </c>
      <c r="G242" s="49">
        <f t="shared" si="67"/>
        <v>-0.55319148936170215</v>
      </c>
      <c r="H242" s="35">
        <f t="shared" si="68"/>
        <v>-1.5055008685581935E-2</v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0</v>
      </c>
      <c r="D244" s="48">
        <v>0</v>
      </c>
      <c r="E244" s="61" t="str">
        <f t="shared" si="65"/>
        <v/>
      </c>
      <c r="F244" s="61" t="str">
        <f t="shared" si="66"/>
        <v/>
      </c>
      <c r="G244" s="49" t="str">
        <f t="shared" si="67"/>
        <v xml:space="preserve"> </v>
      </c>
      <c r="H244" s="35" t="str">
        <f t="shared" si="68"/>
        <v/>
      </c>
    </row>
    <row r="245" spans="2:8" x14ac:dyDescent="0.2">
      <c r="B245" s="63" t="s">
        <v>334</v>
      </c>
      <c r="C245" s="33">
        <v>0</v>
      </c>
      <c r="D245" s="48">
        <v>0</v>
      </c>
      <c r="E245" s="61" t="str">
        <f t="shared" si="65"/>
        <v/>
      </c>
      <c r="F245" s="61" t="str">
        <f t="shared" si="66"/>
        <v/>
      </c>
      <c r="G245" s="49" t="str">
        <f t="shared" si="67"/>
        <v xml:space="preserve"> </v>
      </c>
      <c r="H245" s="35" t="str">
        <f t="shared" si="68"/>
        <v/>
      </c>
    </row>
    <row r="246" spans="2:8" x14ac:dyDescent="0.2">
      <c r="B246" s="63" t="s">
        <v>233</v>
      </c>
      <c r="C246" s="33">
        <v>1</v>
      </c>
      <c r="D246" s="48">
        <v>1</v>
      </c>
      <c r="E246" s="61">
        <f t="shared" si="65"/>
        <v>5.7903879559930511E-4</v>
      </c>
      <c r="F246" s="61">
        <f t="shared" si="66"/>
        <v>7.5700227100681302E-4</v>
      </c>
      <c r="G246" s="49">
        <f t="shared" si="67"/>
        <v>0</v>
      </c>
      <c r="H246" s="35">
        <f t="shared" si="68"/>
        <v>0</v>
      </c>
    </row>
    <row r="247" spans="2:8" x14ac:dyDescent="0.2">
      <c r="B247" s="63" t="s">
        <v>234</v>
      </c>
      <c r="C247" s="33">
        <v>0</v>
      </c>
      <c r="D247" s="48">
        <v>0</v>
      </c>
      <c r="E247" s="61" t="str">
        <f t="shared" si="65"/>
        <v/>
      </c>
      <c r="F247" s="61" t="str">
        <f t="shared" si="66"/>
        <v/>
      </c>
      <c r="G247" s="49" t="str">
        <f t="shared" si="67"/>
        <v xml:space="preserve"> </v>
      </c>
      <c r="H247" s="35" t="str">
        <f t="shared" si="68"/>
        <v/>
      </c>
    </row>
    <row r="248" spans="2:8" x14ac:dyDescent="0.2">
      <c r="B248" s="63" t="s">
        <v>446</v>
      </c>
      <c r="C248" s="33">
        <v>0</v>
      </c>
      <c r="D248" s="48">
        <v>0</v>
      </c>
      <c r="E248" s="61" t="str">
        <f t="shared" si="65"/>
        <v/>
      </c>
      <c r="F248" s="61" t="str">
        <f t="shared" si="66"/>
        <v/>
      </c>
      <c r="G248" s="49" t="str">
        <f t="shared" si="67"/>
        <v xml:space="preserve"> </v>
      </c>
      <c r="H248" s="35" t="str">
        <f t="shared" si="68"/>
        <v/>
      </c>
    </row>
    <row r="249" spans="2:8" x14ac:dyDescent="0.2">
      <c r="B249" s="63" t="s">
        <v>235</v>
      </c>
      <c r="C249" s="33">
        <v>0</v>
      </c>
      <c r="D249" s="48">
        <v>0</v>
      </c>
      <c r="E249" s="61" t="str">
        <f t="shared" si="65"/>
        <v/>
      </c>
      <c r="F249" s="61" t="str">
        <f t="shared" si="66"/>
        <v/>
      </c>
      <c r="G249" s="49" t="str">
        <f t="shared" si="67"/>
        <v xml:space="preserve"> </v>
      </c>
      <c r="H249" s="35" t="str">
        <f t="shared" si="68"/>
        <v/>
      </c>
    </row>
    <row r="250" spans="2:8" x14ac:dyDescent="0.2">
      <c r="B250" s="63" t="s">
        <v>447</v>
      </c>
      <c r="C250" s="33">
        <v>0</v>
      </c>
      <c r="D250" s="48">
        <v>0</v>
      </c>
      <c r="E250" s="61" t="str">
        <f t="shared" si="65"/>
        <v/>
      </c>
      <c r="F250" s="61" t="str">
        <f t="shared" si="66"/>
        <v/>
      </c>
      <c r="G250" s="49" t="str">
        <f t="shared" si="67"/>
        <v xml:space="preserve"> </v>
      </c>
      <c r="H250" s="35" t="str">
        <f t="shared" si="68"/>
        <v/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0</v>
      </c>
      <c r="D252" s="48">
        <v>0</v>
      </c>
      <c r="E252" s="61" t="str">
        <f t="shared" si="65"/>
        <v/>
      </c>
      <c r="F252" s="61" t="str">
        <f t="shared" si="66"/>
        <v/>
      </c>
      <c r="G252" s="49" t="str">
        <f t="shared" si="67"/>
        <v xml:space="preserve"> </v>
      </c>
      <c r="H252" s="35" t="str">
        <f t="shared" si="68"/>
        <v/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0</v>
      </c>
      <c r="D254" s="48">
        <v>0</v>
      </c>
      <c r="E254" s="61" t="str">
        <f t="shared" si="65"/>
        <v/>
      </c>
      <c r="F254" s="61" t="str">
        <f t="shared" si="66"/>
        <v/>
      </c>
      <c r="G254" s="49" t="str">
        <f t="shared" si="67"/>
        <v xml:space="preserve"> </v>
      </c>
      <c r="H254" s="35" t="str">
        <f t="shared" si="68"/>
        <v/>
      </c>
    </row>
    <row r="255" spans="2:8" x14ac:dyDescent="0.2">
      <c r="B255" s="63" t="s">
        <v>610</v>
      </c>
      <c r="C255" s="33">
        <v>0</v>
      </c>
      <c r="D255" s="48">
        <v>0</v>
      </c>
      <c r="E255" s="61" t="str">
        <f t="shared" si="65"/>
        <v/>
      </c>
      <c r="F255" s="61" t="str">
        <f t="shared" si="66"/>
        <v/>
      </c>
      <c r="G255" s="49" t="str">
        <f t="shared" si="67"/>
        <v xml:space="preserve"> 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0</v>
      </c>
      <c r="D257" s="48">
        <v>0</v>
      </c>
      <c r="E257" s="38" t="str">
        <f t="shared" si="65"/>
        <v/>
      </c>
      <c r="F257" s="38" t="str">
        <f t="shared" si="66"/>
        <v/>
      </c>
      <c r="G257" s="49" t="str">
        <f t="shared" si="67"/>
        <v xml:space="preserve"> </v>
      </c>
      <c r="H257" s="37" t="str">
        <f t="shared" si="68"/>
        <v/>
      </c>
      <c r="I257" s="4"/>
    </row>
    <row r="258" spans="1:9" s="29" customFormat="1" x14ac:dyDescent="0.2">
      <c r="A258" s="31"/>
      <c r="B258" s="64" t="s">
        <v>453</v>
      </c>
      <c r="C258" s="40">
        <v>1</v>
      </c>
      <c r="D258" s="48">
        <v>1</v>
      </c>
      <c r="E258" s="38">
        <f t="shared" si="65"/>
        <v>5.7903879559930511E-4</v>
      </c>
      <c r="F258" s="38">
        <f t="shared" si="66"/>
        <v>7.5700227100681302E-4</v>
      </c>
      <c r="G258" s="49">
        <f t="shared" si="67"/>
        <v>0</v>
      </c>
      <c r="H258" s="37">
        <f t="shared" si="68"/>
        <v>0</v>
      </c>
      <c r="I258" s="4"/>
    </row>
    <row r="259" spans="1:9" s="29" customFormat="1" x14ac:dyDescent="0.2">
      <c r="A259" s="31"/>
      <c r="B259" s="64" t="s">
        <v>454</v>
      </c>
      <c r="C259" s="40">
        <v>0</v>
      </c>
      <c r="D259" s="48">
        <v>0</v>
      </c>
      <c r="E259" s="38" t="str">
        <f t="shared" si="65"/>
        <v/>
      </c>
      <c r="F259" s="38" t="str">
        <f t="shared" si="66"/>
        <v/>
      </c>
      <c r="G259" s="49" t="str">
        <f t="shared" si="67"/>
        <v xml:space="preserve"> </v>
      </c>
      <c r="H259" s="37" t="str">
        <f t="shared" si="68"/>
        <v/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0</v>
      </c>
      <c r="D261" s="48">
        <v>0</v>
      </c>
      <c r="E261" s="38" t="str">
        <f t="shared" si="65"/>
        <v/>
      </c>
      <c r="F261" s="38" t="str">
        <f t="shared" si="66"/>
        <v/>
      </c>
      <c r="G261" s="49" t="str">
        <f t="shared" si="67"/>
        <v xml:space="preserve"> </v>
      </c>
      <c r="H261" s="37" t="str">
        <f t="shared" si="68"/>
        <v/>
      </c>
      <c r="I261" s="4"/>
    </row>
    <row r="262" spans="1:9" s="29" customFormat="1" x14ac:dyDescent="0.2">
      <c r="A262" s="31"/>
      <c r="B262" s="64" t="s">
        <v>57</v>
      </c>
      <c r="C262" s="40">
        <v>1</v>
      </c>
      <c r="D262" s="48">
        <v>1</v>
      </c>
      <c r="E262" s="38">
        <f t="shared" si="65"/>
        <v>5.7903879559930511E-4</v>
      </c>
      <c r="F262" s="38">
        <f t="shared" si="66"/>
        <v>7.5700227100681302E-4</v>
      </c>
      <c r="G262" s="49">
        <f t="shared" si="67"/>
        <v>0</v>
      </c>
      <c r="H262" s="37">
        <f t="shared" si="68"/>
        <v>0</v>
      </c>
      <c r="I262" s="4"/>
    </row>
    <row r="263" spans="1:9" s="29" customFormat="1" x14ac:dyDescent="0.2">
      <c r="A263" s="31"/>
      <c r="B263" s="64" t="s">
        <v>237</v>
      </c>
      <c r="C263" s="40">
        <v>7</v>
      </c>
      <c r="D263" s="48">
        <v>9</v>
      </c>
      <c r="E263" s="38">
        <f t="shared" si="65"/>
        <v>4.0532715691951361E-3</v>
      </c>
      <c r="F263" s="38">
        <f t="shared" si="66"/>
        <v>6.8130204390613172E-3</v>
      </c>
      <c r="G263" s="49">
        <f t="shared" si="67"/>
        <v>0.2857142857142857</v>
      </c>
      <c r="H263" s="37">
        <f t="shared" si="68"/>
        <v>1.1580775911986102E-3</v>
      </c>
      <c r="I263" s="4"/>
    </row>
    <row r="264" spans="1:9" s="29" customFormat="1" x14ac:dyDescent="0.2">
      <c r="A264" s="31"/>
      <c r="B264" s="64" t="s">
        <v>611</v>
      </c>
      <c r="C264" s="40">
        <v>0</v>
      </c>
      <c r="D264" s="48">
        <v>0</v>
      </c>
      <c r="E264" s="38" t="str">
        <f t="shared" si="65"/>
        <v/>
      </c>
      <c r="F264" s="38" t="str">
        <f t="shared" si="66"/>
        <v/>
      </c>
      <c r="G264" s="49" t="str">
        <f t="shared" si="67"/>
        <v xml:space="preserve"> </v>
      </c>
      <c r="H264" s="37" t="str">
        <f t="shared" si="68"/>
        <v/>
      </c>
      <c r="I264" s="4"/>
    </row>
    <row r="265" spans="1:9" s="29" customFormat="1" x14ac:dyDescent="0.2">
      <c r="A265" s="31"/>
      <c r="B265" s="64" t="s">
        <v>531</v>
      </c>
      <c r="C265" s="40">
        <v>161</v>
      </c>
      <c r="D265" s="48">
        <v>0</v>
      </c>
      <c r="E265" s="38">
        <f t="shared" si="65"/>
        <v>9.3225246091488134E-2</v>
      </c>
      <c r="F265" s="38" t="str">
        <f t="shared" si="66"/>
        <v/>
      </c>
      <c r="G265" s="49">
        <f t="shared" si="67"/>
        <v>-1</v>
      </c>
      <c r="H265" s="37">
        <f t="shared" si="68"/>
        <v>-9.3225246091488134E-2</v>
      </c>
      <c r="I265" s="4"/>
    </row>
    <row r="266" spans="1:9" s="29" customFormat="1" x14ac:dyDescent="0.2">
      <c r="A266" s="31"/>
      <c r="B266" s="64" t="s">
        <v>532</v>
      </c>
      <c r="C266" s="40">
        <v>54</v>
      </c>
      <c r="D266" s="48">
        <v>48</v>
      </c>
      <c r="E266" s="38">
        <f t="shared" si="65"/>
        <v>3.1268094962362478E-2</v>
      </c>
      <c r="F266" s="38">
        <f t="shared" si="66"/>
        <v>3.6336109008327025E-2</v>
      </c>
      <c r="G266" s="49">
        <f t="shared" si="67"/>
        <v>-0.1111111111111111</v>
      </c>
      <c r="H266" s="37">
        <f t="shared" si="68"/>
        <v>-3.4742327735958305E-3</v>
      </c>
      <c r="I266" s="4"/>
    </row>
    <row r="267" spans="1:9" s="29" customFormat="1" x14ac:dyDescent="0.2">
      <c r="A267" s="31"/>
      <c r="B267" s="64" t="s">
        <v>612</v>
      </c>
      <c r="C267" s="40">
        <v>1</v>
      </c>
      <c r="D267" s="48">
        <v>0</v>
      </c>
      <c r="E267" s="38">
        <f t="shared" si="65"/>
        <v>5.7903879559930511E-4</v>
      </c>
      <c r="F267" s="38" t="str">
        <f t="shared" si="66"/>
        <v/>
      </c>
      <c r="G267" s="49">
        <f t="shared" si="67"/>
        <v>-1</v>
      </c>
      <c r="H267" s="37">
        <f t="shared" si="68"/>
        <v>-5.7903879559930511E-4</v>
      </c>
      <c r="I267" s="4"/>
    </row>
    <row r="268" spans="1:9" s="29" customFormat="1" x14ac:dyDescent="0.2">
      <c r="A268" s="31"/>
      <c r="B268" s="64" t="s">
        <v>533</v>
      </c>
      <c r="C268" s="40">
        <v>0</v>
      </c>
      <c r="D268" s="48">
        <v>14</v>
      </c>
      <c r="E268" s="38" t="str">
        <f t="shared" ref="E268:E295" si="69">+IF(C268=0,"",C268/C$169)</f>
        <v/>
      </c>
      <c r="F268" s="38">
        <f t="shared" ref="F268:F295" si="70">+IF(D268=0,"",D268/D$169)</f>
        <v>1.0598031794095382E-2</v>
      </c>
      <c r="G268" s="49">
        <f t="shared" si="67"/>
        <v>1</v>
      </c>
      <c r="H268" s="37" t="str">
        <f t="shared" si="68"/>
        <v/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0</v>
      </c>
      <c r="E269" s="38" t="str">
        <f t="shared" si="69"/>
        <v/>
      </c>
      <c r="F269" s="38" t="str">
        <f t="shared" si="70"/>
        <v/>
      </c>
      <c r="G269" s="49" t="str">
        <f t="shared" si="67"/>
        <v xml:space="preserve"> 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58</v>
      </c>
      <c r="D270" s="48">
        <v>157</v>
      </c>
      <c r="E270" s="38">
        <f t="shared" si="69"/>
        <v>3.35842501447597E-2</v>
      </c>
      <c r="F270" s="38">
        <f t="shared" si="70"/>
        <v>0.11884935654806965</v>
      </c>
      <c r="G270" s="49">
        <f t="shared" si="67"/>
        <v>1.7068965517241379</v>
      </c>
      <c r="H270" s="37">
        <f t="shared" si="68"/>
        <v>5.7324840764331211E-2</v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2</v>
      </c>
      <c r="D274" s="48">
        <v>1</v>
      </c>
      <c r="E274" s="38">
        <f t="shared" si="71"/>
        <v>1.1580775911986102E-3</v>
      </c>
      <c r="F274" s="38">
        <f t="shared" si="72"/>
        <v>7.5700227100681302E-4</v>
      </c>
      <c r="G274" s="49">
        <f t="shared" si="73"/>
        <v>-0.5</v>
      </c>
      <c r="H274" s="37">
        <f t="shared" si="74"/>
        <v>-5.7903879559930511E-4</v>
      </c>
    </row>
    <row r="275" spans="1:9" x14ac:dyDescent="0.2">
      <c r="B275" s="63" t="s">
        <v>64</v>
      </c>
      <c r="C275" s="33">
        <v>7</v>
      </c>
      <c r="D275" s="48">
        <v>8</v>
      </c>
      <c r="E275" s="61">
        <f t="shared" si="69"/>
        <v>4.0532715691951361E-3</v>
      </c>
      <c r="F275" s="61">
        <f t="shared" si="70"/>
        <v>6.0560181680545042E-3</v>
      </c>
      <c r="G275" s="49">
        <f t="shared" si="67"/>
        <v>0.14285714285714285</v>
      </c>
      <c r="H275" s="35">
        <f t="shared" si="68"/>
        <v>5.7903879559930511E-4</v>
      </c>
    </row>
    <row r="276" spans="1:9" x14ac:dyDescent="0.2">
      <c r="B276" s="63" t="s">
        <v>61</v>
      </c>
      <c r="C276" s="33">
        <v>1</v>
      </c>
      <c r="D276" s="48">
        <v>7</v>
      </c>
      <c r="E276" s="61">
        <f t="shared" si="69"/>
        <v>5.7903879559930511E-4</v>
      </c>
      <c r="F276" s="61">
        <f t="shared" si="70"/>
        <v>5.2990158970476911E-3</v>
      </c>
      <c r="G276" s="49">
        <f t="shared" si="67"/>
        <v>6</v>
      </c>
      <c r="H276" s="35">
        <f t="shared" si="68"/>
        <v>3.4742327735958305E-3</v>
      </c>
    </row>
    <row r="277" spans="1:9" x14ac:dyDescent="0.2">
      <c r="B277" s="63" t="s">
        <v>238</v>
      </c>
      <c r="C277" s="33">
        <v>0</v>
      </c>
      <c r="D277" s="48">
        <v>1</v>
      </c>
      <c r="E277" s="61" t="str">
        <f t="shared" si="69"/>
        <v/>
      </c>
      <c r="F277" s="61">
        <f t="shared" si="70"/>
        <v>7.5700227100681302E-4</v>
      </c>
      <c r="G277" s="49">
        <f t="shared" si="67"/>
        <v>1</v>
      </c>
      <c r="H277" s="35" t="str">
        <f t="shared" si="68"/>
        <v/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0</v>
      </c>
      <c r="D279" s="48">
        <v>1</v>
      </c>
      <c r="E279" s="38" t="str">
        <f t="shared" si="69"/>
        <v/>
      </c>
      <c r="F279" s="38">
        <f t="shared" si="70"/>
        <v>7.5700227100681302E-4</v>
      </c>
      <c r="G279" s="49">
        <f t="shared" si="67"/>
        <v>1</v>
      </c>
      <c r="H279" s="37" t="str">
        <f t="shared" si="68"/>
        <v/>
      </c>
      <c r="I279" s="4"/>
    </row>
    <row r="280" spans="1:9" s="29" customFormat="1" x14ac:dyDescent="0.2">
      <c r="A280" s="31"/>
      <c r="B280" s="64" t="s">
        <v>62</v>
      </c>
      <c r="C280" s="40">
        <v>0</v>
      </c>
      <c r="D280" s="48">
        <v>1</v>
      </c>
      <c r="E280" s="38" t="str">
        <f t="shared" si="69"/>
        <v/>
      </c>
      <c r="F280" s="38">
        <f t="shared" si="70"/>
        <v>7.5700227100681302E-4</v>
      </c>
      <c r="G280" s="49">
        <f t="shared" si="67"/>
        <v>1</v>
      </c>
      <c r="H280" s="37" t="str">
        <f t="shared" si="68"/>
        <v/>
      </c>
      <c r="I280" s="4"/>
    </row>
    <row r="281" spans="1:9" s="29" customFormat="1" x14ac:dyDescent="0.2">
      <c r="A281" s="31"/>
      <c r="B281" s="64" t="s">
        <v>455</v>
      </c>
      <c r="C281" s="40">
        <v>0</v>
      </c>
      <c r="D281" s="48">
        <v>0</v>
      </c>
      <c r="E281" s="38" t="str">
        <f t="shared" si="69"/>
        <v/>
      </c>
      <c r="F281" s="38" t="str">
        <f t="shared" si="70"/>
        <v/>
      </c>
      <c r="G281" s="49" t="str">
        <f t="shared" si="67"/>
        <v xml:space="preserve"> </v>
      </c>
      <c r="H281" s="37" t="str">
        <f t="shared" si="68"/>
        <v/>
      </c>
      <c r="I281" s="4"/>
    </row>
    <row r="282" spans="1:9" s="29" customFormat="1" x14ac:dyDescent="0.2">
      <c r="A282" s="31"/>
      <c r="B282" s="64" t="s">
        <v>59</v>
      </c>
      <c r="C282" s="40">
        <v>2</v>
      </c>
      <c r="D282" s="48">
        <v>1</v>
      </c>
      <c r="E282" s="38">
        <f t="shared" si="69"/>
        <v>1.1580775911986102E-3</v>
      </c>
      <c r="F282" s="38">
        <f t="shared" si="70"/>
        <v>7.5700227100681302E-4</v>
      </c>
      <c r="G282" s="49">
        <f t="shared" si="67"/>
        <v>-0.5</v>
      </c>
      <c r="H282" s="37">
        <f t="shared" si="68"/>
        <v>-5.7903879559930511E-4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6</v>
      </c>
      <c r="D285" s="48">
        <v>0</v>
      </c>
      <c r="E285" s="38">
        <f t="shared" si="75"/>
        <v>3.4742327735958309E-3</v>
      </c>
      <c r="F285" s="38" t="str">
        <f t="shared" si="76"/>
        <v/>
      </c>
      <c r="G285" s="49">
        <f t="shared" si="77"/>
        <v>-1</v>
      </c>
      <c r="H285" s="37">
        <f t="shared" si="78"/>
        <v>-3.4742327735958309E-3</v>
      </c>
      <c r="I285" s="4"/>
    </row>
    <row r="286" spans="1:9" s="29" customFormat="1" x14ac:dyDescent="0.2">
      <c r="A286" s="31"/>
      <c r="B286" s="64" t="s">
        <v>239</v>
      </c>
      <c r="C286" s="40">
        <v>0</v>
      </c>
      <c r="D286" s="48">
        <v>0</v>
      </c>
      <c r="E286" s="38" t="str">
        <f t="shared" si="75"/>
        <v/>
      </c>
      <c r="F286" s="38" t="str">
        <f t="shared" si="76"/>
        <v/>
      </c>
      <c r="G286" s="49" t="str">
        <f t="shared" si="77"/>
        <v xml:space="preserve"> </v>
      </c>
      <c r="H286" s="37" t="str">
        <f t="shared" si="78"/>
        <v/>
      </c>
      <c r="I286" s="4"/>
    </row>
    <row r="287" spans="1:9" s="29" customFormat="1" x14ac:dyDescent="0.2">
      <c r="A287" s="31"/>
      <c r="B287" s="64" t="s">
        <v>456</v>
      </c>
      <c r="C287" s="40">
        <v>3</v>
      </c>
      <c r="D287" s="48">
        <v>1</v>
      </c>
      <c r="E287" s="38">
        <f t="shared" si="75"/>
        <v>1.7371163867979154E-3</v>
      </c>
      <c r="F287" s="38">
        <f t="shared" si="76"/>
        <v>7.5700227100681302E-4</v>
      </c>
      <c r="G287" s="49">
        <f t="shared" si="77"/>
        <v>-0.66666666666666663</v>
      </c>
      <c r="H287" s="37">
        <f t="shared" si="78"/>
        <v>-1.1580775911986102E-3</v>
      </c>
      <c r="I287" s="4"/>
    </row>
    <row r="288" spans="1:9" s="29" customFormat="1" x14ac:dyDescent="0.2">
      <c r="A288" s="31"/>
      <c r="B288" s="64" t="s">
        <v>65</v>
      </c>
      <c r="C288" s="40">
        <v>2</v>
      </c>
      <c r="D288" s="48">
        <v>4</v>
      </c>
      <c r="E288" s="38">
        <f t="shared" si="69"/>
        <v>1.1580775911986102E-3</v>
      </c>
      <c r="F288" s="38">
        <f t="shared" si="70"/>
        <v>3.0280090840272521E-3</v>
      </c>
      <c r="G288" s="49">
        <f t="shared" si="67"/>
        <v>1</v>
      </c>
      <c r="H288" s="37">
        <f t="shared" si="68"/>
        <v>1.1580775911986102E-3</v>
      </c>
      <c r="I288" s="4"/>
    </row>
    <row r="289" spans="1:9" s="29" customFormat="1" x14ac:dyDescent="0.2">
      <c r="A289" s="31"/>
      <c r="B289" s="64" t="s">
        <v>537</v>
      </c>
      <c r="C289" s="40">
        <v>0</v>
      </c>
      <c r="D289" s="48">
        <v>0</v>
      </c>
      <c r="E289" s="38" t="str">
        <f t="shared" si="69"/>
        <v/>
      </c>
      <c r="F289" s="38" t="str">
        <f t="shared" si="70"/>
        <v/>
      </c>
      <c r="G289" s="49" t="str">
        <f t="shared" si="67"/>
        <v xml:space="preserve"> </v>
      </c>
      <c r="H289" s="37" t="str">
        <f t="shared" si="68"/>
        <v/>
      </c>
      <c r="I289" s="4"/>
    </row>
    <row r="290" spans="1:9" s="29" customFormat="1" x14ac:dyDescent="0.2">
      <c r="A290" s="31"/>
      <c r="B290" s="64" t="s">
        <v>538</v>
      </c>
      <c r="C290" s="40">
        <v>0</v>
      </c>
      <c r="D290" s="48">
        <v>0</v>
      </c>
      <c r="E290" s="38" t="str">
        <f t="shared" si="69"/>
        <v/>
      </c>
      <c r="F290" s="38" t="str">
        <f t="shared" si="70"/>
        <v/>
      </c>
      <c r="G290" s="49" t="str">
        <f t="shared" si="67"/>
        <v xml:space="preserve"> </v>
      </c>
      <c r="H290" s="37" t="str">
        <f t="shared" si="68"/>
        <v/>
      </c>
      <c r="I290" s="4"/>
    </row>
    <row r="291" spans="1:9" s="29" customFormat="1" x14ac:dyDescent="0.2">
      <c r="A291" s="31"/>
      <c r="B291" s="64" t="s">
        <v>66</v>
      </c>
      <c r="C291" s="40">
        <v>1</v>
      </c>
      <c r="D291" s="48">
        <v>2</v>
      </c>
      <c r="E291" s="38">
        <f t="shared" si="69"/>
        <v>5.7903879559930511E-4</v>
      </c>
      <c r="F291" s="38">
        <f t="shared" si="70"/>
        <v>1.514004542013626E-3</v>
      </c>
      <c r="G291" s="49">
        <f t="shared" si="67"/>
        <v>1</v>
      </c>
      <c r="H291" s="37">
        <f t="shared" si="68"/>
        <v>5.7903879559930511E-4</v>
      </c>
      <c r="I291" s="4"/>
    </row>
    <row r="292" spans="1:9" s="29" customFormat="1" x14ac:dyDescent="0.2">
      <c r="A292" s="31"/>
      <c r="B292" s="64" t="s">
        <v>613</v>
      </c>
      <c r="C292" s="40">
        <v>0</v>
      </c>
      <c r="D292" s="48">
        <v>0</v>
      </c>
      <c r="E292" s="38" t="str">
        <f t="shared" si="69"/>
        <v/>
      </c>
      <c r="F292" s="38" t="str">
        <f t="shared" si="70"/>
        <v/>
      </c>
      <c r="G292" s="49" t="str">
        <f t="shared" si="67"/>
        <v xml:space="preserve"> </v>
      </c>
      <c r="H292" s="37" t="str">
        <f t="shared" si="68"/>
        <v/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0</v>
      </c>
      <c r="D294" s="48">
        <v>0</v>
      </c>
      <c r="E294" s="38" t="str">
        <f t="shared" si="69"/>
        <v/>
      </c>
      <c r="F294" s="38" t="str">
        <f t="shared" si="70"/>
        <v/>
      </c>
      <c r="G294" s="49" t="str">
        <f t="shared" si="67"/>
        <v xml:space="preserve"> </v>
      </c>
      <c r="H294" s="37" t="str">
        <f t="shared" si="68"/>
        <v/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32</v>
      </c>
      <c r="D297" s="48">
        <v>1</v>
      </c>
      <c r="E297" s="38">
        <f t="shared" si="79"/>
        <v>1.8529241459177764E-2</v>
      </c>
      <c r="F297" s="38">
        <f t="shared" si="80"/>
        <v>7.5700227100681302E-4</v>
      </c>
      <c r="G297" s="49">
        <f t="shared" si="67"/>
        <v>-0.96875</v>
      </c>
      <c r="H297" s="37">
        <f t="shared" si="81"/>
        <v>-1.7950202663578458E-2</v>
      </c>
      <c r="I297" s="4"/>
    </row>
    <row r="298" spans="1:9" x14ac:dyDescent="0.2">
      <c r="B298" s="63" t="s">
        <v>457</v>
      </c>
      <c r="C298" s="33">
        <v>0</v>
      </c>
      <c r="D298" s="48">
        <v>0</v>
      </c>
      <c r="E298" s="61" t="str">
        <f t="shared" ref="E298:E306" si="82">+IF(C298=0,"",C298/C$169)</f>
        <v/>
      </c>
      <c r="F298" s="61" t="str">
        <f t="shared" ref="F298:F306" si="83">+IF(D298=0,"",D298/D$169)</f>
        <v/>
      </c>
      <c r="G298" s="49" t="str">
        <f t="shared" si="67"/>
        <v xml:space="preserve"> </v>
      </c>
      <c r="H298" s="35" t="str">
        <f t="shared" si="68"/>
        <v/>
      </c>
    </row>
    <row r="299" spans="1:9" x14ac:dyDescent="0.2">
      <c r="B299" s="63" t="s">
        <v>458</v>
      </c>
      <c r="C299" s="33">
        <v>3</v>
      </c>
      <c r="D299" s="48">
        <v>4</v>
      </c>
      <c r="E299" s="61">
        <f t="shared" si="82"/>
        <v>1.7371163867979154E-3</v>
      </c>
      <c r="F299" s="61">
        <f t="shared" si="83"/>
        <v>3.0280090840272521E-3</v>
      </c>
      <c r="G299" s="49">
        <f t="shared" si="67"/>
        <v>0.33333333333333331</v>
      </c>
      <c r="H299" s="35">
        <f t="shared" si="68"/>
        <v>5.7903879559930511E-4</v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0</v>
      </c>
      <c r="E300" s="38" t="str">
        <f t="shared" si="82"/>
        <v/>
      </c>
      <c r="F300" s="38" t="str">
        <f t="shared" si="83"/>
        <v/>
      </c>
      <c r="G300" s="49" t="str">
        <f t="shared" si="67"/>
        <v xml:space="preserve"> 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1</v>
      </c>
      <c r="D301" s="48">
        <v>2</v>
      </c>
      <c r="E301" s="38">
        <f t="shared" si="82"/>
        <v>5.7903879559930511E-4</v>
      </c>
      <c r="F301" s="38">
        <f t="shared" si="83"/>
        <v>1.514004542013626E-3</v>
      </c>
      <c r="G301" s="49">
        <f t="shared" ref="G301:G339" si="84">+IF(AND(C301=0,D301=0)," ",IF(C301=0,1,IF(D301=0,-1,(D301-C301)/C301)))</f>
        <v>1</v>
      </c>
      <c r="H301" s="37">
        <f t="shared" si="68"/>
        <v>5.7903879559930511E-4</v>
      </c>
      <c r="I301" s="4"/>
    </row>
    <row r="302" spans="1:9" s="29" customFormat="1" x14ac:dyDescent="0.2">
      <c r="A302" s="31"/>
      <c r="B302" s="64" t="s">
        <v>460</v>
      </c>
      <c r="C302" s="40">
        <v>0</v>
      </c>
      <c r="D302" s="48">
        <v>66</v>
      </c>
      <c r="E302" s="38" t="str">
        <f t="shared" si="82"/>
        <v/>
      </c>
      <c r="F302" s="38">
        <f t="shared" si="83"/>
        <v>4.9962149886449661E-2</v>
      </c>
      <c r="G302" s="49">
        <f t="shared" si="84"/>
        <v>1</v>
      </c>
      <c r="H302" s="37" t="str">
        <f t="shared" si="68"/>
        <v/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808</v>
      </c>
      <c r="D304" s="48">
        <v>565</v>
      </c>
      <c r="E304" s="38">
        <f t="shared" si="82"/>
        <v>0.46786334684423858</v>
      </c>
      <c r="F304" s="38">
        <f t="shared" si="83"/>
        <v>0.42770628311884934</v>
      </c>
      <c r="G304" s="49">
        <f t="shared" si="84"/>
        <v>-0.30074257425742573</v>
      </c>
      <c r="H304" s="37">
        <f t="shared" si="68"/>
        <v>-0.14070642733063116</v>
      </c>
      <c r="I304" s="4"/>
    </row>
    <row r="305" spans="1:9" s="29" customFormat="1" x14ac:dyDescent="0.2">
      <c r="A305" s="31"/>
      <c r="B305" s="64" t="s">
        <v>240</v>
      </c>
      <c r="C305" s="40">
        <v>0</v>
      </c>
      <c r="D305" s="48">
        <v>0</v>
      </c>
      <c r="E305" s="38" t="str">
        <f t="shared" si="82"/>
        <v/>
      </c>
      <c r="F305" s="38" t="str">
        <f t="shared" si="83"/>
        <v/>
      </c>
      <c r="G305" s="49" t="str">
        <f t="shared" si="84"/>
        <v xml:space="preserve"> </v>
      </c>
      <c r="H305" s="37" t="str">
        <f t="shared" si="68"/>
        <v/>
      </c>
      <c r="I305" s="4"/>
    </row>
    <row r="306" spans="1:9" s="29" customFormat="1" x14ac:dyDescent="0.2">
      <c r="A306" s="31"/>
      <c r="B306" s="64" t="s">
        <v>241</v>
      </c>
      <c r="C306" s="40">
        <v>0</v>
      </c>
      <c r="D306" s="48">
        <v>0</v>
      </c>
      <c r="E306" s="38" t="str">
        <f t="shared" si="82"/>
        <v/>
      </c>
      <c r="F306" s="38" t="str">
        <f t="shared" si="83"/>
        <v/>
      </c>
      <c r="G306" s="49" t="str">
        <f t="shared" si="84"/>
        <v xml:space="preserve"> </v>
      </c>
      <c r="H306" s="37" t="str">
        <f t="shared" si="68"/>
        <v/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0</v>
      </c>
      <c r="D308" s="48">
        <v>0</v>
      </c>
      <c r="E308" s="61" t="str">
        <f t="shared" si="85"/>
        <v/>
      </c>
      <c r="F308" s="61" t="str">
        <f t="shared" si="86"/>
        <v/>
      </c>
      <c r="G308" s="49" t="str">
        <f t="shared" si="84"/>
        <v xml:space="preserve"> </v>
      </c>
      <c r="H308" s="35" t="str">
        <f t="shared" si="87"/>
        <v/>
      </c>
    </row>
    <row r="309" spans="1:9" x14ac:dyDescent="0.2">
      <c r="B309" s="63" t="s">
        <v>463</v>
      </c>
      <c r="C309" s="33">
        <v>0</v>
      </c>
      <c r="D309" s="48">
        <v>0</v>
      </c>
      <c r="E309" s="61" t="str">
        <f t="shared" si="85"/>
        <v/>
      </c>
      <c r="F309" s="61" t="str">
        <f t="shared" si="86"/>
        <v/>
      </c>
      <c r="G309" s="49" t="str">
        <f t="shared" si="84"/>
        <v xml:space="preserve"> </v>
      </c>
      <c r="H309" s="35" t="str">
        <f t="shared" si="87"/>
        <v/>
      </c>
    </row>
    <row r="310" spans="1:9" x14ac:dyDescent="0.2">
      <c r="B310" s="63" t="s">
        <v>464</v>
      </c>
      <c r="C310" s="33">
        <v>0</v>
      </c>
      <c r="D310" s="48">
        <v>0</v>
      </c>
      <c r="E310" s="61" t="str">
        <f t="shared" si="85"/>
        <v/>
      </c>
      <c r="F310" s="61" t="str">
        <f t="shared" si="86"/>
        <v/>
      </c>
      <c r="G310" s="49" t="str">
        <f t="shared" si="84"/>
        <v xml:space="preserve"> </v>
      </c>
      <c r="H310" s="35" t="str">
        <f t="shared" si="87"/>
        <v/>
      </c>
    </row>
    <row r="311" spans="1:9" x14ac:dyDescent="0.2">
      <c r="B311" s="63" t="s">
        <v>465</v>
      </c>
      <c r="C311" s="33">
        <v>0</v>
      </c>
      <c r="D311" s="48">
        <v>0</v>
      </c>
      <c r="E311" s="61" t="str">
        <f t="shared" si="85"/>
        <v/>
      </c>
      <c r="F311" s="61" t="str">
        <f t="shared" si="86"/>
        <v/>
      </c>
      <c r="G311" s="49" t="str">
        <f t="shared" si="84"/>
        <v xml:space="preserve"> </v>
      </c>
      <c r="H311" s="35" t="str">
        <f t="shared" si="87"/>
        <v/>
      </c>
    </row>
    <row r="312" spans="1:9" x14ac:dyDescent="0.2">
      <c r="B312" s="63" t="s">
        <v>466</v>
      </c>
      <c r="C312" s="33">
        <v>0</v>
      </c>
      <c r="D312" s="48">
        <v>0</v>
      </c>
      <c r="E312" s="61" t="str">
        <f t="shared" si="85"/>
        <v/>
      </c>
      <c r="F312" s="61" t="str">
        <f t="shared" si="86"/>
        <v/>
      </c>
      <c r="G312" s="49" t="str">
        <f t="shared" si="84"/>
        <v xml:space="preserve"> </v>
      </c>
      <c r="H312" s="35" t="str">
        <f t="shared" si="87"/>
        <v/>
      </c>
    </row>
    <row r="313" spans="1:9" x14ac:dyDescent="0.2">
      <c r="B313" s="63" t="s">
        <v>467</v>
      </c>
      <c r="C313" s="33">
        <v>0</v>
      </c>
      <c r="D313" s="48">
        <v>0</v>
      </c>
      <c r="E313" s="61" t="str">
        <f t="shared" si="85"/>
        <v/>
      </c>
      <c r="F313" s="61" t="str">
        <f t="shared" si="86"/>
        <v/>
      </c>
      <c r="G313" s="49" t="str">
        <f t="shared" si="84"/>
        <v xml:space="preserve"> </v>
      </c>
      <c r="H313" s="35" t="str">
        <f t="shared" si="87"/>
        <v/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3</v>
      </c>
      <c r="D315" s="48">
        <v>3</v>
      </c>
      <c r="E315" s="61">
        <f t="shared" si="85"/>
        <v>1.7371163867979154E-3</v>
      </c>
      <c r="F315" s="61">
        <f t="shared" si="86"/>
        <v>2.2710068130204391E-3</v>
      </c>
      <c r="G315" s="49">
        <f t="shared" si="84"/>
        <v>0</v>
      </c>
      <c r="H315" s="35">
        <f t="shared" si="87"/>
        <v>0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0</v>
      </c>
      <c r="D317" s="48">
        <v>0</v>
      </c>
      <c r="E317" s="61" t="str">
        <f t="shared" si="85"/>
        <v/>
      </c>
      <c r="F317" s="61" t="str">
        <f t="shared" si="86"/>
        <v/>
      </c>
      <c r="G317" s="49" t="str">
        <f t="shared" si="84"/>
        <v xml:space="preserve"> </v>
      </c>
      <c r="H317" s="35" t="str">
        <f t="shared" si="87"/>
        <v/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0</v>
      </c>
      <c r="D319" s="48">
        <v>0</v>
      </c>
      <c r="E319" s="61" t="str">
        <f t="shared" si="85"/>
        <v/>
      </c>
      <c r="F319" s="61" t="str">
        <f t="shared" si="86"/>
        <v/>
      </c>
      <c r="G319" s="49" t="str">
        <f t="shared" si="84"/>
        <v xml:space="preserve"> </v>
      </c>
      <c r="H319" s="35" t="str">
        <f t="shared" si="87"/>
        <v/>
      </c>
    </row>
    <row r="320" spans="1:9" x14ac:dyDescent="0.2">
      <c r="B320" s="63" t="s">
        <v>471</v>
      </c>
      <c r="C320" s="33">
        <v>7</v>
      </c>
      <c r="D320" s="48">
        <v>0</v>
      </c>
      <c r="E320" s="61">
        <f t="shared" si="85"/>
        <v>4.0532715691951361E-3</v>
      </c>
      <c r="F320" s="61" t="str">
        <f t="shared" si="86"/>
        <v/>
      </c>
      <c r="G320" s="49">
        <f t="shared" si="84"/>
        <v>-1</v>
      </c>
      <c r="H320" s="35">
        <f t="shared" si="87"/>
        <v>-4.0532715691951361E-3</v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0</v>
      </c>
      <c r="D324" s="48">
        <v>0</v>
      </c>
      <c r="E324" s="38" t="str">
        <f t="shared" si="85"/>
        <v/>
      </c>
      <c r="F324" s="38" t="str">
        <f t="shared" si="86"/>
        <v/>
      </c>
      <c r="G324" s="49" t="str">
        <f t="shared" si="84"/>
        <v xml:space="preserve"> </v>
      </c>
      <c r="H324" s="37" t="str">
        <f t="shared" si="87"/>
        <v/>
      </c>
      <c r="I324" s="4"/>
    </row>
    <row r="325" spans="1:9" x14ac:dyDescent="0.2">
      <c r="B325" s="63" t="s">
        <v>475</v>
      </c>
      <c r="C325" s="33">
        <v>0</v>
      </c>
      <c r="D325" s="48">
        <v>0</v>
      </c>
      <c r="E325" s="61" t="str">
        <f t="shared" si="85"/>
        <v/>
      </c>
      <c r="F325" s="61" t="str">
        <f t="shared" si="86"/>
        <v/>
      </c>
      <c r="G325" s="49" t="str">
        <f t="shared" si="84"/>
        <v xml:space="preserve"> 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0</v>
      </c>
      <c r="D329" s="48">
        <v>0</v>
      </c>
      <c r="E329" s="61" t="str">
        <f t="shared" si="85"/>
        <v/>
      </c>
      <c r="F329" s="61" t="str">
        <f t="shared" si="86"/>
        <v/>
      </c>
      <c r="G329" s="49" t="str">
        <f t="shared" si="84"/>
        <v xml:space="preserve"> </v>
      </c>
      <c r="H329" s="35" t="str">
        <f t="shared" si="87"/>
        <v/>
      </c>
    </row>
    <row r="330" spans="1:9" x14ac:dyDescent="0.2">
      <c r="B330" s="63" t="s">
        <v>480</v>
      </c>
      <c r="C330" s="33">
        <v>0</v>
      </c>
      <c r="D330" s="48">
        <v>0</v>
      </c>
      <c r="E330" s="61" t="str">
        <f t="shared" si="85"/>
        <v/>
      </c>
      <c r="F330" s="61" t="str">
        <f t="shared" si="86"/>
        <v/>
      </c>
      <c r="G330" s="49" t="str">
        <f t="shared" si="84"/>
        <v xml:space="preserve"> </v>
      </c>
      <c r="H330" s="35" t="str">
        <f t="shared" si="87"/>
        <v/>
      </c>
    </row>
    <row r="331" spans="1:9" x14ac:dyDescent="0.2">
      <c r="B331" s="63" t="s">
        <v>481</v>
      </c>
      <c r="C331" s="33">
        <v>0</v>
      </c>
      <c r="D331" s="48">
        <v>0</v>
      </c>
      <c r="E331" s="61" t="str">
        <f t="shared" si="85"/>
        <v/>
      </c>
      <c r="F331" s="61" t="str">
        <f t="shared" si="86"/>
        <v/>
      </c>
      <c r="G331" s="49" t="str">
        <f t="shared" si="84"/>
        <v xml:space="preserve"> 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1</v>
      </c>
      <c r="D333" s="48">
        <v>0</v>
      </c>
      <c r="E333" s="61">
        <f t="shared" si="85"/>
        <v>5.7903879559930511E-4</v>
      </c>
      <c r="F333" s="61" t="str">
        <f t="shared" si="86"/>
        <v/>
      </c>
      <c r="G333" s="49">
        <f t="shared" si="84"/>
        <v>-1</v>
      </c>
      <c r="H333" s="35">
        <f t="shared" si="87"/>
        <v>-5.7903879559930511E-4</v>
      </c>
    </row>
    <row r="334" spans="1:9" x14ac:dyDescent="0.2">
      <c r="B334" s="63" t="s">
        <v>244</v>
      </c>
      <c r="C334" s="33">
        <v>0</v>
      </c>
      <c r="D334" s="48">
        <v>0</v>
      </c>
      <c r="E334" s="61" t="str">
        <f t="shared" si="85"/>
        <v/>
      </c>
      <c r="F334" s="61" t="str">
        <f t="shared" si="86"/>
        <v/>
      </c>
      <c r="G334" s="49" t="str">
        <f t="shared" si="84"/>
        <v xml:space="preserve"> </v>
      </c>
      <c r="H334" s="35" t="str">
        <f t="shared" si="87"/>
        <v/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0</v>
      </c>
      <c r="D337" s="48">
        <v>0</v>
      </c>
      <c r="E337" s="38" t="str">
        <f t="shared" si="85"/>
        <v/>
      </c>
      <c r="F337" s="38" t="str">
        <f t="shared" si="86"/>
        <v/>
      </c>
      <c r="G337" s="49" t="str">
        <f t="shared" si="84"/>
        <v xml:space="preserve"> </v>
      </c>
      <c r="H337" s="37" t="str">
        <f t="shared" si="87"/>
        <v/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0</v>
      </c>
      <c r="D339" s="48">
        <v>0</v>
      </c>
      <c r="E339" s="38" t="str">
        <f t="shared" si="85"/>
        <v/>
      </c>
      <c r="F339" s="38" t="str">
        <f t="shared" si="86"/>
        <v/>
      </c>
      <c r="G339" s="49" t="str">
        <f t="shared" si="84"/>
        <v xml:space="preserve"> </v>
      </c>
      <c r="H339" s="37" t="str">
        <f t="shared" si="87"/>
        <v/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4871</v>
      </c>
      <c r="D345" s="44">
        <f>SUM(D346:D564)</f>
        <v>2142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-0.56025456785054406</v>
      </c>
      <c r="H345" s="46">
        <f>+IF(OR(AND(E345=""),(G345="")),"",E345*G345)</f>
        <v>-0.56025456785054406</v>
      </c>
    </row>
    <row r="346" spans="1:9" x14ac:dyDescent="0.2">
      <c r="B346" s="47" t="s">
        <v>74</v>
      </c>
      <c r="C346" s="48">
        <v>8</v>
      </c>
      <c r="D346" s="48">
        <v>7</v>
      </c>
      <c r="E346" s="60">
        <f t="shared" si="88"/>
        <v>1.642373229316362E-3</v>
      </c>
      <c r="F346" s="60">
        <f t="shared" si="89"/>
        <v>3.2679738562091504E-3</v>
      </c>
      <c r="G346" s="49">
        <f t="shared" ref="G346:G410" si="90">+IF(AND(C346=0,D346=0)," ",IF(C346=0,1,IF(D346=0,-1,(D346-C346)/C346)))</f>
        <v>-0.125</v>
      </c>
      <c r="H346" s="41">
        <f>+IF(OR(AND(E346=""),(G346="")),"",E346*G346)</f>
        <v>-2.0529665366454526E-4</v>
      </c>
    </row>
    <row r="347" spans="1:9" x14ac:dyDescent="0.2">
      <c r="B347" s="34" t="s">
        <v>77</v>
      </c>
      <c r="C347" s="33">
        <v>4</v>
      </c>
      <c r="D347" s="48">
        <v>2</v>
      </c>
      <c r="E347" s="61">
        <f t="shared" si="88"/>
        <v>8.2118661465818102E-4</v>
      </c>
      <c r="F347" s="61">
        <f t="shared" si="89"/>
        <v>9.3370681605975728E-4</v>
      </c>
      <c r="G347" s="49">
        <f t="shared" si="90"/>
        <v>-0.5</v>
      </c>
      <c r="H347" s="35">
        <f t="shared" ref="H347:H413" si="91">+IF(OR(AND(E347=""),(G347="")),"",E347*G347)</f>
        <v>-4.1059330732909051E-4</v>
      </c>
    </row>
    <row r="348" spans="1:9" x14ac:dyDescent="0.2">
      <c r="B348" s="34" t="s">
        <v>70</v>
      </c>
      <c r="C348" s="33">
        <v>46</v>
      </c>
      <c r="D348" s="48">
        <v>5</v>
      </c>
      <c r="E348" s="61">
        <f t="shared" si="88"/>
        <v>9.4436460685690827E-3</v>
      </c>
      <c r="F348" s="61">
        <f t="shared" si="89"/>
        <v>2.334267040149393E-3</v>
      </c>
      <c r="G348" s="49">
        <f t="shared" si="90"/>
        <v>-0.89130434782608692</v>
      </c>
      <c r="H348" s="35">
        <f t="shared" si="91"/>
        <v>-8.4171628002463559E-3</v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0</v>
      </c>
      <c r="D350" s="48">
        <v>0</v>
      </c>
      <c r="E350" s="61" t="str">
        <f t="shared" si="88"/>
        <v/>
      </c>
      <c r="F350" s="61" t="str">
        <f t="shared" si="89"/>
        <v/>
      </c>
      <c r="G350" s="49" t="str">
        <f t="shared" si="90"/>
        <v xml:space="preserve"> </v>
      </c>
      <c r="H350" s="35" t="str">
        <f t="shared" si="91"/>
        <v/>
      </c>
    </row>
    <row r="351" spans="1:9" x14ac:dyDescent="0.2">
      <c r="B351" s="34" t="s">
        <v>483</v>
      </c>
      <c r="C351" s="33">
        <v>96</v>
      </c>
      <c r="D351" s="48">
        <v>43</v>
      </c>
      <c r="E351" s="61">
        <f t="shared" si="88"/>
        <v>1.9708478751796345E-2</v>
      </c>
      <c r="F351" s="61">
        <f t="shared" si="89"/>
        <v>2.0074696545284782E-2</v>
      </c>
      <c r="G351" s="49">
        <f t="shared" si="90"/>
        <v>-0.55208333333333337</v>
      </c>
      <c r="H351" s="35">
        <f t="shared" si="91"/>
        <v>-1.08807226442209E-2</v>
      </c>
    </row>
    <row r="352" spans="1:9" x14ac:dyDescent="0.2">
      <c r="B352" s="34" t="s">
        <v>80</v>
      </c>
      <c r="C352" s="33">
        <v>4</v>
      </c>
      <c r="D352" s="48">
        <v>11</v>
      </c>
      <c r="E352" s="61">
        <f t="shared" si="88"/>
        <v>8.2118661465818102E-4</v>
      </c>
      <c r="F352" s="61">
        <f t="shared" si="89"/>
        <v>5.1353874883286648E-3</v>
      </c>
      <c r="G352" s="49">
        <f t="shared" si="90"/>
        <v>1.75</v>
      </c>
      <c r="H352" s="35">
        <f t="shared" si="91"/>
        <v>1.4370765756518168E-3</v>
      </c>
    </row>
    <row r="353" spans="1:9" x14ac:dyDescent="0.2">
      <c r="B353" s="34" t="s">
        <v>578</v>
      </c>
      <c r="C353" s="33">
        <v>0</v>
      </c>
      <c r="D353" s="48">
        <v>3</v>
      </c>
      <c r="E353" s="61" t="str">
        <f t="shared" si="88"/>
        <v/>
      </c>
      <c r="F353" s="61">
        <f t="shared" si="89"/>
        <v>1.4005602240896359E-3</v>
      </c>
      <c r="G353" s="49">
        <f t="shared" si="90"/>
        <v>1</v>
      </c>
      <c r="H353" s="35" t="str">
        <f t="shared" si="91"/>
        <v/>
      </c>
    </row>
    <row r="354" spans="1:9" x14ac:dyDescent="0.2">
      <c r="B354" s="34" t="s">
        <v>79</v>
      </c>
      <c r="C354" s="33">
        <v>0</v>
      </c>
      <c r="D354" s="48">
        <v>1</v>
      </c>
      <c r="E354" s="61" t="str">
        <f t="shared" si="88"/>
        <v/>
      </c>
      <c r="F354" s="61">
        <f t="shared" si="89"/>
        <v>4.6685340802987864E-4</v>
      </c>
      <c r="G354" s="49">
        <f t="shared" si="90"/>
        <v>1</v>
      </c>
      <c r="H354" s="35" t="str">
        <f t="shared" si="91"/>
        <v/>
      </c>
    </row>
    <row r="355" spans="1:9" x14ac:dyDescent="0.2">
      <c r="B355" s="34" t="s">
        <v>247</v>
      </c>
      <c r="C355" s="33">
        <v>0</v>
      </c>
      <c r="D355" s="48">
        <v>1</v>
      </c>
      <c r="E355" s="61" t="str">
        <f t="shared" si="88"/>
        <v/>
      </c>
      <c r="F355" s="61">
        <f t="shared" si="89"/>
        <v>4.6685340802987864E-4</v>
      </c>
      <c r="G355" s="49">
        <f t="shared" si="90"/>
        <v>1</v>
      </c>
      <c r="H355" s="35" t="str">
        <f t="shared" si="91"/>
        <v/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43</v>
      </c>
      <c r="D357" s="48">
        <v>21</v>
      </c>
      <c r="E357" s="61">
        <f t="shared" si="88"/>
        <v>8.8277561075754459E-3</v>
      </c>
      <c r="F357" s="61">
        <f t="shared" si="89"/>
        <v>9.8039215686274508E-3</v>
      </c>
      <c r="G357" s="49">
        <f t="shared" si="90"/>
        <v>-0.51162790697674421</v>
      </c>
      <c r="H357" s="35">
        <f t="shared" si="91"/>
        <v>-4.5165263806199955E-3</v>
      </c>
    </row>
    <row r="358" spans="1:9" x14ac:dyDescent="0.2">
      <c r="B358" s="34" t="s">
        <v>579</v>
      </c>
      <c r="C358" s="33">
        <v>5</v>
      </c>
      <c r="D358" s="48">
        <v>3</v>
      </c>
      <c r="E358" s="61">
        <f t="shared" si="88"/>
        <v>1.0264832683227264E-3</v>
      </c>
      <c r="F358" s="61">
        <f t="shared" si="89"/>
        <v>1.4005602240896359E-3</v>
      </c>
      <c r="G358" s="49">
        <f t="shared" si="90"/>
        <v>-0.4</v>
      </c>
      <c r="H358" s="35">
        <f t="shared" si="91"/>
        <v>-4.1059330732909057E-4</v>
      </c>
    </row>
    <row r="359" spans="1:9" x14ac:dyDescent="0.2">
      <c r="B359" s="34" t="s">
        <v>71</v>
      </c>
      <c r="C359" s="33">
        <v>1</v>
      </c>
      <c r="D359" s="48">
        <v>0</v>
      </c>
      <c r="E359" s="61">
        <f t="shared" si="88"/>
        <v>2.0529665366454526E-4</v>
      </c>
      <c r="F359" s="61" t="str">
        <f t="shared" si="89"/>
        <v/>
      </c>
      <c r="G359" s="49">
        <f t="shared" si="90"/>
        <v>-1</v>
      </c>
      <c r="H359" s="35">
        <f t="shared" si="91"/>
        <v>-2.0529665366454526E-4</v>
      </c>
    </row>
    <row r="360" spans="1:9" x14ac:dyDescent="0.2">
      <c r="B360" s="34" t="s">
        <v>78</v>
      </c>
      <c r="C360" s="33">
        <v>3</v>
      </c>
      <c r="D360" s="48">
        <v>30</v>
      </c>
      <c r="E360" s="61">
        <f t="shared" si="88"/>
        <v>6.1588996099363579E-4</v>
      </c>
      <c r="F360" s="61">
        <f t="shared" si="89"/>
        <v>1.4005602240896359E-2</v>
      </c>
      <c r="G360" s="49">
        <f t="shared" si="90"/>
        <v>9</v>
      </c>
      <c r="H360" s="35">
        <f t="shared" si="91"/>
        <v>5.5430096489427223E-3</v>
      </c>
    </row>
    <row r="361" spans="1:9" x14ac:dyDescent="0.2">
      <c r="B361" s="34" t="s">
        <v>616</v>
      </c>
      <c r="C361" s="33">
        <v>2</v>
      </c>
      <c r="D361" s="48">
        <v>7</v>
      </c>
      <c r="E361" s="61">
        <f t="shared" si="88"/>
        <v>4.1059330732909051E-4</v>
      </c>
      <c r="F361" s="61">
        <f t="shared" si="89"/>
        <v>3.2679738562091504E-3</v>
      </c>
      <c r="G361" s="49">
        <f t="shared" si="90"/>
        <v>2.5</v>
      </c>
      <c r="H361" s="35">
        <f t="shared" si="91"/>
        <v>1.0264832683227264E-3</v>
      </c>
    </row>
    <row r="362" spans="1:9" s="29" customFormat="1" x14ac:dyDescent="0.2">
      <c r="A362" s="31"/>
      <c r="B362" s="36" t="s">
        <v>589</v>
      </c>
      <c r="C362" s="40">
        <v>0</v>
      </c>
      <c r="D362" s="48">
        <v>0</v>
      </c>
      <c r="E362" s="38" t="str">
        <f t="shared" si="88"/>
        <v/>
      </c>
      <c r="F362" s="38" t="str">
        <f t="shared" si="89"/>
        <v/>
      </c>
      <c r="G362" s="49" t="str">
        <f t="shared" si="90"/>
        <v xml:space="preserve"> </v>
      </c>
      <c r="H362" s="37" t="str">
        <f t="shared" ref="H362" si="92">+IF(OR(AND(E362=""),(G362="")),"",E362*G362)</f>
        <v/>
      </c>
      <c r="I362" s="4"/>
    </row>
    <row r="363" spans="1:9" x14ac:dyDescent="0.2">
      <c r="B363" s="34" t="s">
        <v>72</v>
      </c>
      <c r="C363" s="33">
        <v>0</v>
      </c>
      <c r="D363" s="48">
        <v>0</v>
      </c>
      <c r="E363" s="61" t="str">
        <f t="shared" si="88"/>
        <v/>
      </c>
      <c r="F363" s="61" t="str">
        <f t="shared" si="89"/>
        <v/>
      </c>
      <c r="G363" s="49" t="str">
        <f t="shared" si="90"/>
        <v xml:space="preserve"> </v>
      </c>
      <c r="H363" s="35" t="str">
        <f t="shared" si="91"/>
        <v/>
      </c>
    </row>
    <row r="364" spans="1:9" x14ac:dyDescent="0.2">
      <c r="B364" s="34" t="s">
        <v>248</v>
      </c>
      <c r="C364" s="33">
        <v>0</v>
      </c>
      <c r="D364" s="48">
        <v>0</v>
      </c>
      <c r="E364" s="61" t="str">
        <f t="shared" si="88"/>
        <v/>
      </c>
      <c r="F364" s="61" t="str">
        <f t="shared" si="89"/>
        <v/>
      </c>
      <c r="G364" s="49" t="str">
        <f t="shared" si="90"/>
        <v xml:space="preserve"> </v>
      </c>
      <c r="H364" s="35" t="str">
        <f t="shared" si="91"/>
        <v/>
      </c>
    </row>
    <row r="365" spans="1:9" x14ac:dyDescent="0.2">
      <c r="B365" s="34" t="s">
        <v>249</v>
      </c>
      <c r="C365" s="33">
        <v>39</v>
      </c>
      <c r="D365" s="48">
        <v>385</v>
      </c>
      <c r="E365" s="61">
        <f t="shared" si="88"/>
        <v>8.0065694929172659E-3</v>
      </c>
      <c r="F365" s="61">
        <f t="shared" si="89"/>
        <v>0.17973856209150327</v>
      </c>
      <c r="G365" s="49">
        <f t="shared" si="90"/>
        <v>8.8717948717948723</v>
      </c>
      <c r="H365" s="35">
        <f t="shared" si="91"/>
        <v>7.1032642167932675E-2</v>
      </c>
    </row>
    <row r="366" spans="1:9" x14ac:dyDescent="0.2">
      <c r="B366" s="34" t="s">
        <v>250</v>
      </c>
      <c r="C366" s="33">
        <v>1</v>
      </c>
      <c r="D366" s="48">
        <v>8</v>
      </c>
      <c r="E366" s="61">
        <f t="shared" si="88"/>
        <v>2.0529665366454526E-4</v>
      </c>
      <c r="F366" s="61">
        <f t="shared" si="89"/>
        <v>3.7348272642390291E-3</v>
      </c>
      <c r="G366" s="49">
        <f t="shared" si="90"/>
        <v>7</v>
      </c>
      <c r="H366" s="35">
        <f t="shared" si="91"/>
        <v>1.4370765756518168E-3</v>
      </c>
    </row>
    <row r="367" spans="1:9" x14ac:dyDescent="0.2">
      <c r="B367" s="34" t="s">
        <v>75</v>
      </c>
      <c r="C367" s="33">
        <v>0</v>
      </c>
      <c r="D367" s="48">
        <v>0</v>
      </c>
      <c r="E367" s="61" t="str">
        <f t="shared" si="88"/>
        <v/>
      </c>
      <c r="F367" s="61" t="str">
        <f t="shared" si="89"/>
        <v/>
      </c>
      <c r="G367" s="49" t="str">
        <f t="shared" si="90"/>
        <v xml:space="preserve"> </v>
      </c>
      <c r="H367" s="35" t="str">
        <f t="shared" si="91"/>
        <v/>
      </c>
    </row>
    <row r="368" spans="1:9" x14ac:dyDescent="0.2">
      <c r="B368" s="34" t="s">
        <v>76</v>
      </c>
      <c r="C368" s="33">
        <v>2</v>
      </c>
      <c r="D368" s="48">
        <v>0</v>
      </c>
      <c r="E368" s="61">
        <f t="shared" si="88"/>
        <v>4.1059330732909051E-4</v>
      </c>
      <c r="F368" s="61" t="str">
        <f t="shared" si="89"/>
        <v/>
      </c>
      <c r="G368" s="49">
        <f t="shared" si="90"/>
        <v>-1</v>
      </c>
      <c r="H368" s="35">
        <f t="shared" si="91"/>
        <v>-4.1059330732909051E-4</v>
      </c>
    </row>
    <row r="369" spans="1:8" x14ac:dyDescent="0.2">
      <c r="B369" s="34" t="s">
        <v>580</v>
      </c>
      <c r="C369" s="33">
        <v>15</v>
      </c>
      <c r="D369" s="48">
        <v>40</v>
      </c>
      <c r="E369" s="61">
        <f t="shared" si="88"/>
        <v>3.0794498049681791E-3</v>
      </c>
      <c r="F369" s="61">
        <f t="shared" si="89"/>
        <v>1.8674136321195144E-2</v>
      </c>
      <c r="G369" s="49">
        <f t="shared" si="90"/>
        <v>1.6666666666666667</v>
      </c>
      <c r="H369" s="35">
        <f t="shared" si="91"/>
        <v>5.1324163416136322E-3</v>
      </c>
    </row>
    <row r="370" spans="1:8" x14ac:dyDescent="0.2">
      <c r="B370" s="34" t="s">
        <v>85</v>
      </c>
      <c r="C370" s="33">
        <v>1</v>
      </c>
      <c r="D370" s="48">
        <v>3</v>
      </c>
      <c r="E370" s="61">
        <f t="shared" si="88"/>
        <v>2.0529665366454526E-4</v>
      </c>
      <c r="F370" s="61">
        <f t="shared" si="89"/>
        <v>1.4005602240896359E-3</v>
      </c>
      <c r="G370" s="49">
        <f t="shared" si="90"/>
        <v>2</v>
      </c>
      <c r="H370" s="35">
        <f t="shared" si="91"/>
        <v>4.1059330732909051E-4</v>
      </c>
    </row>
    <row r="371" spans="1:8" x14ac:dyDescent="0.2">
      <c r="B371" s="34" t="s">
        <v>84</v>
      </c>
      <c r="C371" s="33">
        <v>1</v>
      </c>
      <c r="D371" s="48">
        <v>0</v>
      </c>
      <c r="E371" s="61">
        <f t="shared" si="88"/>
        <v>2.0529665366454526E-4</v>
      </c>
      <c r="F371" s="61" t="str">
        <f t="shared" si="89"/>
        <v/>
      </c>
      <c r="G371" s="49">
        <f t="shared" si="90"/>
        <v>-1</v>
      </c>
      <c r="H371" s="35">
        <f t="shared" si="91"/>
        <v>-2.0529665366454526E-4</v>
      </c>
    </row>
    <row r="372" spans="1:8" x14ac:dyDescent="0.2">
      <c r="B372" s="34" t="s">
        <v>73</v>
      </c>
      <c r="C372" s="33">
        <v>0</v>
      </c>
      <c r="D372" s="48">
        <v>0</v>
      </c>
      <c r="E372" s="61" t="str">
        <f t="shared" si="88"/>
        <v/>
      </c>
      <c r="F372" s="61" t="str">
        <f t="shared" si="89"/>
        <v/>
      </c>
      <c r="G372" s="49" t="str">
        <f t="shared" si="90"/>
        <v xml:space="preserve"> </v>
      </c>
      <c r="H372" s="35" t="str">
        <f t="shared" si="91"/>
        <v/>
      </c>
    </row>
    <row r="373" spans="1:8" x14ac:dyDescent="0.2">
      <c r="B373" s="34" t="s">
        <v>251</v>
      </c>
      <c r="C373" s="33">
        <v>0</v>
      </c>
      <c r="D373" s="48">
        <v>0</v>
      </c>
      <c r="E373" s="61" t="str">
        <f t="shared" si="88"/>
        <v/>
      </c>
      <c r="F373" s="61" t="str">
        <f t="shared" si="89"/>
        <v/>
      </c>
      <c r="G373" s="49" t="str">
        <f t="shared" si="90"/>
        <v xml:space="preserve"> </v>
      </c>
      <c r="H373" s="35" t="str">
        <f t="shared" si="91"/>
        <v/>
      </c>
    </row>
    <row r="374" spans="1:8" x14ac:dyDescent="0.2">
      <c r="B374" s="34" t="s">
        <v>335</v>
      </c>
      <c r="C374" s="33">
        <v>1</v>
      </c>
      <c r="D374" s="48">
        <v>0</v>
      </c>
      <c r="E374" s="61">
        <f t="shared" si="88"/>
        <v>2.0529665366454526E-4</v>
      </c>
      <c r="F374" s="61" t="str">
        <f t="shared" si="89"/>
        <v/>
      </c>
      <c r="G374" s="49">
        <f t="shared" si="90"/>
        <v>-1</v>
      </c>
      <c r="H374" s="35">
        <f t="shared" si="91"/>
        <v>-2.0529665366454526E-4</v>
      </c>
    </row>
    <row r="375" spans="1:8" x14ac:dyDescent="0.2">
      <c r="B375" s="34" t="s">
        <v>336</v>
      </c>
      <c r="C375" s="33">
        <v>0</v>
      </c>
      <c r="D375" s="48">
        <v>2</v>
      </c>
      <c r="E375" s="61" t="str">
        <f t="shared" si="88"/>
        <v/>
      </c>
      <c r="F375" s="61">
        <f t="shared" si="89"/>
        <v>9.3370681605975728E-4</v>
      </c>
      <c r="G375" s="49">
        <f t="shared" si="90"/>
        <v>1</v>
      </c>
      <c r="H375" s="35" t="str">
        <f t="shared" si="91"/>
        <v/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0</v>
      </c>
      <c r="D377" s="92">
        <v>0</v>
      </c>
      <c r="E377" s="38" t="str">
        <f t="shared" si="93"/>
        <v/>
      </c>
      <c r="F377" s="38" t="str">
        <f t="shared" si="94"/>
        <v/>
      </c>
      <c r="G377" s="93" t="str">
        <f t="shared" si="95"/>
        <v xml:space="preserve"> </v>
      </c>
      <c r="H377" s="37" t="str">
        <f t="shared" si="96"/>
        <v/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121</v>
      </c>
      <c r="E378" s="38" t="str">
        <f t="shared" ref="E378:E381" si="97">+IF(C378=0,"",C378/C$345)</f>
        <v/>
      </c>
      <c r="F378" s="38">
        <f t="shared" ref="F378:F381" si="98">+IF(D378=0,"",D378/D$345)</f>
        <v>5.6489262371615313E-2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30</v>
      </c>
      <c r="D379" s="48">
        <v>27</v>
      </c>
      <c r="E379" s="61">
        <f t="shared" si="97"/>
        <v>6.1588996099363582E-3</v>
      </c>
      <c r="F379" s="61">
        <f t="shared" si="98"/>
        <v>1.2605042016806723E-2</v>
      </c>
      <c r="G379" s="49">
        <f t="shared" si="99"/>
        <v>-0.1</v>
      </c>
      <c r="H379" s="35">
        <f t="shared" si="100"/>
        <v>-6.158899609936359E-4</v>
      </c>
    </row>
    <row r="380" spans="1:8" x14ac:dyDescent="0.2">
      <c r="B380" s="34" t="s">
        <v>486</v>
      </c>
      <c r="C380" s="33">
        <v>1</v>
      </c>
      <c r="D380" s="48">
        <v>1</v>
      </c>
      <c r="E380" s="61">
        <f t="shared" si="97"/>
        <v>2.0529665366454526E-4</v>
      </c>
      <c r="F380" s="61">
        <f t="shared" si="98"/>
        <v>4.6685340802987864E-4</v>
      </c>
      <c r="G380" s="49">
        <f t="shared" si="99"/>
        <v>0</v>
      </c>
      <c r="H380" s="35">
        <f t="shared" si="100"/>
        <v>0</v>
      </c>
    </row>
    <row r="381" spans="1:8" x14ac:dyDescent="0.2">
      <c r="B381" s="34" t="s">
        <v>487</v>
      </c>
      <c r="C381" s="33">
        <v>1</v>
      </c>
      <c r="D381" s="48">
        <v>0</v>
      </c>
      <c r="E381" s="61">
        <f t="shared" si="97"/>
        <v>2.0529665366454526E-4</v>
      </c>
      <c r="F381" s="61" t="str">
        <f t="shared" si="98"/>
        <v/>
      </c>
      <c r="G381" s="49">
        <f t="shared" si="99"/>
        <v>-1</v>
      </c>
      <c r="H381" s="35">
        <f t="shared" si="100"/>
        <v>-2.0529665366454526E-4</v>
      </c>
    </row>
    <row r="382" spans="1:8" x14ac:dyDescent="0.2">
      <c r="B382" s="34" t="s">
        <v>252</v>
      </c>
      <c r="C382" s="33">
        <v>0</v>
      </c>
      <c r="D382" s="48">
        <v>0</v>
      </c>
      <c r="E382" s="61" t="str">
        <f t="shared" ref="E382:E413" si="101">+IF(C382=0,"",C382/C$345)</f>
        <v/>
      </c>
      <c r="F382" s="61" t="str">
        <f t="shared" ref="F382:F413" si="102">+IF(D382=0,"",D382/D$345)</f>
        <v/>
      </c>
      <c r="G382" s="49" t="str">
        <f t="shared" si="90"/>
        <v xml:space="preserve"> </v>
      </c>
      <c r="H382" s="35" t="str">
        <f t="shared" si="91"/>
        <v/>
      </c>
    </row>
    <row r="383" spans="1:8" x14ac:dyDescent="0.2">
      <c r="B383" s="34" t="s">
        <v>253</v>
      </c>
      <c r="C383" s="33">
        <v>7</v>
      </c>
      <c r="D383" s="48">
        <v>6</v>
      </c>
      <c r="E383" s="61">
        <f t="shared" si="101"/>
        <v>1.4370765756518168E-3</v>
      </c>
      <c r="F383" s="61">
        <f t="shared" si="102"/>
        <v>2.8011204481792717E-3</v>
      </c>
      <c r="G383" s="49">
        <f t="shared" si="90"/>
        <v>-0.14285714285714285</v>
      </c>
      <c r="H383" s="35">
        <f t="shared" si="91"/>
        <v>-2.0529665366454526E-4</v>
      </c>
    </row>
    <row r="384" spans="1:8" x14ac:dyDescent="0.2">
      <c r="B384" s="34" t="s">
        <v>488</v>
      </c>
      <c r="C384" s="33">
        <v>0</v>
      </c>
      <c r="D384" s="48">
        <v>0</v>
      </c>
      <c r="E384" s="61" t="str">
        <f t="shared" si="101"/>
        <v/>
      </c>
      <c r="F384" s="61" t="str">
        <f t="shared" si="102"/>
        <v/>
      </c>
      <c r="G384" s="49" t="str">
        <f t="shared" si="90"/>
        <v xml:space="preserve"> 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3</v>
      </c>
      <c r="D385" s="48">
        <v>9</v>
      </c>
      <c r="E385" s="38">
        <f t="shared" si="101"/>
        <v>6.1588996099363579E-4</v>
      </c>
      <c r="F385" s="38">
        <f t="shared" si="102"/>
        <v>4.2016806722689074E-3</v>
      </c>
      <c r="G385" s="49">
        <f t="shared" si="90"/>
        <v>2</v>
      </c>
      <c r="H385" s="37">
        <f t="shared" ref="H385" si="103">+IF(OR(AND(E385=""),(G385="")),"",E385*G385)</f>
        <v>1.2317799219872716E-3</v>
      </c>
      <c r="I385" s="4"/>
    </row>
    <row r="386" spans="1:9" x14ac:dyDescent="0.2">
      <c r="B386" s="34" t="s">
        <v>489</v>
      </c>
      <c r="C386" s="33">
        <v>163</v>
      </c>
      <c r="D386" s="48">
        <v>37</v>
      </c>
      <c r="E386" s="61">
        <f t="shared" si="101"/>
        <v>3.3463354547320877E-2</v>
      </c>
      <c r="F386" s="61">
        <f t="shared" si="102"/>
        <v>1.727357609710551E-2</v>
      </c>
      <c r="G386" s="49">
        <f t="shared" si="90"/>
        <v>-0.77300613496932513</v>
      </c>
      <c r="H386" s="35">
        <f t="shared" si="91"/>
        <v>-2.5867378361732703E-2</v>
      </c>
    </row>
    <row r="387" spans="1:9" x14ac:dyDescent="0.2">
      <c r="B387" s="34" t="s">
        <v>93</v>
      </c>
      <c r="C387" s="33">
        <v>920</v>
      </c>
      <c r="D387" s="48">
        <v>78</v>
      </c>
      <c r="E387" s="61">
        <f t="shared" si="101"/>
        <v>0.18887292137138165</v>
      </c>
      <c r="F387" s="61">
        <f t="shared" si="102"/>
        <v>3.6414565826330535E-2</v>
      </c>
      <c r="G387" s="49">
        <f t="shared" si="90"/>
        <v>-0.91521739130434787</v>
      </c>
      <c r="H387" s="35">
        <f t="shared" si="91"/>
        <v>-0.17285978238554711</v>
      </c>
    </row>
    <row r="388" spans="1:9" x14ac:dyDescent="0.2">
      <c r="B388" s="34" t="s">
        <v>86</v>
      </c>
      <c r="C388" s="33">
        <v>2348</v>
      </c>
      <c r="D388" s="48">
        <v>262</v>
      </c>
      <c r="E388" s="61">
        <f t="shared" si="101"/>
        <v>0.48203654280435226</v>
      </c>
      <c r="F388" s="61">
        <f t="shared" si="102"/>
        <v>0.12231559290382819</v>
      </c>
      <c r="G388" s="49">
        <f t="shared" si="90"/>
        <v>-0.88841567291311752</v>
      </c>
      <c r="H388" s="35">
        <f t="shared" si="91"/>
        <v>-0.42824881954424138</v>
      </c>
    </row>
    <row r="389" spans="1:9" x14ac:dyDescent="0.2">
      <c r="B389" s="34" t="s">
        <v>92</v>
      </c>
      <c r="C389" s="33">
        <v>45</v>
      </c>
      <c r="D389" s="48">
        <v>21</v>
      </c>
      <c r="E389" s="61">
        <f t="shared" si="101"/>
        <v>9.2383494149045377E-3</v>
      </c>
      <c r="F389" s="61">
        <f t="shared" si="102"/>
        <v>9.8039215686274508E-3</v>
      </c>
      <c r="G389" s="49">
        <f t="shared" si="90"/>
        <v>-0.53333333333333333</v>
      </c>
      <c r="H389" s="35">
        <f t="shared" si="91"/>
        <v>-4.9271196879490864E-3</v>
      </c>
    </row>
    <row r="390" spans="1:9" x14ac:dyDescent="0.2">
      <c r="B390" s="34" t="s">
        <v>95</v>
      </c>
      <c r="C390" s="33">
        <v>0</v>
      </c>
      <c r="D390" s="48">
        <v>0</v>
      </c>
      <c r="E390" s="61" t="str">
        <f t="shared" si="101"/>
        <v/>
      </c>
      <c r="F390" s="61" t="str">
        <f t="shared" si="102"/>
        <v/>
      </c>
      <c r="G390" s="49" t="str">
        <f t="shared" si="90"/>
        <v xml:space="preserve"> </v>
      </c>
      <c r="H390" s="35" t="str">
        <f t="shared" si="91"/>
        <v/>
      </c>
    </row>
    <row r="391" spans="1:9" x14ac:dyDescent="0.2">
      <c r="B391" s="34" t="s">
        <v>96</v>
      </c>
      <c r="C391" s="33">
        <v>0</v>
      </c>
      <c r="D391" s="48">
        <v>1</v>
      </c>
      <c r="E391" s="61" t="str">
        <f t="shared" si="101"/>
        <v/>
      </c>
      <c r="F391" s="61">
        <f t="shared" si="102"/>
        <v>4.6685340802987864E-4</v>
      </c>
      <c r="G391" s="49">
        <f t="shared" si="90"/>
        <v>1</v>
      </c>
      <c r="H391" s="35" t="str">
        <f t="shared" si="91"/>
        <v/>
      </c>
    </row>
    <row r="392" spans="1:9" x14ac:dyDescent="0.2">
      <c r="B392" s="34" t="s">
        <v>254</v>
      </c>
      <c r="C392" s="33">
        <v>0</v>
      </c>
      <c r="D392" s="48">
        <v>0</v>
      </c>
      <c r="E392" s="61" t="str">
        <f t="shared" si="101"/>
        <v/>
      </c>
      <c r="F392" s="61" t="str">
        <f t="shared" si="102"/>
        <v/>
      </c>
      <c r="G392" s="49" t="str">
        <f t="shared" si="90"/>
        <v xml:space="preserve"> </v>
      </c>
      <c r="H392" s="35" t="str">
        <f t="shared" si="91"/>
        <v/>
      </c>
    </row>
    <row r="393" spans="1:9" x14ac:dyDescent="0.2">
      <c r="B393" s="34" t="s">
        <v>255</v>
      </c>
      <c r="C393" s="33">
        <v>0</v>
      </c>
      <c r="D393" s="48">
        <v>1</v>
      </c>
      <c r="E393" s="61" t="str">
        <f t="shared" si="101"/>
        <v/>
      </c>
      <c r="F393" s="61">
        <f t="shared" si="102"/>
        <v>4.6685340802987864E-4</v>
      </c>
      <c r="G393" s="49">
        <f t="shared" si="90"/>
        <v>1</v>
      </c>
      <c r="H393" s="35" t="str">
        <f t="shared" si="91"/>
        <v/>
      </c>
    </row>
    <row r="394" spans="1:9" x14ac:dyDescent="0.2">
      <c r="B394" s="34" t="s">
        <v>581</v>
      </c>
      <c r="C394" s="33">
        <v>0</v>
      </c>
      <c r="D394" s="48">
        <v>25</v>
      </c>
      <c r="E394" s="61" t="str">
        <f t="shared" si="101"/>
        <v/>
      </c>
      <c r="F394" s="61">
        <f t="shared" si="102"/>
        <v>1.1671335200746966E-2</v>
      </c>
      <c r="G394" s="49">
        <f t="shared" si="90"/>
        <v>1</v>
      </c>
      <c r="H394" s="35" t="str">
        <f t="shared" si="91"/>
        <v/>
      </c>
    </row>
    <row r="395" spans="1:9" x14ac:dyDescent="0.2">
      <c r="B395" s="34" t="s">
        <v>582</v>
      </c>
      <c r="C395" s="33">
        <v>1</v>
      </c>
      <c r="D395" s="48">
        <v>0</v>
      </c>
      <c r="E395" s="61">
        <f t="shared" si="101"/>
        <v>2.0529665366454526E-4</v>
      </c>
      <c r="F395" s="61" t="str">
        <f t="shared" si="102"/>
        <v/>
      </c>
      <c r="G395" s="49">
        <f t="shared" si="90"/>
        <v>-1</v>
      </c>
      <c r="H395" s="35">
        <f t="shared" si="91"/>
        <v>-2.0529665366454526E-4</v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0</v>
      </c>
      <c r="D397" s="48">
        <v>2</v>
      </c>
      <c r="E397" s="61" t="str">
        <f t="shared" si="101"/>
        <v/>
      </c>
      <c r="F397" s="61">
        <f t="shared" si="102"/>
        <v>9.3370681605975728E-4</v>
      </c>
      <c r="G397" s="49">
        <f t="shared" si="90"/>
        <v>1</v>
      </c>
      <c r="H397" s="35" t="str">
        <f t="shared" si="91"/>
        <v/>
      </c>
    </row>
    <row r="398" spans="1:9" x14ac:dyDescent="0.2">
      <c r="B398" s="34" t="s">
        <v>94</v>
      </c>
      <c r="C398" s="33">
        <v>3</v>
      </c>
      <c r="D398" s="48">
        <v>1</v>
      </c>
      <c r="E398" s="61">
        <f t="shared" si="101"/>
        <v>6.1588996099363579E-4</v>
      </c>
      <c r="F398" s="61">
        <f t="shared" si="102"/>
        <v>4.6685340802987864E-4</v>
      </c>
      <c r="G398" s="49">
        <f t="shared" si="90"/>
        <v>-0.66666666666666663</v>
      </c>
      <c r="H398" s="35">
        <f t="shared" si="91"/>
        <v>-4.1059330732909051E-4</v>
      </c>
    </row>
    <row r="399" spans="1:9" x14ac:dyDescent="0.2">
      <c r="B399" s="34" t="s">
        <v>257</v>
      </c>
      <c r="C399" s="33">
        <v>1</v>
      </c>
      <c r="D399" s="48">
        <v>67</v>
      </c>
      <c r="E399" s="61">
        <f t="shared" si="101"/>
        <v>2.0529665366454526E-4</v>
      </c>
      <c r="F399" s="61">
        <f t="shared" si="102"/>
        <v>3.1279178338001867E-2</v>
      </c>
      <c r="G399" s="49">
        <f t="shared" si="90"/>
        <v>66</v>
      </c>
      <c r="H399" s="35">
        <f t="shared" si="91"/>
        <v>1.3549579141859986E-2</v>
      </c>
    </row>
    <row r="400" spans="1:9" x14ac:dyDescent="0.2">
      <c r="B400" s="34" t="s">
        <v>583</v>
      </c>
      <c r="C400" s="33">
        <v>1</v>
      </c>
      <c r="D400" s="48">
        <v>1</v>
      </c>
      <c r="E400" s="61">
        <f t="shared" si="101"/>
        <v>2.0529665366454526E-4</v>
      </c>
      <c r="F400" s="61">
        <f t="shared" si="102"/>
        <v>4.6685340802987864E-4</v>
      </c>
      <c r="G400" s="49">
        <f t="shared" si="90"/>
        <v>0</v>
      </c>
      <c r="H400" s="35">
        <f t="shared" si="91"/>
        <v>0</v>
      </c>
    </row>
    <row r="401" spans="1:9" x14ac:dyDescent="0.2">
      <c r="B401" s="34" t="s">
        <v>88</v>
      </c>
      <c r="C401" s="33">
        <v>6</v>
      </c>
      <c r="D401" s="48">
        <v>6</v>
      </c>
      <c r="E401" s="61">
        <f t="shared" si="101"/>
        <v>1.2317799219872716E-3</v>
      </c>
      <c r="F401" s="61">
        <f t="shared" si="102"/>
        <v>2.8011204481792717E-3</v>
      </c>
      <c r="G401" s="49">
        <f t="shared" si="90"/>
        <v>0</v>
      </c>
      <c r="H401" s="35">
        <f t="shared" si="91"/>
        <v>0</v>
      </c>
    </row>
    <row r="402" spans="1:9" s="29" customFormat="1" x14ac:dyDescent="0.2">
      <c r="A402" s="31"/>
      <c r="B402" s="36" t="s">
        <v>542</v>
      </c>
      <c r="C402" s="40">
        <v>0</v>
      </c>
      <c r="D402" s="48">
        <v>0</v>
      </c>
      <c r="E402" s="38" t="str">
        <f t="shared" si="101"/>
        <v/>
      </c>
      <c r="F402" s="38" t="str">
        <f t="shared" si="102"/>
        <v/>
      </c>
      <c r="G402" s="49" t="str">
        <f t="shared" si="90"/>
        <v xml:space="preserve"> </v>
      </c>
      <c r="H402" s="37" t="str">
        <f t="shared" si="91"/>
        <v/>
      </c>
      <c r="I402" s="4"/>
    </row>
    <row r="403" spans="1:9" x14ac:dyDescent="0.2">
      <c r="B403" s="34" t="s">
        <v>258</v>
      </c>
      <c r="C403" s="33">
        <v>0</v>
      </c>
      <c r="D403" s="48">
        <v>0</v>
      </c>
      <c r="E403" s="61" t="str">
        <f t="shared" si="101"/>
        <v/>
      </c>
      <c r="F403" s="61" t="str">
        <f t="shared" si="102"/>
        <v/>
      </c>
      <c r="G403" s="49" t="str">
        <f t="shared" si="90"/>
        <v xml:space="preserve"> </v>
      </c>
      <c r="H403" s="35" t="str">
        <f t="shared" si="91"/>
        <v/>
      </c>
    </row>
    <row r="404" spans="1:9" x14ac:dyDescent="0.2">
      <c r="B404" s="34" t="s">
        <v>259</v>
      </c>
      <c r="C404" s="33">
        <v>0</v>
      </c>
      <c r="D404" s="48">
        <v>0</v>
      </c>
      <c r="E404" s="61" t="str">
        <f t="shared" si="101"/>
        <v/>
      </c>
      <c r="F404" s="61" t="str">
        <f t="shared" si="102"/>
        <v/>
      </c>
      <c r="G404" s="49" t="str">
        <f t="shared" si="90"/>
        <v xml:space="preserve"> </v>
      </c>
      <c r="H404" s="35" t="str">
        <f t="shared" si="91"/>
        <v/>
      </c>
    </row>
    <row r="405" spans="1:9" x14ac:dyDescent="0.2">
      <c r="B405" s="34" t="s">
        <v>584</v>
      </c>
      <c r="C405" s="33">
        <v>27</v>
      </c>
      <c r="D405" s="48">
        <v>0</v>
      </c>
      <c r="E405" s="61">
        <f t="shared" si="101"/>
        <v>5.5430096489427223E-3</v>
      </c>
      <c r="F405" s="61" t="str">
        <f t="shared" si="102"/>
        <v/>
      </c>
      <c r="G405" s="49">
        <f t="shared" si="90"/>
        <v>-1</v>
      </c>
      <c r="H405" s="35">
        <f t="shared" si="91"/>
        <v>-5.5430096489427223E-3</v>
      </c>
    </row>
    <row r="406" spans="1:9" x14ac:dyDescent="0.2">
      <c r="B406" s="34" t="s">
        <v>87</v>
      </c>
      <c r="C406" s="33">
        <v>0</v>
      </c>
      <c r="D406" s="48">
        <v>0</v>
      </c>
      <c r="E406" s="61" t="str">
        <f t="shared" si="101"/>
        <v/>
      </c>
      <c r="F406" s="61" t="str">
        <f t="shared" si="102"/>
        <v/>
      </c>
      <c r="G406" s="49" t="str">
        <f t="shared" si="90"/>
        <v xml:space="preserve"> </v>
      </c>
      <c r="H406" s="35" t="str">
        <f t="shared" si="91"/>
        <v/>
      </c>
    </row>
    <row r="407" spans="1:9" x14ac:dyDescent="0.2">
      <c r="B407" s="34" t="s">
        <v>260</v>
      </c>
      <c r="C407" s="33">
        <v>0</v>
      </c>
      <c r="D407" s="48">
        <v>2</v>
      </c>
      <c r="E407" s="61" t="str">
        <f t="shared" si="101"/>
        <v/>
      </c>
      <c r="F407" s="61">
        <f t="shared" si="102"/>
        <v>9.3370681605975728E-4</v>
      </c>
      <c r="G407" s="49">
        <f t="shared" si="90"/>
        <v>1</v>
      </c>
      <c r="H407" s="35" t="str">
        <f t="shared" si="91"/>
        <v/>
      </c>
    </row>
    <row r="408" spans="1:9" x14ac:dyDescent="0.2">
      <c r="B408" s="34" t="s">
        <v>91</v>
      </c>
      <c r="C408" s="33">
        <v>3</v>
      </c>
      <c r="D408" s="48">
        <v>5</v>
      </c>
      <c r="E408" s="61">
        <f t="shared" si="101"/>
        <v>6.1588996099363579E-4</v>
      </c>
      <c r="F408" s="61">
        <f t="shared" si="102"/>
        <v>2.334267040149393E-3</v>
      </c>
      <c r="G408" s="49">
        <f t="shared" si="90"/>
        <v>0.66666666666666663</v>
      </c>
      <c r="H408" s="35">
        <f t="shared" si="91"/>
        <v>4.1059330732909051E-4</v>
      </c>
    </row>
    <row r="409" spans="1:9" x14ac:dyDescent="0.2">
      <c r="B409" s="34" t="s">
        <v>90</v>
      </c>
      <c r="C409" s="33">
        <v>72</v>
      </c>
      <c r="D409" s="48">
        <v>37</v>
      </c>
      <c r="E409" s="61">
        <f t="shared" si="101"/>
        <v>1.478135906384726E-2</v>
      </c>
      <c r="F409" s="61">
        <f t="shared" si="102"/>
        <v>1.727357609710551E-2</v>
      </c>
      <c r="G409" s="49">
        <f t="shared" si="90"/>
        <v>-0.4861111111111111</v>
      </c>
      <c r="H409" s="35">
        <f t="shared" si="91"/>
        <v>-7.185382878259085E-3</v>
      </c>
    </row>
    <row r="410" spans="1:9" x14ac:dyDescent="0.2">
      <c r="B410" s="34" t="s">
        <v>491</v>
      </c>
      <c r="C410" s="33">
        <v>1</v>
      </c>
      <c r="D410" s="48">
        <v>0</v>
      </c>
      <c r="E410" s="61">
        <f t="shared" si="101"/>
        <v>2.0529665366454526E-4</v>
      </c>
      <c r="F410" s="61" t="str">
        <f t="shared" si="102"/>
        <v/>
      </c>
      <c r="G410" s="49">
        <f t="shared" si="90"/>
        <v>-1</v>
      </c>
      <c r="H410" s="35">
        <f t="shared" si="91"/>
        <v>-2.0529665366454526E-4</v>
      </c>
    </row>
    <row r="411" spans="1:9" x14ac:dyDescent="0.2">
      <c r="B411" s="34" t="s">
        <v>261</v>
      </c>
      <c r="C411" s="33">
        <v>0</v>
      </c>
      <c r="D411" s="48">
        <v>0</v>
      </c>
      <c r="E411" s="61" t="str">
        <f t="shared" si="101"/>
        <v/>
      </c>
      <c r="F411" s="61" t="str">
        <f t="shared" si="102"/>
        <v/>
      </c>
      <c r="G411" s="49" t="str">
        <f t="shared" ref="G411:G477" si="104">+IF(AND(C411=0,D411=0)," ",IF(C411=0,1,IF(D411=0,-1,(D411-C411)/C411)))</f>
        <v xml:space="preserve"> </v>
      </c>
      <c r="H411" s="35" t="str">
        <f t="shared" si="91"/>
        <v/>
      </c>
    </row>
    <row r="412" spans="1:9" x14ac:dyDescent="0.2">
      <c r="B412" s="34" t="s">
        <v>262</v>
      </c>
      <c r="C412" s="33">
        <v>0</v>
      </c>
      <c r="D412" s="48">
        <v>0</v>
      </c>
      <c r="E412" s="61" t="str">
        <f t="shared" si="101"/>
        <v/>
      </c>
      <c r="F412" s="61" t="str">
        <f t="shared" si="102"/>
        <v/>
      </c>
      <c r="G412" s="49" t="str">
        <f t="shared" si="104"/>
        <v xml:space="preserve"> </v>
      </c>
      <c r="H412" s="35" t="str">
        <f t="shared" si="91"/>
        <v/>
      </c>
    </row>
    <row r="413" spans="1:9" x14ac:dyDescent="0.2">
      <c r="B413" s="34" t="s">
        <v>492</v>
      </c>
      <c r="C413" s="33">
        <v>296</v>
      </c>
      <c r="D413" s="48">
        <v>138</v>
      </c>
      <c r="E413" s="61">
        <f t="shared" si="101"/>
        <v>6.07678094847054E-2</v>
      </c>
      <c r="F413" s="61">
        <f t="shared" si="102"/>
        <v>6.4425770308123242E-2</v>
      </c>
      <c r="G413" s="49">
        <f t="shared" si="104"/>
        <v>-0.53378378378378377</v>
      </c>
      <c r="H413" s="35">
        <f t="shared" si="91"/>
        <v>-3.243687127899815E-2</v>
      </c>
    </row>
    <row r="414" spans="1:9" x14ac:dyDescent="0.2">
      <c r="B414" s="34" t="s">
        <v>89</v>
      </c>
      <c r="C414" s="33">
        <v>1</v>
      </c>
      <c r="D414" s="48">
        <v>0</v>
      </c>
      <c r="E414" s="61">
        <f t="shared" ref="E414:E480" si="105">+IF(C414=0,"",C414/C$345)</f>
        <v>2.0529665366454526E-4</v>
      </c>
      <c r="F414" s="61" t="str">
        <f t="shared" ref="F414:F480" si="106">+IF(D414=0,"",D414/D$345)</f>
        <v/>
      </c>
      <c r="G414" s="49">
        <f t="shared" si="104"/>
        <v>-1</v>
      </c>
      <c r="H414" s="35">
        <f t="shared" ref="H414:H480" si="107">+IF(OR(AND(E414=""),(G414="")),"",E414*G414)</f>
        <v>-2.0529665366454526E-4</v>
      </c>
    </row>
    <row r="415" spans="1:9" x14ac:dyDescent="0.2">
      <c r="B415" s="34" t="s">
        <v>585</v>
      </c>
      <c r="C415" s="33">
        <v>0</v>
      </c>
      <c r="D415" s="48">
        <v>22</v>
      </c>
      <c r="E415" s="61" t="str">
        <f t="shared" si="105"/>
        <v/>
      </c>
      <c r="F415" s="61">
        <f t="shared" si="106"/>
        <v>1.027077497665733E-2</v>
      </c>
      <c r="G415" s="49">
        <f t="shared" si="104"/>
        <v>1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0</v>
      </c>
      <c r="D417" s="48">
        <v>0</v>
      </c>
      <c r="E417" s="38" t="str">
        <f t="shared" si="105"/>
        <v/>
      </c>
      <c r="F417" s="38" t="str">
        <f t="shared" si="106"/>
        <v/>
      </c>
      <c r="G417" s="49" t="str">
        <f t="shared" si="104"/>
        <v xml:space="preserve"> </v>
      </c>
      <c r="H417" s="37" t="str">
        <f t="shared" si="107"/>
        <v/>
      </c>
      <c r="I417" s="4"/>
    </row>
    <row r="418" spans="1:9" s="29" customFormat="1" x14ac:dyDescent="0.2">
      <c r="A418" s="31"/>
      <c r="B418" s="36" t="s">
        <v>544</v>
      </c>
      <c r="C418" s="40">
        <v>4</v>
      </c>
      <c r="D418" s="48">
        <v>1</v>
      </c>
      <c r="E418" s="38">
        <f t="shared" si="105"/>
        <v>8.2118661465818102E-4</v>
      </c>
      <c r="F418" s="38">
        <f t="shared" si="106"/>
        <v>4.6685340802987864E-4</v>
      </c>
      <c r="G418" s="49">
        <f t="shared" si="104"/>
        <v>-0.75</v>
      </c>
      <c r="H418" s="37">
        <f t="shared" si="107"/>
        <v>-6.1588996099363579E-4</v>
      </c>
      <c r="I418" s="4"/>
    </row>
    <row r="419" spans="1:9" s="29" customFormat="1" x14ac:dyDescent="0.2">
      <c r="A419" s="31"/>
      <c r="B419" s="36" t="s">
        <v>545</v>
      </c>
      <c r="C419" s="40">
        <v>0</v>
      </c>
      <c r="D419" s="48">
        <v>5</v>
      </c>
      <c r="E419" s="38" t="str">
        <f t="shared" si="105"/>
        <v/>
      </c>
      <c r="F419" s="38">
        <f t="shared" si="106"/>
        <v>2.334267040149393E-3</v>
      </c>
      <c r="G419" s="49">
        <f t="shared" si="104"/>
        <v>1</v>
      </c>
      <c r="H419" s="37" t="str">
        <f t="shared" si="107"/>
        <v/>
      </c>
      <c r="I419" s="4"/>
    </row>
    <row r="420" spans="1:9" s="29" customFormat="1" x14ac:dyDescent="0.2">
      <c r="A420" s="31"/>
      <c r="B420" s="36" t="s">
        <v>264</v>
      </c>
      <c r="C420" s="40">
        <v>0</v>
      </c>
      <c r="D420" s="48">
        <v>0</v>
      </c>
      <c r="E420" s="38" t="str">
        <f t="shared" si="105"/>
        <v/>
      </c>
      <c r="F420" s="38" t="str">
        <f t="shared" si="106"/>
        <v/>
      </c>
      <c r="G420" s="49" t="str">
        <f t="shared" si="104"/>
        <v xml:space="preserve"> </v>
      </c>
      <c r="H420" s="37" t="str">
        <f t="shared" si="107"/>
        <v/>
      </c>
      <c r="I420" s="4"/>
    </row>
    <row r="421" spans="1:9" s="29" customFormat="1" x14ac:dyDescent="0.2">
      <c r="A421" s="31"/>
      <c r="B421" s="36" t="s">
        <v>265</v>
      </c>
      <c r="C421" s="40">
        <v>2</v>
      </c>
      <c r="D421" s="48">
        <v>27</v>
      </c>
      <c r="E421" s="38">
        <f t="shared" si="105"/>
        <v>4.1059330732909051E-4</v>
      </c>
      <c r="F421" s="38">
        <f t="shared" si="106"/>
        <v>1.2605042016806723E-2</v>
      </c>
      <c r="G421" s="49">
        <f t="shared" si="104"/>
        <v>12.5</v>
      </c>
      <c r="H421" s="37">
        <f t="shared" si="107"/>
        <v>5.1324163416136314E-3</v>
      </c>
      <c r="I421" s="4"/>
    </row>
    <row r="422" spans="1:9" s="29" customFormat="1" x14ac:dyDescent="0.2">
      <c r="A422" s="31"/>
      <c r="B422" s="36" t="s">
        <v>493</v>
      </c>
      <c r="C422" s="40">
        <v>0</v>
      </c>
      <c r="D422" s="48">
        <v>0</v>
      </c>
      <c r="E422" s="38" t="str">
        <f t="shared" si="105"/>
        <v/>
      </c>
      <c r="F422" s="38" t="str">
        <f t="shared" si="106"/>
        <v/>
      </c>
      <c r="G422" s="49" t="str">
        <f t="shared" si="104"/>
        <v xml:space="preserve"> </v>
      </c>
      <c r="H422" s="37" t="str">
        <f t="shared" si="107"/>
        <v/>
      </c>
      <c r="I422" s="4"/>
    </row>
    <row r="423" spans="1:9" s="29" customFormat="1" x14ac:dyDescent="0.2">
      <c r="A423" s="31"/>
      <c r="B423" s="36" t="s">
        <v>266</v>
      </c>
      <c r="C423" s="40">
        <v>1</v>
      </c>
      <c r="D423" s="48">
        <v>2</v>
      </c>
      <c r="E423" s="38">
        <f t="shared" si="105"/>
        <v>2.0529665366454526E-4</v>
      </c>
      <c r="F423" s="38">
        <f t="shared" si="106"/>
        <v>9.3370681605975728E-4</v>
      </c>
      <c r="G423" s="49">
        <f t="shared" si="104"/>
        <v>1</v>
      </c>
      <c r="H423" s="37">
        <f t="shared" si="107"/>
        <v>2.0529665366454526E-4</v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0</v>
      </c>
      <c r="E424" s="38" t="str">
        <f t="shared" si="105"/>
        <v/>
      </c>
      <c r="F424" s="38" t="str">
        <f t="shared" si="106"/>
        <v/>
      </c>
      <c r="G424" s="49" t="str">
        <f t="shared" si="104"/>
        <v xml:space="preserve"> 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0</v>
      </c>
      <c r="D425" s="48">
        <v>0</v>
      </c>
      <c r="E425" s="38" t="str">
        <f t="shared" si="105"/>
        <v/>
      </c>
      <c r="F425" s="38" t="str">
        <f t="shared" si="106"/>
        <v/>
      </c>
      <c r="G425" s="49" t="str">
        <f t="shared" si="104"/>
        <v xml:space="preserve"> </v>
      </c>
      <c r="H425" s="37" t="str">
        <f t="shared" si="107"/>
        <v/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0</v>
      </c>
      <c r="E429" s="38" t="str">
        <f t="shared" si="105"/>
        <v/>
      </c>
      <c r="F429" s="38" t="str">
        <f t="shared" si="106"/>
        <v/>
      </c>
      <c r="G429" s="49" t="str">
        <f t="shared" si="104"/>
        <v xml:space="preserve"> 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0</v>
      </c>
      <c r="D430" s="48">
        <v>1</v>
      </c>
      <c r="E430" s="61" t="str">
        <f t="shared" si="105"/>
        <v/>
      </c>
      <c r="F430" s="61">
        <f t="shared" si="106"/>
        <v>4.6685340802987864E-4</v>
      </c>
      <c r="G430" s="49">
        <f t="shared" si="104"/>
        <v>1</v>
      </c>
      <c r="H430" s="35" t="str">
        <f t="shared" si="107"/>
        <v/>
      </c>
    </row>
    <row r="431" spans="1:9" x14ac:dyDescent="0.2">
      <c r="B431" s="34" t="s">
        <v>269</v>
      </c>
      <c r="C431" s="33">
        <v>1</v>
      </c>
      <c r="D431" s="48">
        <v>54</v>
      </c>
      <c r="E431" s="61">
        <f t="shared" si="105"/>
        <v>2.0529665366454526E-4</v>
      </c>
      <c r="F431" s="61">
        <f t="shared" si="106"/>
        <v>2.5210084033613446E-2</v>
      </c>
      <c r="G431" s="49">
        <f t="shared" si="104"/>
        <v>53</v>
      </c>
      <c r="H431" s="35">
        <f t="shared" si="107"/>
        <v>1.0880722644220898E-2</v>
      </c>
    </row>
    <row r="432" spans="1:9" x14ac:dyDescent="0.2">
      <c r="B432" s="34" t="s">
        <v>98</v>
      </c>
      <c r="C432" s="33">
        <v>100</v>
      </c>
      <c r="D432" s="48">
        <v>156</v>
      </c>
      <c r="E432" s="61">
        <f t="shared" si="105"/>
        <v>2.0529665366454525E-2</v>
      </c>
      <c r="F432" s="61">
        <f t="shared" si="106"/>
        <v>7.2829131652661069E-2</v>
      </c>
      <c r="G432" s="49">
        <f t="shared" si="104"/>
        <v>0.56000000000000005</v>
      </c>
      <c r="H432" s="35">
        <f t="shared" si="107"/>
        <v>1.1496612605214535E-2</v>
      </c>
    </row>
    <row r="433" spans="1:9" x14ac:dyDescent="0.2">
      <c r="B433" s="34" t="s">
        <v>99</v>
      </c>
      <c r="C433" s="33">
        <v>1</v>
      </c>
      <c r="D433" s="48">
        <v>0</v>
      </c>
      <c r="E433" s="61">
        <f t="shared" si="105"/>
        <v>2.0529665366454526E-4</v>
      </c>
      <c r="F433" s="61" t="str">
        <f t="shared" si="106"/>
        <v/>
      </c>
      <c r="G433" s="49">
        <f t="shared" si="104"/>
        <v>-1</v>
      </c>
      <c r="H433" s="35">
        <f t="shared" si="107"/>
        <v>-2.0529665366454526E-4</v>
      </c>
    </row>
    <row r="434" spans="1:9" x14ac:dyDescent="0.2">
      <c r="B434" s="34" t="s">
        <v>100</v>
      </c>
      <c r="C434" s="33">
        <v>30</v>
      </c>
      <c r="D434" s="48">
        <v>3</v>
      </c>
      <c r="E434" s="61">
        <f t="shared" si="105"/>
        <v>6.1588996099363582E-3</v>
      </c>
      <c r="F434" s="61">
        <f t="shared" si="106"/>
        <v>1.4005602240896359E-3</v>
      </c>
      <c r="G434" s="49">
        <f t="shared" si="104"/>
        <v>-0.9</v>
      </c>
      <c r="H434" s="35">
        <f t="shared" si="107"/>
        <v>-5.5430096489427223E-3</v>
      </c>
    </row>
    <row r="435" spans="1:9" x14ac:dyDescent="0.2">
      <c r="B435" s="34" t="s">
        <v>270</v>
      </c>
      <c r="C435" s="33">
        <v>0</v>
      </c>
      <c r="D435" s="48">
        <v>0</v>
      </c>
      <c r="E435" s="61" t="str">
        <f t="shared" si="105"/>
        <v/>
      </c>
      <c r="F435" s="61" t="str">
        <f t="shared" si="106"/>
        <v/>
      </c>
      <c r="G435" s="49" t="str">
        <f t="shared" si="104"/>
        <v xml:space="preserve"> 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0</v>
      </c>
      <c r="D437" s="48">
        <v>13</v>
      </c>
      <c r="E437" s="38" t="str">
        <f t="shared" si="105"/>
        <v/>
      </c>
      <c r="F437" s="38">
        <f t="shared" si="106"/>
        <v>6.0690943043884222E-3</v>
      </c>
      <c r="G437" s="49">
        <f t="shared" si="104"/>
        <v>1</v>
      </c>
      <c r="H437" s="37" t="str">
        <f t="shared" si="107"/>
        <v/>
      </c>
      <c r="I437" s="4"/>
    </row>
    <row r="438" spans="1:9" s="29" customFormat="1" x14ac:dyDescent="0.2">
      <c r="A438" s="31"/>
      <c r="B438" s="36" t="s">
        <v>97</v>
      </c>
      <c r="C438" s="40">
        <v>0</v>
      </c>
      <c r="D438" s="48">
        <v>0</v>
      </c>
      <c r="E438" s="38" t="str">
        <f t="shared" si="105"/>
        <v/>
      </c>
      <c r="F438" s="38" t="str">
        <f t="shared" si="106"/>
        <v/>
      </c>
      <c r="G438" s="49" t="str">
        <f t="shared" si="104"/>
        <v xml:space="preserve"> </v>
      </c>
      <c r="H438" s="37" t="str">
        <f t="shared" si="107"/>
        <v/>
      </c>
      <c r="I438" s="4"/>
    </row>
    <row r="439" spans="1:9" s="29" customFormat="1" x14ac:dyDescent="0.2">
      <c r="A439" s="31"/>
      <c r="B439" s="36" t="s">
        <v>551</v>
      </c>
      <c r="C439" s="40">
        <v>0</v>
      </c>
      <c r="D439" s="48">
        <v>42</v>
      </c>
      <c r="E439" s="38" t="str">
        <f t="shared" si="105"/>
        <v/>
      </c>
      <c r="F439" s="38">
        <f t="shared" si="106"/>
        <v>1.9607843137254902E-2</v>
      </c>
      <c r="G439" s="49">
        <f t="shared" si="104"/>
        <v>1</v>
      </c>
      <c r="H439" s="37" t="str">
        <f t="shared" si="107"/>
        <v/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0</v>
      </c>
      <c r="E440" s="38" t="str">
        <f t="shared" si="105"/>
        <v/>
      </c>
      <c r="F440" s="38" t="str">
        <f t="shared" si="106"/>
        <v/>
      </c>
      <c r="G440" s="49" t="str">
        <f t="shared" si="104"/>
        <v xml:space="preserve"> 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0</v>
      </c>
      <c r="D442" s="48">
        <v>0</v>
      </c>
      <c r="E442" s="61" t="str">
        <f t="shared" si="105"/>
        <v/>
      </c>
      <c r="F442" s="61" t="str">
        <f t="shared" si="106"/>
        <v/>
      </c>
      <c r="G442" s="49" t="str">
        <f t="shared" si="104"/>
        <v xml:space="preserve"> </v>
      </c>
      <c r="H442" s="35" t="str">
        <f t="shared" si="107"/>
        <v/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0</v>
      </c>
      <c r="D444" s="48">
        <v>0</v>
      </c>
      <c r="E444" s="61" t="str">
        <f t="shared" si="105"/>
        <v/>
      </c>
      <c r="F444" s="61" t="str">
        <f t="shared" si="106"/>
        <v/>
      </c>
      <c r="G444" s="49" t="str">
        <f t="shared" si="104"/>
        <v xml:space="preserve"> </v>
      </c>
      <c r="H444" s="35" t="str">
        <f t="shared" si="107"/>
        <v/>
      </c>
    </row>
    <row r="445" spans="1:9" x14ac:dyDescent="0.2">
      <c r="B445" s="34" t="s">
        <v>112</v>
      </c>
      <c r="C445" s="33">
        <v>2</v>
      </c>
      <c r="D445" s="48">
        <v>0</v>
      </c>
      <c r="E445" s="61">
        <f t="shared" si="105"/>
        <v>4.1059330732909051E-4</v>
      </c>
      <c r="F445" s="61" t="str">
        <f t="shared" si="106"/>
        <v/>
      </c>
      <c r="G445" s="49">
        <f t="shared" si="104"/>
        <v>-1</v>
      </c>
      <c r="H445" s="35">
        <f t="shared" si="107"/>
        <v>-4.1059330732909051E-4</v>
      </c>
    </row>
    <row r="446" spans="1:9" x14ac:dyDescent="0.2">
      <c r="B446" s="34" t="s">
        <v>271</v>
      </c>
      <c r="C446" s="33">
        <v>1</v>
      </c>
      <c r="D446" s="48">
        <v>2</v>
      </c>
      <c r="E446" s="61">
        <f t="shared" si="105"/>
        <v>2.0529665366454526E-4</v>
      </c>
      <c r="F446" s="61">
        <f t="shared" si="106"/>
        <v>9.3370681605975728E-4</v>
      </c>
      <c r="G446" s="49">
        <f t="shared" si="104"/>
        <v>1</v>
      </c>
      <c r="H446" s="35">
        <f t="shared" si="107"/>
        <v>2.0529665366454526E-4</v>
      </c>
    </row>
    <row r="447" spans="1:9" x14ac:dyDescent="0.2">
      <c r="B447" s="34" t="s">
        <v>496</v>
      </c>
      <c r="C447" s="33">
        <v>0</v>
      </c>
      <c r="D447" s="48">
        <v>2</v>
      </c>
      <c r="E447" s="61" t="str">
        <f t="shared" si="105"/>
        <v/>
      </c>
      <c r="F447" s="61">
        <f t="shared" si="106"/>
        <v>9.3370681605975728E-4</v>
      </c>
      <c r="G447" s="49">
        <f t="shared" si="104"/>
        <v>1</v>
      </c>
      <c r="H447" s="35" t="str">
        <f t="shared" si="107"/>
        <v/>
      </c>
    </row>
    <row r="448" spans="1:9" x14ac:dyDescent="0.2">
      <c r="B448" s="34" t="s">
        <v>497</v>
      </c>
      <c r="C448" s="33">
        <v>0</v>
      </c>
      <c r="D448" s="48">
        <v>2</v>
      </c>
      <c r="E448" s="61" t="str">
        <f t="shared" si="105"/>
        <v/>
      </c>
      <c r="F448" s="61">
        <f t="shared" si="106"/>
        <v>9.3370681605975728E-4</v>
      </c>
      <c r="G448" s="49">
        <f t="shared" si="104"/>
        <v>1</v>
      </c>
      <c r="H448" s="35" t="str">
        <f t="shared" si="107"/>
        <v/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1</v>
      </c>
      <c r="D450" s="48">
        <v>0</v>
      </c>
      <c r="E450" s="61">
        <f t="shared" si="105"/>
        <v>2.0529665366454526E-4</v>
      </c>
      <c r="F450" s="61" t="str">
        <f t="shared" si="106"/>
        <v/>
      </c>
      <c r="G450" s="49">
        <f t="shared" si="104"/>
        <v>-1</v>
      </c>
      <c r="H450" s="35">
        <f t="shared" si="107"/>
        <v>-2.0529665366454526E-4</v>
      </c>
    </row>
    <row r="451" spans="2:8" x14ac:dyDescent="0.2">
      <c r="B451" s="34" t="s">
        <v>617</v>
      </c>
      <c r="C451" s="33">
        <v>0</v>
      </c>
      <c r="D451" s="48">
        <v>0</v>
      </c>
      <c r="E451" s="61" t="str">
        <f t="shared" si="105"/>
        <v/>
      </c>
      <c r="F451" s="61" t="str">
        <f t="shared" si="106"/>
        <v/>
      </c>
      <c r="G451" s="49" t="str">
        <f t="shared" si="104"/>
        <v xml:space="preserve"> </v>
      </c>
      <c r="H451" s="35" t="str">
        <f t="shared" si="107"/>
        <v/>
      </c>
    </row>
    <row r="452" spans="2:8" x14ac:dyDescent="0.2">
      <c r="B452" s="34" t="s">
        <v>109</v>
      </c>
      <c r="C452" s="33">
        <v>1</v>
      </c>
      <c r="D452" s="48">
        <v>0</v>
      </c>
      <c r="E452" s="61">
        <f t="shared" si="105"/>
        <v>2.0529665366454526E-4</v>
      </c>
      <c r="F452" s="61" t="str">
        <f t="shared" si="106"/>
        <v/>
      </c>
      <c r="G452" s="49">
        <f t="shared" si="104"/>
        <v>-1</v>
      </c>
      <c r="H452" s="35">
        <f t="shared" si="107"/>
        <v>-2.0529665366454526E-4</v>
      </c>
    </row>
    <row r="453" spans="2:8" x14ac:dyDescent="0.2">
      <c r="B453" s="34" t="s">
        <v>418</v>
      </c>
      <c r="C453" s="33">
        <v>0</v>
      </c>
      <c r="D453" s="48">
        <v>0</v>
      </c>
      <c r="E453" s="61" t="str">
        <f t="shared" si="105"/>
        <v/>
      </c>
      <c r="F453" s="61" t="str">
        <f t="shared" si="106"/>
        <v/>
      </c>
      <c r="G453" s="49" t="str">
        <f t="shared" si="104"/>
        <v xml:space="preserve"> </v>
      </c>
      <c r="H453" s="35" t="str">
        <f t="shared" si="107"/>
        <v/>
      </c>
    </row>
    <row r="454" spans="2:8" x14ac:dyDescent="0.2">
      <c r="B454" s="34" t="s">
        <v>107</v>
      </c>
      <c r="C454" s="33">
        <v>9</v>
      </c>
      <c r="D454" s="48">
        <v>7</v>
      </c>
      <c r="E454" s="61">
        <f t="shared" si="105"/>
        <v>1.8476698829809075E-3</v>
      </c>
      <c r="F454" s="61">
        <f t="shared" si="106"/>
        <v>3.2679738562091504E-3</v>
      </c>
      <c r="G454" s="49">
        <f t="shared" si="104"/>
        <v>-0.22222222222222221</v>
      </c>
      <c r="H454" s="35">
        <f t="shared" si="107"/>
        <v>-4.1059330732909051E-4</v>
      </c>
    </row>
    <row r="455" spans="2:8" x14ac:dyDescent="0.2">
      <c r="B455" s="34" t="s">
        <v>272</v>
      </c>
      <c r="C455" s="33">
        <v>0</v>
      </c>
      <c r="D455" s="48">
        <v>0</v>
      </c>
      <c r="E455" s="61" t="str">
        <f t="shared" si="105"/>
        <v/>
      </c>
      <c r="F455" s="61" t="str">
        <f t="shared" si="106"/>
        <v/>
      </c>
      <c r="G455" s="49" t="str">
        <f t="shared" si="104"/>
        <v xml:space="preserve"> </v>
      </c>
      <c r="H455" s="35" t="str">
        <f t="shared" si="107"/>
        <v/>
      </c>
    </row>
    <row r="456" spans="2:8" x14ac:dyDescent="0.2">
      <c r="B456" s="34" t="s">
        <v>106</v>
      </c>
      <c r="C456" s="33">
        <v>3</v>
      </c>
      <c r="D456" s="48">
        <v>0</v>
      </c>
      <c r="E456" s="61">
        <f t="shared" si="105"/>
        <v>6.1588996099363579E-4</v>
      </c>
      <c r="F456" s="61" t="str">
        <f t="shared" si="106"/>
        <v/>
      </c>
      <c r="G456" s="49">
        <f t="shared" si="104"/>
        <v>-1</v>
      </c>
      <c r="H456" s="35">
        <f t="shared" si="107"/>
        <v>-6.1588996099363579E-4</v>
      </c>
    </row>
    <row r="457" spans="2:8" x14ac:dyDescent="0.2">
      <c r="B457" s="34" t="s">
        <v>337</v>
      </c>
      <c r="C457" s="33">
        <v>0</v>
      </c>
      <c r="D457" s="48">
        <v>0</v>
      </c>
      <c r="E457" s="61" t="str">
        <f t="shared" si="105"/>
        <v/>
      </c>
      <c r="F457" s="61" t="str">
        <f t="shared" si="106"/>
        <v/>
      </c>
      <c r="G457" s="49" t="str">
        <f t="shared" si="104"/>
        <v xml:space="preserve"> </v>
      </c>
      <c r="H457" s="35" t="str">
        <f t="shared" si="107"/>
        <v/>
      </c>
    </row>
    <row r="458" spans="2:8" x14ac:dyDescent="0.2">
      <c r="B458" s="34" t="s">
        <v>116</v>
      </c>
      <c r="C458" s="33">
        <v>1</v>
      </c>
      <c r="D458" s="48">
        <v>3</v>
      </c>
      <c r="E458" s="61">
        <f t="shared" si="105"/>
        <v>2.0529665366454526E-4</v>
      </c>
      <c r="F458" s="61">
        <f t="shared" si="106"/>
        <v>1.4005602240896359E-3</v>
      </c>
      <c r="G458" s="49">
        <f t="shared" si="104"/>
        <v>2</v>
      </c>
      <c r="H458" s="35">
        <f t="shared" si="107"/>
        <v>4.1059330732909051E-4</v>
      </c>
    </row>
    <row r="459" spans="2:8" x14ac:dyDescent="0.2">
      <c r="B459" s="34" t="s">
        <v>103</v>
      </c>
      <c r="C459" s="33">
        <v>0</v>
      </c>
      <c r="D459" s="48">
        <v>0</v>
      </c>
      <c r="E459" s="61" t="str">
        <f t="shared" si="105"/>
        <v/>
      </c>
      <c r="F459" s="61" t="str">
        <f t="shared" si="106"/>
        <v/>
      </c>
      <c r="G459" s="49" t="str">
        <f t="shared" si="104"/>
        <v xml:space="preserve"> </v>
      </c>
      <c r="H459" s="35" t="str">
        <f t="shared" si="107"/>
        <v/>
      </c>
    </row>
    <row r="460" spans="2:8" x14ac:dyDescent="0.2">
      <c r="B460" s="34" t="s">
        <v>273</v>
      </c>
      <c r="C460" s="33">
        <v>10</v>
      </c>
      <c r="D460" s="48">
        <v>20</v>
      </c>
      <c r="E460" s="61">
        <f t="shared" si="105"/>
        <v>2.0529665366454527E-3</v>
      </c>
      <c r="F460" s="61">
        <f t="shared" si="106"/>
        <v>9.3370681605975722E-3</v>
      </c>
      <c r="G460" s="49">
        <f t="shared" si="104"/>
        <v>1</v>
      </c>
      <c r="H460" s="35">
        <f t="shared" si="107"/>
        <v>2.0529665366454527E-3</v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0</v>
      </c>
      <c r="D462" s="48">
        <v>0</v>
      </c>
      <c r="E462" s="61" t="str">
        <f t="shared" si="105"/>
        <v/>
      </c>
      <c r="F462" s="61" t="str">
        <f t="shared" si="106"/>
        <v/>
      </c>
      <c r="G462" s="49" t="str">
        <f t="shared" si="104"/>
        <v xml:space="preserve"> </v>
      </c>
      <c r="H462" s="35" t="str">
        <f t="shared" si="107"/>
        <v/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1</v>
      </c>
      <c r="D464" s="48">
        <v>0</v>
      </c>
      <c r="E464" s="61">
        <f t="shared" si="105"/>
        <v>2.0529665366454526E-4</v>
      </c>
      <c r="F464" s="61" t="str">
        <f t="shared" si="106"/>
        <v/>
      </c>
      <c r="G464" s="49">
        <f t="shared" si="104"/>
        <v>-1</v>
      </c>
      <c r="H464" s="35">
        <f t="shared" si="107"/>
        <v>-2.0529665366454526E-4</v>
      </c>
    </row>
    <row r="465" spans="2:8" x14ac:dyDescent="0.2">
      <c r="B465" s="34" t="s">
        <v>105</v>
      </c>
      <c r="C465" s="33">
        <v>1</v>
      </c>
      <c r="D465" s="48">
        <v>0</v>
      </c>
      <c r="E465" s="61">
        <f t="shared" si="105"/>
        <v>2.0529665366454526E-4</v>
      </c>
      <c r="F465" s="61" t="str">
        <f t="shared" si="106"/>
        <v/>
      </c>
      <c r="G465" s="49">
        <f t="shared" si="104"/>
        <v>-1</v>
      </c>
      <c r="H465" s="35">
        <f t="shared" si="107"/>
        <v>-2.0529665366454526E-4</v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2</v>
      </c>
      <c r="D468" s="48">
        <v>2</v>
      </c>
      <c r="E468" s="61">
        <f t="shared" si="105"/>
        <v>4.1059330732909051E-4</v>
      </c>
      <c r="F468" s="61">
        <f t="shared" si="106"/>
        <v>9.3370681605975728E-4</v>
      </c>
      <c r="G468" s="49">
        <f t="shared" si="104"/>
        <v>0</v>
      </c>
      <c r="H468" s="35">
        <f t="shared" si="107"/>
        <v>0</v>
      </c>
    </row>
    <row r="469" spans="2:8" x14ac:dyDescent="0.2">
      <c r="B469" s="34" t="s">
        <v>500</v>
      </c>
      <c r="C469" s="33">
        <v>0</v>
      </c>
      <c r="D469" s="48">
        <v>0</v>
      </c>
      <c r="E469" s="61" t="str">
        <f t="shared" si="105"/>
        <v/>
      </c>
      <c r="F469" s="61" t="str">
        <f t="shared" si="106"/>
        <v/>
      </c>
      <c r="G469" s="49" t="str">
        <f t="shared" si="104"/>
        <v xml:space="preserve"> </v>
      </c>
      <c r="H469" s="35" t="str">
        <f t="shared" si="107"/>
        <v/>
      </c>
    </row>
    <row r="470" spans="2:8" x14ac:dyDescent="0.2">
      <c r="B470" s="34" t="s">
        <v>275</v>
      </c>
      <c r="C470" s="33">
        <v>1</v>
      </c>
      <c r="D470" s="48">
        <v>0</v>
      </c>
      <c r="E470" s="61">
        <f t="shared" si="105"/>
        <v>2.0529665366454526E-4</v>
      </c>
      <c r="F470" s="61" t="str">
        <f t="shared" si="106"/>
        <v/>
      </c>
      <c r="G470" s="49">
        <f t="shared" si="104"/>
        <v>-1</v>
      </c>
      <c r="H470" s="35">
        <f t="shared" si="107"/>
        <v>-2.0529665366454526E-4</v>
      </c>
    </row>
    <row r="471" spans="2:8" x14ac:dyDescent="0.2">
      <c r="B471" s="34" t="s">
        <v>276</v>
      </c>
      <c r="C471" s="33">
        <v>0</v>
      </c>
      <c r="D471" s="48">
        <v>0</v>
      </c>
      <c r="E471" s="61" t="str">
        <f t="shared" si="105"/>
        <v/>
      </c>
      <c r="F471" s="61" t="str">
        <f t="shared" si="106"/>
        <v/>
      </c>
      <c r="G471" s="49" t="str">
        <f t="shared" si="104"/>
        <v xml:space="preserve"> </v>
      </c>
      <c r="H471" s="35" t="str">
        <f t="shared" si="107"/>
        <v/>
      </c>
    </row>
    <row r="472" spans="2:8" x14ac:dyDescent="0.2">
      <c r="B472" s="34" t="s">
        <v>501</v>
      </c>
      <c r="C472" s="33">
        <v>1</v>
      </c>
      <c r="D472" s="48">
        <v>0</v>
      </c>
      <c r="E472" s="61">
        <f t="shared" si="105"/>
        <v>2.0529665366454526E-4</v>
      </c>
      <c r="F472" s="61" t="str">
        <f t="shared" si="106"/>
        <v/>
      </c>
      <c r="G472" s="49">
        <f t="shared" si="104"/>
        <v>-1</v>
      </c>
      <c r="H472" s="35">
        <f t="shared" si="107"/>
        <v>-2.0529665366454526E-4</v>
      </c>
    </row>
    <row r="473" spans="2:8" x14ac:dyDescent="0.2">
      <c r="B473" s="34" t="s">
        <v>277</v>
      </c>
      <c r="C473" s="33">
        <v>3</v>
      </c>
      <c r="D473" s="48">
        <v>5</v>
      </c>
      <c r="E473" s="61">
        <f t="shared" si="105"/>
        <v>6.1588996099363579E-4</v>
      </c>
      <c r="F473" s="61">
        <f t="shared" si="106"/>
        <v>2.334267040149393E-3</v>
      </c>
      <c r="G473" s="49">
        <f t="shared" si="104"/>
        <v>0.66666666666666663</v>
      </c>
      <c r="H473" s="35">
        <f t="shared" si="107"/>
        <v>4.1059330732909051E-4</v>
      </c>
    </row>
    <row r="474" spans="2:8" x14ac:dyDescent="0.2">
      <c r="B474" s="34" t="s">
        <v>278</v>
      </c>
      <c r="C474" s="33">
        <v>0</v>
      </c>
      <c r="D474" s="48">
        <v>0</v>
      </c>
      <c r="E474" s="61" t="str">
        <f t="shared" si="105"/>
        <v/>
      </c>
      <c r="F474" s="61" t="str">
        <f t="shared" si="106"/>
        <v/>
      </c>
      <c r="G474" s="49" t="str">
        <f t="shared" si="104"/>
        <v xml:space="preserve"> </v>
      </c>
      <c r="H474" s="35" t="str">
        <f t="shared" si="107"/>
        <v/>
      </c>
    </row>
    <row r="475" spans="2:8" x14ac:dyDescent="0.2">
      <c r="B475" s="34" t="s">
        <v>279</v>
      </c>
      <c r="C475" s="33">
        <v>56</v>
      </c>
      <c r="D475" s="48">
        <v>15</v>
      </c>
      <c r="E475" s="61">
        <f t="shared" si="105"/>
        <v>1.1496612605214535E-2</v>
      </c>
      <c r="F475" s="61">
        <f t="shared" si="106"/>
        <v>7.0028011204481795E-3</v>
      </c>
      <c r="G475" s="49">
        <f t="shared" si="104"/>
        <v>-0.7321428571428571</v>
      </c>
      <c r="H475" s="35">
        <f t="shared" si="107"/>
        <v>-8.4171628002463559E-3</v>
      </c>
    </row>
    <row r="476" spans="2:8" x14ac:dyDescent="0.2">
      <c r="B476" s="34" t="s">
        <v>102</v>
      </c>
      <c r="C476" s="33">
        <v>0</v>
      </c>
      <c r="D476" s="48">
        <v>0</v>
      </c>
      <c r="E476" s="61" t="str">
        <f t="shared" si="105"/>
        <v/>
      </c>
      <c r="F476" s="61" t="str">
        <f t="shared" si="106"/>
        <v/>
      </c>
      <c r="G476" s="49" t="str">
        <f t="shared" si="104"/>
        <v xml:space="preserve"> </v>
      </c>
      <c r="H476" s="35" t="str">
        <f t="shared" si="107"/>
        <v/>
      </c>
    </row>
    <row r="477" spans="2:8" x14ac:dyDescent="0.2">
      <c r="B477" s="34" t="s">
        <v>280</v>
      </c>
      <c r="C477" s="33">
        <v>0</v>
      </c>
      <c r="D477" s="48">
        <v>0</v>
      </c>
      <c r="E477" s="61" t="str">
        <f t="shared" si="105"/>
        <v/>
      </c>
      <c r="F477" s="61" t="str">
        <f t="shared" si="106"/>
        <v/>
      </c>
      <c r="G477" s="49" t="str">
        <f t="shared" si="104"/>
        <v xml:space="preserve"> </v>
      </c>
      <c r="H477" s="35" t="str">
        <f t="shared" si="107"/>
        <v/>
      </c>
    </row>
    <row r="478" spans="2:8" x14ac:dyDescent="0.2">
      <c r="B478" s="34" t="s">
        <v>281</v>
      </c>
      <c r="C478" s="33">
        <v>0</v>
      </c>
      <c r="D478" s="48">
        <v>0</v>
      </c>
      <c r="E478" s="61" t="str">
        <f t="shared" si="105"/>
        <v/>
      </c>
      <c r="F478" s="61" t="str">
        <f t="shared" si="106"/>
        <v/>
      </c>
      <c r="G478" s="49" t="str">
        <f t="shared" ref="G478:G541" si="112">+IF(AND(C478=0,D478=0)," ",IF(C478=0,1,IF(D478=0,-1,(D478-C478)/C478)))</f>
        <v xml:space="preserve"> </v>
      </c>
      <c r="H478" s="35" t="str">
        <f t="shared" si="107"/>
        <v/>
      </c>
    </row>
    <row r="479" spans="2:8" x14ac:dyDescent="0.2">
      <c r="B479" s="34" t="s">
        <v>502</v>
      </c>
      <c r="C479" s="33">
        <v>1</v>
      </c>
      <c r="D479" s="48">
        <v>1</v>
      </c>
      <c r="E479" s="61">
        <f t="shared" si="105"/>
        <v>2.0529665366454526E-4</v>
      </c>
      <c r="F479" s="61">
        <f t="shared" si="106"/>
        <v>4.6685340802987864E-4</v>
      </c>
      <c r="G479" s="49">
        <f t="shared" si="112"/>
        <v>0</v>
      </c>
      <c r="H479" s="35">
        <f t="shared" si="107"/>
        <v>0</v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0</v>
      </c>
      <c r="D481" s="48">
        <v>0</v>
      </c>
      <c r="E481" s="61" t="str">
        <f t="shared" ref="E481:E512" si="113">+IF(C481=0,"",C481/C$345)</f>
        <v/>
      </c>
      <c r="F481" s="61" t="str">
        <f t="shared" ref="F481:F512" si="114">+IF(D481=0,"",D481/D$345)</f>
        <v/>
      </c>
      <c r="G481" s="49" t="str">
        <f t="shared" si="112"/>
        <v xml:space="preserve"> </v>
      </c>
      <c r="H481" s="35" t="str">
        <f t="shared" ref="H481:H540" si="115">+IF(OR(AND(E481=""),(G481="")),"",E481*G481)</f>
        <v/>
      </c>
    </row>
    <row r="482" spans="2:8" x14ac:dyDescent="0.2">
      <c r="B482" s="34" t="s">
        <v>284</v>
      </c>
      <c r="C482" s="33">
        <v>0</v>
      </c>
      <c r="D482" s="48">
        <v>0</v>
      </c>
      <c r="E482" s="61" t="str">
        <f t="shared" si="113"/>
        <v/>
      </c>
      <c r="F482" s="61" t="str">
        <f t="shared" si="114"/>
        <v/>
      </c>
      <c r="G482" s="49" t="str">
        <f t="shared" si="112"/>
        <v xml:space="preserve"> </v>
      </c>
      <c r="H482" s="35" t="str">
        <f t="shared" si="115"/>
        <v/>
      </c>
    </row>
    <row r="483" spans="2:8" x14ac:dyDescent="0.2">
      <c r="B483" s="34" t="s">
        <v>285</v>
      </c>
      <c r="C483" s="33">
        <v>0</v>
      </c>
      <c r="D483" s="48">
        <v>0</v>
      </c>
      <c r="E483" s="61" t="str">
        <f t="shared" si="113"/>
        <v/>
      </c>
      <c r="F483" s="61" t="str">
        <f t="shared" si="114"/>
        <v/>
      </c>
      <c r="G483" s="49" t="str">
        <f t="shared" si="112"/>
        <v xml:space="preserve"> </v>
      </c>
      <c r="H483" s="35" t="str">
        <f t="shared" si="115"/>
        <v/>
      </c>
    </row>
    <row r="484" spans="2:8" x14ac:dyDescent="0.2">
      <c r="B484" s="34" t="s">
        <v>125</v>
      </c>
      <c r="C484" s="33">
        <v>0</v>
      </c>
      <c r="D484" s="48">
        <v>0</v>
      </c>
      <c r="E484" s="61" t="str">
        <f t="shared" si="113"/>
        <v/>
      </c>
      <c r="F484" s="61" t="str">
        <f t="shared" si="114"/>
        <v/>
      </c>
      <c r="G484" s="49" t="str">
        <f t="shared" si="112"/>
        <v xml:space="preserve"> </v>
      </c>
      <c r="H484" s="35" t="str">
        <f t="shared" si="115"/>
        <v/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0</v>
      </c>
      <c r="D486" s="48">
        <v>0</v>
      </c>
      <c r="E486" s="61" t="str">
        <f t="shared" si="113"/>
        <v/>
      </c>
      <c r="F486" s="61" t="str">
        <f t="shared" si="114"/>
        <v/>
      </c>
      <c r="G486" s="49" t="str">
        <f t="shared" si="112"/>
        <v xml:space="preserve"> </v>
      </c>
      <c r="H486" s="35" t="str">
        <f t="shared" si="115"/>
        <v/>
      </c>
    </row>
    <row r="487" spans="2:8" x14ac:dyDescent="0.2">
      <c r="B487" s="34" t="s">
        <v>287</v>
      </c>
      <c r="C487" s="33">
        <v>0</v>
      </c>
      <c r="D487" s="48">
        <v>0</v>
      </c>
      <c r="E487" s="61" t="str">
        <f t="shared" si="113"/>
        <v/>
      </c>
      <c r="F487" s="61" t="str">
        <f t="shared" si="114"/>
        <v/>
      </c>
      <c r="G487" s="49" t="str">
        <f t="shared" si="112"/>
        <v xml:space="preserve"> </v>
      </c>
      <c r="H487" s="35" t="str">
        <f t="shared" si="115"/>
        <v/>
      </c>
    </row>
    <row r="488" spans="2:8" ht="14.25" customHeight="1" x14ac:dyDescent="0.2">
      <c r="B488" s="34" t="s">
        <v>288</v>
      </c>
      <c r="C488" s="33">
        <v>0</v>
      </c>
      <c r="D488" s="48">
        <v>0</v>
      </c>
      <c r="E488" s="61" t="str">
        <f t="shared" si="113"/>
        <v/>
      </c>
      <c r="F488" s="61" t="str">
        <f t="shared" si="114"/>
        <v/>
      </c>
      <c r="G488" s="49" t="str">
        <f t="shared" si="112"/>
        <v xml:space="preserve"> </v>
      </c>
      <c r="H488" s="35" t="str">
        <f t="shared" si="115"/>
        <v/>
      </c>
    </row>
    <row r="489" spans="2:8" x14ac:dyDescent="0.2">
      <c r="B489" s="34" t="s">
        <v>123</v>
      </c>
      <c r="C489" s="33">
        <v>0</v>
      </c>
      <c r="D489" s="48">
        <v>0</v>
      </c>
      <c r="E489" s="61" t="str">
        <f t="shared" si="113"/>
        <v/>
      </c>
      <c r="F489" s="61" t="str">
        <f t="shared" si="114"/>
        <v/>
      </c>
      <c r="G489" s="49" t="str">
        <f t="shared" si="112"/>
        <v xml:space="preserve"> </v>
      </c>
      <c r="H489" s="35" t="str">
        <f t="shared" si="115"/>
        <v/>
      </c>
    </row>
    <row r="490" spans="2:8" x14ac:dyDescent="0.2">
      <c r="B490" s="34" t="s">
        <v>289</v>
      </c>
      <c r="C490" s="33">
        <v>0</v>
      </c>
      <c r="D490" s="48">
        <v>0</v>
      </c>
      <c r="E490" s="61" t="str">
        <f t="shared" si="113"/>
        <v/>
      </c>
      <c r="F490" s="61" t="str">
        <f t="shared" si="114"/>
        <v/>
      </c>
      <c r="G490" s="49" t="str">
        <f t="shared" si="112"/>
        <v xml:space="preserve"> </v>
      </c>
      <c r="H490" s="35" t="str">
        <f t="shared" si="115"/>
        <v/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0</v>
      </c>
      <c r="D495" s="48">
        <v>0</v>
      </c>
      <c r="E495" s="61" t="str">
        <f t="shared" si="113"/>
        <v/>
      </c>
      <c r="F495" s="61" t="str">
        <f t="shared" si="114"/>
        <v/>
      </c>
      <c r="G495" s="49" t="str">
        <f t="shared" si="112"/>
        <v xml:space="preserve"> </v>
      </c>
      <c r="H495" s="35" t="str">
        <f t="shared" si="115"/>
        <v/>
      </c>
    </row>
    <row r="496" spans="2:8" x14ac:dyDescent="0.2">
      <c r="B496" s="34" t="s">
        <v>294</v>
      </c>
      <c r="C496" s="33">
        <v>0</v>
      </c>
      <c r="D496" s="48">
        <v>0</v>
      </c>
      <c r="E496" s="61" t="str">
        <f t="shared" si="113"/>
        <v/>
      </c>
      <c r="F496" s="61" t="str">
        <f t="shared" si="114"/>
        <v/>
      </c>
      <c r="G496" s="49" t="str">
        <f t="shared" si="112"/>
        <v xml:space="preserve"> </v>
      </c>
      <c r="H496" s="35" t="str">
        <f t="shared" si="115"/>
        <v/>
      </c>
    </row>
    <row r="497" spans="2:8" x14ac:dyDescent="0.2">
      <c r="B497" s="34" t="s">
        <v>503</v>
      </c>
      <c r="C497" s="33">
        <v>0</v>
      </c>
      <c r="D497" s="48">
        <v>1</v>
      </c>
      <c r="E497" s="61" t="str">
        <f t="shared" si="113"/>
        <v/>
      </c>
      <c r="F497" s="61">
        <f t="shared" si="114"/>
        <v>4.6685340802987864E-4</v>
      </c>
      <c r="G497" s="49">
        <f t="shared" si="112"/>
        <v>1</v>
      </c>
      <c r="H497" s="35" t="str">
        <f t="shared" si="115"/>
        <v/>
      </c>
    </row>
    <row r="498" spans="2:8" x14ac:dyDescent="0.2">
      <c r="B498" s="34" t="s">
        <v>129</v>
      </c>
      <c r="C498" s="33">
        <v>0</v>
      </c>
      <c r="D498" s="48">
        <v>0</v>
      </c>
      <c r="E498" s="61" t="str">
        <f t="shared" si="113"/>
        <v/>
      </c>
      <c r="F498" s="61" t="str">
        <f t="shared" si="114"/>
        <v/>
      </c>
      <c r="G498" s="49" t="str">
        <f t="shared" si="112"/>
        <v xml:space="preserve"> </v>
      </c>
      <c r="H498" s="35" t="str">
        <f t="shared" si="115"/>
        <v/>
      </c>
    </row>
    <row r="499" spans="2:8" x14ac:dyDescent="0.2">
      <c r="B499" s="34" t="s">
        <v>504</v>
      </c>
      <c r="C499" s="33">
        <v>0</v>
      </c>
      <c r="D499" s="48">
        <v>0</v>
      </c>
      <c r="E499" s="61" t="str">
        <f t="shared" si="113"/>
        <v/>
      </c>
      <c r="F499" s="61" t="str">
        <f t="shared" si="114"/>
        <v/>
      </c>
      <c r="G499" s="49" t="str">
        <f t="shared" si="112"/>
        <v xml:space="preserve"> </v>
      </c>
      <c r="H499" s="35" t="str">
        <f t="shared" si="115"/>
        <v/>
      </c>
    </row>
    <row r="500" spans="2:8" x14ac:dyDescent="0.2">
      <c r="B500" s="34" t="s">
        <v>122</v>
      </c>
      <c r="C500" s="33">
        <v>173</v>
      </c>
      <c r="D500" s="48">
        <v>89</v>
      </c>
      <c r="E500" s="61">
        <f t="shared" si="113"/>
        <v>3.551632108396633E-2</v>
      </c>
      <c r="F500" s="61">
        <f t="shared" si="114"/>
        <v>4.1549953314659195E-2</v>
      </c>
      <c r="G500" s="49">
        <f t="shared" si="112"/>
        <v>-0.48554913294797686</v>
      </c>
      <c r="H500" s="35">
        <f t="shared" si="115"/>
        <v>-1.7244918907821802E-2</v>
      </c>
    </row>
    <row r="501" spans="2:8" x14ac:dyDescent="0.2">
      <c r="B501" s="34" t="s">
        <v>295</v>
      </c>
      <c r="C501" s="33">
        <v>45</v>
      </c>
      <c r="D501" s="48">
        <v>57</v>
      </c>
      <c r="E501" s="61">
        <f t="shared" si="113"/>
        <v>9.2383494149045377E-3</v>
      </c>
      <c r="F501" s="61">
        <f t="shared" si="114"/>
        <v>2.661064425770308E-2</v>
      </c>
      <c r="G501" s="49">
        <f t="shared" si="112"/>
        <v>0.26666666666666666</v>
      </c>
      <c r="H501" s="35">
        <f t="shared" si="115"/>
        <v>2.4635598439745432E-3</v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0</v>
      </c>
      <c r="D503" s="48">
        <v>0</v>
      </c>
      <c r="E503" s="61" t="str">
        <f t="shared" si="113"/>
        <v/>
      </c>
      <c r="F503" s="61" t="str">
        <f t="shared" si="114"/>
        <v/>
      </c>
      <c r="G503" s="49" t="str">
        <f t="shared" si="112"/>
        <v xml:space="preserve"> </v>
      </c>
      <c r="H503" s="35" t="str">
        <f t="shared" si="115"/>
        <v/>
      </c>
    </row>
    <row r="504" spans="2:8" ht="12" customHeight="1" x14ac:dyDescent="0.2">
      <c r="B504" s="34" t="s">
        <v>297</v>
      </c>
      <c r="C504" s="33">
        <v>69</v>
      </c>
      <c r="D504" s="48">
        <v>102</v>
      </c>
      <c r="E504" s="61">
        <f t="shared" si="113"/>
        <v>1.4165469102853623E-2</v>
      </c>
      <c r="F504" s="61">
        <f t="shared" si="114"/>
        <v>4.7619047619047616E-2</v>
      </c>
      <c r="G504" s="49">
        <f t="shared" si="112"/>
        <v>0.47826086956521741</v>
      </c>
      <c r="H504" s="35">
        <f t="shared" si="115"/>
        <v>6.7747895709299941E-3</v>
      </c>
    </row>
    <row r="505" spans="2:8" x14ac:dyDescent="0.2">
      <c r="B505" s="34" t="s">
        <v>117</v>
      </c>
      <c r="C505" s="33">
        <v>0</v>
      </c>
      <c r="D505" s="48">
        <v>7</v>
      </c>
      <c r="E505" s="61" t="str">
        <f t="shared" si="113"/>
        <v/>
      </c>
      <c r="F505" s="61">
        <f t="shared" si="114"/>
        <v>3.2679738562091504E-3</v>
      </c>
      <c r="G505" s="49">
        <f t="shared" si="112"/>
        <v>1</v>
      </c>
      <c r="H505" s="35" t="str">
        <f t="shared" si="115"/>
        <v/>
      </c>
    </row>
    <row r="506" spans="2:8" x14ac:dyDescent="0.2">
      <c r="B506" s="34" t="s">
        <v>505</v>
      </c>
      <c r="C506" s="33">
        <v>1</v>
      </c>
      <c r="D506" s="48">
        <v>0</v>
      </c>
      <c r="E506" s="61">
        <f t="shared" si="113"/>
        <v>2.0529665366454526E-4</v>
      </c>
      <c r="F506" s="61" t="str">
        <f t="shared" si="114"/>
        <v/>
      </c>
      <c r="G506" s="49">
        <f t="shared" si="112"/>
        <v>-1</v>
      </c>
      <c r="H506" s="35">
        <f t="shared" si="115"/>
        <v>-2.0529665366454526E-4</v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0</v>
      </c>
      <c r="D509" s="48">
        <v>0</v>
      </c>
      <c r="E509" s="61" t="str">
        <f t="shared" si="113"/>
        <v/>
      </c>
      <c r="F509" s="61" t="str">
        <f t="shared" si="114"/>
        <v/>
      </c>
      <c r="G509" s="49" t="str">
        <f t="shared" si="112"/>
        <v xml:space="preserve"> </v>
      </c>
      <c r="H509" s="35" t="str">
        <f t="shared" si="115"/>
        <v/>
      </c>
    </row>
    <row r="510" spans="2:8" x14ac:dyDescent="0.2">
      <c r="B510" s="34" t="s">
        <v>507</v>
      </c>
      <c r="C510" s="33">
        <v>0</v>
      </c>
      <c r="D510" s="48">
        <v>1</v>
      </c>
      <c r="E510" s="61" t="str">
        <f t="shared" si="113"/>
        <v/>
      </c>
      <c r="F510" s="61">
        <f t="shared" si="114"/>
        <v>4.6685340802987864E-4</v>
      </c>
      <c r="G510" s="49">
        <f t="shared" si="112"/>
        <v>1</v>
      </c>
      <c r="H510" s="35" t="str">
        <f t="shared" si="115"/>
        <v/>
      </c>
    </row>
    <row r="511" spans="2:8" x14ac:dyDescent="0.2">
      <c r="B511" s="34" t="s">
        <v>300</v>
      </c>
      <c r="C511" s="33">
        <v>0</v>
      </c>
      <c r="D511" s="48">
        <v>0</v>
      </c>
      <c r="E511" s="61" t="str">
        <f t="shared" si="113"/>
        <v/>
      </c>
      <c r="F511" s="61" t="str">
        <f t="shared" si="114"/>
        <v/>
      </c>
      <c r="G511" s="49" t="str">
        <f t="shared" si="112"/>
        <v xml:space="preserve"> </v>
      </c>
      <c r="H511" s="35" t="str">
        <f t="shared" si="115"/>
        <v/>
      </c>
    </row>
    <row r="512" spans="2:8" x14ac:dyDescent="0.2">
      <c r="B512" s="34" t="s">
        <v>301</v>
      </c>
      <c r="C512" s="33">
        <v>0</v>
      </c>
      <c r="D512" s="48">
        <v>0</v>
      </c>
      <c r="E512" s="61" t="str">
        <f t="shared" si="113"/>
        <v/>
      </c>
      <c r="F512" s="61" t="str">
        <f t="shared" si="114"/>
        <v/>
      </c>
      <c r="G512" s="49" t="str">
        <f t="shared" si="112"/>
        <v xml:space="preserve"> </v>
      </c>
      <c r="H512" s="35" t="str">
        <f t="shared" si="115"/>
        <v/>
      </c>
    </row>
    <row r="513" spans="1:9" x14ac:dyDescent="0.2">
      <c r="B513" s="34" t="s">
        <v>302</v>
      </c>
      <c r="C513" s="33">
        <v>1</v>
      </c>
      <c r="D513" s="48">
        <v>0</v>
      </c>
      <c r="E513" s="61">
        <f t="shared" ref="E513:E540" si="116">+IF(C513=0,"",C513/C$345)</f>
        <v>2.0529665366454526E-4</v>
      </c>
      <c r="F513" s="61" t="str">
        <f t="shared" ref="F513:F540" si="117">+IF(D513=0,"",D513/D$345)</f>
        <v/>
      </c>
      <c r="G513" s="49">
        <f t="shared" si="112"/>
        <v>-1</v>
      </c>
      <c r="H513" s="35">
        <f t="shared" si="115"/>
        <v>-2.0529665366454526E-4</v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0</v>
      </c>
      <c r="D517" s="48">
        <v>0</v>
      </c>
      <c r="E517" s="61" t="str">
        <f t="shared" si="116"/>
        <v/>
      </c>
      <c r="F517" s="61" t="str">
        <f t="shared" si="117"/>
        <v/>
      </c>
      <c r="G517" s="49" t="str">
        <f t="shared" si="112"/>
        <v xml:space="preserve"> </v>
      </c>
      <c r="H517" s="35" t="str">
        <f t="shared" si="115"/>
        <v/>
      </c>
    </row>
    <row r="518" spans="1:9" x14ac:dyDescent="0.2">
      <c r="B518" s="34" t="s">
        <v>120</v>
      </c>
      <c r="C518" s="33">
        <v>0</v>
      </c>
      <c r="D518" s="48">
        <v>0</v>
      </c>
      <c r="E518" s="61" t="str">
        <f t="shared" si="116"/>
        <v/>
      </c>
      <c r="F518" s="61" t="str">
        <f t="shared" si="117"/>
        <v/>
      </c>
      <c r="G518" s="49" t="str">
        <f t="shared" si="112"/>
        <v xml:space="preserve"> </v>
      </c>
      <c r="H518" s="35" t="str">
        <f t="shared" si="115"/>
        <v/>
      </c>
    </row>
    <row r="519" spans="1:9" x14ac:dyDescent="0.2">
      <c r="B519" s="34" t="s">
        <v>304</v>
      </c>
      <c r="C519" s="33">
        <v>0</v>
      </c>
      <c r="D519" s="48">
        <v>0</v>
      </c>
      <c r="E519" s="61" t="str">
        <f t="shared" si="116"/>
        <v/>
      </c>
      <c r="F519" s="61" t="str">
        <f t="shared" si="117"/>
        <v/>
      </c>
      <c r="G519" s="49" t="str">
        <f t="shared" si="112"/>
        <v xml:space="preserve"> </v>
      </c>
      <c r="H519" s="35" t="str">
        <f t="shared" si="115"/>
        <v/>
      </c>
    </row>
    <row r="520" spans="1:9" x14ac:dyDescent="0.2">
      <c r="B520" s="34" t="s">
        <v>305</v>
      </c>
      <c r="C520" s="33">
        <v>1</v>
      </c>
      <c r="D520" s="48">
        <v>0</v>
      </c>
      <c r="E520" s="61">
        <f t="shared" si="116"/>
        <v>2.0529665366454526E-4</v>
      </c>
      <c r="F520" s="61" t="str">
        <f t="shared" si="117"/>
        <v/>
      </c>
      <c r="G520" s="49">
        <f t="shared" si="112"/>
        <v>-1</v>
      </c>
      <c r="H520" s="35">
        <f t="shared" si="115"/>
        <v>-2.0529665366454526E-4</v>
      </c>
    </row>
    <row r="521" spans="1:9" x14ac:dyDescent="0.2">
      <c r="B521" s="34" t="s">
        <v>128</v>
      </c>
      <c r="C521" s="33">
        <v>2</v>
      </c>
      <c r="D521" s="48">
        <v>0</v>
      </c>
      <c r="E521" s="61">
        <f t="shared" si="116"/>
        <v>4.1059330732909051E-4</v>
      </c>
      <c r="F521" s="61" t="str">
        <f t="shared" si="117"/>
        <v/>
      </c>
      <c r="G521" s="49">
        <f t="shared" si="112"/>
        <v>-1</v>
      </c>
      <c r="H521" s="35">
        <f t="shared" si="115"/>
        <v>-4.1059330732909051E-4</v>
      </c>
    </row>
    <row r="522" spans="1:9" x14ac:dyDescent="0.2">
      <c r="B522" s="34" t="s">
        <v>508</v>
      </c>
      <c r="C522" s="33">
        <v>0</v>
      </c>
      <c r="D522" s="48">
        <v>0</v>
      </c>
      <c r="E522" s="61" t="str">
        <f t="shared" si="116"/>
        <v/>
      </c>
      <c r="F522" s="61" t="str">
        <f t="shared" si="117"/>
        <v/>
      </c>
      <c r="G522" s="49" t="str">
        <f t="shared" si="112"/>
        <v xml:space="preserve"> </v>
      </c>
      <c r="H522" s="35" t="str">
        <f t="shared" si="115"/>
        <v/>
      </c>
    </row>
    <row r="523" spans="1:9" s="29" customFormat="1" x14ac:dyDescent="0.2">
      <c r="A523" s="31"/>
      <c r="B523" s="36" t="s">
        <v>560</v>
      </c>
      <c r="C523" s="40">
        <v>0</v>
      </c>
      <c r="D523" s="48">
        <v>5</v>
      </c>
      <c r="E523" s="38" t="str">
        <f t="shared" si="116"/>
        <v/>
      </c>
      <c r="F523" s="38">
        <f t="shared" si="117"/>
        <v>2.334267040149393E-3</v>
      </c>
      <c r="G523" s="49">
        <f t="shared" si="112"/>
        <v>1</v>
      </c>
      <c r="H523" s="37" t="str">
        <f t="shared" si="115"/>
        <v/>
      </c>
      <c r="I523" s="4"/>
    </row>
    <row r="524" spans="1:9" x14ac:dyDescent="0.2">
      <c r="B524" s="34" t="s">
        <v>135</v>
      </c>
      <c r="C524" s="33">
        <v>1</v>
      </c>
      <c r="D524" s="48">
        <v>1</v>
      </c>
      <c r="E524" s="61">
        <f t="shared" si="116"/>
        <v>2.0529665366454526E-4</v>
      </c>
      <c r="F524" s="61">
        <f t="shared" si="117"/>
        <v>4.6685340802987864E-4</v>
      </c>
      <c r="G524" s="49">
        <f t="shared" si="112"/>
        <v>0</v>
      </c>
      <c r="H524" s="35">
        <f t="shared" si="115"/>
        <v>0</v>
      </c>
    </row>
    <row r="525" spans="1:9" x14ac:dyDescent="0.2">
      <c r="B525" s="34" t="s">
        <v>509</v>
      </c>
      <c r="C525" s="33">
        <v>14</v>
      </c>
      <c r="D525" s="48">
        <v>1</v>
      </c>
      <c r="E525" s="61">
        <f t="shared" si="116"/>
        <v>2.8741531513036336E-3</v>
      </c>
      <c r="F525" s="61">
        <f t="shared" si="117"/>
        <v>4.6685340802987864E-4</v>
      </c>
      <c r="G525" s="49">
        <f t="shared" si="112"/>
        <v>-0.9285714285714286</v>
      </c>
      <c r="H525" s="35">
        <f t="shared" si="115"/>
        <v>-2.6688564976390886E-3</v>
      </c>
    </row>
    <row r="526" spans="1:9" x14ac:dyDescent="0.2">
      <c r="B526" s="34" t="s">
        <v>133</v>
      </c>
      <c r="C526" s="33">
        <v>0</v>
      </c>
      <c r="D526" s="48">
        <v>0</v>
      </c>
      <c r="E526" s="61" t="str">
        <f t="shared" si="116"/>
        <v/>
      </c>
      <c r="F526" s="61" t="str">
        <f t="shared" si="117"/>
        <v/>
      </c>
      <c r="G526" s="49" t="str">
        <f t="shared" si="112"/>
        <v xml:space="preserve"> </v>
      </c>
      <c r="H526" s="35" t="str">
        <f t="shared" si="115"/>
        <v/>
      </c>
    </row>
    <row r="527" spans="1:9" x14ac:dyDescent="0.2">
      <c r="B527" s="34" t="s">
        <v>338</v>
      </c>
      <c r="C527" s="33">
        <v>32</v>
      </c>
      <c r="D527" s="48">
        <v>2</v>
      </c>
      <c r="E527" s="61">
        <f t="shared" si="116"/>
        <v>6.5694929172654482E-3</v>
      </c>
      <c r="F527" s="61">
        <f t="shared" si="117"/>
        <v>9.3370681605975728E-4</v>
      </c>
      <c r="G527" s="49">
        <f t="shared" si="112"/>
        <v>-0.9375</v>
      </c>
      <c r="H527" s="35">
        <f t="shared" si="115"/>
        <v>-6.1588996099363573E-3</v>
      </c>
    </row>
    <row r="528" spans="1:9" x14ac:dyDescent="0.2">
      <c r="B528" s="34" t="s">
        <v>339</v>
      </c>
      <c r="C528" s="33">
        <v>6</v>
      </c>
      <c r="D528" s="48">
        <v>5</v>
      </c>
      <c r="E528" s="61">
        <f t="shared" si="116"/>
        <v>1.2317799219872716E-3</v>
      </c>
      <c r="F528" s="61">
        <f t="shared" si="117"/>
        <v>2.334267040149393E-3</v>
      </c>
      <c r="G528" s="49">
        <f t="shared" si="112"/>
        <v>-0.16666666666666666</v>
      </c>
      <c r="H528" s="35">
        <f t="shared" si="115"/>
        <v>-2.0529665366454526E-4</v>
      </c>
    </row>
    <row r="529" spans="2:8" x14ac:dyDescent="0.2">
      <c r="B529" s="34" t="s">
        <v>510</v>
      </c>
      <c r="C529" s="33">
        <v>0</v>
      </c>
      <c r="D529" s="48">
        <v>0</v>
      </c>
      <c r="E529" s="61" t="str">
        <f t="shared" si="116"/>
        <v/>
      </c>
      <c r="F529" s="61" t="str">
        <f t="shared" si="117"/>
        <v/>
      </c>
      <c r="G529" s="49" t="str">
        <f t="shared" si="112"/>
        <v xml:space="preserve"> </v>
      </c>
      <c r="H529" s="35" t="str">
        <f t="shared" si="115"/>
        <v/>
      </c>
    </row>
    <row r="530" spans="2:8" x14ac:dyDescent="0.2">
      <c r="B530" s="34" t="s">
        <v>137</v>
      </c>
      <c r="C530" s="33">
        <v>0</v>
      </c>
      <c r="D530" s="48">
        <v>0</v>
      </c>
      <c r="E530" s="61" t="str">
        <f t="shared" si="116"/>
        <v/>
      </c>
      <c r="F530" s="61" t="str">
        <f t="shared" si="117"/>
        <v/>
      </c>
      <c r="G530" s="49" t="str">
        <f t="shared" si="112"/>
        <v xml:space="preserve"> </v>
      </c>
      <c r="H530" s="35" t="str">
        <f t="shared" si="115"/>
        <v/>
      </c>
    </row>
    <row r="531" spans="2:8" x14ac:dyDescent="0.2">
      <c r="B531" s="34" t="s">
        <v>340</v>
      </c>
      <c r="C531" s="33">
        <v>11</v>
      </c>
      <c r="D531" s="48">
        <v>2</v>
      </c>
      <c r="E531" s="61">
        <f t="shared" si="116"/>
        <v>2.2582631903099977E-3</v>
      </c>
      <c r="F531" s="61">
        <f t="shared" si="117"/>
        <v>9.3370681605975728E-4</v>
      </c>
      <c r="G531" s="49">
        <f t="shared" si="112"/>
        <v>-0.81818181818181823</v>
      </c>
      <c r="H531" s="35">
        <f t="shared" si="115"/>
        <v>-1.8476698829809073E-3</v>
      </c>
    </row>
    <row r="532" spans="2:8" x14ac:dyDescent="0.2">
      <c r="B532" s="34" t="s">
        <v>141</v>
      </c>
      <c r="C532" s="33">
        <v>0</v>
      </c>
      <c r="D532" s="48">
        <v>7</v>
      </c>
      <c r="E532" s="61" t="str">
        <f t="shared" si="116"/>
        <v/>
      </c>
      <c r="F532" s="61">
        <f t="shared" si="117"/>
        <v>3.2679738562091504E-3</v>
      </c>
      <c r="G532" s="49">
        <f t="shared" si="112"/>
        <v>1</v>
      </c>
      <c r="H532" s="35" t="str">
        <f t="shared" si="115"/>
        <v/>
      </c>
    </row>
    <row r="533" spans="2:8" x14ac:dyDescent="0.2">
      <c r="B533" s="34" t="s">
        <v>134</v>
      </c>
      <c r="C533" s="33">
        <v>0</v>
      </c>
      <c r="D533" s="48">
        <v>0</v>
      </c>
      <c r="E533" s="61" t="str">
        <f t="shared" si="116"/>
        <v/>
      </c>
      <c r="F533" s="61" t="str">
        <f t="shared" si="117"/>
        <v/>
      </c>
      <c r="G533" s="49" t="str">
        <f t="shared" si="112"/>
        <v xml:space="preserve"> </v>
      </c>
      <c r="H533" s="35" t="str">
        <f t="shared" si="115"/>
        <v/>
      </c>
    </row>
    <row r="534" spans="2:8" x14ac:dyDescent="0.2">
      <c r="B534" s="34" t="s">
        <v>306</v>
      </c>
      <c r="C534" s="33">
        <v>0</v>
      </c>
      <c r="D534" s="48">
        <v>0</v>
      </c>
      <c r="E534" s="61" t="str">
        <f t="shared" si="116"/>
        <v/>
      </c>
      <c r="F534" s="61" t="str">
        <f t="shared" si="117"/>
        <v/>
      </c>
      <c r="G534" s="49" t="str">
        <f t="shared" si="112"/>
        <v xml:space="preserve"> </v>
      </c>
      <c r="H534" s="35" t="str">
        <f t="shared" si="115"/>
        <v/>
      </c>
    </row>
    <row r="535" spans="2:8" x14ac:dyDescent="0.2">
      <c r="B535" s="34" t="s">
        <v>130</v>
      </c>
      <c r="C535" s="33">
        <v>0</v>
      </c>
      <c r="D535" s="48">
        <v>0</v>
      </c>
      <c r="E535" s="61" t="str">
        <f t="shared" si="116"/>
        <v/>
      </c>
      <c r="F535" s="61" t="str">
        <f t="shared" si="117"/>
        <v/>
      </c>
      <c r="G535" s="49" t="str">
        <f t="shared" si="112"/>
        <v xml:space="preserve"> 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0</v>
      </c>
      <c r="D537" s="48">
        <v>0</v>
      </c>
      <c r="E537" s="61" t="str">
        <f t="shared" si="116"/>
        <v/>
      </c>
      <c r="F537" s="61" t="str">
        <f t="shared" si="117"/>
        <v/>
      </c>
      <c r="G537" s="49" t="str">
        <f t="shared" si="112"/>
        <v xml:space="preserve"> </v>
      </c>
      <c r="H537" s="35" t="str">
        <f t="shared" si="115"/>
        <v/>
      </c>
    </row>
    <row r="538" spans="2:8" x14ac:dyDescent="0.2">
      <c r="B538" s="34" t="s">
        <v>308</v>
      </c>
      <c r="C538" s="33">
        <v>0</v>
      </c>
      <c r="D538" s="48">
        <v>1</v>
      </c>
      <c r="E538" s="61" t="str">
        <f t="shared" si="116"/>
        <v/>
      </c>
      <c r="F538" s="61">
        <f t="shared" si="117"/>
        <v>4.6685340802987864E-4</v>
      </c>
      <c r="G538" s="49">
        <f t="shared" si="112"/>
        <v>1</v>
      </c>
      <c r="H538" s="35" t="str">
        <f t="shared" si="115"/>
        <v/>
      </c>
    </row>
    <row r="539" spans="2:8" x14ac:dyDescent="0.2">
      <c r="B539" s="34" t="s">
        <v>309</v>
      </c>
      <c r="C539" s="33">
        <v>1</v>
      </c>
      <c r="D539" s="48">
        <v>0</v>
      </c>
      <c r="E539" s="61">
        <f t="shared" si="116"/>
        <v>2.0529665366454526E-4</v>
      </c>
      <c r="F539" s="61" t="str">
        <f t="shared" si="117"/>
        <v/>
      </c>
      <c r="G539" s="49">
        <f t="shared" si="112"/>
        <v>-1</v>
      </c>
      <c r="H539" s="35">
        <f t="shared" si="115"/>
        <v>-2.0529665366454526E-4</v>
      </c>
    </row>
    <row r="540" spans="2:8" ht="14.25" customHeight="1" x14ac:dyDescent="0.2">
      <c r="B540" s="34" t="s">
        <v>511</v>
      </c>
      <c r="C540" s="33">
        <v>0</v>
      </c>
      <c r="D540" s="48">
        <v>0</v>
      </c>
      <c r="E540" s="61" t="str">
        <f t="shared" si="116"/>
        <v/>
      </c>
      <c r="F540" s="61" t="str">
        <f t="shared" si="117"/>
        <v/>
      </c>
      <c r="G540" s="49" t="str">
        <f t="shared" si="112"/>
        <v xml:space="preserve"> </v>
      </c>
      <c r="H540" s="35" t="str">
        <f t="shared" si="115"/>
        <v/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14</v>
      </c>
      <c r="D542" s="48">
        <v>4</v>
      </c>
      <c r="E542" s="61">
        <f t="shared" si="118"/>
        <v>2.8741531513036336E-3</v>
      </c>
      <c r="F542" s="61">
        <f t="shared" si="119"/>
        <v>1.8674136321195146E-3</v>
      </c>
      <c r="G542" s="49">
        <f t="shared" ref="G542:G564" si="121">+IF(AND(C542=0,D542=0)," ",IF(C542=0,1,IF(D542=0,-1,(D542-C542)/C542)))</f>
        <v>-0.7142857142857143</v>
      </c>
      <c r="H542" s="35">
        <f t="shared" si="120"/>
        <v>-2.0529665366454527E-3</v>
      </c>
    </row>
    <row r="543" spans="2:8" x14ac:dyDescent="0.2">
      <c r="B543" s="34" t="s">
        <v>311</v>
      </c>
      <c r="C543" s="33">
        <v>0</v>
      </c>
      <c r="D543" s="48">
        <v>0</v>
      </c>
      <c r="E543" s="61" t="str">
        <f t="shared" si="118"/>
        <v/>
      </c>
      <c r="F543" s="61" t="str">
        <f t="shared" si="119"/>
        <v/>
      </c>
      <c r="G543" s="49" t="str">
        <f t="shared" si="121"/>
        <v xml:space="preserve"> </v>
      </c>
      <c r="H543" s="35" t="str">
        <f t="shared" si="120"/>
        <v/>
      </c>
    </row>
    <row r="544" spans="2:8" x14ac:dyDescent="0.2">
      <c r="B544" s="34" t="s">
        <v>312</v>
      </c>
      <c r="C544" s="33">
        <v>0</v>
      </c>
      <c r="D544" s="48">
        <v>0</v>
      </c>
      <c r="E544" s="61" t="str">
        <f t="shared" si="118"/>
        <v/>
      </c>
      <c r="F544" s="61" t="str">
        <f t="shared" si="119"/>
        <v/>
      </c>
      <c r="G544" s="49" t="str">
        <f t="shared" si="121"/>
        <v xml:space="preserve"> </v>
      </c>
      <c r="H544" s="35" t="str">
        <f t="shared" si="120"/>
        <v/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9</v>
      </c>
      <c r="D547" s="48">
        <v>9</v>
      </c>
      <c r="E547" s="61">
        <f t="shared" si="118"/>
        <v>1.8476698829809075E-3</v>
      </c>
      <c r="F547" s="61">
        <f t="shared" si="119"/>
        <v>4.2016806722689074E-3</v>
      </c>
      <c r="G547" s="49">
        <f t="shared" si="121"/>
        <v>0</v>
      </c>
      <c r="H547" s="35">
        <f t="shared" si="120"/>
        <v>0</v>
      </c>
    </row>
    <row r="548" spans="1:9" x14ac:dyDescent="0.2">
      <c r="B548" s="34" t="s">
        <v>142</v>
      </c>
      <c r="C548" s="33">
        <v>7</v>
      </c>
      <c r="D548" s="48">
        <v>3</v>
      </c>
      <c r="E548" s="61">
        <f t="shared" si="118"/>
        <v>1.4370765756518168E-3</v>
      </c>
      <c r="F548" s="61">
        <f t="shared" si="119"/>
        <v>1.4005602240896359E-3</v>
      </c>
      <c r="G548" s="49">
        <f t="shared" si="121"/>
        <v>-0.5714285714285714</v>
      </c>
      <c r="H548" s="35">
        <f t="shared" si="120"/>
        <v>-8.2118661465818102E-4</v>
      </c>
    </row>
    <row r="549" spans="1:9" x14ac:dyDescent="0.2">
      <c r="B549" s="34" t="s">
        <v>314</v>
      </c>
      <c r="C549" s="33">
        <v>39</v>
      </c>
      <c r="D549" s="48">
        <v>28</v>
      </c>
      <c r="E549" s="61">
        <f t="shared" si="118"/>
        <v>8.0065694929172659E-3</v>
      </c>
      <c r="F549" s="61">
        <f t="shared" si="119"/>
        <v>1.3071895424836602E-2</v>
      </c>
      <c r="G549" s="49">
        <f t="shared" si="121"/>
        <v>-0.28205128205128205</v>
      </c>
      <c r="H549" s="35">
        <f t="shared" si="120"/>
        <v>-2.2582631903099982E-3</v>
      </c>
    </row>
    <row r="550" spans="1:9" s="29" customFormat="1" x14ac:dyDescent="0.2">
      <c r="A550" s="31"/>
      <c r="B550" s="36" t="s">
        <v>554</v>
      </c>
      <c r="C550" s="40">
        <v>0</v>
      </c>
      <c r="D550" s="48">
        <v>0</v>
      </c>
      <c r="E550" s="38" t="str">
        <f t="shared" si="118"/>
        <v/>
      </c>
      <c r="F550" s="38" t="str">
        <f t="shared" si="119"/>
        <v/>
      </c>
      <c r="G550" s="49" t="str">
        <f t="shared" si="121"/>
        <v xml:space="preserve"> </v>
      </c>
      <c r="H550" s="37" t="str">
        <f t="shared" si="120"/>
        <v/>
      </c>
      <c r="I550" s="4"/>
    </row>
    <row r="551" spans="1:9" x14ac:dyDescent="0.2">
      <c r="B551" s="34" t="s">
        <v>131</v>
      </c>
      <c r="C551" s="33">
        <v>1</v>
      </c>
      <c r="D551" s="48">
        <v>1</v>
      </c>
      <c r="E551" s="61">
        <f t="shared" si="118"/>
        <v>2.0529665366454526E-4</v>
      </c>
      <c r="F551" s="61">
        <f t="shared" si="119"/>
        <v>4.6685340802987864E-4</v>
      </c>
      <c r="G551" s="49">
        <f t="shared" si="121"/>
        <v>0</v>
      </c>
      <c r="H551" s="35">
        <f t="shared" si="120"/>
        <v>0</v>
      </c>
    </row>
    <row r="552" spans="1:9" x14ac:dyDescent="0.2">
      <c r="B552" s="34" t="s">
        <v>315</v>
      </c>
      <c r="C552" s="33">
        <v>0</v>
      </c>
      <c r="D552" s="48">
        <v>3</v>
      </c>
      <c r="E552" s="61" t="str">
        <f t="shared" si="118"/>
        <v/>
      </c>
      <c r="F552" s="61">
        <f t="shared" si="119"/>
        <v>1.4005602240896359E-3</v>
      </c>
      <c r="G552" s="49">
        <f t="shared" si="121"/>
        <v>1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0</v>
      </c>
      <c r="D553" s="48">
        <v>0</v>
      </c>
      <c r="E553" s="61" t="str">
        <f t="shared" si="118"/>
        <v/>
      </c>
      <c r="F553" s="61" t="str">
        <f t="shared" si="119"/>
        <v/>
      </c>
      <c r="G553" s="49" t="str">
        <f t="shared" si="121"/>
        <v xml:space="preserve"> 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0</v>
      </c>
      <c r="D554" s="48">
        <v>0</v>
      </c>
      <c r="E554" s="61" t="str">
        <f t="shared" si="118"/>
        <v/>
      </c>
      <c r="F554" s="61" t="str">
        <f t="shared" si="119"/>
        <v/>
      </c>
      <c r="G554" s="49" t="str">
        <f t="shared" si="121"/>
        <v xml:space="preserve"> </v>
      </c>
      <c r="H554" s="35" t="str">
        <f t="shared" si="120"/>
        <v/>
      </c>
    </row>
    <row r="555" spans="1:9" x14ac:dyDescent="0.2">
      <c r="B555" s="34" t="s">
        <v>132</v>
      </c>
      <c r="C555" s="33">
        <v>1</v>
      </c>
      <c r="D555" s="48">
        <v>1</v>
      </c>
      <c r="E555" s="61">
        <f t="shared" si="118"/>
        <v>2.0529665366454526E-4</v>
      </c>
      <c r="F555" s="61">
        <f t="shared" si="119"/>
        <v>4.6685340802987864E-4</v>
      </c>
      <c r="G555" s="49">
        <f t="shared" si="121"/>
        <v>0</v>
      </c>
      <c r="H555" s="35">
        <f t="shared" si="120"/>
        <v>0</v>
      </c>
    </row>
    <row r="556" spans="1:9" ht="13.5" customHeight="1" x14ac:dyDescent="0.2">
      <c r="B556" s="34" t="s">
        <v>139</v>
      </c>
      <c r="C556" s="33">
        <v>3</v>
      </c>
      <c r="D556" s="48">
        <v>2</v>
      </c>
      <c r="E556" s="61">
        <f t="shared" si="118"/>
        <v>6.1588996099363579E-4</v>
      </c>
      <c r="F556" s="61">
        <f t="shared" si="119"/>
        <v>9.3370681605975728E-4</v>
      </c>
      <c r="G556" s="49">
        <f t="shared" si="121"/>
        <v>-0.33333333333333331</v>
      </c>
      <c r="H556" s="35">
        <f t="shared" si="120"/>
        <v>-2.0529665366454526E-4</v>
      </c>
    </row>
    <row r="557" spans="1:9" x14ac:dyDescent="0.2">
      <c r="B557" s="34" t="s">
        <v>513</v>
      </c>
      <c r="C557" s="33">
        <v>1</v>
      </c>
      <c r="D557" s="48">
        <v>0</v>
      </c>
      <c r="E557" s="61">
        <f t="shared" si="118"/>
        <v>2.0529665366454526E-4</v>
      </c>
      <c r="F557" s="61" t="str">
        <f t="shared" si="119"/>
        <v/>
      </c>
      <c r="G557" s="49">
        <f t="shared" si="121"/>
        <v>-1</v>
      </c>
      <c r="H557" s="35">
        <f t="shared" si="120"/>
        <v>-2.0529665366454526E-4</v>
      </c>
    </row>
    <row r="558" spans="1:9" x14ac:dyDescent="0.2">
      <c r="B558" s="34" t="s">
        <v>317</v>
      </c>
      <c r="C558" s="33">
        <v>1</v>
      </c>
      <c r="D558" s="48">
        <v>0</v>
      </c>
      <c r="E558" s="61">
        <f t="shared" si="118"/>
        <v>2.0529665366454526E-4</v>
      </c>
      <c r="F558" s="61" t="str">
        <f t="shared" si="119"/>
        <v/>
      </c>
      <c r="G558" s="49">
        <f t="shared" si="121"/>
        <v>-1</v>
      </c>
      <c r="H558" s="35">
        <f t="shared" si="120"/>
        <v>-2.0529665366454526E-4</v>
      </c>
    </row>
    <row r="559" spans="1:9" x14ac:dyDescent="0.2">
      <c r="B559" s="34" t="s">
        <v>318</v>
      </c>
      <c r="C559" s="33">
        <v>2</v>
      </c>
      <c r="D559" s="48">
        <v>1</v>
      </c>
      <c r="E559" s="61">
        <f t="shared" si="118"/>
        <v>4.1059330732909051E-4</v>
      </c>
      <c r="F559" s="61">
        <f t="shared" si="119"/>
        <v>4.6685340802987864E-4</v>
      </c>
      <c r="G559" s="49">
        <f t="shared" si="121"/>
        <v>-0.5</v>
      </c>
      <c r="H559" s="35">
        <f t="shared" si="120"/>
        <v>-2.0529665366454526E-4</v>
      </c>
    </row>
    <row r="560" spans="1:9" ht="13.5" customHeight="1" x14ac:dyDescent="0.2">
      <c r="B560" s="34" t="s">
        <v>319</v>
      </c>
      <c r="C560" s="33">
        <v>0</v>
      </c>
      <c r="D560" s="48">
        <v>1</v>
      </c>
      <c r="E560" s="61" t="str">
        <f t="shared" si="118"/>
        <v/>
      </c>
      <c r="F560" s="61">
        <f t="shared" si="119"/>
        <v>4.6685340802987864E-4</v>
      </c>
      <c r="G560" s="49">
        <f t="shared" si="121"/>
        <v>1</v>
      </c>
      <c r="H560" s="35" t="str">
        <f t="shared" si="120"/>
        <v/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1</v>
      </c>
      <c r="D562" s="48">
        <v>3</v>
      </c>
      <c r="E562" s="61">
        <f t="shared" si="118"/>
        <v>2.0529665366454526E-4</v>
      </c>
      <c r="F562" s="61">
        <f t="shared" si="119"/>
        <v>1.4005602240896359E-3</v>
      </c>
      <c r="G562" s="49">
        <f t="shared" si="121"/>
        <v>2</v>
      </c>
      <c r="H562" s="35">
        <f t="shared" si="120"/>
        <v>4.1059330732909051E-4</v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0</v>
      </c>
      <c r="E564" s="61" t="str">
        <f t="shared" si="118"/>
        <v/>
      </c>
      <c r="F564" s="61" t="str">
        <f t="shared" si="119"/>
        <v/>
      </c>
      <c r="G564" s="49" t="str">
        <f t="shared" si="121"/>
        <v xml:space="preserve"> 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1179</v>
      </c>
      <c r="D570" s="27">
        <f>SUM(D571:D596)</f>
        <v>611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-0.48176420695504663</v>
      </c>
      <c r="H570" s="28">
        <f>+IF(OR(AND(E570=""),(G570="")),"",E570*G570)</f>
        <v>-0.48176420695504663</v>
      </c>
    </row>
    <row r="571" spans="1:9" x14ac:dyDescent="0.2">
      <c r="B571" s="34" t="s">
        <v>322</v>
      </c>
      <c r="C571" s="33">
        <v>1</v>
      </c>
      <c r="D571" s="48">
        <v>0</v>
      </c>
      <c r="E571" s="61">
        <f t="shared" si="124"/>
        <v>8.4817642069550466E-4</v>
      </c>
      <c r="F571" s="61" t="str">
        <f t="shared" si="125"/>
        <v/>
      </c>
      <c r="G571" s="49">
        <f t="shared" ref="G571:G596" si="126">+IF(AND(C571=0,D571=0)," ",IF(C571=0,1,IF(D571=0,-1,(D571-C571)/C571)))</f>
        <v>-1</v>
      </c>
      <c r="H571" s="24">
        <f>+IF(OR(AND(E571=""),(G571="")),"",E571*G571)</f>
        <v>-8.4817642069550466E-4</v>
      </c>
    </row>
    <row r="572" spans="1:9" x14ac:dyDescent="0.2">
      <c r="B572" s="34" t="s">
        <v>144</v>
      </c>
      <c r="C572" s="33">
        <v>4</v>
      </c>
      <c r="D572" s="48">
        <v>2</v>
      </c>
      <c r="E572" s="61">
        <f t="shared" si="124"/>
        <v>3.3927056827820186E-3</v>
      </c>
      <c r="F572" s="61">
        <f t="shared" si="125"/>
        <v>3.2733224222585926E-3</v>
      </c>
      <c r="G572" s="49">
        <f t="shared" si="126"/>
        <v>-0.5</v>
      </c>
      <c r="H572" s="24">
        <f t="shared" ref="H572:H596" si="127">+IF(OR(AND(E572=""),(G572="")),"",E572*G572)</f>
        <v>-1.6963528413910093E-3</v>
      </c>
    </row>
    <row r="573" spans="1:9" x14ac:dyDescent="0.2">
      <c r="B573" s="34" t="s">
        <v>586</v>
      </c>
      <c r="C573" s="33">
        <v>274</v>
      </c>
      <c r="D573" s="48">
        <v>121</v>
      </c>
      <c r="E573" s="61">
        <f t="shared" si="124"/>
        <v>0.23240033927056827</v>
      </c>
      <c r="F573" s="61">
        <f t="shared" si="125"/>
        <v>0.19803600654664485</v>
      </c>
      <c r="G573" s="49">
        <f t="shared" si="126"/>
        <v>-0.55839416058394165</v>
      </c>
      <c r="H573" s="24">
        <f t="shared" si="127"/>
        <v>-0.12977099236641221</v>
      </c>
    </row>
    <row r="574" spans="1:9" x14ac:dyDescent="0.2">
      <c r="B574" s="34" t="s">
        <v>323</v>
      </c>
      <c r="C574" s="33">
        <v>16</v>
      </c>
      <c r="D574" s="48">
        <v>42</v>
      </c>
      <c r="E574" s="61">
        <f t="shared" si="124"/>
        <v>1.3570822731128074E-2</v>
      </c>
      <c r="F574" s="61">
        <f t="shared" si="125"/>
        <v>6.8739770867430439E-2</v>
      </c>
      <c r="G574" s="49">
        <f t="shared" si="126"/>
        <v>1.625</v>
      </c>
      <c r="H574" s="24">
        <f t="shared" si="127"/>
        <v>2.2052586938083121E-2</v>
      </c>
    </row>
    <row r="575" spans="1:9" x14ac:dyDescent="0.2">
      <c r="B575" s="34" t="s">
        <v>145</v>
      </c>
      <c r="C575" s="33">
        <v>0</v>
      </c>
      <c r="D575" s="48">
        <v>0</v>
      </c>
      <c r="E575" s="61" t="str">
        <f t="shared" si="124"/>
        <v/>
      </c>
      <c r="F575" s="61" t="str">
        <f t="shared" si="125"/>
        <v/>
      </c>
      <c r="G575" s="49" t="str">
        <f t="shared" si="126"/>
        <v xml:space="preserve"> </v>
      </c>
      <c r="H575" s="24" t="str">
        <f t="shared" si="127"/>
        <v/>
      </c>
    </row>
    <row r="576" spans="1:9" x14ac:dyDescent="0.2">
      <c r="B576" s="34" t="s">
        <v>618</v>
      </c>
      <c r="C576" s="33">
        <v>0</v>
      </c>
      <c r="D576" s="48">
        <v>0</v>
      </c>
      <c r="E576" s="61" t="str">
        <f t="shared" si="124"/>
        <v/>
      </c>
      <c r="F576" s="61" t="str">
        <f t="shared" si="125"/>
        <v/>
      </c>
      <c r="G576" s="49" t="str">
        <f t="shared" si="126"/>
        <v xml:space="preserve"> </v>
      </c>
      <c r="H576" s="24" t="str">
        <f t="shared" si="127"/>
        <v/>
      </c>
    </row>
    <row r="577" spans="1:9" s="29" customFormat="1" x14ac:dyDescent="0.2">
      <c r="A577" s="31"/>
      <c r="B577" s="36" t="s">
        <v>146</v>
      </c>
      <c r="C577" s="40">
        <v>0</v>
      </c>
      <c r="D577" s="48">
        <v>1</v>
      </c>
      <c r="E577" s="38" t="str">
        <f t="shared" si="124"/>
        <v/>
      </c>
      <c r="F577" s="38">
        <f t="shared" si="125"/>
        <v>1.6366612111292963E-3</v>
      </c>
      <c r="G577" s="49">
        <f t="shared" si="126"/>
        <v>1</v>
      </c>
      <c r="H577" s="39" t="str">
        <f t="shared" si="127"/>
        <v/>
      </c>
      <c r="I577" s="4"/>
    </row>
    <row r="578" spans="1:9" s="29" customFormat="1" x14ac:dyDescent="0.2">
      <c r="A578" s="31"/>
      <c r="B578" s="36" t="s">
        <v>324</v>
      </c>
      <c r="C578" s="40">
        <v>1</v>
      </c>
      <c r="D578" s="48">
        <v>0</v>
      </c>
      <c r="E578" s="38">
        <f t="shared" si="124"/>
        <v>8.4817642069550466E-4</v>
      </c>
      <c r="F578" s="38" t="str">
        <f t="shared" si="125"/>
        <v/>
      </c>
      <c r="G578" s="49">
        <f t="shared" si="126"/>
        <v>-1</v>
      </c>
      <c r="H578" s="39">
        <f t="shared" si="127"/>
        <v>-8.4817642069550466E-4</v>
      </c>
      <c r="I578" s="4"/>
    </row>
    <row r="579" spans="1:9" s="29" customFormat="1" x14ac:dyDescent="0.2">
      <c r="A579" s="31"/>
      <c r="B579" s="36" t="s">
        <v>325</v>
      </c>
      <c r="C579" s="40">
        <v>0</v>
      </c>
      <c r="D579" s="48">
        <v>0</v>
      </c>
      <c r="E579" s="38" t="str">
        <f t="shared" si="124"/>
        <v/>
      </c>
      <c r="F579" s="38" t="str">
        <f t="shared" si="125"/>
        <v/>
      </c>
      <c r="G579" s="49" t="str">
        <f t="shared" si="126"/>
        <v xml:space="preserve"> </v>
      </c>
      <c r="H579" s="39" t="str">
        <f t="shared" si="127"/>
        <v/>
      </c>
      <c r="I579" s="4"/>
    </row>
    <row r="580" spans="1:9" s="29" customFormat="1" x14ac:dyDescent="0.2">
      <c r="A580" s="31"/>
      <c r="B580" s="36" t="s">
        <v>516</v>
      </c>
      <c r="C580" s="40">
        <v>0</v>
      </c>
      <c r="D580" s="48">
        <v>0</v>
      </c>
      <c r="E580" s="38" t="str">
        <f t="shared" si="124"/>
        <v/>
      </c>
      <c r="F580" s="38" t="str">
        <f t="shared" si="125"/>
        <v/>
      </c>
      <c r="G580" s="49" t="str">
        <f t="shared" si="126"/>
        <v xml:space="preserve"> </v>
      </c>
      <c r="H580" s="39" t="str">
        <f t="shared" si="127"/>
        <v/>
      </c>
      <c r="I580" s="4"/>
    </row>
    <row r="581" spans="1:9" s="29" customFormat="1" x14ac:dyDescent="0.2">
      <c r="A581" s="31"/>
      <c r="B581" s="36" t="s">
        <v>546</v>
      </c>
      <c r="C581" s="40">
        <v>0</v>
      </c>
      <c r="D581" s="48">
        <v>13</v>
      </c>
      <c r="E581" s="38" t="str">
        <f t="shared" si="124"/>
        <v/>
      </c>
      <c r="F581" s="38">
        <f t="shared" si="125"/>
        <v>2.1276595744680851E-2</v>
      </c>
      <c r="G581" s="49">
        <f t="shared" si="126"/>
        <v>1</v>
      </c>
      <c r="H581" s="39" t="str">
        <f t="shared" si="127"/>
        <v/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0</v>
      </c>
      <c r="D583" s="48">
        <v>0</v>
      </c>
      <c r="E583" s="38" t="str">
        <f t="shared" si="124"/>
        <v/>
      </c>
      <c r="F583" s="38" t="str">
        <f t="shared" si="125"/>
        <v/>
      </c>
      <c r="G583" s="49" t="str">
        <f t="shared" si="126"/>
        <v xml:space="preserve"> </v>
      </c>
      <c r="H583" s="39" t="str">
        <f t="shared" si="127"/>
        <v/>
      </c>
      <c r="I583" s="4"/>
    </row>
    <row r="584" spans="1:9" s="29" customFormat="1" x14ac:dyDescent="0.2">
      <c r="A584" s="31"/>
      <c r="B584" s="36" t="s">
        <v>327</v>
      </c>
      <c r="C584" s="40">
        <v>249</v>
      </c>
      <c r="D584" s="48">
        <v>86</v>
      </c>
      <c r="E584" s="38">
        <f t="shared" si="124"/>
        <v>0.21119592875318066</v>
      </c>
      <c r="F584" s="38">
        <f t="shared" si="125"/>
        <v>0.14075286415711949</v>
      </c>
      <c r="G584" s="49">
        <f t="shared" si="126"/>
        <v>-0.65461847389558236</v>
      </c>
      <c r="H584" s="39">
        <f t="shared" si="127"/>
        <v>-0.13825275657336727</v>
      </c>
      <c r="I584" s="4"/>
    </row>
    <row r="585" spans="1:9" s="29" customFormat="1" x14ac:dyDescent="0.2">
      <c r="A585" s="31"/>
      <c r="B585" s="36" t="s">
        <v>147</v>
      </c>
      <c r="C585" s="40">
        <v>5</v>
      </c>
      <c r="D585" s="48">
        <v>9</v>
      </c>
      <c r="E585" s="38">
        <f t="shared" si="124"/>
        <v>4.2408821034775231E-3</v>
      </c>
      <c r="F585" s="38">
        <f t="shared" si="125"/>
        <v>1.4729950900163666E-2</v>
      </c>
      <c r="G585" s="49">
        <f t="shared" si="126"/>
        <v>0.8</v>
      </c>
      <c r="H585" s="39">
        <f t="shared" si="127"/>
        <v>3.3927056827820186E-3</v>
      </c>
      <c r="I585" s="4"/>
    </row>
    <row r="586" spans="1:9" s="29" customFormat="1" x14ac:dyDescent="0.2">
      <c r="A586" s="31"/>
      <c r="B586" s="36" t="s">
        <v>148</v>
      </c>
      <c r="C586" s="40">
        <v>8</v>
      </c>
      <c r="D586" s="48">
        <v>5</v>
      </c>
      <c r="E586" s="38">
        <f t="shared" si="124"/>
        <v>6.7854113655640372E-3</v>
      </c>
      <c r="F586" s="38">
        <f t="shared" si="125"/>
        <v>8.1833060556464818E-3</v>
      </c>
      <c r="G586" s="49">
        <f t="shared" si="126"/>
        <v>-0.375</v>
      </c>
      <c r="H586" s="39">
        <f t="shared" si="127"/>
        <v>-2.5445292620865142E-3</v>
      </c>
      <c r="I586" s="4"/>
    </row>
    <row r="587" spans="1:9" ht="13.5" customHeight="1" x14ac:dyDescent="0.2">
      <c r="B587" s="34" t="s">
        <v>328</v>
      </c>
      <c r="C587" s="33">
        <v>397</v>
      </c>
      <c r="D587" s="48">
        <v>229</v>
      </c>
      <c r="E587" s="61">
        <f t="shared" si="124"/>
        <v>0.33672603901611536</v>
      </c>
      <c r="F587" s="61">
        <f t="shared" si="125"/>
        <v>0.37479541734860883</v>
      </c>
      <c r="G587" s="49">
        <f t="shared" si="126"/>
        <v>-0.42317380352644834</v>
      </c>
      <c r="H587" s="24">
        <f t="shared" si="127"/>
        <v>-0.14249363867684478</v>
      </c>
    </row>
    <row r="588" spans="1:9" x14ac:dyDescent="0.2">
      <c r="B588" s="34" t="s">
        <v>149</v>
      </c>
      <c r="C588" s="33">
        <v>78</v>
      </c>
      <c r="D588" s="48">
        <v>52</v>
      </c>
      <c r="E588" s="61">
        <f t="shared" si="124"/>
        <v>6.6157760814249358E-2</v>
      </c>
      <c r="F588" s="61">
        <f t="shared" si="125"/>
        <v>8.5106382978723402E-2</v>
      </c>
      <c r="G588" s="49">
        <f t="shared" si="126"/>
        <v>-0.33333333333333331</v>
      </c>
      <c r="H588" s="24">
        <f t="shared" si="127"/>
        <v>-2.2052586938083117E-2</v>
      </c>
    </row>
    <row r="589" spans="1:9" ht="13.5" customHeight="1" x14ac:dyDescent="0.2">
      <c r="B589" s="34" t="s">
        <v>329</v>
      </c>
      <c r="C589" s="33">
        <v>1</v>
      </c>
      <c r="D589" s="48">
        <v>0</v>
      </c>
      <c r="E589" s="61">
        <f t="shared" si="124"/>
        <v>8.4817642069550466E-4</v>
      </c>
      <c r="F589" s="61" t="str">
        <f t="shared" si="125"/>
        <v/>
      </c>
      <c r="G589" s="49">
        <f t="shared" si="126"/>
        <v>-1</v>
      </c>
      <c r="H589" s="24">
        <f t="shared" si="127"/>
        <v>-8.4817642069550466E-4</v>
      </c>
    </row>
    <row r="590" spans="1:9" ht="12" customHeight="1" x14ac:dyDescent="0.2">
      <c r="B590" s="34" t="s">
        <v>150</v>
      </c>
      <c r="C590" s="33">
        <v>0</v>
      </c>
      <c r="D590" s="48">
        <v>3</v>
      </c>
      <c r="E590" s="61" t="str">
        <f t="shared" si="124"/>
        <v/>
      </c>
      <c r="F590" s="61">
        <f t="shared" si="125"/>
        <v>4.9099836333878887E-3</v>
      </c>
      <c r="G590" s="49">
        <f t="shared" si="126"/>
        <v>1</v>
      </c>
      <c r="H590" s="24" t="str">
        <f t="shared" si="127"/>
        <v/>
      </c>
    </row>
    <row r="591" spans="1:9" ht="13.5" customHeight="1" x14ac:dyDescent="0.2">
      <c r="B591" s="34" t="s">
        <v>151</v>
      </c>
      <c r="C591" s="33">
        <v>0</v>
      </c>
      <c r="D591" s="48">
        <v>0</v>
      </c>
      <c r="E591" s="61" t="str">
        <f t="shared" si="124"/>
        <v/>
      </c>
      <c r="F591" s="61" t="str">
        <f t="shared" si="125"/>
        <v/>
      </c>
      <c r="G591" s="49" t="str">
        <f t="shared" si="126"/>
        <v xml:space="preserve"> </v>
      </c>
      <c r="H591" s="24" t="str">
        <f t="shared" si="127"/>
        <v/>
      </c>
    </row>
    <row r="592" spans="1:9" ht="13.5" customHeight="1" x14ac:dyDescent="0.2">
      <c r="B592" s="34" t="s">
        <v>330</v>
      </c>
      <c r="C592" s="33">
        <v>8</v>
      </c>
      <c r="D592" s="48">
        <v>6</v>
      </c>
      <c r="E592" s="61">
        <f t="shared" si="124"/>
        <v>6.7854113655640372E-3</v>
      </c>
      <c r="F592" s="61">
        <f t="shared" si="125"/>
        <v>9.8199672667757774E-3</v>
      </c>
      <c r="G592" s="49">
        <f t="shared" si="126"/>
        <v>-0.25</v>
      </c>
      <c r="H592" s="24">
        <f t="shared" si="127"/>
        <v>-1.6963528413910093E-3</v>
      </c>
    </row>
    <row r="593" spans="2:8" x14ac:dyDescent="0.2">
      <c r="B593" s="34" t="s">
        <v>331</v>
      </c>
      <c r="C593" s="33">
        <v>2</v>
      </c>
      <c r="D593" s="48">
        <v>0</v>
      </c>
      <c r="E593" s="61">
        <f t="shared" si="124"/>
        <v>1.6963528413910093E-3</v>
      </c>
      <c r="F593" s="61" t="str">
        <f t="shared" si="125"/>
        <v/>
      </c>
      <c r="G593" s="49">
        <f t="shared" si="126"/>
        <v>-1</v>
      </c>
      <c r="H593" s="24">
        <f t="shared" si="127"/>
        <v>-1.6963528413910093E-3</v>
      </c>
    </row>
    <row r="594" spans="2:8" ht="13.5" customHeight="1" x14ac:dyDescent="0.2">
      <c r="B594" s="34" t="s">
        <v>332</v>
      </c>
      <c r="C594" s="33">
        <v>0</v>
      </c>
      <c r="D594" s="48">
        <v>0</v>
      </c>
      <c r="E594" s="61" t="str">
        <f t="shared" si="124"/>
        <v/>
      </c>
      <c r="F594" s="61" t="str">
        <f t="shared" si="125"/>
        <v/>
      </c>
      <c r="G594" s="49" t="str">
        <f t="shared" si="126"/>
        <v xml:space="preserve"> </v>
      </c>
      <c r="H594" s="24" t="str">
        <f t="shared" si="127"/>
        <v/>
      </c>
    </row>
    <row r="595" spans="2:8" x14ac:dyDescent="0.2">
      <c r="B595" s="34" t="s">
        <v>333</v>
      </c>
      <c r="C595" s="33">
        <v>116</v>
      </c>
      <c r="D595" s="48">
        <v>23</v>
      </c>
      <c r="E595" s="61">
        <f t="shared" si="124"/>
        <v>9.8388464800678546E-2</v>
      </c>
      <c r="F595" s="61">
        <f t="shared" si="125"/>
        <v>3.7643207855973811E-2</v>
      </c>
      <c r="G595" s="49">
        <f t="shared" si="126"/>
        <v>-0.80172413793103448</v>
      </c>
      <c r="H595" s="24">
        <f t="shared" si="127"/>
        <v>-7.8880407124681931E-2</v>
      </c>
    </row>
    <row r="596" spans="2:8" x14ac:dyDescent="0.2">
      <c r="B596" s="34" t="s">
        <v>517</v>
      </c>
      <c r="C596" s="33">
        <v>19</v>
      </c>
      <c r="D596" s="48">
        <v>19</v>
      </c>
      <c r="E596" s="61">
        <f t="shared" si="124"/>
        <v>1.6115351993214587E-2</v>
      </c>
      <c r="F596" s="61">
        <f t="shared" si="125"/>
        <v>3.1096563011456628E-2</v>
      </c>
      <c r="G596" s="49">
        <f t="shared" si="126"/>
        <v>0</v>
      </c>
      <c r="H596" s="24">
        <f t="shared" si="127"/>
        <v>0</v>
      </c>
    </row>
    <row r="597" spans="2:8" x14ac:dyDescent="0.2">
      <c r="B597" s="7" t="s">
        <v>384</v>
      </c>
      <c r="C597" s="8"/>
      <c r="D597" s="8"/>
    </row>
    <row r="598" spans="2:8" x14ac:dyDescent="0.2">
      <c r="C598" s="8"/>
      <c r="D598" s="8"/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414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354</v>
      </c>
      <c r="C8" s="43">
        <f>+C18+C74+C169+C345+C570</f>
        <v>16339</v>
      </c>
      <c r="D8" s="44">
        <f>+D18+D74+D169+D345+D570</f>
        <v>10921</v>
      </c>
      <c r="E8" s="45">
        <f>SUM(E9:E13)</f>
        <v>1</v>
      </c>
      <c r="F8" s="45">
        <f>SUM(F9:F13)</f>
        <v>1</v>
      </c>
      <c r="G8" s="45">
        <f t="shared" ref="G8:G13" si="0">+(D8-C8)/C8</f>
        <v>-0.33159924107962546</v>
      </c>
      <c r="H8" s="46">
        <f>SUM(H9:H13)</f>
        <v>-0.33159924107962546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181</v>
      </c>
      <c r="D9" s="51">
        <f>+D18</f>
        <v>79</v>
      </c>
      <c r="E9" s="52">
        <f t="shared" ref="E9:F13" si="1">+C9/C$8</f>
        <v>1.1077789338392803E-2</v>
      </c>
      <c r="F9" s="52">
        <f t="shared" si="1"/>
        <v>7.2337698013002476E-3</v>
      </c>
      <c r="G9" s="52">
        <f t="shared" si="0"/>
        <v>-0.56353591160220995</v>
      </c>
      <c r="H9" s="53">
        <f>+E9*G9</f>
        <v>-6.2427321133484304E-3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1732</v>
      </c>
      <c r="D10" s="33">
        <f>+D74</f>
        <v>1047</v>
      </c>
      <c r="E10" s="35">
        <f t="shared" si="1"/>
        <v>0.10600403941489688</v>
      </c>
      <c r="F10" s="35">
        <f t="shared" si="1"/>
        <v>9.5870341543814672E-2</v>
      </c>
      <c r="G10" s="35">
        <f t="shared" si="0"/>
        <v>-0.39549653579676675</v>
      </c>
      <c r="H10" s="55">
        <f>+E10*G10</f>
        <v>-4.1924230369055633E-2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3807</v>
      </c>
      <c r="D11" s="33">
        <f>+D169</f>
        <v>2491</v>
      </c>
      <c r="E11" s="35">
        <f t="shared" si="1"/>
        <v>0.23300079564232817</v>
      </c>
      <c r="F11" s="35">
        <f t="shared" si="1"/>
        <v>0.22809266550682172</v>
      </c>
      <c r="G11" s="35">
        <f t="shared" si="0"/>
        <v>-0.34567901234567899</v>
      </c>
      <c r="H11" s="55">
        <f>+E11*G11</f>
        <v>-8.0543484913397384E-2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8252</v>
      </c>
      <c r="D12" s="33">
        <f>+D345</f>
        <v>4841</v>
      </c>
      <c r="E12" s="35">
        <f t="shared" si="1"/>
        <v>0.50504926862109067</v>
      </c>
      <c r="F12" s="35">
        <f t="shared" si="1"/>
        <v>0.44327442541891771</v>
      </c>
      <c r="G12" s="35">
        <f t="shared" si="0"/>
        <v>-0.41335433834222007</v>
      </c>
      <c r="H12" s="55">
        <f>+E12*G12</f>
        <v>-0.2087643062610931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2367</v>
      </c>
      <c r="D13" s="57">
        <f>+D570</f>
        <v>2463</v>
      </c>
      <c r="E13" s="58">
        <f t="shared" si="1"/>
        <v>0.1448681069832915</v>
      </c>
      <c r="F13" s="58">
        <f t="shared" si="1"/>
        <v>0.22552879772914569</v>
      </c>
      <c r="G13" s="58">
        <f t="shared" si="0"/>
        <v>4.0557667934093787E-2</v>
      </c>
      <c r="H13" s="59">
        <f>+E13*G13</f>
        <v>5.8755125772691095E-3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181</v>
      </c>
      <c r="D18" s="44">
        <f>SUM(D19:D68)</f>
        <v>79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-0.56353591160220995</v>
      </c>
      <c r="H18" s="46">
        <f>+IF(OR(AND(E18=""),(G18="")),"",E18*G18)</f>
        <v>-0.56353591160220995</v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3</v>
      </c>
      <c r="D20" s="48">
        <v>2</v>
      </c>
      <c r="E20" s="35">
        <f t="shared" ref="E20:E68" si="2">+IF(C20=0,"",C20/C$18)</f>
        <v>1.6574585635359115E-2</v>
      </c>
      <c r="F20" s="35">
        <f t="shared" ref="F20:F68" si="3">+IF(D20=0,"",D20/D$18)</f>
        <v>2.5316455696202531E-2</v>
      </c>
      <c r="G20" s="49">
        <f t="shared" ref="G20:G68" si="4">+IF(AND(C20=0,D20=0)," ",IF(C20=0,1,IF(D20=0,-1,(D20-C20)/C20)))</f>
        <v>-0.33333333333333331</v>
      </c>
      <c r="H20" s="35">
        <f t="shared" ref="H20:H68" si="5">+IF(OR(AND(E20=""),(G20="")),"",E20*G20)</f>
        <v>-5.5248618784530384E-3</v>
      </c>
    </row>
    <row r="21" spans="1:9" ht="25.5" customHeight="1" x14ac:dyDescent="0.2">
      <c r="B21" s="34" t="s">
        <v>1</v>
      </c>
      <c r="C21" s="33">
        <v>2</v>
      </c>
      <c r="D21" s="48">
        <v>2</v>
      </c>
      <c r="E21" s="35">
        <f t="shared" si="2"/>
        <v>1.1049723756906077E-2</v>
      </c>
      <c r="F21" s="35">
        <f t="shared" si="3"/>
        <v>2.5316455696202531E-2</v>
      </c>
      <c r="G21" s="49">
        <f t="shared" si="4"/>
        <v>0</v>
      </c>
      <c r="H21" s="35">
        <f t="shared" si="5"/>
        <v>0</v>
      </c>
    </row>
    <row r="22" spans="1:9" ht="24" x14ac:dyDescent="0.2">
      <c r="B22" s="34" t="s">
        <v>420</v>
      </c>
      <c r="C22" s="33">
        <v>2</v>
      </c>
      <c r="D22" s="48">
        <v>1</v>
      </c>
      <c r="E22" s="35">
        <f t="shared" si="2"/>
        <v>1.1049723756906077E-2</v>
      </c>
      <c r="F22" s="35">
        <f t="shared" si="3"/>
        <v>1.2658227848101266E-2</v>
      </c>
      <c r="G22" s="49">
        <f t="shared" si="4"/>
        <v>-0.5</v>
      </c>
      <c r="H22" s="35">
        <f t="shared" si="5"/>
        <v>-5.5248618784530384E-3</v>
      </c>
    </row>
    <row r="23" spans="1:9" x14ac:dyDescent="0.2">
      <c r="B23" s="34" t="s">
        <v>153</v>
      </c>
      <c r="C23" s="33">
        <v>2</v>
      </c>
      <c r="D23" s="48">
        <v>2</v>
      </c>
      <c r="E23" s="35">
        <f t="shared" si="2"/>
        <v>1.1049723756906077E-2</v>
      </c>
      <c r="F23" s="35">
        <f t="shared" si="3"/>
        <v>2.5316455696202531E-2</v>
      </c>
      <c r="G23" s="49">
        <f t="shared" si="4"/>
        <v>0</v>
      </c>
      <c r="H23" s="35">
        <f t="shared" si="5"/>
        <v>0</v>
      </c>
    </row>
    <row r="24" spans="1:9" ht="37.5" customHeight="1" x14ac:dyDescent="0.2">
      <c r="B24" s="34" t="s">
        <v>154</v>
      </c>
      <c r="C24" s="33">
        <v>1</v>
      </c>
      <c r="D24" s="48">
        <v>0</v>
      </c>
      <c r="E24" s="35">
        <f t="shared" si="2"/>
        <v>5.5248618784530384E-3</v>
      </c>
      <c r="F24" s="35" t="str">
        <f t="shared" si="3"/>
        <v/>
      </c>
      <c r="G24" s="49">
        <f t="shared" si="4"/>
        <v>-1</v>
      </c>
      <c r="H24" s="35">
        <f t="shared" si="5"/>
        <v>-5.5248618784530384E-3</v>
      </c>
    </row>
    <row r="25" spans="1:9" s="29" customFormat="1" x14ac:dyDescent="0.2">
      <c r="A25" s="31"/>
      <c r="B25" s="36" t="s">
        <v>518</v>
      </c>
      <c r="C25" s="40">
        <v>1</v>
      </c>
      <c r="D25" s="48">
        <v>0</v>
      </c>
      <c r="E25" s="37">
        <f t="shared" ref="E25" si="6">+IF(C25=0,"",C25/C$18)</f>
        <v>5.5248618784530384E-3</v>
      </c>
      <c r="F25" s="37" t="str">
        <f t="shared" ref="F25" si="7">+IF(D25=0,"",D25/D$18)</f>
        <v/>
      </c>
      <c r="G25" s="49">
        <f t="shared" si="4"/>
        <v>-1</v>
      </c>
      <c r="H25" s="37">
        <f t="shared" ref="H25" si="8">+IF(OR(AND(E25=""),(G25="")),"",E25*G25)</f>
        <v>-5.5248618784530384E-3</v>
      </c>
      <c r="I25" s="4"/>
    </row>
    <row r="26" spans="1:9" x14ac:dyDescent="0.2">
      <c r="B26" s="34" t="s">
        <v>2</v>
      </c>
      <c r="C26" s="33">
        <v>3</v>
      </c>
      <c r="D26" s="48">
        <v>5</v>
      </c>
      <c r="E26" s="35">
        <f t="shared" si="2"/>
        <v>1.6574585635359115E-2</v>
      </c>
      <c r="F26" s="35">
        <f t="shared" si="3"/>
        <v>6.3291139240506333E-2</v>
      </c>
      <c r="G26" s="49">
        <f t="shared" si="4"/>
        <v>0.66666666666666663</v>
      </c>
      <c r="H26" s="35">
        <f t="shared" si="5"/>
        <v>1.1049723756906077E-2</v>
      </c>
    </row>
    <row r="27" spans="1:9" x14ac:dyDescent="0.2">
      <c r="B27" s="34" t="s">
        <v>561</v>
      </c>
      <c r="C27" s="33">
        <v>0</v>
      </c>
      <c r="D27" s="48">
        <v>0</v>
      </c>
      <c r="E27" s="35" t="str">
        <f t="shared" si="2"/>
        <v/>
      </c>
      <c r="F27" s="35" t="str">
        <f t="shared" si="3"/>
        <v/>
      </c>
      <c r="G27" s="49" t="str">
        <f t="shared" si="4"/>
        <v xml:space="preserve"> </v>
      </c>
      <c r="H27" s="35" t="str">
        <f t="shared" si="5"/>
        <v/>
      </c>
    </row>
    <row r="28" spans="1:9" x14ac:dyDescent="0.2">
      <c r="B28" s="34" t="s">
        <v>3</v>
      </c>
      <c r="C28" s="33">
        <v>0</v>
      </c>
      <c r="D28" s="48">
        <v>1</v>
      </c>
      <c r="E28" s="35" t="str">
        <f t="shared" si="2"/>
        <v/>
      </c>
      <c r="F28" s="35">
        <f t="shared" si="3"/>
        <v>1.2658227848101266E-2</v>
      </c>
      <c r="G28" s="49">
        <f t="shared" si="4"/>
        <v>1</v>
      </c>
      <c r="H28" s="35" t="str">
        <f t="shared" si="5"/>
        <v/>
      </c>
    </row>
    <row r="29" spans="1:9" x14ac:dyDescent="0.2">
      <c r="B29" s="34" t="s">
        <v>5</v>
      </c>
      <c r="C29" s="33">
        <v>24</v>
      </c>
      <c r="D29" s="48">
        <v>15</v>
      </c>
      <c r="E29" s="35">
        <f t="shared" si="2"/>
        <v>0.13259668508287292</v>
      </c>
      <c r="F29" s="35">
        <f t="shared" si="3"/>
        <v>0.189873417721519</v>
      </c>
      <c r="G29" s="49">
        <f t="shared" si="4"/>
        <v>-0.375</v>
      </c>
      <c r="H29" s="35">
        <f t="shared" si="5"/>
        <v>-4.9723756906077346E-2</v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1</v>
      </c>
      <c r="D31" s="48">
        <v>0</v>
      </c>
      <c r="E31" s="35">
        <f t="shared" si="2"/>
        <v>5.5248618784530384E-3</v>
      </c>
      <c r="F31" s="35" t="str">
        <f t="shared" si="3"/>
        <v/>
      </c>
      <c r="G31" s="49">
        <f t="shared" si="4"/>
        <v>-1</v>
      </c>
      <c r="H31" s="35">
        <f t="shared" si="5"/>
        <v>-5.5248618784530384E-3</v>
      </c>
    </row>
    <row r="32" spans="1:9" x14ac:dyDescent="0.2">
      <c r="B32" s="34" t="s">
        <v>4</v>
      </c>
      <c r="C32" s="33">
        <v>3</v>
      </c>
      <c r="D32" s="48">
        <v>0</v>
      </c>
      <c r="E32" s="35">
        <f t="shared" si="2"/>
        <v>1.6574585635359115E-2</v>
      </c>
      <c r="F32" s="35" t="str">
        <f t="shared" si="3"/>
        <v/>
      </c>
      <c r="G32" s="49">
        <f t="shared" si="4"/>
        <v>-1</v>
      </c>
      <c r="H32" s="35">
        <f t="shared" si="5"/>
        <v>-1.6574585635359115E-2</v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1</v>
      </c>
      <c r="E34" s="35" t="str">
        <f t="shared" si="2"/>
        <v/>
      </c>
      <c r="F34" s="35">
        <f t="shared" si="3"/>
        <v>1.2658227848101266E-2</v>
      </c>
      <c r="G34" s="49">
        <f t="shared" si="4"/>
        <v>1</v>
      </c>
      <c r="H34" s="35" t="str">
        <f t="shared" si="5"/>
        <v/>
      </c>
    </row>
    <row r="35" spans="2:8" x14ac:dyDescent="0.2">
      <c r="B35" s="34" t="s">
        <v>158</v>
      </c>
      <c r="C35" s="33">
        <v>5</v>
      </c>
      <c r="D35" s="48">
        <v>1</v>
      </c>
      <c r="E35" s="35">
        <f t="shared" si="2"/>
        <v>2.7624309392265192E-2</v>
      </c>
      <c r="F35" s="35">
        <f t="shared" si="3"/>
        <v>1.2658227848101266E-2</v>
      </c>
      <c r="G35" s="49">
        <f t="shared" si="4"/>
        <v>-0.8</v>
      </c>
      <c r="H35" s="35">
        <f t="shared" si="5"/>
        <v>-2.2099447513812154E-2</v>
      </c>
    </row>
    <row r="36" spans="2:8" x14ac:dyDescent="0.2">
      <c r="B36" s="34" t="s">
        <v>159</v>
      </c>
      <c r="C36" s="33">
        <v>0</v>
      </c>
      <c r="D36" s="48">
        <v>0</v>
      </c>
      <c r="E36" s="35" t="str">
        <f t="shared" si="2"/>
        <v/>
      </c>
      <c r="F36" s="35" t="str">
        <f t="shared" si="3"/>
        <v/>
      </c>
      <c r="G36" s="49" t="str">
        <f t="shared" si="4"/>
        <v xml:space="preserve"> </v>
      </c>
      <c r="H36" s="35" t="str">
        <f t="shared" si="5"/>
        <v/>
      </c>
    </row>
    <row r="37" spans="2:8" x14ac:dyDescent="0.2">
      <c r="B37" s="34" t="s">
        <v>160</v>
      </c>
      <c r="C37" s="33">
        <v>3</v>
      </c>
      <c r="D37" s="48">
        <v>1</v>
      </c>
      <c r="E37" s="35">
        <f t="shared" si="2"/>
        <v>1.6574585635359115E-2</v>
      </c>
      <c r="F37" s="35">
        <f t="shared" si="3"/>
        <v>1.2658227848101266E-2</v>
      </c>
      <c r="G37" s="49">
        <f t="shared" si="4"/>
        <v>-0.66666666666666663</v>
      </c>
      <c r="H37" s="35">
        <f t="shared" si="5"/>
        <v>-1.1049723756906077E-2</v>
      </c>
    </row>
    <row r="38" spans="2:8" x14ac:dyDescent="0.2">
      <c r="B38" s="34" t="s">
        <v>7</v>
      </c>
      <c r="C38" s="33">
        <v>5</v>
      </c>
      <c r="D38" s="48">
        <v>3</v>
      </c>
      <c r="E38" s="35">
        <f t="shared" si="2"/>
        <v>2.7624309392265192E-2</v>
      </c>
      <c r="F38" s="35">
        <f t="shared" si="3"/>
        <v>3.7974683544303799E-2</v>
      </c>
      <c r="G38" s="49">
        <f t="shared" si="4"/>
        <v>-0.4</v>
      </c>
      <c r="H38" s="35">
        <f t="shared" si="5"/>
        <v>-1.1049723756906077E-2</v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0</v>
      </c>
      <c r="D40" s="48">
        <v>0</v>
      </c>
      <c r="E40" s="35" t="str">
        <f t="shared" si="2"/>
        <v/>
      </c>
      <c r="F40" s="35" t="str">
        <f t="shared" si="3"/>
        <v/>
      </c>
      <c r="G40" s="49" t="str">
        <f t="shared" si="4"/>
        <v xml:space="preserve"> 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3</v>
      </c>
      <c r="D43" s="48">
        <v>0</v>
      </c>
      <c r="E43" s="35">
        <f t="shared" si="2"/>
        <v>1.6574585635359115E-2</v>
      </c>
      <c r="F43" s="35" t="str">
        <f t="shared" si="3"/>
        <v/>
      </c>
      <c r="G43" s="49">
        <f t="shared" si="4"/>
        <v>-1</v>
      </c>
      <c r="H43" s="35">
        <f t="shared" si="5"/>
        <v>-1.6574585635359115E-2</v>
      </c>
    </row>
    <row r="44" spans="2:8" x14ac:dyDescent="0.2">
      <c r="B44" s="34" t="s">
        <v>166</v>
      </c>
      <c r="C44" s="33">
        <v>1</v>
      </c>
      <c r="D44" s="48">
        <v>2</v>
      </c>
      <c r="E44" s="35">
        <f t="shared" si="2"/>
        <v>5.5248618784530384E-3</v>
      </c>
      <c r="F44" s="35">
        <f t="shared" si="3"/>
        <v>2.5316455696202531E-2</v>
      </c>
      <c r="G44" s="49">
        <f t="shared" si="4"/>
        <v>1</v>
      </c>
      <c r="H44" s="35">
        <f t="shared" si="5"/>
        <v>5.5248618784530384E-3</v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0</v>
      </c>
      <c r="E46" s="35" t="str">
        <f t="shared" si="2"/>
        <v/>
      </c>
      <c r="F46" s="35" t="str">
        <f t="shared" si="3"/>
        <v/>
      </c>
      <c r="G46" s="49" t="str">
        <f t="shared" si="4"/>
        <v xml:space="preserve"> </v>
      </c>
      <c r="H46" s="35" t="str">
        <f t="shared" si="5"/>
        <v/>
      </c>
    </row>
    <row r="47" spans="2:8" x14ac:dyDescent="0.2">
      <c r="B47" s="34" t="s">
        <v>167</v>
      </c>
      <c r="C47" s="33">
        <v>1</v>
      </c>
      <c r="D47" s="48">
        <v>0</v>
      </c>
      <c r="E47" s="35">
        <f t="shared" si="2"/>
        <v>5.5248618784530384E-3</v>
      </c>
      <c r="F47" s="35" t="str">
        <f t="shared" si="3"/>
        <v/>
      </c>
      <c r="G47" s="49">
        <f t="shared" si="4"/>
        <v>-1</v>
      </c>
      <c r="H47" s="35">
        <f t="shared" si="5"/>
        <v>-5.5248618784530384E-3</v>
      </c>
    </row>
    <row r="48" spans="2:8" x14ac:dyDescent="0.2">
      <c r="B48" s="34" t="s">
        <v>562</v>
      </c>
      <c r="C48" s="33">
        <v>2</v>
      </c>
      <c r="D48" s="48">
        <v>0</v>
      </c>
      <c r="E48" s="35">
        <f t="shared" si="2"/>
        <v>1.1049723756906077E-2</v>
      </c>
      <c r="F48" s="35" t="str">
        <f t="shared" si="3"/>
        <v/>
      </c>
      <c r="G48" s="49">
        <f t="shared" si="4"/>
        <v>-1</v>
      </c>
      <c r="H48" s="35">
        <f t="shared" si="5"/>
        <v>-1.1049723756906077E-2</v>
      </c>
    </row>
    <row r="49" spans="1:9" x14ac:dyDescent="0.2">
      <c r="B49" s="34" t="s">
        <v>9</v>
      </c>
      <c r="C49" s="33">
        <v>14</v>
      </c>
      <c r="D49" s="48">
        <v>3</v>
      </c>
      <c r="E49" s="35">
        <f t="shared" si="2"/>
        <v>7.7348066298342538E-2</v>
      </c>
      <c r="F49" s="35">
        <f t="shared" si="3"/>
        <v>3.7974683544303799E-2</v>
      </c>
      <c r="G49" s="49">
        <f t="shared" si="4"/>
        <v>-0.7857142857142857</v>
      </c>
      <c r="H49" s="35">
        <f t="shared" si="5"/>
        <v>-6.0773480662983423E-2</v>
      </c>
    </row>
    <row r="50" spans="1:9" x14ac:dyDescent="0.2">
      <c r="B50" s="34" t="s">
        <v>563</v>
      </c>
      <c r="C50" s="33">
        <v>1</v>
      </c>
      <c r="D50" s="48">
        <v>0</v>
      </c>
      <c r="E50" s="35">
        <f t="shared" si="2"/>
        <v>5.5248618784530384E-3</v>
      </c>
      <c r="F50" s="35" t="str">
        <f t="shared" si="3"/>
        <v/>
      </c>
      <c r="G50" s="49">
        <f t="shared" si="4"/>
        <v>-1</v>
      </c>
      <c r="H50" s="35">
        <f t="shared" si="5"/>
        <v>-5.5248618784530384E-3</v>
      </c>
    </row>
    <row r="51" spans="1:9" x14ac:dyDescent="0.2">
      <c r="B51" s="34" t="s">
        <v>12</v>
      </c>
      <c r="C51" s="33">
        <v>0</v>
      </c>
      <c r="D51" s="48">
        <v>0</v>
      </c>
      <c r="E51" s="35" t="str">
        <f t="shared" si="2"/>
        <v/>
      </c>
      <c r="F51" s="35" t="str">
        <f t="shared" si="3"/>
        <v/>
      </c>
      <c r="G51" s="49" t="str">
        <f t="shared" si="4"/>
        <v xml:space="preserve"> </v>
      </c>
      <c r="H51" s="35" t="str">
        <f t="shared" si="5"/>
        <v/>
      </c>
    </row>
    <row r="52" spans="1:9" x14ac:dyDescent="0.2">
      <c r="B52" s="34" t="s">
        <v>11</v>
      </c>
      <c r="C52" s="33">
        <v>1</v>
      </c>
      <c r="D52" s="48">
        <v>0</v>
      </c>
      <c r="E52" s="35">
        <f t="shared" si="2"/>
        <v>5.5248618784530384E-3</v>
      </c>
      <c r="F52" s="35" t="str">
        <f t="shared" si="3"/>
        <v/>
      </c>
      <c r="G52" s="49">
        <f t="shared" si="4"/>
        <v>-1</v>
      </c>
      <c r="H52" s="35">
        <f t="shared" si="5"/>
        <v>-5.5248618784530384E-3</v>
      </c>
    </row>
    <row r="53" spans="1:9" x14ac:dyDescent="0.2">
      <c r="B53" s="34" t="s">
        <v>422</v>
      </c>
      <c r="C53" s="33">
        <v>11</v>
      </c>
      <c r="D53" s="48">
        <v>2</v>
      </c>
      <c r="E53" s="35">
        <f t="shared" si="2"/>
        <v>6.0773480662983423E-2</v>
      </c>
      <c r="F53" s="35">
        <f t="shared" si="3"/>
        <v>2.5316455696202531E-2</v>
      </c>
      <c r="G53" s="49">
        <f t="shared" si="4"/>
        <v>-0.81818181818181823</v>
      </c>
      <c r="H53" s="35">
        <f t="shared" si="5"/>
        <v>-4.9723756906077346E-2</v>
      </c>
    </row>
    <row r="54" spans="1:9" x14ac:dyDescent="0.2">
      <c r="B54" s="34" t="s">
        <v>10</v>
      </c>
      <c r="C54" s="33">
        <v>2</v>
      </c>
      <c r="D54" s="48">
        <v>2</v>
      </c>
      <c r="E54" s="35">
        <f t="shared" si="2"/>
        <v>1.1049723756906077E-2</v>
      </c>
      <c r="F54" s="35">
        <f t="shared" si="3"/>
        <v>2.5316455696202531E-2</v>
      </c>
      <c r="G54" s="49">
        <f t="shared" si="4"/>
        <v>0</v>
      </c>
      <c r="H54" s="35">
        <f t="shared" si="5"/>
        <v>0</v>
      </c>
    </row>
    <row r="55" spans="1:9" x14ac:dyDescent="0.2">
      <c r="B55" s="34" t="s">
        <v>168</v>
      </c>
      <c r="C55" s="33">
        <v>0</v>
      </c>
      <c r="D55" s="48">
        <v>3</v>
      </c>
      <c r="E55" s="35" t="str">
        <f t="shared" si="2"/>
        <v/>
      </c>
      <c r="F55" s="35">
        <f t="shared" si="3"/>
        <v>3.7974683544303799E-2</v>
      </c>
      <c r="G55" s="49">
        <f t="shared" si="4"/>
        <v>1</v>
      </c>
      <c r="H55" s="35" t="str">
        <f t="shared" si="5"/>
        <v/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1</v>
      </c>
      <c r="E57" s="37" t="str">
        <f t="shared" ref="E57:E59" si="9">+IF(C57=0,"",C57/C$18)</f>
        <v/>
      </c>
      <c r="F57" s="37">
        <f t="shared" ref="F57:F59" si="10">+IF(D57=0,"",D57/D$18)</f>
        <v>1.2658227848101266E-2</v>
      </c>
      <c r="G57" s="93">
        <f t="shared" ref="G57:G59" si="11">+IF(AND(C57=0,D57=0)," ",IF(C57=0,1,IF(D57=0,-1,(D57-C57)/C57)))</f>
        <v>1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9</v>
      </c>
      <c r="D58" s="48">
        <v>7</v>
      </c>
      <c r="E58" s="35">
        <f t="shared" si="9"/>
        <v>4.9723756906077346E-2</v>
      </c>
      <c r="F58" s="35">
        <f t="shared" si="10"/>
        <v>8.8607594936708861E-2</v>
      </c>
      <c r="G58" s="49">
        <f t="shared" si="11"/>
        <v>-0.22222222222222221</v>
      </c>
      <c r="H58" s="35">
        <f t="shared" si="12"/>
        <v>-1.1049723756906077E-2</v>
      </c>
    </row>
    <row r="59" spans="1:9" x14ac:dyDescent="0.2">
      <c r="B59" s="34" t="s">
        <v>169</v>
      </c>
      <c r="C59" s="33">
        <v>1</v>
      </c>
      <c r="D59" s="48">
        <v>1</v>
      </c>
      <c r="E59" s="35">
        <f t="shared" si="9"/>
        <v>5.5248618784530384E-3</v>
      </c>
      <c r="F59" s="35">
        <f t="shared" si="10"/>
        <v>1.2658227848101266E-2</v>
      </c>
      <c r="G59" s="49">
        <f t="shared" si="11"/>
        <v>0</v>
      </c>
      <c r="H59" s="35">
        <f t="shared" si="12"/>
        <v>0</v>
      </c>
    </row>
    <row r="60" spans="1:9" x14ac:dyDescent="0.2">
      <c r="B60" s="34" t="s">
        <v>423</v>
      </c>
      <c r="C60" s="33">
        <v>6</v>
      </c>
      <c r="D60" s="48">
        <v>2</v>
      </c>
      <c r="E60" s="35">
        <f t="shared" si="2"/>
        <v>3.3149171270718231E-2</v>
      </c>
      <c r="F60" s="35">
        <f t="shared" si="3"/>
        <v>2.5316455696202531E-2</v>
      </c>
      <c r="G60" s="49">
        <f t="shared" si="4"/>
        <v>-0.66666666666666663</v>
      </c>
      <c r="H60" s="35">
        <f t="shared" si="5"/>
        <v>-2.2099447513812154E-2</v>
      </c>
    </row>
    <row r="61" spans="1:9" x14ac:dyDescent="0.2">
      <c r="B61" s="34" t="s">
        <v>170</v>
      </c>
      <c r="C61" s="33">
        <v>2</v>
      </c>
      <c r="D61" s="48">
        <v>1</v>
      </c>
      <c r="E61" s="35">
        <f t="shared" si="2"/>
        <v>1.1049723756906077E-2</v>
      </c>
      <c r="F61" s="35">
        <f t="shared" si="3"/>
        <v>1.2658227848101266E-2</v>
      </c>
      <c r="G61" s="49">
        <f t="shared" si="4"/>
        <v>-0.5</v>
      </c>
      <c r="H61" s="35">
        <f t="shared" si="5"/>
        <v>-5.5248618784530384E-3</v>
      </c>
    </row>
    <row r="62" spans="1:9" x14ac:dyDescent="0.2">
      <c r="B62" s="34" t="s">
        <v>171</v>
      </c>
      <c r="C62" s="33">
        <v>0</v>
      </c>
      <c r="D62" s="48">
        <v>0</v>
      </c>
      <c r="E62" s="35" t="str">
        <f t="shared" si="2"/>
        <v/>
      </c>
      <c r="F62" s="35" t="str">
        <f t="shared" si="3"/>
        <v/>
      </c>
      <c r="G62" s="49" t="str">
        <f t="shared" si="4"/>
        <v xml:space="preserve"> 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59</v>
      </c>
      <c r="D63" s="48">
        <v>14</v>
      </c>
      <c r="E63" s="37">
        <f t="shared" ref="E63:E64" si="13">+IF(C63=0,"",C63/C$18)</f>
        <v>0.32596685082872928</v>
      </c>
      <c r="F63" s="37">
        <f t="shared" ref="F63:F64" si="14">+IF(D63=0,"",D63/D$18)</f>
        <v>0.17721518987341772</v>
      </c>
      <c r="G63" s="49">
        <f t="shared" si="4"/>
        <v>-0.76271186440677963</v>
      </c>
      <c r="H63" s="37">
        <f t="shared" ref="H63:H64" si="15">+IF(OR(AND(E63=""),(G63="")),"",E63*G63)</f>
        <v>-0.24861878453038672</v>
      </c>
      <c r="I63" s="4"/>
    </row>
    <row r="64" spans="1:9" s="29" customFormat="1" x14ac:dyDescent="0.2">
      <c r="A64" s="31"/>
      <c r="B64" s="36" t="s">
        <v>588</v>
      </c>
      <c r="C64" s="40">
        <v>0</v>
      </c>
      <c r="D64" s="48">
        <v>0</v>
      </c>
      <c r="E64" s="37" t="str">
        <f t="shared" si="13"/>
        <v/>
      </c>
      <c r="F64" s="37" t="str">
        <f t="shared" si="14"/>
        <v/>
      </c>
      <c r="G64" s="49" t="str">
        <f t="shared" si="4"/>
        <v xml:space="preserve"> </v>
      </c>
      <c r="H64" s="37" t="str">
        <f t="shared" si="15"/>
        <v/>
      </c>
      <c r="I64" s="4"/>
    </row>
    <row r="65" spans="1:9" x14ac:dyDescent="0.2">
      <c r="B65" s="34" t="s">
        <v>172</v>
      </c>
      <c r="C65" s="33">
        <v>4</v>
      </c>
      <c r="D65" s="48">
        <v>3</v>
      </c>
      <c r="E65" s="35">
        <f t="shared" si="2"/>
        <v>2.2099447513812154E-2</v>
      </c>
      <c r="F65" s="35">
        <f t="shared" si="3"/>
        <v>3.7974683544303799E-2</v>
      </c>
      <c r="G65" s="49">
        <f t="shared" si="4"/>
        <v>-0.25</v>
      </c>
      <c r="H65" s="35">
        <f t="shared" si="5"/>
        <v>-5.5248618784530384E-3</v>
      </c>
    </row>
    <row r="66" spans="1:9" x14ac:dyDescent="0.2">
      <c r="B66" s="34" t="s">
        <v>15</v>
      </c>
      <c r="C66" s="33">
        <v>4</v>
      </c>
      <c r="D66" s="48">
        <v>1</v>
      </c>
      <c r="E66" s="35">
        <f t="shared" si="2"/>
        <v>2.2099447513812154E-2</v>
      </c>
      <c r="F66" s="35">
        <f t="shared" si="3"/>
        <v>1.2658227848101266E-2</v>
      </c>
      <c r="G66" s="49">
        <f t="shared" si="4"/>
        <v>-0.75</v>
      </c>
      <c r="H66" s="35">
        <f t="shared" si="5"/>
        <v>-1.6574585635359115E-2</v>
      </c>
    </row>
    <row r="67" spans="1:9" x14ac:dyDescent="0.2">
      <c r="B67" s="34" t="s">
        <v>173</v>
      </c>
      <c r="C67" s="33">
        <v>2</v>
      </c>
      <c r="D67" s="48">
        <v>1</v>
      </c>
      <c r="E67" s="35">
        <f t="shared" si="2"/>
        <v>1.1049723756906077E-2</v>
      </c>
      <c r="F67" s="35">
        <f t="shared" si="3"/>
        <v>1.2658227848101266E-2</v>
      </c>
      <c r="G67" s="49">
        <f t="shared" si="4"/>
        <v>-0.5</v>
      </c>
      <c r="H67" s="35">
        <f t="shared" si="5"/>
        <v>-5.5248618784530384E-3</v>
      </c>
    </row>
    <row r="68" spans="1:9" ht="13.5" customHeight="1" x14ac:dyDescent="0.2">
      <c r="B68" s="34" t="s">
        <v>174</v>
      </c>
      <c r="C68" s="33">
        <v>3</v>
      </c>
      <c r="D68" s="48">
        <v>2</v>
      </c>
      <c r="E68" s="35">
        <f t="shared" si="2"/>
        <v>1.6574585635359115E-2</v>
      </c>
      <c r="F68" s="35">
        <f t="shared" si="3"/>
        <v>2.5316455696202531E-2</v>
      </c>
      <c r="G68" s="49">
        <f t="shared" si="4"/>
        <v>-0.33333333333333331</v>
      </c>
      <c r="H68" s="35">
        <f t="shared" si="5"/>
        <v>-5.5248618784530384E-3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1732</v>
      </c>
      <c r="D74" s="44">
        <f>SUM(D75:D163)</f>
        <v>1047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-0.39549653579676675</v>
      </c>
      <c r="H74" s="46">
        <f>+IF(OR(AND(E74=""),(G74="")),"",E74*G74)</f>
        <v>-0.39549653579676675</v>
      </c>
    </row>
    <row r="75" spans="1:9" x14ac:dyDescent="0.2">
      <c r="B75" s="47" t="s">
        <v>424</v>
      </c>
      <c r="C75" s="48">
        <v>16</v>
      </c>
      <c r="D75" s="48">
        <v>13</v>
      </c>
      <c r="E75" s="60">
        <f>+IF(C75=0,"",C75/C$74)</f>
        <v>9.2378752886836026E-3</v>
      </c>
      <c r="F75" s="60">
        <f>+IF(D75=0,"",D75/D$74)</f>
        <v>1.2416427889207259E-2</v>
      </c>
      <c r="G75" s="49">
        <f t="shared" ref="G75:G138" si="16">+IF(AND(C75=0,D75=0)," ",IF(C75=0,1,IF(D75=0,-1,(D75-C75)/C75)))</f>
        <v>-0.1875</v>
      </c>
      <c r="H75" s="41">
        <f>+IF(OR(AND(E75=""),(G75="")),"",E75*G75)</f>
        <v>-1.7321016166281754E-3</v>
      </c>
    </row>
    <row r="76" spans="1:9" x14ac:dyDescent="0.2">
      <c r="B76" s="34" t="s">
        <v>565</v>
      </c>
      <c r="C76" s="33">
        <v>29</v>
      </c>
      <c r="D76" s="48">
        <v>10</v>
      </c>
      <c r="E76" s="61">
        <f t="shared" ref="E76:E81" si="17">+IF(C76=0,"",C76/C$74)</f>
        <v>1.674364896073903E-2</v>
      </c>
      <c r="F76" s="61">
        <f t="shared" ref="F76:F81" si="18">+IF(D76=0,"",D76/D$74)</f>
        <v>9.5510983763132766E-3</v>
      </c>
      <c r="G76" s="49">
        <f t="shared" si="16"/>
        <v>-0.65517241379310343</v>
      </c>
      <c r="H76" s="35">
        <f t="shared" ref="H76:H81" si="19">+IF(OR(AND(E76=""),(G76="")),"",E76*G76)</f>
        <v>-1.0969976905311778E-2</v>
      </c>
    </row>
    <row r="77" spans="1:9" s="29" customFormat="1" x14ac:dyDescent="0.2">
      <c r="A77" s="31"/>
      <c r="B77" s="36" t="s">
        <v>519</v>
      </c>
      <c r="C77" s="40">
        <v>6</v>
      </c>
      <c r="D77" s="48">
        <v>3</v>
      </c>
      <c r="E77" s="38">
        <f t="shared" si="17"/>
        <v>3.4642032332563512E-3</v>
      </c>
      <c r="F77" s="38">
        <f t="shared" si="18"/>
        <v>2.8653295128939827E-3</v>
      </c>
      <c r="G77" s="49">
        <f t="shared" si="16"/>
        <v>-0.5</v>
      </c>
      <c r="H77" s="37">
        <f t="shared" si="19"/>
        <v>-1.7321016166281756E-3</v>
      </c>
      <c r="I77" s="4"/>
    </row>
    <row r="78" spans="1:9" x14ac:dyDescent="0.2">
      <c r="B78" s="34" t="s">
        <v>566</v>
      </c>
      <c r="C78" s="33">
        <v>32</v>
      </c>
      <c r="D78" s="48">
        <v>21</v>
      </c>
      <c r="E78" s="61">
        <f t="shared" si="17"/>
        <v>1.8475750577367205E-2</v>
      </c>
      <c r="F78" s="61">
        <f t="shared" si="18"/>
        <v>2.0057306590257881E-2</v>
      </c>
      <c r="G78" s="49">
        <f t="shared" si="16"/>
        <v>-0.34375</v>
      </c>
      <c r="H78" s="35">
        <f t="shared" si="19"/>
        <v>-6.3510392609699767E-3</v>
      </c>
    </row>
    <row r="79" spans="1:9" x14ac:dyDescent="0.2">
      <c r="B79" s="34" t="s">
        <v>175</v>
      </c>
      <c r="C79" s="33">
        <v>73</v>
      </c>
      <c r="D79" s="48">
        <v>11</v>
      </c>
      <c r="E79" s="61">
        <f t="shared" si="17"/>
        <v>4.214780600461894E-2</v>
      </c>
      <c r="F79" s="61">
        <f t="shared" si="18"/>
        <v>1.0506208213944603E-2</v>
      </c>
      <c r="G79" s="49">
        <f t="shared" si="16"/>
        <v>-0.84931506849315064</v>
      </c>
      <c r="H79" s="35">
        <f t="shared" si="19"/>
        <v>-3.5796766743648963E-2</v>
      </c>
    </row>
    <row r="80" spans="1:9" x14ac:dyDescent="0.2">
      <c r="B80" s="34" t="s">
        <v>16</v>
      </c>
      <c r="C80" s="33">
        <v>1</v>
      </c>
      <c r="D80" s="48">
        <v>0</v>
      </c>
      <c r="E80" s="61">
        <f t="shared" si="17"/>
        <v>5.7736720554272516E-4</v>
      </c>
      <c r="F80" s="61" t="str">
        <f t="shared" si="18"/>
        <v/>
      </c>
      <c r="G80" s="49">
        <f t="shared" si="16"/>
        <v>-1</v>
      </c>
      <c r="H80" s="35">
        <f t="shared" si="19"/>
        <v>-5.7736720554272516E-4</v>
      </c>
    </row>
    <row r="81" spans="1:9" s="29" customFormat="1" x14ac:dyDescent="0.2">
      <c r="A81" s="31"/>
      <c r="B81" s="36" t="s">
        <v>35</v>
      </c>
      <c r="C81" s="40">
        <v>10</v>
      </c>
      <c r="D81" s="48">
        <v>5</v>
      </c>
      <c r="E81" s="38">
        <f t="shared" si="17"/>
        <v>5.7736720554272519E-3</v>
      </c>
      <c r="F81" s="38">
        <f t="shared" si="18"/>
        <v>4.7755491881566383E-3</v>
      </c>
      <c r="G81" s="49">
        <f t="shared" si="16"/>
        <v>-0.5</v>
      </c>
      <c r="H81" s="37">
        <f t="shared" si="19"/>
        <v>-2.8868360277136259E-3</v>
      </c>
      <c r="I81" s="4"/>
    </row>
    <row r="82" spans="1:9" x14ac:dyDescent="0.2">
      <c r="B82" s="34" t="s">
        <v>176</v>
      </c>
      <c r="C82" s="33">
        <v>0</v>
      </c>
      <c r="D82" s="48">
        <v>0</v>
      </c>
      <c r="E82" s="61" t="str">
        <f t="shared" ref="E82:E146" si="20">+IF(C82=0,"",C82/C$74)</f>
        <v/>
      </c>
      <c r="F82" s="61" t="str">
        <f t="shared" ref="F82:F146" si="21">+IF(D82=0,"",D82/D$74)</f>
        <v/>
      </c>
      <c r="G82" s="49" t="str">
        <f t="shared" si="16"/>
        <v xml:space="preserve"> </v>
      </c>
      <c r="H82" s="35" t="str">
        <f t="shared" ref="H82:H146" si="22">+IF(OR(AND(E82=""),(G82="")),"",E82*G82)</f>
        <v/>
      </c>
    </row>
    <row r="83" spans="1:9" x14ac:dyDescent="0.2">
      <c r="B83" s="34" t="s">
        <v>177</v>
      </c>
      <c r="C83" s="33">
        <v>4</v>
      </c>
      <c r="D83" s="48">
        <v>1</v>
      </c>
      <c r="E83" s="61">
        <f t="shared" si="20"/>
        <v>2.3094688221709007E-3</v>
      </c>
      <c r="F83" s="61">
        <f t="shared" si="21"/>
        <v>9.5510983763132757E-4</v>
      </c>
      <c r="G83" s="49">
        <f t="shared" si="16"/>
        <v>-0.75</v>
      </c>
      <c r="H83" s="35">
        <f t="shared" si="22"/>
        <v>-1.7321016166281754E-3</v>
      </c>
    </row>
    <row r="84" spans="1:9" x14ac:dyDescent="0.2">
      <c r="B84" s="34" t="s">
        <v>425</v>
      </c>
      <c r="C84" s="33">
        <v>1</v>
      </c>
      <c r="D84" s="48">
        <v>1</v>
      </c>
      <c r="E84" s="61">
        <f t="shared" si="20"/>
        <v>5.7736720554272516E-4</v>
      </c>
      <c r="F84" s="61">
        <f t="shared" si="21"/>
        <v>9.5510983763132757E-4</v>
      </c>
      <c r="G84" s="49">
        <f t="shared" si="16"/>
        <v>0</v>
      </c>
      <c r="H84" s="35">
        <f t="shared" si="22"/>
        <v>0</v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22</v>
      </c>
      <c r="D86" s="48">
        <v>6</v>
      </c>
      <c r="E86" s="61">
        <f t="shared" si="20"/>
        <v>1.2702078521939953E-2</v>
      </c>
      <c r="F86" s="61">
        <f t="shared" si="21"/>
        <v>5.7306590257879654E-3</v>
      </c>
      <c r="G86" s="49">
        <f t="shared" si="16"/>
        <v>-0.72727272727272729</v>
      </c>
      <c r="H86" s="35">
        <f t="shared" si="22"/>
        <v>-9.2378752886836026E-3</v>
      </c>
    </row>
    <row r="87" spans="1:9" x14ac:dyDescent="0.2">
      <c r="B87" s="34" t="s">
        <v>17</v>
      </c>
      <c r="C87" s="33">
        <v>20</v>
      </c>
      <c r="D87" s="48">
        <v>7</v>
      </c>
      <c r="E87" s="61">
        <f t="shared" si="20"/>
        <v>1.1547344110854504E-2</v>
      </c>
      <c r="F87" s="61">
        <f t="shared" si="21"/>
        <v>6.6857688634192934E-3</v>
      </c>
      <c r="G87" s="49">
        <f t="shared" si="16"/>
        <v>-0.65</v>
      </c>
      <c r="H87" s="35">
        <f t="shared" si="22"/>
        <v>-7.5057736720554272E-3</v>
      </c>
    </row>
    <row r="88" spans="1:9" x14ac:dyDescent="0.2">
      <c r="B88" s="34" t="s">
        <v>180</v>
      </c>
      <c r="C88" s="33">
        <v>48</v>
      </c>
      <c r="D88" s="48">
        <v>237</v>
      </c>
      <c r="E88" s="61">
        <f t="shared" si="20"/>
        <v>2.771362586605081E-2</v>
      </c>
      <c r="F88" s="61">
        <f t="shared" si="21"/>
        <v>0.22636103151862463</v>
      </c>
      <c r="G88" s="49">
        <f t="shared" si="16"/>
        <v>3.9375</v>
      </c>
      <c r="H88" s="35">
        <f t="shared" si="22"/>
        <v>0.10912240184757506</v>
      </c>
    </row>
    <row r="89" spans="1:9" s="29" customFormat="1" x14ac:dyDescent="0.2">
      <c r="A89" s="31"/>
      <c r="B89" s="36" t="s">
        <v>567</v>
      </c>
      <c r="C89" s="40">
        <v>135</v>
      </c>
      <c r="D89" s="48">
        <v>57</v>
      </c>
      <c r="E89" s="38">
        <f t="shared" si="20"/>
        <v>7.7944572748267896E-2</v>
      </c>
      <c r="F89" s="38">
        <f t="shared" si="21"/>
        <v>5.4441260744985676E-2</v>
      </c>
      <c r="G89" s="49">
        <f t="shared" si="16"/>
        <v>-0.57777777777777772</v>
      </c>
      <c r="H89" s="37">
        <f t="shared" si="22"/>
        <v>-4.503464203233256E-2</v>
      </c>
      <c r="I89" s="4"/>
    </row>
    <row r="90" spans="1:9" s="29" customFormat="1" x14ac:dyDescent="0.2">
      <c r="A90" s="31"/>
      <c r="B90" s="36" t="s">
        <v>181</v>
      </c>
      <c r="C90" s="40">
        <v>89</v>
      </c>
      <c r="D90" s="48">
        <v>21</v>
      </c>
      <c r="E90" s="38">
        <f t="shared" si="20"/>
        <v>5.1385681293302538E-2</v>
      </c>
      <c r="F90" s="38">
        <f t="shared" si="21"/>
        <v>2.0057306590257881E-2</v>
      </c>
      <c r="G90" s="49">
        <f t="shared" si="16"/>
        <v>-0.7640449438202247</v>
      </c>
      <c r="H90" s="37">
        <f t="shared" si="22"/>
        <v>-3.9260969976905306E-2</v>
      </c>
      <c r="I90" s="4"/>
    </row>
    <row r="91" spans="1:9" s="29" customFormat="1" x14ac:dyDescent="0.2">
      <c r="A91" s="31"/>
      <c r="B91" s="36" t="s">
        <v>182</v>
      </c>
      <c r="C91" s="40">
        <v>25</v>
      </c>
      <c r="D91" s="48">
        <v>6</v>
      </c>
      <c r="E91" s="38">
        <f t="shared" si="20"/>
        <v>1.4434180138568129E-2</v>
      </c>
      <c r="F91" s="38">
        <f t="shared" si="21"/>
        <v>5.7306590257879654E-3</v>
      </c>
      <c r="G91" s="49">
        <f t="shared" si="16"/>
        <v>-0.76</v>
      </c>
      <c r="H91" s="37">
        <f t="shared" si="22"/>
        <v>-1.0969976905311778E-2</v>
      </c>
      <c r="I91" s="4"/>
    </row>
    <row r="92" spans="1:9" s="29" customFormat="1" x14ac:dyDescent="0.2">
      <c r="A92" s="31"/>
      <c r="B92" s="36" t="s">
        <v>21</v>
      </c>
      <c r="C92" s="40">
        <v>2</v>
      </c>
      <c r="D92" s="48">
        <v>2</v>
      </c>
      <c r="E92" s="38">
        <f t="shared" si="20"/>
        <v>1.1547344110854503E-3</v>
      </c>
      <c r="F92" s="38">
        <f t="shared" si="21"/>
        <v>1.9102196752626551E-3</v>
      </c>
      <c r="G92" s="49">
        <f t="shared" si="16"/>
        <v>0</v>
      </c>
      <c r="H92" s="37">
        <f t="shared" si="22"/>
        <v>0</v>
      </c>
      <c r="I92" s="4"/>
    </row>
    <row r="93" spans="1:9" s="29" customFormat="1" x14ac:dyDescent="0.2">
      <c r="A93" s="31"/>
      <c r="B93" s="36" t="s">
        <v>426</v>
      </c>
      <c r="C93" s="40">
        <v>11</v>
      </c>
      <c r="D93" s="48">
        <v>3</v>
      </c>
      <c r="E93" s="38">
        <f t="shared" si="20"/>
        <v>6.3510392609699767E-3</v>
      </c>
      <c r="F93" s="38">
        <f t="shared" si="21"/>
        <v>2.8653295128939827E-3</v>
      </c>
      <c r="G93" s="49">
        <f t="shared" si="16"/>
        <v>-0.72727272727272729</v>
      </c>
      <c r="H93" s="37">
        <f t="shared" si="22"/>
        <v>-4.6189376443418013E-3</v>
      </c>
      <c r="I93" s="4"/>
    </row>
    <row r="94" spans="1:9" s="29" customFormat="1" x14ac:dyDescent="0.2">
      <c r="A94" s="31"/>
      <c r="B94" s="36" t="s">
        <v>183</v>
      </c>
      <c r="C94" s="40">
        <v>4</v>
      </c>
      <c r="D94" s="48">
        <v>1</v>
      </c>
      <c r="E94" s="38">
        <f t="shared" si="20"/>
        <v>2.3094688221709007E-3</v>
      </c>
      <c r="F94" s="38">
        <f t="shared" si="21"/>
        <v>9.5510983763132757E-4</v>
      </c>
      <c r="G94" s="49">
        <f t="shared" si="16"/>
        <v>-0.75</v>
      </c>
      <c r="H94" s="37">
        <f t="shared" si="22"/>
        <v>-1.7321016166281754E-3</v>
      </c>
      <c r="I94" s="4"/>
    </row>
    <row r="95" spans="1:9" s="29" customFormat="1" x14ac:dyDescent="0.2">
      <c r="A95" s="31"/>
      <c r="B95" s="36" t="s">
        <v>523</v>
      </c>
      <c r="C95" s="40">
        <v>2</v>
      </c>
      <c r="D95" s="48">
        <v>0</v>
      </c>
      <c r="E95" s="38">
        <f t="shared" si="20"/>
        <v>1.1547344110854503E-3</v>
      </c>
      <c r="F95" s="38" t="str">
        <f t="shared" si="21"/>
        <v/>
      </c>
      <c r="G95" s="49">
        <f t="shared" si="16"/>
        <v>-1</v>
      </c>
      <c r="H95" s="37">
        <f t="shared" si="22"/>
        <v>-1.1547344110854503E-3</v>
      </c>
      <c r="I95" s="4"/>
    </row>
    <row r="96" spans="1:9" s="29" customFormat="1" x14ac:dyDescent="0.2">
      <c r="A96" s="31"/>
      <c r="B96" s="36" t="s">
        <v>602</v>
      </c>
      <c r="C96" s="40">
        <v>2</v>
      </c>
      <c r="D96" s="48">
        <v>1</v>
      </c>
      <c r="E96" s="38">
        <f t="shared" si="20"/>
        <v>1.1547344110854503E-3</v>
      </c>
      <c r="F96" s="38">
        <f t="shared" si="21"/>
        <v>9.5510983763132757E-4</v>
      </c>
      <c r="G96" s="49">
        <f t="shared" si="16"/>
        <v>-0.5</v>
      </c>
      <c r="H96" s="37">
        <f t="shared" si="22"/>
        <v>-5.7736720554272516E-4</v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29</v>
      </c>
      <c r="D98" s="48">
        <v>12</v>
      </c>
      <c r="E98" s="38">
        <f t="shared" si="23"/>
        <v>1.674364896073903E-2</v>
      </c>
      <c r="F98" s="38">
        <f t="shared" si="24"/>
        <v>1.1461318051575931E-2</v>
      </c>
      <c r="G98" s="49">
        <f t="shared" si="25"/>
        <v>-0.58620689655172409</v>
      </c>
      <c r="H98" s="37">
        <f t="shared" si="26"/>
        <v>-9.8152424942263266E-3</v>
      </c>
    </row>
    <row r="99" spans="1:9" x14ac:dyDescent="0.2">
      <c r="B99" s="34" t="s">
        <v>19</v>
      </c>
      <c r="C99" s="33">
        <v>0</v>
      </c>
      <c r="D99" s="48">
        <v>1</v>
      </c>
      <c r="E99" s="38" t="str">
        <f t="shared" si="23"/>
        <v/>
      </c>
      <c r="F99" s="38">
        <f t="shared" si="24"/>
        <v>9.5510983763132757E-4</v>
      </c>
      <c r="G99" s="49">
        <f t="shared" si="25"/>
        <v>1</v>
      </c>
      <c r="H99" s="37" t="str">
        <f t="shared" si="26"/>
        <v/>
      </c>
    </row>
    <row r="100" spans="1:9" x14ac:dyDescent="0.2">
      <c r="B100" s="34" t="s">
        <v>22</v>
      </c>
      <c r="C100" s="33">
        <v>0</v>
      </c>
      <c r="D100" s="48">
        <v>1</v>
      </c>
      <c r="E100" s="38" t="str">
        <f t="shared" si="23"/>
        <v/>
      </c>
      <c r="F100" s="38">
        <f t="shared" si="24"/>
        <v>9.5510983763132757E-4</v>
      </c>
      <c r="G100" s="49">
        <f t="shared" si="25"/>
        <v>1</v>
      </c>
      <c r="H100" s="37" t="str">
        <f t="shared" si="26"/>
        <v/>
      </c>
    </row>
    <row r="101" spans="1:9" x14ac:dyDescent="0.2">
      <c r="B101" s="34" t="s">
        <v>185</v>
      </c>
      <c r="C101" s="33">
        <v>8</v>
      </c>
      <c r="D101" s="48">
        <v>2</v>
      </c>
      <c r="E101" s="61">
        <f t="shared" si="20"/>
        <v>4.6189376443418013E-3</v>
      </c>
      <c r="F101" s="61">
        <f t="shared" si="21"/>
        <v>1.9102196752626551E-3</v>
      </c>
      <c r="G101" s="49">
        <f t="shared" si="16"/>
        <v>-0.75</v>
      </c>
      <c r="H101" s="35">
        <f t="shared" si="22"/>
        <v>-3.4642032332563508E-3</v>
      </c>
    </row>
    <row r="102" spans="1:9" x14ac:dyDescent="0.2">
      <c r="B102" s="34" t="s">
        <v>603</v>
      </c>
      <c r="C102" s="33">
        <v>25</v>
      </c>
      <c r="D102" s="48">
        <v>20</v>
      </c>
      <c r="E102" s="61">
        <f t="shared" si="20"/>
        <v>1.4434180138568129E-2</v>
      </c>
      <c r="F102" s="61">
        <f t="shared" si="21"/>
        <v>1.9102196752626553E-2</v>
      </c>
      <c r="G102" s="49">
        <f t="shared" si="16"/>
        <v>-0.2</v>
      </c>
      <c r="H102" s="35">
        <f t="shared" si="22"/>
        <v>-2.8868360277136259E-3</v>
      </c>
    </row>
    <row r="103" spans="1:9" x14ac:dyDescent="0.2">
      <c r="B103" s="34" t="s">
        <v>427</v>
      </c>
      <c r="C103" s="33">
        <v>30</v>
      </c>
      <c r="D103" s="48">
        <v>52</v>
      </c>
      <c r="E103" s="61">
        <f t="shared" si="20"/>
        <v>1.7321016166281754E-2</v>
      </c>
      <c r="F103" s="61">
        <f t="shared" si="21"/>
        <v>4.9665711556829036E-2</v>
      </c>
      <c r="G103" s="49">
        <f t="shared" si="16"/>
        <v>0.73333333333333328</v>
      </c>
      <c r="H103" s="35">
        <f t="shared" si="22"/>
        <v>1.2702078521939952E-2</v>
      </c>
    </row>
    <row r="104" spans="1:9" x14ac:dyDescent="0.2">
      <c r="B104" s="34" t="s">
        <v>18</v>
      </c>
      <c r="C104" s="33">
        <v>39</v>
      </c>
      <c r="D104" s="48">
        <v>19</v>
      </c>
      <c r="E104" s="61">
        <f t="shared" si="20"/>
        <v>2.2517321016166283E-2</v>
      </c>
      <c r="F104" s="61">
        <f t="shared" si="21"/>
        <v>1.8147086914995225E-2</v>
      </c>
      <c r="G104" s="49">
        <f t="shared" si="16"/>
        <v>-0.51282051282051277</v>
      </c>
      <c r="H104" s="35">
        <f t="shared" si="22"/>
        <v>-1.1547344110854504E-2</v>
      </c>
    </row>
    <row r="105" spans="1:9" x14ac:dyDescent="0.2">
      <c r="B105" s="34" t="s">
        <v>20</v>
      </c>
      <c r="C105" s="33">
        <v>1</v>
      </c>
      <c r="D105" s="48">
        <v>0</v>
      </c>
      <c r="E105" s="61">
        <f t="shared" si="20"/>
        <v>5.7736720554272516E-4</v>
      </c>
      <c r="F105" s="61" t="str">
        <f t="shared" si="21"/>
        <v/>
      </c>
      <c r="G105" s="49">
        <f t="shared" si="16"/>
        <v>-1</v>
      </c>
      <c r="H105" s="35">
        <f t="shared" si="22"/>
        <v>-5.7736720554272516E-4</v>
      </c>
    </row>
    <row r="106" spans="1:9" x14ac:dyDescent="0.2">
      <c r="B106" s="34" t="s">
        <v>186</v>
      </c>
      <c r="C106" s="33">
        <v>0</v>
      </c>
      <c r="D106" s="48">
        <v>0</v>
      </c>
      <c r="E106" s="61" t="str">
        <f t="shared" si="20"/>
        <v/>
      </c>
      <c r="F106" s="61" t="str">
        <f t="shared" si="21"/>
        <v/>
      </c>
      <c r="G106" s="49" t="str">
        <f t="shared" si="16"/>
        <v xml:space="preserve"> </v>
      </c>
      <c r="H106" s="35" t="str">
        <f t="shared" si="22"/>
        <v/>
      </c>
    </row>
    <row r="107" spans="1:9" s="29" customFormat="1" x14ac:dyDescent="0.2">
      <c r="A107" s="31"/>
      <c r="B107" s="36" t="s">
        <v>564</v>
      </c>
      <c r="C107" s="40">
        <v>0</v>
      </c>
      <c r="D107" s="48">
        <v>1</v>
      </c>
      <c r="E107" s="38" t="str">
        <f t="shared" si="20"/>
        <v/>
      </c>
      <c r="F107" s="38">
        <f t="shared" si="21"/>
        <v>9.5510983763132757E-4</v>
      </c>
      <c r="G107" s="49">
        <f t="shared" si="16"/>
        <v>1</v>
      </c>
      <c r="H107" s="37" t="str">
        <f t="shared" si="22"/>
        <v/>
      </c>
      <c r="I107" s="4"/>
    </row>
    <row r="108" spans="1:9" x14ac:dyDescent="0.2">
      <c r="B108" s="34" t="s">
        <v>187</v>
      </c>
      <c r="C108" s="33">
        <v>4</v>
      </c>
      <c r="D108" s="48">
        <v>122</v>
      </c>
      <c r="E108" s="61">
        <f t="shared" si="20"/>
        <v>2.3094688221709007E-3</v>
      </c>
      <c r="F108" s="61">
        <f t="shared" si="21"/>
        <v>0.11652340019102196</v>
      </c>
      <c r="G108" s="49">
        <f t="shared" si="16"/>
        <v>29.5</v>
      </c>
      <c r="H108" s="35">
        <f t="shared" si="22"/>
        <v>6.8129330254041567E-2</v>
      </c>
    </row>
    <row r="109" spans="1:9" x14ac:dyDescent="0.2">
      <c r="B109" s="34" t="s">
        <v>188</v>
      </c>
      <c r="C109" s="33">
        <v>278</v>
      </c>
      <c r="D109" s="48">
        <v>86</v>
      </c>
      <c r="E109" s="61">
        <f t="shared" si="20"/>
        <v>0.16050808314087761</v>
      </c>
      <c r="F109" s="61">
        <f t="shared" si="21"/>
        <v>8.2139446036294167E-2</v>
      </c>
      <c r="G109" s="49">
        <f t="shared" si="16"/>
        <v>-0.69064748201438853</v>
      </c>
      <c r="H109" s="35">
        <f t="shared" si="22"/>
        <v>-0.11085450346420325</v>
      </c>
    </row>
    <row r="110" spans="1:9" x14ac:dyDescent="0.2">
      <c r="B110" s="34" t="s">
        <v>604</v>
      </c>
      <c r="C110" s="33">
        <v>17</v>
      </c>
      <c r="D110" s="48">
        <v>17</v>
      </c>
      <c r="E110" s="61">
        <f t="shared" si="20"/>
        <v>9.8152424942263283E-3</v>
      </c>
      <c r="F110" s="61">
        <f t="shared" si="21"/>
        <v>1.6236867239732569E-2</v>
      </c>
      <c r="G110" s="49">
        <f t="shared" si="16"/>
        <v>0</v>
      </c>
      <c r="H110" s="35">
        <f t="shared" si="22"/>
        <v>0</v>
      </c>
    </row>
    <row r="111" spans="1:9" x14ac:dyDescent="0.2">
      <c r="B111" s="34" t="s">
        <v>605</v>
      </c>
      <c r="C111" s="33">
        <v>15</v>
      </c>
      <c r="D111" s="48">
        <v>8</v>
      </c>
      <c r="E111" s="61">
        <f t="shared" si="20"/>
        <v>8.6605080831408769E-3</v>
      </c>
      <c r="F111" s="61">
        <f t="shared" si="21"/>
        <v>7.6408787010506206E-3</v>
      </c>
      <c r="G111" s="49">
        <f t="shared" si="16"/>
        <v>-0.46666666666666667</v>
      </c>
      <c r="H111" s="35">
        <f t="shared" si="22"/>
        <v>-4.0415704387990756E-3</v>
      </c>
    </row>
    <row r="112" spans="1:9" x14ac:dyDescent="0.2">
      <c r="B112" s="34" t="s">
        <v>189</v>
      </c>
      <c r="C112" s="33">
        <v>4</v>
      </c>
      <c r="D112" s="48">
        <v>2</v>
      </c>
      <c r="E112" s="61">
        <f t="shared" si="20"/>
        <v>2.3094688221709007E-3</v>
      </c>
      <c r="F112" s="61">
        <f t="shared" si="21"/>
        <v>1.9102196752626551E-3</v>
      </c>
      <c r="G112" s="49">
        <f t="shared" si="16"/>
        <v>-0.5</v>
      </c>
      <c r="H112" s="35">
        <f t="shared" si="22"/>
        <v>-1.1547344110854503E-3</v>
      </c>
    </row>
    <row r="113" spans="2:8" x14ac:dyDescent="0.2">
      <c r="B113" s="34" t="s">
        <v>190</v>
      </c>
      <c r="C113" s="33">
        <v>35</v>
      </c>
      <c r="D113" s="48">
        <v>14</v>
      </c>
      <c r="E113" s="61">
        <f t="shared" si="20"/>
        <v>2.0207852193995381E-2</v>
      </c>
      <c r="F113" s="61">
        <f t="shared" si="21"/>
        <v>1.3371537726838587E-2</v>
      </c>
      <c r="G113" s="49">
        <f t="shared" si="16"/>
        <v>-0.6</v>
      </c>
      <c r="H113" s="35">
        <f t="shared" si="22"/>
        <v>-1.2124711316397228E-2</v>
      </c>
    </row>
    <row r="114" spans="2:8" x14ac:dyDescent="0.2">
      <c r="B114" s="34" t="s">
        <v>191</v>
      </c>
      <c r="C114" s="33">
        <v>22</v>
      </c>
      <c r="D114" s="48">
        <v>1</v>
      </c>
      <c r="E114" s="61">
        <f t="shared" si="20"/>
        <v>1.2702078521939953E-2</v>
      </c>
      <c r="F114" s="61">
        <f t="shared" si="21"/>
        <v>9.5510983763132757E-4</v>
      </c>
      <c r="G114" s="49">
        <f t="shared" si="16"/>
        <v>-0.95454545454545459</v>
      </c>
      <c r="H114" s="35">
        <f t="shared" si="22"/>
        <v>-1.2124711316397229E-2</v>
      </c>
    </row>
    <row r="115" spans="2:8" x14ac:dyDescent="0.2">
      <c r="B115" s="34" t="s">
        <v>27</v>
      </c>
      <c r="C115" s="33">
        <v>17</v>
      </c>
      <c r="D115" s="48">
        <v>13</v>
      </c>
      <c r="E115" s="61">
        <f t="shared" si="20"/>
        <v>9.8152424942263283E-3</v>
      </c>
      <c r="F115" s="61">
        <f t="shared" si="21"/>
        <v>1.2416427889207259E-2</v>
      </c>
      <c r="G115" s="49">
        <f t="shared" si="16"/>
        <v>-0.23529411764705882</v>
      </c>
      <c r="H115" s="35">
        <f t="shared" si="22"/>
        <v>-2.3094688221709007E-3</v>
      </c>
    </row>
    <row r="116" spans="2:8" x14ac:dyDescent="0.2">
      <c r="B116" s="34" t="s">
        <v>192</v>
      </c>
      <c r="C116" s="33">
        <v>0</v>
      </c>
      <c r="D116" s="48">
        <v>1</v>
      </c>
      <c r="E116" s="61" t="str">
        <f t="shared" si="20"/>
        <v/>
      </c>
      <c r="F116" s="61">
        <f t="shared" si="21"/>
        <v>9.5510983763132757E-4</v>
      </c>
      <c r="G116" s="49">
        <f t="shared" si="16"/>
        <v>1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2</v>
      </c>
      <c r="D118" s="48">
        <v>5</v>
      </c>
      <c r="E118" s="61">
        <f t="shared" si="20"/>
        <v>1.1547344110854503E-3</v>
      </c>
      <c r="F118" s="61">
        <f t="shared" si="21"/>
        <v>4.7755491881566383E-3</v>
      </c>
      <c r="G118" s="49">
        <f t="shared" si="16"/>
        <v>1.5</v>
      </c>
      <c r="H118" s="35">
        <f t="shared" si="22"/>
        <v>1.7321016166281754E-3</v>
      </c>
    </row>
    <row r="119" spans="2:8" x14ac:dyDescent="0.2">
      <c r="B119" s="34" t="s">
        <v>24</v>
      </c>
      <c r="C119" s="33">
        <v>2</v>
      </c>
      <c r="D119" s="48">
        <v>1</v>
      </c>
      <c r="E119" s="61">
        <f t="shared" si="20"/>
        <v>1.1547344110854503E-3</v>
      </c>
      <c r="F119" s="61">
        <f t="shared" si="21"/>
        <v>9.5510983763132757E-4</v>
      </c>
      <c r="G119" s="49">
        <f t="shared" si="16"/>
        <v>-0.5</v>
      </c>
      <c r="H119" s="35">
        <f t="shared" si="22"/>
        <v>-5.7736720554272516E-4</v>
      </c>
    </row>
    <row r="120" spans="2:8" x14ac:dyDescent="0.2">
      <c r="B120" s="34" t="s">
        <v>194</v>
      </c>
      <c r="C120" s="33">
        <v>2</v>
      </c>
      <c r="D120" s="48">
        <v>1</v>
      </c>
      <c r="E120" s="61">
        <f t="shared" si="20"/>
        <v>1.1547344110854503E-3</v>
      </c>
      <c r="F120" s="61">
        <f t="shared" si="21"/>
        <v>9.5510983763132757E-4</v>
      </c>
      <c r="G120" s="49">
        <f t="shared" si="16"/>
        <v>-0.5</v>
      </c>
      <c r="H120" s="35">
        <f t="shared" si="22"/>
        <v>-5.7736720554272516E-4</v>
      </c>
    </row>
    <row r="121" spans="2:8" x14ac:dyDescent="0.2">
      <c r="B121" s="34" t="s">
        <v>25</v>
      </c>
      <c r="C121" s="33">
        <v>5</v>
      </c>
      <c r="D121" s="48">
        <v>6</v>
      </c>
      <c r="E121" s="61">
        <f t="shared" si="20"/>
        <v>2.8868360277136259E-3</v>
      </c>
      <c r="F121" s="61">
        <f t="shared" si="21"/>
        <v>5.7306590257879654E-3</v>
      </c>
      <c r="G121" s="49">
        <f t="shared" si="16"/>
        <v>0.2</v>
      </c>
      <c r="H121" s="35">
        <f t="shared" si="22"/>
        <v>5.7736720554272516E-4</v>
      </c>
    </row>
    <row r="122" spans="2:8" x14ac:dyDescent="0.2">
      <c r="B122" s="34" t="s">
        <v>23</v>
      </c>
      <c r="C122" s="33">
        <v>2</v>
      </c>
      <c r="D122" s="48">
        <v>3</v>
      </c>
      <c r="E122" s="61">
        <f t="shared" si="20"/>
        <v>1.1547344110854503E-3</v>
      </c>
      <c r="F122" s="61">
        <f t="shared" si="21"/>
        <v>2.8653295128939827E-3</v>
      </c>
      <c r="G122" s="49">
        <f t="shared" si="16"/>
        <v>0.5</v>
      </c>
      <c r="H122" s="35">
        <f t="shared" si="22"/>
        <v>5.7736720554272516E-4</v>
      </c>
    </row>
    <row r="123" spans="2:8" x14ac:dyDescent="0.2">
      <c r="B123" s="34" t="s">
        <v>26</v>
      </c>
      <c r="C123" s="33">
        <v>34</v>
      </c>
      <c r="D123" s="48">
        <v>13</v>
      </c>
      <c r="E123" s="61">
        <f t="shared" si="20"/>
        <v>1.9630484988452657E-2</v>
      </c>
      <c r="F123" s="61">
        <f t="shared" si="21"/>
        <v>1.2416427889207259E-2</v>
      </c>
      <c r="G123" s="49">
        <f t="shared" si="16"/>
        <v>-0.61764705882352944</v>
      </c>
      <c r="H123" s="35">
        <f t="shared" si="22"/>
        <v>-1.2124711316397229E-2</v>
      </c>
    </row>
    <row r="124" spans="2:8" x14ac:dyDescent="0.2">
      <c r="B124" s="34" t="s">
        <v>195</v>
      </c>
      <c r="C124" s="33">
        <v>78</v>
      </c>
      <c r="D124" s="48">
        <v>22</v>
      </c>
      <c r="E124" s="61">
        <f t="shared" si="20"/>
        <v>4.5034642032332567E-2</v>
      </c>
      <c r="F124" s="61">
        <f t="shared" si="21"/>
        <v>2.1012416427889206E-2</v>
      </c>
      <c r="G124" s="49">
        <f t="shared" si="16"/>
        <v>-0.71794871794871795</v>
      </c>
      <c r="H124" s="35">
        <f t="shared" si="22"/>
        <v>-3.2332563510392612E-2</v>
      </c>
    </row>
    <row r="125" spans="2:8" x14ac:dyDescent="0.2">
      <c r="B125" s="34" t="s">
        <v>31</v>
      </c>
      <c r="C125" s="33">
        <v>0</v>
      </c>
      <c r="D125" s="48">
        <v>1</v>
      </c>
      <c r="E125" s="61" t="str">
        <f t="shared" si="20"/>
        <v/>
      </c>
      <c r="F125" s="61">
        <f t="shared" si="21"/>
        <v>9.5510983763132757E-4</v>
      </c>
      <c r="G125" s="49">
        <f t="shared" si="16"/>
        <v>1</v>
      </c>
      <c r="H125" s="35" t="str">
        <f t="shared" si="22"/>
        <v/>
      </c>
    </row>
    <row r="126" spans="2:8" x14ac:dyDescent="0.2">
      <c r="B126" s="34" t="s">
        <v>33</v>
      </c>
      <c r="C126" s="33">
        <v>75</v>
      </c>
      <c r="D126" s="48">
        <v>19</v>
      </c>
      <c r="E126" s="61">
        <f t="shared" si="20"/>
        <v>4.3302540415704388E-2</v>
      </c>
      <c r="F126" s="61">
        <f t="shared" si="21"/>
        <v>1.8147086914995225E-2</v>
      </c>
      <c r="G126" s="49">
        <f t="shared" si="16"/>
        <v>-0.7466666666666667</v>
      </c>
      <c r="H126" s="35">
        <f t="shared" si="22"/>
        <v>-3.2332563510392612E-2</v>
      </c>
    </row>
    <row r="127" spans="2:8" x14ac:dyDescent="0.2">
      <c r="B127" s="34" t="s">
        <v>196</v>
      </c>
      <c r="C127" s="33">
        <v>35</v>
      </c>
      <c r="D127" s="48">
        <v>15</v>
      </c>
      <c r="E127" s="61">
        <f t="shared" si="20"/>
        <v>2.0207852193995381E-2</v>
      </c>
      <c r="F127" s="61">
        <f t="shared" si="21"/>
        <v>1.4326647564469915E-2</v>
      </c>
      <c r="G127" s="49">
        <f t="shared" si="16"/>
        <v>-0.5714285714285714</v>
      </c>
      <c r="H127" s="35">
        <f t="shared" si="22"/>
        <v>-1.1547344110854502E-2</v>
      </c>
    </row>
    <row r="128" spans="2:8" x14ac:dyDescent="0.2">
      <c r="B128" s="34" t="s">
        <v>429</v>
      </c>
      <c r="C128" s="33">
        <v>1</v>
      </c>
      <c r="D128" s="48">
        <v>0</v>
      </c>
      <c r="E128" s="61">
        <f t="shared" si="20"/>
        <v>5.7736720554272516E-4</v>
      </c>
      <c r="F128" s="61" t="str">
        <f t="shared" si="21"/>
        <v/>
      </c>
      <c r="G128" s="49">
        <f t="shared" si="16"/>
        <v>-1</v>
      </c>
      <c r="H128" s="35">
        <f t="shared" si="22"/>
        <v>-5.7736720554272516E-4</v>
      </c>
    </row>
    <row r="129" spans="1:9" x14ac:dyDescent="0.2">
      <c r="B129" s="34" t="s">
        <v>430</v>
      </c>
      <c r="C129" s="33">
        <v>77</v>
      </c>
      <c r="D129" s="48">
        <v>33</v>
      </c>
      <c r="E129" s="61">
        <f t="shared" si="20"/>
        <v>4.4457274826789836E-2</v>
      </c>
      <c r="F129" s="61">
        <f t="shared" si="21"/>
        <v>3.151862464183381E-2</v>
      </c>
      <c r="G129" s="49">
        <f t="shared" si="16"/>
        <v>-0.5714285714285714</v>
      </c>
      <c r="H129" s="35">
        <f t="shared" si="22"/>
        <v>-2.5404157043879903E-2</v>
      </c>
    </row>
    <row r="130" spans="1:9" x14ac:dyDescent="0.2">
      <c r="B130" s="34" t="s">
        <v>197</v>
      </c>
      <c r="C130" s="33">
        <v>55</v>
      </c>
      <c r="D130" s="48">
        <v>34</v>
      </c>
      <c r="E130" s="61">
        <f t="shared" si="20"/>
        <v>3.1755196304849888E-2</v>
      </c>
      <c r="F130" s="61">
        <f t="shared" si="21"/>
        <v>3.2473734479465138E-2</v>
      </c>
      <c r="G130" s="49">
        <f t="shared" si="16"/>
        <v>-0.38181818181818183</v>
      </c>
      <c r="H130" s="35">
        <f t="shared" si="22"/>
        <v>-1.2124711316397231E-2</v>
      </c>
    </row>
    <row r="131" spans="1:9" x14ac:dyDescent="0.2">
      <c r="B131" s="34" t="s">
        <v>198</v>
      </c>
      <c r="C131" s="33">
        <v>39</v>
      </c>
      <c r="D131" s="48">
        <v>44</v>
      </c>
      <c r="E131" s="61">
        <f t="shared" si="20"/>
        <v>2.2517321016166283E-2</v>
      </c>
      <c r="F131" s="61">
        <f t="shared" si="21"/>
        <v>4.2024832855778411E-2</v>
      </c>
      <c r="G131" s="49">
        <f t="shared" si="16"/>
        <v>0.12820512820512819</v>
      </c>
      <c r="H131" s="35">
        <f t="shared" si="22"/>
        <v>2.8868360277136259E-3</v>
      </c>
    </row>
    <row r="132" spans="1:9" x14ac:dyDescent="0.2">
      <c r="B132" s="34" t="s">
        <v>28</v>
      </c>
      <c r="C132" s="33">
        <v>27</v>
      </c>
      <c r="D132" s="48">
        <v>10</v>
      </c>
      <c r="E132" s="61">
        <f t="shared" si="20"/>
        <v>1.558891454965358E-2</v>
      </c>
      <c r="F132" s="61">
        <f t="shared" si="21"/>
        <v>9.5510983763132766E-3</v>
      </c>
      <c r="G132" s="49">
        <f t="shared" si="16"/>
        <v>-0.62962962962962965</v>
      </c>
      <c r="H132" s="35">
        <f t="shared" si="22"/>
        <v>-9.8152424942263283E-3</v>
      </c>
    </row>
    <row r="133" spans="1:9" x14ac:dyDescent="0.2">
      <c r="B133" s="34" t="s">
        <v>32</v>
      </c>
      <c r="C133" s="33">
        <v>4</v>
      </c>
      <c r="D133" s="48">
        <v>3</v>
      </c>
      <c r="E133" s="61">
        <f t="shared" si="20"/>
        <v>2.3094688221709007E-3</v>
      </c>
      <c r="F133" s="61">
        <f t="shared" si="21"/>
        <v>2.8653295128939827E-3</v>
      </c>
      <c r="G133" s="49">
        <f t="shared" si="16"/>
        <v>-0.25</v>
      </c>
      <c r="H133" s="35">
        <f t="shared" si="22"/>
        <v>-5.7736720554272516E-4</v>
      </c>
    </row>
    <row r="134" spans="1:9" s="29" customFormat="1" x14ac:dyDescent="0.2">
      <c r="A134" s="31"/>
      <c r="B134" s="36" t="s">
        <v>527</v>
      </c>
      <c r="C134" s="40">
        <v>33</v>
      </c>
      <c r="D134" s="48">
        <v>2</v>
      </c>
      <c r="E134" s="38">
        <f t="shared" si="20"/>
        <v>1.9053117782909929E-2</v>
      </c>
      <c r="F134" s="38">
        <f t="shared" si="21"/>
        <v>1.9102196752626551E-3</v>
      </c>
      <c r="G134" s="49">
        <f t="shared" si="16"/>
        <v>-0.93939393939393945</v>
      </c>
      <c r="H134" s="37">
        <f t="shared" si="22"/>
        <v>-1.7898383371824481E-2</v>
      </c>
      <c r="I134" s="4"/>
    </row>
    <row r="135" spans="1:9" x14ac:dyDescent="0.2">
      <c r="B135" s="34" t="s">
        <v>30</v>
      </c>
      <c r="C135" s="33">
        <v>3</v>
      </c>
      <c r="D135" s="48">
        <v>1</v>
      </c>
      <c r="E135" s="61">
        <f t="shared" si="20"/>
        <v>1.7321016166281756E-3</v>
      </c>
      <c r="F135" s="61">
        <f t="shared" si="21"/>
        <v>9.5510983763132757E-4</v>
      </c>
      <c r="G135" s="49">
        <f t="shared" si="16"/>
        <v>-0.66666666666666663</v>
      </c>
      <c r="H135" s="35">
        <f t="shared" si="22"/>
        <v>-1.1547344110854503E-3</v>
      </c>
    </row>
    <row r="136" spans="1:9" x14ac:dyDescent="0.2">
      <c r="B136" s="34" t="s">
        <v>29</v>
      </c>
      <c r="C136" s="33">
        <v>1</v>
      </c>
      <c r="D136" s="48">
        <v>0</v>
      </c>
      <c r="E136" s="61">
        <f t="shared" si="20"/>
        <v>5.7736720554272516E-4</v>
      </c>
      <c r="F136" s="61" t="str">
        <f t="shared" si="21"/>
        <v/>
      </c>
      <c r="G136" s="49">
        <f t="shared" si="16"/>
        <v>-1</v>
      </c>
      <c r="H136" s="35">
        <f t="shared" si="22"/>
        <v>-5.7736720554272516E-4</v>
      </c>
    </row>
    <row r="137" spans="1:9" x14ac:dyDescent="0.2">
      <c r="B137" s="34" t="s">
        <v>199</v>
      </c>
      <c r="C137" s="33">
        <v>7</v>
      </c>
      <c r="D137" s="48">
        <v>2</v>
      </c>
      <c r="E137" s="61">
        <f t="shared" si="20"/>
        <v>4.0415704387990765E-3</v>
      </c>
      <c r="F137" s="61">
        <f t="shared" si="21"/>
        <v>1.9102196752626551E-3</v>
      </c>
      <c r="G137" s="49">
        <f t="shared" si="16"/>
        <v>-0.7142857142857143</v>
      </c>
      <c r="H137" s="35">
        <f t="shared" si="22"/>
        <v>-2.8868360277136259E-3</v>
      </c>
    </row>
    <row r="138" spans="1:9" x14ac:dyDescent="0.2">
      <c r="B138" s="34" t="s">
        <v>200</v>
      </c>
      <c r="C138" s="33">
        <v>1</v>
      </c>
      <c r="D138" s="48">
        <v>1</v>
      </c>
      <c r="E138" s="61">
        <f t="shared" si="20"/>
        <v>5.7736720554272516E-4</v>
      </c>
      <c r="F138" s="61">
        <f t="shared" si="21"/>
        <v>9.5510983763132757E-4</v>
      </c>
      <c r="G138" s="49">
        <f t="shared" si="16"/>
        <v>0</v>
      </c>
      <c r="H138" s="35">
        <f t="shared" si="22"/>
        <v>0</v>
      </c>
    </row>
    <row r="139" spans="1:9" x14ac:dyDescent="0.2">
      <c r="B139" s="34" t="s">
        <v>201</v>
      </c>
      <c r="C139" s="33">
        <v>13</v>
      </c>
      <c r="D139" s="48">
        <v>4</v>
      </c>
      <c r="E139" s="61">
        <f t="shared" si="20"/>
        <v>7.5057736720554272E-3</v>
      </c>
      <c r="F139" s="61">
        <f t="shared" si="21"/>
        <v>3.8204393505253103E-3</v>
      </c>
      <c r="G139" s="49">
        <f t="shared" ref="G139:G163" si="27">+IF(AND(C139=0,D139=0)," ",IF(C139=0,1,IF(D139=0,-1,(D139-C139)/C139)))</f>
        <v>-0.69230769230769229</v>
      </c>
      <c r="H139" s="35">
        <f t="shared" si="22"/>
        <v>-5.1963048498845262E-3</v>
      </c>
    </row>
    <row r="140" spans="1:9" x14ac:dyDescent="0.2">
      <c r="B140" s="34" t="s">
        <v>202</v>
      </c>
      <c r="C140" s="33">
        <v>10</v>
      </c>
      <c r="D140" s="48">
        <v>2</v>
      </c>
      <c r="E140" s="61">
        <f t="shared" si="20"/>
        <v>5.7736720554272519E-3</v>
      </c>
      <c r="F140" s="61">
        <f t="shared" si="21"/>
        <v>1.9102196752626551E-3</v>
      </c>
      <c r="G140" s="49">
        <f t="shared" si="27"/>
        <v>-0.8</v>
      </c>
      <c r="H140" s="35">
        <f t="shared" si="22"/>
        <v>-4.6189376443418013E-3</v>
      </c>
    </row>
    <row r="141" spans="1:9" ht="12.75" customHeight="1" x14ac:dyDescent="0.2">
      <c r="B141" s="34" t="s">
        <v>431</v>
      </c>
      <c r="C141" s="33">
        <v>2</v>
      </c>
      <c r="D141" s="48">
        <v>0</v>
      </c>
      <c r="E141" s="61">
        <f t="shared" si="20"/>
        <v>1.1547344110854503E-3</v>
      </c>
      <c r="F141" s="61" t="str">
        <f t="shared" si="21"/>
        <v/>
      </c>
      <c r="G141" s="49">
        <f t="shared" si="27"/>
        <v>-1</v>
      </c>
      <c r="H141" s="35">
        <f t="shared" si="22"/>
        <v>-1.1547344110854503E-3</v>
      </c>
    </row>
    <row r="142" spans="1:9" x14ac:dyDescent="0.2">
      <c r="B142" s="34" t="s">
        <v>203</v>
      </c>
      <c r="C142" s="33">
        <v>0</v>
      </c>
      <c r="D142" s="48">
        <v>0</v>
      </c>
      <c r="E142" s="61" t="str">
        <f t="shared" si="20"/>
        <v/>
      </c>
      <c r="F142" s="61" t="str">
        <f t="shared" si="21"/>
        <v/>
      </c>
      <c r="G142" s="49" t="str">
        <f t="shared" si="27"/>
        <v xml:space="preserve"> </v>
      </c>
      <c r="H142" s="35" t="str">
        <f t="shared" si="22"/>
        <v/>
      </c>
    </row>
    <row r="143" spans="1:9" ht="14.25" customHeight="1" x14ac:dyDescent="0.2">
      <c r="B143" s="34" t="s">
        <v>204</v>
      </c>
      <c r="C143" s="33">
        <v>7</v>
      </c>
      <c r="D143" s="48">
        <v>1</v>
      </c>
      <c r="E143" s="61">
        <f t="shared" si="20"/>
        <v>4.0415704387990765E-3</v>
      </c>
      <c r="F143" s="61">
        <f t="shared" si="21"/>
        <v>9.5510983763132757E-4</v>
      </c>
      <c r="G143" s="49">
        <f t="shared" si="27"/>
        <v>-0.8571428571428571</v>
      </c>
      <c r="H143" s="35">
        <f t="shared" si="22"/>
        <v>-3.4642032332563512E-3</v>
      </c>
    </row>
    <row r="144" spans="1:9" s="29" customFormat="1" x14ac:dyDescent="0.2">
      <c r="A144" s="31"/>
      <c r="B144" s="36" t="s">
        <v>592</v>
      </c>
      <c r="C144" s="40">
        <v>0</v>
      </c>
      <c r="D144" s="48">
        <v>0</v>
      </c>
      <c r="E144" s="38" t="str">
        <f t="shared" ref="E144" si="28">+IF(C144=0,"",C144/C$74)</f>
        <v/>
      </c>
      <c r="F144" s="38" t="str">
        <f t="shared" ref="F144" si="29">+IF(D144=0,"",D144/D$74)</f>
        <v/>
      </c>
      <c r="G144" s="49" t="str">
        <f t="shared" si="27"/>
        <v xml:space="preserve"> </v>
      </c>
      <c r="H144" s="37" t="str">
        <f t="shared" ref="H144" si="30">+IF(OR(AND(E144=""),(G144="")),"",E144*G144)</f>
        <v/>
      </c>
      <c r="I144" s="4"/>
    </row>
    <row r="145" spans="1:9" s="29" customFormat="1" x14ac:dyDescent="0.2">
      <c r="A145" s="31"/>
      <c r="B145" s="36" t="s">
        <v>568</v>
      </c>
      <c r="C145" s="40">
        <v>0</v>
      </c>
      <c r="D145" s="48">
        <v>0</v>
      </c>
      <c r="E145" s="38" t="str">
        <f t="shared" si="20"/>
        <v/>
      </c>
      <c r="F145" s="38" t="str">
        <f t="shared" si="21"/>
        <v/>
      </c>
      <c r="G145" s="49" t="str">
        <f t="shared" si="27"/>
        <v xml:space="preserve"> </v>
      </c>
      <c r="H145" s="37" t="str">
        <f t="shared" si="22"/>
        <v/>
      </c>
      <c r="I145" s="4"/>
    </row>
    <row r="146" spans="1:9" s="29" customFormat="1" x14ac:dyDescent="0.2">
      <c r="A146" s="31"/>
      <c r="B146" s="36" t="s">
        <v>569</v>
      </c>
      <c r="C146" s="40">
        <v>1</v>
      </c>
      <c r="D146" s="48">
        <v>0</v>
      </c>
      <c r="E146" s="38">
        <f t="shared" si="20"/>
        <v>5.7736720554272516E-4</v>
      </c>
      <c r="F146" s="38" t="str">
        <f t="shared" si="21"/>
        <v/>
      </c>
      <c r="G146" s="49">
        <f t="shared" si="27"/>
        <v>-1</v>
      </c>
      <c r="H146" s="37">
        <f t="shared" si="22"/>
        <v>-5.7736720554272516E-4</v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0</v>
      </c>
      <c r="D149" s="48">
        <v>0</v>
      </c>
      <c r="E149" s="61" t="str">
        <f t="shared" si="34"/>
        <v/>
      </c>
      <c r="F149" s="61" t="str">
        <f t="shared" si="35"/>
        <v/>
      </c>
      <c r="G149" s="49" t="str">
        <f t="shared" si="27"/>
        <v xml:space="preserve"> </v>
      </c>
      <c r="H149" s="35" t="str">
        <f t="shared" si="36"/>
        <v/>
      </c>
    </row>
    <row r="150" spans="1:9" x14ac:dyDescent="0.2">
      <c r="B150" s="34" t="s">
        <v>34</v>
      </c>
      <c r="C150" s="33">
        <v>18</v>
      </c>
      <c r="D150" s="48">
        <v>5</v>
      </c>
      <c r="E150" s="61">
        <f t="shared" si="34"/>
        <v>1.0392609699769052E-2</v>
      </c>
      <c r="F150" s="61">
        <f t="shared" si="35"/>
        <v>4.7755491881566383E-3</v>
      </c>
      <c r="G150" s="49">
        <f t="shared" si="27"/>
        <v>-0.72222222222222221</v>
      </c>
      <c r="H150" s="35">
        <f t="shared" si="36"/>
        <v>-7.5057736720554264E-3</v>
      </c>
    </row>
    <row r="151" spans="1:9" x14ac:dyDescent="0.2">
      <c r="B151" s="34" t="s">
        <v>205</v>
      </c>
      <c r="C151" s="33">
        <v>0</v>
      </c>
      <c r="D151" s="48">
        <v>0</v>
      </c>
      <c r="E151" s="61" t="str">
        <f t="shared" si="34"/>
        <v/>
      </c>
      <c r="F151" s="61" t="str">
        <f t="shared" si="35"/>
        <v/>
      </c>
      <c r="G151" s="49" t="str">
        <f t="shared" si="27"/>
        <v xml:space="preserve"> </v>
      </c>
      <c r="H151" s="35" t="str">
        <f t="shared" si="36"/>
        <v/>
      </c>
    </row>
    <row r="152" spans="1:9" x14ac:dyDescent="0.2">
      <c r="B152" s="34" t="s">
        <v>206</v>
      </c>
      <c r="C152" s="33">
        <v>15</v>
      </c>
      <c r="D152" s="48">
        <v>2</v>
      </c>
      <c r="E152" s="61">
        <f t="shared" si="34"/>
        <v>8.6605080831408769E-3</v>
      </c>
      <c r="F152" s="61">
        <f t="shared" si="35"/>
        <v>1.9102196752626551E-3</v>
      </c>
      <c r="G152" s="49">
        <f t="shared" si="27"/>
        <v>-0.8666666666666667</v>
      </c>
      <c r="H152" s="35">
        <f t="shared" si="36"/>
        <v>-7.5057736720554272E-3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1</v>
      </c>
      <c r="D154" s="48">
        <v>1</v>
      </c>
      <c r="E154" s="61">
        <f t="shared" si="34"/>
        <v>5.7736720554272516E-4</v>
      </c>
      <c r="F154" s="61">
        <f t="shared" si="35"/>
        <v>9.5510983763132757E-4</v>
      </c>
      <c r="G154" s="49">
        <f t="shared" si="27"/>
        <v>0</v>
      </c>
      <c r="H154" s="35">
        <f t="shared" si="36"/>
        <v>0</v>
      </c>
    </row>
    <row r="155" spans="1:9" x14ac:dyDescent="0.2">
      <c r="B155" s="34" t="s">
        <v>606</v>
      </c>
      <c r="C155" s="33">
        <v>4</v>
      </c>
      <c r="D155" s="48">
        <v>4</v>
      </c>
      <c r="E155" s="61">
        <f t="shared" si="34"/>
        <v>2.3094688221709007E-3</v>
      </c>
      <c r="F155" s="61">
        <f t="shared" si="35"/>
        <v>3.8204393505253103E-3</v>
      </c>
      <c r="G155" s="49">
        <f t="shared" si="27"/>
        <v>0</v>
      </c>
      <c r="H155" s="35">
        <f t="shared" si="36"/>
        <v>0</v>
      </c>
    </row>
    <row r="156" spans="1:9" x14ac:dyDescent="0.2">
      <c r="B156" s="34" t="s">
        <v>39</v>
      </c>
      <c r="C156" s="33">
        <v>3</v>
      </c>
      <c r="D156" s="48">
        <v>1</v>
      </c>
      <c r="E156" s="61">
        <f t="shared" si="34"/>
        <v>1.7321016166281756E-3</v>
      </c>
      <c r="F156" s="61">
        <f t="shared" si="35"/>
        <v>9.5510983763132757E-4</v>
      </c>
      <c r="G156" s="49">
        <f t="shared" si="27"/>
        <v>-0.66666666666666663</v>
      </c>
      <c r="H156" s="35">
        <f t="shared" si="36"/>
        <v>-1.1547344110854503E-3</v>
      </c>
    </row>
    <row r="157" spans="1:9" x14ac:dyDescent="0.2">
      <c r="B157" s="34" t="s">
        <v>37</v>
      </c>
      <c r="C157" s="33">
        <v>0</v>
      </c>
      <c r="D157" s="48">
        <v>0</v>
      </c>
      <c r="E157" s="61" t="str">
        <f t="shared" si="34"/>
        <v/>
      </c>
      <c r="F157" s="61" t="str">
        <f t="shared" si="35"/>
        <v/>
      </c>
      <c r="G157" s="49" t="str">
        <f t="shared" si="27"/>
        <v xml:space="preserve"> </v>
      </c>
      <c r="H157" s="35" t="str">
        <f t="shared" si="36"/>
        <v/>
      </c>
    </row>
    <row r="158" spans="1:9" ht="13.5" customHeight="1" x14ac:dyDescent="0.2">
      <c r="B158" s="34" t="s">
        <v>38</v>
      </c>
      <c r="C158" s="33">
        <v>1</v>
      </c>
      <c r="D158" s="48">
        <v>0</v>
      </c>
      <c r="E158" s="61">
        <f t="shared" si="34"/>
        <v>5.7736720554272516E-4</v>
      </c>
      <c r="F158" s="61" t="str">
        <f t="shared" si="35"/>
        <v/>
      </c>
      <c r="G158" s="49">
        <f t="shared" si="27"/>
        <v>-1</v>
      </c>
      <c r="H158" s="35">
        <f t="shared" si="36"/>
        <v>-5.7736720554272516E-4</v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93</v>
      </c>
      <c r="D160" s="48">
        <v>13</v>
      </c>
      <c r="E160" s="38">
        <f t="shared" si="34"/>
        <v>5.369515011547344E-2</v>
      </c>
      <c r="F160" s="38">
        <f t="shared" si="35"/>
        <v>1.2416427889207259E-2</v>
      </c>
      <c r="G160" s="49">
        <f t="shared" si="27"/>
        <v>-0.86021505376344087</v>
      </c>
      <c r="H160" s="37">
        <f t="shared" si="36"/>
        <v>-4.6189376443418015E-2</v>
      </c>
      <c r="I160" s="4"/>
    </row>
    <row r="161" spans="1:9" s="29" customFormat="1" x14ac:dyDescent="0.2">
      <c r="A161" s="31"/>
      <c r="B161" s="36" t="s">
        <v>547</v>
      </c>
      <c r="C161" s="40">
        <v>25</v>
      </c>
      <c r="D161" s="48">
        <v>19</v>
      </c>
      <c r="E161" s="38">
        <f t="shared" si="34"/>
        <v>1.4434180138568129E-2</v>
      </c>
      <c r="F161" s="38">
        <f t="shared" si="35"/>
        <v>1.8147086914995225E-2</v>
      </c>
      <c r="G161" s="49">
        <f t="shared" si="27"/>
        <v>-0.24</v>
      </c>
      <c r="H161" s="37">
        <f t="shared" si="36"/>
        <v>-3.4642032332563508E-3</v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1</v>
      </c>
      <c r="E162" s="38" t="str">
        <f t="shared" si="34"/>
        <v/>
      </c>
      <c r="F162" s="38">
        <f t="shared" si="35"/>
        <v>9.5510983763132757E-4</v>
      </c>
      <c r="G162" s="49">
        <f t="shared" si="27"/>
        <v>1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3807</v>
      </c>
      <c r="D169" s="44">
        <f>SUM(D170:D339)</f>
        <v>2491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-0.34567901234567899</v>
      </c>
      <c r="H169" s="46">
        <f>+IF(OR(AND(E169=""),(G169="")),"",E169*G169)</f>
        <v>-0.34567901234567899</v>
      </c>
    </row>
    <row r="170" spans="1:9" x14ac:dyDescent="0.2">
      <c r="B170" s="62" t="s">
        <v>433</v>
      </c>
      <c r="C170" s="48">
        <v>13</v>
      </c>
      <c r="D170" s="48">
        <v>7</v>
      </c>
      <c r="E170" s="60">
        <f t="shared" si="45"/>
        <v>3.414762280010507E-3</v>
      </c>
      <c r="F170" s="60">
        <f t="shared" si="46"/>
        <v>2.8101164191087916E-3</v>
      </c>
      <c r="G170" s="49">
        <f t="shared" ref="G170:G236" si="47">+IF(AND(C170=0,D170=0)," ",IF(C170=0,1,IF(D170=0,-1,(D170-C170)/C170)))</f>
        <v>-0.46153846153846156</v>
      </c>
      <c r="H170" s="41">
        <f>+IF(OR(AND(E170=""),(G170="")),"",E170*G170)</f>
        <v>-1.5760441292356187E-3</v>
      </c>
    </row>
    <row r="171" spans="1:9" x14ac:dyDescent="0.2">
      <c r="B171" s="63" t="s">
        <v>571</v>
      </c>
      <c r="C171" s="33">
        <v>7</v>
      </c>
      <c r="D171" s="48">
        <v>2</v>
      </c>
      <c r="E171" s="61">
        <f t="shared" si="45"/>
        <v>1.8387181507748883E-3</v>
      </c>
      <c r="F171" s="61">
        <f t="shared" si="46"/>
        <v>8.0289040545965479E-4</v>
      </c>
      <c r="G171" s="49">
        <f t="shared" si="47"/>
        <v>-0.7142857142857143</v>
      </c>
      <c r="H171" s="35">
        <f t="shared" ref="H171:H238" si="48">+IF(OR(AND(E171=""),(G171="")),"",E171*G171)</f>
        <v>-1.3133701076963487E-3</v>
      </c>
    </row>
    <row r="172" spans="1:9" x14ac:dyDescent="0.2">
      <c r="B172" s="63" t="s">
        <v>434</v>
      </c>
      <c r="C172" s="33">
        <v>14</v>
      </c>
      <c r="D172" s="48">
        <v>3</v>
      </c>
      <c r="E172" s="61">
        <f t="shared" si="45"/>
        <v>3.6774363015497765E-3</v>
      </c>
      <c r="F172" s="61">
        <f t="shared" si="46"/>
        <v>1.2043356081894822E-3</v>
      </c>
      <c r="G172" s="49">
        <f t="shared" si="47"/>
        <v>-0.7857142857142857</v>
      </c>
      <c r="H172" s="35">
        <f t="shared" si="48"/>
        <v>-2.8894142369319674E-3</v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25</v>
      </c>
      <c r="D174" s="48">
        <v>18</v>
      </c>
      <c r="E174" s="61">
        <f t="shared" si="45"/>
        <v>6.5668505384817444E-3</v>
      </c>
      <c r="F174" s="61">
        <f t="shared" si="46"/>
        <v>7.2260136491368926E-3</v>
      </c>
      <c r="G174" s="49">
        <f t="shared" si="47"/>
        <v>-0.28000000000000003</v>
      </c>
      <c r="H174" s="35">
        <f t="shared" si="48"/>
        <v>-1.8387181507748887E-3</v>
      </c>
    </row>
    <row r="175" spans="1:9" x14ac:dyDescent="0.2">
      <c r="B175" s="63" t="s">
        <v>42</v>
      </c>
      <c r="C175" s="33">
        <v>522</v>
      </c>
      <c r="D175" s="48">
        <v>358</v>
      </c>
      <c r="E175" s="61">
        <f t="shared" si="45"/>
        <v>0.13711583924349882</v>
      </c>
      <c r="F175" s="61">
        <f t="shared" si="46"/>
        <v>0.1437173825772782</v>
      </c>
      <c r="G175" s="49">
        <f t="shared" si="47"/>
        <v>-0.31417624521072796</v>
      </c>
      <c r="H175" s="35">
        <f t="shared" si="48"/>
        <v>-4.3078539532440244E-2</v>
      </c>
    </row>
    <row r="176" spans="1:9" x14ac:dyDescent="0.2">
      <c r="B176" s="63" t="s">
        <v>573</v>
      </c>
      <c r="C176" s="33">
        <v>2</v>
      </c>
      <c r="D176" s="48">
        <v>1</v>
      </c>
      <c r="E176" s="61">
        <f t="shared" si="45"/>
        <v>5.2534804307853957E-4</v>
      </c>
      <c r="F176" s="61">
        <f t="shared" si="46"/>
        <v>4.0144520272982739E-4</v>
      </c>
      <c r="G176" s="49">
        <f t="shared" si="47"/>
        <v>-0.5</v>
      </c>
      <c r="H176" s="35">
        <f t="shared" si="48"/>
        <v>-2.6267402153926978E-4</v>
      </c>
    </row>
    <row r="177" spans="1:9" x14ac:dyDescent="0.2">
      <c r="B177" s="63" t="s">
        <v>574</v>
      </c>
      <c r="C177" s="33">
        <v>12</v>
      </c>
      <c r="D177" s="48">
        <v>9</v>
      </c>
      <c r="E177" s="61">
        <f t="shared" si="45"/>
        <v>3.1520882584712374E-3</v>
      </c>
      <c r="F177" s="61">
        <f t="shared" si="46"/>
        <v>3.6130068245684463E-3</v>
      </c>
      <c r="G177" s="49">
        <f t="shared" si="47"/>
        <v>-0.25</v>
      </c>
      <c r="H177" s="35">
        <f t="shared" si="48"/>
        <v>-7.8802206461780935E-4</v>
      </c>
    </row>
    <row r="178" spans="1:9" x14ac:dyDescent="0.2">
      <c r="B178" s="63" t="s">
        <v>575</v>
      </c>
      <c r="C178" s="33">
        <v>1</v>
      </c>
      <c r="D178" s="48">
        <v>1</v>
      </c>
      <c r="E178" s="61">
        <f t="shared" si="45"/>
        <v>2.6267402153926978E-4</v>
      </c>
      <c r="F178" s="61">
        <f t="shared" si="46"/>
        <v>4.0144520272982739E-4</v>
      </c>
      <c r="G178" s="49">
        <f t="shared" si="47"/>
        <v>0</v>
      </c>
      <c r="H178" s="35">
        <f t="shared" si="48"/>
        <v>0</v>
      </c>
    </row>
    <row r="179" spans="1:9" x14ac:dyDescent="0.2">
      <c r="B179" s="63" t="s">
        <v>40</v>
      </c>
      <c r="C179" s="33">
        <v>2</v>
      </c>
      <c r="D179" s="48">
        <v>0</v>
      </c>
      <c r="E179" s="61">
        <f t="shared" si="45"/>
        <v>5.2534804307853957E-4</v>
      </c>
      <c r="F179" s="61" t="str">
        <f t="shared" si="46"/>
        <v/>
      </c>
      <c r="G179" s="49">
        <f t="shared" si="47"/>
        <v>-1</v>
      </c>
      <c r="H179" s="35">
        <f t="shared" si="48"/>
        <v>-5.2534804307853957E-4</v>
      </c>
    </row>
    <row r="180" spans="1:9" x14ac:dyDescent="0.2">
      <c r="B180" s="63" t="s">
        <v>208</v>
      </c>
      <c r="C180" s="33">
        <v>1</v>
      </c>
      <c r="D180" s="48">
        <v>0</v>
      </c>
      <c r="E180" s="61">
        <f t="shared" si="45"/>
        <v>2.6267402153926978E-4</v>
      </c>
      <c r="F180" s="61" t="str">
        <f t="shared" si="46"/>
        <v/>
      </c>
      <c r="G180" s="49">
        <f t="shared" si="47"/>
        <v>-1</v>
      </c>
      <c r="H180" s="35">
        <f t="shared" si="48"/>
        <v>-2.6267402153926978E-4</v>
      </c>
    </row>
    <row r="181" spans="1:9" x14ac:dyDescent="0.2">
      <c r="B181" s="63" t="s">
        <v>45</v>
      </c>
      <c r="C181" s="33">
        <v>2</v>
      </c>
      <c r="D181" s="48">
        <v>1</v>
      </c>
      <c r="E181" s="61">
        <f t="shared" si="45"/>
        <v>5.2534804307853957E-4</v>
      </c>
      <c r="F181" s="61">
        <f t="shared" si="46"/>
        <v>4.0144520272982739E-4</v>
      </c>
      <c r="G181" s="49">
        <f t="shared" si="47"/>
        <v>-0.5</v>
      </c>
      <c r="H181" s="35">
        <f t="shared" si="48"/>
        <v>-2.6267402153926978E-4</v>
      </c>
    </row>
    <row r="182" spans="1:9" x14ac:dyDescent="0.2">
      <c r="B182" s="63" t="s">
        <v>43</v>
      </c>
      <c r="C182" s="33">
        <v>12</v>
      </c>
      <c r="D182" s="48">
        <v>0</v>
      </c>
      <c r="E182" s="61">
        <f t="shared" si="45"/>
        <v>3.1520882584712374E-3</v>
      </c>
      <c r="F182" s="61" t="str">
        <f t="shared" si="46"/>
        <v/>
      </c>
      <c r="G182" s="49">
        <f t="shared" si="47"/>
        <v>-1</v>
      </c>
      <c r="H182" s="35">
        <f t="shared" si="48"/>
        <v>-3.1520882584712374E-3</v>
      </c>
    </row>
    <row r="183" spans="1:9" s="29" customFormat="1" x14ac:dyDescent="0.2">
      <c r="A183" s="31"/>
      <c r="B183" s="64" t="s">
        <v>520</v>
      </c>
      <c r="C183" s="40">
        <v>38</v>
      </c>
      <c r="D183" s="48">
        <v>5</v>
      </c>
      <c r="E183" s="38">
        <f t="shared" si="45"/>
        <v>9.9816128184922505E-3</v>
      </c>
      <c r="F183" s="38">
        <f t="shared" si="46"/>
        <v>2.0072260136491369E-3</v>
      </c>
      <c r="G183" s="49">
        <f t="shared" si="47"/>
        <v>-0.86842105263157898</v>
      </c>
      <c r="H183" s="37">
        <f t="shared" si="48"/>
        <v>-8.6682427107959027E-3</v>
      </c>
      <c r="I183" s="4"/>
    </row>
    <row r="184" spans="1:9" s="29" customFormat="1" x14ac:dyDescent="0.2">
      <c r="A184" s="31"/>
      <c r="B184" s="64" t="s">
        <v>436</v>
      </c>
      <c r="C184" s="40">
        <v>152</v>
      </c>
      <c r="D184" s="48">
        <v>191</v>
      </c>
      <c r="E184" s="38">
        <f t="shared" si="45"/>
        <v>3.9926451273969002E-2</v>
      </c>
      <c r="F184" s="38">
        <f t="shared" si="46"/>
        <v>7.667603372139703E-2</v>
      </c>
      <c r="G184" s="49">
        <f t="shared" si="47"/>
        <v>0.25657894736842107</v>
      </c>
      <c r="H184" s="37">
        <f t="shared" si="48"/>
        <v>1.0244286840031522E-2</v>
      </c>
      <c r="I184" s="4"/>
    </row>
    <row r="185" spans="1:9" s="29" customFormat="1" x14ac:dyDescent="0.2">
      <c r="A185" s="31"/>
      <c r="B185" s="64" t="s">
        <v>576</v>
      </c>
      <c r="C185" s="40">
        <v>12</v>
      </c>
      <c r="D185" s="48">
        <v>2</v>
      </c>
      <c r="E185" s="38">
        <f t="shared" si="45"/>
        <v>3.1520882584712374E-3</v>
      </c>
      <c r="F185" s="38">
        <f t="shared" si="46"/>
        <v>8.0289040545965479E-4</v>
      </c>
      <c r="G185" s="49">
        <f t="shared" si="47"/>
        <v>-0.83333333333333337</v>
      </c>
      <c r="H185" s="37">
        <f t="shared" si="48"/>
        <v>-2.6267402153926978E-3</v>
      </c>
      <c r="I185" s="4"/>
    </row>
    <row r="186" spans="1:9" s="29" customFormat="1" x14ac:dyDescent="0.2">
      <c r="A186" s="31"/>
      <c r="B186" s="64" t="s">
        <v>41</v>
      </c>
      <c r="C186" s="40">
        <v>10</v>
      </c>
      <c r="D186" s="48">
        <v>2</v>
      </c>
      <c r="E186" s="38">
        <f t="shared" si="45"/>
        <v>2.6267402153926978E-3</v>
      </c>
      <c r="F186" s="38">
        <f t="shared" si="46"/>
        <v>8.0289040545965479E-4</v>
      </c>
      <c r="G186" s="49">
        <f t="shared" si="47"/>
        <v>-0.8</v>
      </c>
      <c r="H186" s="37">
        <f t="shared" si="48"/>
        <v>-2.1013921723141583E-3</v>
      </c>
      <c r="I186" s="4"/>
    </row>
    <row r="187" spans="1:9" s="29" customFormat="1" x14ac:dyDescent="0.2">
      <c r="A187" s="31"/>
      <c r="B187" s="64" t="s">
        <v>44</v>
      </c>
      <c r="C187" s="40">
        <v>0</v>
      </c>
      <c r="D187" s="48">
        <v>0</v>
      </c>
      <c r="E187" s="38" t="str">
        <f t="shared" si="45"/>
        <v/>
      </c>
      <c r="F187" s="38" t="str">
        <f t="shared" si="46"/>
        <v/>
      </c>
      <c r="G187" s="49" t="str">
        <f t="shared" si="47"/>
        <v xml:space="preserve"> </v>
      </c>
      <c r="H187" s="37" t="str">
        <f t="shared" si="48"/>
        <v/>
      </c>
      <c r="I187" s="4"/>
    </row>
    <row r="188" spans="1:9" s="29" customFormat="1" x14ac:dyDescent="0.2">
      <c r="A188" s="31"/>
      <c r="B188" s="64" t="s">
        <v>521</v>
      </c>
      <c r="C188" s="40">
        <v>4</v>
      </c>
      <c r="D188" s="48">
        <v>1</v>
      </c>
      <c r="E188" s="38">
        <f t="shared" si="45"/>
        <v>1.0506960861570791E-3</v>
      </c>
      <c r="F188" s="38">
        <f t="shared" si="46"/>
        <v>4.0144520272982739E-4</v>
      </c>
      <c r="G188" s="49">
        <f t="shared" si="47"/>
        <v>-0.75</v>
      </c>
      <c r="H188" s="37">
        <f t="shared" si="48"/>
        <v>-7.8802206461780935E-4</v>
      </c>
      <c r="I188" s="4"/>
    </row>
    <row r="189" spans="1:9" s="29" customFormat="1" x14ac:dyDescent="0.2">
      <c r="A189" s="31"/>
      <c r="B189" s="64" t="s">
        <v>522</v>
      </c>
      <c r="C189" s="40">
        <v>0</v>
      </c>
      <c r="D189" s="48">
        <v>0</v>
      </c>
      <c r="E189" s="38" t="str">
        <f t="shared" si="45"/>
        <v/>
      </c>
      <c r="F189" s="38" t="str">
        <f t="shared" si="46"/>
        <v/>
      </c>
      <c r="G189" s="49" t="str">
        <f t="shared" si="47"/>
        <v xml:space="preserve"> </v>
      </c>
      <c r="H189" s="37" t="str">
        <f t="shared" si="48"/>
        <v/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1</v>
      </c>
      <c r="D190" s="92">
        <v>0</v>
      </c>
      <c r="E190" s="38">
        <f t="shared" ref="E190" si="49">+IF(C190=0,"",C190/C$169)</f>
        <v>2.6267402153926978E-4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-2.6267402153926978E-4</v>
      </c>
    </row>
    <row r="191" spans="1:9" s="29" customFormat="1" x14ac:dyDescent="0.2">
      <c r="A191" s="31"/>
      <c r="B191" s="64" t="s">
        <v>209</v>
      </c>
      <c r="C191" s="40">
        <v>11</v>
      </c>
      <c r="D191" s="48">
        <v>23</v>
      </c>
      <c r="E191" s="38">
        <f t="shared" si="45"/>
        <v>2.8894142369319674E-3</v>
      </c>
      <c r="F191" s="38">
        <f t="shared" si="46"/>
        <v>9.2332396627860299E-3</v>
      </c>
      <c r="G191" s="49">
        <f t="shared" si="47"/>
        <v>1.0909090909090908</v>
      </c>
      <c r="H191" s="37">
        <f t="shared" si="48"/>
        <v>3.152088258471237E-3</v>
      </c>
      <c r="I191" s="4"/>
    </row>
    <row r="192" spans="1:9" s="29" customFormat="1" x14ac:dyDescent="0.2">
      <c r="A192" s="31"/>
      <c r="B192" s="64" t="s">
        <v>210</v>
      </c>
      <c r="C192" s="40">
        <v>1</v>
      </c>
      <c r="D192" s="48">
        <v>0</v>
      </c>
      <c r="E192" s="38">
        <f t="shared" si="45"/>
        <v>2.6267402153926978E-4</v>
      </c>
      <c r="F192" s="38" t="str">
        <f t="shared" si="46"/>
        <v/>
      </c>
      <c r="G192" s="49">
        <f t="shared" si="47"/>
        <v>-1</v>
      </c>
      <c r="H192" s="37">
        <f t="shared" si="48"/>
        <v>-2.6267402153926978E-4</v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1</v>
      </c>
      <c r="E193" s="38" t="str">
        <f t="shared" si="45"/>
        <v/>
      </c>
      <c r="F193" s="38">
        <f t="shared" si="46"/>
        <v>4.0144520272982739E-4</v>
      </c>
      <c r="G193" s="49">
        <f t="shared" si="47"/>
        <v>1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0</v>
      </c>
      <c r="D194" s="48">
        <v>1</v>
      </c>
      <c r="E194" s="38" t="str">
        <f t="shared" si="45"/>
        <v/>
      </c>
      <c r="F194" s="38">
        <f t="shared" si="46"/>
        <v>4.0144520272982739E-4</v>
      </c>
      <c r="G194" s="49">
        <f t="shared" si="47"/>
        <v>1</v>
      </c>
      <c r="H194" s="37" t="str">
        <f t="shared" ref="H194" si="53">+IF(OR(AND(E194=""),(G194="")),"",E194*G194)</f>
        <v/>
      </c>
      <c r="I194" s="4"/>
    </row>
    <row r="195" spans="1:9" s="29" customFormat="1" x14ac:dyDescent="0.2">
      <c r="A195" s="31"/>
      <c r="B195" s="64" t="s">
        <v>212</v>
      </c>
      <c r="C195" s="40">
        <v>1</v>
      </c>
      <c r="D195" s="48">
        <v>0</v>
      </c>
      <c r="E195" s="38">
        <f t="shared" si="45"/>
        <v>2.6267402153926978E-4</v>
      </c>
      <c r="F195" s="38" t="str">
        <f t="shared" si="46"/>
        <v/>
      </c>
      <c r="G195" s="49">
        <f t="shared" si="47"/>
        <v>-1</v>
      </c>
      <c r="H195" s="37">
        <f t="shared" si="48"/>
        <v>-2.6267402153926978E-4</v>
      </c>
      <c r="I195" s="4"/>
    </row>
    <row r="196" spans="1:9" s="29" customFormat="1" x14ac:dyDescent="0.2">
      <c r="A196" s="31"/>
      <c r="B196" s="64" t="s">
        <v>437</v>
      </c>
      <c r="C196" s="40">
        <v>168</v>
      </c>
      <c r="D196" s="48">
        <v>196</v>
      </c>
      <c r="E196" s="38">
        <f t="shared" si="45"/>
        <v>4.4129235618597322E-2</v>
      </c>
      <c r="F196" s="38">
        <f t="shared" si="46"/>
        <v>7.8683259735046168E-2</v>
      </c>
      <c r="G196" s="49">
        <f t="shared" si="47"/>
        <v>0.16666666666666666</v>
      </c>
      <c r="H196" s="37">
        <f t="shared" si="48"/>
        <v>7.3548726030995531E-3</v>
      </c>
      <c r="I196" s="4"/>
    </row>
    <row r="197" spans="1:9" s="29" customFormat="1" x14ac:dyDescent="0.2">
      <c r="A197" s="31"/>
      <c r="B197" s="64" t="s">
        <v>524</v>
      </c>
      <c r="C197" s="40">
        <v>90</v>
      </c>
      <c r="D197" s="48">
        <v>4</v>
      </c>
      <c r="E197" s="38">
        <f t="shared" si="45"/>
        <v>2.3640661938534278E-2</v>
      </c>
      <c r="F197" s="38">
        <f t="shared" si="46"/>
        <v>1.6057808109193096E-3</v>
      </c>
      <c r="G197" s="49">
        <f t="shared" si="47"/>
        <v>-0.9555555555555556</v>
      </c>
      <c r="H197" s="37">
        <f t="shared" si="48"/>
        <v>-2.25899658523772E-2</v>
      </c>
      <c r="I197" s="4"/>
    </row>
    <row r="198" spans="1:9" x14ac:dyDescent="0.2">
      <c r="B198" s="63" t="s">
        <v>213</v>
      </c>
      <c r="C198" s="33">
        <v>129</v>
      </c>
      <c r="D198" s="48">
        <v>38</v>
      </c>
      <c r="E198" s="61">
        <f t="shared" si="45"/>
        <v>3.38849487785658E-2</v>
      </c>
      <c r="F198" s="61">
        <f t="shared" si="46"/>
        <v>1.5254917703733441E-2</v>
      </c>
      <c r="G198" s="49">
        <f t="shared" si="47"/>
        <v>-0.70542635658914732</v>
      </c>
      <c r="H198" s="35">
        <f t="shared" si="48"/>
        <v>-2.390333596007355E-2</v>
      </c>
    </row>
    <row r="199" spans="1:9" x14ac:dyDescent="0.2">
      <c r="B199" s="63" t="s">
        <v>214</v>
      </c>
      <c r="C199" s="33">
        <v>18</v>
      </c>
      <c r="D199" s="48">
        <v>16</v>
      </c>
      <c r="E199" s="61">
        <f t="shared" si="45"/>
        <v>4.7281323877068557E-3</v>
      </c>
      <c r="F199" s="61">
        <f t="shared" si="46"/>
        <v>6.4231232436772383E-3</v>
      </c>
      <c r="G199" s="49">
        <f t="shared" si="47"/>
        <v>-0.1111111111111111</v>
      </c>
      <c r="H199" s="35">
        <f t="shared" si="48"/>
        <v>-5.2534804307853946E-4</v>
      </c>
    </row>
    <row r="200" spans="1:9" x14ac:dyDescent="0.2">
      <c r="B200" s="63" t="s">
        <v>215</v>
      </c>
      <c r="C200" s="33">
        <v>99</v>
      </c>
      <c r="D200" s="48">
        <v>7</v>
      </c>
      <c r="E200" s="61">
        <f t="shared" si="45"/>
        <v>2.6004728132387706E-2</v>
      </c>
      <c r="F200" s="61">
        <f t="shared" si="46"/>
        <v>2.8101164191087916E-3</v>
      </c>
      <c r="G200" s="49">
        <f t="shared" si="47"/>
        <v>-0.92929292929292928</v>
      </c>
      <c r="H200" s="35">
        <f t="shared" si="48"/>
        <v>-2.4166009981612818E-2</v>
      </c>
    </row>
    <row r="201" spans="1:9" x14ac:dyDescent="0.2">
      <c r="B201" s="63" t="s">
        <v>216</v>
      </c>
      <c r="C201" s="33">
        <v>4</v>
      </c>
      <c r="D201" s="48">
        <v>4</v>
      </c>
      <c r="E201" s="61">
        <f t="shared" si="45"/>
        <v>1.0506960861570791E-3</v>
      </c>
      <c r="F201" s="61">
        <f t="shared" si="46"/>
        <v>1.6057808109193096E-3</v>
      </c>
      <c r="G201" s="49">
        <f t="shared" si="47"/>
        <v>0</v>
      </c>
      <c r="H201" s="35">
        <f t="shared" si="48"/>
        <v>0</v>
      </c>
    </row>
    <row r="202" spans="1:9" x14ac:dyDescent="0.2">
      <c r="B202" s="63" t="s">
        <v>438</v>
      </c>
      <c r="C202" s="33">
        <v>4</v>
      </c>
      <c r="D202" s="48">
        <v>1</v>
      </c>
      <c r="E202" s="61">
        <f t="shared" ref="E202:E235" si="54">+IF(C202=0,"",C202/C$169)</f>
        <v>1.0506960861570791E-3</v>
      </c>
      <c r="F202" s="61">
        <f t="shared" ref="F202:F235" si="55">+IF(D202=0,"",D202/D$169)</f>
        <v>4.0144520272982739E-4</v>
      </c>
      <c r="G202" s="49">
        <f t="shared" si="47"/>
        <v>-0.75</v>
      </c>
      <c r="H202" s="35">
        <f t="shared" si="48"/>
        <v>-7.8802206461780935E-4</v>
      </c>
    </row>
    <row r="203" spans="1:9" x14ac:dyDescent="0.2">
      <c r="B203" s="63" t="s">
        <v>439</v>
      </c>
      <c r="C203" s="33">
        <v>3</v>
      </c>
      <c r="D203" s="48">
        <v>3</v>
      </c>
      <c r="E203" s="61">
        <f t="shared" si="54"/>
        <v>7.8802206461780935E-4</v>
      </c>
      <c r="F203" s="61">
        <f t="shared" si="55"/>
        <v>1.2043356081894822E-3</v>
      </c>
      <c r="G203" s="49">
        <f t="shared" si="47"/>
        <v>0</v>
      </c>
      <c r="H203" s="35">
        <f t="shared" si="48"/>
        <v>0</v>
      </c>
    </row>
    <row r="204" spans="1:9" x14ac:dyDescent="0.2">
      <c r="B204" s="63" t="s">
        <v>217</v>
      </c>
      <c r="C204" s="33">
        <v>0</v>
      </c>
      <c r="D204" s="48">
        <v>2</v>
      </c>
      <c r="E204" s="61" t="str">
        <f t="shared" si="54"/>
        <v/>
      </c>
      <c r="F204" s="61">
        <f t="shared" si="55"/>
        <v>8.0289040545965479E-4</v>
      </c>
      <c r="G204" s="49">
        <f t="shared" si="47"/>
        <v>1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17</v>
      </c>
      <c r="D205" s="48">
        <v>4</v>
      </c>
      <c r="E205" s="38">
        <f t="shared" si="54"/>
        <v>4.4654583661675861E-3</v>
      </c>
      <c r="F205" s="38">
        <f t="shared" si="55"/>
        <v>1.6057808109193096E-3</v>
      </c>
      <c r="G205" s="49">
        <f t="shared" si="47"/>
        <v>-0.76470588235294112</v>
      </c>
      <c r="H205" s="37">
        <f t="shared" si="48"/>
        <v>-3.414762280010507E-3</v>
      </c>
      <c r="I205" s="4"/>
    </row>
    <row r="206" spans="1:9" s="29" customFormat="1" x14ac:dyDescent="0.2">
      <c r="A206" s="31"/>
      <c r="B206" s="64" t="s">
        <v>218</v>
      </c>
      <c r="C206" s="40">
        <v>34</v>
      </c>
      <c r="D206" s="48">
        <v>3</v>
      </c>
      <c r="E206" s="38">
        <f t="shared" si="54"/>
        <v>8.9309167323351722E-3</v>
      </c>
      <c r="F206" s="38">
        <f t="shared" si="55"/>
        <v>1.2043356081894822E-3</v>
      </c>
      <c r="G206" s="49">
        <f t="shared" si="47"/>
        <v>-0.91176470588235292</v>
      </c>
      <c r="H206" s="37">
        <f t="shared" si="48"/>
        <v>-8.1428946677173635E-3</v>
      </c>
      <c r="I206" s="4"/>
    </row>
    <row r="207" spans="1:9" s="29" customFormat="1" x14ac:dyDescent="0.2">
      <c r="A207" s="31"/>
      <c r="B207" s="64" t="s">
        <v>219</v>
      </c>
      <c r="C207" s="40">
        <v>15</v>
      </c>
      <c r="D207" s="48">
        <v>2</v>
      </c>
      <c r="E207" s="38">
        <f t="shared" si="54"/>
        <v>3.9401103230890461E-3</v>
      </c>
      <c r="F207" s="38">
        <f t="shared" si="55"/>
        <v>8.0289040545965479E-4</v>
      </c>
      <c r="G207" s="49">
        <f t="shared" si="47"/>
        <v>-0.8666666666666667</v>
      </c>
      <c r="H207" s="37">
        <f t="shared" si="48"/>
        <v>-3.4147622800105065E-3</v>
      </c>
      <c r="I207" s="4"/>
    </row>
    <row r="208" spans="1:9" s="29" customFormat="1" x14ac:dyDescent="0.2">
      <c r="A208" s="31"/>
      <c r="B208" s="64" t="s">
        <v>220</v>
      </c>
      <c r="C208" s="40">
        <v>1</v>
      </c>
      <c r="D208" s="48">
        <v>0</v>
      </c>
      <c r="E208" s="38">
        <f t="shared" si="54"/>
        <v>2.6267402153926978E-4</v>
      </c>
      <c r="F208" s="38" t="str">
        <f t="shared" si="55"/>
        <v/>
      </c>
      <c r="G208" s="49">
        <f t="shared" si="47"/>
        <v>-1</v>
      </c>
      <c r="H208" s="37">
        <f t="shared" si="48"/>
        <v>-2.6267402153926978E-4</v>
      </c>
      <c r="I208" s="4"/>
    </row>
    <row r="209" spans="1:9" s="29" customFormat="1" x14ac:dyDescent="0.2">
      <c r="A209" s="31"/>
      <c r="B209" s="64" t="s">
        <v>46</v>
      </c>
      <c r="C209" s="40">
        <v>0</v>
      </c>
      <c r="D209" s="48">
        <v>0</v>
      </c>
      <c r="E209" s="38" t="str">
        <f t="shared" si="54"/>
        <v/>
      </c>
      <c r="F209" s="38" t="str">
        <f t="shared" si="55"/>
        <v/>
      </c>
      <c r="G209" s="49" t="str">
        <f t="shared" si="47"/>
        <v xml:space="preserve"> </v>
      </c>
      <c r="H209" s="37" t="str">
        <f t="shared" si="48"/>
        <v/>
      </c>
      <c r="I209" s="4"/>
    </row>
    <row r="210" spans="1:9" s="29" customFormat="1" x14ac:dyDescent="0.2">
      <c r="A210" s="31"/>
      <c r="B210" s="64" t="s">
        <v>47</v>
      </c>
      <c r="C210" s="40">
        <v>80</v>
      </c>
      <c r="D210" s="48">
        <v>20</v>
      </c>
      <c r="E210" s="38">
        <f t="shared" si="54"/>
        <v>2.1013921723141583E-2</v>
      </c>
      <c r="F210" s="38">
        <f t="shared" si="55"/>
        <v>8.0289040545965477E-3</v>
      </c>
      <c r="G210" s="49">
        <f t="shared" si="47"/>
        <v>-0.75</v>
      </c>
      <c r="H210" s="37">
        <f t="shared" si="48"/>
        <v>-1.5760441292356188E-2</v>
      </c>
      <c r="I210" s="4"/>
    </row>
    <row r="211" spans="1:9" s="29" customFormat="1" x14ac:dyDescent="0.2">
      <c r="A211" s="31"/>
      <c r="B211" s="64" t="s">
        <v>221</v>
      </c>
      <c r="C211" s="40">
        <v>7</v>
      </c>
      <c r="D211" s="48">
        <v>2</v>
      </c>
      <c r="E211" s="38">
        <f t="shared" si="54"/>
        <v>1.8387181507748883E-3</v>
      </c>
      <c r="F211" s="38">
        <f t="shared" si="55"/>
        <v>8.0289040545965479E-4</v>
      </c>
      <c r="G211" s="49">
        <f t="shared" si="47"/>
        <v>-0.7142857142857143</v>
      </c>
      <c r="H211" s="37">
        <f t="shared" si="48"/>
        <v>-1.3133701076963487E-3</v>
      </c>
      <c r="I211" s="4"/>
    </row>
    <row r="212" spans="1:9" s="29" customFormat="1" x14ac:dyDescent="0.2">
      <c r="A212" s="31"/>
      <c r="B212" s="64" t="s">
        <v>222</v>
      </c>
      <c r="C212" s="40">
        <v>1</v>
      </c>
      <c r="D212" s="48">
        <v>0</v>
      </c>
      <c r="E212" s="38">
        <f t="shared" si="54"/>
        <v>2.6267402153926978E-4</v>
      </c>
      <c r="F212" s="38" t="str">
        <f t="shared" si="55"/>
        <v/>
      </c>
      <c r="G212" s="49">
        <f t="shared" si="47"/>
        <v>-1</v>
      </c>
      <c r="H212" s="37">
        <f t="shared" si="48"/>
        <v>-2.6267402153926978E-4</v>
      </c>
      <c r="I212" s="4"/>
    </row>
    <row r="213" spans="1:9" s="29" customFormat="1" x14ac:dyDescent="0.2">
      <c r="A213" s="31"/>
      <c r="B213" s="64" t="s">
        <v>440</v>
      </c>
      <c r="C213" s="40">
        <v>1</v>
      </c>
      <c r="D213" s="48">
        <v>0</v>
      </c>
      <c r="E213" s="38">
        <f t="shared" si="54"/>
        <v>2.6267402153926978E-4</v>
      </c>
      <c r="F213" s="38" t="str">
        <f t="shared" si="55"/>
        <v/>
      </c>
      <c r="G213" s="49">
        <f t="shared" si="47"/>
        <v>-1</v>
      </c>
      <c r="H213" s="37">
        <f t="shared" si="48"/>
        <v>-2.6267402153926978E-4</v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1</v>
      </c>
      <c r="D219" s="48">
        <v>0</v>
      </c>
      <c r="E219" s="61">
        <f t="shared" si="54"/>
        <v>2.6267402153926978E-4</v>
      </c>
      <c r="F219" s="61" t="str">
        <f t="shared" si="55"/>
        <v/>
      </c>
      <c r="G219" s="49">
        <f t="shared" si="47"/>
        <v>-1</v>
      </c>
      <c r="H219" s="35">
        <f t="shared" si="48"/>
        <v>-2.6267402153926978E-4</v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1144</v>
      </c>
      <c r="D222" s="48">
        <v>411</v>
      </c>
      <c r="E222" s="61">
        <f t="shared" si="54"/>
        <v>0.30049908064092462</v>
      </c>
      <c r="F222" s="61">
        <f t="shared" si="55"/>
        <v>0.16499397832195906</v>
      </c>
      <c r="G222" s="49">
        <f t="shared" si="47"/>
        <v>-0.64073426573426573</v>
      </c>
      <c r="H222" s="35">
        <f t="shared" si="48"/>
        <v>-0.19254005778828473</v>
      </c>
    </row>
    <row r="223" spans="1:9" x14ac:dyDescent="0.2">
      <c r="B223" s="63" t="s">
        <v>226</v>
      </c>
      <c r="C223" s="33">
        <v>1</v>
      </c>
      <c r="D223" s="48">
        <v>0</v>
      </c>
      <c r="E223" s="61">
        <f t="shared" si="54"/>
        <v>2.6267402153926978E-4</v>
      </c>
      <c r="F223" s="61" t="str">
        <f t="shared" si="55"/>
        <v/>
      </c>
      <c r="G223" s="49">
        <f t="shared" si="47"/>
        <v>-1</v>
      </c>
      <c r="H223" s="35">
        <f t="shared" si="48"/>
        <v>-2.6267402153926978E-4</v>
      </c>
    </row>
    <row r="224" spans="1:9" x14ac:dyDescent="0.2">
      <c r="B224" s="63" t="s">
        <v>227</v>
      </c>
      <c r="C224" s="33">
        <v>0</v>
      </c>
      <c r="D224" s="48">
        <v>0</v>
      </c>
      <c r="E224" s="61" t="str">
        <f t="shared" si="54"/>
        <v/>
      </c>
      <c r="F224" s="61" t="str">
        <f t="shared" si="55"/>
        <v/>
      </c>
      <c r="G224" s="49" t="str">
        <f t="shared" si="47"/>
        <v xml:space="preserve"> </v>
      </c>
      <c r="H224" s="35" t="str">
        <f t="shared" si="48"/>
        <v/>
      </c>
    </row>
    <row r="225" spans="1:9" x14ac:dyDescent="0.2">
      <c r="B225" s="63" t="s">
        <v>228</v>
      </c>
      <c r="C225" s="33">
        <v>5</v>
      </c>
      <c r="D225" s="48">
        <v>0</v>
      </c>
      <c r="E225" s="61">
        <f t="shared" si="54"/>
        <v>1.3133701076963489E-3</v>
      </c>
      <c r="F225" s="61" t="str">
        <f t="shared" si="55"/>
        <v/>
      </c>
      <c r="G225" s="49">
        <f t="shared" si="47"/>
        <v>-1</v>
      </c>
      <c r="H225" s="35">
        <f t="shared" si="48"/>
        <v>-1.3133701076963489E-3</v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3</v>
      </c>
      <c r="D227" s="48">
        <v>1</v>
      </c>
      <c r="E227" s="61">
        <f t="shared" si="54"/>
        <v>7.8802206461780935E-4</v>
      </c>
      <c r="F227" s="61">
        <f t="shared" si="55"/>
        <v>4.0144520272982739E-4</v>
      </c>
      <c r="G227" s="49">
        <f t="shared" si="47"/>
        <v>-0.66666666666666663</v>
      </c>
      <c r="H227" s="35">
        <f t="shared" si="48"/>
        <v>-5.2534804307853957E-4</v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1</v>
      </c>
      <c r="D230" s="48">
        <v>0</v>
      </c>
      <c r="E230" s="61">
        <f t="shared" si="54"/>
        <v>2.6267402153926978E-4</v>
      </c>
      <c r="F230" s="61" t="str">
        <f t="shared" si="55"/>
        <v/>
      </c>
      <c r="G230" s="49">
        <f t="shared" si="47"/>
        <v>-1</v>
      </c>
      <c r="H230" s="35">
        <f t="shared" si="48"/>
        <v>-2.6267402153926978E-4</v>
      </c>
    </row>
    <row r="231" spans="1:9" x14ac:dyDescent="0.2">
      <c r="B231" s="63" t="s">
        <v>51</v>
      </c>
      <c r="C231" s="33">
        <v>5</v>
      </c>
      <c r="D231" s="48">
        <v>1</v>
      </c>
      <c r="E231" s="61">
        <f t="shared" si="54"/>
        <v>1.3133701076963489E-3</v>
      </c>
      <c r="F231" s="61">
        <f t="shared" si="55"/>
        <v>4.0144520272982739E-4</v>
      </c>
      <c r="G231" s="49">
        <f t="shared" si="47"/>
        <v>-0.8</v>
      </c>
      <c r="H231" s="35">
        <f t="shared" si="48"/>
        <v>-1.0506960861570791E-3</v>
      </c>
    </row>
    <row r="232" spans="1:9" x14ac:dyDescent="0.2">
      <c r="B232" s="63" t="s">
        <v>230</v>
      </c>
      <c r="C232" s="33">
        <v>1</v>
      </c>
      <c r="D232" s="48">
        <v>0</v>
      </c>
      <c r="E232" s="61">
        <f t="shared" si="54"/>
        <v>2.6267402153926978E-4</v>
      </c>
      <c r="F232" s="61" t="str">
        <f t="shared" si="55"/>
        <v/>
      </c>
      <c r="G232" s="49">
        <f t="shared" si="47"/>
        <v>-1</v>
      </c>
      <c r="H232" s="35">
        <f t="shared" si="48"/>
        <v>-2.6267402153926978E-4</v>
      </c>
    </row>
    <row r="233" spans="1:9" x14ac:dyDescent="0.2">
      <c r="B233" s="63" t="s">
        <v>50</v>
      </c>
      <c r="C233" s="33">
        <v>1</v>
      </c>
      <c r="D233" s="48">
        <v>0</v>
      </c>
      <c r="E233" s="61">
        <f t="shared" si="54"/>
        <v>2.6267402153926978E-4</v>
      </c>
      <c r="F233" s="61" t="str">
        <f t="shared" si="55"/>
        <v/>
      </c>
      <c r="G233" s="49">
        <f t="shared" si="47"/>
        <v>-1</v>
      </c>
      <c r="H233" s="35">
        <f t="shared" si="48"/>
        <v>-2.6267402153926978E-4</v>
      </c>
    </row>
    <row r="234" spans="1:9" x14ac:dyDescent="0.2">
      <c r="B234" s="63" t="s">
        <v>231</v>
      </c>
      <c r="C234" s="33">
        <v>1</v>
      </c>
      <c r="D234" s="48">
        <v>1</v>
      </c>
      <c r="E234" s="61">
        <f t="shared" si="54"/>
        <v>2.6267402153926978E-4</v>
      </c>
      <c r="F234" s="61">
        <f t="shared" si="55"/>
        <v>4.0144520272982739E-4</v>
      </c>
      <c r="G234" s="49">
        <f t="shared" si="47"/>
        <v>0</v>
      </c>
      <c r="H234" s="35">
        <f t="shared" si="48"/>
        <v>0</v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21</v>
      </c>
      <c r="D236" s="48">
        <v>7</v>
      </c>
      <c r="E236" s="61">
        <f t="shared" ref="E236:E267" si="65">+IF(C236=0,"",C236/C$169)</f>
        <v>5.5161544523246652E-3</v>
      </c>
      <c r="F236" s="61">
        <f t="shared" ref="F236:F267" si="66">+IF(D236=0,"",D236/D$169)</f>
        <v>2.8101164191087916E-3</v>
      </c>
      <c r="G236" s="49">
        <f t="shared" si="47"/>
        <v>-0.66666666666666663</v>
      </c>
      <c r="H236" s="35">
        <f t="shared" si="48"/>
        <v>-3.6774363015497765E-3</v>
      </c>
    </row>
    <row r="237" spans="1:9" x14ac:dyDescent="0.2">
      <c r="B237" s="63" t="s">
        <v>55</v>
      </c>
      <c r="C237" s="33">
        <v>0</v>
      </c>
      <c r="D237" s="48">
        <v>0</v>
      </c>
      <c r="E237" s="61" t="str">
        <f t="shared" si="65"/>
        <v/>
      </c>
      <c r="F237" s="61" t="str">
        <f t="shared" si="66"/>
        <v/>
      </c>
      <c r="G237" s="49" t="str">
        <f t="shared" ref="G237:G300" si="67">+IF(AND(C237=0,D237=0)," ",IF(C237=0,1,IF(D237=0,-1,(D237-C237)/C237)))</f>
        <v xml:space="preserve"> </v>
      </c>
      <c r="H237" s="35" t="str">
        <f t="shared" si="48"/>
        <v/>
      </c>
    </row>
    <row r="238" spans="1:9" x14ac:dyDescent="0.2">
      <c r="B238" s="63" t="s">
        <v>444</v>
      </c>
      <c r="C238" s="33">
        <v>0</v>
      </c>
      <c r="D238" s="48">
        <v>0</v>
      </c>
      <c r="E238" s="61" t="str">
        <f t="shared" si="65"/>
        <v/>
      </c>
      <c r="F238" s="61" t="str">
        <f t="shared" si="66"/>
        <v/>
      </c>
      <c r="G238" s="49" t="str">
        <f t="shared" si="67"/>
        <v xml:space="preserve"> </v>
      </c>
      <c r="H238" s="35" t="str">
        <f t="shared" si="48"/>
        <v/>
      </c>
    </row>
    <row r="239" spans="1:9" x14ac:dyDescent="0.2">
      <c r="B239" s="63" t="s">
        <v>53</v>
      </c>
      <c r="C239" s="33">
        <v>3</v>
      </c>
      <c r="D239" s="48">
        <v>6</v>
      </c>
      <c r="E239" s="61">
        <f t="shared" si="65"/>
        <v>7.8802206461780935E-4</v>
      </c>
      <c r="F239" s="61">
        <f t="shared" si="66"/>
        <v>2.4086712163789645E-3</v>
      </c>
      <c r="G239" s="49">
        <f t="shared" si="67"/>
        <v>1</v>
      </c>
      <c r="H239" s="35">
        <f t="shared" ref="H239:H306" si="68">+IF(OR(AND(E239=""),(G239="")),"",E239*G239)</f>
        <v>7.8802206461780935E-4</v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5</v>
      </c>
      <c r="D241" s="48">
        <v>6</v>
      </c>
      <c r="E241" s="61">
        <f t="shared" si="65"/>
        <v>1.3133701076963489E-3</v>
      </c>
      <c r="F241" s="61">
        <f t="shared" si="66"/>
        <v>2.4086712163789645E-3</v>
      </c>
      <c r="G241" s="49">
        <f t="shared" si="67"/>
        <v>0.2</v>
      </c>
      <c r="H241" s="35">
        <f t="shared" si="68"/>
        <v>2.6267402153926978E-4</v>
      </c>
    </row>
    <row r="242" spans="2:8" x14ac:dyDescent="0.2">
      <c r="B242" s="63" t="s">
        <v>54</v>
      </c>
      <c r="C242" s="33">
        <v>19</v>
      </c>
      <c r="D242" s="48">
        <v>1</v>
      </c>
      <c r="E242" s="61">
        <f t="shared" si="65"/>
        <v>4.9908064092461252E-3</v>
      </c>
      <c r="F242" s="61">
        <f t="shared" si="66"/>
        <v>4.0144520272982739E-4</v>
      </c>
      <c r="G242" s="49">
        <f t="shared" si="67"/>
        <v>-0.94736842105263153</v>
      </c>
      <c r="H242" s="35">
        <f t="shared" si="68"/>
        <v>-4.7281323877068548E-3</v>
      </c>
    </row>
    <row r="243" spans="2:8" x14ac:dyDescent="0.2">
      <c r="B243" s="63" t="s">
        <v>232</v>
      </c>
      <c r="C243" s="33">
        <v>0</v>
      </c>
      <c r="D243" s="48">
        <v>1</v>
      </c>
      <c r="E243" s="61" t="str">
        <f t="shared" si="65"/>
        <v/>
      </c>
      <c r="F243" s="61">
        <f t="shared" si="66"/>
        <v>4.0144520272982739E-4</v>
      </c>
      <c r="G243" s="49">
        <f t="shared" si="67"/>
        <v>1</v>
      </c>
      <c r="H243" s="35" t="str">
        <f t="shared" si="68"/>
        <v/>
      </c>
    </row>
    <row r="244" spans="2:8" x14ac:dyDescent="0.2">
      <c r="B244" s="63" t="s">
        <v>445</v>
      </c>
      <c r="C244" s="33">
        <v>1</v>
      </c>
      <c r="D244" s="48">
        <v>0</v>
      </c>
      <c r="E244" s="61">
        <f t="shared" si="65"/>
        <v>2.6267402153926978E-4</v>
      </c>
      <c r="F244" s="61" t="str">
        <f t="shared" si="66"/>
        <v/>
      </c>
      <c r="G244" s="49">
        <f t="shared" si="67"/>
        <v>-1</v>
      </c>
      <c r="H244" s="35">
        <f t="shared" si="68"/>
        <v>-2.6267402153926978E-4</v>
      </c>
    </row>
    <row r="245" spans="2:8" x14ac:dyDescent="0.2">
      <c r="B245" s="63" t="s">
        <v>334</v>
      </c>
      <c r="C245" s="33">
        <v>1</v>
      </c>
      <c r="D245" s="48">
        <v>1</v>
      </c>
      <c r="E245" s="61">
        <f t="shared" si="65"/>
        <v>2.6267402153926978E-4</v>
      </c>
      <c r="F245" s="61">
        <f t="shared" si="66"/>
        <v>4.0144520272982739E-4</v>
      </c>
      <c r="G245" s="49">
        <f t="shared" si="67"/>
        <v>0</v>
      </c>
      <c r="H245" s="35">
        <f t="shared" si="68"/>
        <v>0</v>
      </c>
    </row>
    <row r="246" spans="2:8" x14ac:dyDescent="0.2">
      <c r="B246" s="63" t="s">
        <v>233</v>
      </c>
      <c r="C246" s="33">
        <v>1</v>
      </c>
      <c r="D246" s="48">
        <v>2</v>
      </c>
      <c r="E246" s="61">
        <f t="shared" si="65"/>
        <v>2.6267402153926978E-4</v>
      </c>
      <c r="F246" s="61">
        <f t="shared" si="66"/>
        <v>8.0289040545965479E-4</v>
      </c>
      <c r="G246" s="49">
        <f t="shared" si="67"/>
        <v>1</v>
      </c>
      <c r="H246" s="35">
        <f t="shared" si="68"/>
        <v>2.6267402153926978E-4</v>
      </c>
    </row>
    <row r="247" spans="2:8" x14ac:dyDescent="0.2">
      <c r="B247" s="63" t="s">
        <v>234</v>
      </c>
      <c r="C247" s="33">
        <v>0</v>
      </c>
      <c r="D247" s="48">
        <v>0</v>
      </c>
      <c r="E247" s="61" t="str">
        <f t="shared" si="65"/>
        <v/>
      </c>
      <c r="F247" s="61" t="str">
        <f t="shared" si="66"/>
        <v/>
      </c>
      <c r="G247" s="49" t="str">
        <f t="shared" si="67"/>
        <v xml:space="preserve"> </v>
      </c>
      <c r="H247" s="35" t="str">
        <f t="shared" si="68"/>
        <v/>
      </c>
    </row>
    <row r="248" spans="2:8" x14ac:dyDescent="0.2">
      <c r="B248" s="63" t="s">
        <v>446</v>
      </c>
      <c r="C248" s="33">
        <v>1</v>
      </c>
      <c r="D248" s="48">
        <v>0</v>
      </c>
      <c r="E248" s="61">
        <f t="shared" si="65"/>
        <v>2.6267402153926978E-4</v>
      </c>
      <c r="F248" s="61" t="str">
        <f t="shared" si="66"/>
        <v/>
      </c>
      <c r="G248" s="49">
        <f t="shared" si="67"/>
        <v>-1</v>
      </c>
      <c r="H248" s="35">
        <f t="shared" si="68"/>
        <v>-2.6267402153926978E-4</v>
      </c>
    </row>
    <row r="249" spans="2:8" x14ac:dyDescent="0.2">
      <c r="B249" s="63" t="s">
        <v>235</v>
      </c>
      <c r="C249" s="33">
        <v>1</v>
      </c>
      <c r="D249" s="48">
        <v>0</v>
      </c>
      <c r="E249" s="61">
        <f t="shared" si="65"/>
        <v>2.6267402153926978E-4</v>
      </c>
      <c r="F249" s="61" t="str">
        <f t="shared" si="66"/>
        <v/>
      </c>
      <c r="G249" s="49">
        <f t="shared" si="67"/>
        <v>-1</v>
      </c>
      <c r="H249" s="35">
        <f t="shared" si="68"/>
        <v>-2.6267402153926978E-4</v>
      </c>
    </row>
    <row r="250" spans="2:8" x14ac:dyDescent="0.2">
      <c r="B250" s="63" t="s">
        <v>447</v>
      </c>
      <c r="C250" s="33">
        <v>0</v>
      </c>
      <c r="D250" s="48">
        <v>0</v>
      </c>
      <c r="E250" s="61" t="str">
        <f t="shared" si="65"/>
        <v/>
      </c>
      <c r="F250" s="61" t="str">
        <f t="shared" si="66"/>
        <v/>
      </c>
      <c r="G250" s="49" t="str">
        <f t="shared" si="67"/>
        <v xml:space="preserve"> </v>
      </c>
      <c r="H250" s="35" t="str">
        <f t="shared" si="68"/>
        <v/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1</v>
      </c>
      <c r="D252" s="48">
        <v>2</v>
      </c>
      <c r="E252" s="61">
        <f t="shared" si="65"/>
        <v>2.6267402153926978E-4</v>
      </c>
      <c r="F252" s="61">
        <f t="shared" si="66"/>
        <v>8.0289040545965479E-4</v>
      </c>
      <c r="G252" s="49">
        <f t="shared" si="67"/>
        <v>1</v>
      </c>
      <c r="H252" s="35">
        <f t="shared" si="68"/>
        <v>2.6267402153926978E-4</v>
      </c>
    </row>
    <row r="253" spans="2:8" x14ac:dyDescent="0.2">
      <c r="B253" s="63" t="s">
        <v>450</v>
      </c>
      <c r="C253" s="33">
        <v>1</v>
      </c>
      <c r="D253" s="48">
        <v>0</v>
      </c>
      <c r="E253" s="61">
        <f t="shared" si="65"/>
        <v>2.6267402153926978E-4</v>
      </c>
      <c r="F253" s="61" t="str">
        <f t="shared" si="66"/>
        <v/>
      </c>
      <c r="G253" s="49">
        <f t="shared" si="67"/>
        <v>-1</v>
      </c>
      <c r="H253" s="35">
        <f t="shared" si="68"/>
        <v>-2.6267402153926978E-4</v>
      </c>
    </row>
    <row r="254" spans="2:8" x14ac:dyDescent="0.2">
      <c r="B254" s="63" t="s">
        <v>451</v>
      </c>
      <c r="C254" s="33">
        <v>1</v>
      </c>
      <c r="D254" s="48">
        <v>0</v>
      </c>
      <c r="E254" s="61">
        <f t="shared" si="65"/>
        <v>2.6267402153926978E-4</v>
      </c>
      <c r="F254" s="61" t="str">
        <f t="shared" si="66"/>
        <v/>
      </c>
      <c r="G254" s="49">
        <f t="shared" si="67"/>
        <v>-1</v>
      </c>
      <c r="H254" s="35">
        <f t="shared" si="68"/>
        <v>-2.6267402153926978E-4</v>
      </c>
    </row>
    <row r="255" spans="2:8" x14ac:dyDescent="0.2">
      <c r="B255" s="63" t="s">
        <v>610</v>
      </c>
      <c r="C255" s="33">
        <v>0</v>
      </c>
      <c r="D255" s="48">
        <v>0</v>
      </c>
      <c r="E255" s="61" t="str">
        <f t="shared" si="65"/>
        <v/>
      </c>
      <c r="F255" s="61" t="str">
        <f t="shared" si="66"/>
        <v/>
      </c>
      <c r="G255" s="49" t="str">
        <f t="shared" si="67"/>
        <v xml:space="preserve"> 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1</v>
      </c>
      <c r="D257" s="48">
        <v>4</v>
      </c>
      <c r="E257" s="38">
        <f t="shared" si="65"/>
        <v>2.6267402153926978E-4</v>
      </c>
      <c r="F257" s="38">
        <f t="shared" si="66"/>
        <v>1.6057808109193096E-3</v>
      </c>
      <c r="G257" s="49">
        <f t="shared" si="67"/>
        <v>3</v>
      </c>
      <c r="H257" s="37">
        <f t="shared" si="68"/>
        <v>7.8802206461780935E-4</v>
      </c>
      <c r="I257" s="4"/>
    </row>
    <row r="258" spans="1:9" s="29" customFormat="1" x14ac:dyDescent="0.2">
      <c r="A258" s="31"/>
      <c r="B258" s="64" t="s">
        <v>453</v>
      </c>
      <c r="C258" s="40">
        <v>5</v>
      </c>
      <c r="D258" s="48">
        <v>4</v>
      </c>
      <c r="E258" s="38">
        <f t="shared" si="65"/>
        <v>1.3133701076963489E-3</v>
      </c>
      <c r="F258" s="38">
        <f t="shared" si="66"/>
        <v>1.6057808109193096E-3</v>
      </c>
      <c r="G258" s="49">
        <f t="shared" si="67"/>
        <v>-0.2</v>
      </c>
      <c r="H258" s="37">
        <f t="shared" si="68"/>
        <v>-2.6267402153926978E-4</v>
      </c>
      <c r="I258" s="4"/>
    </row>
    <row r="259" spans="1:9" s="29" customFormat="1" x14ac:dyDescent="0.2">
      <c r="A259" s="31"/>
      <c r="B259" s="64" t="s">
        <v>454</v>
      </c>
      <c r="C259" s="40">
        <v>2</v>
      </c>
      <c r="D259" s="48">
        <v>12</v>
      </c>
      <c r="E259" s="38">
        <f t="shared" si="65"/>
        <v>5.2534804307853957E-4</v>
      </c>
      <c r="F259" s="38">
        <f t="shared" si="66"/>
        <v>4.8173424327579289E-3</v>
      </c>
      <c r="G259" s="49">
        <f t="shared" si="67"/>
        <v>5</v>
      </c>
      <c r="H259" s="37">
        <f t="shared" si="68"/>
        <v>2.6267402153926978E-3</v>
      </c>
      <c r="I259" s="4"/>
    </row>
    <row r="260" spans="1:9" s="29" customFormat="1" x14ac:dyDescent="0.2">
      <c r="A260" s="31"/>
      <c r="B260" s="64" t="s">
        <v>529</v>
      </c>
      <c r="C260" s="40">
        <v>1</v>
      </c>
      <c r="D260" s="48">
        <v>0</v>
      </c>
      <c r="E260" s="38">
        <f t="shared" si="65"/>
        <v>2.6267402153926978E-4</v>
      </c>
      <c r="F260" s="38" t="str">
        <f t="shared" si="66"/>
        <v/>
      </c>
      <c r="G260" s="49">
        <f t="shared" si="67"/>
        <v>-1</v>
      </c>
      <c r="H260" s="37">
        <f t="shared" si="68"/>
        <v>-2.6267402153926978E-4</v>
      </c>
      <c r="I260" s="4"/>
    </row>
    <row r="261" spans="1:9" s="29" customFormat="1" x14ac:dyDescent="0.2">
      <c r="A261" s="31"/>
      <c r="B261" s="64" t="s">
        <v>530</v>
      </c>
      <c r="C261" s="40">
        <v>20</v>
      </c>
      <c r="D261" s="48">
        <v>0</v>
      </c>
      <c r="E261" s="38">
        <f t="shared" si="65"/>
        <v>5.2534804307853957E-3</v>
      </c>
      <c r="F261" s="38" t="str">
        <f t="shared" si="66"/>
        <v/>
      </c>
      <c r="G261" s="49">
        <f t="shared" si="67"/>
        <v>-1</v>
      </c>
      <c r="H261" s="37">
        <f t="shared" si="68"/>
        <v>-5.2534804307853957E-3</v>
      </c>
      <c r="I261" s="4"/>
    </row>
    <row r="262" spans="1:9" s="29" customFormat="1" x14ac:dyDescent="0.2">
      <c r="A262" s="31"/>
      <c r="B262" s="64" t="s">
        <v>57</v>
      </c>
      <c r="C262" s="40">
        <v>6</v>
      </c>
      <c r="D262" s="48">
        <v>1</v>
      </c>
      <c r="E262" s="38">
        <f t="shared" si="65"/>
        <v>1.5760441292356187E-3</v>
      </c>
      <c r="F262" s="38">
        <f t="shared" si="66"/>
        <v>4.0144520272982739E-4</v>
      </c>
      <c r="G262" s="49">
        <f t="shared" si="67"/>
        <v>-0.83333333333333337</v>
      </c>
      <c r="H262" s="37">
        <f t="shared" si="68"/>
        <v>-1.3133701076963489E-3</v>
      </c>
      <c r="I262" s="4"/>
    </row>
    <row r="263" spans="1:9" s="29" customFormat="1" x14ac:dyDescent="0.2">
      <c r="A263" s="31"/>
      <c r="B263" s="64" t="s">
        <v>237</v>
      </c>
      <c r="C263" s="40">
        <v>44</v>
      </c>
      <c r="D263" s="48">
        <v>29</v>
      </c>
      <c r="E263" s="38">
        <f t="shared" si="65"/>
        <v>1.155765694772787E-2</v>
      </c>
      <c r="F263" s="38">
        <f t="shared" si="66"/>
        <v>1.1641910879164994E-2</v>
      </c>
      <c r="G263" s="49">
        <f t="shared" si="67"/>
        <v>-0.34090909090909088</v>
      </c>
      <c r="H263" s="37">
        <f t="shared" si="68"/>
        <v>-3.9401103230890461E-3</v>
      </c>
      <c r="I263" s="4"/>
    </row>
    <row r="264" spans="1:9" s="29" customFormat="1" x14ac:dyDescent="0.2">
      <c r="A264" s="31"/>
      <c r="B264" s="64" t="s">
        <v>611</v>
      </c>
      <c r="C264" s="40">
        <v>1</v>
      </c>
      <c r="D264" s="48">
        <v>0</v>
      </c>
      <c r="E264" s="38">
        <f t="shared" si="65"/>
        <v>2.6267402153926978E-4</v>
      </c>
      <c r="F264" s="38" t="str">
        <f t="shared" si="66"/>
        <v/>
      </c>
      <c r="G264" s="49">
        <f t="shared" si="67"/>
        <v>-1</v>
      </c>
      <c r="H264" s="37">
        <f t="shared" si="68"/>
        <v>-2.6267402153926978E-4</v>
      </c>
      <c r="I264" s="4"/>
    </row>
    <row r="265" spans="1:9" s="29" customFormat="1" x14ac:dyDescent="0.2">
      <c r="A265" s="31"/>
      <c r="B265" s="64" t="s">
        <v>531</v>
      </c>
      <c r="C265" s="40">
        <v>69</v>
      </c>
      <c r="D265" s="48">
        <v>1</v>
      </c>
      <c r="E265" s="38">
        <f t="shared" si="65"/>
        <v>1.8124507486209612E-2</v>
      </c>
      <c r="F265" s="38">
        <f t="shared" si="66"/>
        <v>4.0144520272982739E-4</v>
      </c>
      <c r="G265" s="49">
        <f t="shared" si="67"/>
        <v>-0.98550724637681164</v>
      </c>
      <c r="H265" s="37">
        <f t="shared" si="68"/>
        <v>-1.7861833464670344E-2</v>
      </c>
      <c r="I265" s="4"/>
    </row>
    <row r="266" spans="1:9" s="29" customFormat="1" x14ac:dyDescent="0.2">
      <c r="A266" s="31"/>
      <c r="B266" s="64" t="s">
        <v>532</v>
      </c>
      <c r="C266" s="40">
        <v>0</v>
      </c>
      <c r="D266" s="48">
        <v>1</v>
      </c>
      <c r="E266" s="38" t="str">
        <f t="shared" si="65"/>
        <v/>
      </c>
      <c r="F266" s="38">
        <f t="shared" si="66"/>
        <v>4.0144520272982739E-4</v>
      </c>
      <c r="G266" s="49">
        <f t="shared" si="67"/>
        <v>1</v>
      </c>
      <c r="H266" s="37" t="str">
        <f t="shared" si="68"/>
        <v/>
      </c>
      <c r="I266" s="4"/>
    </row>
    <row r="267" spans="1:9" s="29" customFormat="1" x14ac:dyDescent="0.2">
      <c r="A267" s="31"/>
      <c r="B267" s="64" t="s">
        <v>612</v>
      </c>
      <c r="C267" s="40">
        <v>7</v>
      </c>
      <c r="D267" s="48">
        <v>4</v>
      </c>
      <c r="E267" s="38">
        <f t="shared" si="65"/>
        <v>1.8387181507748883E-3</v>
      </c>
      <c r="F267" s="38">
        <f t="shared" si="66"/>
        <v>1.6057808109193096E-3</v>
      </c>
      <c r="G267" s="49">
        <f t="shared" si="67"/>
        <v>-0.42857142857142855</v>
      </c>
      <c r="H267" s="37">
        <f t="shared" si="68"/>
        <v>-7.8802206461780924E-4</v>
      </c>
      <c r="I267" s="4"/>
    </row>
    <row r="268" spans="1:9" s="29" customFormat="1" x14ac:dyDescent="0.2">
      <c r="A268" s="31"/>
      <c r="B268" s="64" t="s">
        <v>533</v>
      </c>
      <c r="C268" s="40">
        <v>1</v>
      </c>
      <c r="D268" s="48">
        <v>2</v>
      </c>
      <c r="E268" s="38">
        <f t="shared" ref="E268:E295" si="69">+IF(C268=0,"",C268/C$169)</f>
        <v>2.6267402153926978E-4</v>
      </c>
      <c r="F268" s="38">
        <f t="shared" ref="F268:F295" si="70">+IF(D268=0,"",D268/D$169)</f>
        <v>8.0289040545965479E-4</v>
      </c>
      <c r="G268" s="49">
        <f t="shared" si="67"/>
        <v>1</v>
      </c>
      <c r="H268" s="37">
        <f t="shared" si="68"/>
        <v>2.6267402153926978E-4</v>
      </c>
      <c r="I268" s="4"/>
    </row>
    <row r="269" spans="1:9" s="29" customFormat="1" x14ac:dyDescent="0.2">
      <c r="A269" s="31"/>
      <c r="B269" s="64" t="s">
        <v>534</v>
      </c>
      <c r="C269" s="40">
        <v>1</v>
      </c>
      <c r="D269" s="48">
        <v>0</v>
      </c>
      <c r="E269" s="38">
        <f t="shared" si="69"/>
        <v>2.6267402153926978E-4</v>
      </c>
      <c r="F269" s="38" t="str">
        <f t="shared" si="70"/>
        <v/>
      </c>
      <c r="G269" s="49">
        <f t="shared" si="67"/>
        <v>-1</v>
      </c>
      <c r="H269" s="37">
        <f t="shared" si="68"/>
        <v>-2.6267402153926978E-4</v>
      </c>
      <c r="I269" s="4"/>
    </row>
    <row r="270" spans="1:9" s="29" customFormat="1" x14ac:dyDescent="0.2">
      <c r="A270" s="31"/>
      <c r="B270" s="64" t="s">
        <v>535</v>
      </c>
      <c r="C270" s="40">
        <v>2</v>
      </c>
      <c r="D270" s="48">
        <v>19</v>
      </c>
      <c r="E270" s="38">
        <f t="shared" si="69"/>
        <v>5.2534804307853957E-4</v>
      </c>
      <c r="F270" s="38">
        <f t="shared" si="70"/>
        <v>7.6274588518667205E-3</v>
      </c>
      <c r="G270" s="49">
        <f t="shared" si="67"/>
        <v>8.5</v>
      </c>
      <c r="H270" s="37">
        <f t="shared" si="68"/>
        <v>4.4654583661675861E-3</v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11</v>
      </c>
      <c r="D274" s="48">
        <v>3</v>
      </c>
      <c r="E274" s="38">
        <f t="shared" si="71"/>
        <v>2.8894142369319674E-3</v>
      </c>
      <c r="F274" s="38">
        <f t="shared" si="72"/>
        <v>1.2043356081894822E-3</v>
      </c>
      <c r="G274" s="49">
        <f t="shared" si="73"/>
        <v>-0.72727272727272729</v>
      </c>
      <c r="H274" s="37">
        <f t="shared" si="74"/>
        <v>-2.1013921723141583E-3</v>
      </c>
    </row>
    <row r="275" spans="1:9" x14ac:dyDescent="0.2">
      <c r="B275" s="63" t="s">
        <v>64</v>
      </c>
      <c r="C275" s="33">
        <v>99</v>
      </c>
      <c r="D275" s="48">
        <v>36</v>
      </c>
      <c r="E275" s="61">
        <f t="shared" si="69"/>
        <v>2.6004728132387706E-2</v>
      </c>
      <c r="F275" s="61">
        <f t="shared" si="70"/>
        <v>1.4452027298273785E-2</v>
      </c>
      <c r="G275" s="49">
        <f t="shared" si="67"/>
        <v>-0.63636363636363635</v>
      </c>
      <c r="H275" s="35">
        <f t="shared" si="68"/>
        <v>-1.6548463356973995E-2</v>
      </c>
    </row>
    <row r="276" spans="1:9" x14ac:dyDescent="0.2">
      <c r="B276" s="63" t="s">
        <v>61</v>
      </c>
      <c r="C276" s="33">
        <v>7</v>
      </c>
      <c r="D276" s="48">
        <v>9</v>
      </c>
      <c r="E276" s="61">
        <f t="shared" si="69"/>
        <v>1.8387181507748883E-3</v>
      </c>
      <c r="F276" s="61">
        <f t="shared" si="70"/>
        <v>3.6130068245684463E-3</v>
      </c>
      <c r="G276" s="49">
        <f t="shared" si="67"/>
        <v>0.2857142857142857</v>
      </c>
      <c r="H276" s="35">
        <f t="shared" si="68"/>
        <v>5.2534804307853946E-4</v>
      </c>
    </row>
    <row r="277" spans="1:9" x14ac:dyDescent="0.2">
      <c r="B277" s="63" t="s">
        <v>238</v>
      </c>
      <c r="C277" s="33">
        <v>6</v>
      </c>
      <c r="D277" s="48">
        <v>2</v>
      </c>
      <c r="E277" s="61">
        <f t="shared" si="69"/>
        <v>1.5760441292356187E-3</v>
      </c>
      <c r="F277" s="61">
        <f t="shared" si="70"/>
        <v>8.0289040545965479E-4</v>
      </c>
      <c r="G277" s="49">
        <f t="shared" si="67"/>
        <v>-0.66666666666666663</v>
      </c>
      <c r="H277" s="35">
        <f t="shared" si="68"/>
        <v>-1.0506960861570791E-3</v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9</v>
      </c>
      <c r="D279" s="48">
        <v>12</v>
      </c>
      <c r="E279" s="38">
        <f t="shared" si="69"/>
        <v>2.3640661938534278E-3</v>
      </c>
      <c r="F279" s="38">
        <f t="shared" si="70"/>
        <v>4.8173424327579289E-3</v>
      </c>
      <c r="G279" s="49">
        <f t="shared" si="67"/>
        <v>0.33333333333333331</v>
      </c>
      <c r="H279" s="37">
        <f t="shared" si="68"/>
        <v>7.8802206461780924E-4</v>
      </c>
      <c r="I279" s="4"/>
    </row>
    <row r="280" spans="1:9" s="29" customFormat="1" x14ac:dyDescent="0.2">
      <c r="A280" s="31"/>
      <c r="B280" s="64" t="s">
        <v>62</v>
      </c>
      <c r="C280" s="40">
        <v>79</v>
      </c>
      <c r="D280" s="48">
        <v>1</v>
      </c>
      <c r="E280" s="38">
        <f t="shared" si="69"/>
        <v>2.0751247701602311E-2</v>
      </c>
      <c r="F280" s="38">
        <f t="shared" si="70"/>
        <v>4.0144520272982739E-4</v>
      </c>
      <c r="G280" s="49">
        <f t="shared" si="67"/>
        <v>-0.98734177215189878</v>
      </c>
      <c r="H280" s="37">
        <f t="shared" si="68"/>
        <v>-2.0488573680063044E-2</v>
      </c>
      <c r="I280" s="4"/>
    </row>
    <row r="281" spans="1:9" s="29" customFormat="1" x14ac:dyDescent="0.2">
      <c r="A281" s="31"/>
      <c r="B281" s="64" t="s">
        <v>455</v>
      </c>
      <c r="C281" s="40">
        <v>6</v>
      </c>
      <c r="D281" s="48">
        <v>2</v>
      </c>
      <c r="E281" s="38">
        <f t="shared" si="69"/>
        <v>1.5760441292356187E-3</v>
      </c>
      <c r="F281" s="38">
        <f t="shared" si="70"/>
        <v>8.0289040545965479E-4</v>
      </c>
      <c r="G281" s="49">
        <f t="shared" si="67"/>
        <v>-0.66666666666666663</v>
      </c>
      <c r="H281" s="37">
        <f t="shared" si="68"/>
        <v>-1.0506960861570791E-3</v>
      </c>
      <c r="I281" s="4"/>
    </row>
    <row r="282" spans="1:9" s="29" customFormat="1" x14ac:dyDescent="0.2">
      <c r="A282" s="31"/>
      <c r="B282" s="64" t="s">
        <v>59</v>
      </c>
      <c r="C282" s="40">
        <v>9</v>
      </c>
      <c r="D282" s="48">
        <v>10</v>
      </c>
      <c r="E282" s="38">
        <f t="shared" si="69"/>
        <v>2.3640661938534278E-3</v>
      </c>
      <c r="F282" s="38">
        <f t="shared" si="70"/>
        <v>4.0144520272982738E-3</v>
      </c>
      <c r="G282" s="49">
        <f t="shared" si="67"/>
        <v>0.1111111111111111</v>
      </c>
      <c r="H282" s="37">
        <f t="shared" si="68"/>
        <v>2.6267402153926973E-4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4</v>
      </c>
      <c r="D285" s="48">
        <v>1</v>
      </c>
      <c r="E285" s="38">
        <f t="shared" si="75"/>
        <v>1.0506960861570791E-3</v>
      </c>
      <c r="F285" s="38">
        <f t="shared" si="76"/>
        <v>4.0144520272982739E-4</v>
      </c>
      <c r="G285" s="49">
        <f t="shared" si="77"/>
        <v>-0.75</v>
      </c>
      <c r="H285" s="37">
        <f t="shared" si="78"/>
        <v>-7.8802206461780935E-4</v>
      </c>
      <c r="I285" s="4"/>
    </row>
    <row r="286" spans="1:9" s="29" customFormat="1" x14ac:dyDescent="0.2">
      <c r="A286" s="31"/>
      <c r="B286" s="64" t="s">
        <v>239</v>
      </c>
      <c r="C286" s="40">
        <v>2</v>
      </c>
      <c r="D286" s="48">
        <v>1</v>
      </c>
      <c r="E286" s="38">
        <f t="shared" si="75"/>
        <v>5.2534804307853957E-4</v>
      </c>
      <c r="F286" s="38">
        <f t="shared" si="76"/>
        <v>4.0144520272982739E-4</v>
      </c>
      <c r="G286" s="49">
        <f t="shared" si="77"/>
        <v>-0.5</v>
      </c>
      <c r="H286" s="37">
        <f t="shared" si="78"/>
        <v>-2.6267402153926978E-4</v>
      </c>
      <c r="I286" s="4"/>
    </row>
    <row r="287" spans="1:9" s="29" customFormat="1" x14ac:dyDescent="0.2">
      <c r="A287" s="31"/>
      <c r="B287" s="64" t="s">
        <v>456</v>
      </c>
      <c r="C287" s="40">
        <v>18</v>
      </c>
      <c r="D287" s="48">
        <v>10</v>
      </c>
      <c r="E287" s="38">
        <f t="shared" si="75"/>
        <v>4.7281323877068557E-3</v>
      </c>
      <c r="F287" s="38">
        <f t="shared" si="76"/>
        <v>4.0144520272982738E-3</v>
      </c>
      <c r="G287" s="49">
        <f t="shared" si="77"/>
        <v>-0.44444444444444442</v>
      </c>
      <c r="H287" s="37">
        <f t="shared" si="78"/>
        <v>-2.1013921723141578E-3</v>
      </c>
      <c r="I287" s="4"/>
    </row>
    <row r="288" spans="1:9" s="29" customFormat="1" x14ac:dyDescent="0.2">
      <c r="A288" s="31"/>
      <c r="B288" s="64" t="s">
        <v>65</v>
      </c>
      <c r="C288" s="40">
        <v>5</v>
      </c>
      <c r="D288" s="48">
        <v>13</v>
      </c>
      <c r="E288" s="38">
        <f t="shared" si="69"/>
        <v>1.3133701076963489E-3</v>
      </c>
      <c r="F288" s="38">
        <f t="shared" si="70"/>
        <v>5.2187876354877561E-3</v>
      </c>
      <c r="G288" s="49">
        <f t="shared" si="67"/>
        <v>1.6</v>
      </c>
      <c r="H288" s="37">
        <f t="shared" si="68"/>
        <v>2.1013921723141583E-3</v>
      </c>
      <c r="I288" s="4"/>
    </row>
    <row r="289" spans="1:9" s="29" customFormat="1" x14ac:dyDescent="0.2">
      <c r="A289" s="31"/>
      <c r="B289" s="64" t="s">
        <v>537</v>
      </c>
      <c r="C289" s="40">
        <v>4</v>
      </c>
      <c r="D289" s="48">
        <v>1</v>
      </c>
      <c r="E289" s="38">
        <f t="shared" si="69"/>
        <v>1.0506960861570791E-3</v>
      </c>
      <c r="F289" s="38">
        <f t="shared" si="70"/>
        <v>4.0144520272982739E-4</v>
      </c>
      <c r="G289" s="49">
        <f t="shared" si="67"/>
        <v>-0.75</v>
      </c>
      <c r="H289" s="37">
        <f t="shared" si="68"/>
        <v>-7.8802206461780935E-4</v>
      </c>
      <c r="I289" s="4"/>
    </row>
    <row r="290" spans="1:9" s="29" customFormat="1" x14ac:dyDescent="0.2">
      <c r="A290" s="31"/>
      <c r="B290" s="64" t="s">
        <v>538</v>
      </c>
      <c r="C290" s="40">
        <v>3</v>
      </c>
      <c r="D290" s="48">
        <v>2</v>
      </c>
      <c r="E290" s="38">
        <f t="shared" si="69"/>
        <v>7.8802206461780935E-4</v>
      </c>
      <c r="F290" s="38">
        <f t="shared" si="70"/>
        <v>8.0289040545965479E-4</v>
      </c>
      <c r="G290" s="49">
        <f t="shared" si="67"/>
        <v>-0.33333333333333331</v>
      </c>
      <c r="H290" s="37">
        <f t="shared" si="68"/>
        <v>-2.6267402153926978E-4</v>
      </c>
      <c r="I290" s="4"/>
    </row>
    <row r="291" spans="1:9" s="29" customFormat="1" x14ac:dyDescent="0.2">
      <c r="A291" s="31"/>
      <c r="B291" s="64" t="s">
        <v>66</v>
      </c>
      <c r="C291" s="40">
        <v>30</v>
      </c>
      <c r="D291" s="48">
        <v>24</v>
      </c>
      <c r="E291" s="38">
        <f t="shared" si="69"/>
        <v>7.8802206461780922E-3</v>
      </c>
      <c r="F291" s="38">
        <f t="shared" si="70"/>
        <v>9.6346848655158579E-3</v>
      </c>
      <c r="G291" s="49">
        <f t="shared" si="67"/>
        <v>-0.2</v>
      </c>
      <c r="H291" s="37">
        <f t="shared" si="68"/>
        <v>-1.5760441292356185E-3</v>
      </c>
      <c r="I291" s="4"/>
    </row>
    <row r="292" spans="1:9" s="29" customFormat="1" x14ac:dyDescent="0.2">
      <c r="A292" s="31"/>
      <c r="B292" s="64" t="s">
        <v>613</v>
      </c>
      <c r="C292" s="40">
        <v>0</v>
      </c>
      <c r="D292" s="48">
        <v>0</v>
      </c>
      <c r="E292" s="38" t="str">
        <f t="shared" si="69"/>
        <v/>
      </c>
      <c r="F292" s="38" t="str">
        <f t="shared" si="70"/>
        <v/>
      </c>
      <c r="G292" s="49" t="str">
        <f t="shared" si="67"/>
        <v xml:space="preserve"> </v>
      </c>
      <c r="H292" s="37" t="str">
        <f t="shared" si="68"/>
        <v/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1</v>
      </c>
      <c r="D294" s="48">
        <v>0</v>
      </c>
      <c r="E294" s="38">
        <f t="shared" si="69"/>
        <v>2.6267402153926978E-4</v>
      </c>
      <c r="F294" s="38" t="str">
        <f t="shared" si="70"/>
        <v/>
      </c>
      <c r="G294" s="49">
        <f t="shared" si="67"/>
        <v>-1</v>
      </c>
      <c r="H294" s="37">
        <f t="shared" si="68"/>
        <v>-2.6267402153926978E-4</v>
      </c>
      <c r="I294" s="4"/>
    </row>
    <row r="295" spans="1:9" s="29" customFormat="1" x14ac:dyDescent="0.2">
      <c r="A295" s="31"/>
      <c r="B295" s="64" t="s">
        <v>541</v>
      </c>
      <c r="C295" s="40">
        <v>1</v>
      </c>
      <c r="D295" s="48">
        <v>0</v>
      </c>
      <c r="E295" s="38">
        <f t="shared" si="69"/>
        <v>2.6267402153926978E-4</v>
      </c>
      <c r="F295" s="38" t="str">
        <f t="shared" si="70"/>
        <v/>
      </c>
      <c r="G295" s="49">
        <f t="shared" si="67"/>
        <v>-1</v>
      </c>
      <c r="H295" s="37">
        <f t="shared" si="68"/>
        <v>-2.6267402153926978E-4</v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43</v>
      </c>
      <c r="D297" s="48">
        <v>8</v>
      </c>
      <c r="E297" s="38">
        <f t="shared" si="79"/>
        <v>1.12949829261886E-2</v>
      </c>
      <c r="F297" s="38">
        <f t="shared" si="80"/>
        <v>3.2115616218386192E-3</v>
      </c>
      <c r="G297" s="49">
        <f t="shared" si="67"/>
        <v>-0.81395348837209303</v>
      </c>
      <c r="H297" s="37">
        <f t="shared" si="81"/>
        <v>-9.1935907538744418E-3</v>
      </c>
      <c r="I297" s="4"/>
    </row>
    <row r="298" spans="1:9" x14ac:dyDescent="0.2">
      <c r="B298" s="63" t="s">
        <v>457</v>
      </c>
      <c r="C298" s="33">
        <v>0</v>
      </c>
      <c r="D298" s="48">
        <v>2</v>
      </c>
      <c r="E298" s="61" t="str">
        <f t="shared" ref="E298:E306" si="82">+IF(C298=0,"",C298/C$169)</f>
        <v/>
      </c>
      <c r="F298" s="61">
        <f t="shared" ref="F298:F306" si="83">+IF(D298=0,"",D298/D$169)</f>
        <v>8.0289040545965479E-4</v>
      </c>
      <c r="G298" s="49">
        <f t="shared" si="67"/>
        <v>1</v>
      </c>
      <c r="H298" s="35" t="str">
        <f t="shared" si="68"/>
        <v/>
      </c>
    </row>
    <row r="299" spans="1:9" x14ac:dyDescent="0.2">
      <c r="B299" s="63" t="s">
        <v>458</v>
      </c>
      <c r="C299" s="33">
        <v>9</v>
      </c>
      <c r="D299" s="48">
        <v>8</v>
      </c>
      <c r="E299" s="61">
        <f t="shared" si="82"/>
        <v>2.3640661938534278E-3</v>
      </c>
      <c r="F299" s="61">
        <f t="shared" si="83"/>
        <v>3.2115616218386192E-3</v>
      </c>
      <c r="G299" s="49">
        <f t="shared" si="67"/>
        <v>-0.1111111111111111</v>
      </c>
      <c r="H299" s="35">
        <f t="shared" si="68"/>
        <v>-2.6267402153926973E-4</v>
      </c>
    </row>
    <row r="300" spans="1:9" s="29" customFormat="1" x14ac:dyDescent="0.2">
      <c r="A300" s="31"/>
      <c r="B300" s="64" t="s">
        <v>614</v>
      </c>
      <c r="C300" s="40">
        <v>1</v>
      </c>
      <c r="D300" s="48">
        <v>0</v>
      </c>
      <c r="E300" s="38">
        <f t="shared" si="82"/>
        <v>2.6267402153926978E-4</v>
      </c>
      <c r="F300" s="38" t="str">
        <f t="shared" si="83"/>
        <v/>
      </c>
      <c r="G300" s="49">
        <f t="shared" si="67"/>
        <v>-1</v>
      </c>
      <c r="H300" s="37">
        <f t="shared" si="68"/>
        <v>-2.6267402153926978E-4</v>
      </c>
      <c r="I300" s="4"/>
    </row>
    <row r="301" spans="1:9" s="29" customFormat="1" x14ac:dyDescent="0.2">
      <c r="A301" s="31"/>
      <c r="B301" s="64" t="s">
        <v>459</v>
      </c>
      <c r="C301" s="40">
        <v>66</v>
      </c>
      <c r="D301" s="48">
        <v>162</v>
      </c>
      <c r="E301" s="38">
        <f t="shared" si="82"/>
        <v>1.7336485421591805E-2</v>
      </c>
      <c r="F301" s="38">
        <f t="shared" si="83"/>
        <v>6.5034122842232034E-2</v>
      </c>
      <c r="G301" s="49">
        <f t="shared" ref="G301:G339" si="84">+IF(AND(C301=0,D301=0)," ",IF(C301=0,1,IF(D301=0,-1,(D301-C301)/C301)))</f>
        <v>1.4545454545454546</v>
      </c>
      <c r="H301" s="37">
        <f t="shared" si="68"/>
        <v>2.5216706067769899E-2</v>
      </c>
      <c r="I301" s="4"/>
    </row>
    <row r="302" spans="1:9" s="29" customFormat="1" x14ac:dyDescent="0.2">
      <c r="A302" s="31"/>
      <c r="B302" s="64" t="s">
        <v>460</v>
      </c>
      <c r="C302" s="40">
        <v>5</v>
      </c>
      <c r="D302" s="48">
        <v>1</v>
      </c>
      <c r="E302" s="38">
        <f t="shared" si="82"/>
        <v>1.3133701076963489E-3</v>
      </c>
      <c r="F302" s="38">
        <f t="shared" si="83"/>
        <v>4.0144520272982739E-4</v>
      </c>
      <c r="G302" s="49">
        <f t="shared" si="84"/>
        <v>-0.8</v>
      </c>
      <c r="H302" s="37">
        <f t="shared" si="68"/>
        <v>-1.0506960861570791E-3</v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383</v>
      </c>
      <c r="D304" s="48">
        <v>628</v>
      </c>
      <c r="E304" s="38">
        <f t="shared" si="82"/>
        <v>0.10060415024954032</v>
      </c>
      <c r="F304" s="38">
        <f t="shared" si="83"/>
        <v>0.25210758731433158</v>
      </c>
      <c r="G304" s="49">
        <f t="shared" si="84"/>
        <v>0.63968668407310703</v>
      </c>
      <c r="H304" s="37">
        <f t="shared" si="68"/>
        <v>6.4355135277121098E-2</v>
      </c>
      <c r="I304" s="4"/>
    </row>
    <row r="305" spans="1:9" s="29" customFormat="1" x14ac:dyDescent="0.2">
      <c r="A305" s="31"/>
      <c r="B305" s="64" t="s">
        <v>240</v>
      </c>
      <c r="C305" s="40">
        <v>3</v>
      </c>
      <c r="D305" s="48">
        <v>1</v>
      </c>
      <c r="E305" s="38">
        <f t="shared" si="82"/>
        <v>7.8802206461780935E-4</v>
      </c>
      <c r="F305" s="38">
        <f t="shared" si="83"/>
        <v>4.0144520272982739E-4</v>
      </c>
      <c r="G305" s="49">
        <f t="shared" si="84"/>
        <v>-0.66666666666666663</v>
      </c>
      <c r="H305" s="37">
        <f t="shared" si="68"/>
        <v>-5.2534804307853957E-4</v>
      </c>
      <c r="I305" s="4"/>
    </row>
    <row r="306" spans="1:9" s="29" customFormat="1" x14ac:dyDescent="0.2">
      <c r="A306" s="31"/>
      <c r="B306" s="64" t="s">
        <v>241</v>
      </c>
      <c r="C306" s="40">
        <v>4</v>
      </c>
      <c r="D306" s="48">
        <v>4</v>
      </c>
      <c r="E306" s="38">
        <f t="shared" si="82"/>
        <v>1.0506960861570791E-3</v>
      </c>
      <c r="F306" s="38">
        <f t="shared" si="83"/>
        <v>1.6057808109193096E-3</v>
      </c>
      <c r="G306" s="49">
        <f t="shared" si="84"/>
        <v>0</v>
      </c>
      <c r="H306" s="37">
        <f t="shared" si="68"/>
        <v>0</v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1</v>
      </c>
      <c r="D308" s="48">
        <v>0</v>
      </c>
      <c r="E308" s="61">
        <f t="shared" si="85"/>
        <v>2.6267402153926978E-4</v>
      </c>
      <c r="F308" s="61" t="str">
        <f t="shared" si="86"/>
        <v/>
      </c>
      <c r="G308" s="49">
        <f t="shared" si="84"/>
        <v>-1</v>
      </c>
      <c r="H308" s="35">
        <f t="shared" si="87"/>
        <v>-2.6267402153926978E-4</v>
      </c>
    </row>
    <row r="309" spans="1:9" x14ac:dyDescent="0.2">
      <c r="B309" s="63" t="s">
        <v>463</v>
      </c>
      <c r="C309" s="33">
        <v>1</v>
      </c>
      <c r="D309" s="48">
        <v>1</v>
      </c>
      <c r="E309" s="61">
        <f t="shared" si="85"/>
        <v>2.6267402153926978E-4</v>
      </c>
      <c r="F309" s="61">
        <f t="shared" si="86"/>
        <v>4.0144520272982739E-4</v>
      </c>
      <c r="G309" s="49">
        <f t="shared" si="84"/>
        <v>0</v>
      </c>
      <c r="H309" s="35">
        <f t="shared" si="87"/>
        <v>0</v>
      </c>
    </row>
    <row r="310" spans="1:9" x14ac:dyDescent="0.2">
      <c r="B310" s="63" t="s">
        <v>464</v>
      </c>
      <c r="C310" s="33">
        <v>3</v>
      </c>
      <c r="D310" s="48">
        <v>0</v>
      </c>
      <c r="E310" s="61">
        <f t="shared" si="85"/>
        <v>7.8802206461780935E-4</v>
      </c>
      <c r="F310" s="61" t="str">
        <f t="shared" si="86"/>
        <v/>
      </c>
      <c r="G310" s="49">
        <f t="shared" si="84"/>
        <v>-1</v>
      </c>
      <c r="H310" s="35">
        <f t="shared" si="87"/>
        <v>-7.8802206461780935E-4</v>
      </c>
    </row>
    <row r="311" spans="1:9" x14ac:dyDescent="0.2">
      <c r="B311" s="63" t="s">
        <v>465</v>
      </c>
      <c r="C311" s="33">
        <v>0</v>
      </c>
      <c r="D311" s="48">
        <v>0</v>
      </c>
      <c r="E311" s="61" t="str">
        <f t="shared" si="85"/>
        <v/>
      </c>
      <c r="F311" s="61" t="str">
        <f t="shared" si="86"/>
        <v/>
      </c>
      <c r="G311" s="49" t="str">
        <f t="shared" si="84"/>
        <v xml:space="preserve"> </v>
      </c>
      <c r="H311" s="35" t="str">
        <f t="shared" si="87"/>
        <v/>
      </c>
    </row>
    <row r="312" spans="1:9" x14ac:dyDescent="0.2">
      <c r="B312" s="63" t="s">
        <v>466</v>
      </c>
      <c r="C312" s="33">
        <v>0</v>
      </c>
      <c r="D312" s="48">
        <v>0</v>
      </c>
      <c r="E312" s="61" t="str">
        <f t="shared" si="85"/>
        <v/>
      </c>
      <c r="F312" s="61" t="str">
        <f t="shared" si="86"/>
        <v/>
      </c>
      <c r="G312" s="49" t="str">
        <f t="shared" si="84"/>
        <v xml:space="preserve"> </v>
      </c>
      <c r="H312" s="35" t="str">
        <f t="shared" si="87"/>
        <v/>
      </c>
    </row>
    <row r="313" spans="1:9" x14ac:dyDescent="0.2">
      <c r="B313" s="63" t="s">
        <v>467</v>
      </c>
      <c r="C313" s="33">
        <v>3</v>
      </c>
      <c r="D313" s="48">
        <v>1</v>
      </c>
      <c r="E313" s="61">
        <f t="shared" si="85"/>
        <v>7.8802206461780935E-4</v>
      </c>
      <c r="F313" s="61">
        <f t="shared" si="86"/>
        <v>4.0144520272982739E-4</v>
      </c>
      <c r="G313" s="49">
        <f t="shared" si="84"/>
        <v>-0.66666666666666663</v>
      </c>
      <c r="H313" s="35">
        <f t="shared" si="87"/>
        <v>-5.2534804307853957E-4</v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34</v>
      </c>
      <c r="D315" s="48">
        <v>39</v>
      </c>
      <c r="E315" s="61">
        <f t="shared" si="85"/>
        <v>8.9309167323351722E-3</v>
      </c>
      <c r="F315" s="61">
        <f t="shared" si="86"/>
        <v>1.5656362906463269E-2</v>
      </c>
      <c r="G315" s="49">
        <f t="shared" si="84"/>
        <v>0.14705882352941177</v>
      </c>
      <c r="H315" s="35">
        <f t="shared" si="87"/>
        <v>1.3133701076963489E-3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1</v>
      </c>
      <c r="D317" s="48">
        <v>0</v>
      </c>
      <c r="E317" s="61">
        <f t="shared" si="85"/>
        <v>2.6267402153926978E-4</v>
      </c>
      <c r="F317" s="61" t="str">
        <f t="shared" si="86"/>
        <v/>
      </c>
      <c r="G317" s="49">
        <f t="shared" si="84"/>
        <v>-1</v>
      </c>
      <c r="H317" s="35">
        <f t="shared" si="87"/>
        <v>-2.6267402153926978E-4</v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0</v>
      </c>
      <c r="D319" s="48">
        <v>0</v>
      </c>
      <c r="E319" s="61" t="str">
        <f t="shared" si="85"/>
        <v/>
      </c>
      <c r="F319" s="61" t="str">
        <f t="shared" si="86"/>
        <v/>
      </c>
      <c r="G319" s="49" t="str">
        <f t="shared" si="84"/>
        <v xml:space="preserve"> </v>
      </c>
      <c r="H319" s="35" t="str">
        <f t="shared" si="87"/>
        <v/>
      </c>
    </row>
    <row r="320" spans="1:9" x14ac:dyDescent="0.2">
      <c r="B320" s="63" t="s">
        <v>471</v>
      </c>
      <c r="C320" s="33">
        <v>6</v>
      </c>
      <c r="D320" s="48">
        <v>2</v>
      </c>
      <c r="E320" s="61">
        <f t="shared" si="85"/>
        <v>1.5760441292356187E-3</v>
      </c>
      <c r="F320" s="61">
        <f t="shared" si="86"/>
        <v>8.0289040545965479E-4</v>
      </c>
      <c r="G320" s="49">
        <f t="shared" si="84"/>
        <v>-0.66666666666666663</v>
      </c>
      <c r="H320" s="35">
        <f t="shared" si="87"/>
        <v>-1.0506960861570791E-3</v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50</v>
      </c>
      <c r="D324" s="48">
        <v>60</v>
      </c>
      <c r="E324" s="38">
        <f t="shared" si="85"/>
        <v>1.3133701076963489E-2</v>
      </c>
      <c r="F324" s="38">
        <f t="shared" si="86"/>
        <v>2.4086712163789641E-2</v>
      </c>
      <c r="G324" s="49">
        <f t="shared" si="84"/>
        <v>0.2</v>
      </c>
      <c r="H324" s="37">
        <f t="shared" si="87"/>
        <v>2.6267402153926978E-3</v>
      </c>
      <c r="I324" s="4"/>
    </row>
    <row r="325" spans="1:9" x14ac:dyDescent="0.2">
      <c r="B325" s="63" t="s">
        <v>475</v>
      </c>
      <c r="C325" s="33">
        <v>2</v>
      </c>
      <c r="D325" s="48">
        <v>0</v>
      </c>
      <c r="E325" s="61">
        <f t="shared" si="85"/>
        <v>5.2534804307853957E-4</v>
      </c>
      <c r="F325" s="61" t="str">
        <f t="shared" si="86"/>
        <v/>
      </c>
      <c r="G325" s="49">
        <f t="shared" si="84"/>
        <v>-1</v>
      </c>
      <c r="H325" s="35">
        <f t="shared" si="87"/>
        <v>-5.2534804307853957E-4</v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1</v>
      </c>
      <c r="E328" s="61" t="str">
        <f t="shared" si="85"/>
        <v/>
      </c>
      <c r="F328" s="61">
        <f t="shared" si="86"/>
        <v>4.0144520272982739E-4</v>
      </c>
      <c r="G328" s="49">
        <f t="shared" si="84"/>
        <v>1</v>
      </c>
      <c r="H328" s="35" t="str">
        <f t="shared" si="87"/>
        <v/>
      </c>
    </row>
    <row r="329" spans="1:9" x14ac:dyDescent="0.2">
      <c r="B329" s="63" t="s">
        <v>479</v>
      </c>
      <c r="C329" s="33">
        <v>1</v>
      </c>
      <c r="D329" s="48">
        <v>0</v>
      </c>
      <c r="E329" s="61">
        <f t="shared" si="85"/>
        <v>2.6267402153926978E-4</v>
      </c>
      <c r="F329" s="61" t="str">
        <f t="shared" si="86"/>
        <v/>
      </c>
      <c r="G329" s="49">
        <f t="shared" si="84"/>
        <v>-1</v>
      </c>
      <c r="H329" s="35">
        <f t="shared" si="87"/>
        <v>-2.6267402153926978E-4</v>
      </c>
    </row>
    <row r="330" spans="1:9" x14ac:dyDescent="0.2">
      <c r="B330" s="63" t="s">
        <v>480</v>
      </c>
      <c r="C330" s="33">
        <v>0</v>
      </c>
      <c r="D330" s="48">
        <v>0</v>
      </c>
      <c r="E330" s="61" t="str">
        <f t="shared" si="85"/>
        <v/>
      </c>
      <c r="F330" s="61" t="str">
        <f t="shared" si="86"/>
        <v/>
      </c>
      <c r="G330" s="49" t="str">
        <f t="shared" si="84"/>
        <v xml:space="preserve"> </v>
      </c>
      <c r="H330" s="35" t="str">
        <f t="shared" si="87"/>
        <v/>
      </c>
    </row>
    <row r="331" spans="1:9" x14ac:dyDescent="0.2">
      <c r="B331" s="63" t="s">
        <v>481</v>
      </c>
      <c r="C331" s="33">
        <v>0</v>
      </c>
      <c r="D331" s="48">
        <v>0</v>
      </c>
      <c r="E331" s="61" t="str">
        <f t="shared" si="85"/>
        <v/>
      </c>
      <c r="F331" s="61" t="str">
        <f t="shared" si="86"/>
        <v/>
      </c>
      <c r="G331" s="49" t="str">
        <f t="shared" si="84"/>
        <v xml:space="preserve"> 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0</v>
      </c>
      <c r="E333" s="61" t="str">
        <f t="shared" si="85"/>
        <v/>
      </c>
      <c r="F333" s="61" t="str">
        <f t="shared" si="86"/>
        <v/>
      </c>
      <c r="G333" s="49" t="str">
        <f t="shared" si="84"/>
        <v xml:space="preserve"> </v>
      </c>
      <c r="H333" s="35" t="str">
        <f t="shared" si="87"/>
        <v/>
      </c>
    </row>
    <row r="334" spans="1:9" x14ac:dyDescent="0.2">
      <c r="B334" s="63" t="s">
        <v>244</v>
      </c>
      <c r="C334" s="33">
        <v>2</v>
      </c>
      <c r="D334" s="48">
        <v>1</v>
      </c>
      <c r="E334" s="61">
        <f t="shared" si="85"/>
        <v>5.2534804307853957E-4</v>
      </c>
      <c r="F334" s="61">
        <f t="shared" si="86"/>
        <v>4.0144520272982739E-4</v>
      </c>
      <c r="G334" s="49">
        <f t="shared" si="84"/>
        <v>-0.5</v>
      </c>
      <c r="H334" s="35">
        <f t="shared" si="87"/>
        <v>-2.6267402153926978E-4</v>
      </c>
    </row>
    <row r="335" spans="1:9" ht="13.5" customHeight="1" x14ac:dyDescent="0.2">
      <c r="B335" s="63" t="s">
        <v>245</v>
      </c>
      <c r="C335" s="33">
        <v>1</v>
      </c>
      <c r="D335" s="48">
        <v>0</v>
      </c>
      <c r="E335" s="61">
        <f t="shared" si="85"/>
        <v>2.6267402153926978E-4</v>
      </c>
      <c r="F335" s="61" t="str">
        <f t="shared" si="86"/>
        <v/>
      </c>
      <c r="G335" s="49">
        <f t="shared" si="84"/>
        <v>-1</v>
      </c>
      <c r="H335" s="35">
        <f t="shared" si="87"/>
        <v>-2.6267402153926978E-4</v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1</v>
      </c>
      <c r="D337" s="48">
        <v>0</v>
      </c>
      <c r="E337" s="38">
        <f t="shared" si="85"/>
        <v>2.6267402153926978E-4</v>
      </c>
      <c r="F337" s="38" t="str">
        <f t="shared" si="86"/>
        <v/>
      </c>
      <c r="G337" s="49">
        <f t="shared" si="84"/>
        <v>-1</v>
      </c>
      <c r="H337" s="37">
        <f t="shared" si="87"/>
        <v>-2.6267402153926978E-4</v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0</v>
      </c>
      <c r="D339" s="48">
        <v>0</v>
      </c>
      <c r="E339" s="38" t="str">
        <f t="shared" si="85"/>
        <v/>
      </c>
      <c r="F339" s="38" t="str">
        <f t="shared" si="86"/>
        <v/>
      </c>
      <c r="G339" s="49" t="str">
        <f t="shared" si="84"/>
        <v xml:space="preserve"> </v>
      </c>
      <c r="H339" s="37" t="str">
        <f t="shared" si="87"/>
        <v/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8252</v>
      </c>
      <c r="D345" s="44">
        <f>SUM(D346:D564)</f>
        <v>4841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-0.41335433834222007</v>
      </c>
      <c r="H345" s="46">
        <f>+IF(OR(AND(E345=""),(G345="")),"",E345*G345)</f>
        <v>-0.41335433834222007</v>
      </c>
    </row>
    <row r="346" spans="1:9" x14ac:dyDescent="0.2">
      <c r="B346" s="47" t="s">
        <v>74</v>
      </c>
      <c r="C346" s="48">
        <v>58</v>
      </c>
      <c r="D346" s="48">
        <v>50</v>
      </c>
      <c r="E346" s="60">
        <f t="shared" si="88"/>
        <v>7.0285991274842462E-3</v>
      </c>
      <c r="F346" s="60">
        <f t="shared" si="89"/>
        <v>1.032844453625284E-2</v>
      </c>
      <c r="G346" s="49">
        <f t="shared" ref="G346:G410" si="90">+IF(AND(C346=0,D346=0)," ",IF(C346=0,1,IF(D346=0,-1,(D346-C346)/C346)))</f>
        <v>-0.13793103448275862</v>
      </c>
      <c r="H346" s="41">
        <f>+IF(OR(AND(E346=""),(G346="")),"",E346*G346)</f>
        <v>-9.6946194861851666E-4</v>
      </c>
    </row>
    <row r="347" spans="1:9" x14ac:dyDescent="0.2">
      <c r="B347" s="34" t="s">
        <v>77</v>
      </c>
      <c r="C347" s="33">
        <v>38</v>
      </c>
      <c r="D347" s="48">
        <v>20</v>
      </c>
      <c r="E347" s="61">
        <f t="shared" si="88"/>
        <v>4.6049442559379546E-3</v>
      </c>
      <c r="F347" s="61">
        <f t="shared" si="89"/>
        <v>4.1313778145011361E-3</v>
      </c>
      <c r="G347" s="49">
        <f t="shared" si="90"/>
        <v>-0.47368421052631576</v>
      </c>
      <c r="H347" s="35">
        <f t="shared" ref="H347:H413" si="91">+IF(OR(AND(E347=""),(G347="")),"",E347*G347)</f>
        <v>-2.1812893843916625E-3</v>
      </c>
    </row>
    <row r="348" spans="1:9" x14ac:dyDescent="0.2">
      <c r="B348" s="34" t="s">
        <v>70</v>
      </c>
      <c r="C348" s="33">
        <v>24</v>
      </c>
      <c r="D348" s="48">
        <v>17</v>
      </c>
      <c r="E348" s="61">
        <f t="shared" si="88"/>
        <v>2.90838584585555E-3</v>
      </c>
      <c r="F348" s="61">
        <f t="shared" si="89"/>
        <v>3.5116711423259657E-3</v>
      </c>
      <c r="G348" s="49">
        <f t="shared" si="90"/>
        <v>-0.29166666666666669</v>
      </c>
      <c r="H348" s="35">
        <f t="shared" si="91"/>
        <v>-8.4827920504120208E-4</v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1</v>
      </c>
      <c r="D350" s="48">
        <v>0</v>
      </c>
      <c r="E350" s="61">
        <f t="shared" si="88"/>
        <v>1.211827435773146E-4</v>
      </c>
      <c r="F350" s="61" t="str">
        <f t="shared" si="89"/>
        <v/>
      </c>
      <c r="G350" s="49">
        <f t="shared" si="90"/>
        <v>-1</v>
      </c>
      <c r="H350" s="35">
        <f t="shared" si="91"/>
        <v>-1.211827435773146E-4</v>
      </c>
    </row>
    <row r="351" spans="1:9" x14ac:dyDescent="0.2">
      <c r="B351" s="34" t="s">
        <v>483</v>
      </c>
      <c r="C351" s="33">
        <v>371</v>
      </c>
      <c r="D351" s="48">
        <v>381</v>
      </c>
      <c r="E351" s="61">
        <f t="shared" si="88"/>
        <v>4.4958797867183715E-2</v>
      </c>
      <c r="F351" s="61">
        <f t="shared" si="89"/>
        <v>7.8702747366246648E-2</v>
      </c>
      <c r="G351" s="49">
        <f t="shared" si="90"/>
        <v>2.6954177897574125E-2</v>
      </c>
      <c r="H351" s="35">
        <f t="shared" si="91"/>
        <v>1.211827435773146E-3</v>
      </c>
    </row>
    <row r="352" spans="1:9" x14ac:dyDescent="0.2">
      <c r="B352" s="34" t="s">
        <v>80</v>
      </c>
      <c r="C352" s="33">
        <v>6</v>
      </c>
      <c r="D352" s="48">
        <v>8</v>
      </c>
      <c r="E352" s="61">
        <f t="shared" si="88"/>
        <v>7.2709646146388749E-4</v>
      </c>
      <c r="F352" s="61">
        <f t="shared" si="89"/>
        <v>1.6525511258004544E-3</v>
      </c>
      <c r="G352" s="49">
        <f t="shared" si="90"/>
        <v>0.33333333333333331</v>
      </c>
      <c r="H352" s="35">
        <f t="shared" si="91"/>
        <v>2.4236548715462916E-4</v>
      </c>
    </row>
    <row r="353" spans="1:9" x14ac:dyDescent="0.2">
      <c r="B353" s="34" t="s">
        <v>578</v>
      </c>
      <c r="C353" s="33">
        <v>8</v>
      </c>
      <c r="D353" s="48">
        <v>1</v>
      </c>
      <c r="E353" s="61">
        <f t="shared" si="88"/>
        <v>9.6946194861851677E-4</v>
      </c>
      <c r="F353" s="61">
        <f t="shared" si="89"/>
        <v>2.065688907250568E-4</v>
      </c>
      <c r="G353" s="49">
        <f t="shared" si="90"/>
        <v>-0.875</v>
      </c>
      <c r="H353" s="35">
        <f t="shared" si="91"/>
        <v>-8.4827920504120218E-4</v>
      </c>
    </row>
    <row r="354" spans="1:9" x14ac:dyDescent="0.2">
      <c r="B354" s="34" t="s">
        <v>79</v>
      </c>
      <c r="C354" s="33">
        <v>11</v>
      </c>
      <c r="D354" s="48">
        <v>1</v>
      </c>
      <c r="E354" s="61">
        <f t="shared" si="88"/>
        <v>1.3330101793504604E-3</v>
      </c>
      <c r="F354" s="61">
        <f t="shared" si="89"/>
        <v>2.065688907250568E-4</v>
      </c>
      <c r="G354" s="49">
        <f t="shared" si="90"/>
        <v>-0.90909090909090906</v>
      </c>
      <c r="H354" s="35">
        <f t="shared" si="91"/>
        <v>-1.2118274357731458E-3</v>
      </c>
    </row>
    <row r="355" spans="1:9" x14ac:dyDescent="0.2">
      <c r="B355" s="34" t="s">
        <v>247</v>
      </c>
      <c r="C355" s="33">
        <v>4</v>
      </c>
      <c r="D355" s="48">
        <v>2</v>
      </c>
      <c r="E355" s="61">
        <f t="shared" si="88"/>
        <v>4.8473097430925838E-4</v>
      </c>
      <c r="F355" s="61">
        <f t="shared" si="89"/>
        <v>4.131377814501136E-4</v>
      </c>
      <c r="G355" s="49">
        <f t="shared" si="90"/>
        <v>-0.5</v>
      </c>
      <c r="H355" s="35">
        <f t="shared" si="91"/>
        <v>-2.4236548715462919E-4</v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611</v>
      </c>
      <c r="D357" s="48">
        <v>225</v>
      </c>
      <c r="E357" s="61">
        <f t="shared" si="88"/>
        <v>7.4042656325739212E-2</v>
      </c>
      <c r="F357" s="61">
        <f t="shared" si="89"/>
        <v>4.6478000413137779E-2</v>
      </c>
      <c r="G357" s="49">
        <f t="shared" si="90"/>
        <v>-0.6317512274959084</v>
      </c>
      <c r="H357" s="35">
        <f t="shared" si="91"/>
        <v>-4.6776539020843437E-2</v>
      </c>
    </row>
    <row r="358" spans="1:9" x14ac:dyDescent="0.2">
      <c r="B358" s="34" t="s">
        <v>579</v>
      </c>
      <c r="C358" s="33">
        <v>64</v>
      </c>
      <c r="D358" s="48">
        <v>16</v>
      </c>
      <c r="E358" s="61">
        <f t="shared" si="88"/>
        <v>7.7556955889481341E-3</v>
      </c>
      <c r="F358" s="61">
        <f t="shared" si="89"/>
        <v>3.3051022516009088E-3</v>
      </c>
      <c r="G358" s="49">
        <f t="shared" si="90"/>
        <v>-0.75</v>
      </c>
      <c r="H358" s="35">
        <f t="shared" si="91"/>
        <v>-5.8167716917111008E-3</v>
      </c>
    </row>
    <row r="359" spans="1:9" x14ac:dyDescent="0.2">
      <c r="B359" s="34" t="s">
        <v>71</v>
      </c>
      <c r="C359" s="33">
        <v>2</v>
      </c>
      <c r="D359" s="48">
        <v>0</v>
      </c>
      <c r="E359" s="61">
        <f t="shared" si="88"/>
        <v>2.4236548715462919E-4</v>
      </c>
      <c r="F359" s="61" t="str">
        <f t="shared" si="89"/>
        <v/>
      </c>
      <c r="G359" s="49">
        <f t="shared" si="90"/>
        <v>-1</v>
      </c>
      <c r="H359" s="35">
        <f t="shared" si="91"/>
        <v>-2.4236548715462919E-4</v>
      </c>
    </row>
    <row r="360" spans="1:9" x14ac:dyDescent="0.2">
      <c r="B360" s="34" t="s">
        <v>78</v>
      </c>
      <c r="C360" s="33">
        <v>87</v>
      </c>
      <c r="D360" s="48">
        <v>102</v>
      </c>
      <c r="E360" s="61">
        <f t="shared" si="88"/>
        <v>1.054289869122637E-2</v>
      </c>
      <c r="F360" s="61">
        <f t="shared" si="89"/>
        <v>2.1070026853955794E-2</v>
      </c>
      <c r="G360" s="49">
        <f t="shared" si="90"/>
        <v>0.17241379310344829</v>
      </c>
      <c r="H360" s="35">
        <f t="shared" si="91"/>
        <v>1.817741153659719E-3</v>
      </c>
    </row>
    <row r="361" spans="1:9" x14ac:dyDescent="0.2">
      <c r="B361" s="34" t="s">
        <v>616</v>
      </c>
      <c r="C361" s="33">
        <v>14</v>
      </c>
      <c r="D361" s="48">
        <v>23</v>
      </c>
      <c r="E361" s="61">
        <f t="shared" si="88"/>
        <v>1.6965584100824044E-3</v>
      </c>
      <c r="F361" s="61">
        <f t="shared" si="89"/>
        <v>4.7510844866763069E-3</v>
      </c>
      <c r="G361" s="49">
        <f t="shared" si="90"/>
        <v>0.6428571428571429</v>
      </c>
      <c r="H361" s="35">
        <f t="shared" si="91"/>
        <v>1.0906446921958315E-3</v>
      </c>
    </row>
    <row r="362" spans="1:9" s="29" customFormat="1" x14ac:dyDescent="0.2">
      <c r="A362" s="31"/>
      <c r="B362" s="36" t="s">
        <v>589</v>
      </c>
      <c r="C362" s="40">
        <v>2</v>
      </c>
      <c r="D362" s="48">
        <v>0</v>
      </c>
      <c r="E362" s="38">
        <f t="shared" si="88"/>
        <v>2.4236548715462919E-4</v>
      </c>
      <c r="F362" s="38" t="str">
        <f t="shared" si="89"/>
        <v/>
      </c>
      <c r="G362" s="49">
        <f t="shared" si="90"/>
        <v>-1</v>
      </c>
      <c r="H362" s="37">
        <f t="shared" ref="H362" si="92">+IF(OR(AND(E362=""),(G362="")),"",E362*G362)</f>
        <v>-2.4236548715462919E-4</v>
      </c>
      <c r="I362" s="4"/>
    </row>
    <row r="363" spans="1:9" x14ac:dyDescent="0.2">
      <c r="B363" s="34" t="s">
        <v>72</v>
      </c>
      <c r="C363" s="33">
        <v>1</v>
      </c>
      <c r="D363" s="48">
        <v>0</v>
      </c>
      <c r="E363" s="61">
        <f t="shared" si="88"/>
        <v>1.211827435773146E-4</v>
      </c>
      <c r="F363" s="61" t="str">
        <f t="shared" si="89"/>
        <v/>
      </c>
      <c r="G363" s="49">
        <f t="shared" si="90"/>
        <v>-1</v>
      </c>
      <c r="H363" s="35">
        <f t="shared" si="91"/>
        <v>-1.211827435773146E-4</v>
      </c>
    </row>
    <row r="364" spans="1:9" x14ac:dyDescent="0.2">
      <c r="B364" s="34" t="s">
        <v>248</v>
      </c>
      <c r="C364" s="33">
        <v>0</v>
      </c>
      <c r="D364" s="48">
        <v>0</v>
      </c>
      <c r="E364" s="61" t="str">
        <f t="shared" si="88"/>
        <v/>
      </c>
      <c r="F364" s="61" t="str">
        <f t="shared" si="89"/>
        <v/>
      </c>
      <c r="G364" s="49" t="str">
        <f t="shared" si="90"/>
        <v xml:space="preserve"> </v>
      </c>
      <c r="H364" s="35" t="str">
        <f t="shared" si="91"/>
        <v/>
      </c>
    </row>
    <row r="365" spans="1:9" x14ac:dyDescent="0.2">
      <c r="B365" s="34" t="s">
        <v>249</v>
      </c>
      <c r="C365" s="33">
        <v>836</v>
      </c>
      <c r="D365" s="48">
        <v>266</v>
      </c>
      <c r="E365" s="61">
        <f t="shared" si="88"/>
        <v>0.10130877363063499</v>
      </c>
      <c r="F365" s="61">
        <f t="shared" si="89"/>
        <v>5.494732493286511E-2</v>
      </c>
      <c r="G365" s="49">
        <f t="shared" si="90"/>
        <v>-0.68181818181818177</v>
      </c>
      <c r="H365" s="35">
        <f t="shared" si="91"/>
        <v>-6.9074163839069308E-2</v>
      </c>
    </row>
    <row r="366" spans="1:9" x14ac:dyDescent="0.2">
      <c r="B366" s="34" t="s">
        <v>250</v>
      </c>
      <c r="C366" s="33">
        <v>8</v>
      </c>
      <c r="D366" s="48">
        <v>4</v>
      </c>
      <c r="E366" s="61">
        <f t="shared" si="88"/>
        <v>9.6946194861851677E-4</v>
      </c>
      <c r="F366" s="61">
        <f t="shared" si="89"/>
        <v>8.262755629002272E-4</v>
      </c>
      <c r="G366" s="49">
        <f t="shared" si="90"/>
        <v>-0.5</v>
      </c>
      <c r="H366" s="35">
        <f t="shared" si="91"/>
        <v>-4.8473097430925838E-4</v>
      </c>
    </row>
    <row r="367" spans="1:9" x14ac:dyDescent="0.2">
      <c r="B367" s="34" t="s">
        <v>75</v>
      </c>
      <c r="C367" s="33">
        <v>2</v>
      </c>
      <c r="D367" s="48">
        <v>0</v>
      </c>
      <c r="E367" s="61">
        <f t="shared" si="88"/>
        <v>2.4236548715462919E-4</v>
      </c>
      <c r="F367" s="61" t="str">
        <f t="shared" si="89"/>
        <v/>
      </c>
      <c r="G367" s="49">
        <f t="shared" si="90"/>
        <v>-1</v>
      </c>
      <c r="H367" s="35">
        <f t="shared" si="91"/>
        <v>-2.4236548715462919E-4</v>
      </c>
    </row>
    <row r="368" spans="1:9" x14ac:dyDescent="0.2">
      <c r="B368" s="34" t="s">
        <v>76</v>
      </c>
      <c r="C368" s="33">
        <v>29</v>
      </c>
      <c r="D368" s="48">
        <v>7</v>
      </c>
      <c r="E368" s="61">
        <f t="shared" si="88"/>
        <v>3.5142995637421231E-3</v>
      </c>
      <c r="F368" s="61">
        <f t="shared" si="89"/>
        <v>1.4459822350753977E-3</v>
      </c>
      <c r="G368" s="49">
        <f t="shared" si="90"/>
        <v>-0.75862068965517238</v>
      </c>
      <c r="H368" s="35">
        <f t="shared" si="91"/>
        <v>-2.6660203587009208E-3</v>
      </c>
    </row>
    <row r="369" spans="1:8" x14ac:dyDescent="0.2">
      <c r="B369" s="34" t="s">
        <v>580</v>
      </c>
      <c r="C369" s="33">
        <v>417</v>
      </c>
      <c r="D369" s="48">
        <v>173</v>
      </c>
      <c r="E369" s="61">
        <f t="shared" si="88"/>
        <v>5.0533204071740181E-2</v>
      </c>
      <c r="F369" s="61">
        <f t="shared" si="89"/>
        <v>3.5736418095434826E-2</v>
      </c>
      <c r="G369" s="49">
        <f t="shared" si="90"/>
        <v>-0.5851318944844125</v>
      </c>
      <c r="H369" s="35">
        <f t="shared" si="91"/>
        <v>-2.9568589432864761E-2</v>
      </c>
    </row>
    <row r="370" spans="1:8" x14ac:dyDescent="0.2">
      <c r="B370" s="34" t="s">
        <v>85</v>
      </c>
      <c r="C370" s="33">
        <v>10</v>
      </c>
      <c r="D370" s="48">
        <v>3</v>
      </c>
      <c r="E370" s="61">
        <f t="shared" si="88"/>
        <v>1.2118274357731458E-3</v>
      </c>
      <c r="F370" s="61">
        <f t="shared" si="89"/>
        <v>6.1970667217517037E-4</v>
      </c>
      <c r="G370" s="49">
        <f t="shared" si="90"/>
        <v>-0.7</v>
      </c>
      <c r="H370" s="35">
        <f t="shared" si="91"/>
        <v>-8.4827920504120208E-4</v>
      </c>
    </row>
    <row r="371" spans="1:8" x14ac:dyDescent="0.2">
      <c r="B371" s="34" t="s">
        <v>84</v>
      </c>
      <c r="C371" s="33">
        <v>1</v>
      </c>
      <c r="D371" s="48">
        <v>1</v>
      </c>
      <c r="E371" s="61">
        <f t="shared" si="88"/>
        <v>1.211827435773146E-4</v>
      </c>
      <c r="F371" s="61">
        <f t="shared" si="89"/>
        <v>2.065688907250568E-4</v>
      </c>
      <c r="G371" s="49">
        <f t="shared" si="90"/>
        <v>0</v>
      </c>
      <c r="H371" s="35">
        <f t="shared" si="91"/>
        <v>0</v>
      </c>
    </row>
    <row r="372" spans="1:8" x14ac:dyDescent="0.2">
      <c r="B372" s="34" t="s">
        <v>73</v>
      </c>
      <c r="C372" s="33">
        <v>1</v>
      </c>
      <c r="D372" s="48">
        <v>0</v>
      </c>
      <c r="E372" s="61">
        <f t="shared" si="88"/>
        <v>1.211827435773146E-4</v>
      </c>
      <c r="F372" s="61" t="str">
        <f t="shared" si="89"/>
        <v/>
      </c>
      <c r="G372" s="49">
        <f t="shared" si="90"/>
        <v>-1</v>
      </c>
      <c r="H372" s="35">
        <f t="shared" si="91"/>
        <v>-1.211827435773146E-4</v>
      </c>
    </row>
    <row r="373" spans="1:8" x14ac:dyDescent="0.2">
      <c r="B373" s="34" t="s">
        <v>251</v>
      </c>
      <c r="C373" s="33">
        <v>1</v>
      </c>
      <c r="D373" s="48">
        <v>0</v>
      </c>
      <c r="E373" s="61">
        <f t="shared" si="88"/>
        <v>1.211827435773146E-4</v>
      </c>
      <c r="F373" s="61" t="str">
        <f t="shared" si="89"/>
        <v/>
      </c>
      <c r="G373" s="49">
        <f t="shared" si="90"/>
        <v>-1</v>
      </c>
      <c r="H373" s="35">
        <f t="shared" si="91"/>
        <v>-1.211827435773146E-4</v>
      </c>
    </row>
    <row r="374" spans="1:8" x14ac:dyDescent="0.2">
      <c r="B374" s="34" t="s">
        <v>335</v>
      </c>
      <c r="C374" s="33">
        <v>7</v>
      </c>
      <c r="D374" s="48">
        <v>3</v>
      </c>
      <c r="E374" s="61">
        <f t="shared" si="88"/>
        <v>8.4827920504120218E-4</v>
      </c>
      <c r="F374" s="61">
        <f t="shared" si="89"/>
        <v>6.1970667217517037E-4</v>
      </c>
      <c r="G374" s="49">
        <f t="shared" si="90"/>
        <v>-0.5714285714285714</v>
      </c>
      <c r="H374" s="35">
        <f t="shared" si="91"/>
        <v>-4.8473097430925838E-4</v>
      </c>
    </row>
    <row r="375" spans="1:8" x14ac:dyDescent="0.2">
      <c r="B375" s="34" t="s">
        <v>336</v>
      </c>
      <c r="C375" s="33">
        <v>5</v>
      </c>
      <c r="D375" s="48">
        <v>3</v>
      </c>
      <c r="E375" s="61">
        <f t="shared" si="88"/>
        <v>6.0591371788657291E-4</v>
      </c>
      <c r="F375" s="61">
        <f t="shared" si="89"/>
        <v>6.1970667217517037E-4</v>
      </c>
      <c r="G375" s="49">
        <f t="shared" si="90"/>
        <v>-0.4</v>
      </c>
      <c r="H375" s="35">
        <f t="shared" si="91"/>
        <v>-2.4236548715462916E-4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7</v>
      </c>
      <c r="D377" s="92">
        <v>8</v>
      </c>
      <c r="E377" s="38">
        <f t="shared" si="93"/>
        <v>8.4827920504120218E-4</v>
      </c>
      <c r="F377" s="38">
        <f t="shared" si="94"/>
        <v>1.6525511258004544E-3</v>
      </c>
      <c r="G377" s="93">
        <f t="shared" si="95"/>
        <v>0.14285714285714285</v>
      </c>
      <c r="H377" s="37">
        <f t="shared" si="96"/>
        <v>1.211827435773146E-4</v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188</v>
      </c>
      <c r="E378" s="38" t="str">
        <f t="shared" ref="E378:E381" si="97">+IF(C378=0,"",C378/C$345)</f>
        <v/>
      </c>
      <c r="F378" s="38">
        <f t="shared" ref="F378:F381" si="98">+IF(D378=0,"",D378/D$345)</f>
        <v>3.8834951456310676E-2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172</v>
      </c>
      <c r="D379" s="48">
        <v>98</v>
      </c>
      <c r="E379" s="61">
        <f t="shared" si="97"/>
        <v>2.0843431895298109E-2</v>
      </c>
      <c r="F379" s="61">
        <f t="shared" si="98"/>
        <v>2.0243751291055566E-2</v>
      </c>
      <c r="G379" s="49">
        <f t="shared" si="99"/>
        <v>-0.43023255813953487</v>
      </c>
      <c r="H379" s="35">
        <f t="shared" si="100"/>
        <v>-8.9675230247212787E-3</v>
      </c>
    </row>
    <row r="380" spans="1:8" x14ac:dyDescent="0.2">
      <c r="B380" s="34" t="s">
        <v>486</v>
      </c>
      <c r="C380" s="33">
        <v>17</v>
      </c>
      <c r="D380" s="48">
        <v>6</v>
      </c>
      <c r="E380" s="61">
        <f t="shared" si="97"/>
        <v>2.0601066408143481E-3</v>
      </c>
      <c r="F380" s="61">
        <f t="shared" si="98"/>
        <v>1.2394133443503407E-3</v>
      </c>
      <c r="G380" s="49">
        <f t="shared" si="99"/>
        <v>-0.6470588235294118</v>
      </c>
      <c r="H380" s="35">
        <f t="shared" si="100"/>
        <v>-1.3330101793504606E-3</v>
      </c>
    </row>
    <row r="381" spans="1:8" x14ac:dyDescent="0.2">
      <c r="B381" s="34" t="s">
        <v>487</v>
      </c>
      <c r="C381" s="33">
        <v>11</v>
      </c>
      <c r="D381" s="48">
        <v>2</v>
      </c>
      <c r="E381" s="61">
        <f t="shared" si="97"/>
        <v>1.3330101793504604E-3</v>
      </c>
      <c r="F381" s="61">
        <f t="shared" si="98"/>
        <v>4.131377814501136E-4</v>
      </c>
      <c r="G381" s="49">
        <f t="shared" si="99"/>
        <v>-0.81818181818181823</v>
      </c>
      <c r="H381" s="35">
        <f t="shared" si="100"/>
        <v>-1.0906446921958312E-3</v>
      </c>
    </row>
    <row r="382" spans="1:8" x14ac:dyDescent="0.2">
      <c r="B382" s="34" t="s">
        <v>252</v>
      </c>
      <c r="C382" s="33">
        <v>4</v>
      </c>
      <c r="D382" s="48">
        <v>2</v>
      </c>
      <c r="E382" s="61">
        <f t="shared" ref="E382:E413" si="101">+IF(C382=0,"",C382/C$345)</f>
        <v>4.8473097430925838E-4</v>
      </c>
      <c r="F382" s="61">
        <f t="shared" ref="F382:F413" si="102">+IF(D382=0,"",D382/D$345)</f>
        <v>4.131377814501136E-4</v>
      </c>
      <c r="G382" s="49">
        <f t="shared" si="90"/>
        <v>-0.5</v>
      </c>
      <c r="H382" s="35">
        <f t="shared" si="91"/>
        <v>-2.4236548715462919E-4</v>
      </c>
    </row>
    <row r="383" spans="1:8" x14ac:dyDescent="0.2">
      <c r="B383" s="34" t="s">
        <v>253</v>
      </c>
      <c r="C383" s="33">
        <v>23</v>
      </c>
      <c r="D383" s="48">
        <v>13</v>
      </c>
      <c r="E383" s="61">
        <f t="shared" si="101"/>
        <v>2.7872031022782356E-3</v>
      </c>
      <c r="F383" s="61">
        <f t="shared" si="102"/>
        <v>2.6853955794257384E-3</v>
      </c>
      <c r="G383" s="49">
        <f t="shared" si="90"/>
        <v>-0.43478260869565216</v>
      </c>
      <c r="H383" s="35">
        <f t="shared" si="91"/>
        <v>-1.2118274357731458E-3</v>
      </c>
    </row>
    <row r="384" spans="1:8" x14ac:dyDescent="0.2">
      <c r="B384" s="34" t="s">
        <v>488</v>
      </c>
      <c r="C384" s="33">
        <v>0</v>
      </c>
      <c r="D384" s="48">
        <v>0</v>
      </c>
      <c r="E384" s="61" t="str">
        <f t="shared" si="101"/>
        <v/>
      </c>
      <c r="F384" s="61" t="str">
        <f t="shared" si="102"/>
        <v/>
      </c>
      <c r="G384" s="49" t="str">
        <f t="shared" si="90"/>
        <v xml:space="preserve"> 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35</v>
      </c>
      <c r="D385" s="48">
        <v>13</v>
      </c>
      <c r="E385" s="38">
        <f t="shared" si="101"/>
        <v>4.2413960252060106E-3</v>
      </c>
      <c r="F385" s="38">
        <f t="shared" si="102"/>
        <v>2.6853955794257384E-3</v>
      </c>
      <c r="G385" s="49">
        <f t="shared" si="90"/>
        <v>-0.62857142857142856</v>
      </c>
      <c r="H385" s="37">
        <f t="shared" ref="H385" si="103">+IF(OR(AND(E385=""),(G385="")),"",E385*G385)</f>
        <v>-2.6660203587009208E-3</v>
      </c>
      <c r="I385" s="4"/>
    </row>
    <row r="386" spans="1:9" x14ac:dyDescent="0.2">
      <c r="B386" s="34" t="s">
        <v>489</v>
      </c>
      <c r="C386" s="33">
        <v>1372</v>
      </c>
      <c r="D386" s="48">
        <v>442</v>
      </c>
      <c r="E386" s="61">
        <f t="shared" si="101"/>
        <v>0.16626272418807561</v>
      </c>
      <c r="F386" s="61">
        <f t="shared" si="102"/>
        <v>9.1303449700475103E-2</v>
      </c>
      <c r="G386" s="49">
        <f t="shared" si="90"/>
        <v>-0.67784256559766765</v>
      </c>
      <c r="H386" s="35">
        <f t="shared" si="91"/>
        <v>-0.11269995152690257</v>
      </c>
    </row>
    <row r="387" spans="1:9" x14ac:dyDescent="0.2">
      <c r="B387" s="34" t="s">
        <v>93</v>
      </c>
      <c r="C387" s="33">
        <v>270</v>
      </c>
      <c r="D387" s="48">
        <v>136</v>
      </c>
      <c r="E387" s="61">
        <f t="shared" si="101"/>
        <v>3.2719340765874939E-2</v>
      </c>
      <c r="F387" s="61">
        <f t="shared" si="102"/>
        <v>2.8093369138607726E-2</v>
      </c>
      <c r="G387" s="49">
        <f t="shared" si="90"/>
        <v>-0.49629629629629629</v>
      </c>
      <c r="H387" s="35">
        <f t="shared" si="91"/>
        <v>-1.6238487639360154E-2</v>
      </c>
    </row>
    <row r="388" spans="1:9" x14ac:dyDescent="0.2">
      <c r="B388" s="34" t="s">
        <v>86</v>
      </c>
      <c r="C388" s="33">
        <v>621</v>
      </c>
      <c r="D388" s="48">
        <v>301</v>
      </c>
      <c r="E388" s="61">
        <f t="shared" si="101"/>
        <v>7.5254483761512364E-2</v>
      </c>
      <c r="F388" s="61">
        <f t="shared" si="102"/>
        <v>6.21772361082421E-2</v>
      </c>
      <c r="G388" s="49">
        <f t="shared" si="90"/>
        <v>-0.51529790660225439</v>
      </c>
      <c r="H388" s="35">
        <f t="shared" si="91"/>
        <v>-3.8778477944740666E-2</v>
      </c>
    </row>
    <row r="389" spans="1:9" x14ac:dyDescent="0.2">
      <c r="B389" s="34" t="s">
        <v>92</v>
      </c>
      <c r="C389" s="33">
        <v>192</v>
      </c>
      <c r="D389" s="48">
        <v>103</v>
      </c>
      <c r="E389" s="61">
        <f t="shared" si="101"/>
        <v>2.32670867668444E-2</v>
      </c>
      <c r="F389" s="61">
        <f t="shared" si="102"/>
        <v>2.1276595744680851E-2</v>
      </c>
      <c r="G389" s="49">
        <f t="shared" si="90"/>
        <v>-0.46354166666666669</v>
      </c>
      <c r="H389" s="35">
        <f t="shared" si="91"/>
        <v>-1.0785264178380998E-2</v>
      </c>
    </row>
    <row r="390" spans="1:9" x14ac:dyDescent="0.2">
      <c r="B390" s="34" t="s">
        <v>95</v>
      </c>
      <c r="C390" s="33">
        <v>0</v>
      </c>
      <c r="D390" s="48">
        <v>0</v>
      </c>
      <c r="E390" s="61" t="str">
        <f t="shared" si="101"/>
        <v/>
      </c>
      <c r="F390" s="61" t="str">
        <f t="shared" si="102"/>
        <v/>
      </c>
      <c r="G390" s="49" t="str">
        <f t="shared" si="90"/>
        <v xml:space="preserve"> </v>
      </c>
      <c r="H390" s="35" t="str">
        <f t="shared" si="91"/>
        <v/>
      </c>
    </row>
    <row r="391" spans="1:9" x14ac:dyDescent="0.2">
      <c r="B391" s="34" t="s">
        <v>96</v>
      </c>
      <c r="C391" s="33">
        <v>6</v>
      </c>
      <c r="D391" s="48">
        <v>3</v>
      </c>
      <c r="E391" s="61">
        <f t="shared" si="101"/>
        <v>7.2709646146388749E-4</v>
      </c>
      <c r="F391" s="61">
        <f t="shared" si="102"/>
        <v>6.1970667217517037E-4</v>
      </c>
      <c r="G391" s="49">
        <f t="shared" si="90"/>
        <v>-0.5</v>
      </c>
      <c r="H391" s="35">
        <f t="shared" si="91"/>
        <v>-3.6354823073194375E-4</v>
      </c>
    </row>
    <row r="392" spans="1:9" x14ac:dyDescent="0.2">
      <c r="B392" s="34" t="s">
        <v>254</v>
      </c>
      <c r="C392" s="33">
        <v>3</v>
      </c>
      <c r="D392" s="48">
        <v>1</v>
      </c>
      <c r="E392" s="61">
        <f t="shared" si="101"/>
        <v>3.6354823073194375E-4</v>
      </c>
      <c r="F392" s="61">
        <f t="shared" si="102"/>
        <v>2.065688907250568E-4</v>
      </c>
      <c r="G392" s="49">
        <f t="shared" si="90"/>
        <v>-0.66666666666666663</v>
      </c>
      <c r="H392" s="35">
        <f t="shared" si="91"/>
        <v>-2.4236548715462916E-4</v>
      </c>
    </row>
    <row r="393" spans="1:9" x14ac:dyDescent="0.2">
      <c r="B393" s="34" t="s">
        <v>255</v>
      </c>
      <c r="C393" s="33">
        <v>12</v>
      </c>
      <c r="D393" s="48">
        <v>3</v>
      </c>
      <c r="E393" s="61">
        <f t="shared" si="101"/>
        <v>1.454192922927775E-3</v>
      </c>
      <c r="F393" s="61">
        <f t="shared" si="102"/>
        <v>6.1970667217517037E-4</v>
      </c>
      <c r="G393" s="49">
        <f t="shared" si="90"/>
        <v>-0.75</v>
      </c>
      <c r="H393" s="35">
        <f t="shared" si="91"/>
        <v>-1.0906446921958312E-3</v>
      </c>
    </row>
    <row r="394" spans="1:9" x14ac:dyDescent="0.2">
      <c r="B394" s="34" t="s">
        <v>581</v>
      </c>
      <c r="C394" s="33">
        <v>24</v>
      </c>
      <c r="D394" s="48">
        <v>3</v>
      </c>
      <c r="E394" s="61">
        <f t="shared" si="101"/>
        <v>2.90838584585555E-3</v>
      </c>
      <c r="F394" s="61">
        <f t="shared" si="102"/>
        <v>6.1970667217517037E-4</v>
      </c>
      <c r="G394" s="49">
        <f t="shared" si="90"/>
        <v>-0.875</v>
      </c>
      <c r="H394" s="35">
        <f t="shared" si="91"/>
        <v>-2.544837615123606E-3</v>
      </c>
    </row>
    <row r="395" spans="1:9" x14ac:dyDescent="0.2">
      <c r="B395" s="34" t="s">
        <v>582</v>
      </c>
      <c r="C395" s="33">
        <v>63</v>
      </c>
      <c r="D395" s="48">
        <v>108</v>
      </c>
      <c r="E395" s="61">
        <f t="shared" si="101"/>
        <v>7.6345128453708189E-3</v>
      </c>
      <c r="F395" s="61">
        <f t="shared" si="102"/>
        <v>2.2309440198306135E-2</v>
      </c>
      <c r="G395" s="49">
        <f t="shared" si="90"/>
        <v>0.7142857142857143</v>
      </c>
      <c r="H395" s="35">
        <f t="shared" si="91"/>
        <v>5.4532234609791569E-3</v>
      </c>
    </row>
    <row r="396" spans="1:9" x14ac:dyDescent="0.2">
      <c r="B396" s="34" t="s">
        <v>256</v>
      </c>
      <c r="C396" s="33">
        <v>3</v>
      </c>
      <c r="D396" s="48">
        <v>0</v>
      </c>
      <c r="E396" s="61">
        <f t="shared" si="101"/>
        <v>3.6354823073194375E-4</v>
      </c>
      <c r="F396" s="61" t="str">
        <f t="shared" si="102"/>
        <v/>
      </c>
      <c r="G396" s="49">
        <f t="shared" si="90"/>
        <v>-1</v>
      </c>
      <c r="H396" s="35">
        <f t="shared" si="91"/>
        <v>-3.6354823073194375E-4</v>
      </c>
    </row>
    <row r="397" spans="1:9" x14ac:dyDescent="0.2">
      <c r="B397" s="34" t="s">
        <v>490</v>
      </c>
      <c r="C397" s="33">
        <v>14</v>
      </c>
      <c r="D397" s="48">
        <v>1</v>
      </c>
      <c r="E397" s="61">
        <f t="shared" si="101"/>
        <v>1.6965584100824044E-3</v>
      </c>
      <c r="F397" s="61">
        <f t="shared" si="102"/>
        <v>2.065688907250568E-4</v>
      </c>
      <c r="G397" s="49">
        <f t="shared" si="90"/>
        <v>-0.9285714285714286</v>
      </c>
      <c r="H397" s="35">
        <f t="shared" si="91"/>
        <v>-1.5753756665050898E-3</v>
      </c>
    </row>
    <row r="398" spans="1:9" x14ac:dyDescent="0.2">
      <c r="B398" s="34" t="s">
        <v>94</v>
      </c>
      <c r="C398" s="33">
        <v>30</v>
      </c>
      <c r="D398" s="48">
        <v>15</v>
      </c>
      <c r="E398" s="61">
        <f t="shared" si="101"/>
        <v>3.6354823073194379E-3</v>
      </c>
      <c r="F398" s="61">
        <f t="shared" si="102"/>
        <v>3.0985333608758523E-3</v>
      </c>
      <c r="G398" s="49">
        <f t="shared" si="90"/>
        <v>-0.5</v>
      </c>
      <c r="H398" s="35">
        <f t="shared" si="91"/>
        <v>-1.817741153659719E-3</v>
      </c>
    </row>
    <row r="399" spans="1:9" x14ac:dyDescent="0.2">
      <c r="B399" s="34" t="s">
        <v>257</v>
      </c>
      <c r="C399" s="33">
        <v>123</v>
      </c>
      <c r="D399" s="48">
        <v>107</v>
      </c>
      <c r="E399" s="61">
        <f t="shared" si="101"/>
        <v>1.4905477460009694E-2</v>
      </c>
      <c r="F399" s="61">
        <f t="shared" si="102"/>
        <v>2.2102871307581078E-2</v>
      </c>
      <c r="G399" s="49">
        <f t="shared" si="90"/>
        <v>-0.13008130081300814</v>
      </c>
      <c r="H399" s="35">
        <f t="shared" si="91"/>
        <v>-1.9389238972370335E-3</v>
      </c>
    </row>
    <row r="400" spans="1:9" x14ac:dyDescent="0.2">
      <c r="B400" s="34" t="s">
        <v>583</v>
      </c>
      <c r="C400" s="33">
        <v>2</v>
      </c>
      <c r="D400" s="48">
        <v>0</v>
      </c>
      <c r="E400" s="61">
        <f t="shared" si="101"/>
        <v>2.4236548715462919E-4</v>
      </c>
      <c r="F400" s="61" t="str">
        <f t="shared" si="102"/>
        <v/>
      </c>
      <c r="G400" s="49">
        <f t="shared" si="90"/>
        <v>-1</v>
      </c>
      <c r="H400" s="35">
        <f t="shared" si="91"/>
        <v>-2.4236548715462919E-4</v>
      </c>
    </row>
    <row r="401" spans="1:9" x14ac:dyDescent="0.2">
      <c r="B401" s="34" t="s">
        <v>88</v>
      </c>
      <c r="C401" s="33">
        <v>55</v>
      </c>
      <c r="D401" s="48">
        <v>70</v>
      </c>
      <c r="E401" s="61">
        <f t="shared" si="101"/>
        <v>6.6650508967523022E-3</v>
      </c>
      <c r="F401" s="61">
        <f t="shared" si="102"/>
        <v>1.4459822350753977E-2</v>
      </c>
      <c r="G401" s="49">
        <f t="shared" si="90"/>
        <v>0.27272727272727271</v>
      </c>
      <c r="H401" s="35">
        <f t="shared" si="91"/>
        <v>1.8177411536597187E-3</v>
      </c>
    </row>
    <row r="402" spans="1:9" s="29" customFormat="1" x14ac:dyDescent="0.2">
      <c r="A402" s="31"/>
      <c r="B402" s="36" t="s">
        <v>542</v>
      </c>
      <c r="C402" s="40">
        <v>0</v>
      </c>
      <c r="D402" s="48">
        <v>7</v>
      </c>
      <c r="E402" s="38" t="str">
        <f t="shared" si="101"/>
        <v/>
      </c>
      <c r="F402" s="38">
        <f t="shared" si="102"/>
        <v>1.4459822350753977E-3</v>
      </c>
      <c r="G402" s="49">
        <f t="shared" si="90"/>
        <v>1</v>
      </c>
      <c r="H402" s="37" t="str">
        <f t="shared" si="91"/>
        <v/>
      </c>
      <c r="I402" s="4"/>
    </row>
    <row r="403" spans="1:9" x14ac:dyDescent="0.2">
      <c r="B403" s="34" t="s">
        <v>258</v>
      </c>
      <c r="C403" s="33">
        <v>1</v>
      </c>
      <c r="D403" s="48">
        <v>0</v>
      </c>
      <c r="E403" s="61">
        <f t="shared" si="101"/>
        <v>1.211827435773146E-4</v>
      </c>
      <c r="F403" s="61" t="str">
        <f t="shared" si="102"/>
        <v/>
      </c>
      <c r="G403" s="49">
        <f t="shared" si="90"/>
        <v>-1</v>
      </c>
      <c r="H403" s="35">
        <f t="shared" si="91"/>
        <v>-1.211827435773146E-4</v>
      </c>
    </row>
    <row r="404" spans="1:9" x14ac:dyDescent="0.2">
      <c r="B404" s="34" t="s">
        <v>259</v>
      </c>
      <c r="C404" s="33">
        <v>0</v>
      </c>
      <c r="D404" s="48">
        <v>0</v>
      </c>
      <c r="E404" s="61" t="str">
        <f t="shared" si="101"/>
        <v/>
      </c>
      <c r="F404" s="61" t="str">
        <f t="shared" si="102"/>
        <v/>
      </c>
      <c r="G404" s="49" t="str">
        <f t="shared" si="90"/>
        <v xml:space="preserve"> </v>
      </c>
      <c r="H404" s="35" t="str">
        <f t="shared" si="91"/>
        <v/>
      </c>
    </row>
    <row r="405" spans="1:9" x14ac:dyDescent="0.2">
      <c r="B405" s="34" t="s">
        <v>584</v>
      </c>
      <c r="C405" s="33">
        <v>89</v>
      </c>
      <c r="D405" s="48">
        <v>5</v>
      </c>
      <c r="E405" s="61">
        <f t="shared" si="101"/>
        <v>1.0785264178380998E-2</v>
      </c>
      <c r="F405" s="61">
        <f t="shared" si="102"/>
        <v>1.032844453625284E-3</v>
      </c>
      <c r="G405" s="49">
        <f t="shared" si="90"/>
        <v>-0.9438202247191011</v>
      </c>
      <c r="H405" s="35">
        <f t="shared" si="91"/>
        <v>-1.0179350460494426E-2</v>
      </c>
    </row>
    <row r="406" spans="1:9" x14ac:dyDescent="0.2">
      <c r="B406" s="34" t="s">
        <v>87</v>
      </c>
      <c r="C406" s="33">
        <v>2</v>
      </c>
      <c r="D406" s="48">
        <v>1</v>
      </c>
      <c r="E406" s="61">
        <f t="shared" si="101"/>
        <v>2.4236548715462919E-4</v>
      </c>
      <c r="F406" s="61">
        <f t="shared" si="102"/>
        <v>2.065688907250568E-4</v>
      </c>
      <c r="G406" s="49">
        <f t="shared" si="90"/>
        <v>-0.5</v>
      </c>
      <c r="H406" s="35">
        <f t="shared" si="91"/>
        <v>-1.211827435773146E-4</v>
      </c>
    </row>
    <row r="407" spans="1:9" x14ac:dyDescent="0.2">
      <c r="B407" s="34" t="s">
        <v>260</v>
      </c>
      <c r="C407" s="33">
        <v>1</v>
      </c>
      <c r="D407" s="48">
        <v>0</v>
      </c>
      <c r="E407" s="61">
        <f t="shared" si="101"/>
        <v>1.211827435773146E-4</v>
      </c>
      <c r="F407" s="61" t="str">
        <f t="shared" si="102"/>
        <v/>
      </c>
      <c r="G407" s="49">
        <f t="shared" si="90"/>
        <v>-1</v>
      </c>
      <c r="H407" s="35">
        <f t="shared" si="91"/>
        <v>-1.211827435773146E-4</v>
      </c>
    </row>
    <row r="408" spans="1:9" x14ac:dyDescent="0.2">
      <c r="B408" s="34" t="s">
        <v>91</v>
      </c>
      <c r="C408" s="33">
        <v>35</v>
      </c>
      <c r="D408" s="48">
        <v>48</v>
      </c>
      <c r="E408" s="61">
        <f t="shared" si="101"/>
        <v>4.2413960252060106E-3</v>
      </c>
      <c r="F408" s="61">
        <f t="shared" si="102"/>
        <v>9.915306754802726E-3</v>
      </c>
      <c r="G408" s="49">
        <f t="shared" si="90"/>
        <v>0.37142857142857144</v>
      </c>
      <c r="H408" s="35">
        <f t="shared" si="91"/>
        <v>1.5753756665050898E-3</v>
      </c>
    </row>
    <row r="409" spans="1:9" x14ac:dyDescent="0.2">
      <c r="B409" s="34" t="s">
        <v>90</v>
      </c>
      <c r="C409" s="33">
        <v>358</v>
      </c>
      <c r="D409" s="48">
        <v>212</v>
      </c>
      <c r="E409" s="61">
        <f t="shared" si="101"/>
        <v>4.3383422200678624E-2</v>
      </c>
      <c r="F409" s="61">
        <f t="shared" si="102"/>
        <v>4.3792604833712043E-2</v>
      </c>
      <c r="G409" s="49">
        <f t="shared" si="90"/>
        <v>-0.40782122905027934</v>
      </c>
      <c r="H409" s="35">
        <f t="shared" si="91"/>
        <v>-1.769268056228793E-2</v>
      </c>
    </row>
    <row r="410" spans="1:9" x14ac:dyDescent="0.2">
      <c r="B410" s="34" t="s">
        <v>491</v>
      </c>
      <c r="C410" s="33">
        <v>3</v>
      </c>
      <c r="D410" s="48">
        <v>0</v>
      </c>
      <c r="E410" s="61">
        <f t="shared" si="101"/>
        <v>3.6354823073194375E-4</v>
      </c>
      <c r="F410" s="61" t="str">
        <f t="shared" si="102"/>
        <v/>
      </c>
      <c r="G410" s="49">
        <f t="shared" si="90"/>
        <v>-1</v>
      </c>
      <c r="H410" s="35">
        <f t="shared" si="91"/>
        <v>-3.6354823073194375E-4</v>
      </c>
    </row>
    <row r="411" spans="1:9" x14ac:dyDescent="0.2">
      <c r="B411" s="34" t="s">
        <v>261</v>
      </c>
      <c r="C411" s="33">
        <v>1</v>
      </c>
      <c r="D411" s="48">
        <v>4</v>
      </c>
      <c r="E411" s="61">
        <f t="shared" si="101"/>
        <v>1.211827435773146E-4</v>
      </c>
      <c r="F411" s="61">
        <f t="shared" si="102"/>
        <v>8.262755629002272E-4</v>
      </c>
      <c r="G411" s="49">
        <f t="shared" ref="G411:G477" si="104">+IF(AND(C411=0,D411=0)," ",IF(C411=0,1,IF(D411=0,-1,(D411-C411)/C411)))</f>
        <v>3</v>
      </c>
      <c r="H411" s="35">
        <f t="shared" si="91"/>
        <v>3.635482307319438E-4</v>
      </c>
    </row>
    <row r="412" spans="1:9" x14ac:dyDescent="0.2">
      <c r="B412" s="34" t="s">
        <v>262</v>
      </c>
      <c r="C412" s="33">
        <v>17</v>
      </c>
      <c r="D412" s="48">
        <v>7</v>
      </c>
      <c r="E412" s="61">
        <f t="shared" si="101"/>
        <v>2.0601066408143481E-3</v>
      </c>
      <c r="F412" s="61">
        <f t="shared" si="102"/>
        <v>1.4459822350753977E-3</v>
      </c>
      <c r="G412" s="49">
        <f t="shared" si="104"/>
        <v>-0.58823529411764708</v>
      </c>
      <c r="H412" s="35">
        <f t="shared" si="91"/>
        <v>-1.211827435773146E-3</v>
      </c>
    </row>
    <row r="413" spans="1:9" x14ac:dyDescent="0.2">
      <c r="B413" s="34" t="s">
        <v>492</v>
      </c>
      <c r="C413" s="33">
        <v>191</v>
      </c>
      <c r="D413" s="48">
        <v>45</v>
      </c>
      <c r="E413" s="61">
        <f t="shared" si="101"/>
        <v>2.3145904023267088E-2</v>
      </c>
      <c r="F413" s="61">
        <f t="shared" si="102"/>
        <v>9.2956000826275569E-3</v>
      </c>
      <c r="G413" s="49">
        <f t="shared" si="104"/>
        <v>-0.76439790575916233</v>
      </c>
      <c r="H413" s="35">
        <f t="shared" si="91"/>
        <v>-1.769268056228793E-2</v>
      </c>
    </row>
    <row r="414" spans="1:9" x14ac:dyDescent="0.2">
      <c r="B414" s="34" t="s">
        <v>89</v>
      </c>
      <c r="C414" s="33">
        <v>6</v>
      </c>
      <c r="D414" s="48">
        <v>5</v>
      </c>
      <c r="E414" s="61">
        <f t="shared" ref="E414:E480" si="105">+IF(C414=0,"",C414/C$345)</f>
        <v>7.2709646146388749E-4</v>
      </c>
      <c r="F414" s="61">
        <f t="shared" ref="F414:F480" si="106">+IF(D414=0,"",D414/D$345)</f>
        <v>1.032844453625284E-3</v>
      </c>
      <c r="G414" s="49">
        <f t="shared" si="104"/>
        <v>-0.16666666666666666</v>
      </c>
      <c r="H414" s="35">
        <f t="shared" ref="H414:H480" si="107">+IF(OR(AND(E414=""),(G414="")),"",E414*G414)</f>
        <v>-1.2118274357731458E-4</v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40</v>
      </c>
      <c r="D417" s="48">
        <v>86</v>
      </c>
      <c r="E417" s="38">
        <f t="shared" si="105"/>
        <v>4.8473097430925833E-3</v>
      </c>
      <c r="F417" s="38">
        <f t="shared" si="106"/>
        <v>1.7764924602354886E-2</v>
      </c>
      <c r="G417" s="49">
        <f t="shared" si="104"/>
        <v>1.1499999999999999</v>
      </c>
      <c r="H417" s="37">
        <f t="shared" si="107"/>
        <v>5.5744062045564704E-3</v>
      </c>
      <c r="I417" s="4"/>
    </row>
    <row r="418" spans="1:9" s="29" customFormat="1" x14ac:dyDescent="0.2">
      <c r="A418" s="31"/>
      <c r="B418" s="36" t="s">
        <v>544</v>
      </c>
      <c r="C418" s="40">
        <v>12</v>
      </c>
      <c r="D418" s="48">
        <v>5</v>
      </c>
      <c r="E418" s="38">
        <f t="shared" si="105"/>
        <v>1.454192922927775E-3</v>
      </c>
      <c r="F418" s="38">
        <f t="shared" si="106"/>
        <v>1.032844453625284E-3</v>
      </c>
      <c r="G418" s="49">
        <f t="shared" si="104"/>
        <v>-0.58333333333333337</v>
      </c>
      <c r="H418" s="37">
        <f t="shared" si="107"/>
        <v>-8.4827920504120208E-4</v>
      </c>
      <c r="I418" s="4"/>
    </row>
    <row r="419" spans="1:9" s="29" customFormat="1" x14ac:dyDescent="0.2">
      <c r="A419" s="31"/>
      <c r="B419" s="36" t="s">
        <v>545</v>
      </c>
      <c r="C419" s="40">
        <v>0</v>
      </c>
      <c r="D419" s="48">
        <v>4</v>
      </c>
      <c r="E419" s="38" t="str">
        <f t="shared" si="105"/>
        <v/>
      </c>
      <c r="F419" s="38">
        <f t="shared" si="106"/>
        <v>8.262755629002272E-4</v>
      </c>
      <c r="G419" s="49">
        <f t="shared" si="104"/>
        <v>1</v>
      </c>
      <c r="H419" s="37" t="str">
        <f t="shared" si="107"/>
        <v/>
      </c>
      <c r="I419" s="4"/>
    </row>
    <row r="420" spans="1:9" s="29" customFormat="1" x14ac:dyDescent="0.2">
      <c r="A420" s="31"/>
      <c r="B420" s="36" t="s">
        <v>264</v>
      </c>
      <c r="C420" s="40">
        <v>0</v>
      </c>
      <c r="D420" s="48">
        <v>1</v>
      </c>
      <c r="E420" s="38" t="str">
        <f t="shared" si="105"/>
        <v/>
      </c>
      <c r="F420" s="38">
        <f t="shared" si="106"/>
        <v>2.065688907250568E-4</v>
      </c>
      <c r="G420" s="49">
        <f t="shared" si="104"/>
        <v>1</v>
      </c>
      <c r="H420" s="37" t="str">
        <f t="shared" si="107"/>
        <v/>
      </c>
      <c r="I420" s="4"/>
    </row>
    <row r="421" spans="1:9" s="29" customFormat="1" x14ac:dyDescent="0.2">
      <c r="A421" s="31"/>
      <c r="B421" s="36" t="s">
        <v>265</v>
      </c>
      <c r="C421" s="40">
        <v>20</v>
      </c>
      <c r="D421" s="48">
        <v>75</v>
      </c>
      <c r="E421" s="38">
        <f t="shared" si="105"/>
        <v>2.4236548715462916E-3</v>
      </c>
      <c r="F421" s="38">
        <f t="shared" si="106"/>
        <v>1.549266680437926E-2</v>
      </c>
      <c r="G421" s="49">
        <f t="shared" si="104"/>
        <v>2.75</v>
      </c>
      <c r="H421" s="37">
        <f t="shared" si="107"/>
        <v>6.6650508967523022E-3</v>
      </c>
      <c r="I421" s="4"/>
    </row>
    <row r="422" spans="1:9" s="29" customFormat="1" x14ac:dyDescent="0.2">
      <c r="A422" s="31"/>
      <c r="B422" s="36" t="s">
        <v>493</v>
      </c>
      <c r="C422" s="40">
        <v>2</v>
      </c>
      <c r="D422" s="48">
        <v>0</v>
      </c>
      <c r="E422" s="38">
        <f t="shared" si="105"/>
        <v>2.4236548715462919E-4</v>
      </c>
      <c r="F422" s="38" t="str">
        <f t="shared" si="106"/>
        <v/>
      </c>
      <c r="G422" s="49">
        <f t="shared" si="104"/>
        <v>-1</v>
      </c>
      <c r="H422" s="37">
        <f t="shared" si="107"/>
        <v>-2.4236548715462919E-4</v>
      </c>
      <c r="I422" s="4"/>
    </row>
    <row r="423" spans="1:9" s="29" customFormat="1" x14ac:dyDescent="0.2">
      <c r="A423" s="31"/>
      <c r="B423" s="36" t="s">
        <v>266</v>
      </c>
      <c r="C423" s="40">
        <v>12</v>
      </c>
      <c r="D423" s="48">
        <v>6</v>
      </c>
      <c r="E423" s="38">
        <f t="shared" si="105"/>
        <v>1.454192922927775E-3</v>
      </c>
      <c r="F423" s="38">
        <f t="shared" si="106"/>
        <v>1.2394133443503407E-3</v>
      </c>
      <c r="G423" s="49">
        <f t="shared" si="104"/>
        <v>-0.5</v>
      </c>
      <c r="H423" s="37">
        <f t="shared" si="107"/>
        <v>-7.2709646146388749E-4</v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0</v>
      </c>
      <c r="E424" s="38" t="str">
        <f t="shared" si="105"/>
        <v/>
      </c>
      <c r="F424" s="38" t="str">
        <f t="shared" si="106"/>
        <v/>
      </c>
      <c r="G424" s="49" t="str">
        <f t="shared" si="104"/>
        <v xml:space="preserve"> 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1</v>
      </c>
      <c r="D425" s="48">
        <v>3</v>
      </c>
      <c r="E425" s="38">
        <f t="shared" si="105"/>
        <v>1.211827435773146E-4</v>
      </c>
      <c r="F425" s="38">
        <f t="shared" si="106"/>
        <v>6.1970667217517037E-4</v>
      </c>
      <c r="G425" s="49">
        <f t="shared" si="104"/>
        <v>2</v>
      </c>
      <c r="H425" s="37">
        <f t="shared" si="107"/>
        <v>2.4236548715462919E-4</v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1</v>
      </c>
      <c r="D429" s="48">
        <v>1</v>
      </c>
      <c r="E429" s="38">
        <f t="shared" si="105"/>
        <v>1.211827435773146E-4</v>
      </c>
      <c r="F429" s="38">
        <f t="shared" si="106"/>
        <v>2.065688907250568E-4</v>
      </c>
      <c r="G429" s="49">
        <f t="shared" si="104"/>
        <v>0</v>
      </c>
      <c r="H429" s="37">
        <f t="shared" si="107"/>
        <v>0</v>
      </c>
      <c r="I429" s="4"/>
    </row>
    <row r="430" spans="1:9" x14ac:dyDescent="0.2">
      <c r="B430" s="34" t="s">
        <v>268</v>
      </c>
      <c r="C430" s="33">
        <v>4</v>
      </c>
      <c r="D430" s="48">
        <v>3</v>
      </c>
      <c r="E430" s="61">
        <f t="shared" si="105"/>
        <v>4.8473097430925838E-4</v>
      </c>
      <c r="F430" s="61">
        <f t="shared" si="106"/>
        <v>6.1970667217517037E-4</v>
      </c>
      <c r="G430" s="49">
        <f t="shared" si="104"/>
        <v>-0.25</v>
      </c>
      <c r="H430" s="35">
        <f t="shared" si="107"/>
        <v>-1.211827435773146E-4</v>
      </c>
    </row>
    <row r="431" spans="1:9" x14ac:dyDescent="0.2">
      <c r="B431" s="34" t="s">
        <v>269</v>
      </c>
      <c r="C431" s="33">
        <v>106</v>
      </c>
      <c r="D431" s="48">
        <v>78</v>
      </c>
      <c r="E431" s="61">
        <f t="shared" si="105"/>
        <v>1.2845370819195347E-2</v>
      </c>
      <c r="F431" s="61">
        <f t="shared" si="106"/>
        <v>1.6112373476554431E-2</v>
      </c>
      <c r="G431" s="49">
        <f t="shared" si="104"/>
        <v>-0.26415094339622641</v>
      </c>
      <c r="H431" s="35">
        <f t="shared" si="107"/>
        <v>-3.3931168201648087E-3</v>
      </c>
    </row>
    <row r="432" spans="1:9" x14ac:dyDescent="0.2">
      <c r="B432" s="34" t="s">
        <v>98</v>
      </c>
      <c r="C432" s="33">
        <v>22</v>
      </c>
      <c r="D432" s="48">
        <v>96</v>
      </c>
      <c r="E432" s="61">
        <f t="shared" si="105"/>
        <v>2.6660203587009208E-3</v>
      </c>
      <c r="F432" s="61">
        <f t="shared" si="106"/>
        <v>1.9830613509605452E-2</v>
      </c>
      <c r="G432" s="49">
        <f t="shared" si="104"/>
        <v>3.3636363636363638</v>
      </c>
      <c r="H432" s="35">
        <f t="shared" si="107"/>
        <v>8.9675230247212787E-3</v>
      </c>
    </row>
    <row r="433" spans="1:9" x14ac:dyDescent="0.2">
      <c r="B433" s="34" t="s">
        <v>99</v>
      </c>
      <c r="C433" s="33">
        <v>0</v>
      </c>
      <c r="D433" s="48">
        <v>72</v>
      </c>
      <c r="E433" s="61" t="str">
        <f t="shared" si="105"/>
        <v/>
      </c>
      <c r="F433" s="61">
        <f t="shared" si="106"/>
        <v>1.4872960132204091E-2</v>
      </c>
      <c r="G433" s="49">
        <f t="shared" si="104"/>
        <v>1</v>
      </c>
      <c r="H433" s="35" t="str">
        <f t="shared" si="107"/>
        <v/>
      </c>
    </row>
    <row r="434" spans="1:9" x14ac:dyDescent="0.2">
      <c r="B434" s="34" t="s">
        <v>100</v>
      </c>
      <c r="C434" s="33">
        <v>111</v>
      </c>
      <c r="D434" s="48">
        <v>174</v>
      </c>
      <c r="E434" s="61">
        <f t="shared" si="105"/>
        <v>1.345128453708192E-2</v>
      </c>
      <c r="F434" s="61">
        <f t="shared" si="106"/>
        <v>3.5942986986159886E-2</v>
      </c>
      <c r="G434" s="49">
        <f t="shared" si="104"/>
        <v>0.56756756756756754</v>
      </c>
      <c r="H434" s="35">
        <f t="shared" si="107"/>
        <v>7.6345128453708189E-3</v>
      </c>
    </row>
    <row r="435" spans="1:9" x14ac:dyDescent="0.2">
      <c r="B435" s="34" t="s">
        <v>270</v>
      </c>
      <c r="C435" s="33">
        <v>1</v>
      </c>
      <c r="D435" s="48">
        <v>1</v>
      </c>
      <c r="E435" s="61">
        <f t="shared" si="105"/>
        <v>1.211827435773146E-4</v>
      </c>
      <c r="F435" s="61">
        <f t="shared" si="106"/>
        <v>2.065688907250568E-4</v>
      </c>
      <c r="G435" s="49">
        <f t="shared" si="104"/>
        <v>0</v>
      </c>
      <c r="H435" s="35">
        <f t="shared" si="107"/>
        <v>0</v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0</v>
      </c>
      <c r="D437" s="48">
        <v>1</v>
      </c>
      <c r="E437" s="38" t="str">
        <f t="shared" si="105"/>
        <v/>
      </c>
      <c r="F437" s="38">
        <f t="shared" si="106"/>
        <v>2.065688907250568E-4</v>
      </c>
      <c r="G437" s="49">
        <f t="shared" si="104"/>
        <v>1</v>
      </c>
      <c r="H437" s="37" t="str">
        <f t="shared" si="107"/>
        <v/>
      </c>
      <c r="I437" s="4"/>
    </row>
    <row r="438" spans="1:9" s="29" customFormat="1" x14ac:dyDescent="0.2">
      <c r="A438" s="31"/>
      <c r="B438" s="36" t="s">
        <v>97</v>
      </c>
      <c r="C438" s="40">
        <v>0</v>
      </c>
      <c r="D438" s="48">
        <v>3</v>
      </c>
      <c r="E438" s="38" t="str">
        <f t="shared" si="105"/>
        <v/>
      </c>
      <c r="F438" s="38">
        <f t="shared" si="106"/>
        <v>6.1970667217517037E-4</v>
      </c>
      <c r="G438" s="49">
        <f t="shared" si="104"/>
        <v>1</v>
      </c>
      <c r="H438" s="37" t="str">
        <f t="shared" si="107"/>
        <v/>
      </c>
      <c r="I438" s="4"/>
    </row>
    <row r="439" spans="1:9" s="29" customFormat="1" x14ac:dyDescent="0.2">
      <c r="A439" s="31"/>
      <c r="B439" s="36" t="s">
        <v>551</v>
      </c>
      <c r="C439" s="40">
        <v>35</v>
      </c>
      <c r="D439" s="48">
        <v>6</v>
      </c>
      <c r="E439" s="38">
        <f t="shared" si="105"/>
        <v>4.2413960252060106E-3</v>
      </c>
      <c r="F439" s="38">
        <f t="shared" si="106"/>
        <v>1.2394133443503407E-3</v>
      </c>
      <c r="G439" s="49">
        <f t="shared" si="104"/>
        <v>-0.82857142857142863</v>
      </c>
      <c r="H439" s="37">
        <f t="shared" si="107"/>
        <v>-3.5142995637421231E-3</v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0</v>
      </c>
      <c r="E440" s="38" t="str">
        <f t="shared" si="105"/>
        <v/>
      </c>
      <c r="F440" s="38" t="str">
        <f t="shared" si="106"/>
        <v/>
      </c>
      <c r="G440" s="49" t="str">
        <f t="shared" si="104"/>
        <v xml:space="preserve"> 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2</v>
      </c>
      <c r="D442" s="48">
        <v>0</v>
      </c>
      <c r="E442" s="61">
        <f t="shared" si="105"/>
        <v>2.4236548715462919E-4</v>
      </c>
      <c r="F442" s="61" t="str">
        <f t="shared" si="106"/>
        <v/>
      </c>
      <c r="G442" s="49">
        <f t="shared" si="104"/>
        <v>-1</v>
      </c>
      <c r="H442" s="35">
        <f t="shared" si="107"/>
        <v>-2.4236548715462919E-4</v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17</v>
      </c>
      <c r="D444" s="48">
        <v>2</v>
      </c>
      <c r="E444" s="61">
        <f t="shared" si="105"/>
        <v>2.0601066408143481E-3</v>
      </c>
      <c r="F444" s="61">
        <f t="shared" si="106"/>
        <v>4.131377814501136E-4</v>
      </c>
      <c r="G444" s="49">
        <f t="shared" si="104"/>
        <v>-0.88235294117647056</v>
      </c>
      <c r="H444" s="35">
        <f t="shared" si="107"/>
        <v>-1.817741153659719E-3</v>
      </c>
    </row>
    <row r="445" spans="1:9" x14ac:dyDescent="0.2">
      <c r="B445" s="34" t="s">
        <v>112</v>
      </c>
      <c r="C445" s="33">
        <v>25</v>
      </c>
      <c r="D445" s="48">
        <v>23</v>
      </c>
      <c r="E445" s="61">
        <f t="shared" si="105"/>
        <v>3.0295685894328648E-3</v>
      </c>
      <c r="F445" s="61">
        <f t="shared" si="106"/>
        <v>4.7510844866763069E-3</v>
      </c>
      <c r="G445" s="49">
        <f t="shared" si="104"/>
        <v>-0.08</v>
      </c>
      <c r="H445" s="35">
        <f t="shared" si="107"/>
        <v>-2.4236548715462919E-4</v>
      </c>
    </row>
    <row r="446" spans="1:9" x14ac:dyDescent="0.2">
      <c r="B446" s="34" t="s">
        <v>271</v>
      </c>
      <c r="C446" s="33">
        <v>8</v>
      </c>
      <c r="D446" s="48">
        <v>8</v>
      </c>
      <c r="E446" s="61">
        <f t="shared" si="105"/>
        <v>9.6946194861851677E-4</v>
      </c>
      <c r="F446" s="61">
        <f t="shared" si="106"/>
        <v>1.6525511258004544E-3</v>
      </c>
      <c r="G446" s="49">
        <f t="shared" si="104"/>
        <v>0</v>
      </c>
      <c r="H446" s="35">
        <f t="shared" si="107"/>
        <v>0</v>
      </c>
    </row>
    <row r="447" spans="1:9" x14ac:dyDescent="0.2">
      <c r="B447" s="34" t="s">
        <v>496</v>
      </c>
      <c r="C447" s="33">
        <v>2</v>
      </c>
      <c r="D447" s="48">
        <v>1</v>
      </c>
      <c r="E447" s="61">
        <f t="shared" si="105"/>
        <v>2.4236548715462919E-4</v>
      </c>
      <c r="F447" s="61">
        <f t="shared" si="106"/>
        <v>2.065688907250568E-4</v>
      </c>
      <c r="G447" s="49">
        <f t="shared" si="104"/>
        <v>-0.5</v>
      </c>
      <c r="H447" s="35">
        <f t="shared" si="107"/>
        <v>-1.211827435773146E-4</v>
      </c>
    </row>
    <row r="448" spans="1:9" x14ac:dyDescent="0.2">
      <c r="B448" s="34" t="s">
        <v>497</v>
      </c>
      <c r="C448" s="33">
        <v>16</v>
      </c>
      <c r="D448" s="48">
        <v>6</v>
      </c>
      <c r="E448" s="61">
        <f t="shared" si="105"/>
        <v>1.9389238972370335E-3</v>
      </c>
      <c r="F448" s="61">
        <f t="shared" si="106"/>
        <v>1.2394133443503407E-3</v>
      </c>
      <c r="G448" s="49">
        <f t="shared" si="104"/>
        <v>-0.625</v>
      </c>
      <c r="H448" s="35">
        <f t="shared" si="107"/>
        <v>-1.211827435773146E-3</v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7</v>
      </c>
      <c r="D450" s="48">
        <v>2</v>
      </c>
      <c r="E450" s="61">
        <f t="shared" si="105"/>
        <v>8.4827920504120218E-4</v>
      </c>
      <c r="F450" s="61">
        <f t="shared" si="106"/>
        <v>4.131377814501136E-4</v>
      </c>
      <c r="G450" s="49">
        <f t="shared" si="104"/>
        <v>-0.7142857142857143</v>
      </c>
      <c r="H450" s="35">
        <f t="shared" si="107"/>
        <v>-6.0591371788657302E-4</v>
      </c>
    </row>
    <row r="451" spans="2:8" x14ac:dyDescent="0.2">
      <c r="B451" s="34" t="s">
        <v>617</v>
      </c>
      <c r="C451" s="33">
        <v>0</v>
      </c>
      <c r="D451" s="48">
        <v>0</v>
      </c>
      <c r="E451" s="61" t="str">
        <f t="shared" si="105"/>
        <v/>
      </c>
      <c r="F451" s="61" t="str">
        <f t="shared" si="106"/>
        <v/>
      </c>
      <c r="G451" s="49" t="str">
        <f t="shared" si="104"/>
        <v xml:space="preserve"> </v>
      </c>
      <c r="H451" s="35" t="str">
        <f t="shared" si="107"/>
        <v/>
      </c>
    </row>
    <row r="452" spans="2:8" x14ac:dyDescent="0.2">
      <c r="B452" s="34" t="s">
        <v>109</v>
      </c>
      <c r="C452" s="33">
        <v>0</v>
      </c>
      <c r="D452" s="48">
        <v>24</v>
      </c>
      <c r="E452" s="61" t="str">
        <f t="shared" si="105"/>
        <v/>
      </c>
      <c r="F452" s="61">
        <f t="shared" si="106"/>
        <v>4.957653377401363E-3</v>
      </c>
      <c r="G452" s="49">
        <f t="shared" si="104"/>
        <v>1</v>
      </c>
      <c r="H452" s="35" t="str">
        <f t="shared" si="107"/>
        <v/>
      </c>
    </row>
    <row r="453" spans="2:8" x14ac:dyDescent="0.2">
      <c r="B453" s="34" t="s">
        <v>418</v>
      </c>
      <c r="C453" s="33">
        <v>1</v>
      </c>
      <c r="D453" s="48">
        <v>1</v>
      </c>
      <c r="E453" s="61">
        <f t="shared" si="105"/>
        <v>1.211827435773146E-4</v>
      </c>
      <c r="F453" s="61">
        <f t="shared" si="106"/>
        <v>2.065688907250568E-4</v>
      </c>
      <c r="G453" s="49">
        <f t="shared" si="104"/>
        <v>0</v>
      </c>
      <c r="H453" s="35">
        <f t="shared" si="107"/>
        <v>0</v>
      </c>
    </row>
    <row r="454" spans="2:8" x14ac:dyDescent="0.2">
      <c r="B454" s="34" t="s">
        <v>107</v>
      </c>
      <c r="C454" s="33">
        <v>29</v>
      </c>
      <c r="D454" s="48">
        <v>41</v>
      </c>
      <c r="E454" s="61">
        <f t="shared" si="105"/>
        <v>3.5142995637421231E-3</v>
      </c>
      <c r="F454" s="61">
        <f t="shared" si="106"/>
        <v>8.4693245197273292E-3</v>
      </c>
      <c r="G454" s="49">
        <f t="shared" si="104"/>
        <v>0.41379310344827586</v>
      </c>
      <c r="H454" s="35">
        <f t="shared" si="107"/>
        <v>1.454192922927775E-3</v>
      </c>
    </row>
    <row r="455" spans="2:8" x14ac:dyDescent="0.2">
      <c r="B455" s="34" t="s">
        <v>272</v>
      </c>
      <c r="C455" s="33">
        <v>2</v>
      </c>
      <c r="D455" s="48">
        <v>1</v>
      </c>
      <c r="E455" s="61">
        <f t="shared" si="105"/>
        <v>2.4236548715462919E-4</v>
      </c>
      <c r="F455" s="61">
        <f t="shared" si="106"/>
        <v>2.065688907250568E-4</v>
      </c>
      <c r="G455" s="49">
        <f t="shared" si="104"/>
        <v>-0.5</v>
      </c>
      <c r="H455" s="35">
        <f t="shared" si="107"/>
        <v>-1.211827435773146E-4</v>
      </c>
    </row>
    <row r="456" spans="2:8" x14ac:dyDescent="0.2">
      <c r="B456" s="34" t="s">
        <v>106</v>
      </c>
      <c r="C456" s="33">
        <v>2</v>
      </c>
      <c r="D456" s="48">
        <v>1</v>
      </c>
      <c r="E456" s="61">
        <f t="shared" si="105"/>
        <v>2.4236548715462919E-4</v>
      </c>
      <c r="F456" s="61">
        <f t="shared" si="106"/>
        <v>2.065688907250568E-4</v>
      </c>
      <c r="G456" s="49">
        <f t="shared" si="104"/>
        <v>-0.5</v>
      </c>
      <c r="H456" s="35">
        <f t="shared" si="107"/>
        <v>-1.211827435773146E-4</v>
      </c>
    </row>
    <row r="457" spans="2:8" x14ac:dyDescent="0.2">
      <c r="B457" s="34" t="s">
        <v>337</v>
      </c>
      <c r="C457" s="33">
        <v>1</v>
      </c>
      <c r="D457" s="48">
        <v>0</v>
      </c>
      <c r="E457" s="61">
        <f t="shared" si="105"/>
        <v>1.211827435773146E-4</v>
      </c>
      <c r="F457" s="61" t="str">
        <f t="shared" si="106"/>
        <v/>
      </c>
      <c r="G457" s="49">
        <f t="shared" si="104"/>
        <v>-1</v>
      </c>
      <c r="H457" s="35">
        <f t="shared" si="107"/>
        <v>-1.211827435773146E-4</v>
      </c>
    </row>
    <row r="458" spans="2:8" x14ac:dyDescent="0.2">
      <c r="B458" s="34" t="s">
        <v>116</v>
      </c>
      <c r="C458" s="33">
        <v>26</v>
      </c>
      <c r="D458" s="48">
        <v>4</v>
      </c>
      <c r="E458" s="61">
        <f t="shared" si="105"/>
        <v>3.1507513330101791E-3</v>
      </c>
      <c r="F458" s="61">
        <f t="shared" si="106"/>
        <v>8.262755629002272E-4</v>
      </c>
      <c r="G458" s="49">
        <f t="shared" si="104"/>
        <v>-0.84615384615384615</v>
      </c>
      <c r="H458" s="35">
        <f t="shared" si="107"/>
        <v>-2.6660203587009208E-3</v>
      </c>
    </row>
    <row r="459" spans="2:8" x14ac:dyDescent="0.2">
      <c r="B459" s="34" t="s">
        <v>103</v>
      </c>
      <c r="C459" s="33">
        <v>4</v>
      </c>
      <c r="D459" s="48">
        <v>0</v>
      </c>
      <c r="E459" s="61">
        <f t="shared" si="105"/>
        <v>4.8473097430925838E-4</v>
      </c>
      <c r="F459" s="61" t="str">
        <f t="shared" si="106"/>
        <v/>
      </c>
      <c r="G459" s="49">
        <f t="shared" si="104"/>
        <v>-1</v>
      </c>
      <c r="H459" s="35">
        <f t="shared" si="107"/>
        <v>-4.8473097430925838E-4</v>
      </c>
    </row>
    <row r="460" spans="2:8" x14ac:dyDescent="0.2">
      <c r="B460" s="34" t="s">
        <v>273</v>
      </c>
      <c r="C460" s="33">
        <v>129</v>
      </c>
      <c r="D460" s="48">
        <v>100</v>
      </c>
      <c r="E460" s="61">
        <f t="shared" si="105"/>
        <v>1.5632573921473582E-2</v>
      </c>
      <c r="F460" s="61">
        <f t="shared" si="106"/>
        <v>2.065688907250568E-2</v>
      </c>
      <c r="G460" s="49">
        <f t="shared" si="104"/>
        <v>-0.22480620155038761</v>
      </c>
      <c r="H460" s="35">
        <f t="shared" si="107"/>
        <v>-3.5142995637421231E-3</v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0</v>
      </c>
      <c r="D462" s="48">
        <v>0</v>
      </c>
      <c r="E462" s="61" t="str">
        <f t="shared" si="105"/>
        <v/>
      </c>
      <c r="F462" s="61" t="str">
        <f t="shared" si="106"/>
        <v/>
      </c>
      <c r="G462" s="49" t="str">
        <f t="shared" si="104"/>
        <v xml:space="preserve"> </v>
      </c>
      <c r="H462" s="35" t="str">
        <f t="shared" si="107"/>
        <v/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0</v>
      </c>
      <c r="D464" s="48">
        <v>0</v>
      </c>
      <c r="E464" s="61" t="str">
        <f t="shared" si="105"/>
        <v/>
      </c>
      <c r="F464" s="61" t="str">
        <f t="shared" si="106"/>
        <v/>
      </c>
      <c r="G464" s="49" t="str">
        <f t="shared" si="104"/>
        <v xml:space="preserve"> </v>
      </c>
      <c r="H464" s="35" t="str">
        <f t="shared" si="107"/>
        <v/>
      </c>
    </row>
    <row r="465" spans="2:8" x14ac:dyDescent="0.2">
      <c r="B465" s="34" t="s">
        <v>105</v>
      </c>
      <c r="C465" s="33">
        <v>3</v>
      </c>
      <c r="D465" s="48">
        <v>1</v>
      </c>
      <c r="E465" s="61">
        <f t="shared" si="105"/>
        <v>3.6354823073194375E-4</v>
      </c>
      <c r="F465" s="61">
        <f t="shared" si="106"/>
        <v>2.065688907250568E-4</v>
      </c>
      <c r="G465" s="49">
        <f t="shared" si="104"/>
        <v>-0.66666666666666663</v>
      </c>
      <c r="H465" s="35">
        <f t="shared" si="107"/>
        <v>-2.4236548715462916E-4</v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1</v>
      </c>
      <c r="E467" s="61" t="str">
        <f t="shared" si="105"/>
        <v/>
      </c>
      <c r="F467" s="61">
        <f t="shared" si="106"/>
        <v>2.065688907250568E-4</v>
      </c>
      <c r="G467" s="49">
        <f t="shared" si="104"/>
        <v>1</v>
      </c>
      <c r="H467" s="35" t="str">
        <f t="shared" si="107"/>
        <v/>
      </c>
    </row>
    <row r="468" spans="2:8" x14ac:dyDescent="0.2">
      <c r="B468" s="34" t="s">
        <v>274</v>
      </c>
      <c r="C468" s="33">
        <v>42</v>
      </c>
      <c r="D468" s="48">
        <v>6</v>
      </c>
      <c r="E468" s="61">
        <f t="shared" si="105"/>
        <v>5.0896752302472129E-3</v>
      </c>
      <c r="F468" s="61">
        <f t="shared" si="106"/>
        <v>1.2394133443503407E-3</v>
      </c>
      <c r="G468" s="49">
        <f t="shared" si="104"/>
        <v>-0.8571428571428571</v>
      </c>
      <c r="H468" s="35">
        <f t="shared" si="107"/>
        <v>-4.362578768783325E-3</v>
      </c>
    </row>
    <row r="469" spans="2:8" x14ac:dyDescent="0.2">
      <c r="B469" s="34" t="s">
        <v>500</v>
      </c>
      <c r="C469" s="33">
        <v>2</v>
      </c>
      <c r="D469" s="48">
        <v>1</v>
      </c>
      <c r="E469" s="61">
        <f t="shared" si="105"/>
        <v>2.4236548715462919E-4</v>
      </c>
      <c r="F469" s="61">
        <f t="shared" si="106"/>
        <v>2.065688907250568E-4</v>
      </c>
      <c r="G469" s="49">
        <f t="shared" si="104"/>
        <v>-0.5</v>
      </c>
      <c r="H469" s="35">
        <f t="shared" si="107"/>
        <v>-1.211827435773146E-4</v>
      </c>
    </row>
    <row r="470" spans="2:8" x14ac:dyDescent="0.2">
      <c r="B470" s="34" t="s">
        <v>275</v>
      </c>
      <c r="C470" s="33">
        <v>2</v>
      </c>
      <c r="D470" s="48">
        <v>35</v>
      </c>
      <c r="E470" s="61">
        <f t="shared" si="105"/>
        <v>2.4236548715462919E-4</v>
      </c>
      <c r="F470" s="61">
        <f t="shared" si="106"/>
        <v>7.2299111753769884E-3</v>
      </c>
      <c r="G470" s="49">
        <f t="shared" si="104"/>
        <v>16.5</v>
      </c>
      <c r="H470" s="35">
        <f t="shared" si="107"/>
        <v>3.9990305380513819E-3</v>
      </c>
    </row>
    <row r="471" spans="2:8" x14ac:dyDescent="0.2">
      <c r="B471" s="34" t="s">
        <v>276</v>
      </c>
      <c r="C471" s="33">
        <v>4</v>
      </c>
      <c r="D471" s="48">
        <v>1</v>
      </c>
      <c r="E471" s="61">
        <f t="shared" si="105"/>
        <v>4.8473097430925838E-4</v>
      </c>
      <c r="F471" s="61">
        <f t="shared" si="106"/>
        <v>2.065688907250568E-4</v>
      </c>
      <c r="G471" s="49">
        <f t="shared" si="104"/>
        <v>-0.75</v>
      </c>
      <c r="H471" s="35">
        <f t="shared" si="107"/>
        <v>-3.635482307319438E-4</v>
      </c>
    </row>
    <row r="472" spans="2:8" x14ac:dyDescent="0.2">
      <c r="B472" s="34" t="s">
        <v>501</v>
      </c>
      <c r="C472" s="33">
        <v>2</v>
      </c>
      <c r="D472" s="48">
        <v>0</v>
      </c>
      <c r="E472" s="61">
        <f t="shared" si="105"/>
        <v>2.4236548715462919E-4</v>
      </c>
      <c r="F472" s="61" t="str">
        <f t="shared" si="106"/>
        <v/>
      </c>
      <c r="G472" s="49">
        <f t="shared" si="104"/>
        <v>-1</v>
      </c>
      <c r="H472" s="35">
        <f t="shared" si="107"/>
        <v>-2.4236548715462919E-4</v>
      </c>
    </row>
    <row r="473" spans="2:8" x14ac:dyDescent="0.2">
      <c r="B473" s="34" t="s">
        <v>277</v>
      </c>
      <c r="C473" s="33">
        <v>26</v>
      </c>
      <c r="D473" s="48">
        <v>14</v>
      </c>
      <c r="E473" s="61">
        <f t="shared" si="105"/>
        <v>3.1507513330101791E-3</v>
      </c>
      <c r="F473" s="61">
        <f t="shared" si="106"/>
        <v>2.8919644701507954E-3</v>
      </c>
      <c r="G473" s="49">
        <f t="shared" si="104"/>
        <v>-0.46153846153846156</v>
      </c>
      <c r="H473" s="35">
        <f t="shared" si="107"/>
        <v>-1.454192922927775E-3</v>
      </c>
    </row>
    <row r="474" spans="2:8" x14ac:dyDescent="0.2">
      <c r="B474" s="34" t="s">
        <v>278</v>
      </c>
      <c r="C474" s="33">
        <v>2</v>
      </c>
      <c r="D474" s="48">
        <v>1</v>
      </c>
      <c r="E474" s="61">
        <f t="shared" si="105"/>
        <v>2.4236548715462919E-4</v>
      </c>
      <c r="F474" s="61">
        <f t="shared" si="106"/>
        <v>2.065688907250568E-4</v>
      </c>
      <c r="G474" s="49">
        <f t="shared" si="104"/>
        <v>-0.5</v>
      </c>
      <c r="H474" s="35">
        <f t="shared" si="107"/>
        <v>-1.211827435773146E-4</v>
      </c>
    </row>
    <row r="475" spans="2:8" x14ac:dyDescent="0.2">
      <c r="B475" s="34" t="s">
        <v>279</v>
      </c>
      <c r="C475" s="33">
        <v>98</v>
      </c>
      <c r="D475" s="48">
        <v>45</v>
      </c>
      <c r="E475" s="61">
        <f t="shared" si="105"/>
        <v>1.187590887057683E-2</v>
      </c>
      <c r="F475" s="61">
        <f t="shared" si="106"/>
        <v>9.2956000826275569E-3</v>
      </c>
      <c r="G475" s="49">
        <f t="shared" si="104"/>
        <v>-0.54081632653061229</v>
      </c>
      <c r="H475" s="35">
        <f t="shared" si="107"/>
        <v>-6.4226854095976744E-3</v>
      </c>
    </row>
    <row r="476" spans="2:8" x14ac:dyDescent="0.2">
      <c r="B476" s="34" t="s">
        <v>102</v>
      </c>
      <c r="C476" s="33">
        <v>2</v>
      </c>
      <c r="D476" s="48">
        <v>8</v>
      </c>
      <c r="E476" s="61">
        <f t="shared" si="105"/>
        <v>2.4236548715462919E-4</v>
      </c>
      <c r="F476" s="61">
        <f t="shared" si="106"/>
        <v>1.6525511258004544E-3</v>
      </c>
      <c r="G476" s="49">
        <f t="shared" si="104"/>
        <v>3</v>
      </c>
      <c r="H476" s="35">
        <f t="shared" si="107"/>
        <v>7.270964614638876E-4</v>
      </c>
    </row>
    <row r="477" spans="2:8" x14ac:dyDescent="0.2">
      <c r="B477" s="34" t="s">
        <v>280</v>
      </c>
      <c r="C477" s="33">
        <v>0</v>
      </c>
      <c r="D477" s="48">
        <v>0</v>
      </c>
      <c r="E477" s="61" t="str">
        <f t="shared" si="105"/>
        <v/>
      </c>
      <c r="F477" s="61" t="str">
        <f t="shared" si="106"/>
        <v/>
      </c>
      <c r="G477" s="49" t="str">
        <f t="shared" si="104"/>
        <v xml:space="preserve"> </v>
      </c>
      <c r="H477" s="35" t="str">
        <f t="shared" si="107"/>
        <v/>
      </c>
    </row>
    <row r="478" spans="2:8" x14ac:dyDescent="0.2">
      <c r="B478" s="34" t="s">
        <v>281</v>
      </c>
      <c r="C478" s="33">
        <v>6</v>
      </c>
      <c r="D478" s="48">
        <v>15</v>
      </c>
      <c r="E478" s="61">
        <f t="shared" si="105"/>
        <v>7.2709646146388749E-4</v>
      </c>
      <c r="F478" s="61">
        <f t="shared" si="106"/>
        <v>3.0985333608758523E-3</v>
      </c>
      <c r="G478" s="49">
        <f t="shared" ref="G478:G541" si="112">+IF(AND(C478=0,D478=0)," ",IF(C478=0,1,IF(D478=0,-1,(D478-C478)/C478)))</f>
        <v>1.5</v>
      </c>
      <c r="H478" s="35">
        <f t="shared" si="107"/>
        <v>1.0906446921958312E-3</v>
      </c>
    </row>
    <row r="479" spans="2:8" x14ac:dyDescent="0.2">
      <c r="B479" s="34" t="s">
        <v>502</v>
      </c>
      <c r="C479" s="33">
        <v>24</v>
      </c>
      <c r="D479" s="48">
        <v>6</v>
      </c>
      <c r="E479" s="61">
        <f t="shared" si="105"/>
        <v>2.90838584585555E-3</v>
      </c>
      <c r="F479" s="61">
        <f t="shared" si="106"/>
        <v>1.2394133443503407E-3</v>
      </c>
      <c r="G479" s="49">
        <f t="shared" si="112"/>
        <v>-0.75</v>
      </c>
      <c r="H479" s="35">
        <f t="shared" si="107"/>
        <v>-2.1812893843916625E-3</v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2</v>
      </c>
      <c r="D481" s="48">
        <v>0</v>
      </c>
      <c r="E481" s="61">
        <f t="shared" ref="E481:E512" si="113">+IF(C481=0,"",C481/C$345)</f>
        <v>2.4236548715462919E-4</v>
      </c>
      <c r="F481" s="61" t="str">
        <f t="shared" ref="F481:F512" si="114">+IF(D481=0,"",D481/D$345)</f>
        <v/>
      </c>
      <c r="G481" s="49">
        <f t="shared" si="112"/>
        <v>-1</v>
      </c>
      <c r="H481" s="35">
        <f t="shared" ref="H481:H540" si="115">+IF(OR(AND(E481=""),(G481="")),"",E481*G481)</f>
        <v>-2.4236548715462919E-4</v>
      </c>
    </row>
    <row r="482" spans="2:8" x14ac:dyDescent="0.2">
      <c r="B482" s="34" t="s">
        <v>284</v>
      </c>
      <c r="C482" s="33">
        <v>0</v>
      </c>
      <c r="D482" s="48">
        <v>0</v>
      </c>
      <c r="E482" s="61" t="str">
        <f t="shared" si="113"/>
        <v/>
      </c>
      <c r="F482" s="61" t="str">
        <f t="shared" si="114"/>
        <v/>
      </c>
      <c r="G482" s="49" t="str">
        <f t="shared" si="112"/>
        <v xml:space="preserve"> </v>
      </c>
      <c r="H482" s="35" t="str">
        <f t="shared" si="115"/>
        <v/>
      </c>
    </row>
    <row r="483" spans="2:8" x14ac:dyDescent="0.2">
      <c r="B483" s="34" t="s">
        <v>285</v>
      </c>
      <c r="C483" s="33">
        <v>0</v>
      </c>
      <c r="D483" s="48">
        <v>1</v>
      </c>
      <c r="E483" s="61" t="str">
        <f t="shared" si="113"/>
        <v/>
      </c>
      <c r="F483" s="61">
        <f t="shared" si="114"/>
        <v>2.065688907250568E-4</v>
      </c>
      <c r="G483" s="49">
        <f t="shared" si="112"/>
        <v>1</v>
      </c>
      <c r="H483" s="35" t="str">
        <f t="shared" si="115"/>
        <v/>
      </c>
    </row>
    <row r="484" spans="2:8" x14ac:dyDescent="0.2">
      <c r="B484" s="34" t="s">
        <v>125</v>
      </c>
      <c r="C484" s="33">
        <v>2</v>
      </c>
      <c r="D484" s="48">
        <v>2</v>
      </c>
      <c r="E484" s="61">
        <f t="shared" si="113"/>
        <v>2.4236548715462919E-4</v>
      </c>
      <c r="F484" s="61">
        <f t="shared" si="114"/>
        <v>4.131377814501136E-4</v>
      </c>
      <c r="G484" s="49">
        <f t="shared" si="112"/>
        <v>0</v>
      </c>
      <c r="H484" s="35">
        <f t="shared" si="115"/>
        <v>0</v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0</v>
      </c>
      <c r="D486" s="48">
        <v>1</v>
      </c>
      <c r="E486" s="61" t="str">
        <f t="shared" si="113"/>
        <v/>
      </c>
      <c r="F486" s="61">
        <f t="shared" si="114"/>
        <v>2.065688907250568E-4</v>
      </c>
      <c r="G486" s="49">
        <f t="shared" si="112"/>
        <v>1</v>
      </c>
      <c r="H486" s="35" t="str">
        <f t="shared" si="115"/>
        <v/>
      </c>
    </row>
    <row r="487" spans="2:8" x14ac:dyDescent="0.2">
      <c r="B487" s="34" t="s">
        <v>287</v>
      </c>
      <c r="C487" s="33">
        <v>1</v>
      </c>
      <c r="D487" s="48">
        <v>1</v>
      </c>
      <c r="E487" s="61">
        <f t="shared" si="113"/>
        <v>1.211827435773146E-4</v>
      </c>
      <c r="F487" s="61">
        <f t="shared" si="114"/>
        <v>2.065688907250568E-4</v>
      </c>
      <c r="G487" s="49">
        <f t="shared" si="112"/>
        <v>0</v>
      </c>
      <c r="H487" s="35">
        <f t="shared" si="115"/>
        <v>0</v>
      </c>
    </row>
    <row r="488" spans="2:8" ht="14.25" customHeight="1" x14ac:dyDescent="0.2">
      <c r="B488" s="34" t="s">
        <v>288</v>
      </c>
      <c r="C488" s="33">
        <v>1</v>
      </c>
      <c r="D488" s="48">
        <v>1</v>
      </c>
      <c r="E488" s="61">
        <f t="shared" si="113"/>
        <v>1.211827435773146E-4</v>
      </c>
      <c r="F488" s="61">
        <f t="shared" si="114"/>
        <v>2.065688907250568E-4</v>
      </c>
      <c r="G488" s="49">
        <f t="shared" si="112"/>
        <v>0</v>
      </c>
      <c r="H488" s="35">
        <f t="shared" si="115"/>
        <v>0</v>
      </c>
    </row>
    <row r="489" spans="2:8" x14ac:dyDescent="0.2">
      <c r="B489" s="34" t="s">
        <v>123</v>
      </c>
      <c r="C489" s="33">
        <v>6</v>
      </c>
      <c r="D489" s="48">
        <v>6</v>
      </c>
      <c r="E489" s="61">
        <f t="shared" si="113"/>
        <v>7.2709646146388749E-4</v>
      </c>
      <c r="F489" s="61">
        <f t="shared" si="114"/>
        <v>1.2394133443503407E-3</v>
      </c>
      <c r="G489" s="49">
        <f t="shared" si="112"/>
        <v>0</v>
      </c>
      <c r="H489" s="35">
        <f t="shared" si="115"/>
        <v>0</v>
      </c>
    </row>
    <row r="490" spans="2:8" x14ac:dyDescent="0.2">
      <c r="B490" s="34" t="s">
        <v>289</v>
      </c>
      <c r="C490" s="33">
        <v>5</v>
      </c>
      <c r="D490" s="48">
        <v>2</v>
      </c>
      <c r="E490" s="61">
        <f t="shared" si="113"/>
        <v>6.0591371788657291E-4</v>
      </c>
      <c r="F490" s="61">
        <f t="shared" si="114"/>
        <v>4.131377814501136E-4</v>
      </c>
      <c r="G490" s="49">
        <f t="shared" si="112"/>
        <v>-0.6</v>
      </c>
      <c r="H490" s="35">
        <f t="shared" si="115"/>
        <v>-3.6354823073194375E-4</v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1</v>
      </c>
      <c r="D494" s="48">
        <v>0</v>
      </c>
      <c r="E494" s="61">
        <f t="shared" si="113"/>
        <v>1.211827435773146E-4</v>
      </c>
      <c r="F494" s="61" t="str">
        <f t="shared" si="114"/>
        <v/>
      </c>
      <c r="G494" s="49">
        <f t="shared" si="112"/>
        <v>-1</v>
      </c>
      <c r="H494" s="35">
        <f t="shared" si="115"/>
        <v>-1.211827435773146E-4</v>
      </c>
    </row>
    <row r="495" spans="2:8" x14ac:dyDescent="0.2">
      <c r="B495" s="34" t="s">
        <v>293</v>
      </c>
      <c r="C495" s="33">
        <v>1</v>
      </c>
      <c r="D495" s="48">
        <v>6</v>
      </c>
      <c r="E495" s="61">
        <f t="shared" si="113"/>
        <v>1.211827435773146E-4</v>
      </c>
      <c r="F495" s="61">
        <f t="shared" si="114"/>
        <v>1.2394133443503407E-3</v>
      </c>
      <c r="G495" s="49">
        <f t="shared" si="112"/>
        <v>5</v>
      </c>
      <c r="H495" s="35">
        <f t="shared" si="115"/>
        <v>6.0591371788657302E-4</v>
      </c>
    </row>
    <row r="496" spans="2:8" x14ac:dyDescent="0.2">
      <c r="B496" s="34" t="s">
        <v>294</v>
      </c>
      <c r="C496" s="33">
        <v>1</v>
      </c>
      <c r="D496" s="48">
        <v>0</v>
      </c>
      <c r="E496" s="61">
        <f t="shared" si="113"/>
        <v>1.211827435773146E-4</v>
      </c>
      <c r="F496" s="61" t="str">
        <f t="shared" si="114"/>
        <v/>
      </c>
      <c r="G496" s="49">
        <f t="shared" si="112"/>
        <v>-1</v>
      </c>
      <c r="H496" s="35">
        <f t="shared" si="115"/>
        <v>-1.211827435773146E-4</v>
      </c>
    </row>
    <row r="497" spans="2:8" x14ac:dyDescent="0.2">
      <c r="B497" s="34" t="s">
        <v>503</v>
      </c>
      <c r="C497" s="33">
        <v>1</v>
      </c>
      <c r="D497" s="48">
        <v>1</v>
      </c>
      <c r="E497" s="61">
        <f t="shared" si="113"/>
        <v>1.211827435773146E-4</v>
      </c>
      <c r="F497" s="61">
        <f t="shared" si="114"/>
        <v>2.065688907250568E-4</v>
      </c>
      <c r="G497" s="49">
        <f t="shared" si="112"/>
        <v>0</v>
      </c>
      <c r="H497" s="35">
        <f t="shared" si="115"/>
        <v>0</v>
      </c>
    </row>
    <row r="498" spans="2:8" x14ac:dyDescent="0.2">
      <c r="B498" s="34" t="s">
        <v>129</v>
      </c>
      <c r="C498" s="33">
        <v>0</v>
      </c>
      <c r="D498" s="48">
        <v>4</v>
      </c>
      <c r="E498" s="61" t="str">
        <f t="shared" si="113"/>
        <v/>
      </c>
      <c r="F498" s="61">
        <f t="shared" si="114"/>
        <v>8.262755629002272E-4</v>
      </c>
      <c r="G498" s="49">
        <f t="shared" si="112"/>
        <v>1</v>
      </c>
      <c r="H498" s="35" t="str">
        <f t="shared" si="115"/>
        <v/>
      </c>
    </row>
    <row r="499" spans="2:8" x14ac:dyDescent="0.2">
      <c r="B499" s="34" t="s">
        <v>504</v>
      </c>
      <c r="C499" s="33">
        <v>42</v>
      </c>
      <c r="D499" s="48">
        <v>62</v>
      </c>
      <c r="E499" s="61">
        <f t="shared" si="113"/>
        <v>5.0896752302472129E-3</v>
      </c>
      <c r="F499" s="61">
        <f t="shared" si="114"/>
        <v>1.2807271224953521E-2</v>
      </c>
      <c r="G499" s="49">
        <f t="shared" si="112"/>
        <v>0.47619047619047616</v>
      </c>
      <c r="H499" s="35">
        <f t="shared" si="115"/>
        <v>2.4236548715462916E-3</v>
      </c>
    </row>
    <row r="500" spans="2:8" x14ac:dyDescent="0.2">
      <c r="B500" s="34" t="s">
        <v>122</v>
      </c>
      <c r="C500" s="33">
        <v>85</v>
      </c>
      <c r="D500" s="48">
        <v>31</v>
      </c>
      <c r="E500" s="61">
        <f t="shared" si="113"/>
        <v>1.0300533204071741E-2</v>
      </c>
      <c r="F500" s="61">
        <f t="shared" si="114"/>
        <v>6.4036356124767607E-3</v>
      </c>
      <c r="G500" s="49">
        <f t="shared" si="112"/>
        <v>-0.63529411764705879</v>
      </c>
      <c r="H500" s="35">
        <f t="shared" si="115"/>
        <v>-6.5438681531749879E-3</v>
      </c>
    </row>
    <row r="501" spans="2:8" x14ac:dyDescent="0.2">
      <c r="B501" s="34" t="s">
        <v>295</v>
      </c>
      <c r="C501" s="33">
        <v>5</v>
      </c>
      <c r="D501" s="48">
        <v>1</v>
      </c>
      <c r="E501" s="61">
        <f t="shared" si="113"/>
        <v>6.0591371788657291E-4</v>
      </c>
      <c r="F501" s="61">
        <f t="shared" si="114"/>
        <v>2.065688907250568E-4</v>
      </c>
      <c r="G501" s="49">
        <f t="shared" si="112"/>
        <v>-0.8</v>
      </c>
      <c r="H501" s="35">
        <f t="shared" si="115"/>
        <v>-4.8473097430925833E-4</v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4</v>
      </c>
      <c r="D503" s="48">
        <v>0</v>
      </c>
      <c r="E503" s="61">
        <f t="shared" si="113"/>
        <v>4.8473097430925838E-4</v>
      </c>
      <c r="F503" s="61" t="str">
        <f t="shared" si="114"/>
        <v/>
      </c>
      <c r="G503" s="49">
        <f t="shared" si="112"/>
        <v>-1</v>
      </c>
      <c r="H503" s="35">
        <f t="shared" si="115"/>
        <v>-4.8473097430925838E-4</v>
      </c>
    </row>
    <row r="504" spans="2:8" ht="12" customHeight="1" x14ac:dyDescent="0.2">
      <c r="B504" s="34" t="s">
        <v>297</v>
      </c>
      <c r="C504" s="33">
        <v>31</v>
      </c>
      <c r="D504" s="48">
        <v>50</v>
      </c>
      <c r="E504" s="61">
        <f t="shared" si="113"/>
        <v>3.7566650508967523E-3</v>
      </c>
      <c r="F504" s="61">
        <f t="shared" si="114"/>
        <v>1.032844453625284E-2</v>
      </c>
      <c r="G504" s="49">
        <f t="shared" si="112"/>
        <v>0.61290322580645162</v>
      </c>
      <c r="H504" s="35">
        <f t="shared" si="115"/>
        <v>2.3024721279689773E-3</v>
      </c>
    </row>
    <row r="505" spans="2:8" x14ac:dyDescent="0.2">
      <c r="B505" s="34" t="s">
        <v>117</v>
      </c>
      <c r="C505" s="33">
        <v>1</v>
      </c>
      <c r="D505" s="48">
        <v>2</v>
      </c>
      <c r="E505" s="61">
        <f t="shared" si="113"/>
        <v>1.211827435773146E-4</v>
      </c>
      <c r="F505" s="61">
        <f t="shared" si="114"/>
        <v>4.131377814501136E-4</v>
      </c>
      <c r="G505" s="49">
        <f t="shared" si="112"/>
        <v>1</v>
      </c>
      <c r="H505" s="35">
        <f t="shared" si="115"/>
        <v>1.211827435773146E-4</v>
      </c>
    </row>
    <row r="506" spans="2:8" x14ac:dyDescent="0.2">
      <c r="B506" s="34" t="s">
        <v>505</v>
      </c>
      <c r="C506" s="33">
        <v>1</v>
      </c>
      <c r="D506" s="48">
        <v>5</v>
      </c>
      <c r="E506" s="61">
        <f t="shared" si="113"/>
        <v>1.211827435773146E-4</v>
      </c>
      <c r="F506" s="61">
        <f t="shared" si="114"/>
        <v>1.032844453625284E-3</v>
      </c>
      <c r="G506" s="49">
        <f t="shared" si="112"/>
        <v>4</v>
      </c>
      <c r="H506" s="35">
        <f t="shared" si="115"/>
        <v>4.8473097430925838E-4</v>
      </c>
    </row>
    <row r="507" spans="2:8" x14ac:dyDescent="0.2">
      <c r="B507" s="34" t="s">
        <v>298</v>
      </c>
      <c r="C507" s="33">
        <v>0</v>
      </c>
      <c r="D507" s="48">
        <v>1</v>
      </c>
      <c r="E507" s="61" t="str">
        <f t="shared" si="113"/>
        <v/>
      </c>
      <c r="F507" s="61">
        <f t="shared" si="114"/>
        <v>2.065688907250568E-4</v>
      </c>
      <c r="G507" s="49">
        <f t="shared" si="112"/>
        <v>1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0</v>
      </c>
      <c r="D509" s="48">
        <v>0</v>
      </c>
      <c r="E509" s="61" t="str">
        <f t="shared" si="113"/>
        <v/>
      </c>
      <c r="F509" s="61" t="str">
        <f t="shared" si="114"/>
        <v/>
      </c>
      <c r="G509" s="49" t="str">
        <f t="shared" si="112"/>
        <v xml:space="preserve"> </v>
      </c>
      <c r="H509" s="35" t="str">
        <f t="shared" si="115"/>
        <v/>
      </c>
    </row>
    <row r="510" spans="2:8" x14ac:dyDescent="0.2">
      <c r="B510" s="34" t="s">
        <v>507</v>
      </c>
      <c r="C510" s="33">
        <v>4</v>
      </c>
      <c r="D510" s="48">
        <v>0</v>
      </c>
      <c r="E510" s="61">
        <f t="shared" si="113"/>
        <v>4.8473097430925838E-4</v>
      </c>
      <c r="F510" s="61" t="str">
        <f t="shared" si="114"/>
        <v/>
      </c>
      <c r="G510" s="49">
        <f t="shared" si="112"/>
        <v>-1</v>
      </c>
      <c r="H510" s="35">
        <f t="shared" si="115"/>
        <v>-4.8473097430925838E-4</v>
      </c>
    </row>
    <row r="511" spans="2:8" x14ac:dyDescent="0.2">
      <c r="B511" s="34" t="s">
        <v>300</v>
      </c>
      <c r="C511" s="33">
        <v>0</v>
      </c>
      <c r="D511" s="48">
        <v>0</v>
      </c>
      <c r="E511" s="61" t="str">
        <f t="shared" si="113"/>
        <v/>
      </c>
      <c r="F511" s="61" t="str">
        <f t="shared" si="114"/>
        <v/>
      </c>
      <c r="G511" s="49" t="str">
        <f t="shared" si="112"/>
        <v xml:space="preserve"> </v>
      </c>
      <c r="H511" s="35" t="str">
        <f t="shared" si="115"/>
        <v/>
      </c>
    </row>
    <row r="512" spans="2:8" x14ac:dyDescent="0.2">
      <c r="B512" s="34" t="s">
        <v>301</v>
      </c>
      <c r="C512" s="33">
        <v>3</v>
      </c>
      <c r="D512" s="48">
        <v>2</v>
      </c>
      <c r="E512" s="61">
        <f t="shared" si="113"/>
        <v>3.6354823073194375E-4</v>
      </c>
      <c r="F512" s="61">
        <f t="shared" si="114"/>
        <v>4.131377814501136E-4</v>
      </c>
      <c r="G512" s="49">
        <f t="shared" si="112"/>
        <v>-0.33333333333333331</v>
      </c>
      <c r="H512" s="35">
        <f t="shared" si="115"/>
        <v>-1.2118274357731458E-4</v>
      </c>
    </row>
    <row r="513" spans="1:9" x14ac:dyDescent="0.2">
      <c r="B513" s="34" t="s">
        <v>302</v>
      </c>
      <c r="C513" s="33">
        <v>3</v>
      </c>
      <c r="D513" s="48">
        <v>0</v>
      </c>
      <c r="E513" s="61">
        <f t="shared" ref="E513:E540" si="116">+IF(C513=0,"",C513/C$345)</f>
        <v>3.6354823073194375E-4</v>
      </c>
      <c r="F513" s="61" t="str">
        <f t="shared" ref="F513:F540" si="117">+IF(D513=0,"",D513/D$345)</f>
        <v/>
      </c>
      <c r="G513" s="49">
        <f t="shared" si="112"/>
        <v>-1</v>
      </c>
      <c r="H513" s="35">
        <f t="shared" si="115"/>
        <v>-3.6354823073194375E-4</v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1</v>
      </c>
      <c r="D516" s="48">
        <v>0</v>
      </c>
      <c r="E516" s="61">
        <f t="shared" si="116"/>
        <v>1.211827435773146E-4</v>
      </c>
      <c r="F516" s="61" t="str">
        <f t="shared" si="117"/>
        <v/>
      </c>
      <c r="G516" s="49">
        <f t="shared" si="112"/>
        <v>-1</v>
      </c>
      <c r="H516" s="35">
        <f t="shared" si="115"/>
        <v>-1.211827435773146E-4</v>
      </c>
    </row>
    <row r="517" spans="1:9" x14ac:dyDescent="0.2">
      <c r="B517" s="34" t="s">
        <v>118</v>
      </c>
      <c r="C517" s="33">
        <v>0</v>
      </c>
      <c r="D517" s="48">
        <v>0</v>
      </c>
      <c r="E517" s="61" t="str">
        <f t="shared" si="116"/>
        <v/>
      </c>
      <c r="F517" s="61" t="str">
        <f t="shared" si="117"/>
        <v/>
      </c>
      <c r="G517" s="49" t="str">
        <f t="shared" si="112"/>
        <v xml:space="preserve"> </v>
      </c>
      <c r="H517" s="35" t="str">
        <f t="shared" si="115"/>
        <v/>
      </c>
    </row>
    <row r="518" spans="1:9" x14ac:dyDescent="0.2">
      <c r="B518" s="34" t="s">
        <v>120</v>
      </c>
      <c r="C518" s="33">
        <v>2</v>
      </c>
      <c r="D518" s="48">
        <v>1</v>
      </c>
      <c r="E518" s="61">
        <f t="shared" si="116"/>
        <v>2.4236548715462919E-4</v>
      </c>
      <c r="F518" s="61">
        <f t="shared" si="117"/>
        <v>2.065688907250568E-4</v>
      </c>
      <c r="G518" s="49">
        <f t="shared" si="112"/>
        <v>-0.5</v>
      </c>
      <c r="H518" s="35">
        <f t="shared" si="115"/>
        <v>-1.211827435773146E-4</v>
      </c>
    </row>
    <row r="519" spans="1:9" x14ac:dyDescent="0.2">
      <c r="B519" s="34" t="s">
        <v>304</v>
      </c>
      <c r="C519" s="33">
        <v>0</v>
      </c>
      <c r="D519" s="48">
        <v>1</v>
      </c>
      <c r="E519" s="61" t="str">
        <f t="shared" si="116"/>
        <v/>
      </c>
      <c r="F519" s="61">
        <f t="shared" si="117"/>
        <v>2.065688907250568E-4</v>
      </c>
      <c r="G519" s="49">
        <f t="shared" si="112"/>
        <v>1</v>
      </c>
      <c r="H519" s="35" t="str">
        <f t="shared" si="115"/>
        <v/>
      </c>
    </row>
    <row r="520" spans="1:9" x14ac:dyDescent="0.2">
      <c r="B520" s="34" t="s">
        <v>305</v>
      </c>
      <c r="C520" s="33">
        <v>0</v>
      </c>
      <c r="D520" s="48">
        <v>0</v>
      </c>
      <c r="E520" s="61" t="str">
        <f t="shared" si="116"/>
        <v/>
      </c>
      <c r="F520" s="61" t="str">
        <f t="shared" si="117"/>
        <v/>
      </c>
      <c r="G520" s="49" t="str">
        <f t="shared" si="112"/>
        <v xml:space="preserve"> </v>
      </c>
      <c r="H520" s="35" t="str">
        <f t="shared" si="115"/>
        <v/>
      </c>
    </row>
    <row r="521" spans="1:9" x14ac:dyDescent="0.2">
      <c r="B521" s="34" t="s">
        <v>128</v>
      </c>
      <c r="C521" s="33">
        <v>3</v>
      </c>
      <c r="D521" s="48">
        <v>0</v>
      </c>
      <c r="E521" s="61">
        <f t="shared" si="116"/>
        <v>3.6354823073194375E-4</v>
      </c>
      <c r="F521" s="61" t="str">
        <f t="shared" si="117"/>
        <v/>
      </c>
      <c r="G521" s="49">
        <f t="shared" si="112"/>
        <v>-1</v>
      </c>
      <c r="H521" s="35">
        <f t="shared" si="115"/>
        <v>-3.6354823073194375E-4</v>
      </c>
    </row>
    <row r="522" spans="1:9" x14ac:dyDescent="0.2">
      <c r="B522" s="34" t="s">
        <v>508</v>
      </c>
      <c r="C522" s="33">
        <v>0</v>
      </c>
      <c r="D522" s="48">
        <v>0</v>
      </c>
      <c r="E522" s="61" t="str">
        <f t="shared" si="116"/>
        <v/>
      </c>
      <c r="F522" s="61" t="str">
        <f t="shared" si="117"/>
        <v/>
      </c>
      <c r="G522" s="49" t="str">
        <f t="shared" si="112"/>
        <v xml:space="preserve"> </v>
      </c>
      <c r="H522" s="35" t="str">
        <f t="shared" si="115"/>
        <v/>
      </c>
    </row>
    <row r="523" spans="1:9" s="29" customFormat="1" x14ac:dyDescent="0.2">
      <c r="A523" s="31"/>
      <c r="B523" s="36" t="s">
        <v>560</v>
      </c>
      <c r="C523" s="40">
        <v>15</v>
      </c>
      <c r="D523" s="48">
        <v>45</v>
      </c>
      <c r="E523" s="38">
        <f t="shared" si="116"/>
        <v>1.817741153659719E-3</v>
      </c>
      <c r="F523" s="38">
        <f t="shared" si="117"/>
        <v>9.2956000826275569E-3</v>
      </c>
      <c r="G523" s="49">
        <f t="shared" si="112"/>
        <v>2</v>
      </c>
      <c r="H523" s="37">
        <f t="shared" si="115"/>
        <v>3.6354823073194379E-3</v>
      </c>
      <c r="I523" s="4"/>
    </row>
    <row r="524" spans="1:9" x14ac:dyDescent="0.2">
      <c r="B524" s="34" t="s">
        <v>135</v>
      </c>
      <c r="C524" s="33">
        <v>25</v>
      </c>
      <c r="D524" s="48">
        <v>17</v>
      </c>
      <c r="E524" s="61">
        <f t="shared" si="116"/>
        <v>3.0295685894328648E-3</v>
      </c>
      <c r="F524" s="61">
        <f t="shared" si="117"/>
        <v>3.5116711423259657E-3</v>
      </c>
      <c r="G524" s="49">
        <f t="shared" si="112"/>
        <v>-0.32</v>
      </c>
      <c r="H524" s="35">
        <f t="shared" si="115"/>
        <v>-9.6946194861851677E-4</v>
      </c>
    </row>
    <row r="525" spans="1:9" x14ac:dyDescent="0.2">
      <c r="B525" s="34" t="s">
        <v>509</v>
      </c>
      <c r="C525" s="33">
        <v>0</v>
      </c>
      <c r="D525" s="48">
        <v>1</v>
      </c>
      <c r="E525" s="61" t="str">
        <f t="shared" si="116"/>
        <v/>
      </c>
      <c r="F525" s="61">
        <f t="shared" si="117"/>
        <v>2.065688907250568E-4</v>
      </c>
      <c r="G525" s="49">
        <f t="shared" si="112"/>
        <v>1</v>
      </c>
      <c r="H525" s="35" t="str">
        <f t="shared" si="115"/>
        <v/>
      </c>
    </row>
    <row r="526" spans="1:9" x14ac:dyDescent="0.2">
      <c r="B526" s="34" t="s">
        <v>133</v>
      </c>
      <c r="C526" s="33">
        <v>0</v>
      </c>
      <c r="D526" s="48">
        <v>1</v>
      </c>
      <c r="E526" s="61" t="str">
        <f t="shared" si="116"/>
        <v/>
      </c>
      <c r="F526" s="61">
        <f t="shared" si="117"/>
        <v>2.065688907250568E-4</v>
      </c>
      <c r="G526" s="49">
        <f t="shared" si="112"/>
        <v>1</v>
      </c>
      <c r="H526" s="35" t="str">
        <f t="shared" si="115"/>
        <v/>
      </c>
    </row>
    <row r="527" spans="1:9" x14ac:dyDescent="0.2">
      <c r="B527" s="34" t="s">
        <v>338</v>
      </c>
      <c r="C527" s="33">
        <v>95</v>
      </c>
      <c r="D527" s="48">
        <v>96</v>
      </c>
      <c r="E527" s="61">
        <f t="shared" si="116"/>
        <v>1.1512360639844886E-2</v>
      </c>
      <c r="F527" s="61">
        <f t="shared" si="117"/>
        <v>1.9830613509605452E-2</v>
      </c>
      <c r="G527" s="49">
        <f t="shared" si="112"/>
        <v>1.0526315789473684E-2</v>
      </c>
      <c r="H527" s="35">
        <f t="shared" si="115"/>
        <v>1.211827435773146E-4</v>
      </c>
    </row>
    <row r="528" spans="1:9" x14ac:dyDescent="0.2">
      <c r="B528" s="34" t="s">
        <v>339</v>
      </c>
      <c r="C528" s="33">
        <v>112</v>
      </c>
      <c r="D528" s="48">
        <v>29</v>
      </c>
      <c r="E528" s="61">
        <f t="shared" si="116"/>
        <v>1.3572467280659235E-2</v>
      </c>
      <c r="F528" s="61">
        <f t="shared" si="117"/>
        <v>5.9904978310266477E-3</v>
      </c>
      <c r="G528" s="49">
        <f t="shared" si="112"/>
        <v>-0.7410714285714286</v>
      </c>
      <c r="H528" s="35">
        <f t="shared" si="115"/>
        <v>-1.0058167716917112E-2</v>
      </c>
    </row>
    <row r="529" spans="2:8" x14ac:dyDescent="0.2">
      <c r="B529" s="34" t="s">
        <v>510</v>
      </c>
      <c r="C529" s="33">
        <v>1</v>
      </c>
      <c r="D529" s="48">
        <v>0</v>
      </c>
      <c r="E529" s="61">
        <f t="shared" si="116"/>
        <v>1.211827435773146E-4</v>
      </c>
      <c r="F529" s="61" t="str">
        <f t="shared" si="117"/>
        <v/>
      </c>
      <c r="G529" s="49">
        <f t="shared" si="112"/>
        <v>-1</v>
      </c>
      <c r="H529" s="35">
        <f t="shared" si="115"/>
        <v>-1.211827435773146E-4</v>
      </c>
    </row>
    <row r="530" spans="2:8" x14ac:dyDescent="0.2">
      <c r="B530" s="34" t="s">
        <v>137</v>
      </c>
      <c r="C530" s="33">
        <v>1</v>
      </c>
      <c r="D530" s="48">
        <v>0</v>
      </c>
      <c r="E530" s="61">
        <f t="shared" si="116"/>
        <v>1.211827435773146E-4</v>
      </c>
      <c r="F530" s="61" t="str">
        <f t="shared" si="117"/>
        <v/>
      </c>
      <c r="G530" s="49">
        <f t="shared" si="112"/>
        <v>-1</v>
      </c>
      <c r="H530" s="35">
        <f t="shared" si="115"/>
        <v>-1.211827435773146E-4</v>
      </c>
    </row>
    <row r="531" spans="2:8" x14ac:dyDescent="0.2">
      <c r="B531" s="34" t="s">
        <v>340</v>
      </c>
      <c r="C531" s="33">
        <v>19</v>
      </c>
      <c r="D531" s="48">
        <v>26</v>
      </c>
      <c r="E531" s="61">
        <f t="shared" si="116"/>
        <v>2.3024721279689773E-3</v>
      </c>
      <c r="F531" s="61">
        <f t="shared" si="117"/>
        <v>5.3707911588514769E-3</v>
      </c>
      <c r="G531" s="49">
        <f t="shared" si="112"/>
        <v>0.36842105263157893</v>
      </c>
      <c r="H531" s="35">
        <f t="shared" si="115"/>
        <v>8.4827920504120208E-4</v>
      </c>
    </row>
    <row r="532" spans="2:8" x14ac:dyDescent="0.2">
      <c r="B532" s="34" t="s">
        <v>141</v>
      </c>
      <c r="C532" s="33">
        <v>3</v>
      </c>
      <c r="D532" s="48">
        <v>2</v>
      </c>
      <c r="E532" s="61">
        <f t="shared" si="116"/>
        <v>3.6354823073194375E-4</v>
      </c>
      <c r="F532" s="61">
        <f t="shared" si="117"/>
        <v>4.131377814501136E-4</v>
      </c>
      <c r="G532" s="49">
        <f t="shared" si="112"/>
        <v>-0.33333333333333331</v>
      </c>
      <c r="H532" s="35">
        <f t="shared" si="115"/>
        <v>-1.2118274357731458E-4</v>
      </c>
    </row>
    <row r="533" spans="2:8" x14ac:dyDescent="0.2">
      <c r="B533" s="34" t="s">
        <v>134</v>
      </c>
      <c r="C533" s="33">
        <v>4</v>
      </c>
      <c r="D533" s="48">
        <v>0</v>
      </c>
      <c r="E533" s="61">
        <f t="shared" si="116"/>
        <v>4.8473097430925838E-4</v>
      </c>
      <c r="F533" s="61" t="str">
        <f t="shared" si="117"/>
        <v/>
      </c>
      <c r="G533" s="49">
        <f t="shared" si="112"/>
        <v>-1</v>
      </c>
      <c r="H533" s="35">
        <f t="shared" si="115"/>
        <v>-4.8473097430925838E-4</v>
      </c>
    </row>
    <row r="534" spans="2:8" x14ac:dyDescent="0.2">
      <c r="B534" s="34" t="s">
        <v>306</v>
      </c>
      <c r="C534" s="33">
        <v>0</v>
      </c>
      <c r="D534" s="48">
        <v>0</v>
      </c>
      <c r="E534" s="61" t="str">
        <f t="shared" si="116"/>
        <v/>
      </c>
      <c r="F534" s="61" t="str">
        <f t="shared" si="117"/>
        <v/>
      </c>
      <c r="G534" s="49" t="str">
        <f t="shared" si="112"/>
        <v xml:space="preserve"> </v>
      </c>
      <c r="H534" s="35" t="str">
        <f t="shared" si="115"/>
        <v/>
      </c>
    </row>
    <row r="535" spans="2:8" x14ac:dyDescent="0.2">
      <c r="B535" s="34" t="s">
        <v>130</v>
      </c>
      <c r="C535" s="33">
        <v>0</v>
      </c>
      <c r="D535" s="48">
        <v>0</v>
      </c>
      <c r="E535" s="61" t="str">
        <f t="shared" si="116"/>
        <v/>
      </c>
      <c r="F535" s="61" t="str">
        <f t="shared" si="117"/>
        <v/>
      </c>
      <c r="G535" s="49" t="str">
        <f t="shared" si="112"/>
        <v xml:space="preserve"> 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1</v>
      </c>
      <c r="D537" s="48">
        <v>1</v>
      </c>
      <c r="E537" s="61">
        <f t="shared" si="116"/>
        <v>1.211827435773146E-4</v>
      </c>
      <c r="F537" s="61">
        <f t="shared" si="117"/>
        <v>2.065688907250568E-4</v>
      </c>
      <c r="G537" s="49">
        <f t="shared" si="112"/>
        <v>0</v>
      </c>
      <c r="H537" s="35">
        <f t="shared" si="115"/>
        <v>0</v>
      </c>
    </row>
    <row r="538" spans="2:8" x14ac:dyDescent="0.2">
      <c r="B538" s="34" t="s">
        <v>308</v>
      </c>
      <c r="C538" s="33">
        <v>2</v>
      </c>
      <c r="D538" s="48">
        <v>0</v>
      </c>
      <c r="E538" s="61">
        <f t="shared" si="116"/>
        <v>2.4236548715462919E-4</v>
      </c>
      <c r="F538" s="61" t="str">
        <f t="shared" si="117"/>
        <v/>
      </c>
      <c r="G538" s="49">
        <f t="shared" si="112"/>
        <v>-1</v>
      </c>
      <c r="H538" s="35">
        <f t="shared" si="115"/>
        <v>-2.4236548715462919E-4</v>
      </c>
    </row>
    <row r="539" spans="2:8" x14ac:dyDescent="0.2">
      <c r="B539" s="34" t="s">
        <v>309</v>
      </c>
      <c r="C539" s="33">
        <v>5</v>
      </c>
      <c r="D539" s="48">
        <v>0</v>
      </c>
      <c r="E539" s="61">
        <f t="shared" si="116"/>
        <v>6.0591371788657291E-4</v>
      </c>
      <c r="F539" s="61" t="str">
        <f t="shared" si="117"/>
        <v/>
      </c>
      <c r="G539" s="49">
        <f t="shared" si="112"/>
        <v>-1</v>
      </c>
      <c r="H539" s="35">
        <f t="shared" si="115"/>
        <v>-6.0591371788657291E-4</v>
      </c>
    </row>
    <row r="540" spans="2:8" ht="14.25" customHeight="1" x14ac:dyDescent="0.2">
      <c r="B540" s="34" t="s">
        <v>511</v>
      </c>
      <c r="C540" s="33">
        <v>0</v>
      </c>
      <c r="D540" s="48">
        <v>1</v>
      </c>
      <c r="E540" s="61" t="str">
        <f t="shared" si="116"/>
        <v/>
      </c>
      <c r="F540" s="61">
        <f t="shared" si="117"/>
        <v>2.065688907250568E-4</v>
      </c>
      <c r="G540" s="49">
        <f t="shared" si="112"/>
        <v>1</v>
      </c>
      <c r="H540" s="35" t="str">
        <f t="shared" si="115"/>
        <v/>
      </c>
    </row>
    <row r="541" spans="2:8" x14ac:dyDescent="0.2">
      <c r="B541" s="34" t="s">
        <v>140</v>
      </c>
      <c r="C541" s="33">
        <v>0</v>
      </c>
      <c r="D541" s="48">
        <v>1</v>
      </c>
      <c r="E541" s="61" t="str">
        <f t="shared" ref="E541:E564" si="118">+IF(C541=0,"",C541/C$345)</f>
        <v/>
      </c>
      <c r="F541" s="61">
        <f t="shared" ref="F541:F564" si="119">+IF(D541=0,"",D541/D$345)</f>
        <v>2.065688907250568E-4</v>
      </c>
      <c r="G541" s="49">
        <f t="shared" si="112"/>
        <v>1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52</v>
      </c>
      <c r="D542" s="48">
        <v>12</v>
      </c>
      <c r="E542" s="61">
        <f t="shared" si="118"/>
        <v>6.3015026660203583E-3</v>
      </c>
      <c r="F542" s="61">
        <f t="shared" si="119"/>
        <v>2.4788266887006815E-3</v>
      </c>
      <c r="G542" s="49">
        <f t="shared" ref="G542:G564" si="121">+IF(AND(C542=0,D542=0)," ",IF(C542=0,1,IF(D542=0,-1,(D542-C542)/C542)))</f>
        <v>-0.76923076923076927</v>
      </c>
      <c r="H542" s="35">
        <f t="shared" si="120"/>
        <v>-4.8473097430925833E-3</v>
      </c>
    </row>
    <row r="543" spans="2:8" x14ac:dyDescent="0.2">
      <c r="B543" s="34" t="s">
        <v>311</v>
      </c>
      <c r="C543" s="33">
        <v>2</v>
      </c>
      <c r="D543" s="48">
        <v>1</v>
      </c>
      <c r="E543" s="61">
        <f t="shared" si="118"/>
        <v>2.4236548715462919E-4</v>
      </c>
      <c r="F543" s="61">
        <f t="shared" si="119"/>
        <v>2.065688907250568E-4</v>
      </c>
      <c r="G543" s="49">
        <f t="shared" si="121"/>
        <v>-0.5</v>
      </c>
      <c r="H543" s="35">
        <f t="shared" si="120"/>
        <v>-1.211827435773146E-4</v>
      </c>
    </row>
    <row r="544" spans="2:8" x14ac:dyDescent="0.2">
      <c r="B544" s="34" t="s">
        <v>312</v>
      </c>
      <c r="C544" s="33">
        <v>1</v>
      </c>
      <c r="D544" s="48">
        <v>4</v>
      </c>
      <c r="E544" s="61">
        <f t="shared" si="118"/>
        <v>1.211827435773146E-4</v>
      </c>
      <c r="F544" s="61">
        <f t="shared" si="119"/>
        <v>8.262755629002272E-4</v>
      </c>
      <c r="G544" s="49">
        <f t="shared" si="121"/>
        <v>3</v>
      </c>
      <c r="H544" s="35">
        <f t="shared" si="120"/>
        <v>3.635482307319438E-4</v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120</v>
      </c>
      <c r="D547" s="48">
        <v>65</v>
      </c>
      <c r="E547" s="61">
        <f t="shared" si="118"/>
        <v>1.4541929229277752E-2</v>
      </c>
      <c r="F547" s="61">
        <f t="shared" si="119"/>
        <v>1.3426977897128692E-2</v>
      </c>
      <c r="G547" s="49">
        <f t="shared" si="121"/>
        <v>-0.45833333333333331</v>
      </c>
      <c r="H547" s="35">
        <f t="shared" si="120"/>
        <v>-6.6650508967523022E-3</v>
      </c>
    </row>
    <row r="548" spans="1:9" x14ac:dyDescent="0.2">
      <c r="B548" s="34" t="s">
        <v>142</v>
      </c>
      <c r="C548" s="33">
        <v>137</v>
      </c>
      <c r="D548" s="48">
        <v>15</v>
      </c>
      <c r="E548" s="61">
        <f t="shared" si="118"/>
        <v>1.66020358700921E-2</v>
      </c>
      <c r="F548" s="61">
        <f t="shared" si="119"/>
        <v>3.0985333608758523E-3</v>
      </c>
      <c r="G548" s="49">
        <f t="shared" si="121"/>
        <v>-0.89051094890510951</v>
      </c>
      <c r="H548" s="35">
        <f t="shared" si="120"/>
        <v>-1.4784294716432382E-2</v>
      </c>
    </row>
    <row r="549" spans="1:9" x14ac:dyDescent="0.2">
      <c r="B549" s="34" t="s">
        <v>314</v>
      </c>
      <c r="C549" s="33">
        <v>168</v>
      </c>
      <c r="D549" s="48">
        <v>94</v>
      </c>
      <c r="E549" s="61">
        <f t="shared" si="118"/>
        <v>2.0358700920988852E-2</v>
      </c>
      <c r="F549" s="61">
        <f t="shared" si="119"/>
        <v>1.9417475728155338E-2</v>
      </c>
      <c r="G549" s="49">
        <f t="shared" si="121"/>
        <v>-0.44047619047619047</v>
      </c>
      <c r="H549" s="35">
        <f t="shared" si="120"/>
        <v>-8.9675230247212804E-3</v>
      </c>
    </row>
    <row r="550" spans="1:9" s="29" customFormat="1" x14ac:dyDescent="0.2">
      <c r="A550" s="31"/>
      <c r="B550" s="36" t="s">
        <v>554</v>
      </c>
      <c r="C550" s="40">
        <v>7</v>
      </c>
      <c r="D550" s="48">
        <v>5</v>
      </c>
      <c r="E550" s="38">
        <f t="shared" si="118"/>
        <v>8.4827920504120218E-4</v>
      </c>
      <c r="F550" s="38">
        <f t="shared" si="119"/>
        <v>1.032844453625284E-3</v>
      </c>
      <c r="G550" s="49">
        <f t="shared" si="121"/>
        <v>-0.2857142857142857</v>
      </c>
      <c r="H550" s="37">
        <f t="shared" si="120"/>
        <v>-2.4236548715462919E-4</v>
      </c>
      <c r="I550" s="4"/>
    </row>
    <row r="551" spans="1:9" x14ac:dyDescent="0.2">
      <c r="B551" s="34" t="s">
        <v>131</v>
      </c>
      <c r="C551" s="33">
        <v>0</v>
      </c>
      <c r="D551" s="48">
        <v>0</v>
      </c>
      <c r="E551" s="61" t="str">
        <f t="shared" si="118"/>
        <v/>
      </c>
      <c r="F551" s="61" t="str">
        <f t="shared" si="119"/>
        <v/>
      </c>
      <c r="G551" s="49" t="str">
        <f t="shared" si="121"/>
        <v xml:space="preserve"> </v>
      </c>
      <c r="H551" s="35" t="str">
        <f t="shared" si="120"/>
        <v/>
      </c>
    </row>
    <row r="552" spans="1:9" x14ac:dyDescent="0.2">
      <c r="B552" s="34" t="s">
        <v>315</v>
      </c>
      <c r="C552" s="33">
        <v>0</v>
      </c>
      <c r="D552" s="48">
        <v>0</v>
      </c>
      <c r="E552" s="61" t="str">
        <f t="shared" si="118"/>
        <v/>
      </c>
      <c r="F552" s="61" t="str">
        <f t="shared" si="119"/>
        <v/>
      </c>
      <c r="G552" s="49" t="str">
        <f t="shared" si="121"/>
        <v xml:space="preserve"> 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0</v>
      </c>
      <c r="D553" s="48">
        <v>0</v>
      </c>
      <c r="E553" s="61" t="str">
        <f t="shared" si="118"/>
        <v/>
      </c>
      <c r="F553" s="61" t="str">
        <f t="shared" si="119"/>
        <v/>
      </c>
      <c r="G553" s="49" t="str">
        <f t="shared" si="121"/>
        <v xml:space="preserve"> 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1</v>
      </c>
      <c r="D554" s="48">
        <v>0</v>
      </c>
      <c r="E554" s="61">
        <f t="shared" si="118"/>
        <v>1.211827435773146E-4</v>
      </c>
      <c r="F554" s="61" t="str">
        <f t="shared" si="119"/>
        <v/>
      </c>
      <c r="G554" s="49">
        <f t="shared" si="121"/>
        <v>-1</v>
      </c>
      <c r="H554" s="35">
        <f t="shared" si="120"/>
        <v>-1.211827435773146E-4</v>
      </c>
    </row>
    <row r="555" spans="1:9" x14ac:dyDescent="0.2">
      <c r="B555" s="34" t="s">
        <v>132</v>
      </c>
      <c r="C555" s="33">
        <v>6</v>
      </c>
      <c r="D555" s="48">
        <v>0</v>
      </c>
      <c r="E555" s="61">
        <f t="shared" si="118"/>
        <v>7.2709646146388749E-4</v>
      </c>
      <c r="F555" s="61" t="str">
        <f t="shared" si="119"/>
        <v/>
      </c>
      <c r="G555" s="49">
        <f t="shared" si="121"/>
        <v>-1</v>
      </c>
      <c r="H555" s="35">
        <f t="shared" si="120"/>
        <v>-7.2709646146388749E-4</v>
      </c>
    </row>
    <row r="556" spans="1:9" ht="13.5" customHeight="1" x14ac:dyDescent="0.2">
      <c r="B556" s="34" t="s">
        <v>139</v>
      </c>
      <c r="C556" s="33">
        <v>21</v>
      </c>
      <c r="D556" s="48">
        <v>12</v>
      </c>
      <c r="E556" s="61">
        <f t="shared" si="118"/>
        <v>2.5448376151236064E-3</v>
      </c>
      <c r="F556" s="61">
        <f t="shared" si="119"/>
        <v>2.4788266887006815E-3</v>
      </c>
      <c r="G556" s="49">
        <f t="shared" si="121"/>
        <v>-0.42857142857142855</v>
      </c>
      <c r="H556" s="35">
        <f t="shared" si="120"/>
        <v>-1.0906446921958312E-3</v>
      </c>
    </row>
    <row r="557" spans="1:9" x14ac:dyDescent="0.2">
      <c r="B557" s="34" t="s">
        <v>513</v>
      </c>
      <c r="C557" s="33">
        <v>1</v>
      </c>
      <c r="D557" s="48">
        <v>0</v>
      </c>
      <c r="E557" s="61">
        <f t="shared" si="118"/>
        <v>1.211827435773146E-4</v>
      </c>
      <c r="F557" s="61" t="str">
        <f t="shared" si="119"/>
        <v/>
      </c>
      <c r="G557" s="49">
        <f t="shared" si="121"/>
        <v>-1</v>
      </c>
      <c r="H557" s="35">
        <f t="shared" si="120"/>
        <v>-1.211827435773146E-4</v>
      </c>
    </row>
    <row r="558" spans="1:9" x14ac:dyDescent="0.2">
      <c r="B558" s="34" t="s">
        <v>317</v>
      </c>
      <c r="C558" s="33">
        <v>5</v>
      </c>
      <c r="D558" s="48">
        <v>1</v>
      </c>
      <c r="E558" s="61">
        <f t="shared" si="118"/>
        <v>6.0591371788657291E-4</v>
      </c>
      <c r="F558" s="61">
        <f t="shared" si="119"/>
        <v>2.065688907250568E-4</v>
      </c>
      <c r="G558" s="49">
        <f t="shared" si="121"/>
        <v>-0.8</v>
      </c>
      <c r="H558" s="35">
        <f t="shared" si="120"/>
        <v>-4.8473097430925833E-4</v>
      </c>
    </row>
    <row r="559" spans="1:9" x14ac:dyDescent="0.2">
      <c r="B559" s="34" t="s">
        <v>318</v>
      </c>
      <c r="C559" s="33">
        <v>6</v>
      </c>
      <c r="D559" s="48">
        <v>1</v>
      </c>
      <c r="E559" s="61">
        <f t="shared" si="118"/>
        <v>7.2709646146388749E-4</v>
      </c>
      <c r="F559" s="61">
        <f t="shared" si="119"/>
        <v>2.065688907250568E-4</v>
      </c>
      <c r="G559" s="49">
        <f t="shared" si="121"/>
        <v>-0.83333333333333337</v>
      </c>
      <c r="H559" s="35">
        <f t="shared" si="120"/>
        <v>-6.0591371788657291E-4</v>
      </c>
    </row>
    <row r="560" spans="1:9" ht="13.5" customHeight="1" x14ac:dyDescent="0.2">
      <c r="B560" s="34" t="s">
        <v>319</v>
      </c>
      <c r="C560" s="33">
        <v>0</v>
      </c>
      <c r="D560" s="48">
        <v>0</v>
      </c>
      <c r="E560" s="61" t="str">
        <f t="shared" si="118"/>
        <v/>
      </c>
      <c r="F560" s="61" t="str">
        <f t="shared" si="119"/>
        <v/>
      </c>
      <c r="G560" s="49" t="str">
        <f t="shared" si="121"/>
        <v xml:space="preserve"> </v>
      </c>
      <c r="H560" s="35" t="str">
        <f t="shared" si="120"/>
        <v/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3</v>
      </c>
      <c r="D562" s="48">
        <v>4</v>
      </c>
      <c r="E562" s="61">
        <f t="shared" si="118"/>
        <v>3.6354823073194375E-4</v>
      </c>
      <c r="F562" s="61">
        <f t="shared" si="119"/>
        <v>8.262755629002272E-4</v>
      </c>
      <c r="G562" s="49">
        <f t="shared" si="121"/>
        <v>0.33333333333333331</v>
      </c>
      <c r="H562" s="35">
        <f t="shared" si="120"/>
        <v>1.2118274357731458E-4</v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0</v>
      </c>
      <c r="E564" s="61" t="str">
        <f t="shared" si="118"/>
        <v/>
      </c>
      <c r="F564" s="61" t="str">
        <f t="shared" si="119"/>
        <v/>
      </c>
      <c r="G564" s="49" t="str">
        <f t="shared" si="121"/>
        <v xml:space="preserve"> 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2367</v>
      </c>
      <c r="D570" s="27">
        <f>SUM(D571:D596)</f>
        <v>2463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4.0557667934093787E-2</v>
      </c>
      <c r="H570" s="28">
        <f>+IF(OR(AND(E570=""),(G570="")),"",E570*G570)</f>
        <v>4.0557667934093787E-2</v>
      </c>
    </row>
    <row r="571" spans="1:9" x14ac:dyDescent="0.2">
      <c r="B571" s="34" t="s">
        <v>322</v>
      </c>
      <c r="C571" s="33">
        <v>21</v>
      </c>
      <c r="D571" s="48">
        <v>5</v>
      </c>
      <c r="E571" s="61">
        <f t="shared" si="124"/>
        <v>8.8719898605830166E-3</v>
      </c>
      <c r="F571" s="61">
        <f t="shared" si="125"/>
        <v>2.0300446609825416E-3</v>
      </c>
      <c r="G571" s="49">
        <f t="shared" ref="G571:G596" si="126">+IF(AND(C571=0,D571=0)," ",IF(C571=0,1,IF(D571=0,-1,(D571-C571)/C571)))</f>
        <v>-0.76190476190476186</v>
      </c>
      <c r="H571" s="24">
        <f>+IF(OR(AND(E571=""),(G571="")),"",E571*G571)</f>
        <v>-6.7596113223489648E-3</v>
      </c>
    </row>
    <row r="572" spans="1:9" x14ac:dyDescent="0.2">
      <c r="B572" s="34" t="s">
        <v>144</v>
      </c>
      <c r="C572" s="33">
        <v>65</v>
      </c>
      <c r="D572" s="48">
        <v>22</v>
      </c>
      <c r="E572" s="61">
        <f t="shared" si="124"/>
        <v>2.746092099704267E-2</v>
      </c>
      <c r="F572" s="61">
        <f t="shared" si="125"/>
        <v>8.9321965083231838E-3</v>
      </c>
      <c r="G572" s="49">
        <f t="shared" si="126"/>
        <v>-0.66153846153846152</v>
      </c>
      <c r="H572" s="24">
        <f t="shared" ref="H572:H596" si="127">+IF(OR(AND(E572=""),(G572="")),"",E572*G572)</f>
        <v>-1.8166455428812844E-2</v>
      </c>
    </row>
    <row r="573" spans="1:9" x14ac:dyDescent="0.2">
      <c r="B573" s="34" t="s">
        <v>586</v>
      </c>
      <c r="C573" s="33">
        <v>319</v>
      </c>
      <c r="D573" s="48">
        <v>622</v>
      </c>
      <c r="E573" s="61">
        <f t="shared" si="124"/>
        <v>0.13476975073933248</v>
      </c>
      <c r="F573" s="61">
        <f t="shared" si="125"/>
        <v>0.25253755582622817</v>
      </c>
      <c r="G573" s="49">
        <f t="shared" si="126"/>
        <v>0.94984326018808773</v>
      </c>
      <c r="H573" s="24">
        <f t="shared" si="127"/>
        <v>0.1280101394169835</v>
      </c>
    </row>
    <row r="574" spans="1:9" x14ac:dyDescent="0.2">
      <c r="B574" s="34" t="s">
        <v>323</v>
      </c>
      <c r="C574" s="33">
        <v>276</v>
      </c>
      <c r="D574" s="48">
        <v>299</v>
      </c>
      <c r="E574" s="61">
        <f t="shared" si="124"/>
        <v>0.11660329531051965</v>
      </c>
      <c r="F574" s="61">
        <f t="shared" si="125"/>
        <v>0.12139667072675599</v>
      </c>
      <c r="G574" s="49">
        <f t="shared" si="126"/>
        <v>8.3333333333333329E-2</v>
      </c>
      <c r="H574" s="24">
        <f t="shared" si="127"/>
        <v>9.7169412758766373E-3</v>
      </c>
    </row>
    <row r="575" spans="1:9" x14ac:dyDescent="0.2">
      <c r="B575" s="34" t="s">
        <v>145</v>
      </c>
      <c r="C575" s="33">
        <v>31</v>
      </c>
      <c r="D575" s="48">
        <v>53</v>
      </c>
      <c r="E575" s="61">
        <f t="shared" si="124"/>
        <v>1.309674693705112E-2</v>
      </c>
      <c r="F575" s="61">
        <f t="shared" si="125"/>
        <v>2.151847340641494E-2</v>
      </c>
      <c r="G575" s="49">
        <f t="shared" si="126"/>
        <v>0.70967741935483875</v>
      </c>
      <c r="H575" s="24">
        <f t="shared" si="127"/>
        <v>9.2944655682298278E-3</v>
      </c>
    </row>
    <row r="576" spans="1:9" x14ac:dyDescent="0.2">
      <c r="B576" s="34" t="s">
        <v>618</v>
      </c>
      <c r="C576" s="33">
        <v>1</v>
      </c>
      <c r="D576" s="48">
        <v>0</v>
      </c>
      <c r="E576" s="61">
        <f t="shared" si="124"/>
        <v>4.224757076468103E-4</v>
      </c>
      <c r="F576" s="61" t="str">
        <f t="shared" si="125"/>
        <v/>
      </c>
      <c r="G576" s="49">
        <f t="shared" si="126"/>
        <v>-1</v>
      </c>
      <c r="H576" s="24">
        <f t="shared" si="127"/>
        <v>-4.224757076468103E-4</v>
      </c>
    </row>
    <row r="577" spans="1:9" s="29" customFormat="1" x14ac:dyDescent="0.2">
      <c r="A577" s="31"/>
      <c r="B577" s="36" t="s">
        <v>146</v>
      </c>
      <c r="C577" s="40">
        <v>4</v>
      </c>
      <c r="D577" s="48">
        <v>2</v>
      </c>
      <c r="E577" s="38">
        <f t="shared" si="124"/>
        <v>1.6899028305872412E-3</v>
      </c>
      <c r="F577" s="38">
        <f t="shared" si="125"/>
        <v>8.1201786439301664E-4</v>
      </c>
      <c r="G577" s="49">
        <f t="shared" si="126"/>
        <v>-0.5</v>
      </c>
      <c r="H577" s="39">
        <f t="shared" si="127"/>
        <v>-8.449514152936206E-4</v>
      </c>
      <c r="I577" s="4"/>
    </row>
    <row r="578" spans="1:9" s="29" customFormat="1" x14ac:dyDescent="0.2">
      <c r="A578" s="31"/>
      <c r="B578" s="36" t="s">
        <v>324</v>
      </c>
      <c r="C578" s="40">
        <v>8</v>
      </c>
      <c r="D578" s="48">
        <v>4</v>
      </c>
      <c r="E578" s="38">
        <f t="shared" si="124"/>
        <v>3.3798056611744824E-3</v>
      </c>
      <c r="F578" s="38">
        <f t="shared" si="125"/>
        <v>1.6240357287860333E-3</v>
      </c>
      <c r="G578" s="49">
        <f t="shared" si="126"/>
        <v>-0.5</v>
      </c>
      <c r="H578" s="39">
        <f t="shared" si="127"/>
        <v>-1.6899028305872412E-3</v>
      </c>
      <c r="I578" s="4"/>
    </row>
    <row r="579" spans="1:9" s="29" customFormat="1" x14ac:dyDescent="0.2">
      <c r="A579" s="31"/>
      <c r="B579" s="36" t="s">
        <v>325</v>
      </c>
      <c r="C579" s="40">
        <v>6</v>
      </c>
      <c r="D579" s="48">
        <v>5</v>
      </c>
      <c r="E579" s="38">
        <f t="shared" si="124"/>
        <v>2.5348542458808617E-3</v>
      </c>
      <c r="F579" s="38">
        <f t="shared" si="125"/>
        <v>2.0300446609825416E-3</v>
      </c>
      <c r="G579" s="49">
        <f t="shared" si="126"/>
        <v>-0.16666666666666666</v>
      </c>
      <c r="H579" s="39">
        <f t="shared" si="127"/>
        <v>-4.2247570764681025E-4</v>
      </c>
      <c r="I579" s="4"/>
    </row>
    <row r="580" spans="1:9" s="29" customFormat="1" x14ac:dyDescent="0.2">
      <c r="A580" s="31"/>
      <c r="B580" s="36" t="s">
        <v>516</v>
      </c>
      <c r="C580" s="40">
        <v>2</v>
      </c>
      <c r="D580" s="48">
        <v>0</v>
      </c>
      <c r="E580" s="38">
        <f t="shared" si="124"/>
        <v>8.449514152936206E-4</v>
      </c>
      <c r="F580" s="38" t="str">
        <f t="shared" si="125"/>
        <v/>
      </c>
      <c r="G580" s="49">
        <f t="shared" si="126"/>
        <v>-1</v>
      </c>
      <c r="H580" s="39">
        <f t="shared" si="127"/>
        <v>-8.449514152936206E-4</v>
      </c>
      <c r="I580" s="4"/>
    </row>
    <row r="581" spans="1:9" s="29" customFormat="1" x14ac:dyDescent="0.2">
      <c r="A581" s="31"/>
      <c r="B581" s="36" t="s">
        <v>546</v>
      </c>
      <c r="C581" s="40">
        <v>42</v>
      </c>
      <c r="D581" s="48">
        <v>66</v>
      </c>
      <c r="E581" s="38">
        <f t="shared" si="124"/>
        <v>1.7743979721166033E-2</v>
      </c>
      <c r="F581" s="38">
        <f t="shared" si="125"/>
        <v>2.679658952496955E-2</v>
      </c>
      <c r="G581" s="49">
        <f t="shared" si="126"/>
        <v>0.5714285714285714</v>
      </c>
      <c r="H581" s="39">
        <f t="shared" si="127"/>
        <v>1.0139416983523447E-2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2</v>
      </c>
      <c r="E582" s="38" t="str">
        <f t="shared" si="124"/>
        <v/>
      </c>
      <c r="F582" s="38">
        <f t="shared" si="125"/>
        <v>8.1201786439301664E-4</v>
      </c>
      <c r="G582" s="49">
        <f t="shared" si="126"/>
        <v>1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0</v>
      </c>
      <c r="D583" s="48">
        <v>0</v>
      </c>
      <c r="E583" s="38" t="str">
        <f t="shared" si="124"/>
        <v/>
      </c>
      <c r="F583" s="38" t="str">
        <f t="shared" si="125"/>
        <v/>
      </c>
      <c r="G583" s="49" t="str">
        <f t="shared" si="126"/>
        <v xml:space="preserve"> </v>
      </c>
      <c r="H583" s="39" t="str">
        <f t="shared" si="127"/>
        <v/>
      </c>
      <c r="I583" s="4"/>
    </row>
    <row r="584" spans="1:9" s="29" customFormat="1" x14ac:dyDescent="0.2">
      <c r="A584" s="31"/>
      <c r="B584" s="36" t="s">
        <v>327</v>
      </c>
      <c r="C584" s="40">
        <v>126</v>
      </c>
      <c r="D584" s="48">
        <v>86</v>
      </c>
      <c r="E584" s="38">
        <f t="shared" si="124"/>
        <v>5.3231939163498096E-2</v>
      </c>
      <c r="F584" s="38">
        <f t="shared" si="125"/>
        <v>3.4916768168899714E-2</v>
      </c>
      <c r="G584" s="49">
        <f t="shared" si="126"/>
        <v>-0.31746031746031744</v>
      </c>
      <c r="H584" s="39">
        <f t="shared" si="127"/>
        <v>-1.6899028305872411E-2</v>
      </c>
      <c r="I584" s="4"/>
    </row>
    <row r="585" spans="1:9" s="29" customFormat="1" x14ac:dyDescent="0.2">
      <c r="A585" s="31"/>
      <c r="B585" s="36" t="s">
        <v>147</v>
      </c>
      <c r="C585" s="40">
        <v>137</v>
      </c>
      <c r="D585" s="48">
        <v>177</v>
      </c>
      <c r="E585" s="38">
        <f t="shared" si="124"/>
        <v>5.7879171947613009E-2</v>
      </c>
      <c r="F585" s="38">
        <f t="shared" si="125"/>
        <v>7.186358099878197E-2</v>
      </c>
      <c r="G585" s="49">
        <f t="shared" si="126"/>
        <v>0.29197080291970801</v>
      </c>
      <c r="H585" s="39">
        <f t="shared" si="127"/>
        <v>1.6899028305872411E-2</v>
      </c>
      <c r="I585" s="4"/>
    </row>
    <row r="586" spans="1:9" s="29" customFormat="1" x14ac:dyDescent="0.2">
      <c r="A586" s="31"/>
      <c r="B586" s="36" t="s">
        <v>148</v>
      </c>
      <c r="C586" s="40">
        <v>56</v>
      </c>
      <c r="D586" s="48">
        <v>32</v>
      </c>
      <c r="E586" s="38">
        <f t="shared" si="124"/>
        <v>2.3658639628221376E-2</v>
      </c>
      <c r="F586" s="38">
        <f t="shared" si="125"/>
        <v>1.2992285830288266E-2</v>
      </c>
      <c r="G586" s="49">
        <f t="shared" si="126"/>
        <v>-0.42857142857142855</v>
      </c>
      <c r="H586" s="39">
        <f t="shared" si="127"/>
        <v>-1.0139416983523447E-2</v>
      </c>
      <c r="I586" s="4"/>
    </row>
    <row r="587" spans="1:9" ht="13.5" customHeight="1" x14ac:dyDescent="0.2">
      <c r="B587" s="34" t="s">
        <v>328</v>
      </c>
      <c r="C587" s="33">
        <v>760</v>
      </c>
      <c r="D587" s="48">
        <v>420</v>
      </c>
      <c r="E587" s="61">
        <f t="shared" si="124"/>
        <v>0.32108153781157583</v>
      </c>
      <c r="F587" s="61">
        <f t="shared" si="125"/>
        <v>0.17052375152253349</v>
      </c>
      <c r="G587" s="49">
        <f t="shared" si="126"/>
        <v>-0.44736842105263158</v>
      </c>
      <c r="H587" s="24">
        <f t="shared" si="127"/>
        <v>-0.1436417405999155</v>
      </c>
    </row>
    <row r="588" spans="1:9" x14ac:dyDescent="0.2">
      <c r="B588" s="34" t="s">
        <v>149</v>
      </c>
      <c r="C588" s="33">
        <v>270</v>
      </c>
      <c r="D588" s="48">
        <v>328</v>
      </c>
      <c r="E588" s="61">
        <f t="shared" si="124"/>
        <v>0.11406844106463879</v>
      </c>
      <c r="F588" s="61">
        <f t="shared" si="125"/>
        <v>0.13317092976045472</v>
      </c>
      <c r="G588" s="49">
        <f t="shared" si="126"/>
        <v>0.21481481481481482</v>
      </c>
      <c r="H588" s="24">
        <f t="shared" si="127"/>
        <v>2.4503591043514999E-2</v>
      </c>
    </row>
    <row r="589" spans="1:9" ht="13.5" customHeight="1" x14ac:dyDescent="0.2">
      <c r="B589" s="34" t="s">
        <v>329</v>
      </c>
      <c r="C589" s="33">
        <v>12</v>
      </c>
      <c r="D589" s="48">
        <v>18</v>
      </c>
      <c r="E589" s="61">
        <f t="shared" si="124"/>
        <v>5.0697084917617234E-3</v>
      </c>
      <c r="F589" s="61">
        <f t="shared" si="125"/>
        <v>7.3081607795371494E-3</v>
      </c>
      <c r="G589" s="49">
        <f t="shared" si="126"/>
        <v>0.5</v>
      </c>
      <c r="H589" s="24">
        <f t="shared" si="127"/>
        <v>2.5348542458808617E-3</v>
      </c>
    </row>
    <row r="590" spans="1:9" ht="12" customHeight="1" x14ac:dyDescent="0.2">
      <c r="B590" s="34" t="s">
        <v>150</v>
      </c>
      <c r="C590" s="33">
        <v>11</v>
      </c>
      <c r="D590" s="48">
        <v>11</v>
      </c>
      <c r="E590" s="61">
        <f t="shared" si="124"/>
        <v>4.647232784114913E-3</v>
      </c>
      <c r="F590" s="61">
        <f t="shared" si="125"/>
        <v>4.4660982541615919E-3</v>
      </c>
      <c r="G590" s="49">
        <f t="shared" si="126"/>
        <v>0</v>
      </c>
      <c r="H590" s="24">
        <f t="shared" si="127"/>
        <v>0</v>
      </c>
    </row>
    <row r="591" spans="1:9" ht="13.5" customHeight="1" x14ac:dyDescent="0.2">
      <c r="B591" s="34" t="s">
        <v>151</v>
      </c>
      <c r="C591" s="33">
        <v>0</v>
      </c>
      <c r="D591" s="48">
        <v>0</v>
      </c>
      <c r="E591" s="61" t="str">
        <f t="shared" si="124"/>
        <v/>
      </c>
      <c r="F591" s="61" t="str">
        <f t="shared" si="125"/>
        <v/>
      </c>
      <c r="G591" s="49" t="str">
        <f t="shared" si="126"/>
        <v xml:space="preserve"> </v>
      </c>
      <c r="H591" s="24" t="str">
        <f t="shared" si="127"/>
        <v/>
      </c>
    </row>
    <row r="592" spans="1:9" ht="13.5" customHeight="1" x14ac:dyDescent="0.2">
      <c r="B592" s="34" t="s">
        <v>330</v>
      </c>
      <c r="C592" s="33">
        <v>20</v>
      </c>
      <c r="D592" s="48">
        <v>36</v>
      </c>
      <c r="E592" s="61">
        <f t="shared" si="124"/>
        <v>8.4495141529362053E-3</v>
      </c>
      <c r="F592" s="61">
        <f t="shared" si="125"/>
        <v>1.4616321559074299E-2</v>
      </c>
      <c r="G592" s="49">
        <f t="shared" si="126"/>
        <v>0.8</v>
      </c>
      <c r="H592" s="24">
        <f t="shared" si="127"/>
        <v>6.7596113223489648E-3</v>
      </c>
    </row>
    <row r="593" spans="2:8" x14ac:dyDescent="0.2">
      <c r="B593" s="34" t="s">
        <v>331</v>
      </c>
      <c r="C593" s="33">
        <v>8</v>
      </c>
      <c r="D593" s="48">
        <v>28</v>
      </c>
      <c r="E593" s="61">
        <f t="shared" si="124"/>
        <v>3.3798056611744824E-3</v>
      </c>
      <c r="F593" s="61">
        <f t="shared" si="125"/>
        <v>1.1368250101502234E-2</v>
      </c>
      <c r="G593" s="49">
        <f t="shared" si="126"/>
        <v>2.5</v>
      </c>
      <c r="H593" s="24">
        <f t="shared" si="127"/>
        <v>8.4495141529362053E-3</v>
      </c>
    </row>
    <row r="594" spans="2:8" ht="13.5" customHeight="1" x14ac:dyDescent="0.2">
      <c r="B594" s="34" t="s">
        <v>332</v>
      </c>
      <c r="C594" s="33">
        <v>19</v>
      </c>
      <c r="D594" s="48">
        <v>7</v>
      </c>
      <c r="E594" s="61">
        <f t="shared" si="124"/>
        <v>8.0270384452893959E-3</v>
      </c>
      <c r="F594" s="61">
        <f t="shared" si="125"/>
        <v>2.8420625253755584E-3</v>
      </c>
      <c r="G594" s="49">
        <f t="shared" si="126"/>
        <v>-0.63157894736842102</v>
      </c>
      <c r="H594" s="24">
        <f t="shared" si="127"/>
        <v>-5.0697084917617234E-3</v>
      </c>
    </row>
    <row r="595" spans="2:8" x14ac:dyDescent="0.2">
      <c r="B595" s="34" t="s">
        <v>333</v>
      </c>
      <c r="C595" s="33">
        <v>93</v>
      </c>
      <c r="D595" s="48">
        <v>189</v>
      </c>
      <c r="E595" s="61">
        <f t="shared" si="124"/>
        <v>3.9290240811153357E-2</v>
      </c>
      <c r="F595" s="61">
        <f t="shared" si="125"/>
        <v>7.6735688185140066E-2</v>
      </c>
      <c r="G595" s="49">
        <f t="shared" si="126"/>
        <v>1.032258064516129</v>
      </c>
      <c r="H595" s="24">
        <f t="shared" si="127"/>
        <v>4.0557667934093787E-2</v>
      </c>
    </row>
    <row r="596" spans="2:8" x14ac:dyDescent="0.2">
      <c r="B596" s="34" t="s">
        <v>517</v>
      </c>
      <c r="C596" s="33">
        <v>80</v>
      </c>
      <c r="D596" s="48">
        <v>51</v>
      </c>
      <c r="E596" s="61">
        <f t="shared" si="124"/>
        <v>3.3798056611744821E-2</v>
      </c>
      <c r="F596" s="61">
        <f t="shared" si="125"/>
        <v>2.0706455542021926E-2</v>
      </c>
      <c r="G596" s="49">
        <f t="shared" si="126"/>
        <v>-0.36249999999999999</v>
      </c>
      <c r="H596" s="24">
        <f t="shared" si="127"/>
        <v>-1.2251795521757498E-2</v>
      </c>
    </row>
    <row r="597" spans="2:8" x14ac:dyDescent="0.2">
      <c r="B597" s="7" t="s">
        <v>384</v>
      </c>
      <c r="C597" s="8"/>
      <c r="D597" s="8"/>
    </row>
    <row r="598" spans="2:8" x14ac:dyDescent="0.2">
      <c r="C598" s="8"/>
      <c r="D598" s="8"/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415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353</v>
      </c>
      <c r="C8" s="43">
        <f>+C18+C74+C169+C345+C570</f>
        <v>72547</v>
      </c>
      <c r="D8" s="44">
        <f>+D18+D74+D169+D345+D570</f>
        <v>34115</v>
      </c>
      <c r="E8" s="45">
        <f>SUM(E9:E13)</f>
        <v>1</v>
      </c>
      <c r="F8" s="45">
        <f>SUM(F9:F13)</f>
        <v>1</v>
      </c>
      <c r="G8" s="45">
        <f t="shared" ref="G8:G13" si="0">+(D8-C8)/C8</f>
        <v>-0.52975312555998177</v>
      </c>
      <c r="H8" s="46">
        <f>SUM(H9:H13)</f>
        <v>-0.52975312555998177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315</v>
      </c>
      <c r="D9" s="51">
        <f>+D18</f>
        <v>264</v>
      </c>
      <c r="E9" s="52">
        <f t="shared" ref="E9:F13" si="1">+C9/C$8</f>
        <v>4.3420127641391098E-3</v>
      </c>
      <c r="F9" s="52">
        <f t="shared" si="1"/>
        <v>7.7385314377839661E-3</v>
      </c>
      <c r="G9" s="52">
        <f t="shared" si="0"/>
        <v>-0.16190476190476191</v>
      </c>
      <c r="H9" s="53">
        <f>+E9*G9</f>
        <v>-7.0299254276537967E-4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3091</v>
      </c>
      <c r="D10" s="33">
        <f>+D74</f>
        <v>2435</v>
      </c>
      <c r="E10" s="35">
        <f t="shared" si="1"/>
        <v>4.2606861758584087E-2</v>
      </c>
      <c r="F10" s="35">
        <f t="shared" si="1"/>
        <v>7.1376227465924078E-2</v>
      </c>
      <c r="G10" s="35">
        <f t="shared" si="0"/>
        <v>-0.21222905208670334</v>
      </c>
      <c r="H10" s="55">
        <f>+E10*G10</f>
        <v>-9.0424138834135116E-3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8151</v>
      </c>
      <c r="D11" s="33">
        <f>+D169</f>
        <v>5575</v>
      </c>
      <c r="E11" s="35">
        <f t="shared" si="1"/>
        <v>0.11235474933491392</v>
      </c>
      <c r="F11" s="35">
        <f t="shared" si="1"/>
        <v>0.16341785138502124</v>
      </c>
      <c r="G11" s="35">
        <f t="shared" si="0"/>
        <v>-0.31603484235063184</v>
      </c>
      <c r="H11" s="55">
        <f>+E11*G11</f>
        <v>-3.550801549340428E-2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36126</v>
      </c>
      <c r="D12" s="33">
        <f>+D345</f>
        <v>15795</v>
      </c>
      <c r="E12" s="35">
        <f t="shared" si="1"/>
        <v>0.49796683529298247</v>
      </c>
      <c r="F12" s="35">
        <f t="shared" si="1"/>
        <v>0.46299281840832479</v>
      </c>
      <c r="G12" s="35">
        <f t="shared" si="0"/>
        <v>-0.56278026905829592</v>
      </c>
      <c r="H12" s="55">
        <f>+E12*G12</f>
        <v>-0.28024590954829282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24864</v>
      </c>
      <c r="D13" s="57">
        <f>+D570</f>
        <v>10046</v>
      </c>
      <c r="E13" s="58">
        <f t="shared" si="1"/>
        <v>0.3427295408493804</v>
      </c>
      <c r="F13" s="58">
        <f t="shared" si="1"/>
        <v>0.29447457130294591</v>
      </c>
      <c r="G13" s="58">
        <f t="shared" si="0"/>
        <v>-0.59596203346203347</v>
      </c>
      <c r="H13" s="59">
        <f>+E13*G13</f>
        <v>-0.20425379409210581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315</v>
      </c>
      <c r="D18" s="44">
        <f>SUM(D19:D68)</f>
        <v>264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-0.16190476190476191</v>
      </c>
      <c r="H18" s="46">
        <f>+IF(OR(AND(E18=""),(G18="")),"",E18*G18)</f>
        <v>-0.16190476190476191</v>
      </c>
    </row>
    <row r="19" spans="1:9" x14ac:dyDescent="0.2">
      <c r="B19" s="47" t="s">
        <v>0</v>
      </c>
      <c r="C19" s="48">
        <v>1</v>
      </c>
      <c r="D19" s="48">
        <v>0</v>
      </c>
      <c r="E19" s="41">
        <f>+IF(C19=0,"",C19/C$18)</f>
        <v>3.1746031746031746E-3</v>
      </c>
      <c r="F19" s="41" t="str">
        <f>+IF(D19=0,"",D19/D$18)</f>
        <v/>
      </c>
      <c r="G19" s="49">
        <f>+IF(AND(C19=0,D19=0)," ",IF(C19=0,1,IF(D19=0,-1,(D19-C19)/C19)))</f>
        <v>-1</v>
      </c>
      <c r="H19" s="41">
        <f>+IF(OR(AND(E19=""),(G19="")),"",E19*G19)</f>
        <v>-3.1746031746031746E-3</v>
      </c>
    </row>
    <row r="20" spans="1:9" x14ac:dyDescent="0.2">
      <c r="B20" s="34" t="s">
        <v>152</v>
      </c>
      <c r="C20" s="33">
        <v>20</v>
      </c>
      <c r="D20" s="48">
        <v>3</v>
      </c>
      <c r="E20" s="35">
        <f t="shared" ref="E20:E68" si="2">+IF(C20=0,"",C20/C$18)</f>
        <v>6.3492063492063489E-2</v>
      </c>
      <c r="F20" s="35">
        <f t="shared" ref="F20:F68" si="3">+IF(D20=0,"",D20/D$18)</f>
        <v>1.1363636363636364E-2</v>
      </c>
      <c r="G20" s="49">
        <f t="shared" ref="G20:G68" si="4">+IF(AND(C20=0,D20=0)," ",IF(C20=0,1,IF(D20=0,-1,(D20-C20)/C20)))</f>
        <v>-0.85</v>
      </c>
      <c r="H20" s="35">
        <f t="shared" ref="H20:H68" si="5">+IF(OR(AND(E20=""),(G20="")),"",E20*G20)</f>
        <v>-5.3968253968253964E-2</v>
      </c>
    </row>
    <row r="21" spans="1:9" ht="25.5" customHeight="1" x14ac:dyDescent="0.2">
      <c r="B21" s="34" t="s">
        <v>1</v>
      </c>
      <c r="C21" s="33">
        <v>0</v>
      </c>
      <c r="D21" s="48">
        <v>0</v>
      </c>
      <c r="E21" s="35" t="str">
        <f t="shared" si="2"/>
        <v/>
      </c>
      <c r="F21" s="35" t="str">
        <f t="shared" si="3"/>
        <v/>
      </c>
      <c r="G21" s="49" t="str">
        <f t="shared" si="4"/>
        <v xml:space="preserve"> </v>
      </c>
      <c r="H21" s="35" t="str">
        <f t="shared" si="5"/>
        <v/>
      </c>
    </row>
    <row r="22" spans="1:9" ht="24" x14ac:dyDescent="0.2">
      <c r="B22" s="34" t="s">
        <v>420</v>
      </c>
      <c r="C22" s="33">
        <v>2</v>
      </c>
      <c r="D22" s="48">
        <v>4</v>
      </c>
      <c r="E22" s="35">
        <f t="shared" si="2"/>
        <v>6.3492063492063492E-3</v>
      </c>
      <c r="F22" s="35">
        <f t="shared" si="3"/>
        <v>1.5151515151515152E-2</v>
      </c>
      <c r="G22" s="49">
        <f t="shared" si="4"/>
        <v>1</v>
      </c>
      <c r="H22" s="35">
        <f t="shared" si="5"/>
        <v>6.3492063492063492E-3</v>
      </c>
    </row>
    <row r="23" spans="1:9" x14ac:dyDescent="0.2">
      <c r="B23" s="34" t="s">
        <v>153</v>
      </c>
      <c r="C23" s="33">
        <v>6</v>
      </c>
      <c r="D23" s="48">
        <v>6</v>
      </c>
      <c r="E23" s="35">
        <f t="shared" si="2"/>
        <v>1.9047619047619049E-2</v>
      </c>
      <c r="F23" s="35">
        <f t="shared" si="3"/>
        <v>2.2727272727272728E-2</v>
      </c>
      <c r="G23" s="49">
        <f t="shared" si="4"/>
        <v>0</v>
      </c>
      <c r="H23" s="35">
        <f t="shared" si="5"/>
        <v>0</v>
      </c>
    </row>
    <row r="24" spans="1:9" ht="37.5" customHeight="1" x14ac:dyDescent="0.2">
      <c r="B24" s="34" t="s">
        <v>154</v>
      </c>
      <c r="C24" s="33">
        <v>2</v>
      </c>
      <c r="D24" s="48">
        <v>2</v>
      </c>
      <c r="E24" s="35">
        <f t="shared" si="2"/>
        <v>6.3492063492063492E-3</v>
      </c>
      <c r="F24" s="35">
        <f t="shared" si="3"/>
        <v>7.575757575757576E-3</v>
      </c>
      <c r="G24" s="49">
        <f t="shared" si="4"/>
        <v>0</v>
      </c>
      <c r="H24" s="35">
        <f t="shared" si="5"/>
        <v>0</v>
      </c>
    </row>
    <row r="25" spans="1:9" s="29" customFormat="1" x14ac:dyDescent="0.2">
      <c r="A25" s="31"/>
      <c r="B25" s="36" t="s">
        <v>518</v>
      </c>
      <c r="C25" s="40">
        <v>2</v>
      </c>
      <c r="D25" s="48">
        <v>1</v>
      </c>
      <c r="E25" s="37">
        <f t="shared" ref="E25" si="6">+IF(C25=0,"",C25/C$18)</f>
        <v>6.3492063492063492E-3</v>
      </c>
      <c r="F25" s="37">
        <f t="shared" ref="F25" si="7">+IF(D25=0,"",D25/D$18)</f>
        <v>3.787878787878788E-3</v>
      </c>
      <c r="G25" s="49">
        <f t="shared" si="4"/>
        <v>-0.5</v>
      </c>
      <c r="H25" s="37">
        <f t="shared" ref="H25" si="8">+IF(OR(AND(E25=""),(G25="")),"",E25*G25)</f>
        <v>-3.1746031746031746E-3</v>
      </c>
      <c r="I25" s="4"/>
    </row>
    <row r="26" spans="1:9" x14ac:dyDescent="0.2">
      <c r="B26" s="34" t="s">
        <v>2</v>
      </c>
      <c r="C26" s="33">
        <v>14</v>
      </c>
      <c r="D26" s="48">
        <v>6</v>
      </c>
      <c r="E26" s="35">
        <f t="shared" si="2"/>
        <v>4.4444444444444446E-2</v>
      </c>
      <c r="F26" s="35">
        <f t="shared" si="3"/>
        <v>2.2727272727272728E-2</v>
      </c>
      <c r="G26" s="49">
        <f t="shared" si="4"/>
        <v>-0.5714285714285714</v>
      </c>
      <c r="H26" s="35">
        <f t="shared" si="5"/>
        <v>-2.5396825396825397E-2</v>
      </c>
    </row>
    <row r="27" spans="1:9" x14ac:dyDescent="0.2">
      <c r="B27" s="34" t="s">
        <v>561</v>
      </c>
      <c r="C27" s="33">
        <v>5</v>
      </c>
      <c r="D27" s="48">
        <v>2</v>
      </c>
      <c r="E27" s="35">
        <f t="shared" si="2"/>
        <v>1.5873015873015872E-2</v>
      </c>
      <c r="F27" s="35">
        <f t="shared" si="3"/>
        <v>7.575757575757576E-3</v>
      </c>
      <c r="G27" s="49">
        <f t="shared" si="4"/>
        <v>-0.6</v>
      </c>
      <c r="H27" s="35">
        <f t="shared" si="5"/>
        <v>-9.5238095238095229E-3</v>
      </c>
    </row>
    <row r="28" spans="1:9" x14ac:dyDescent="0.2">
      <c r="B28" s="34" t="s">
        <v>3</v>
      </c>
      <c r="C28" s="33">
        <v>6</v>
      </c>
      <c r="D28" s="48">
        <v>4</v>
      </c>
      <c r="E28" s="35">
        <f t="shared" si="2"/>
        <v>1.9047619047619049E-2</v>
      </c>
      <c r="F28" s="35">
        <f t="shared" si="3"/>
        <v>1.5151515151515152E-2</v>
      </c>
      <c r="G28" s="49">
        <f t="shared" si="4"/>
        <v>-0.33333333333333331</v>
      </c>
      <c r="H28" s="35">
        <f t="shared" si="5"/>
        <v>-6.3492063492063492E-3</v>
      </c>
    </row>
    <row r="29" spans="1:9" x14ac:dyDescent="0.2">
      <c r="B29" s="34" t="s">
        <v>5</v>
      </c>
      <c r="C29" s="33">
        <v>39</v>
      </c>
      <c r="D29" s="48">
        <v>21</v>
      </c>
      <c r="E29" s="35">
        <f t="shared" si="2"/>
        <v>0.12380952380952381</v>
      </c>
      <c r="F29" s="35">
        <f t="shared" si="3"/>
        <v>7.9545454545454544E-2</v>
      </c>
      <c r="G29" s="49">
        <f t="shared" si="4"/>
        <v>-0.46153846153846156</v>
      </c>
      <c r="H29" s="35">
        <f t="shared" si="5"/>
        <v>-5.7142857142857148E-2</v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6</v>
      </c>
      <c r="D31" s="48">
        <v>1</v>
      </c>
      <c r="E31" s="35">
        <f t="shared" si="2"/>
        <v>1.9047619047619049E-2</v>
      </c>
      <c r="F31" s="35">
        <f t="shared" si="3"/>
        <v>3.787878787878788E-3</v>
      </c>
      <c r="G31" s="49">
        <f t="shared" si="4"/>
        <v>-0.83333333333333337</v>
      </c>
      <c r="H31" s="35">
        <f t="shared" si="5"/>
        <v>-1.5873015873015876E-2</v>
      </c>
    </row>
    <row r="32" spans="1:9" x14ac:dyDescent="0.2">
      <c r="B32" s="34" t="s">
        <v>4</v>
      </c>
      <c r="C32" s="33">
        <v>3</v>
      </c>
      <c r="D32" s="48">
        <v>1</v>
      </c>
      <c r="E32" s="35">
        <f t="shared" si="2"/>
        <v>9.5238095238095247E-3</v>
      </c>
      <c r="F32" s="35">
        <f t="shared" si="3"/>
        <v>3.787878787878788E-3</v>
      </c>
      <c r="G32" s="49">
        <f t="shared" si="4"/>
        <v>-0.66666666666666663</v>
      </c>
      <c r="H32" s="35">
        <f t="shared" si="5"/>
        <v>-6.3492063492063492E-3</v>
      </c>
    </row>
    <row r="33" spans="2:8" x14ac:dyDescent="0.2">
      <c r="B33" s="34" t="s">
        <v>6</v>
      </c>
      <c r="C33" s="33">
        <v>1</v>
      </c>
      <c r="D33" s="48">
        <v>1</v>
      </c>
      <c r="E33" s="35">
        <f t="shared" si="2"/>
        <v>3.1746031746031746E-3</v>
      </c>
      <c r="F33" s="35">
        <f t="shared" si="3"/>
        <v>3.787878787878788E-3</v>
      </c>
      <c r="G33" s="49">
        <f t="shared" si="4"/>
        <v>0</v>
      </c>
      <c r="H33" s="35">
        <f t="shared" si="5"/>
        <v>0</v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4</v>
      </c>
      <c r="D35" s="48">
        <v>4</v>
      </c>
      <c r="E35" s="35">
        <f t="shared" si="2"/>
        <v>1.2698412698412698E-2</v>
      </c>
      <c r="F35" s="35">
        <f t="shared" si="3"/>
        <v>1.5151515151515152E-2</v>
      </c>
      <c r="G35" s="49">
        <f t="shared" si="4"/>
        <v>0</v>
      </c>
      <c r="H35" s="35">
        <f t="shared" si="5"/>
        <v>0</v>
      </c>
    </row>
    <row r="36" spans="2:8" x14ac:dyDescent="0.2">
      <c r="B36" s="34" t="s">
        <v>159</v>
      </c>
      <c r="C36" s="33">
        <v>2</v>
      </c>
      <c r="D36" s="48">
        <v>1</v>
      </c>
      <c r="E36" s="35">
        <f t="shared" si="2"/>
        <v>6.3492063492063492E-3</v>
      </c>
      <c r="F36" s="35">
        <f t="shared" si="3"/>
        <v>3.787878787878788E-3</v>
      </c>
      <c r="G36" s="49">
        <f t="shared" si="4"/>
        <v>-0.5</v>
      </c>
      <c r="H36" s="35">
        <f t="shared" si="5"/>
        <v>-3.1746031746031746E-3</v>
      </c>
    </row>
    <row r="37" spans="2:8" x14ac:dyDescent="0.2">
      <c r="B37" s="34" t="s">
        <v>160</v>
      </c>
      <c r="C37" s="33">
        <v>14</v>
      </c>
      <c r="D37" s="48">
        <v>3</v>
      </c>
      <c r="E37" s="35">
        <f t="shared" si="2"/>
        <v>4.4444444444444446E-2</v>
      </c>
      <c r="F37" s="35">
        <f t="shared" si="3"/>
        <v>1.1363636363636364E-2</v>
      </c>
      <c r="G37" s="49">
        <f t="shared" si="4"/>
        <v>-0.7857142857142857</v>
      </c>
      <c r="H37" s="35">
        <f t="shared" si="5"/>
        <v>-3.4920634920634921E-2</v>
      </c>
    </row>
    <row r="38" spans="2:8" x14ac:dyDescent="0.2">
      <c r="B38" s="34" t="s">
        <v>7</v>
      </c>
      <c r="C38" s="33">
        <v>4</v>
      </c>
      <c r="D38" s="48">
        <v>5</v>
      </c>
      <c r="E38" s="35">
        <f t="shared" si="2"/>
        <v>1.2698412698412698E-2</v>
      </c>
      <c r="F38" s="35">
        <f t="shared" si="3"/>
        <v>1.893939393939394E-2</v>
      </c>
      <c r="G38" s="49">
        <f t="shared" si="4"/>
        <v>0.25</v>
      </c>
      <c r="H38" s="35">
        <f t="shared" si="5"/>
        <v>3.1746031746031746E-3</v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1</v>
      </c>
      <c r="D40" s="48">
        <v>4</v>
      </c>
      <c r="E40" s="35">
        <f t="shared" si="2"/>
        <v>3.1746031746031746E-3</v>
      </c>
      <c r="F40" s="35">
        <f t="shared" si="3"/>
        <v>1.5151515151515152E-2</v>
      </c>
      <c r="G40" s="49">
        <f t="shared" si="4"/>
        <v>3</v>
      </c>
      <c r="H40" s="35">
        <f t="shared" si="5"/>
        <v>9.5238095238095247E-3</v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2</v>
      </c>
      <c r="D43" s="48">
        <v>2</v>
      </c>
      <c r="E43" s="35">
        <f t="shared" si="2"/>
        <v>6.3492063492063492E-3</v>
      </c>
      <c r="F43" s="35">
        <f t="shared" si="3"/>
        <v>7.575757575757576E-3</v>
      </c>
      <c r="G43" s="49">
        <f t="shared" si="4"/>
        <v>0</v>
      </c>
      <c r="H43" s="35">
        <f t="shared" si="5"/>
        <v>0</v>
      </c>
    </row>
    <row r="44" spans="2:8" x14ac:dyDescent="0.2">
      <c r="B44" s="34" t="s">
        <v>166</v>
      </c>
      <c r="C44" s="33">
        <v>7</v>
      </c>
      <c r="D44" s="48">
        <v>2</v>
      </c>
      <c r="E44" s="35">
        <f t="shared" si="2"/>
        <v>2.2222222222222223E-2</v>
      </c>
      <c r="F44" s="35">
        <f t="shared" si="3"/>
        <v>7.575757575757576E-3</v>
      </c>
      <c r="G44" s="49">
        <f t="shared" si="4"/>
        <v>-0.7142857142857143</v>
      </c>
      <c r="H44" s="35">
        <f t="shared" si="5"/>
        <v>-1.5873015873015876E-2</v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1</v>
      </c>
      <c r="D46" s="48">
        <v>2</v>
      </c>
      <c r="E46" s="35">
        <f t="shared" si="2"/>
        <v>3.1746031746031746E-3</v>
      </c>
      <c r="F46" s="35">
        <f t="shared" si="3"/>
        <v>7.575757575757576E-3</v>
      </c>
      <c r="G46" s="49">
        <f t="shared" si="4"/>
        <v>1</v>
      </c>
      <c r="H46" s="35">
        <f t="shared" si="5"/>
        <v>3.1746031746031746E-3</v>
      </c>
    </row>
    <row r="47" spans="2:8" x14ac:dyDescent="0.2">
      <c r="B47" s="34" t="s">
        <v>167</v>
      </c>
      <c r="C47" s="33">
        <v>2</v>
      </c>
      <c r="D47" s="48">
        <v>2</v>
      </c>
      <c r="E47" s="35">
        <f t="shared" si="2"/>
        <v>6.3492063492063492E-3</v>
      </c>
      <c r="F47" s="35">
        <f t="shared" si="3"/>
        <v>7.575757575757576E-3</v>
      </c>
      <c r="G47" s="49">
        <f t="shared" si="4"/>
        <v>0</v>
      </c>
      <c r="H47" s="35">
        <f t="shared" si="5"/>
        <v>0</v>
      </c>
    </row>
    <row r="48" spans="2:8" x14ac:dyDescent="0.2">
      <c r="B48" s="34" t="s">
        <v>562</v>
      </c>
      <c r="C48" s="33">
        <v>6</v>
      </c>
      <c r="D48" s="48">
        <v>11</v>
      </c>
      <c r="E48" s="35">
        <f t="shared" si="2"/>
        <v>1.9047619047619049E-2</v>
      </c>
      <c r="F48" s="35">
        <f t="shared" si="3"/>
        <v>4.1666666666666664E-2</v>
      </c>
      <c r="G48" s="49">
        <f t="shared" si="4"/>
        <v>0.83333333333333337</v>
      </c>
      <c r="H48" s="35">
        <f t="shared" si="5"/>
        <v>1.5873015873015876E-2</v>
      </c>
    </row>
    <row r="49" spans="1:9" x14ac:dyDescent="0.2">
      <c r="B49" s="34" t="s">
        <v>9</v>
      </c>
      <c r="C49" s="33">
        <v>67</v>
      </c>
      <c r="D49" s="48">
        <v>22</v>
      </c>
      <c r="E49" s="35">
        <f t="shared" si="2"/>
        <v>0.21269841269841269</v>
      </c>
      <c r="F49" s="35">
        <f t="shared" si="3"/>
        <v>8.3333333333333329E-2</v>
      </c>
      <c r="G49" s="49">
        <f t="shared" si="4"/>
        <v>-0.67164179104477617</v>
      </c>
      <c r="H49" s="35">
        <f t="shared" si="5"/>
        <v>-0.14285714285714288</v>
      </c>
    </row>
    <row r="50" spans="1:9" x14ac:dyDescent="0.2">
      <c r="B50" s="34" t="s">
        <v>563</v>
      </c>
      <c r="C50" s="33">
        <v>3</v>
      </c>
      <c r="D50" s="48">
        <v>4</v>
      </c>
      <c r="E50" s="35">
        <f t="shared" si="2"/>
        <v>9.5238095238095247E-3</v>
      </c>
      <c r="F50" s="35">
        <f t="shared" si="3"/>
        <v>1.5151515151515152E-2</v>
      </c>
      <c r="G50" s="49">
        <f t="shared" si="4"/>
        <v>0.33333333333333331</v>
      </c>
      <c r="H50" s="35">
        <f t="shared" si="5"/>
        <v>3.1746031746031746E-3</v>
      </c>
    </row>
    <row r="51" spans="1:9" x14ac:dyDescent="0.2">
      <c r="B51" s="34" t="s">
        <v>12</v>
      </c>
      <c r="C51" s="33">
        <v>3</v>
      </c>
      <c r="D51" s="48">
        <v>0</v>
      </c>
      <c r="E51" s="35">
        <f t="shared" si="2"/>
        <v>9.5238095238095247E-3</v>
      </c>
      <c r="F51" s="35" t="str">
        <f t="shared" si="3"/>
        <v/>
      </c>
      <c r="G51" s="49">
        <f t="shared" si="4"/>
        <v>-1</v>
      </c>
      <c r="H51" s="35">
        <f t="shared" si="5"/>
        <v>-9.5238095238095247E-3</v>
      </c>
    </row>
    <row r="52" spans="1:9" x14ac:dyDescent="0.2">
      <c r="B52" s="34" t="s">
        <v>11</v>
      </c>
      <c r="C52" s="33">
        <v>2</v>
      </c>
      <c r="D52" s="48">
        <v>2</v>
      </c>
      <c r="E52" s="35">
        <f t="shared" si="2"/>
        <v>6.3492063492063492E-3</v>
      </c>
      <c r="F52" s="35">
        <f t="shared" si="3"/>
        <v>7.575757575757576E-3</v>
      </c>
      <c r="G52" s="49">
        <f t="shared" si="4"/>
        <v>0</v>
      </c>
      <c r="H52" s="35">
        <f t="shared" si="5"/>
        <v>0</v>
      </c>
    </row>
    <row r="53" spans="1:9" x14ac:dyDescent="0.2">
      <c r="B53" s="34" t="s">
        <v>422</v>
      </c>
      <c r="C53" s="33">
        <v>7</v>
      </c>
      <c r="D53" s="48">
        <v>6</v>
      </c>
      <c r="E53" s="35">
        <f t="shared" si="2"/>
        <v>2.2222222222222223E-2</v>
      </c>
      <c r="F53" s="35">
        <f t="shared" si="3"/>
        <v>2.2727272727272728E-2</v>
      </c>
      <c r="G53" s="49">
        <f t="shared" si="4"/>
        <v>-0.14285714285714285</v>
      </c>
      <c r="H53" s="35">
        <f t="shared" si="5"/>
        <v>-3.1746031746031746E-3</v>
      </c>
    </row>
    <row r="54" spans="1:9" x14ac:dyDescent="0.2">
      <c r="B54" s="34" t="s">
        <v>10</v>
      </c>
      <c r="C54" s="33">
        <v>4</v>
      </c>
      <c r="D54" s="48">
        <v>3</v>
      </c>
      <c r="E54" s="35">
        <f t="shared" si="2"/>
        <v>1.2698412698412698E-2</v>
      </c>
      <c r="F54" s="35">
        <f t="shared" si="3"/>
        <v>1.1363636363636364E-2</v>
      </c>
      <c r="G54" s="49">
        <f t="shared" si="4"/>
        <v>-0.25</v>
      </c>
      <c r="H54" s="35">
        <f t="shared" si="5"/>
        <v>-3.1746031746031746E-3</v>
      </c>
    </row>
    <row r="55" spans="1:9" x14ac:dyDescent="0.2">
      <c r="B55" s="34" t="s">
        <v>168</v>
      </c>
      <c r="C55" s="33">
        <v>6</v>
      </c>
      <c r="D55" s="48">
        <v>3</v>
      </c>
      <c r="E55" s="35">
        <f t="shared" si="2"/>
        <v>1.9047619047619049E-2</v>
      </c>
      <c r="F55" s="35">
        <f t="shared" si="3"/>
        <v>1.1363636363636364E-2</v>
      </c>
      <c r="G55" s="49">
        <f t="shared" si="4"/>
        <v>-0.5</v>
      </c>
      <c r="H55" s="35">
        <f t="shared" si="5"/>
        <v>-9.5238095238095247E-3</v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2</v>
      </c>
      <c r="D58" s="48">
        <v>2</v>
      </c>
      <c r="E58" s="35">
        <f t="shared" si="9"/>
        <v>6.3492063492063492E-3</v>
      </c>
      <c r="F58" s="35">
        <f t="shared" si="10"/>
        <v>7.575757575757576E-3</v>
      </c>
      <c r="G58" s="49">
        <f t="shared" si="11"/>
        <v>0</v>
      </c>
      <c r="H58" s="35">
        <f t="shared" si="12"/>
        <v>0</v>
      </c>
    </row>
    <row r="59" spans="1:9" x14ac:dyDescent="0.2">
      <c r="B59" s="34" t="s">
        <v>169</v>
      </c>
      <c r="C59" s="33">
        <v>1</v>
      </c>
      <c r="D59" s="48">
        <v>0</v>
      </c>
      <c r="E59" s="35">
        <f t="shared" si="9"/>
        <v>3.1746031746031746E-3</v>
      </c>
      <c r="F59" s="35" t="str">
        <f t="shared" si="10"/>
        <v/>
      </c>
      <c r="G59" s="49">
        <f t="shared" si="11"/>
        <v>-1</v>
      </c>
      <c r="H59" s="35">
        <f t="shared" si="12"/>
        <v>-3.1746031746031746E-3</v>
      </c>
    </row>
    <row r="60" spans="1:9" x14ac:dyDescent="0.2">
      <c r="B60" s="34" t="s">
        <v>423</v>
      </c>
      <c r="C60" s="33">
        <v>10</v>
      </c>
      <c r="D60" s="48">
        <v>36</v>
      </c>
      <c r="E60" s="35">
        <f t="shared" si="2"/>
        <v>3.1746031746031744E-2</v>
      </c>
      <c r="F60" s="35">
        <f t="shared" si="3"/>
        <v>0.13636363636363635</v>
      </c>
      <c r="G60" s="49">
        <f t="shared" si="4"/>
        <v>2.6</v>
      </c>
      <c r="H60" s="35">
        <f t="shared" si="5"/>
        <v>8.2539682539682538E-2</v>
      </c>
    </row>
    <row r="61" spans="1:9" x14ac:dyDescent="0.2">
      <c r="B61" s="34" t="s">
        <v>170</v>
      </c>
      <c r="C61" s="33">
        <v>5</v>
      </c>
      <c r="D61" s="48">
        <v>14</v>
      </c>
      <c r="E61" s="35">
        <f t="shared" si="2"/>
        <v>1.5873015873015872E-2</v>
      </c>
      <c r="F61" s="35">
        <f t="shared" si="3"/>
        <v>5.3030303030303032E-2</v>
      </c>
      <c r="G61" s="49">
        <f t="shared" si="4"/>
        <v>1.8</v>
      </c>
      <c r="H61" s="35">
        <f t="shared" si="5"/>
        <v>2.8571428571428571E-2</v>
      </c>
    </row>
    <row r="62" spans="1:9" x14ac:dyDescent="0.2">
      <c r="B62" s="34" t="s">
        <v>171</v>
      </c>
      <c r="C62" s="33">
        <v>4</v>
      </c>
      <c r="D62" s="48">
        <v>0</v>
      </c>
      <c r="E62" s="35">
        <f t="shared" si="2"/>
        <v>1.2698412698412698E-2</v>
      </c>
      <c r="F62" s="35" t="str">
        <f t="shared" si="3"/>
        <v/>
      </c>
      <c r="G62" s="49">
        <f t="shared" si="4"/>
        <v>-1</v>
      </c>
      <c r="H62" s="35">
        <f t="shared" si="5"/>
        <v>-1.2698412698412698E-2</v>
      </c>
    </row>
    <row r="63" spans="1:9" s="29" customFormat="1" x14ac:dyDescent="0.2">
      <c r="A63" s="31"/>
      <c r="B63" s="36" t="s">
        <v>587</v>
      </c>
      <c r="C63" s="40">
        <v>24</v>
      </c>
      <c r="D63" s="48">
        <v>61</v>
      </c>
      <c r="E63" s="37">
        <f t="shared" ref="E63:E64" si="13">+IF(C63=0,"",C63/C$18)</f>
        <v>7.6190476190476197E-2</v>
      </c>
      <c r="F63" s="37">
        <f t="shared" ref="F63:F64" si="14">+IF(D63=0,"",D63/D$18)</f>
        <v>0.23106060606060605</v>
      </c>
      <c r="G63" s="49">
        <f t="shared" si="4"/>
        <v>1.5416666666666667</v>
      </c>
      <c r="H63" s="37">
        <f t="shared" ref="H63:H64" si="15">+IF(OR(AND(E63=""),(G63="")),"",E63*G63)</f>
        <v>0.11746031746031747</v>
      </c>
      <c r="I63" s="4"/>
    </row>
    <row r="64" spans="1:9" s="29" customFormat="1" x14ac:dyDescent="0.2">
      <c r="A64" s="31"/>
      <c r="B64" s="36" t="s">
        <v>588</v>
      </c>
      <c r="C64" s="40">
        <v>3</v>
      </c>
      <c r="D64" s="48">
        <v>2</v>
      </c>
      <c r="E64" s="37">
        <f t="shared" si="13"/>
        <v>9.5238095238095247E-3</v>
      </c>
      <c r="F64" s="37">
        <f t="shared" si="14"/>
        <v>7.575757575757576E-3</v>
      </c>
      <c r="G64" s="49">
        <f t="shared" si="4"/>
        <v>-0.33333333333333331</v>
      </c>
      <c r="H64" s="37">
        <f t="shared" si="15"/>
        <v>-3.1746031746031746E-3</v>
      </c>
      <c r="I64" s="4"/>
    </row>
    <row r="65" spans="1:9" x14ac:dyDescent="0.2">
      <c r="B65" s="34" t="s">
        <v>172</v>
      </c>
      <c r="C65" s="33">
        <v>6</v>
      </c>
      <c r="D65" s="48">
        <v>3</v>
      </c>
      <c r="E65" s="35">
        <f t="shared" si="2"/>
        <v>1.9047619047619049E-2</v>
      </c>
      <c r="F65" s="35">
        <f t="shared" si="3"/>
        <v>1.1363636363636364E-2</v>
      </c>
      <c r="G65" s="49">
        <f t="shared" si="4"/>
        <v>-0.5</v>
      </c>
      <c r="H65" s="35">
        <f t="shared" si="5"/>
        <v>-9.5238095238095247E-3</v>
      </c>
    </row>
    <row r="66" spans="1:9" x14ac:dyDescent="0.2">
      <c r="B66" s="34" t="s">
        <v>15</v>
      </c>
      <c r="C66" s="33">
        <v>5</v>
      </c>
      <c r="D66" s="48">
        <v>2</v>
      </c>
      <c r="E66" s="35">
        <f t="shared" si="2"/>
        <v>1.5873015873015872E-2</v>
      </c>
      <c r="F66" s="35">
        <f t="shared" si="3"/>
        <v>7.575757575757576E-3</v>
      </c>
      <c r="G66" s="49">
        <f t="shared" si="4"/>
        <v>-0.6</v>
      </c>
      <c r="H66" s="35">
        <f t="shared" si="5"/>
        <v>-9.5238095238095229E-3</v>
      </c>
    </row>
    <row r="67" spans="1:9" x14ac:dyDescent="0.2">
      <c r="B67" s="34" t="s">
        <v>173</v>
      </c>
      <c r="C67" s="33">
        <v>4</v>
      </c>
      <c r="D67" s="48">
        <v>4</v>
      </c>
      <c r="E67" s="35">
        <f t="shared" si="2"/>
        <v>1.2698412698412698E-2</v>
      </c>
      <c r="F67" s="35">
        <f t="shared" si="3"/>
        <v>1.5151515151515152E-2</v>
      </c>
      <c r="G67" s="49">
        <f t="shared" si="4"/>
        <v>0</v>
      </c>
      <c r="H67" s="35">
        <f t="shared" si="5"/>
        <v>0</v>
      </c>
    </row>
    <row r="68" spans="1:9" ht="13.5" customHeight="1" x14ac:dyDescent="0.2">
      <c r="B68" s="34" t="s">
        <v>174</v>
      </c>
      <c r="C68" s="33">
        <v>9</v>
      </c>
      <c r="D68" s="48">
        <v>12</v>
      </c>
      <c r="E68" s="35">
        <f t="shared" si="2"/>
        <v>2.8571428571428571E-2</v>
      </c>
      <c r="F68" s="35">
        <f t="shared" si="3"/>
        <v>4.5454545454545456E-2</v>
      </c>
      <c r="G68" s="49">
        <f t="shared" si="4"/>
        <v>0.33333333333333331</v>
      </c>
      <c r="H68" s="35">
        <f t="shared" si="5"/>
        <v>9.5238095238095229E-3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3091</v>
      </c>
      <c r="D74" s="44">
        <f>SUM(D75:D163)</f>
        <v>2435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-0.21222905208670334</v>
      </c>
      <c r="H74" s="46">
        <f>+IF(OR(AND(E74=""),(G74="")),"",E74*G74)</f>
        <v>-0.21222905208670334</v>
      </c>
    </row>
    <row r="75" spans="1:9" x14ac:dyDescent="0.2">
      <c r="B75" s="47" t="s">
        <v>424</v>
      </c>
      <c r="C75" s="48">
        <v>69</v>
      </c>
      <c r="D75" s="48">
        <v>40</v>
      </c>
      <c r="E75" s="60">
        <f>+IF(C75=0,"",C75/C$74)</f>
        <v>2.2322872856680685E-2</v>
      </c>
      <c r="F75" s="60">
        <f>+IF(D75=0,"",D75/D$74)</f>
        <v>1.6427104722792608E-2</v>
      </c>
      <c r="G75" s="49">
        <f t="shared" ref="G75:G138" si="16">+IF(AND(C75=0,D75=0)," ",IF(C75=0,1,IF(D75=0,-1,(D75-C75)/C75)))</f>
        <v>-0.42028985507246375</v>
      </c>
      <c r="H75" s="41">
        <f>+IF(OR(AND(E75=""),(G75="")),"",E75*G75)</f>
        <v>-9.3820769977353592E-3</v>
      </c>
    </row>
    <row r="76" spans="1:9" x14ac:dyDescent="0.2">
      <c r="B76" s="34" t="s">
        <v>565</v>
      </c>
      <c r="C76" s="33">
        <v>83</v>
      </c>
      <c r="D76" s="48">
        <v>40</v>
      </c>
      <c r="E76" s="61">
        <f t="shared" ref="E76:E81" si="17">+IF(C76=0,"",C76/C$74)</f>
        <v>2.685215140731155E-2</v>
      </c>
      <c r="F76" s="61">
        <f t="shared" ref="F76:F81" si="18">+IF(D76=0,"",D76/D$74)</f>
        <v>1.6427104722792608E-2</v>
      </c>
      <c r="G76" s="49">
        <f t="shared" si="16"/>
        <v>-0.51807228915662651</v>
      </c>
      <c r="H76" s="35">
        <f t="shared" ref="H76:H81" si="19">+IF(OR(AND(E76=""),(G76="")),"",E76*G76)</f>
        <v>-1.3911355548366224E-2</v>
      </c>
    </row>
    <row r="77" spans="1:9" s="29" customFormat="1" x14ac:dyDescent="0.2">
      <c r="A77" s="31"/>
      <c r="B77" s="36" t="s">
        <v>519</v>
      </c>
      <c r="C77" s="40">
        <v>25</v>
      </c>
      <c r="D77" s="48">
        <v>15</v>
      </c>
      <c r="E77" s="38">
        <f t="shared" si="17"/>
        <v>8.0879974118408283E-3</v>
      </c>
      <c r="F77" s="38">
        <f t="shared" si="18"/>
        <v>6.1601642710472282E-3</v>
      </c>
      <c r="G77" s="49">
        <f t="shared" si="16"/>
        <v>-0.4</v>
      </c>
      <c r="H77" s="37">
        <f t="shared" si="19"/>
        <v>-3.2351989647363315E-3</v>
      </c>
      <c r="I77" s="4"/>
    </row>
    <row r="78" spans="1:9" x14ac:dyDescent="0.2">
      <c r="B78" s="34" t="s">
        <v>566</v>
      </c>
      <c r="C78" s="33">
        <v>134</v>
      </c>
      <c r="D78" s="48">
        <v>100</v>
      </c>
      <c r="E78" s="61">
        <f t="shared" si="17"/>
        <v>4.335166612746684E-2</v>
      </c>
      <c r="F78" s="61">
        <f t="shared" si="18"/>
        <v>4.1067761806981518E-2</v>
      </c>
      <c r="G78" s="49">
        <f t="shared" si="16"/>
        <v>-0.2537313432835821</v>
      </c>
      <c r="H78" s="35">
        <f t="shared" si="19"/>
        <v>-1.0999676480103526E-2</v>
      </c>
    </row>
    <row r="79" spans="1:9" x14ac:dyDescent="0.2">
      <c r="B79" s="34" t="s">
        <v>175</v>
      </c>
      <c r="C79" s="33">
        <v>167</v>
      </c>
      <c r="D79" s="48">
        <v>121</v>
      </c>
      <c r="E79" s="61">
        <f t="shared" si="17"/>
        <v>5.4027822711096733E-2</v>
      </c>
      <c r="F79" s="61">
        <f t="shared" si="18"/>
        <v>4.9691991786447641E-2</v>
      </c>
      <c r="G79" s="49">
        <f t="shared" si="16"/>
        <v>-0.27544910179640719</v>
      </c>
      <c r="H79" s="35">
        <f t="shared" si="19"/>
        <v>-1.4881915237787124E-2</v>
      </c>
    </row>
    <row r="80" spans="1:9" x14ac:dyDescent="0.2">
      <c r="B80" s="34" t="s">
        <v>16</v>
      </c>
      <c r="C80" s="33">
        <v>1</v>
      </c>
      <c r="D80" s="48">
        <v>0</v>
      </c>
      <c r="E80" s="61">
        <f t="shared" si="17"/>
        <v>3.2351989647363315E-4</v>
      </c>
      <c r="F80" s="61" t="str">
        <f t="shared" si="18"/>
        <v/>
      </c>
      <c r="G80" s="49">
        <f t="shared" si="16"/>
        <v>-1</v>
      </c>
      <c r="H80" s="35">
        <f t="shared" si="19"/>
        <v>-3.2351989647363315E-4</v>
      </c>
    </row>
    <row r="81" spans="1:9" s="29" customFormat="1" x14ac:dyDescent="0.2">
      <c r="A81" s="31"/>
      <c r="B81" s="36" t="s">
        <v>35</v>
      </c>
      <c r="C81" s="40">
        <v>17</v>
      </c>
      <c r="D81" s="48">
        <v>11</v>
      </c>
      <c r="E81" s="38">
        <f t="shared" si="17"/>
        <v>5.4998382400517631E-3</v>
      </c>
      <c r="F81" s="38">
        <f t="shared" si="18"/>
        <v>4.517453798767967E-3</v>
      </c>
      <c r="G81" s="49">
        <f t="shared" si="16"/>
        <v>-0.35294117647058826</v>
      </c>
      <c r="H81" s="37">
        <f t="shared" si="19"/>
        <v>-1.9411193788417989E-3</v>
      </c>
      <c r="I81" s="4"/>
    </row>
    <row r="82" spans="1:9" x14ac:dyDescent="0.2">
      <c r="B82" s="34" t="s">
        <v>176</v>
      </c>
      <c r="C82" s="33">
        <v>1</v>
      </c>
      <c r="D82" s="48">
        <v>1</v>
      </c>
      <c r="E82" s="61">
        <f t="shared" ref="E82:E146" si="20">+IF(C82=0,"",C82/C$74)</f>
        <v>3.2351989647363315E-4</v>
      </c>
      <c r="F82" s="61">
        <f t="shared" ref="F82:F146" si="21">+IF(D82=0,"",D82/D$74)</f>
        <v>4.1067761806981519E-4</v>
      </c>
      <c r="G82" s="49">
        <f t="shared" si="16"/>
        <v>0</v>
      </c>
      <c r="H82" s="35">
        <f t="shared" ref="H82:H146" si="22">+IF(OR(AND(E82=""),(G82="")),"",E82*G82)</f>
        <v>0</v>
      </c>
    </row>
    <row r="83" spans="1:9" x14ac:dyDescent="0.2">
      <c r="B83" s="34" t="s">
        <v>177</v>
      </c>
      <c r="C83" s="33">
        <v>20</v>
      </c>
      <c r="D83" s="48">
        <v>11</v>
      </c>
      <c r="E83" s="61">
        <f t="shared" si="20"/>
        <v>6.4703979294726622E-3</v>
      </c>
      <c r="F83" s="61">
        <f t="shared" si="21"/>
        <v>4.517453798767967E-3</v>
      </c>
      <c r="G83" s="49">
        <f t="shared" si="16"/>
        <v>-0.45</v>
      </c>
      <c r="H83" s="35">
        <f t="shared" si="22"/>
        <v>-2.9116790682626979E-3</v>
      </c>
    </row>
    <row r="84" spans="1:9" x14ac:dyDescent="0.2">
      <c r="B84" s="34" t="s">
        <v>425</v>
      </c>
      <c r="C84" s="33">
        <v>5</v>
      </c>
      <c r="D84" s="48">
        <v>2</v>
      </c>
      <c r="E84" s="61">
        <f t="shared" si="20"/>
        <v>1.6175994823681655E-3</v>
      </c>
      <c r="F84" s="61">
        <f t="shared" si="21"/>
        <v>8.2135523613963038E-4</v>
      </c>
      <c r="G84" s="49">
        <f t="shared" si="16"/>
        <v>-0.6</v>
      </c>
      <c r="H84" s="35">
        <f t="shared" si="22"/>
        <v>-9.7055968942089924E-4</v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31</v>
      </c>
      <c r="D86" s="48">
        <v>19</v>
      </c>
      <c r="E86" s="61">
        <f t="shared" si="20"/>
        <v>1.0029116790682626E-2</v>
      </c>
      <c r="F86" s="61">
        <f t="shared" si="21"/>
        <v>7.8028747433264885E-3</v>
      </c>
      <c r="G86" s="49">
        <f t="shared" si="16"/>
        <v>-0.38709677419354838</v>
      </c>
      <c r="H86" s="35">
        <f t="shared" si="22"/>
        <v>-3.8822387576835974E-3</v>
      </c>
    </row>
    <row r="87" spans="1:9" x14ac:dyDescent="0.2">
      <c r="B87" s="34" t="s">
        <v>17</v>
      </c>
      <c r="C87" s="33">
        <v>2</v>
      </c>
      <c r="D87" s="48">
        <v>0</v>
      </c>
      <c r="E87" s="61">
        <f t="shared" si="20"/>
        <v>6.470397929472663E-4</v>
      </c>
      <c r="F87" s="61" t="str">
        <f t="shared" si="21"/>
        <v/>
      </c>
      <c r="G87" s="49">
        <f t="shared" si="16"/>
        <v>-1</v>
      </c>
      <c r="H87" s="35">
        <f t="shared" si="22"/>
        <v>-6.470397929472663E-4</v>
      </c>
    </row>
    <row r="88" spans="1:9" x14ac:dyDescent="0.2">
      <c r="B88" s="34" t="s">
        <v>180</v>
      </c>
      <c r="C88" s="33">
        <v>58</v>
      </c>
      <c r="D88" s="48">
        <v>20</v>
      </c>
      <c r="E88" s="61">
        <f t="shared" si="20"/>
        <v>1.8764153995470722E-2</v>
      </c>
      <c r="F88" s="61">
        <f t="shared" si="21"/>
        <v>8.2135523613963042E-3</v>
      </c>
      <c r="G88" s="49">
        <f t="shared" si="16"/>
        <v>-0.65517241379310343</v>
      </c>
      <c r="H88" s="35">
        <f t="shared" si="22"/>
        <v>-1.2293756065998059E-2</v>
      </c>
    </row>
    <row r="89" spans="1:9" s="29" customFormat="1" x14ac:dyDescent="0.2">
      <c r="A89" s="31"/>
      <c r="B89" s="36" t="s">
        <v>567</v>
      </c>
      <c r="C89" s="40">
        <v>190</v>
      </c>
      <c r="D89" s="48">
        <v>202</v>
      </c>
      <c r="E89" s="38">
        <f t="shared" si="20"/>
        <v>6.1468780329990293E-2</v>
      </c>
      <c r="F89" s="38">
        <f t="shared" si="21"/>
        <v>8.2956878850102667E-2</v>
      </c>
      <c r="G89" s="49">
        <f t="shared" si="16"/>
        <v>6.3157894736842107E-2</v>
      </c>
      <c r="H89" s="37">
        <f t="shared" si="22"/>
        <v>3.8822387576835974E-3</v>
      </c>
      <c r="I89" s="4"/>
    </row>
    <row r="90" spans="1:9" s="29" customFormat="1" x14ac:dyDescent="0.2">
      <c r="A90" s="31"/>
      <c r="B90" s="36" t="s">
        <v>181</v>
      </c>
      <c r="C90" s="40">
        <v>50</v>
      </c>
      <c r="D90" s="48">
        <v>21</v>
      </c>
      <c r="E90" s="38">
        <f t="shared" si="20"/>
        <v>1.6175994823681657E-2</v>
      </c>
      <c r="F90" s="38">
        <f t="shared" si="21"/>
        <v>8.6242299794661199E-3</v>
      </c>
      <c r="G90" s="49">
        <f t="shared" si="16"/>
        <v>-0.57999999999999996</v>
      </c>
      <c r="H90" s="37">
        <f t="shared" si="22"/>
        <v>-9.382076997735361E-3</v>
      </c>
      <c r="I90" s="4"/>
    </row>
    <row r="91" spans="1:9" s="29" customFormat="1" x14ac:dyDescent="0.2">
      <c r="A91" s="31"/>
      <c r="B91" s="36" t="s">
        <v>182</v>
      </c>
      <c r="C91" s="40">
        <v>31</v>
      </c>
      <c r="D91" s="48">
        <v>22</v>
      </c>
      <c r="E91" s="38">
        <f t="shared" si="20"/>
        <v>1.0029116790682626E-2</v>
      </c>
      <c r="F91" s="38">
        <f t="shared" si="21"/>
        <v>9.0349075975359339E-3</v>
      </c>
      <c r="G91" s="49">
        <f t="shared" si="16"/>
        <v>-0.29032258064516131</v>
      </c>
      <c r="H91" s="37">
        <f t="shared" si="22"/>
        <v>-2.9116790682626984E-3</v>
      </c>
      <c r="I91" s="4"/>
    </row>
    <row r="92" spans="1:9" s="29" customFormat="1" x14ac:dyDescent="0.2">
      <c r="A92" s="31"/>
      <c r="B92" s="36" t="s">
        <v>21</v>
      </c>
      <c r="C92" s="40">
        <v>21</v>
      </c>
      <c r="D92" s="48">
        <v>15</v>
      </c>
      <c r="E92" s="38">
        <f t="shared" si="20"/>
        <v>6.7939178259462957E-3</v>
      </c>
      <c r="F92" s="38">
        <f t="shared" si="21"/>
        <v>6.1601642710472282E-3</v>
      </c>
      <c r="G92" s="49">
        <f t="shared" si="16"/>
        <v>-0.2857142857142857</v>
      </c>
      <c r="H92" s="37">
        <f t="shared" si="22"/>
        <v>-1.9411193788417987E-3</v>
      </c>
      <c r="I92" s="4"/>
    </row>
    <row r="93" spans="1:9" s="29" customFormat="1" x14ac:dyDescent="0.2">
      <c r="A93" s="31"/>
      <c r="B93" s="36" t="s">
        <v>426</v>
      </c>
      <c r="C93" s="40">
        <v>31</v>
      </c>
      <c r="D93" s="48">
        <v>24</v>
      </c>
      <c r="E93" s="38">
        <f t="shared" si="20"/>
        <v>1.0029116790682626E-2</v>
      </c>
      <c r="F93" s="38">
        <f t="shared" si="21"/>
        <v>9.8562628336755654E-3</v>
      </c>
      <c r="G93" s="49">
        <f t="shared" si="16"/>
        <v>-0.22580645161290322</v>
      </c>
      <c r="H93" s="37">
        <f t="shared" si="22"/>
        <v>-2.2646392753154316E-3</v>
      </c>
      <c r="I93" s="4"/>
    </row>
    <row r="94" spans="1:9" s="29" customFormat="1" x14ac:dyDescent="0.2">
      <c r="A94" s="31"/>
      <c r="B94" s="36" t="s">
        <v>183</v>
      </c>
      <c r="C94" s="40">
        <v>13</v>
      </c>
      <c r="D94" s="48">
        <v>11</v>
      </c>
      <c r="E94" s="38">
        <f t="shared" si="20"/>
        <v>4.2057586541572305E-3</v>
      </c>
      <c r="F94" s="38">
        <f t="shared" si="21"/>
        <v>4.517453798767967E-3</v>
      </c>
      <c r="G94" s="49">
        <f t="shared" si="16"/>
        <v>-0.15384615384615385</v>
      </c>
      <c r="H94" s="37">
        <f t="shared" si="22"/>
        <v>-6.470397929472663E-4</v>
      </c>
      <c r="I94" s="4"/>
    </row>
    <row r="95" spans="1:9" s="29" customFormat="1" x14ac:dyDescent="0.2">
      <c r="A95" s="31"/>
      <c r="B95" s="36" t="s">
        <v>523</v>
      </c>
      <c r="C95" s="40">
        <v>7</v>
      </c>
      <c r="D95" s="48">
        <v>10</v>
      </c>
      <c r="E95" s="38">
        <f t="shared" si="20"/>
        <v>2.2646392753154321E-3</v>
      </c>
      <c r="F95" s="38">
        <f t="shared" si="21"/>
        <v>4.1067761806981521E-3</v>
      </c>
      <c r="G95" s="49">
        <f t="shared" si="16"/>
        <v>0.42857142857142855</v>
      </c>
      <c r="H95" s="37">
        <f t="shared" si="22"/>
        <v>9.7055968942089945E-4</v>
      </c>
      <c r="I95" s="4"/>
    </row>
    <row r="96" spans="1:9" s="29" customFormat="1" x14ac:dyDescent="0.2">
      <c r="A96" s="31"/>
      <c r="B96" s="36" t="s">
        <v>602</v>
      </c>
      <c r="C96" s="40">
        <v>6</v>
      </c>
      <c r="D96" s="48">
        <v>5</v>
      </c>
      <c r="E96" s="38">
        <f t="shared" si="20"/>
        <v>1.9411193788417987E-3</v>
      </c>
      <c r="F96" s="38">
        <f t="shared" si="21"/>
        <v>2.0533880903490761E-3</v>
      </c>
      <c r="G96" s="49">
        <f t="shared" si="16"/>
        <v>-0.16666666666666666</v>
      </c>
      <c r="H96" s="37">
        <f t="shared" si="22"/>
        <v>-3.235198964736331E-4</v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117</v>
      </c>
      <c r="D98" s="48">
        <v>66</v>
      </c>
      <c r="E98" s="38">
        <f t="shared" si="23"/>
        <v>3.7851827887415077E-2</v>
      </c>
      <c r="F98" s="38">
        <f t="shared" si="24"/>
        <v>2.7104722792607804E-2</v>
      </c>
      <c r="G98" s="49">
        <f t="shared" si="25"/>
        <v>-0.4358974358974359</v>
      </c>
      <c r="H98" s="37">
        <f t="shared" si="26"/>
        <v>-1.6499514720155289E-2</v>
      </c>
    </row>
    <row r="99" spans="1:9" x14ac:dyDescent="0.2">
      <c r="B99" s="34" t="s">
        <v>19</v>
      </c>
      <c r="C99" s="33">
        <v>5</v>
      </c>
      <c r="D99" s="48">
        <v>2</v>
      </c>
      <c r="E99" s="38">
        <f t="shared" si="23"/>
        <v>1.6175994823681655E-3</v>
      </c>
      <c r="F99" s="38">
        <f t="shared" si="24"/>
        <v>8.2135523613963038E-4</v>
      </c>
      <c r="G99" s="49">
        <f t="shared" si="25"/>
        <v>-0.6</v>
      </c>
      <c r="H99" s="37">
        <f t="shared" si="26"/>
        <v>-9.7055968942089924E-4</v>
      </c>
    </row>
    <row r="100" spans="1:9" x14ac:dyDescent="0.2">
      <c r="B100" s="34" t="s">
        <v>22</v>
      </c>
      <c r="C100" s="33">
        <v>0</v>
      </c>
      <c r="D100" s="48">
        <v>0</v>
      </c>
      <c r="E100" s="38" t="str">
        <f t="shared" si="23"/>
        <v/>
      </c>
      <c r="F100" s="38" t="str">
        <f t="shared" si="24"/>
        <v/>
      </c>
      <c r="G100" s="49" t="str">
        <f t="shared" si="25"/>
        <v xml:space="preserve"> </v>
      </c>
      <c r="H100" s="37" t="str">
        <f t="shared" si="26"/>
        <v/>
      </c>
    </row>
    <row r="101" spans="1:9" x14ac:dyDescent="0.2">
      <c r="B101" s="34" t="s">
        <v>185</v>
      </c>
      <c r="C101" s="33">
        <v>1</v>
      </c>
      <c r="D101" s="48">
        <v>3</v>
      </c>
      <c r="E101" s="61">
        <f t="shared" si="20"/>
        <v>3.2351989647363315E-4</v>
      </c>
      <c r="F101" s="61">
        <f t="shared" si="21"/>
        <v>1.2320328542094457E-3</v>
      </c>
      <c r="G101" s="49">
        <f t="shared" si="16"/>
        <v>2</v>
      </c>
      <c r="H101" s="35">
        <f t="shared" si="22"/>
        <v>6.470397929472663E-4</v>
      </c>
    </row>
    <row r="102" spans="1:9" x14ac:dyDescent="0.2">
      <c r="B102" s="34" t="s">
        <v>603</v>
      </c>
      <c r="C102" s="33">
        <v>48</v>
      </c>
      <c r="D102" s="48">
        <v>38</v>
      </c>
      <c r="E102" s="61">
        <f t="shared" si="20"/>
        <v>1.552895503073439E-2</v>
      </c>
      <c r="F102" s="61">
        <f t="shared" si="21"/>
        <v>1.5605749486652977E-2</v>
      </c>
      <c r="G102" s="49">
        <f t="shared" si="16"/>
        <v>-0.20833333333333334</v>
      </c>
      <c r="H102" s="35">
        <f t="shared" si="22"/>
        <v>-3.2351989647363311E-3</v>
      </c>
    </row>
    <row r="103" spans="1:9" x14ac:dyDescent="0.2">
      <c r="B103" s="34" t="s">
        <v>427</v>
      </c>
      <c r="C103" s="33">
        <v>67</v>
      </c>
      <c r="D103" s="48">
        <v>25</v>
      </c>
      <c r="E103" s="61">
        <f t="shared" si="20"/>
        <v>2.167583306373342E-2</v>
      </c>
      <c r="F103" s="61">
        <f t="shared" si="21"/>
        <v>1.0266940451745379E-2</v>
      </c>
      <c r="G103" s="49">
        <f t="shared" si="16"/>
        <v>-0.62686567164179108</v>
      </c>
      <c r="H103" s="35">
        <f t="shared" si="22"/>
        <v>-1.3587835651892591E-2</v>
      </c>
    </row>
    <row r="104" spans="1:9" x14ac:dyDescent="0.2">
      <c r="B104" s="34" t="s">
        <v>18</v>
      </c>
      <c r="C104" s="33">
        <v>67</v>
      </c>
      <c r="D104" s="48">
        <v>29</v>
      </c>
      <c r="E104" s="61">
        <f t="shared" si="20"/>
        <v>2.167583306373342E-2</v>
      </c>
      <c r="F104" s="61">
        <f t="shared" si="21"/>
        <v>1.1909650924024641E-2</v>
      </c>
      <c r="G104" s="49">
        <f t="shared" si="16"/>
        <v>-0.56716417910447758</v>
      </c>
      <c r="H104" s="35">
        <f t="shared" si="22"/>
        <v>-1.2293756065998059E-2</v>
      </c>
    </row>
    <row r="105" spans="1:9" x14ac:dyDescent="0.2">
      <c r="B105" s="34" t="s">
        <v>20</v>
      </c>
      <c r="C105" s="33">
        <v>2</v>
      </c>
      <c r="D105" s="48">
        <v>0</v>
      </c>
      <c r="E105" s="61">
        <f t="shared" si="20"/>
        <v>6.470397929472663E-4</v>
      </c>
      <c r="F105" s="61" t="str">
        <f t="shared" si="21"/>
        <v/>
      </c>
      <c r="G105" s="49">
        <f t="shared" si="16"/>
        <v>-1</v>
      </c>
      <c r="H105" s="35">
        <f t="shared" si="22"/>
        <v>-6.470397929472663E-4</v>
      </c>
    </row>
    <row r="106" spans="1:9" x14ac:dyDescent="0.2">
      <c r="B106" s="34" t="s">
        <v>186</v>
      </c>
      <c r="C106" s="33">
        <v>1</v>
      </c>
      <c r="D106" s="48">
        <v>4</v>
      </c>
      <c r="E106" s="61">
        <f t="shared" si="20"/>
        <v>3.2351989647363315E-4</v>
      </c>
      <c r="F106" s="61">
        <f t="shared" si="21"/>
        <v>1.6427104722792608E-3</v>
      </c>
      <c r="G106" s="49">
        <f t="shared" si="16"/>
        <v>3</v>
      </c>
      <c r="H106" s="35">
        <f t="shared" si="22"/>
        <v>9.7055968942089945E-4</v>
      </c>
    </row>
    <row r="107" spans="1:9" s="29" customFormat="1" x14ac:dyDescent="0.2">
      <c r="A107" s="31"/>
      <c r="B107" s="36" t="s">
        <v>564</v>
      </c>
      <c r="C107" s="40">
        <v>19</v>
      </c>
      <c r="D107" s="48">
        <v>18</v>
      </c>
      <c r="E107" s="38">
        <f t="shared" si="20"/>
        <v>6.1468780329990294E-3</v>
      </c>
      <c r="F107" s="38">
        <f t="shared" si="21"/>
        <v>7.3921971252566736E-3</v>
      </c>
      <c r="G107" s="49">
        <f t="shared" si="16"/>
        <v>-5.2631578947368418E-2</v>
      </c>
      <c r="H107" s="37">
        <f t="shared" si="22"/>
        <v>-3.235198964736331E-4</v>
      </c>
      <c r="I107" s="4"/>
    </row>
    <row r="108" spans="1:9" x14ac:dyDescent="0.2">
      <c r="B108" s="34" t="s">
        <v>187</v>
      </c>
      <c r="C108" s="33">
        <v>14</v>
      </c>
      <c r="D108" s="48">
        <v>7</v>
      </c>
      <c r="E108" s="61">
        <f t="shared" si="20"/>
        <v>4.5292785506308641E-3</v>
      </c>
      <c r="F108" s="61">
        <f t="shared" si="21"/>
        <v>2.8747433264887062E-3</v>
      </c>
      <c r="G108" s="49">
        <f t="shared" si="16"/>
        <v>-0.5</v>
      </c>
      <c r="H108" s="35">
        <f t="shared" si="22"/>
        <v>-2.2646392753154321E-3</v>
      </c>
    </row>
    <row r="109" spans="1:9" x14ac:dyDescent="0.2">
      <c r="B109" s="34" t="s">
        <v>188</v>
      </c>
      <c r="C109" s="33">
        <v>99</v>
      </c>
      <c r="D109" s="48">
        <v>121</v>
      </c>
      <c r="E109" s="61">
        <f t="shared" si="20"/>
        <v>3.2028469750889681E-2</v>
      </c>
      <c r="F109" s="61">
        <f t="shared" si="21"/>
        <v>4.9691991786447641E-2</v>
      </c>
      <c r="G109" s="49">
        <f t="shared" si="16"/>
        <v>0.22222222222222221</v>
      </c>
      <c r="H109" s="35">
        <f t="shared" si="22"/>
        <v>7.1174377224199285E-3</v>
      </c>
    </row>
    <row r="110" spans="1:9" x14ac:dyDescent="0.2">
      <c r="B110" s="34" t="s">
        <v>604</v>
      </c>
      <c r="C110" s="33">
        <v>31</v>
      </c>
      <c r="D110" s="48">
        <v>28</v>
      </c>
      <c r="E110" s="61">
        <f t="shared" si="20"/>
        <v>1.0029116790682626E-2</v>
      </c>
      <c r="F110" s="61">
        <f t="shared" si="21"/>
        <v>1.1498973305954825E-2</v>
      </c>
      <c r="G110" s="49">
        <f t="shared" si="16"/>
        <v>-9.6774193548387094E-2</v>
      </c>
      <c r="H110" s="35">
        <f t="shared" si="22"/>
        <v>-9.7055968942089935E-4</v>
      </c>
    </row>
    <row r="111" spans="1:9" x14ac:dyDescent="0.2">
      <c r="B111" s="34" t="s">
        <v>605</v>
      </c>
      <c r="C111" s="33">
        <v>346</v>
      </c>
      <c r="D111" s="48">
        <v>332</v>
      </c>
      <c r="E111" s="61">
        <f t="shared" si="20"/>
        <v>0.11193788417987706</v>
      </c>
      <c r="F111" s="61">
        <f t="shared" si="21"/>
        <v>0.13634496919917866</v>
      </c>
      <c r="G111" s="49">
        <f t="shared" si="16"/>
        <v>-4.046242774566474E-2</v>
      </c>
      <c r="H111" s="35">
        <f t="shared" si="22"/>
        <v>-4.5292785506308641E-3</v>
      </c>
    </row>
    <row r="112" spans="1:9" x14ac:dyDescent="0.2">
      <c r="B112" s="34" t="s">
        <v>189</v>
      </c>
      <c r="C112" s="33">
        <v>11</v>
      </c>
      <c r="D112" s="48">
        <v>1</v>
      </c>
      <c r="E112" s="61">
        <f t="shared" si="20"/>
        <v>3.5587188612099642E-3</v>
      </c>
      <c r="F112" s="61">
        <f t="shared" si="21"/>
        <v>4.1067761806981519E-4</v>
      </c>
      <c r="G112" s="49">
        <f t="shared" si="16"/>
        <v>-0.90909090909090906</v>
      </c>
      <c r="H112" s="35">
        <f t="shared" si="22"/>
        <v>-3.2351989647363311E-3</v>
      </c>
    </row>
    <row r="113" spans="2:8" x14ac:dyDescent="0.2">
      <c r="B113" s="34" t="s">
        <v>190</v>
      </c>
      <c r="C113" s="33">
        <v>39</v>
      </c>
      <c r="D113" s="48">
        <v>40</v>
      </c>
      <c r="E113" s="61">
        <f t="shared" si="20"/>
        <v>1.2617275962471692E-2</v>
      </c>
      <c r="F113" s="61">
        <f t="shared" si="21"/>
        <v>1.6427104722792608E-2</v>
      </c>
      <c r="G113" s="49">
        <f t="shared" si="16"/>
        <v>2.564102564102564E-2</v>
      </c>
      <c r="H113" s="35">
        <f t="shared" si="22"/>
        <v>3.235198964736331E-4</v>
      </c>
    </row>
    <row r="114" spans="2:8" x14ac:dyDescent="0.2">
      <c r="B114" s="34" t="s">
        <v>191</v>
      </c>
      <c r="C114" s="33">
        <v>27</v>
      </c>
      <c r="D114" s="48">
        <v>12</v>
      </c>
      <c r="E114" s="61">
        <f t="shared" si="20"/>
        <v>8.7350372047880938E-3</v>
      </c>
      <c r="F114" s="61">
        <f t="shared" si="21"/>
        <v>4.9281314168377827E-3</v>
      </c>
      <c r="G114" s="49">
        <f t="shared" si="16"/>
        <v>-0.55555555555555558</v>
      </c>
      <c r="H114" s="35">
        <f t="shared" si="22"/>
        <v>-4.8527984471044968E-3</v>
      </c>
    </row>
    <row r="115" spans="2:8" x14ac:dyDescent="0.2">
      <c r="B115" s="34" t="s">
        <v>27</v>
      </c>
      <c r="C115" s="33">
        <v>13</v>
      </c>
      <c r="D115" s="48">
        <v>7</v>
      </c>
      <c r="E115" s="61">
        <f t="shared" si="20"/>
        <v>4.2057586541572305E-3</v>
      </c>
      <c r="F115" s="61">
        <f t="shared" si="21"/>
        <v>2.8747433264887062E-3</v>
      </c>
      <c r="G115" s="49">
        <f t="shared" si="16"/>
        <v>-0.46153846153846156</v>
      </c>
      <c r="H115" s="35">
        <f t="shared" si="22"/>
        <v>-1.9411193788417989E-3</v>
      </c>
    </row>
    <row r="116" spans="2:8" x14ac:dyDescent="0.2">
      <c r="B116" s="34" t="s">
        <v>192</v>
      </c>
      <c r="C116" s="33">
        <v>1</v>
      </c>
      <c r="D116" s="48">
        <v>2</v>
      </c>
      <c r="E116" s="61">
        <f t="shared" si="20"/>
        <v>3.2351989647363315E-4</v>
      </c>
      <c r="F116" s="61">
        <f t="shared" si="21"/>
        <v>8.2135523613963038E-4</v>
      </c>
      <c r="G116" s="49">
        <f t="shared" si="16"/>
        <v>1</v>
      </c>
      <c r="H116" s="35">
        <f t="shared" si="22"/>
        <v>3.2351989647363315E-4</v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14</v>
      </c>
      <c r="D118" s="48">
        <v>9</v>
      </c>
      <c r="E118" s="61">
        <f t="shared" si="20"/>
        <v>4.5292785506308641E-3</v>
      </c>
      <c r="F118" s="61">
        <f t="shared" si="21"/>
        <v>3.6960985626283368E-3</v>
      </c>
      <c r="G118" s="49">
        <f t="shared" si="16"/>
        <v>-0.35714285714285715</v>
      </c>
      <c r="H118" s="35">
        <f t="shared" si="22"/>
        <v>-1.6175994823681658E-3</v>
      </c>
    </row>
    <row r="119" spans="2:8" x14ac:dyDescent="0.2">
      <c r="B119" s="34" t="s">
        <v>24</v>
      </c>
      <c r="C119" s="33">
        <v>2</v>
      </c>
      <c r="D119" s="48">
        <v>8</v>
      </c>
      <c r="E119" s="61">
        <f t="shared" si="20"/>
        <v>6.470397929472663E-4</v>
      </c>
      <c r="F119" s="61">
        <f t="shared" si="21"/>
        <v>3.2854209445585215E-3</v>
      </c>
      <c r="G119" s="49">
        <f t="shared" si="16"/>
        <v>3</v>
      </c>
      <c r="H119" s="35">
        <f t="shared" si="22"/>
        <v>1.9411193788417989E-3</v>
      </c>
    </row>
    <row r="120" spans="2:8" x14ac:dyDescent="0.2">
      <c r="B120" s="34" t="s">
        <v>194</v>
      </c>
      <c r="C120" s="33">
        <v>5</v>
      </c>
      <c r="D120" s="48">
        <v>3</v>
      </c>
      <c r="E120" s="61">
        <f t="shared" si="20"/>
        <v>1.6175994823681655E-3</v>
      </c>
      <c r="F120" s="61">
        <f t="shared" si="21"/>
        <v>1.2320328542094457E-3</v>
      </c>
      <c r="G120" s="49">
        <f t="shared" si="16"/>
        <v>-0.4</v>
      </c>
      <c r="H120" s="35">
        <f t="shared" si="22"/>
        <v>-6.470397929472663E-4</v>
      </c>
    </row>
    <row r="121" spans="2:8" x14ac:dyDescent="0.2">
      <c r="B121" s="34" t="s">
        <v>25</v>
      </c>
      <c r="C121" s="33">
        <v>39</v>
      </c>
      <c r="D121" s="48">
        <v>24</v>
      </c>
      <c r="E121" s="61">
        <f t="shared" si="20"/>
        <v>1.2617275962471692E-2</v>
      </c>
      <c r="F121" s="61">
        <f t="shared" si="21"/>
        <v>9.8562628336755654E-3</v>
      </c>
      <c r="G121" s="49">
        <f t="shared" si="16"/>
        <v>-0.38461538461538464</v>
      </c>
      <c r="H121" s="35">
        <f t="shared" si="22"/>
        <v>-4.8527984471044968E-3</v>
      </c>
    </row>
    <row r="122" spans="2:8" x14ac:dyDescent="0.2">
      <c r="B122" s="34" t="s">
        <v>23</v>
      </c>
      <c r="C122" s="33">
        <v>6</v>
      </c>
      <c r="D122" s="48">
        <v>0</v>
      </c>
      <c r="E122" s="61">
        <f t="shared" si="20"/>
        <v>1.9411193788417987E-3</v>
      </c>
      <c r="F122" s="61" t="str">
        <f t="shared" si="21"/>
        <v/>
      </c>
      <c r="G122" s="49">
        <f t="shared" si="16"/>
        <v>-1</v>
      </c>
      <c r="H122" s="35">
        <f t="shared" si="22"/>
        <v>-1.9411193788417987E-3</v>
      </c>
    </row>
    <row r="123" spans="2:8" x14ac:dyDescent="0.2">
      <c r="B123" s="34" t="s">
        <v>26</v>
      </c>
      <c r="C123" s="33">
        <v>102</v>
      </c>
      <c r="D123" s="48">
        <v>71</v>
      </c>
      <c r="E123" s="61">
        <f t="shared" si="20"/>
        <v>3.2999029440310579E-2</v>
      </c>
      <c r="F123" s="61">
        <f t="shared" si="21"/>
        <v>2.9158110882956879E-2</v>
      </c>
      <c r="G123" s="49">
        <f t="shared" si="16"/>
        <v>-0.30392156862745096</v>
      </c>
      <c r="H123" s="35">
        <f t="shared" si="22"/>
        <v>-1.0029116790682626E-2</v>
      </c>
    </row>
    <row r="124" spans="2:8" x14ac:dyDescent="0.2">
      <c r="B124" s="34" t="s">
        <v>195</v>
      </c>
      <c r="C124" s="33">
        <v>116</v>
      </c>
      <c r="D124" s="48">
        <v>47</v>
      </c>
      <c r="E124" s="61">
        <f t="shared" si="20"/>
        <v>3.7528307990941444E-2</v>
      </c>
      <c r="F124" s="61">
        <f t="shared" si="21"/>
        <v>1.9301848049281315E-2</v>
      </c>
      <c r="G124" s="49">
        <f t="shared" si="16"/>
        <v>-0.59482758620689657</v>
      </c>
      <c r="H124" s="35">
        <f t="shared" si="22"/>
        <v>-2.2322872856680689E-2</v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77</v>
      </c>
      <c r="D126" s="48">
        <v>51</v>
      </c>
      <c r="E126" s="61">
        <f t="shared" si="20"/>
        <v>2.491103202846975E-2</v>
      </c>
      <c r="F126" s="61">
        <f t="shared" si="21"/>
        <v>2.0944558521560575E-2</v>
      </c>
      <c r="G126" s="49">
        <f t="shared" si="16"/>
        <v>-0.33766233766233766</v>
      </c>
      <c r="H126" s="35">
        <f t="shared" si="22"/>
        <v>-8.4115173083144611E-3</v>
      </c>
    </row>
    <row r="127" spans="2:8" x14ac:dyDescent="0.2">
      <c r="B127" s="34" t="s">
        <v>196</v>
      </c>
      <c r="C127" s="33">
        <v>86</v>
      </c>
      <c r="D127" s="48">
        <v>79</v>
      </c>
      <c r="E127" s="61">
        <f t="shared" si="20"/>
        <v>2.7822711096732448E-2</v>
      </c>
      <c r="F127" s="61">
        <f t="shared" si="21"/>
        <v>3.2443531827515401E-2</v>
      </c>
      <c r="G127" s="49">
        <f t="shared" si="16"/>
        <v>-8.1395348837209308E-2</v>
      </c>
      <c r="H127" s="35">
        <f t="shared" si="22"/>
        <v>-2.2646392753154321E-3</v>
      </c>
    </row>
    <row r="128" spans="2:8" x14ac:dyDescent="0.2">
      <c r="B128" s="34" t="s">
        <v>429</v>
      </c>
      <c r="C128" s="33">
        <v>5</v>
      </c>
      <c r="D128" s="48">
        <v>1</v>
      </c>
      <c r="E128" s="61">
        <f t="shared" si="20"/>
        <v>1.6175994823681655E-3</v>
      </c>
      <c r="F128" s="61">
        <f t="shared" si="21"/>
        <v>4.1067761806981519E-4</v>
      </c>
      <c r="G128" s="49">
        <f t="shared" si="16"/>
        <v>-0.8</v>
      </c>
      <c r="H128" s="35">
        <f t="shared" si="22"/>
        <v>-1.2940795858945326E-3</v>
      </c>
    </row>
    <row r="129" spans="1:9" x14ac:dyDescent="0.2">
      <c r="B129" s="34" t="s">
        <v>430</v>
      </c>
      <c r="C129" s="33">
        <v>120</v>
      </c>
      <c r="D129" s="48">
        <v>100</v>
      </c>
      <c r="E129" s="61">
        <f t="shared" si="20"/>
        <v>3.8822387576835975E-2</v>
      </c>
      <c r="F129" s="61">
        <f t="shared" si="21"/>
        <v>4.1067761806981518E-2</v>
      </c>
      <c r="G129" s="49">
        <f t="shared" si="16"/>
        <v>-0.16666666666666666</v>
      </c>
      <c r="H129" s="35">
        <f t="shared" si="22"/>
        <v>-6.4703979294726622E-3</v>
      </c>
    </row>
    <row r="130" spans="1:9" x14ac:dyDescent="0.2">
      <c r="B130" s="34" t="s">
        <v>197</v>
      </c>
      <c r="C130" s="33">
        <v>120</v>
      </c>
      <c r="D130" s="48">
        <v>83</v>
      </c>
      <c r="E130" s="61">
        <f t="shared" si="20"/>
        <v>3.8822387576835975E-2</v>
      </c>
      <c r="F130" s="61">
        <f t="shared" si="21"/>
        <v>3.4086242299794664E-2</v>
      </c>
      <c r="G130" s="49">
        <f t="shared" si="16"/>
        <v>-0.30833333333333335</v>
      </c>
      <c r="H130" s="35">
        <f t="shared" si="22"/>
        <v>-1.1970236169524426E-2</v>
      </c>
    </row>
    <row r="131" spans="1:9" x14ac:dyDescent="0.2">
      <c r="B131" s="34" t="s">
        <v>198</v>
      </c>
      <c r="C131" s="33">
        <v>77</v>
      </c>
      <c r="D131" s="48">
        <v>48</v>
      </c>
      <c r="E131" s="61">
        <f t="shared" si="20"/>
        <v>2.491103202846975E-2</v>
      </c>
      <c r="F131" s="61">
        <f t="shared" si="21"/>
        <v>1.9712525667351131E-2</v>
      </c>
      <c r="G131" s="49">
        <f t="shared" si="16"/>
        <v>-0.37662337662337664</v>
      </c>
      <c r="H131" s="35">
        <f t="shared" si="22"/>
        <v>-9.382076997735361E-3</v>
      </c>
    </row>
    <row r="132" spans="1:9" x14ac:dyDescent="0.2">
      <c r="B132" s="34" t="s">
        <v>28</v>
      </c>
      <c r="C132" s="33">
        <v>73</v>
      </c>
      <c r="D132" s="48">
        <v>35</v>
      </c>
      <c r="E132" s="61">
        <f t="shared" si="20"/>
        <v>2.361695244257522E-2</v>
      </c>
      <c r="F132" s="61">
        <f t="shared" si="21"/>
        <v>1.4373716632443531E-2</v>
      </c>
      <c r="G132" s="49">
        <f t="shared" si="16"/>
        <v>-0.52054794520547942</v>
      </c>
      <c r="H132" s="35">
        <f t="shared" si="22"/>
        <v>-1.2293756065998059E-2</v>
      </c>
    </row>
    <row r="133" spans="1:9" x14ac:dyDescent="0.2">
      <c r="B133" s="34" t="s">
        <v>32</v>
      </c>
      <c r="C133" s="33">
        <v>9</v>
      </c>
      <c r="D133" s="48">
        <v>5</v>
      </c>
      <c r="E133" s="61">
        <f t="shared" si="20"/>
        <v>2.9116790682626984E-3</v>
      </c>
      <c r="F133" s="61">
        <f t="shared" si="21"/>
        <v>2.0533880903490761E-3</v>
      </c>
      <c r="G133" s="49">
        <f t="shared" si="16"/>
        <v>-0.44444444444444442</v>
      </c>
      <c r="H133" s="35">
        <f t="shared" si="22"/>
        <v>-1.2940795858945326E-3</v>
      </c>
    </row>
    <row r="134" spans="1:9" s="29" customFormat="1" x14ac:dyDescent="0.2">
      <c r="A134" s="31"/>
      <c r="B134" s="36" t="s">
        <v>527</v>
      </c>
      <c r="C134" s="40">
        <v>37</v>
      </c>
      <c r="D134" s="48">
        <v>22</v>
      </c>
      <c r="E134" s="38">
        <f t="shared" si="20"/>
        <v>1.1970236169524426E-2</v>
      </c>
      <c r="F134" s="38">
        <f t="shared" si="21"/>
        <v>9.0349075975359339E-3</v>
      </c>
      <c r="G134" s="49">
        <f t="shared" si="16"/>
        <v>-0.40540540540540543</v>
      </c>
      <c r="H134" s="37">
        <f t="shared" si="22"/>
        <v>-4.8527984471044977E-3</v>
      </c>
      <c r="I134" s="4"/>
    </row>
    <row r="135" spans="1:9" x14ac:dyDescent="0.2">
      <c r="B135" s="34" t="s">
        <v>30</v>
      </c>
      <c r="C135" s="33">
        <v>10</v>
      </c>
      <c r="D135" s="48">
        <v>11</v>
      </c>
      <c r="E135" s="61">
        <f t="shared" si="20"/>
        <v>3.2351989647363311E-3</v>
      </c>
      <c r="F135" s="61">
        <f t="shared" si="21"/>
        <v>4.517453798767967E-3</v>
      </c>
      <c r="G135" s="49">
        <f t="shared" si="16"/>
        <v>0.1</v>
      </c>
      <c r="H135" s="35">
        <f t="shared" si="22"/>
        <v>3.2351989647363315E-4</v>
      </c>
    </row>
    <row r="136" spans="1:9" x14ac:dyDescent="0.2">
      <c r="B136" s="34" t="s">
        <v>29</v>
      </c>
      <c r="C136" s="33">
        <v>0</v>
      </c>
      <c r="D136" s="48">
        <v>1</v>
      </c>
      <c r="E136" s="61" t="str">
        <f t="shared" si="20"/>
        <v/>
      </c>
      <c r="F136" s="61">
        <f t="shared" si="21"/>
        <v>4.1067761806981519E-4</v>
      </c>
      <c r="G136" s="49">
        <f t="shared" si="16"/>
        <v>1</v>
      </c>
      <c r="H136" s="35" t="str">
        <f t="shared" si="22"/>
        <v/>
      </c>
    </row>
    <row r="137" spans="1:9" x14ac:dyDescent="0.2">
      <c r="B137" s="34" t="s">
        <v>199</v>
      </c>
      <c r="C137" s="33">
        <v>14</v>
      </c>
      <c r="D137" s="48">
        <v>11</v>
      </c>
      <c r="E137" s="61">
        <f t="shared" si="20"/>
        <v>4.5292785506308641E-3</v>
      </c>
      <c r="F137" s="61">
        <f t="shared" si="21"/>
        <v>4.517453798767967E-3</v>
      </c>
      <c r="G137" s="49">
        <f t="shared" si="16"/>
        <v>-0.21428571428571427</v>
      </c>
      <c r="H137" s="35">
        <f t="shared" si="22"/>
        <v>-9.7055968942089945E-4</v>
      </c>
    </row>
    <row r="138" spans="1:9" x14ac:dyDescent="0.2">
      <c r="B138" s="34" t="s">
        <v>200</v>
      </c>
      <c r="C138" s="33">
        <v>8</v>
      </c>
      <c r="D138" s="48">
        <v>18</v>
      </c>
      <c r="E138" s="61">
        <f t="shared" si="20"/>
        <v>2.5881591717890652E-3</v>
      </c>
      <c r="F138" s="61">
        <f t="shared" si="21"/>
        <v>7.3921971252566736E-3</v>
      </c>
      <c r="G138" s="49">
        <f t="shared" si="16"/>
        <v>1.25</v>
      </c>
      <c r="H138" s="35">
        <f t="shared" si="22"/>
        <v>3.2351989647363315E-3</v>
      </c>
    </row>
    <row r="139" spans="1:9" x14ac:dyDescent="0.2">
      <c r="B139" s="34" t="s">
        <v>201</v>
      </c>
      <c r="C139" s="33">
        <v>23</v>
      </c>
      <c r="D139" s="48">
        <v>39</v>
      </c>
      <c r="E139" s="61">
        <f t="shared" si="20"/>
        <v>7.440957618893562E-3</v>
      </c>
      <c r="F139" s="61">
        <f t="shared" si="21"/>
        <v>1.6016427104722793E-2</v>
      </c>
      <c r="G139" s="49">
        <f t="shared" ref="G139:G163" si="27">+IF(AND(C139=0,D139=0)," ",IF(C139=0,1,IF(D139=0,-1,(D139-C139)/C139)))</f>
        <v>0.69565217391304346</v>
      </c>
      <c r="H139" s="35">
        <f t="shared" si="22"/>
        <v>5.1763183435781296E-3</v>
      </c>
    </row>
    <row r="140" spans="1:9" x14ac:dyDescent="0.2">
      <c r="B140" s="34" t="s">
        <v>202</v>
      </c>
      <c r="C140" s="33">
        <v>24</v>
      </c>
      <c r="D140" s="48">
        <v>9</v>
      </c>
      <c r="E140" s="61">
        <f t="shared" si="20"/>
        <v>7.7644775153671948E-3</v>
      </c>
      <c r="F140" s="61">
        <f t="shared" si="21"/>
        <v>3.6960985626283368E-3</v>
      </c>
      <c r="G140" s="49">
        <f t="shared" si="27"/>
        <v>-0.625</v>
      </c>
      <c r="H140" s="35">
        <f t="shared" si="22"/>
        <v>-4.8527984471044968E-3</v>
      </c>
    </row>
    <row r="141" spans="1:9" ht="12.75" customHeight="1" x14ac:dyDescent="0.2">
      <c r="B141" s="34" t="s">
        <v>431</v>
      </c>
      <c r="C141" s="33">
        <v>4</v>
      </c>
      <c r="D141" s="48">
        <v>6</v>
      </c>
      <c r="E141" s="61">
        <f t="shared" si="20"/>
        <v>1.2940795858945326E-3</v>
      </c>
      <c r="F141" s="61">
        <f t="shared" si="21"/>
        <v>2.4640657084188913E-3</v>
      </c>
      <c r="G141" s="49">
        <f t="shared" si="27"/>
        <v>0.5</v>
      </c>
      <c r="H141" s="35">
        <f t="shared" si="22"/>
        <v>6.470397929472663E-4</v>
      </c>
    </row>
    <row r="142" spans="1:9" x14ac:dyDescent="0.2">
      <c r="B142" s="34" t="s">
        <v>203</v>
      </c>
      <c r="C142" s="33">
        <v>1</v>
      </c>
      <c r="D142" s="48">
        <v>4</v>
      </c>
      <c r="E142" s="61">
        <f t="shared" si="20"/>
        <v>3.2351989647363315E-4</v>
      </c>
      <c r="F142" s="61">
        <f t="shared" si="21"/>
        <v>1.6427104722792608E-3</v>
      </c>
      <c r="G142" s="49">
        <f t="shared" si="27"/>
        <v>3</v>
      </c>
      <c r="H142" s="35">
        <f t="shared" si="22"/>
        <v>9.7055968942089945E-4</v>
      </c>
    </row>
    <row r="143" spans="1:9" ht="14.25" customHeight="1" x14ac:dyDescent="0.2">
      <c r="B143" s="34" t="s">
        <v>204</v>
      </c>
      <c r="C143" s="33">
        <v>1</v>
      </c>
      <c r="D143" s="48">
        <v>5</v>
      </c>
      <c r="E143" s="61">
        <f t="shared" si="20"/>
        <v>3.2351989647363315E-4</v>
      </c>
      <c r="F143" s="61">
        <f t="shared" si="21"/>
        <v>2.0533880903490761E-3</v>
      </c>
      <c r="G143" s="49">
        <f t="shared" si="27"/>
        <v>4</v>
      </c>
      <c r="H143" s="35">
        <f t="shared" si="22"/>
        <v>1.2940795858945326E-3</v>
      </c>
    </row>
    <row r="144" spans="1:9" s="29" customFormat="1" x14ac:dyDescent="0.2">
      <c r="A144" s="31"/>
      <c r="B144" s="36" t="s">
        <v>592</v>
      </c>
      <c r="C144" s="40">
        <v>2</v>
      </c>
      <c r="D144" s="48">
        <v>0</v>
      </c>
      <c r="E144" s="38">
        <f t="shared" ref="E144" si="28">+IF(C144=0,"",C144/C$74)</f>
        <v>6.470397929472663E-4</v>
      </c>
      <c r="F144" s="38" t="str">
        <f t="shared" ref="F144" si="29">+IF(D144=0,"",D144/D$74)</f>
        <v/>
      </c>
      <c r="G144" s="49">
        <f t="shared" si="27"/>
        <v>-1</v>
      </c>
      <c r="H144" s="37">
        <f t="shared" ref="H144" si="30">+IF(OR(AND(E144=""),(G144="")),"",E144*G144)</f>
        <v>-6.470397929472663E-4</v>
      </c>
      <c r="I144" s="4"/>
    </row>
    <row r="145" spans="1:9" s="29" customFormat="1" x14ac:dyDescent="0.2">
      <c r="A145" s="31"/>
      <c r="B145" s="36" t="s">
        <v>568</v>
      </c>
      <c r="C145" s="40">
        <v>2</v>
      </c>
      <c r="D145" s="48">
        <v>1</v>
      </c>
      <c r="E145" s="38">
        <f t="shared" si="20"/>
        <v>6.470397929472663E-4</v>
      </c>
      <c r="F145" s="38">
        <f t="shared" si="21"/>
        <v>4.1067761806981519E-4</v>
      </c>
      <c r="G145" s="49">
        <f t="shared" si="27"/>
        <v>-0.5</v>
      </c>
      <c r="H145" s="37">
        <f t="shared" si="22"/>
        <v>-3.2351989647363315E-4</v>
      </c>
      <c r="I145" s="4"/>
    </row>
    <row r="146" spans="1:9" s="29" customFormat="1" x14ac:dyDescent="0.2">
      <c r="A146" s="31"/>
      <c r="B146" s="36" t="s">
        <v>569</v>
      </c>
      <c r="C146" s="40">
        <v>1</v>
      </c>
      <c r="D146" s="48">
        <v>1</v>
      </c>
      <c r="E146" s="38">
        <f t="shared" si="20"/>
        <v>3.2351989647363315E-4</v>
      </c>
      <c r="F146" s="38">
        <f t="shared" si="21"/>
        <v>4.1067761806981519E-4</v>
      </c>
      <c r="G146" s="49">
        <f t="shared" si="27"/>
        <v>0</v>
      </c>
      <c r="H146" s="37">
        <f t="shared" si="22"/>
        <v>0</v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2</v>
      </c>
      <c r="D148" s="48">
        <v>1</v>
      </c>
      <c r="E148" s="61">
        <f t="shared" ref="E148:E163" si="34">+IF(C148=0,"",C148/C$74)</f>
        <v>6.470397929472663E-4</v>
      </c>
      <c r="F148" s="61">
        <f t="shared" ref="F148:F163" si="35">+IF(D148=0,"",D148/D$74)</f>
        <v>4.1067761806981519E-4</v>
      </c>
      <c r="G148" s="49">
        <f t="shared" si="27"/>
        <v>-0.5</v>
      </c>
      <c r="H148" s="35">
        <f t="shared" ref="H148:H163" si="36">+IF(OR(AND(E148=""),(G148="")),"",E148*G148)</f>
        <v>-3.2351989647363315E-4</v>
      </c>
    </row>
    <row r="149" spans="1:9" x14ac:dyDescent="0.2">
      <c r="B149" s="34" t="s">
        <v>432</v>
      </c>
      <c r="C149" s="33">
        <v>5</v>
      </c>
      <c r="D149" s="48">
        <v>3</v>
      </c>
      <c r="E149" s="61">
        <f t="shared" si="34"/>
        <v>1.6175994823681655E-3</v>
      </c>
      <c r="F149" s="61">
        <f t="shared" si="35"/>
        <v>1.2320328542094457E-3</v>
      </c>
      <c r="G149" s="49">
        <f t="shared" si="27"/>
        <v>-0.4</v>
      </c>
      <c r="H149" s="35">
        <f t="shared" si="36"/>
        <v>-6.470397929472663E-4</v>
      </c>
    </row>
    <row r="150" spans="1:9" x14ac:dyDescent="0.2">
      <c r="B150" s="34" t="s">
        <v>34</v>
      </c>
      <c r="C150" s="33">
        <v>45</v>
      </c>
      <c r="D150" s="48">
        <v>25</v>
      </c>
      <c r="E150" s="61">
        <f t="shared" si="34"/>
        <v>1.4558395341313491E-2</v>
      </c>
      <c r="F150" s="61">
        <f t="shared" si="35"/>
        <v>1.0266940451745379E-2</v>
      </c>
      <c r="G150" s="49">
        <f t="shared" si="27"/>
        <v>-0.44444444444444442</v>
      </c>
      <c r="H150" s="35">
        <f t="shared" si="36"/>
        <v>-6.4703979294726622E-3</v>
      </c>
    </row>
    <row r="151" spans="1:9" x14ac:dyDescent="0.2">
      <c r="B151" s="34" t="s">
        <v>205</v>
      </c>
      <c r="C151" s="33">
        <v>7</v>
      </c>
      <c r="D151" s="48">
        <v>1</v>
      </c>
      <c r="E151" s="61">
        <f t="shared" si="34"/>
        <v>2.2646392753154321E-3</v>
      </c>
      <c r="F151" s="61">
        <f t="shared" si="35"/>
        <v>4.1067761806981519E-4</v>
      </c>
      <c r="G151" s="49">
        <f t="shared" si="27"/>
        <v>-0.8571428571428571</v>
      </c>
      <c r="H151" s="35">
        <f t="shared" si="36"/>
        <v>-1.9411193788417989E-3</v>
      </c>
    </row>
    <row r="152" spans="1:9" x14ac:dyDescent="0.2">
      <c r="B152" s="34" t="s">
        <v>206</v>
      </c>
      <c r="C152" s="33">
        <v>21</v>
      </c>
      <c r="D152" s="48">
        <v>18</v>
      </c>
      <c r="E152" s="61">
        <f t="shared" si="34"/>
        <v>6.7939178259462957E-3</v>
      </c>
      <c r="F152" s="61">
        <f t="shared" si="35"/>
        <v>7.3921971252566736E-3</v>
      </c>
      <c r="G152" s="49">
        <f t="shared" si="27"/>
        <v>-0.14285714285714285</v>
      </c>
      <c r="H152" s="35">
        <f t="shared" si="36"/>
        <v>-9.7055968942089935E-4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5</v>
      </c>
      <c r="D154" s="48">
        <v>0</v>
      </c>
      <c r="E154" s="61">
        <f t="shared" si="34"/>
        <v>1.6175994823681655E-3</v>
      </c>
      <c r="F154" s="61" t="str">
        <f t="shared" si="35"/>
        <v/>
      </c>
      <c r="G154" s="49">
        <f t="shared" si="27"/>
        <v>-1</v>
      </c>
      <c r="H154" s="35">
        <f t="shared" si="36"/>
        <v>-1.6175994823681655E-3</v>
      </c>
    </row>
    <row r="155" spans="1:9" x14ac:dyDescent="0.2">
      <c r="B155" s="34" t="s">
        <v>606</v>
      </c>
      <c r="C155" s="33">
        <v>20</v>
      </c>
      <c r="D155" s="48">
        <v>4</v>
      </c>
      <c r="E155" s="61">
        <f t="shared" si="34"/>
        <v>6.4703979294726622E-3</v>
      </c>
      <c r="F155" s="61">
        <f t="shared" si="35"/>
        <v>1.6427104722792608E-3</v>
      </c>
      <c r="G155" s="49">
        <f t="shared" si="27"/>
        <v>-0.8</v>
      </c>
      <c r="H155" s="35">
        <f t="shared" si="36"/>
        <v>-5.1763183435781304E-3</v>
      </c>
    </row>
    <row r="156" spans="1:9" x14ac:dyDescent="0.2">
      <c r="B156" s="34" t="s">
        <v>39</v>
      </c>
      <c r="C156" s="33">
        <v>3</v>
      </c>
      <c r="D156" s="48">
        <v>1</v>
      </c>
      <c r="E156" s="61">
        <f t="shared" si="34"/>
        <v>9.7055968942089935E-4</v>
      </c>
      <c r="F156" s="61">
        <f t="shared" si="35"/>
        <v>4.1067761806981519E-4</v>
      </c>
      <c r="G156" s="49">
        <f t="shared" si="27"/>
        <v>-0.66666666666666663</v>
      </c>
      <c r="H156" s="35">
        <f t="shared" si="36"/>
        <v>-6.4703979294726619E-4</v>
      </c>
    </row>
    <row r="157" spans="1:9" x14ac:dyDescent="0.2">
      <c r="B157" s="34" t="s">
        <v>37</v>
      </c>
      <c r="C157" s="33">
        <v>2</v>
      </c>
      <c r="D157" s="48">
        <v>1</v>
      </c>
      <c r="E157" s="61">
        <f t="shared" si="34"/>
        <v>6.470397929472663E-4</v>
      </c>
      <c r="F157" s="61">
        <f t="shared" si="35"/>
        <v>4.1067761806981519E-4</v>
      </c>
      <c r="G157" s="49">
        <f t="shared" si="27"/>
        <v>-0.5</v>
      </c>
      <c r="H157" s="35">
        <f t="shared" si="36"/>
        <v>-3.2351989647363315E-4</v>
      </c>
    </row>
    <row r="158" spans="1:9" ht="13.5" customHeight="1" x14ac:dyDescent="0.2">
      <c r="B158" s="34" t="s">
        <v>38</v>
      </c>
      <c r="C158" s="33">
        <v>3</v>
      </c>
      <c r="D158" s="48">
        <v>5</v>
      </c>
      <c r="E158" s="61">
        <f t="shared" si="34"/>
        <v>9.7055968942089935E-4</v>
      </c>
      <c r="F158" s="61">
        <f t="shared" si="35"/>
        <v>2.0533880903490761E-3</v>
      </c>
      <c r="G158" s="49">
        <f t="shared" si="27"/>
        <v>0.66666666666666663</v>
      </c>
      <c r="H158" s="35">
        <f t="shared" si="36"/>
        <v>6.4703979294726619E-4</v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114</v>
      </c>
      <c r="D160" s="48">
        <v>258</v>
      </c>
      <c r="E160" s="38">
        <f t="shared" si="34"/>
        <v>3.6881268197994178E-2</v>
      </c>
      <c r="F160" s="38">
        <f t="shared" si="35"/>
        <v>0.10595482546201232</v>
      </c>
      <c r="G160" s="49">
        <f t="shared" si="27"/>
        <v>1.263157894736842</v>
      </c>
      <c r="H160" s="37">
        <f t="shared" si="36"/>
        <v>4.6586865092203167E-2</v>
      </c>
      <c r="I160" s="4"/>
    </row>
    <row r="161" spans="1:9" s="29" customFormat="1" x14ac:dyDescent="0.2">
      <c r="A161" s="31"/>
      <c r="B161" s="36" t="s">
        <v>547</v>
      </c>
      <c r="C161" s="40">
        <v>2</v>
      </c>
      <c r="D161" s="48">
        <v>1</v>
      </c>
      <c r="E161" s="38">
        <f t="shared" si="34"/>
        <v>6.470397929472663E-4</v>
      </c>
      <c r="F161" s="38">
        <f t="shared" si="35"/>
        <v>4.1067761806981519E-4</v>
      </c>
      <c r="G161" s="49">
        <f t="shared" si="27"/>
        <v>-0.5</v>
      </c>
      <c r="H161" s="37">
        <f t="shared" si="36"/>
        <v>-3.2351989647363315E-4</v>
      </c>
      <c r="I161" s="4"/>
    </row>
    <row r="162" spans="1:9" s="29" customFormat="1" ht="13.5" customHeight="1" x14ac:dyDescent="0.2">
      <c r="A162" s="31"/>
      <c r="B162" s="36" t="s">
        <v>555</v>
      </c>
      <c r="C162" s="40">
        <v>14</v>
      </c>
      <c r="D162" s="48">
        <v>0</v>
      </c>
      <c r="E162" s="38">
        <f t="shared" si="34"/>
        <v>4.5292785506308641E-3</v>
      </c>
      <c r="F162" s="38" t="str">
        <f t="shared" si="35"/>
        <v/>
      </c>
      <c r="G162" s="49">
        <f t="shared" si="27"/>
        <v>-1</v>
      </c>
      <c r="H162" s="37">
        <f t="shared" si="36"/>
        <v>-4.5292785506308641E-3</v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8151</v>
      </c>
      <c r="D169" s="44">
        <f>SUM(D170:D339)</f>
        <v>5575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-0.31603484235063184</v>
      </c>
      <c r="H169" s="46">
        <f>+IF(OR(AND(E169=""),(G169="")),"",E169*G169)</f>
        <v>-0.31603484235063184</v>
      </c>
    </row>
    <row r="170" spans="1:9" x14ac:dyDescent="0.2">
      <c r="B170" s="62" t="s">
        <v>433</v>
      </c>
      <c r="C170" s="48">
        <v>36</v>
      </c>
      <c r="D170" s="48">
        <v>18</v>
      </c>
      <c r="E170" s="60">
        <f t="shared" si="45"/>
        <v>4.4166359955833644E-3</v>
      </c>
      <c r="F170" s="60">
        <f t="shared" si="46"/>
        <v>3.2286995515695069E-3</v>
      </c>
      <c r="G170" s="49">
        <f t="shared" ref="G170:G236" si="47">+IF(AND(C170=0,D170=0)," ",IF(C170=0,1,IF(D170=0,-1,(D170-C170)/C170)))</f>
        <v>-0.5</v>
      </c>
      <c r="H170" s="41">
        <f>+IF(OR(AND(E170=""),(G170="")),"",E170*G170)</f>
        <v>-2.2083179977916822E-3</v>
      </c>
    </row>
    <row r="171" spans="1:9" x14ac:dyDescent="0.2">
      <c r="B171" s="63" t="s">
        <v>571</v>
      </c>
      <c r="C171" s="33">
        <v>3</v>
      </c>
      <c r="D171" s="48">
        <v>3</v>
      </c>
      <c r="E171" s="61">
        <f t="shared" si="45"/>
        <v>3.6805299963194699E-4</v>
      </c>
      <c r="F171" s="61">
        <f t="shared" si="46"/>
        <v>5.3811659192825115E-4</v>
      </c>
      <c r="G171" s="49">
        <f t="shared" si="47"/>
        <v>0</v>
      </c>
      <c r="H171" s="35">
        <f t="shared" ref="H171:H238" si="48">+IF(OR(AND(E171=""),(G171="")),"",E171*G171)</f>
        <v>0</v>
      </c>
    </row>
    <row r="172" spans="1:9" x14ac:dyDescent="0.2">
      <c r="B172" s="63" t="s">
        <v>434</v>
      </c>
      <c r="C172" s="33">
        <v>15</v>
      </c>
      <c r="D172" s="48">
        <v>6</v>
      </c>
      <c r="E172" s="61">
        <f t="shared" si="45"/>
        <v>1.8402649981597351E-3</v>
      </c>
      <c r="F172" s="61">
        <f t="shared" si="46"/>
        <v>1.0762331838565023E-3</v>
      </c>
      <c r="G172" s="49">
        <f t="shared" si="47"/>
        <v>-0.6</v>
      </c>
      <c r="H172" s="35">
        <f t="shared" si="48"/>
        <v>-1.1041589988958411E-3</v>
      </c>
    </row>
    <row r="173" spans="1:9" x14ac:dyDescent="0.2">
      <c r="B173" s="63" t="s">
        <v>435</v>
      </c>
      <c r="C173" s="33">
        <v>1</v>
      </c>
      <c r="D173" s="48">
        <v>0</v>
      </c>
      <c r="E173" s="61">
        <f t="shared" si="45"/>
        <v>1.2268433321064901E-4</v>
      </c>
      <c r="F173" s="61" t="str">
        <f t="shared" si="46"/>
        <v/>
      </c>
      <c r="G173" s="49">
        <f t="shared" si="47"/>
        <v>-1</v>
      </c>
      <c r="H173" s="35">
        <f t="shared" si="48"/>
        <v>-1.2268433321064901E-4</v>
      </c>
    </row>
    <row r="174" spans="1:9" x14ac:dyDescent="0.2">
      <c r="B174" s="63" t="s">
        <v>572</v>
      </c>
      <c r="C174" s="33">
        <v>78</v>
      </c>
      <c r="D174" s="48">
        <v>39</v>
      </c>
      <c r="E174" s="61">
        <f t="shared" si="45"/>
        <v>9.5693779904306216E-3</v>
      </c>
      <c r="F174" s="61">
        <f t="shared" si="46"/>
        <v>6.9955156950672649E-3</v>
      </c>
      <c r="G174" s="49">
        <f t="shared" si="47"/>
        <v>-0.5</v>
      </c>
      <c r="H174" s="35">
        <f t="shared" si="48"/>
        <v>-4.7846889952153108E-3</v>
      </c>
    </row>
    <row r="175" spans="1:9" x14ac:dyDescent="0.2">
      <c r="B175" s="63" t="s">
        <v>42</v>
      </c>
      <c r="C175" s="33">
        <v>1353</v>
      </c>
      <c r="D175" s="48">
        <v>1515</v>
      </c>
      <c r="E175" s="61">
        <f t="shared" si="45"/>
        <v>0.16599190283400811</v>
      </c>
      <c r="F175" s="61">
        <f t="shared" si="46"/>
        <v>0.27174887892376681</v>
      </c>
      <c r="G175" s="49">
        <f t="shared" si="47"/>
        <v>0.11973392461197339</v>
      </c>
      <c r="H175" s="35">
        <f t="shared" si="48"/>
        <v>1.9874861980125141E-2</v>
      </c>
    </row>
    <row r="176" spans="1:9" x14ac:dyDescent="0.2">
      <c r="B176" s="63" t="s">
        <v>573</v>
      </c>
      <c r="C176" s="33">
        <v>11</v>
      </c>
      <c r="D176" s="48">
        <v>1</v>
      </c>
      <c r="E176" s="61">
        <f t="shared" si="45"/>
        <v>1.3495276653171389E-3</v>
      </c>
      <c r="F176" s="61">
        <f t="shared" si="46"/>
        <v>1.7937219730941703E-4</v>
      </c>
      <c r="G176" s="49">
        <f t="shared" si="47"/>
        <v>-0.90909090909090906</v>
      </c>
      <c r="H176" s="35">
        <f t="shared" si="48"/>
        <v>-1.2268433321064899E-3</v>
      </c>
    </row>
    <row r="177" spans="1:9" x14ac:dyDescent="0.2">
      <c r="B177" s="63" t="s">
        <v>574</v>
      </c>
      <c r="C177" s="33">
        <v>47</v>
      </c>
      <c r="D177" s="48">
        <v>60</v>
      </c>
      <c r="E177" s="61">
        <f t="shared" si="45"/>
        <v>5.7661636609005031E-3</v>
      </c>
      <c r="F177" s="61">
        <f t="shared" si="46"/>
        <v>1.0762331838565023E-2</v>
      </c>
      <c r="G177" s="49">
        <f t="shared" si="47"/>
        <v>0.27659574468085107</v>
      </c>
      <c r="H177" s="35">
        <f t="shared" si="48"/>
        <v>1.594896331738437E-3</v>
      </c>
    </row>
    <row r="178" spans="1:9" x14ac:dyDescent="0.2">
      <c r="B178" s="63" t="s">
        <v>575</v>
      </c>
      <c r="C178" s="33">
        <v>28</v>
      </c>
      <c r="D178" s="48">
        <v>13</v>
      </c>
      <c r="E178" s="61">
        <f t="shared" si="45"/>
        <v>3.4351613298981721E-3</v>
      </c>
      <c r="F178" s="61">
        <f t="shared" si="46"/>
        <v>2.3318385650224214E-3</v>
      </c>
      <c r="G178" s="49">
        <f t="shared" si="47"/>
        <v>-0.5357142857142857</v>
      </c>
      <c r="H178" s="35">
        <f t="shared" si="48"/>
        <v>-1.8402649981597351E-3</v>
      </c>
    </row>
    <row r="179" spans="1:9" x14ac:dyDescent="0.2">
      <c r="B179" s="63" t="s">
        <v>40</v>
      </c>
      <c r="C179" s="33">
        <v>4</v>
      </c>
      <c r="D179" s="48">
        <v>2</v>
      </c>
      <c r="E179" s="61">
        <f t="shared" si="45"/>
        <v>4.9073733284259603E-4</v>
      </c>
      <c r="F179" s="61">
        <f t="shared" si="46"/>
        <v>3.5874439461883406E-4</v>
      </c>
      <c r="G179" s="49">
        <f t="shared" si="47"/>
        <v>-0.5</v>
      </c>
      <c r="H179" s="35">
        <f t="shared" si="48"/>
        <v>-2.4536866642129801E-4</v>
      </c>
    </row>
    <row r="180" spans="1:9" x14ac:dyDescent="0.2">
      <c r="B180" s="63" t="s">
        <v>208</v>
      </c>
      <c r="C180" s="33">
        <v>1</v>
      </c>
      <c r="D180" s="48">
        <v>1</v>
      </c>
      <c r="E180" s="61">
        <f t="shared" si="45"/>
        <v>1.2268433321064901E-4</v>
      </c>
      <c r="F180" s="61">
        <f t="shared" si="46"/>
        <v>1.7937219730941703E-4</v>
      </c>
      <c r="G180" s="49">
        <f t="shared" si="47"/>
        <v>0</v>
      </c>
      <c r="H180" s="35">
        <f t="shared" si="48"/>
        <v>0</v>
      </c>
    </row>
    <row r="181" spans="1:9" x14ac:dyDescent="0.2">
      <c r="B181" s="63" t="s">
        <v>45</v>
      </c>
      <c r="C181" s="33">
        <v>36</v>
      </c>
      <c r="D181" s="48">
        <v>15</v>
      </c>
      <c r="E181" s="61">
        <f t="shared" si="45"/>
        <v>4.4166359955833644E-3</v>
      </c>
      <c r="F181" s="61">
        <f t="shared" si="46"/>
        <v>2.6905829596412557E-3</v>
      </c>
      <c r="G181" s="49">
        <f t="shared" si="47"/>
        <v>-0.58333333333333337</v>
      </c>
      <c r="H181" s="35">
        <f t="shared" si="48"/>
        <v>-2.5763709974236295E-3</v>
      </c>
    </row>
    <row r="182" spans="1:9" x14ac:dyDescent="0.2">
      <c r="B182" s="63" t="s">
        <v>43</v>
      </c>
      <c r="C182" s="33">
        <v>26</v>
      </c>
      <c r="D182" s="48">
        <v>44</v>
      </c>
      <c r="E182" s="61">
        <f t="shared" si="45"/>
        <v>3.189792663476874E-3</v>
      </c>
      <c r="F182" s="61">
        <f t="shared" si="46"/>
        <v>7.8923766816143496E-3</v>
      </c>
      <c r="G182" s="49">
        <f t="shared" si="47"/>
        <v>0.69230769230769229</v>
      </c>
      <c r="H182" s="35">
        <f t="shared" si="48"/>
        <v>2.2083179977916817E-3</v>
      </c>
    </row>
    <row r="183" spans="1:9" s="29" customFormat="1" x14ac:dyDescent="0.2">
      <c r="A183" s="31"/>
      <c r="B183" s="64" t="s">
        <v>520</v>
      </c>
      <c r="C183" s="40">
        <v>53</v>
      </c>
      <c r="D183" s="48">
        <v>76</v>
      </c>
      <c r="E183" s="38">
        <f t="shared" si="45"/>
        <v>6.5022696601643969E-3</v>
      </c>
      <c r="F183" s="38">
        <f t="shared" si="46"/>
        <v>1.3632286995515695E-2</v>
      </c>
      <c r="G183" s="49">
        <f t="shared" si="47"/>
        <v>0.43396226415094341</v>
      </c>
      <c r="H183" s="37">
        <f t="shared" si="48"/>
        <v>2.8217396638449271E-3</v>
      </c>
      <c r="I183" s="4"/>
    </row>
    <row r="184" spans="1:9" s="29" customFormat="1" x14ac:dyDescent="0.2">
      <c r="A184" s="31"/>
      <c r="B184" s="64" t="s">
        <v>436</v>
      </c>
      <c r="C184" s="40">
        <v>421</v>
      </c>
      <c r="D184" s="48">
        <v>80</v>
      </c>
      <c r="E184" s="38">
        <f t="shared" si="45"/>
        <v>5.1650104281683228E-2</v>
      </c>
      <c r="F184" s="38">
        <f t="shared" si="46"/>
        <v>1.4349775784753363E-2</v>
      </c>
      <c r="G184" s="49">
        <f t="shared" si="47"/>
        <v>-0.80997624703087889</v>
      </c>
      <c r="H184" s="37">
        <f t="shared" si="48"/>
        <v>-4.1835357624831308E-2</v>
      </c>
      <c r="I184" s="4"/>
    </row>
    <row r="185" spans="1:9" s="29" customFormat="1" x14ac:dyDescent="0.2">
      <c r="A185" s="31"/>
      <c r="B185" s="64" t="s">
        <v>576</v>
      </c>
      <c r="C185" s="40">
        <v>268</v>
      </c>
      <c r="D185" s="48">
        <v>19</v>
      </c>
      <c r="E185" s="38">
        <f t="shared" si="45"/>
        <v>3.2879401300453935E-2</v>
      </c>
      <c r="F185" s="38">
        <f t="shared" si="46"/>
        <v>3.4080717488789236E-3</v>
      </c>
      <c r="G185" s="49">
        <f t="shared" si="47"/>
        <v>-0.92910447761194026</v>
      </c>
      <c r="H185" s="37">
        <f t="shared" si="48"/>
        <v>-3.0548398969451603E-2</v>
      </c>
      <c r="I185" s="4"/>
    </row>
    <row r="186" spans="1:9" s="29" customFormat="1" x14ac:dyDescent="0.2">
      <c r="A186" s="31"/>
      <c r="B186" s="64" t="s">
        <v>41</v>
      </c>
      <c r="C186" s="40">
        <v>4</v>
      </c>
      <c r="D186" s="48">
        <v>15</v>
      </c>
      <c r="E186" s="38">
        <f t="shared" si="45"/>
        <v>4.9073733284259603E-4</v>
      </c>
      <c r="F186" s="38">
        <f t="shared" si="46"/>
        <v>2.6905829596412557E-3</v>
      </c>
      <c r="G186" s="49">
        <f t="shared" si="47"/>
        <v>2.75</v>
      </c>
      <c r="H186" s="37">
        <f t="shared" si="48"/>
        <v>1.3495276653171392E-3</v>
      </c>
      <c r="I186" s="4"/>
    </row>
    <row r="187" spans="1:9" s="29" customFormat="1" x14ac:dyDescent="0.2">
      <c r="A187" s="31"/>
      <c r="B187" s="64" t="s">
        <v>44</v>
      </c>
      <c r="C187" s="40">
        <v>75</v>
      </c>
      <c r="D187" s="48">
        <v>236</v>
      </c>
      <c r="E187" s="38">
        <f t="shared" si="45"/>
        <v>9.2013249907986743E-3</v>
      </c>
      <c r="F187" s="38">
        <f t="shared" si="46"/>
        <v>4.2331838565022421E-2</v>
      </c>
      <c r="G187" s="49">
        <f t="shared" si="47"/>
        <v>2.1466666666666665</v>
      </c>
      <c r="H187" s="37">
        <f t="shared" si="48"/>
        <v>1.9752177646914486E-2</v>
      </c>
      <c r="I187" s="4"/>
    </row>
    <row r="188" spans="1:9" s="29" customFormat="1" x14ac:dyDescent="0.2">
      <c r="A188" s="31"/>
      <c r="B188" s="64" t="s">
        <v>521</v>
      </c>
      <c r="C188" s="40">
        <v>26</v>
      </c>
      <c r="D188" s="48">
        <v>10</v>
      </c>
      <c r="E188" s="38">
        <f t="shared" si="45"/>
        <v>3.189792663476874E-3</v>
      </c>
      <c r="F188" s="38">
        <f t="shared" si="46"/>
        <v>1.7937219730941704E-3</v>
      </c>
      <c r="G188" s="49">
        <f t="shared" si="47"/>
        <v>-0.61538461538461542</v>
      </c>
      <c r="H188" s="37">
        <f t="shared" si="48"/>
        <v>-1.9629493313703841E-3</v>
      </c>
      <c r="I188" s="4"/>
    </row>
    <row r="189" spans="1:9" s="29" customFormat="1" x14ac:dyDescent="0.2">
      <c r="A189" s="31"/>
      <c r="B189" s="64" t="s">
        <v>522</v>
      </c>
      <c r="C189" s="40">
        <v>4</v>
      </c>
      <c r="D189" s="48">
        <v>6</v>
      </c>
      <c r="E189" s="38">
        <f t="shared" si="45"/>
        <v>4.9073733284259603E-4</v>
      </c>
      <c r="F189" s="38">
        <f t="shared" si="46"/>
        <v>1.0762331838565023E-3</v>
      </c>
      <c r="G189" s="49">
        <f t="shared" si="47"/>
        <v>0.5</v>
      </c>
      <c r="H189" s="37">
        <f t="shared" si="48"/>
        <v>2.4536866642129801E-4</v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5</v>
      </c>
      <c r="D190" s="92">
        <v>1</v>
      </c>
      <c r="E190" s="38">
        <f t="shared" ref="E190" si="49">+IF(C190=0,"",C190/C$169)</f>
        <v>6.1342166605324495E-4</v>
      </c>
      <c r="F190" s="38">
        <f t="shared" ref="F190" si="50">+IF(D190=0,"",D190/D$169)</f>
        <v>1.7937219730941703E-4</v>
      </c>
      <c r="G190" s="93">
        <f t="shared" ref="G190" si="51">+IF(AND(C190=0,D190=0)," ",IF(C190=0,1,IF(D190=0,-1,(D190-C190)/C190)))</f>
        <v>-0.8</v>
      </c>
      <c r="H190" s="37">
        <f t="shared" ref="H190" si="52">+IF(OR(AND(E190=""),(G190="")),"",E190*G190)</f>
        <v>-4.9073733284259603E-4</v>
      </c>
    </row>
    <row r="191" spans="1:9" s="29" customFormat="1" x14ac:dyDescent="0.2">
      <c r="A191" s="31"/>
      <c r="B191" s="64" t="s">
        <v>209</v>
      </c>
      <c r="C191" s="40">
        <v>135</v>
      </c>
      <c r="D191" s="48">
        <v>113</v>
      </c>
      <c r="E191" s="38">
        <f t="shared" si="45"/>
        <v>1.6562384983437616E-2</v>
      </c>
      <c r="F191" s="38">
        <f t="shared" si="46"/>
        <v>2.0269058295964124E-2</v>
      </c>
      <c r="G191" s="49">
        <f t="shared" si="47"/>
        <v>-0.16296296296296298</v>
      </c>
      <c r="H191" s="37">
        <f t="shared" si="48"/>
        <v>-2.6990553306342783E-3</v>
      </c>
      <c r="I191" s="4"/>
    </row>
    <row r="192" spans="1:9" s="29" customFormat="1" x14ac:dyDescent="0.2">
      <c r="A192" s="31"/>
      <c r="B192" s="64" t="s">
        <v>210</v>
      </c>
      <c r="C192" s="40">
        <v>2</v>
      </c>
      <c r="D192" s="48">
        <v>0</v>
      </c>
      <c r="E192" s="38">
        <f t="shared" si="45"/>
        <v>2.4536866642129801E-4</v>
      </c>
      <c r="F192" s="38" t="str">
        <f t="shared" si="46"/>
        <v/>
      </c>
      <c r="G192" s="49">
        <f t="shared" si="47"/>
        <v>-1</v>
      </c>
      <c r="H192" s="37">
        <f t="shared" si="48"/>
        <v>-2.4536866642129801E-4</v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37</v>
      </c>
      <c r="D194" s="48">
        <v>4</v>
      </c>
      <c r="E194" s="38">
        <f t="shared" si="45"/>
        <v>4.5393203287940132E-3</v>
      </c>
      <c r="F194" s="38">
        <f t="shared" si="46"/>
        <v>7.1748878923766812E-4</v>
      </c>
      <c r="G194" s="49">
        <f t="shared" si="47"/>
        <v>-0.89189189189189189</v>
      </c>
      <c r="H194" s="37">
        <f t="shared" ref="H194" si="53">+IF(OR(AND(E194=""),(G194="")),"",E194*G194)</f>
        <v>-4.048582995951417E-3</v>
      </c>
      <c r="I194" s="4"/>
    </row>
    <row r="195" spans="1:9" s="29" customFormat="1" x14ac:dyDescent="0.2">
      <c r="A195" s="31"/>
      <c r="B195" s="64" t="s">
        <v>212</v>
      </c>
      <c r="C195" s="40">
        <v>2</v>
      </c>
      <c r="D195" s="48">
        <v>1</v>
      </c>
      <c r="E195" s="38">
        <f t="shared" si="45"/>
        <v>2.4536866642129801E-4</v>
      </c>
      <c r="F195" s="38">
        <f t="shared" si="46"/>
        <v>1.7937219730941703E-4</v>
      </c>
      <c r="G195" s="49">
        <f t="shared" si="47"/>
        <v>-0.5</v>
      </c>
      <c r="H195" s="37">
        <f t="shared" si="48"/>
        <v>-1.2268433321064901E-4</v>
      </c>
      <c r="I195" s="4"/>
    </row>
    <row r="196" spans="1:9" s="29" customFormat="1" x14ac:dyDescent="0.2">
      <c r="A196" s="31"/>
      <c r="B196" s="64" t="s">
        <v>437</v>
      </c>
      <c r="C196" s="40">
        <v>164</v>
      </c>
      <c r="D196" s="48">
        <v>193</v>
      </c>
      <c r="E196" s="38">
        <f t="shared" si="45"/>
        <v>2.0120230646546437E-2</v>
      </c>
      <c r="F196" s="38">
        <f t="shared" si="46"/>
        <v>3.4618834080717489E-2</v>
      </c>
      <c r="G196" s="49">
        <f t="shared" si="47"/>
        <v>0.17682926829268292</v>
      </c>
      <c r="H196" s="37">
        <f t="shared" si="48"/>
        <v>3.5578456631088209E-3</v>
      </c>
      <c r="I196" s="4"/>
    </row>
    <row r="197" spans="1:9" s="29" customFormat="1" x14ac:dyDescent="0.2">
      <c r="A197" s="31"/>
      <c r="B197" s="64" t="s">
        <v>524</v>
      </c>
      <c r="C197" s="40">
        <v>339</v>
      </c>
      <c r="D197" s="48">
        <v>143</v>
      </c>
      <c r="E197" s="38">
        <f t="shared" si="45"/>
        <v>4.1589988958410012E-2</v>
      </c>
      <c r="F197" s="38">
        <f t="shared" si="46"/>
        <v>2.5650224215246636E-2</v>
      </c>
      <c r="G197" s="49">
        <f t="shared" si="47"/>
        <v>-0.57817109144542778</v>
      </c>
      <c r="H197" s="37">
        <f t="shared" si="48"/>
        <v>-2.4046129309287206E-2</v>
      </c>
      <c r="I197" s="4"/>
    </row>
    <row r="198" spans="1:9" x14ac:dyDescent="0.2">
      <c r="B198" s="63" t="s">
        <v>213</v>
      </c>
      <c r="C198" s="33">
        <v>117</v>
      </c>
      <c r="D198" s="48">
        <v>44</v>
      </c>
      <c r="E198" s="61">
        <f t="shared" si="45"/>
        <v>1.4354066985645933E-2</v>
      </c>
      <c r="F198" s="61">
        <f t="shared" si="46"/>
        <v>7.8923766816143496E-3</v>
      </c>
      <c r="G198" s="49">
        <f t="shared" si="47"/>
        <v>-0.62393162393162394</v>
      </c>
      <c r="H198" s="35">
        <f t="shared" si="48"/>
        <v>-8.9559563243773767E-3</v>
      </c>
    </row>
    <row r="199" spans="1:9" x14ac:dyDescent="0.2">
      <c r="B199" s="63" t="s">
        <v>214</v>
      </c>
      <c r="C199" s="33">
        <v>37</v>
      </c>
      <c r="D199" s="48">
        <v>51</v>
      </c>
      <c r="E199" s="61">
        <f t="shared" si="45"/>
        <v>4.5393203287940132E-3</v>
      </c>
      <c r="F199" s="61">
        <f t="shared" si="46"/>
        <v>9.1479820627802695E-3</v>
      </c>
      <c r="G199" s="49">
        <f t="shared" si="47"/>
        <v>0.3783783783783784</v>
      </c>
      <c r="H199" s="35">
        <f t="shared" si="48"/>
        <v>1.7175806649490863E-3</v>
      </c>
    </row>
    <row r="200" spans="1:9" x14ac:dyDescent="0.2">
      <c r="B200" s="63" t="s">
        <v>215</v>
      </c>
      <c r="C200" s="33">
        <v>184</v>
      </c>
      <c r="D200" s="48">
        <v>123</v>
      </c>
      <c r="E200" s="61">
        <f t="shared" si="45"/>
        <v>2.2573917310759417E-2</v>
      </c>
      <c r="F200" s="61">
        <f t="shared" si="46"/>
        <v>2.2062780269058297E-2</v>
      </c>
      <c r="G200" s="49">
        <f t="shared" si="47"/>
        <v>-0.33152173913043476</v>
      </c>
      <c r="H200" s="35">
        <f t="shared" si="48"/>
        <v>-7.4837443258495891E-3</v>
      </c>
    </row>
    <row r="201" spans="1:9" x14ac:dyDescent="0.2">
      <c r="B201" s="63" t="s">
        <v>216</v>
      </c>
      <c r="C201" s="33">
        <v>51</v>
      </c>
      <c r="D201" s="48">
        <v>50</v>
      </c>
      <c r="E201" s="61">
        <f t="shared" si="45"/>
        <v>6.2569009937430992E-3</v>
      </c>
      <c r="F201" s="61">
        <f t="shared" si="46"/>
        <v>8.9686098654708519E-3</v>
      </c>
      <c r="G201" s="49">
        <f t="shared" si="47"/>
        <v>-1.9607843137254902E-2</v>
      </c>
      <c r="H201" s="35">
        <f t="shared" si="48"/>
        <v>-1.2268433321064901E-4</v>
      </c>
    </row>
    <row r="202" spans="1:9" x14ac:dyDescent="0.2">
      <c r="B202" s="63" t="s">
        <v>438</v>
      </c>
      <c r="C202" s="33">
        <v>73</v>
      </c>
      <c r="D202" s="48">
        <v>19</v>
      </c>
      <c r="E202" s="61">
        <f t="shared" ref="E202:E235" si="54">+IF(C202=0,"",C202/C$169)</f>
        <v>8.9559563243773767E-3</v>
      </c>
      <c r="F202" s="61">
        <f t="shared" ref="F202:F235" si="55">+IF(D202=0,"",D202/D$169)</f>
        <v>3.4080717488789236E-3</v>
      </c>
      <c r="G202" s="49">
        <f t="shared" si="47"/>
        <v>-0.73972602739726023</v>
      </c>
      <c r="H202" s="35">
        <f t="shared" si="48"/>
        <v>-6.6249539933750457E-3</v>
      </c>
    </row>
    <row r="203" spans="1:9" x14ac:dyDescent="0.2">
      <c r="B203" s="63" t="s">
        <v>439</v>
      </c>
      <c r="C203" s="33">
        <v>50</v>
      </c>
      <c r="D203" s="48">
        <v>23</v>
      </c>
      <c r="E203" s="61">
        <f t="shared" si="54"/>
        <v>6.1342166605324504E-3</v>
      </c>
      <c r="F203" s="61">
        <f t="shared" si="55"/>
        <v>4.1255605381165916E-3</v>
      </c>
      <c r="G203" s="49">
        <f t="shared" si="47"/>
        <v>-0.54</v>
      </c>
      <c r="H203" s="35">
        <f t="shared" si="48"/>
        <v>-3.3124769966875233E-3</v>
      </c>
    </row>
    <row r="204" spans="1:9" x14ac:dyDescent="0.2">
      <c r="B204" s="63" t="s">
        <v>217</v>
      </c>
      <c r="C204" s="33">
        <v>0</v>
      </c>
      <c r="D204" s="48">
        <v>2</v>
      </c>
      <c r="E204" s="61" t="str">
        <f t="shared" si="54"/>
        <v/>
      </c>
      <c r="F204" s="61">
        <f t="shared" si="55"/>
        <v>3.5874439461883406E-4</v>
      </c>
      <c r="G204" s="49">
        <f t="shared" si="47"/>
        <v>1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31</v>
      </c>
      <c r="D205" s="48">
        <v>11</v>
      </c>
      <c r="E205" s="38">
        <f t="shared" si="54"/>
        <v>3.803214329530119E-3</v>
      </c>
      <c r="F205" s="38">
        <f t="shared" si="55"/>
        <v>1.9730941704035874E-3</v>
      </c>
      <c r="G205" s="49">
        <f t="shared" si="47"/>
        <v>-0.64516129032258063</v>
      </c>
      <c r="H205" s="37">
        <f t="shared" si="48"/>
        <v>-2.4536866642129798E-3</v>
      </c>
      <c r="I205" s="4"/>
    </row>
    <row r="206" spans="1:9" s="29" customFormat="1" x14ac:dyDescent="0.2">
      <c r="A206" s="31"/>
      <c r="B206" s="64" t="s">
        <v>218</v>
      </c>
      <c r="C206" s="40">
        <v>104</v>
      </c>
      <c r="D206" s="48">
        <v>104</v>
      </c>
      <c r="E206" s="38">
        <f t="shared" si="54"/>
        <v>1.2759170653907496E-2</v>
      </c>
      <c r="F206" s="38">
        <f t="shared" si="55"/>
        <v>1.8654708520179371E-2</v>
      </c>
      <c r="G206" s="49">
        <f t="shared" si="47"/>
        <v>0</v>
      </c>
      <c r="H206" s="37">
        <f t="shared" si="48"/>
        <v>0</v>
      </c>
      <c r="I206" s="4"/>
    </row>
    <row r="207" spans="1:9" s="29" customFormat="1" x14ac:dyDescent="0.2">
      <c r="A207" s="31"/>
      <c r="B207" s="64" t="s">
        <v>219</v>
      </c>
      <c r="C207" s="40">
        <v>22</v>
      </c>
      <c r="D207" s="48">
        <v>13</v>
      </c>
      <c r="E207" s="38">
        <f t="shared" si="54"/>
        <v>2.6990553306342779E-3</v>
      </c>
      <c r="F207" s="38">
        <f t="shared" si="55"/>
        <v>2.3318385650224214E-3</v>
      </c>
      <c r="G207" s="49">
        <f t="shared" si="47"/>
        <v>-0.40909090909090912</v>
      </c>
      <c r="H207" s="37">
        <f t="shared" si="48"/>
        <v>-1.1041589988958411E-3</v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5</v>
      </c>
      <c r="E208" s="38" t="str">
        <f t="shared" si="54"/>
        <v/>
      </c>
      <c r="F208" s="38">
        <f t="shared" si="55"/>
        <v>8.9686098654708521E-4</v>
      </c>
      <c r="G208" s="49">
        <f t="shared" si="47"/>
        <v>1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4</v>
      </c>
      <c r="D209" s="48">
        <v>3</v>
      </c>
      <c r="E209" s="38">
        <f t="shared" si="54"/>
        <v>4.9073733284259603E-4</v>
      </c>
      <c r="F209" s="38">
        <f t="shared" si="55"/>
        <v>5.3811659192825115E-4</v>
      </c>
      <c r="G209" s="49">
        <f t="shared" si="47"/>
        <v>-0.25</v>
      </c>
      <c r="H209" s="37">
        <f t="shared" si="48"/>
        <v>-1.2268433321064901E-4</v>
      </c>
      <c r="I209" s="4"/>
    </row>
    <row r="210" spans="1:9" s="29" customFormat="1" x14ac:dyDescent="0.2">
      <c r="A210" s="31"/>
      <c r="B210" s="64" t="s">
        <v>47</v>
      </c>
      <c r="C210" s="40">
        <v>272</v>
      </c>
      <c r="D210" s="48">
        <v>148</v>
      </c>
      <c r="E210" s="38">
        <f t="shared" si="54"/>
        <v>3.3370138633296527E-2</v>
      </c>
      <c r="F210" s="38">
        <f t="shared" si="55"/>
        <v>2.6547085201793722E-2</v>
      </c>
      <c r="G210" s="49">
        <f t="shared" si="47"/>
        <v>-0.45588235294117646</v>
      </c>
      <c r="H210" s="37">
        <f t="shared" si="48"/>
        <v>-1.5212857318120476E-2</v>
      </c>
      <c r="I210" s="4"/>
    </row>
    <row r="211" spans="1:9" s="29" customFormat="1" x14ac:dyDescent="0.2">
      <c r="A211" s="31"/>
      <c r="B211" s="64" t="s">
        <v>221</v>
      </c>
      <c r="C211" s="40">
        <v>7</v>
      </c>
      <c r="D211" s="48">
        <v>5</v>
      </c>
      <c r="E211" s="38">
        <f t="shared" si="54"/>
        <v>8.5879033247454302E-4</v>
      </c>
      <c r="F211" s="38">
        <f t="shared" si="55"/>
        <v>8.9686098654708521E-4</v>
      </c>
      <c r="G211" s="49">
        <f t="shared" si="47"/>
        <v>-0.2857142857142857</v>
      </c>
      <c r="H211" s="37">
        <f t="shared" si="48"/>
        <v>-2.4536866642129801E-4</v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3</v>
      </c>
      <c r="E212" s="38" t="str">
        <f t="shared" si="54"/>
        <v/>
      </c>
      <c r="F212" s="38">
        <f t="shared" si="55"/>
        <v>5.3811659192825115E-4</v>
      </c>
      <c r="G212" s="49">
        <f t="shared" si="47"/>
        <v>1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1</v>
      </c>
      <c r="D213" s="48">
        <v>1</v>
      </c>
      <c r="E213" s="38">
        <f t="shared" si="54"/>
        <v>1.2268433321064901E-4</v>
      </c>
      <c r="F213" s="38">
        <f t="shared" si="55"/>
        <v>1.7937219730941703E-4</v>
      </c>
      <c r="G213" s="49">
        <f t="shared" si="47"/>
        <v>0</v>
      </c>
      <c r="H213" s="37">
        <f t="shared" si="48"/>
        <v>0</v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1</v>
      </c>
      <c r="D218" s="48">
        <v>0</v>
      </c>
      <c r="E218" s="61">
        <f t="shared" si="54"/>
        <v>1.2268433321064901E-4</v>
      </c>
      <c r="F218" s="61" t="str">
        <f t="shared" si="55"/>
        <v/>
      </c>
      <c r="G218" s="49">
        <f t="shared" si="47"/>
        <v>-1</v>
      </c>
      <c r="H218" s="35">
        <f t="shared" si="48"/>
        <v>-1.2268433321064901E-4</v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1</v>
      </c>
      <c r="D221" s="48">
        <v>1</v>
      </c>
      <c r="E221" s="61">
        <f t="shared" si="54"/>
        <v>1.2268433321064901E-4</v>
      </c>
      <c r="F221" s="61">
        <f t="shared" si="55"/>
        <v>1.7937219730941703E-4</v>
      </c>
      <c r="G221" s="49">
        <f t="shared" si="47"/>
        <v>0</v>
      </c>
      <c r="H221" s="35">
        <f t="shared" si="48"/>
        <v>0</v>
      </c>
    </row>
    <row r="222" spans="1:9" x14ac:dyDescent="0.2">
      <c r="B222" s="63" t="s">
        <v>607</v>
      </c>
      <c r="C222" s="33">
        <v>1905</v>
      </c>
      <c r="D222" s="48">
        <v>1103</v>
      </c>
      <c r="E222" s="61">
        <f t="shared" si="54"/>
        <v>0.23371365476628633</v>
      </c>
      <c r="F222" s="61">
        <f t="shared" si="55"/>
        <v>0.19784753363228699</v>
      </c>
      <c r="G222" s="49">
        <f t="shared" si="47"/>
        <v>-0.42099737532808401</v>
      </c>
      <c r="H222" s="35">
        <f t="shared" si="48"/>
        <v>-9.8392835234940496E-2</v>
      </c>
    </row>
    <row r="223" spans="1:9" x14ac:dyDescent="0.2">
      <c r="B223" s="63" t="s">
        <v>226</v>
      </c>
      <c r="C223" s="33">
        <v>3</v>
      </c>
      <c r="D223" s="48">
        <v>0</v>
      </c>
      <c r="E223" s="61">
        <f t="shared" si="54"/>
        <v>3.6805299963194699E-4</v>
      </c>
      <c r="F223" s="61" t="str">
        <f t="shared" si="55"/>
        <v/>
      </c>
      <c r="G223" s="49">
        <f t="shared" si="47"/>
        <v>-1</v>
      </c>
      <c r="H223" s="35">
        <f t="shared" si="48"/>
        <v>-3.6805299963194699E-4</v>
      </c>
    </row>
    <row r="224" spans="1:9" x14ac:dyDescent="0.2">
      <c r="B224" s="63" t="s">
        <v>227</v>
      </c>
      <c r="C224" s="33">
        <v>2</v>
      </c>
      <c r="D224" s="48">
        <v>1</v>
      </c>
      <c r="E224" s="61">
        <f t="shared" si="54"/>
        <v>2.4536866642129801E-4</v>
      </c>
      <c r="F224" s="61">
        <f t="shared" si="55"/>
        <v>1.7937219730941703E-4</v>
      </c>
      <c r="G224" s="49">
        <f t="shared" si="47"/>
        <v>-0.5</v>
      </c>
      <c r="H224" s="35">
        <f t="shared" si="48"/>
        <v>-1.2268433321064901E-4</v>
      </c>
    </row>
    <row r="225" spans="1:9" x14ac:dyDescent="0.2">
      <c r="B225" s="63" t="s">
        <v>228</v>
      </c>
      <c r="C225" s="33">
        <v>2</v>
      </c>
      <c r="D225" s="48">
        <v>0</v>
      </c>
      <c r="E225" s="61">
        <f t="shared" si="54"/>
        <v>2.4536866642129801E-4</v>
      </c>
      <c r="F225" s="61" t="str">
        <f t="shared" si="55"/>
        <v/>
      </c>
      <c r="G225" s="49">
        <f t="shared" si="47"/>
        <v>-1</v>
      </c>
      <c r="H225" s="35">
        <f t="shared" si="48"/>
        <v>-2.4536866642129801E-4</v>
      </c>
    </row>
    <row r="226" spans="1:9" x14ac:dyDescent="0.2">
      <c r="B226" s="63" t="s">
        <v>608</v>
      </c>
      <c r="C226" s="33">
        <v>1</v>
      </c>
      <c r="D226" s="48">
        <v>0</v>
      </c>
      <c r="E226" s="61">
        <f t="shared" si="54"/>
        <v>1.2268433321064901E-4</v>
      </c>
      <c r="F226" s="61" t="str">
        <f t="shared" si="55"/>
        <v/>
      </c>
      <c r="G226" s="49">
        <f t="shared" si="47"/>
        <v>-1</v>
      </c>
      <c r="H226" s="35">
        <f t="shared" si="48"/>
        <v>-1.2268433321064901E-4</v>
      </c>
    </row>
    <row r="227" spans="1:9" x14ac:dyDescent="0.2">
      <c r="B227" s="63" t="s">
        <v>442</v>
      </c>
      <c r="C227" s="33">
        <v>8</v>
      </c>
      <c r="D227" s="48">
        <v>2</v>
      </c>
      <c r="E227" s="61">
        <f t="shared" si="54"/>
        <v>9.8147466568519206E-4</v>
      </c>
      <c r="F227" s="61">
        <f t="shared" si="55"/>
        <v>3.5874439461883406E-4</v>
      </c>
      <c r="G227" s="49">
        <f t="shared" si="47"/>
        <v>-0.75</v>
      </c>
      <c r="H227" s="35">
        <f t="shared" si="48"/>
        <v>-7.3610599926389399E-4</v>
      </c>
    </row>
    <row r="228" spans="1:9" s="29" customFormat="1" x14ac:dyDescent="0.2">
      <c r="A228" s="31"/>
      <c r="B228" s="64" t="s">
        <v>591</v>
      </c>
      <c r="C228" s="40">
        <v>1</v>
      </c>
      <c r="D228" s="48">
        <v>0</v>
      </c>
      <c r="E228" s="38">
        <f t="shared" si="54"/>
        <v>1.2268433321064901E-4</v>
      </c>
      <c r="F228" s="38" t="str">
        <f t="shared" si="55"/>
        <v/>
      </c>
      <c r="G228" s="49">
        <f t="shared" si="47"/>
        <v>-1</v>
      </c>
      <c r="H228" s="37">
        <f t="shared" ref="H228" si="60">+IF(OR(AND(E228=""),(G228="")),"",E228*G228)</f>
        <v>-1.2268433321064901E-4</v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1</v>
      </c>
      <c r="D230" s="48">
        <v>1</v>
      </c>
      <c r="E230" s="61">
        <f t="shared" si="54"/>
        <v>1.2268433321064901E-4</v>
      </c>
      <c r="F230" s="61">
        <f t="shared" si="55"/>
        <v>1.7937219730941703E-4</v>
      </c>
      <c r="G230" s="49">
        <f t="shared" si="47"/>
        <v>0</v>
      </c>
      <c r="H230" s="35">
        <f t="shared" si="48"/>
        <v>0</v>
      </c>
    </row>
    <row r="231" spans="1:9" x14ac:dyDescent="0.2">
      <c r="B231" s="63" t="s">
        <v>51</v>
      </c>
      <c r="C231" s="33">
        <v>5</v>
      </c>
      <c r="D231" s="48">
        <v>4</v>
      </c>
      <c r="E231" s="61">
        <f t="shared" si="54"/>
        <v>6.1342166605324495E-4</v>
      </c>
      <c r="F231" s="61">
        <f t="shared" si="55"/>
        <v>7.1748878923766812E-4</v>
      </c>
      <c r="G231" s="49">
        <f t="shared" si="47"/>
        <v>-0.2</v>
      </c>
      <c r="H231" s="35">
        <f t="shared" si="48"/>
        <v>-1.2268433321064901E-4</v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0</v>
      </c>
      <c r="D233" s="48">
        <v>2</v>
      </c>
      <c r="E233" s="61" t="str">
        <f t="shared" si="54"/>
        <v/>
      </c>
      <c r="F233" s="61">
        <f t="shared" si="55"/>
        <v>3.5874439461883406E-4</v>
      </c>
      <c r="G233" s="49">
        <f t="shared" si="47"/>
        <v>1</v>
      </c>
      <c r="H233" s="35" t="str">
        <f t="shared" si="48"/>
        <v/>
      </c>
    </row>
    <row r="234" spans="1:9" x14ac:dyDescent="0.2">
      <c r="B234" s="63" t="s">
        <v>231</v>
      </c>
      <c r="C234" s="33">
        <v>35</v>
      </c>
      <c r="D234" s="48">
        <v>5</v>
      </c>
      <c r="E234" s="61">
        <f t="shared" si="54"/>
        <v>4.2939516623727147E-3</v>
      </c>
      <c r="F234" s="61">
        <f t="shared" si="55"/>
        <v>8.9686098654708521E-4</v>
      </c>
      <c r="G234" s="49">
        <f t="shared" si="47"/>
        <v>-0.8571428571428571</v>
      </c>
      <c r="H234" s="35">
        <f t="shared" si="48"/>
        <v>-3.6805299963194697E-3</v>
      </c>
    </row>
    <row r="235" spans="1:9" x14ac:dyDescent="0.2">
      <c r="B235" s="63" t="s">
        <v>443</v>
      </c>
      <c r="C235" s="33">
        <v>1</v>
      </c>
      <c r="D235" s="48">
        <v>0</v>
      </c>
      <c r="E235" s="61">
        <f t="shared" si="54"/>
        <v>1.2268433321064901E-4</v>
      </c>
      <c r="F235" s="61" t="str">
        <f t="shared" si="55"/>
        <v/>
      </c>
      <c r="G235" s="49">
        <f t="shared" si="47"/>
        <v>-1</v>
      </c>
      <c r="H235" s="35">
        <f t="shared" si="48"/>
        <v>-1.2268433321064901E-4</v>
      </c>
    </row>
    <row r="236" spans="1:9" x14ac:dyDescent="0.2">
      <c r="B236" s="63" t="s">
        <v>56</v>
      </c>
      <c r="C236" s="33">
        <v>51</v>
      </c>
      <c r="D236" s="48">
        <v>25</v>
      </c>
      <c r="E236" s="61">
        <f t="shared" ref="E236:E267" si="65">+IF(C236=0,"",C236/C$169)</f>
        <v>6.2569009937430992E-3</v>
      </c>
      <c r="F236" s="61">
        <f t="shared" ref="F236:F267" si="66">+IF(D236=0,"",D236/D$169)</f>
        <v>4.4843049327354259E-3</v>
      </c>
      <c r="G236" s="49">
        <f t="shared" si="47"/>
        <v>-0.50980392156862742</v>
      </c>
      <c r="H236" s="35">
        <f t="shared" si="48"/>
        <v>-3.189792663476874E-3</v>
      </c>
    </row>
    <row r="237" spans="1:9" x14ac:dyDescent="0.2">
      <c r="B237" s="63" t="s">
        <v>55</v>
      </c>
      <c r="C237" s="33">
        <v>1</v>
      </c>
      <c r="D237" s="48">
        <v>0</v>
      </c>
      <c r="E237" s="61">
        <f t="shared" si="65"/>
        <v>1.2268433321064901E-4</v>
      </c>
      <c r="F237" s="61" t="str">
        <f t="shared" si="66"/>
        <v/>
      </c>
      <c r="G237" s="49">
        <f t="shared" ref="G237:G300" si="67">+IF(AND(C237=0,D237=0)," ",IF(C237=0,1,IF(D237=0,-1,(D237-C237)/C237)))</f>
        <v>-1</v>
      </c>
      <c r="H237" s="35">
        <f t="shared" si="48"/>
        <v>-1.2268433321064901E-4</v>
      </c>
    </row>
    <row r="238" spans="1:9" x14ac:dyDescent="0.2">
      <c r="B238" s="63" t="s">
        <v>444</v>
      </c>
      <c r="C238" s="33">
        <v>3</v>
      </c>
      <c r="D238" s="48">
        <v>3</v>
      </c>
      <c r="E238" s="61">
        <f t="shared" si="65"/>
        <v>3.6805299963194699E-4</v>
      </c>
      <c r="F238" s="61">
        <f t="shared" si="66"/>
        <v>5.3811659192825115E-4</v>
      </c>
      <c r="G238" s="49">
        <f t="shared" si="67"/>
        <v>0</v>
      </c>
      <c r="H238" s="35">
        <f t="shared" si="48"/>
        <v>0</v>
      </c>
    </row>
    <row r="239" spans="1:9" x14ac:dyDescent="0.2">
      <c r="B239" s="63" t="s">
        <v>53</v>
      </c>
      <c r="C239" s="33">
        <v>29</v>
      </c>
      <c r="D239" s="48">
        <v>14</v>
      </c>
      <c r="E239" s="61">
        <f t="shared" si="65"/>
        <v>3.5578456631088209E-3</v>
      </c>
      <c r="F239" s="61">
        <f t="shared" si="66"/>
        <v>2.5112107623318385E-3</v>
      </c>
      <c r="G239" s="49">
        <f t="shared" si="67"/>
        <v>-0.51724137931034486</v>
      </c>
      <c r="H239" s="35">
        <f t="shared" ref="H239:H306" si="68">+IF(OR(AND(E239=""),(G239="")),"",E239*G239)</f>
        <v>-1.8402649981597351E-3</v>
      </c>
    </row>
    <row r="240" spans="1:9" x14ac:dyDescent="0.2">
      <c r="B240" s="63" t="s">
        <v>52</v>
      </c>
      <c r="C240" s="33">
        <v>1</v>
      </c>
      <c r="D240" s="48">
        <v>1</v>
      </c>
      <c r="E240" s="61">
        <f t="shared" si="65"/>
        <v>1.2268433321064901E-4</v>
      </c>
      <c r="F240" s="61">
        <f t="shared" si="66"/>
        <v>1.7937219730941703E-4</v>
      </c>
      <c r="G240" s="49">
        <f t="shared" si="67"/>
        <v>0</v>
      </c>
      <c r="H240" s="35">
        <f t="shared" si="68"/>
        <v>0</v>
      </c>
    </row>
    <row r="241" spans="2:8" x14ac:dyDescent="0.2">
      <c r="B241" s="63" t="s">
        <v>609</v>
      </c>
      <c r="C241" s="33">
        <v>14</v>
      </c>
      <c r="D241" s="48">
        <v>5</v>
      </c>
      <c r="E241" s="61">
        <f t="shared" si="65"/>
        <v>1.717580664949086E-3</v>
      </c>
      <c r="F241" s="61">
        <f t="shared" si="66"/>
        <v>8.9686098654708521E-4</v>
      </c>
      <c r="G241" s="49">
        <f t="shared" si="67"/>
        <v>-0.6428571428571429</v>
      </c>
      <c r="H241" s="35">
        <f t="shared" si="68"/>
        <v>-1.1041589988958411E-3</v>
      </c>
    </row>
    <row r="242" spans="2:8" x14ac:dyDescent="0.2">
      <c r="B242" s="63" t="s">
        <v>54</v>
      </c>
      <c r="C242" s="33">
        <v>31</v>
      </c>
      <c r="D242" s="48">
        <v>17</v>
      </c>
      <c r="E242" s="61">
        <f t="shared" si="65"/>
        <v>3.803214329530119E-3</v>
      </c>
      <c r="F242" s="61">
        <f t="shared" si="66"/>
        <v>3.0493273542600897E-3</v>
      </c>
      <c r="G242" s="49">
        <f t="shared" si="67"/>
        <v>-0.45161290322580644</v>
      </c>
      <c r="H242" s="35">
        <f t="shared" si="68"/>
        <v>-1.717580664949086E-3</v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75</v>
      </c>
      <c r="D244" s="48">
        <v>1</v>
      </c>
      <c r="E244" s="61">
        <f t="shared" si="65"/>
        <v>9.2013249907986743E-3</v>
      </c>
      <c r="F244" s="61">
        <f t="shared" si="66"/>
        <v>1.7937219730941703E-4</v>
      </c>
      <c r="G244" s="49">
        <f t="shared" si="67"/>
        <v>-0.98666666666666669</v>
      </c>
      <c r="H244" s="35">
        <f t="shared" si="68"/>
        <v>-9.0786406575880264E-3</v>
      </c>
    </row>
    <row r="245" spans="2:8" x14ac:dyDescent="0.2">
      <c r="B245" s="63" t="s">
        <v>334</v>
      </c>
      <c r="C245" s="33">
        <v>1</v>
      </c>
      <c r="D245" s="48">
        <v>1</v>
      </c>
      <c r="E245" s="61">
        <f t="shared" si="65"/>
        <v>1.2268433321064901E-4</v>
      </c>
      <c r="F245" s="61">
        <f t="shared" si="66"/>
        <v>1.7937219730941703E-4</v>
      </c>
      <c r="G245" s="49">
        <f t="shared" si="67"/>
        <v>0</v>
      </c>
      <c r="H245" s="35">
        <f t="shared" si="68"/>
        <v>0</v>
      </c>
    </row>
    <row r="246" spans="2:8" x14ac:dyDescent="0.2">
      <c r="B246" s="63" t="s">
        <v>233</v>
      </c>
      <c r="C246" s="33">
        <v>11</v>
      </c>
      <c r="D246" s="48">
        <v>8</v>
      </c>
      <c r="E246" s="61">
        <f t="shared" si="65"/>
        <v>1.3495276653171389E-3</v>
      </c>
      <c r="F246" s="61">
        <f t="shared" si="66"/>
        <v>1.4349775784753362E-3</v>
      </c>
      <c r="G246" s="49">
        <f t="shared" si="67"/>
        <v>-0.27272727272727271</v>
      </c>
      <c r="H246" s="35">
        <f t="shared" si="68"/>
        <v>-3.6805299963194694E-4</v>
      </c>
    </row>
    <row r="247" spans="2:8" x14ac:dyDescent="0.2">
      <c r="B247" s="63" t="s">
        <v>234</v>
      </c>
      <c r="C247" s="33">
        <v>3</v>
      </c>
      <c r="D247" s="48">
        <v>19</v>
      </c>
      <c r="E247" s="61">
        <f t="shared" si="65"/>
        <v>3.6805299963194699E-4</v>
      </c>
      <c r="F247" s="61">
        <f t="shared" si="66"/>
        <v>3.4080717488789236E-3</v>
      </c>
      <c r="G247" s="49">
        <f t="shared" si="67"/>
        <v>5.333333333333333</v>
      </c>
      <c r="H247" s="35">
        <f t="shared" si="68"/>
        <v>1.9629493313703837E-3</v>
      </c>
    </row>
    <row r="248" spans="2:8" x14ac:dyDescent="0.2">
      <c r="B248" s="63" t="s">
        <v>446</v>
      </c>
      <c r="C248" s="33">
        <v>17</v>
      </c>
      <c r="D248" s="48">
        <v>22</v>
      </c>
      <c r="E248" s="61">
        <f t="shared" si="65"/>
        <v>2.0856336645810329E-3</v>
      </c>
      <c r="F248" s="61">
        <f t="shared" si="66"/>
        <v>3.9461883408071748E-3</v>
      </c>
      <c r="G248" s="49">
        <f t="shared" si="67"/>
        <v>0.29411764705882354</v>
      </c>
      <c r="H248" s="35">
        <f t="shared" si="68"/>
        <v>6.1342166605324495E-4</v>
      </c>
    </row>
    <row r="249" spans="2:8" x14ac:dyDescent="0.2">
      <c r="B249" s="63" t="s">
        <v>235</v>
      </c>
      <c r="C249" s="33">
        <v>1</v>
      </c>
      <c r="D249" s="48">
        <v>0</v>
      </c>
      <c r="E249" s="61">
        <f t="shared" si="65"/>
        <v>1.2268433321064901E-4</v>
      </c>
      <c r="F249" s="61" t="str">
        <f t="shared" si="66"/>
        <v/>
      </c>
      <c r="G249" s="49">
        <f t="shared" si="67"/>
        <v>-1</v>
      </c>
      <c r="H249" s="35">
        <f t="shared" si="68"/>
        <v>-1.2268433321064901E-4</v>
      </c>
    </row>
    <row r="250" spans="2:8" x14ac:dyDescent="0.2">
      <c r="B250" s="63" t="s">
        <v>447</v>
      </c>
      <c r="C250" s="33">
        <v>36</v>
      </c>
      <c r="D250" s="48">
        <v>4</v>
      </c>
      <c r="E250" s="61">
        <f t="shared" si="65"/>
        <v>4.4166359955833644E-3</v>
      </c>
      <c r="F250" s="61">
        <f t="shared" si="66"/>
        <v>7.1748878923766812E-4</v>
      </c>
      <c r="G250" s="49">
        <f t="shared" si="67"/>
        <v>-0.88888888888888884</v>
      </c>
      <c r="H250" s="35">
        <f t="shared" si="68"/>
        <v>-3.9258986627407682E-3</v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3</v>
      </c>
      <c r="D252" s="48">
        <v>4</v>
      </c>
      <c r="E252" s="61">
        <f t="shared" si="65"/>
        <v>3.6805299963194699E-4</v>
      </c>
      <c r="F252" s="61">
        <f t="shared" si="66"/>
        <v>7.1748878923766812E-4</v>
      </c>
      <c r="G252" s="49">
        <f t="shared" si="67"/>
        <v>0.33333333333333331</v>
      </c>
      <c r="H252" s="35">
        <f t="shared" si="68"/>
        <v>1.2268433321064898E-4</v>
      </c>
    </row>
    <row r="253" spans="2:8" x14ac:dyDescent="0.2">
      <c r="B253" s="63" t="s">
        <v>450</v>
      </c>
      <c r="C253" s="33">
        <v>4</v>
      </c>
      <c r="D253" s="48">
        <v>1</v>
      </c>
      <c r="E253" s="61">
        <f t="shared" si="65"/>
        <v>4.9073733284259603E-4</v>
      </c>
      <c r="F253" s="61">
        <f t="shared" si="66"/>
        <v>1.7937219730941703E-4</v>
      </c>
      <c r="G253" s="49">
        <f t="shared" si="67"/>
        <v>-0.75</v>
      </c>
      <c r="H253" s="35">
        <f t="shared" si="68"/>
        <v>-3.6805299963194699E-4</v>
      </c>
    </row>
    <row r="254" spans="2:8" x14ac:dyDescent="0.2">
      <c r="B254" s="63" t="s">
        <v>451</v>
      </c>
      <c r="C254" s="33">
        <v>8</v>
      </c>
      <c r="D254" s="48">
        <v>1</v>
      </c>
      <c r="E254" s="61">
        <f t="shared" si="65"/>
        <v>9.8147466568519206E-4</v>
      </c>
      <c r="F254" s="61">
        <f t="shared" si="66"/>
        <v>1.7937219730941703E-4</v>
      </c>
      <c r="G254" s="49">
        <f t="shared" si="67"/>
        <v>-0.875</v>
      </c>
      <c r="H254" s="35">
        <f t="shared" si="68"/>
        <v>-8.5879033247454302E-4</v>
      </c>
    </row>
    <row r="255" spans="2:8" x14ac:dyDescent="0.2">
      <c r="B255" s="63" t="s">
        <v>610</v>
      </c>
      <c r="C255" s="33">
        <v>3</v>
      </c>
      <c r="D255" s="48">
        <v>1</v>
      </c>
      <c r="E255" s="61">
        <f t="shared" si="65"/>
        <v>3.6805299963194699E-4</v>
      </c>
      <c r="F255" s="61">
        <f t="shared" si="66"/>
        <v>1.7937219730941703E-4</v>
      </c>
      <c r="G255" s="49">
        <f t="shared" si="67"/>
        <v>-0.66666666666666663</v>
      </c>
      <c r="H255" s="35">
        <f t="shared" si="68"/>
        <v>-2.4536866642129796E-4</v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12</v>
      </c>
      <c r="D257" s="48">
        <v>6</v>
      </c>
      <c r="E257" s="38">
        <f t="shared" si="65"/>
        <v>1.472211998527788E-3</v>
      </c>
      <c r="F257" s="38">
        <f t="shared" si="66"/>
        <v>1.0762331838565023E-3</v>
      </c>
      <c r="G257" s="49">
        <f t="shared" si="67"/>
        <v>-0.5</v>
      </c>
      <c r="H257" s="37">
        <f t="shared" si="68"/>
        <v>-7.3610599926389399E-4</v>
      </c>
      <c r="I257" s="4"/>
    </row>
    <row r="258" spans="1:9" s="29" customFormat="1" x14ac:dyDescent="0.2">
      <c r="A258" s="31"/>
      <c r="B258" s="64" t="s">
        <v>453</v>
      </c>
      <c r="C258" s="40">
        <v>17</v>
      </c>
      <c r="D258" s="48">
        <v>18</v>
      </c>
      <c r="E258" s="38">
        <f t="shared" si="65"/>
        <v>2.0856336645810329E-3</v>
      </c>
      <c r="F258" s="38">
        <f t="shared" si="66"/>
        <v>3.2286995515695069E-3</v>
      </c>
      <c r="G258" s="49">
        <f t="shared" si="67"/>
        <v>5.8823529411764705E-2</v>
      </c>
      <c r="H258" s="37">
        <f t="shared" si="68"/>
        <v>1.2268433321064901E-4</v>
      </c>
      <c r="I258" s="4"/>
    </row>
    <row r="259" spans="1:9" s="29" customFormat="1" x14ac:dyDescent="0.2">
      <c r="A259" s="31"/>
      <c r="B259" s="64" t="s">
        <v>454</v>
      </c>
      <c r="C259" s="40">
        <v>61</v>
      </c>
      <c r="D259" s="48">
        <v>112</v>
      </c>
      <c r="E259" s="38">
        <f t="shared" si="65"/>
        <v>7.4837443258495891E-3</v>
      </c>
      <c r="F259" s="38">
        <f t="shared" si="66"/>
        <v>2.0089686098654708E-2</v>
      </c>
      <c r="G259" s="49">
        <f t="shared" si="67"/>
        <v>0.83606557377049184</v>
      </c>
      <c r="H259" s="37">
        <f t="shared" si="68"/>
        <v>6.2569009937430992E-3</v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1</v>
      </c>
      <c r="E260" s="38" t="str">
        <f t="shared" si="65"/>
        <v/>
      </c>
      <c r="F260" s="38">
        <f t="shared" si="66"/>
        <v>1.7937219730941703E-4</v>
      </c>
      <c r="G260" s="49">
        <f t="shared" si="67"/>
        <v>1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5</v>
      </c>
      <c r="D261" s="48">
        <v>3</v>
      </c>
      <c r="E261" s="38">
        <f t="shared" si="65"/>
        <v>6.1342166605324495E-4</v>
      </c>
      <c r="F261" s="38">
        <f t="shared" si="66"/>
        <v>5.3811659192825115E-4</v>
      </c>
      <c r="G261" s="49">
        <f t="shared" si="67"/>
        <v>-0.4</v>
      </c>
      <c r="H261" s="37">
        <f t="shared" si="68"/>
        <v>-2.4536866642129801E-4</v>
      </c>
      <c r="I261" s="4"/>
    </row>
    <row r="262" spans="1:9" s="29" customFormat="1" x14ac:dyDescent="0.2">
      <c r="A262" s="31"/>
      <c r="B262" s="64" t="s">
        <v>57</v>
      </c>
      <c r="C262" s="40">
        <v>5</v>
      </c>
      <c r="D262" s="48">
        <v>3</v>
      </c>
      <c r="E262" s="38">
        <f t="shared" si="65"/>
        <v>6.1342166605324495E-4</v>
      </c>
      <c r="F262" s="38">
        <f t="shared" si="66"/>
        <v>5.3811659192825115E-4</v>
      </c>
      <c r="G262" s="49">
        <f t="shared" si="67"/>
        <v>-0.4</v>
      </c>
      <c r="H262" s="37">
        <f t="shared" si="68"/>
        <v>-2.4536866642129801E-4</v>
      </c>
      <c r="I262" s="4"/>
    </row>
    <row r="263" spans="1:9" s="29" customFormat="1" x14ac:dyDescent="0.2">
      <c r="A263" s="31"/>
      <c r="B263" s="64" t="s">
        <v>237</v>
      </c>
      <c r="C263" s="40">
        <v>179</v>
      </c>
      <c r="D263" s="48">
        <v>82</v>
      </c>
      <c r="E263" s="38">
        <f t="shared" si="65"/>
        <v>2.196049564470617E-2</v>
      </c>
      <c r="F263" s="38">
        <f t="shared" si="66"/>
        <v>1.4708520179372197E-2</v>
      </c>
      <c r="G263" s="49">
        <f t="shared" si="67"/>
        <v>-0.54189944134078216</v>
      </c>
      <c r="H263" s="37">
        <f t="shared" si="68"/>
        <v>-1.1900380321432954E-2</v>
      </c>
      <c r="I263" s="4"/>
    </row>
    <row r="264" spans="1:9" s="29" customFormat="1" x14ac:dyDescent="0.2">
      <c r="A264" s="31"/>
      <c r="B264" s="64" t="s">
        <v>611</v>
      </c>
      <c r="C264" s="40">
        <v>11</v>
      </c>
      <c r="D264" s="48">
        <v>3</v>
      </c>
      <c r="E264" s="38">
        <f t="shared" si="65"/>
        <v>1.3495276653171389E-3</v>
      </c>
      <c r="F264" s="38">
        <f t="shared" si="66"/>
        <v>5.3811659192825115E-4</v>
      </c>
      <c r="G264" s="49">
        <f t="shared" si="67"/>
        <v>-0.72727272727272729</v>
      </c>
      <c r="H264" s="37">
        <f t="shared" si="68"/>
        <v>-9.8147466568519206E-4</v>
      </c>
      <c r="I264" s="4"/>
    </row>
    <row r="265" spans="1:9" s="29" customFormat="1" x14ac:dyDescent="0.2">
      <c r="A265" s="31"/>
      <c r="B265" s="64" t="s">
        <v>531</v>
      </c>
      <c r="C265" s="40">
        <v>99</v>
      </c>
      <c r="D265" s="48">
        <v>2</v>
      </c>
      <c r="E265" s="38">
        <f t="shared" si="65"/>
        <v>1.2145748987854251E-2</v>
      </c>
      <c r="F265" s="38">
        <f t="shared" si="66"/>
        <v>3.5874439461883406E-4</v>
      </c>
      <c r="G265" s="49">
        <f t="shared" si="67"/>
        <v>-0.97979797979797978</v>
      </c>
      <c r="H265" s="37">
        <f t="shared" si="68"/>
        <v>-1.1900380321432954E-2</v>
      </c>
      <c r="I265" s="4"/>
    </row>
    <row r="266" spans="1:9" s="29" customFormat="1" x14ac:dyDescent="0.2">
      <c r="A266" s="31"/>
      <c r="B266" s="64" t="s">
        <v>532</v>
      </c>
      <c r="C266" s="40">
        <v>6</v>
      </c>
      <c r="D266" s="48">
        <v>1</v>
      </c>
      <c r="E266" s="38">
        <f t="shared" si="65"/>
        <v>7.3610599926389399E-4</v>
      </c>
      <c r="F266" s="38">
        <f t="shared" si="66"/>
        <v>1.7937219730941703E-4</v>
      </c>
      <c r="G266" s="49">
        <f t="shared" si="67"/>
        <v>-0.83333333333333337</v>
      </c>
      <c r="H266" s="37">
        <f t="shared" si="68"/>
        <v>-6.1342166605324506E-4</v>
      </c>
      <c r="I266" s="4"/>
    </row>
    <row r="267" spans="1:9" s="29" customFormat="1" x14ac:dyDescent="0.2">
      <c r="A267" s="31"/>
      <c r="B267" s="64" t="s">
        <v>612</v>
      </c>
      <c r="C267" s="40">
        <v>7</v>
      </c>
      <c r="D267" s="48">
        <v>66</v>
      </c>
      <c r="E267" s="38">
        <f t="shared" si="65"/>
        <v>8.5879033247454302E-4</v>
      </c>
      <c r="F267" s="38">
        <f t="shared" si="66"/>
        <v>1.1838565022421525E-2</v>
      </c>
      <c r="G267" s="49">
        <f t="shared" si="67"/>
        <v>8.4285714285714288</v>
      </c>
      <c r="H267" s="37">
        <f t="shared" si="68"/>
        <v>7.2383756594282915E-3</v>
      </c>
      <c r="I267" s="4"/>
    </row>
    <row r="268" spans="1:9" s="29" customFormat="1" x14ac:dyDescent="0.2">
      <c r="A268" s="31"/>
      <c r="B268" s="64" t="s">
        <v>533</v>
      </c>
      <c r="C268" s="40">
        <v>3</v>
      </c>
      <c r="D268" s="48">
        <v>0</v>
      </c>
      <c r="E268" s="38">
        <f t="shared" ref="E268:E295" si="69">+IF(C268=0,"",C268/C$169)</f>
        <v>3.6805299963194699E-4</v>
      </c>
      <c r="F268" s="38" t="str">
        <f t="shared" ref="F268:F295" si="70">+IF(D268=0,"",D268/D$169)</f>
        <v/>
      </c>
      <c r="G268" s="49">
        <f t="shared" si="67"/>
        <v>-1</v>
      </c>
      <c r="H268" s="37">
        <f t="shared" si="68"/>
        <v>-3.6805299963194699E-4</v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2</v>
      </c>
      <c r="E269" s="38" t="str">
        <f t="shared" si="69"/>
        <v/>
      </c>
      <c r="F269" s="38">
        <f t="shared" si="70"/>
        <v>3.5874439461883406E-4</v>
      </c>
      <c r="G269" s="49">
        <f t="shared" si="67"/>
        <v>1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3</v>
      </c>
      <c r="D270" s="48">
        <v>29</v>
      </c>
      <c r="E270" s="38">
        <f t="shared" si="69"/>
        <v>3.6805299963194699E-4</v>
      </c>
      <c r="F270" s="38">
        <f t="shared" si="70"/>
        <v>5.2017937219730939E-3</v>
      </c>
      <c r="G270" s="49">
        <f t="shared" si="67"/>
        <v>8.6666666666666661</v>
      </c>
      <c r="H270" s="37">
        <f t="shared" si="68"/>
        <v>3.1897926634768736E-3</v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146</v>
      </c>
      <c r="D274" s="48">
        <v>26</v>
      </c>
      <c r="E274" s="38">
        <f t="shared" si="71"/>
        <v>1.7911912648754753E-2</v>
      </c>
      <c r="F274" s="38">
        <f t="shared" si="72"/>
        <v>4.6636771300448427E-3</v>
      </c>
      <c r="G274" s="49">
        <f t="shared" si="73"/>
        <v>-0.82191780821917804</v>
      </c>
      <c r="H274" s="37">
        <f t="shared" si="74"/>
        <v>-1.4722119985277879E-2</v>
      </c>
    </row>
    <row r="275" spans="1:9" x14ac:dyDescent="0.2">
      <c r="B275" s="63" t="s">
        <v>64</v>
      </c>
      <c r="C275" s="33">
        <v>146</v>
      </c>
      <c r="D275" s="48">
        <v>61</v>
      </c>
      <c r="E275" s="61">
        <f t="shared" si="69"/>
        <v>1.7911912648754753E-2</v>
      </c>
      <c r="F275" s="61">
        <f t="shared" si="70"/>
        <v>1.0941704035874439E-2</v>
      </c>
      <c r="G275" s="49">
        <f t="shared" si="67"/>
        <v>-0.5821917808219178</v>
      </c>
      <c r="H275" s="35">
        <f t="shared" si="68"/>
        <v>-1.0428168322905164E-2</v>
      </c>
    </row>
    <row r="276" spans="1:9" x14ac:dyDescent="0.2">
      <c r="B276" s="63" t="s">
        <v>61</v>
      </c>
      <c r="C276" s="33">
        <v>55</v>
      </c>
      <c r="D276" s="48">
        <v>9</v>
      </c>
      <c r="E276" s="61">
        <f t="shared" si="69"/>
        <v>6.7476383265856954E-3</v>
      </c>
      <c r="F276" s="61">
        <f t="shared" si="70"/>
        <v>1.6143497757847534E-3</v>
      </c>
      <c r="G276" s="49">
        <f t="shared" si="67"/>
        <v>-0.83636363636363631</v>
      </c>
      <c r="H276" s="35">
        <f t="shared" si="68"/>
        <v>-5.6434793276898543E-3</v>
      </c>
    </row>
    <row r="277" spans="1:9" x14ac:dyDescent="0.2">
      <c r="B277" s="63" t="s">
        <v>238</v>
      </c>
      <c r="C277" s="33">
        <v>16</v>
      </c>
      <c r="D277" s="48">
        <v>4</v>
      </c>
      <c r="E277" s="61">
        <f t="shared" si="69"/>
        <v>1.9629493313703841E-3</v>
      </c>
      <c r="F277" s="61">
        <f t="shared" si="70"/>
        <v>7.1748878923766812E-4</v>
      </c>
      <c r="G277" s="49">
        <f t="shared" si="67"/>
        <v>-0.75</v>
      </c>
      <c r="H277" s="35">
        <f t="shared" si="68"/>
        <v>-1.472211998527788E-3</v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8</v>
      </c>
      <c r="D279" s="48">
        <v>3</v>
      </c>
      <c r="E279" s="38">
        <f t="shared" si="69"/>
        <v>9.8147466568519206E-4</v>
      </c>
      <c r="F279" s="38">
        <f t="shared" si="70"/>
        <v>5.3811659192825115E-4</v>
      </c>
      <c r="G279" s="49">
        <f t="shared" si="67"/>
        <v>-0.625</v>
      </c>
      <c r="H279" s="37">
        <f t="shared" si="68"/>
        <v>-6.1342166605324506E-4</v>
      </c>
      <c r="I279" s="4"/>
    </row>
    <row r="280" spans="1:9" s="29" customFormat="1" x14ac:dyDescent="0.2">
      <c r="A280" s="31"/>
      <c r="B280" s="64" t="s">
        <v>62</v>
      </c>
      <c r="C280" s="40">
        <v>4</v>
      </c>
      <c r="D280" s="48">
        <v>2</v>
      </c>
      <c r="E280" s="38">
        <f t="shared" si="69"/>
        <v>4.9073733284259603E-4</v>
      </c>
      <c r="F280" s="38">
        <f t="shared" si="70"/>
        <v>3.5874439461883406E-4</v>
      </c>
      <c r="G280" s="49">
        <f t="shared" si="67"/>
        <v>-0.5</v>
      </c>
      <c r="H280" s="37">
        <f t="shared" si="68"/>
        <v>-2.4536866642129801E-4</v>
      </c>
      <c r="I280" s="4"/>
    </row>
    <row r="281" spans="1:9" s="29" customFormat="1" x14ac:dyDescent="0.2">
      <c r="A281" s="31"/>
      <c r="B281" s="64" t="s">
        <v>455</v>
      </c>
      <c r="C281" s="40">
        <v>14</v>
      </c>
      <c r="D281" s="48">
        <v>12</v>
      </c>
      <c r="E281" s="38">
        <f t="shared" si="69"/>
        <v>1.717580664949086E-3</v>
      </c>
      <c r="F281" s="38">
        <f t="shared" si="70"/>
        <v>2.1524663677130046E-3</v>
      </c>
      <c r="G281" s="49">
        <f t="shared" si="67"/>
        <v>-0.14285714285714285</v>
      </c>
      <c r="H281" s="37">
        <f t="shared" si="68"/>
        <v>-2.4536866642129801E-4</v>
      </c>
      <c r="I281" s="4"/>
    </row>
    <row r="282" spans="1:9" s="29" customFormat="1" x14ac:dyDescent="0.2">
      <c r="A282" s="31"/>
      <c r="B282" s="64" t="s">
        <v>59</v>
      </c>
      <c r="C282" s="40">
        <v>14</v>
      </c>
      <c r="D282" s="48">
        <v>7</v>
      </c>
      <c r="E282" s="38">
        <f t="shared" si="69"/>
        <v>1.717580664949086E-3</v>
      </c>
      <c r="F282" s="38">
        <f t="shared" si="70"/>
        <v>1.2556053811659193E-3</v>
      </c>
      <c r="G282" s="49">
        <f t="shared" si="67"/>
        <v>-0.5</v>
      </c>
      <c r="H282" s="37">
        <f t="shared" si="68"/>
        <v>-8.5879033247454302E-4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15</v>
      </c>
      <c r="D285" s="48">
        <v>25</v>
      </c>
      <c r="E285" s="38">
        <f t="shared" si="75"/>
        <v>1.8402649981597351E-3</v>
      </c>
      <c r="F285" s="38">
        <f t="shared" si="76"/>
        <v>4.4843049327354259E-3</v>
      </c>
      <c r="G285" s="49">
        <f t="shared" si="77"/>
        <v>0.66666666666666663</v>
      </c>
      <c r="H285" s="37">
        <f t="shared" si="78"/>
        <v>1.2268433321064899E-3</v>
      </c>
      <c r="I285" s="4"/>
    </row>
    <row r="286" spans="1:9" s="29" customFormat="1" x14ac:dyDescent="0.2">
      <c r="A286" s="31"/>
      <c r="B286" s="64" t="s">
        <v>239</v>
      </c>
      <c r="C286" s="40">
        <v>4</v>
      </c>
      <c r="D286" s="48">
        <v>1</v>
      </c>
      <c r="E286" s="38">
        <f t="shared" si="75"/>
        <v>4.9073733284259603E-4</v>
      </c>
      <c r="F286" s="38">
        <f t="shared" si="76"/>
        <v>1.7937219730941703E-4</v>
      </c>
      <c r="G286" s="49">
        <f t="shared" si="77"/>
        <v>-0.75</v>
      </c>
      <c r="H286" s="37">
        <f t="shared" si="78"/>
        <v>-3.6805299963194699E-4</v>
      </c>
      <c r="I286" s="4"/>
    </row>
    <row r="287" spans="1:9" s="29" customFormat="1" x14ac:dyDescent="0.2">
      <c r="A287" s="31"/>
      <c r="B287" s="64" t="s">
        <v>456</v>
      </c>
      <c r="C287" s="40">
        <v>43</v>
      </c>
      <c r="D287" s="48">
        <v>41</v>
      </c>
      <c r="E287" s="38">
        <f t="shared" si="75"/>
        <v>5.275426328057907E-3</v>
      </c>
      <c r="F287" s="38">
        <f t="shared" si="76"/>
        <v>7.3542600896860984E-3</v>
      </c>
      <c r="G287" s="49">
        <f t="shared" si="77"/>
        <v>-4.6511627906976744E-2</v>
      </c>
      <c r="H287" s="37">
        <f t="shared" si="78"/>
        <v>-2.4536866642129801E-4</v>
      </c>
      <c r="I287" s="4"/>
    </row>
    <row r="288" spans="1:9" s="29" customFormat="1" x14ac:dyDescent="0.2">
      <c r="A288" s="31"/>
      <c r="B288" s="64" t="s">
        <v>65</v>
      </c>
      <c r="C288" s="40">
        <v>57</v>
      </c>
      <c r="D288" s="48">
        <v>18</v>
      </c>
      <c r="E288" s="38">
        <f t="shared" si="69"/>
        <v>6.993006993006993E-3</v>
      </c>
      <c r="F288" s="38">
        <f t="shared" si="70"/>
        <v>3.2286995515695069E-3</v>
      </c>
      <c r="G288" s="49">
        <f t="shared" si="67"/>
        <v>-0.68421052631578949</v>
      </c>
      <c r="H288" s="37">
        <f t="shared" si="68"/>
        <v>-4.7846889952153108E-3</v>
      </c>
      <c r="I288" s="4"/>
    </row>
    <row r="289" spans="1:9" s="29" customFormat="1" x14ac:dyDescent="0.2">
      <c r="A289" s="31"/>
      <c r="B289" s="64" t="s">
        <v>537</v>
      </c>
      <c r="C289" s="40">
        <v>4</v>
      </c>
      <c r="D289" s="48">
        <v>5</v>
      </c>
      <c r="E289" s="38">
        <f t="shared" si="69"/>
        <v>4.9073733284259603E-4</v>
      </c>
      <c r="F289" s="38">
        <f t="shared" si="70"/>
        <v>8.9686098654708521E-4</v>
      </c>
      <c r="G289" s="49">
        <f t="shared" si="67"/>
        <v>0.25</v>
      </c>
      <c r="H289" s="37">
        <f t="shared" si="68"/>
        <v>1.2268433321064901E-4</v>
      </c>
      <c r="I289" s="4"/>
    </row>
    <row r="290" spans="1:9" s="29" customFormat="1" x14ac:dyDescent="0.2">
      <c r="A290" s="31"/>
      <c r="B290" s="64" t="s">
        <v>538</v>
      </c>
      <c r="C290" s="40">
        <v>14</v>
      </c>
      <c r="D290" s="48">
        <v>8</v>
      </c>
      <c r="E290" s="38">
        <f t="shared" si="69"/>
        <v>1.717580664949086E-3</v>
      </c>
      <c r="F290" s="38">
        <f t="shared" si="70"/>
        <v>1.4349775784753362E-3</v>
      </c>
      <c r="G290" s="49">
        <f t="shared" si="67"/>
        <v>-0.42857142857142855</v>
      </c>
      <c r="H290" s="37">
        <f t="shared" si="68"/>
        <v>-7.3610599926389399E-4</v>
      </c>
      <c r="I290" s="4"/>
    </row>
    <row r="291" spans="1:9" s="29" customFormat="1" x14ac:dyDescent="0.2">
      <c r="A291" s="31"/>
      <c r="B291" s="64" t="s">
        <v>66</v>
      </c>
      <c r="C291" s="40">
        <v>24</v>
      </c>
      <c r="D291" s="48">
        <v>28</v>
      </c>
      <c r="E291" s="38">
        <f t="shared" si="69"/>
        <v>2.944423997055576E-3</v>
      </c>
      <c r="F291" s="38">
        <f t="shared" si="70"/>
        <v>5.0224215246636771E-3</v>
      </c>
      <c r="G291" s="49">
        <f t="shared" si="67"/>
        <v>0.16666666666666666</v>
      </c>
      <c r="H291" s="37">
        <f t="shared" si="68"/>
        <v>4.9073733284259592E-4</v>
      </c>
      <c r="I291" s="4"/>
    </row>
    <row r="292" spans="1:9" s="29" customFormat="1" x14ac:dyDescent="0.2">
      <c r="A292" s="31"/>
      <c r="B292" s="64" t="s">
        <v>613</v>
      </c>
      <c r="C292" s="40">
        <v>0</v>
      </c>
      <c r="D292" s="48">
        <v>2</v>
      </c>
      <c r="E292" s="38" t="str">
        <f t="shared" si="69"/>
        <v/>
      </c>
      <c r="F292" s="38">
        <f t="shared" si="70"/>
        <v>3.5874439461883406E-4</v>
      </c>
      <c r="G292" s="49">
        <f t="shared" si="67"/>
        <v>1</v>
      </c>
      <c r="H292" s="37" t="str">
        <f t="shared" si="68"/>
        <v/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2</v>
      </c>
      <c r="D294" s="48">
        <v>1</v>
      </c>
      <c r="E294" s="38">
        <f t="shared" si="69"/>
        <v>2.4536866642129801E-4</v>
      </c>
      <c r="F294" s="38">
        <f t="shared" si="70"/>
        <v>1.7937219730941703E-4</v>
      </c>
      <c r="G294" s="49">
        <f t="shared" si="67"/>
        <v>-0.5</v>
      </c>
      <c r="H294" s="37">
        <f t="shared" si="68"/>
        <v>-1.2268433321064901E-4</v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2</v>
      </c>
      <c r="E295" s="38" t="str">
        <f t="shared" si="69"/>
        <v/>
      </c>
      <c r="F295" s="38">
        <f t="shared" si="70"/>
        <v>3.5874439461883406E-4</v>
      </c>
      <c r="G295" s="49">
        <f t="shared" si="67"/>
        <v>1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26</v>
      </c>
      <c r="D297" s="48">
        <v>46</v>
      </c>
      <c r="E297" s="38">
        <f t="shared" si="79"/>
        <v>3.189792663476874E-3</v>
      </c>
      <c r="F297" s="38">
        <f t="shared" si="80"/>
        <v>8.2511210762331831E-3</v>
      </c>
      <c r="G297" s="49">
        <f t="shared" si="67"/>
        <v>0.76923076923076927</v>
      </c>
      <c r="H297" s="37">
        <f t="shared" si="81"/>
        <v>2.4536866642129803E-3</v>
      </c>
      <c r="I297" s="4"/>
    </row>
    <row r="298" spans="1:9" x14ac:dyDescent="0.2">
      <c r="B298" s="63" t="s">
        <v>457</v>
      </c>
      <c r="C298" s="33">
        <v>2</v>
      </c>
      <c r="D298" s="48">
        <v>1</v>
      </c>
      <c r="E298" s="61">
        <f t="shared" ref="E298:E306" si="82">+IF(C298=0,"",C298/C$169)</f>
        <v>2.4536866642129801E-4</v>
      </c>
      <c r="F298" s="61">
        <f t="shared" ref="F298:F306" si="83">+IF(D298=0,"",D298/D$169)</f>
        <v>1.7937219730941703E-4</v>
      </c>
      <c r="G298" s="49">
        <f t="shared" si="67"/>
        <v>-0.5</v>
      </c>
      <c r="H298" s="35">
        <f t="shared" si="68"/>
        <v>-1.2268433321064901E-4</v>
      </c>
    </row>
    <row r="299" spans="1:9" x14ac:dyDescent="0.2">
      <c r="B299" s="63" t="s">
        <v>458</v>
      </c>
      <c r="C299" s="33">
        <v>9</v>
      </c>
      <c r="D299" s="48">
        <v>3</v>
      </c>
      <c r="E299" s="61">
        <f t="shared" si="82"/>
        <v>1.1041589988958411E-3</v>
      </c>
      <c r="F299" s="61">
        <f t="shared" si="83"/>
        <v>5.3811659192825115E-4</v>
      </c>
      <c r="G299" s="49">
        <f t="shared" si="67"/>
        <v>-0.66666666666666663</v>
      </c>
      <c r="H299" s="35">
        <f t="shared" si="68"/>
        <v>-7.3610599926389399E-4</v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0</v>
      </c>
      <c r="E300" s="38" t="str">
        <f t="shared" si="82"/>
        <v/>
      </c>
      <c r="F300" s="38" t="str">
        <f t="shared" si="83"/>
        <v/>
      </c>
      <c r="G300" s="49" t="str">
        <f t="shared" si="67"/>
        <v xml:space="preserve"> 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49</v>
      </c>
      <c r="D301" s="48">
        <v>33</v>
      </c>
      <c r="E301" s="38">
        <f t="shared" si="82"/>
        <v>6.0115323273218007E-3</v>
      </c>
      <c r="F301" s="38">
        <f t="shared" si="83"/>
        <v>5.9192825112107626E-3</v>
      </c>
      <c r="G301" s="49">
        <f t="shared" ref="G301:G339" si="84">+IF(AND(C301=0,D301=0)," ",IF(C301=0,1,IF(D301=0,-1,(D301-C301)/C301)))</f>
        <v>-0.32653061224489793</v>
      </c>
      <c r="H301" s="37">
        <f t="shared" si="68"/>
        <v>-1.9629493313703837E-3</v>
      </c>
      <c r="I301" s="4"/>
    </row>
    <row r="302" spans="1:9" s="29" customFormat="1" x14ac:dyDescent="0.2">
      <c r="A302" s="31"/>
      <c r="B302" s="64" t="s">
        <v>460</v>
      </c>
      <c r="C302" s="40">
        <v>5</v>
      </c>
      <c r="D302" s="48">
        <v>1</v>
      </c>
      <c r="E302" s="38">
        <f t="shared" si="82"/>
        <v>6.1342166605324495E-4</v>
      </c>
      <c r="F302" s="38">
        <f t="shared" si="83"/>
        <v>1.7937219730941703E-4</v>
      </c>
      <c r="G302" s="49">
        <f t="shared" si="84"/>
        <v>-0.8</v>
      </c>
      <c r="H302" s="37">
        <f t="shared" si="68"/>
        <v>-4.9073733284259603E-4</v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408</v>
      </c>
      <c r="D304" s="48">
        <v>128</v>
      </c>
      <c r="E304" s="38">
        <f t="shared" si="82"/>
        <v>5.0055207949944794E-2</v>
      </c>
      <c r="F304" s="38">
        <f t="shared" si="83"/>
        <v>2.295964125560538E-2</v>
      </c>
      <c r="G304" s="49">
        <f t="shared" si="84"/>
        <v>-0.68627450980392157</v>
      </c>
      <c r="H304" s="37">
        <f t="shared" si="68"/>
        <v>-3.4351613298981724E-2</v>
      </c>
      <c r="I304" s="4"/>
    </row>
    <row r="305" spans="1:9" s="29" customFormat="1" x14ac:dyDescent="0.2">
      <c r="A305" s="31"/>
      <c r="B305" s="64" t="s">
        <v>240</v>
      </c>
      <c r="C305" s="40">
        <v>2</v>
      </c>
      <c r="D305" s="48">
        <v>2</v>
      </c>
      <c r="E305" s="38">
        <f t="shared" si="82"/>
        <v>2.4536866642129801E-4</v>
      </c>
      <c r="F305" s="38">
        <f t="shared" si="83"/>
        <v>3.5874439461883406E-4</v>
      </c>
      <c r="G305" s="49">
        <f t="shared" si="84"/>
        <v>0</v>
      </c>
      <c r="H305" s="37">
        <f t="shared" si="68"/>
        <v>0</v>
      </c>
      <c r="I305" s="4"/>
    </row>
    <row r="306" spans="1:9" s="29" customFormat="1" x14ac:dyDescent="0.2">
      <c r="A306" s="31"/>
      <c r="B306" s="64" t="s">
        <v>241</v>
      </c>
      <c r="C306" s="40">
        <v>7</v>
      </c>
      <c r="D306" s="48">
        <v>37</v>
      </c>
      <c r="E306" s="38">
        <f t="shared" si="82"/>
        <v>8.5879033247454302E-4</v>
      </c>
      <c r="F306" s="38">
        <f t="shared" si="83"/>
        <v>6.6367713004484305E-3</v>
      </c>
      <c r="G306" s="49">
        <f t="shared" si="84"/>
        <v>4.2857142857142856</v>
      </c>
      <c r="H306" s="37">
        <f t="shared" si="68"/>
        <v>3.6805299963194702E-3</v>
      </c>
      <c r="I306" s="4"/>
    </row>
    <row r="307" spans="1:9" s="29" customFormat="1" x14ac:dyDescent="0.2">
      <c r="A307" s="31"/>
      <c r="B307" s="64" t="s">
        <v>68</v>
      </c>
      <c r="C307" s="40">
        <v>1</v>
      </c>
      <c r="D307" s="48">
        <v>1</v>
      </c>
      <c r="E307" s="38">
        <f t="shared" ref="E307:E339" si="85">+IF(C307=0,"",C307/C$169)</f>
        <v>1.2268433321064901E-4</v>
      </c>
      <c r="F307" s="38">
        <f t="shared" ref="F307:F339" si="86">+IF(D307=0,"",D307/D$169)</f>
        <v>1.7937219730941703E-4</v>
      </c>
      <c r="G307" s="49">
        <f t="shared" si="84"/>
        <v>0</v>
      </c>
      <c r="H307" s="37">
        <f t="shared" ref="H307:H339" si="87">+IF(OR(AND(E307=""),(G307="")),"",E307*G307)</f>
        <v>0</v>
      </c>
      <c r="I307" s="4"/>
    </row>
    <row r="308" spans="1:9" ht="24" x14ac:dyDescent="0.2">
      <c r="B308" s="63" t="s">
        <v>462</v>
      </c>
      <c r="C308" s="33">
        <v>0</v>
      </c>
      <c r="D308" s="48">
        <v>1</v>
      </c>
      <c r="E308" s="61" t="str">
        <f t="shared" si="85"/>
        <v/>
      </c>
      <c r="F308" s="61">
        <f t="shared" si="86"/>
        <v>1.7937219730941703E-4</v>
      </c>
      <c r="G308" s="49">
        <f t="shared" si="84"/>
        <v>1</v>
      </c>
      <c r="H308" s="35" t="str">
        <f t="shared" si="87"/>
        <v/>
      </c>
    </row>
    <row r="309" spans="1:9" x14ac:dyDescent="0.2">
      <c r="B309" s="63" t="s">
        <v>463</v>
      </c>
      <c r="C309" s="33">
        <v>3</v>
      </c>
      <c r="D309" s="48">
        <v>13</v>
      </c>
      <c r="E309" s="61">
        <f t="shared" si="85"/>
        <v>3.6805299963194699E-4</v>
      </c>
      <c r="F309" s="61">
        <f t="shared" si="86"/>
        <v>2.3318385650224214E-3</v>
      </c>
      <c r="G309" s="49">
        <f t="shared" si="84"/>
        <v>3.3333333333333335</v>
      </c>
      <c r="H309" s="35">
        <f t="shared" si="87"/>
        <v>1.2268433321064901E-3</v>
      </c>
    </row>
    <row r="310" spans="1:9" x14ac:dyDescent="0.2">
      <c r="B310" s="63" t="s">
        <v>464</v>
      </c>
      <c r="C310" s="33">
        <v>2</v>
      </c>
      <c r="D310" s="48">
        <v>0</v>
      </c>
      <c r="E310" s="61">
        <f t="shared" si="85"/>
        <v>2.4536866642129801E-4</v>
      </c>
      <c r="F310" s="61" t="str">
        <f t="shared" si="86"/>
        <v/>
      </c>
      <c r="G310" s="49">
        <f t="shared" si="84"/>
        <v>-1</v>
      </c>
      <c r="H310" s="35">
        <f t="shared" si="87"/>
        <v>-2.4536866642129801E-4</v>
      </c>
    </row>
    <row r="311" spans="1:9" x14ac:dyDescent="0.2">
      <c r="B311" s="63" t="s">
        <v>465</v>
      </c>
      <c r="C311" s="33">
        <v>1</v>
      </c>
      <c r="D311" s="48">
        <v>2</v>
      </c>
      <c r="E311" s="61">
        <f t="shared" si="85"/>
        <v>1.2268433321064901E-4</v>
      </c>
      <c r="F311" s="61">
        <f t="shared" si="86"/>
        <v>3.5874439461883406E-4</v>
      </c>
      <c r="G311" s="49">
        <f t="shared" si="84"/>
        <v>1</v>
      </c>
      <c r="H311" s="35">
        <f t="shared" si="87"/>
        <v>1.2268433321064901E-4</v>
      </c>
    </row>
    <row r="312" spans="1:9" x14ac:dyDescent="0.2">
      <c r="B312" s="63" t="s">
        <v>466</v>
      </c>
      <c r="C312" s="33">
        <v>2</v>
      </c>
      <c r="D312" s="48">
        <v>1</v>
      </c>
      <c r="E312" s="61">
        <f t="shared" si="85"/>
        <v>2.4536866642129801E-4</v>
      </c>
      <c r="F312" s="61">
        <f t="shared" si="86"/>
        <v>1.7937219730941703E-4</v>
      </c>
      <c r="G312" s="49">
        <f t="shared" si="84"/>
        <v>-0.5</v>
      </c>
      <c r="H312" s="35">
        <f t="shared" si="87"/>
        <v>-1.2268433321064901E-4</v>
      </c>
    </row>
    <row r="313" spans="1:9" x14ac:dyDescent="0.2">
      <c r="B313" s="63" t="s">
        <v>467</v>
      </c>
      <c r="C313" s="33">
        <v>9</v>
      </c>
      <c r="D313" s="48">
        <v>9</v>
      </c>
      <c r="E313" s="61">
        <f t="shared" si="85"/>
        <v>1.1041589988958411E-3</v>
      </c>
      <c r="F313" s="61">
        <f t="shared" si="86"/>
        <v>1.6143497757847534E-3</v>
      </c>
      <c r="G313" s="49">
        <f t="shared" si="84"/>
        <v>0</v>
      </c>
      <c r="H313" s="35">
        <f t="shared" si="87"/>
        <v>0</v>
      </c>
    </row>
    <row r="314" spans="1:9" x14ac:dyDescent="0.2">
      <c r="B314" s="63" t="s">
        <v>468</v>
      </c>
      <c r="C314" s="33">
        <v>0</v>
      </c>
      <c r="D314" s="48">
        <v>3</v>
      </c>
      <c r="E314" s="61" t="str">
        <f t="shared" si="85"/>
        <v/>
      </c>
      <c r="F314" s="61">
        <f t="shared" si="86"/>
        <v>5.3811659192825115E-4</v>
      </c>
      <c r="G314" s="49">
        <f t="shared" si="84"/>
        <v>1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45</v>
      </c>
      <c r="D315" s="48">
        <v>25</v>
      </c>
      <c r="E315" s="61">
        <f t="shared" si="85"/>
        <v>5.5207949944792046E-3</v>
      </c>
      <c r="F315" s="61">
        <f t="shared" si="86"/>
        <v>4.4843049327354259E-3</v>
      </c>
      <c r="G315" s="49">
        <f t="shared" si="84"/>
        <v>-0.44444444444444442</v>
      </c>
      <c r="H315" s="35">
        <f t="shared" si="87"/>
        <v>-2.4536866642129798E-3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12</v>
      </c>
      <c r="D317" s="48">
        <v>1</v>
      </c>
      <c r="E317" s="61">
        <f t="shared" si="85"/>
        <v>1.472211998527788E-3</v>
      </c>
      <c r="F317" s="61">
        <f t="shared" si="86"/>
        <v>1.7937219730941703E-4</v>
      </c>
      <c r="G317" s="49">
        <f t="shared" si="84"/>
        <v>-0.91666666666666663</v>
      </c>
      <c r="H317" s="35">
        <f t="shared" si="87"/>
        <v>-1.3495276653171389E-3</v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8</v>
      </c>
      <c r="D319" s="48">
        <v>3</v>
      </c>
      <c r="E319" s="61">
        <f t="shared" si="85"/>
        <v>9.8147466568519206E-4</v>
      </c>
      <c r="F319" s="61">
        <f t="shared" si="86"/>
        <v>5.3811659192825115E-4</v>
      </c>
      <c r="G319" s="49">
        <f t="shared" si="84"/>
        <v>-0.625</v>
      </c>
      <c r="H319" s="35">
        <f t="shared" si="87"/>
        <v>-6.1342166605324506E-4</v>
      </c>
    </row>
    <row r="320" spans="1:9" x14ac:dyDescent="0.2">
      <c r="B320" s="63" t="s">
        <v>471</v>
      </c>
      <c r="C320" s="33">
        <v>16</v>
      </c>
      <c r="D320" s="48">
        <v>3</v>
      </c>
      <c r="E320" s="61">
        <f t="shared" si="85"/>
        <v>1.9629493313703841E-3</v>
      </c>
      <c r="F320" s="61">
        <f t="shared" si="86"/>
        <v>5.3811659192825115E-4</v>
      </c>
      <c r="G320" s="49">
        <f t="shared" si="84"/>
        <v>-0.8125</v>
      </c>
      <c r="H320" s="35">
        <f t="shared" si="87"/>
        <v>-1.594896331738437E-3</v>
      </c>
    </row>
    <row r="321" spans="1:9" x14ac:dyDescent="0.2">
      <c r="B321" s="63" t="s">
        <v>472</v>
      </c>
      <c r="C321" s="33">
        <v>1</v>
      </c>
      <c r="D321" s="48">
        <v>1</v>
      </c>
      <c r="E321" s="61">
        <f t="shared" si="85"/>
        <v>1.2268433321064901E-4</v>
      </c>
      <c r="F321" s="61">
        <f t="shared" si="86"/>
        <v>1.7937219730941703E-4</v>
      </c>
      <c r="G321" s="49">
        <f t="shared" si="84"/>
        <v>0</v>
      </c>
      <c r="H321" s="35">
        <f t="shared" si="87"/>
        <v>0</v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22</v>
      </c>
      <c r="D324" s="48">
        <v>20</v>
      </c>
      <c r="E324" s="38">
        <f t="shared" si="85"/>
        <v>2.6990553306342779E-3</v>
      </c>
      <c r="F324" s="38">
        <f t="shared" si="86"/>
        <v>3.5874439461883408E-3</v>
      </c>
      <c r="G324" s="49">
        <f t="shared" si="84"/>
        <v>-9.0909090909090912E-2</v>
      </c>
      <c r="H324" s="37">
        <f t="shared" si="87"/>
        <v>-2.4536866642129801E-4</v>
      </c>
      <c r="I324" s="4"/>
    </row>
    <row r="325" spans="1:9" x14ac:dyDescent="0.2">
      <c r="B325" s="63" t="s">
        <v>475</v>
      </c>
      <c r="C325" s="33">
        <v>6</v>
      </c>
      <c r="D325" s="48">
        <v>3</v>
      </c>
      <c r="E325" s="61">
        <f t="shared" si="85"/>
        <v>7.3610599926389399E-4</v>
      </c>
      <c r="F325" s="61">
        <f t="shared" si="86"/>
        <v>5.3811659192825115E-4</v>
      </c>
      <c r="G325" s="49">
        <f t="shared" si="84"/>
        <v>-0.5</v>
      </c>
      <c r="H325" s="35">
        <f t="shared" si="87"/>
        <v>-3.6805299963194699E-4</v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1</v>
      </c>
      <c r="D328" s="48">
        <v>0</v>
      </c>
      <c r="E328" s="61">
        <f t="shared" si="85"/>
        <v>1.2268433321064901E-4</v>
      </c>
      <c r="F328" s="61" t="str">
        <f t="shared" si="86"/>
        <v/>
      </c>
      <c r="G328" s="49">
        <f t="shared" si="84"/>
        <v>-1</v>
      </c>
      <c r="H328" s="35">
        <f t="shared" si="87"/>
        <v>-1.2268433321064901E-4</v>
      </c>
    </row>
    <row r="329" spans="1:9" x14ac:dyDescent="0.2">
      <c r="B329" s="63" t="s">
        <v>479</v>
      </c>
      <c r="C329" s="33">
        <v>5</v>
      </c>
      <c r="D329" s="48">
        <v>4</v>
      </c>
      <c r="E329" s="61">
        <f t="shared" si="85"/>
        <v>6.1342166605324495E-4</v>
      </c>
      <c r="F329" s="61">
        <f t="shared" si="86"/>
        <v>7.1748878923766812E-4</v>
      </c>
      <c r="G329" s="49">
        <f t="shared" si="84"/>
        <v>-0.2</v>
      </c>
      <c r="H329" s="35">
        <f t="shared" si="87"/>
        <v>-1.2268433321064901E-4</v>
      </c>
    </row>
    <row r="330" spans="1:9" x14ac:dyDescent="0.2">
      <c r="B330" s="63" t="s">
        <v>480</v>
      </c>
      <c r="C330" s="33">
        <v>3</v>
      </c>
      <c r="D330" s="48">
        <v>3</v>
      </c>
      <c r="E330" s="61">
        <f t="shared" si="85"/>
        <v>3.6805299963194699E-4</v>
      </c>
      <c r="F330" s="61">
        <f t="shared" si="86"/>
        <v>5.3811659192825115E-4</v>
      </c>
      <c r="G330" s="49">
        <f t="shared" si="84"/>
        <v>0</v>
      </c>
      <c r="H330" s="35">
        <f t="shared" si="87"/>
        <v>0</v>
      </c>
    </row>
    <row r="331" spans="1:9" x14ac:dyDescent="0.2">
      <c r="B331" s="63" t="s">
        <v>481</v>
      </c>
      <c r="C331" s="33">
        <v>0</v>
      </c>
      <c r="D331" s="48">
        <v>2</v>
      </c>
      <c r="E331" s="61" t="str">
        <f t="shared" si="85"/>
        <v/>
      </c>
      <c r="F331" s="61">
        <f t="shared" si="86"/>
        <v>3.5874439461883406E-4</v>
      </c>
      <c r="G331" s="49">
        <f t="shared" si="84"/>
        <v>1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1</v>
      </c>
      <c r="E333" s="61" t="str">
        <f t="shared" si="85"/>
        <v/>
      </c>
      <c r="F333" s="61">
        <f t="shared" si="86"/>
        <v>1.7937219730941703E-4</v>
      </c>
      <c r="G333" s="49">
        <f t="shared" si="84"/>
        <v>1</v>
      </c>
      <c r="H333" s="35" t="str">
        <f t="shared" si="87"/>
        <v/>
      </c>
    </row>
    <row r="334" spans="1:9" x14ac:dyDescent="0.2">
      <c r="B334" s="63" t="s">
        <v>244</v>
      </c>
      <c r="C334" s="33">
        <v>1</v>
      </c>
      <c r="D334" s="48">
        <v>0</v>
      </c>
      <c r="E334" s="61">
        <f t="shared" si="85"/>
        <v>1.2268433321064901E-4</v>
      </c>
      <c r="F334" s="61" t="str">
        <f t="shared" si="86"/>
        <v/>
      </c>
      <c r="G334" s="49">
        <f t="shared" si="84"/>
        <v>-1</v>
      </c>
      <c r="H334" s="35">
        <f t="shared" si="87"/>
        <v>-1.2268433321064901E-4</v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3</v>
      </c>
      <c r="D336" s="48">
        <v>2</v>
      </c>
      <c r="E336" s="61">
        <f t="shared" si="85"/>
        <v>3.6805299963194699E-4</v>
      </c>
      <c r="F336" s="61">
        <f t="shared" si="86"/>
        <v>3.5874439461883406E-4</v>
      </c>
      <c r="G336" s="49">
        <f t="shared" si="84"/>
        <v>-0.33333333333333331</v>
      </c>
      <c r="H336" s="35">
        <f t="shared" si="87"/>
        <v>-1.2268433321064898E-4</v>
      </c>
    </row>
    <row r="337" spans="1:9" s="29" customFormat="1" x14ac:dyDescent="0.2">
      <c r="A337" s="31"/>
      <c r="B337" s="64" t="s">
        <v>557</v>
      </c>
      <c r="C337" s="40">
        <v>125</v>
      </c>
      <c r="D337" s="48">
        <v>175</v>
      </c>
      <c r="E337" s="38">
        <f t="shared" si="85"/>
        <v>1.5335541651331126E-2</v>
      </c>
      <c r="F337" s="38">
        <f t="shared" si="86"/>
        <v>3.1390134529147982E-2</v>
      </c>
      <c r="G337" s="49">
        <f t="shared" si="84"/>
        <v>0.4</v>
      </c>
      <c r="H337" s="37">
        <f t="shared" si="87"/>
        <v>6.1342166605324504E-3</v>
      </c>
      <c r="I337" s="4"/>
    </row>
    <row r="338" spans="1:9" s="29" customFormat="1" x14ac:dyDescent="0.2">
      <c r="A338" s="31"/>
      <c r="B338" s="64" t="s">
        <v>558</v>
      </c>
      <c r="C338" s="40">
        <v>2</v>
      </c>
      <c r="D338" s="48">
        <v>0</v>
      </c>
      <c r="E338" s="38">
        <f t="shared" si="85"/>
        <v>2.4536866642129801E-4</v>
      </c>
      <c r="F338" s="38" t="str">
        <f t="shared" si="86"/>
        <v/>
      </c>
      <c r="G338" s="49">
        <f t="shared" si="84"/>
        <v>-1</v>
      </c>
      <c r="H338" s="37">
        <f t="shared" si="87"/>
        <v>-2.4536866642129801E-4</v>
      </c>
      <c r="I338" s="4"/>
    </row>
    <row r="339" spans="1:9" s="29" customFormat="1" x14ac:dyDescent="0.2">
      <c r="A339" s="31"/>
      <c r="B339" s="64" t="s">
        <v>559</v>
      </c>
      <c r="C339" s="40">
        <v>16</v>
      </c>
      <c r="D339" s="48">
        <v>3</v>
      </c>
      <c r="E339" s="38">
        <f t="shared" si="85"/>
        <v>1.9629493313703841E-3</v>
      </c>
      <c r="F339" s="38">
        <f t="shared" si="86"/>
        <v>5.3811659192825115E-4</v>
      </c>
      <c r="G339" s="49">
        <f t="shared" si="84"/>
        <v>-0.8125</v>
      </c>
      <c r="H339" s="37">
        <f t="shared" si="87"/>
        <v>-1.594896331738437E-3</v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36126</v>
      </c>
      <c r="D345" s="44">
        <f>SUM(D346:D564)</f>
        <v>15795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-0.56278026905829592</v>
      </c>
      <c r="H345" s="46">
        <f>+IF(OR(AND(E345=""),(G345="")),"",E345*G345)</f>
        <v>-0.56278026905829592</v>
      </c>
    </row>
    <row r="346" spans="1:9" x14ac:dyDescent="0.2">
      <c r="B346" s="47" t="s">
        <v>74</v>
      </c>
      <c r="C346" s="48">
        <v>1129</v>
      </c>
      <c r="D346" s="48">
        <v>255</v>
      </c>
      <c r="E346" s="60">
        <f t="shared" si="88"/>
        <v>3.125173005591541E-2</v>
      </c>
      <c r="F346" s="60">
        <f t="shared" si="89"/>
        <v>1.6144349477682812E-2</v>
      </c>
      <c r="G346" s="49">
        <f t="shared" ref="G346:G410" si="90">+IF(AND(C346=0,D346=0)," ",IF(C346=0,1,IF(D346=0,-1,(D346-C346)/C346)))</f>
        <v>-0.77413640389725424</v>
      </c>
      <c r="H346" s="41">
        <f>+IF(OR(AND(E346=""),(G346="")),"",E346*G346)</f>
        <v>-2.4193101921054092E-2</v>
      </c>
    </row>
    <row r="347" spans="1:9" x14ac:dyDescent="0.2">
      <c r="B347" s="34" t="s">
        <v>77</v>
      </c>
      <c r="C347" s="33">
        <v>57</v>
      </c>
      <c r="D347" s="48">
        <v>50</v>
      </c>
      <c r="E347" s="61">
        <f t="shared" si="88"/>
        <v>1.5778109948513537E-3</v>
      </c>
      <c r="F347" s="61">
        <f t="shared" si="89"/>
        <v>3.1655587211142765E-3</v>
      </c>
      <c r="G347" s="49">
        <f t="shared" si="90"/>
        <v>-0.12280701754385964</v>
      </c>
      <c r="H347" s="35">
        <f t="shared" ref="H347:H413" si="91">+IF(OR(AND(E347=""),(G347="")),"",E347*G347)</f>
        <v>-1.9376626252560483E-4</v>
      </c>
    </row>
    <row r="348" spans="1:9" x14ac:dyDescent="0.2">
      <c r="B348" s="34" t="s">
        <v>70</v>
      </c>
      <c r="C348" s="33">
        <v>76</v>
      </c>
      <c r="D348" s="48">
        <v>30</v>
      </c>
      <c r="E348" s="61">
        <f t="shared" si="88"/>
        <v>2.1037479931351379E-3</v>
      </c>
      <c r="F348" s="61">
        <f t="shared" si="89"/>
        <v>1.8993352326685661E-3</v>
      </c>
      <c r="G348" s="49">
        <f t="shared" si="90"/>
        <v>-0.60526315789473684</v>
      </c>
      <c r="H348" s="35">
        <f t="shared" si="91"/>
        <v>-1.2733211537396887E-3</v>
      </c>
    </row>
    <row r="349" spans="1:9" x14ac:dyDescent="0.2">
      <c r="B349" s="34" t="s">
        <v>83</v>
      </c>
      <c r="C349" s="33">
        <v>1</v>
      </c>
      <c r="D349" s="48">
        <v>0</v>
      </c>
      <c r="E349" s="61">
        <f t="shared" si="88"/>
        <v>2.7680894646514975E-5</v>
      </c>
      <c r="F349" s="61" t="str">
        <f t="shared" si="89"/>
        <v/>
      </c>
      <c r="G349" s="49">
        <f t="shared" si="90"/>
        <v>-1</v>
      </c>
      <c r="H349" s="35">
        <f t="shared" si="91"/>
        <v>-2.7680894646514975E-5</v>
      </c>
    </row>
    <row r="350" spans="1:9" x14ac:dyDescent="0.2">
      <c r="B350" s="34" t="s">
        <v>82</v>
      </c>
      <c r="C350" s="33">
        <v>2</v>
      </c>
      <c r="D350" s="48">
        <v>0</v>
      </c>
      <c r="E350" s="61">
        <f t="shared" si="88"/>
        <v>5.5361789293029949E-5</v>
      </c>
      <c r="F350" s="61" t="str">
        <f t="shared" si="89"/>
        <v/>
      </c>
      <c r="G350" s="49">
        <f t="shared" si="90"/>
        <v>-1</v>
      </c>
      <c r="H350" s="35">
        <f t="shared" si="91"/>
        <v>-5.5361789293029949E-5</v>
      </c>
    </row>
    <row r="351" spans="1:9" x14ac:dyDescent="0.2">
      <c r="B351" s="34" t="s">
        <v>483</v>
      </c>
      <c r="C351" s="33">
        <v>1501</v>
      </c>
      <c r="D351" s="48">
        <v>1348</v>
      </c>
      <c r="E351" s="61">
        <f t="shared" si="88"/>
        <v>4.1549022864418979E-2</v>
      </c>
      <c r="F351" s="61">
        <f t="shared" si="89"/>
        <v>8.5343463121240901E-2</v>
      </c>
      <c r="G351" s="49">
        <f t="shared" si="90"/>
        <v>-0.10193204530313124</v>
      </c>
      <c r="H351" s="35">
        <f t="shared" si="91"/>
        <v>-4.2351768809167911E-3</v>
      </c>
    </row>
    <row r="352" spans="1:9" x14ac:dyDescent="0.2">
      <c r="B352" s="34" t="s">
        <v>80</v>
      </c>
      <c r="C352" s="33">
        <v>84</v>
      </c>
      <c r="D352" s="48">
        <v>78</v>
      </c>
      <c r="E352" s="61">
        <f t="shared" si="88"/>
        <v>2.3251951503072579E-3</v>
      </c>
      <c r="F352" s="61">
        <f t="shared" si="89"/>
        <v>4.9382716049382715E-3</v>
      </c>
      <c r="G352" s="49">
        <f t="shared" si="90"/>
        <v>-7.1428571428571425E-2</v>
      </c>
      <c r="H352" s="35">
        <f t="shared" si="91"/>
        <v>-1.6608536787908985E-4</v>
      </c>
    </row>
    <row r="353" spans="1:9" x14ac:dyDescent="0.2">
      <c r="B353" s="34" t="s">
        <v>578</v>
      </c>
      <c r="C353" s="33">
        <v>230</v>
      </c>
      <c r="D353" s="48">
        <v>55</v>
      </c>
      <c r="E353" s="61">
        <f t="shared" si="88"/>
        <v>6.3666057686984443E-3</v>
      </c>
      <c r="F353" s="61">
        <f t="shared" si="89"/>
        <v>3.4821145932257044E-3</v>
      </c>
      <c r="G353" s="49">
        <f t="shared" si="90"/>
        <v>-0.76086956521739135</v>
      </c>
      <c r="H353" s="35">
        <f t="shared" si="91"/>
        <v>-4.844156563140121E-3</v>
      </c>
    </row>
    <row r="354" spans="1:9" x14ac:dyDescent="0.2">
      <c r="B354" s="34" t="s">
        <v>79</v>
      </c>
      <c r="C354" s="33">
        <v>24</v>
      </c>
      <c r="D354" s="48">
        <v>25</v>
      </c>
      <c r="E354" s="61">
        <f t="shared" si="88"/>
        <v>6.6434147151635942E-4</v>
      </c>
      <c r="F354" s="61">
        <f t="shared" si="89"/>
        <v>1.5827793605571383E-3</v>
      </c>
      <c r="G354" s="49">
        <f t="shared" si="90"/>
        <v>4.1666666666666664E-2</v>
      </c>
      <c r="H354" s="35">
        <f t="shared" si="91"/>
        <v>2.7680894646514975E-5</v>
      </c>
    </row>
    <row r="355" spans="1:9" x14ac:dyDescent="0.2">
      <c r="B355" s="34" t="s">
        <v>247</v>
      </c>
      <c r="C355" s="33">
        <v>17</v>
      </c>
      <c r="D355" s="48">
        <v>16</v>
      </c>
      <c r="E355" s="61">
        <f t="shared" si="88"/>
        <v>4.7057520899075459E-4</v>
      </c>
      <c r="F355" s="61">
        <f t="shared" si="89"/>
        <v>1.0129787907565686E-3</v>
      </c>
      <c r="G355" s="49">
        <f t="shared" si="90"/>
        <v>-5.8823529411764705E-2</v>
      </c>
      <c r="H355" s="35">
        <f t="shared" si="91"/>
        <v>-2.7680894646514975E-5</v>
      </c>
    </row>
    <row r="356" spans="1:9" x14ac:dyDescent="0.2">
      <c r="B356" s="34" t="s">
        <v>615</v>
      </c>
      <c r="C356" s="33">
        <v>3</v>
      </c>
      <c r="D356" s="48">
        <v>0</v>
      </c>
      <c r="E356" s="61">
        <f t="shared" si="88"/>
        <v>8.3042683939544927E-5</v>
      </c>
      <c r="F356" s="61" t="str">
        <f t="shared" si="89"/>
        <v/>
      </c>
      <c r="G356" s="49">
        <f t="shared" si="90"/>
        <v>-1</v>
      </c>
      <c r="H356" s="35">
        <f t="shared" si="91"/>
        <v>-8.3042683939544927E-5</v>
      </c>
    </row>
    <row r="357" spans="1:9" x14ac:dyDescent="0.2">
      <c r="B357" s="34" t="s">
        <v>81</v>
      </c>
      <c r="C357" s="33">
        <v>4490</v>
      </c>
      <c r="D357" s="48">
        <v>2167</v>
      </c>
      <c r="E357" s="61">
        <f t="shared" si="88"/>
        <v>0.12428721696285223</v>
      </c>
      <c r="F357" s="61">
        <f t="shared" si="89"/>
        <v>0.13719531497309276</v>
      </c>
      <c r="G357" s="49">
        <f t="shared" si="90"/>
        <v>-0.5173719376391982</v>
      </c>
      <c r="H357" s="35">
        <f t="shared" si="91"/>
        <v>-6.430271826385428E-2</v>
      </c>
    </row>
    <row r="358" spans="1:9" x14ac:dyDescent="0.2">
      <c r="B358" s="34" t="s">
        <v>579</v>
      </c>
      <c r="C358" s="33">
        <v>245</v>
      </c>
      <c r="D358" s="48">
        <v>263</v>
      </c>
      <c r="E358" s="61">
        <f t="shared" si="88"/>
        <v>6.781819188396169E-3</v>
      </c>
      <c r="F358" s="61">
        <f t="shared" si="89"/>
        <v>1.6650838873061097E-2</v>
      </c>
      <c r="G358" s="49">
        <f t="shared" si="90"/>
        <v>7.3469387755102047E-2</v>
      </c>
      <c r="H358" s="35">
        <f t="shared" si="91"/>
        <v>4.9825610363726965E-4</v>
      </c>
    </row>
    <row r="359" spans="1:9" x14ac:dyDescent="0.2">
      <c r="B359" s="34" t="s">
        <v>71</v>
      </c>
      <c r="C359" s="33">
        <v>1</v>
      </c>
      <c r="D359" s="48">
        <v>2</v>
      </c>
      <c r="E359" s="61">
        <f t="shared" si="88"/>
        <v>2.7680894646514975E-5</v>
      </c>
      <c r="F359" s="61">
        <f t="shared" si="89"/>
        <v>1.2662234884457108E-4</v>
      </c>
      <c r="G359" s="49">
        <f t="shared" si="90"/>
        <v>1</v>
      </c>
      <c r="H359" s="35">
        <f t="shared" si="91"/>
        <v>2.7680894646514975E-5</v>
      </c>
    </row>
    <row r="360" spans="1:9" x14ac:dyDescent="0.2">
      <c r="B360" s="34" t="s">
        <v>78</v>
      </c>
      <c r="C360" s="33">
        <v>424</v>
      </c>
      <c r="D360" s="48">
        <v>101</v>
      </c>
      <c r="E360" s="61">
        <f t="shared" si="88"/>
        <v>1.1736699330122349E-2</v>
      </c>
      <c r="F360" s="61">
        <f t="shared" si="89"/>
        <v>6.3944286166508386E-3</v>
      </c>
      <c r="G360" s="49">
        <f t="shared" si="90"/>
        <v>-0.7617924528301887</v>
      </c>
      <c r="H360" s="35">
        <f t="shared" si="91"/>
        <v>-8.9409289708243366E-3</v>
      </c>
    </row>
    <row r="361" spans="1:9" x14ac:dyDescent="0.2">
      <c r="B361" s="34" t="s">
        <v>616</v>
      </c>
      <c r="C361" s="33">
        <v>174</v>
      </c>
      <c r="D361" s="48">
        <v>60</v>
      </c>
      <c r="E361" s="61">
        <f t="shared" si="88"/>
        <v>4.8164756684936057E-3</v>
      </c>
      <c r="F361" s="61">
        <f t="shared" si="89"/>
        <v>3.7986704653371322E-3</v>
      </c>
      <c r="G361" s="49">
        <f t="shared" si="90"/>
        <v>-0.65517241379310343</v>
      </c>
      <c r="H361" s="35">
        <f t="shared" si="91"/>
        <v>-3.1556219897027069E-3</v>
      </c>
    </row>
    <row r="362" spans="1:9" s="29" customFormat="1" x14ac:dyDescent="0.2">
      <c r="A362" s="31"/>
      <c r="B362" s="36" t="s">
        <v>589</v>
      </c>
      <c r="C362" s="40">
        <v>175</v>
      </c>
      <c r="D362" s="48">
        <v>111</v>
      </c>
      <c r="E362" s="38">
        <f t="shared" si="88"/>
        <v>4.844156563140121E-3</v>
      </c>
      <c r="F362" s="38">
        <f t="shared" si="89"/>
        <v>7.0275403608736943E-3</v>
      </c>
      <c r="G362" s="49">
        <f t="shared" si="90"/>
        <v>-0.36571428571428571</v>
      </c>
      <c r="H362" s="37">
        <f t="shared" ref="H362" si="92">+IF(OR(AND(E362=""),(G362="")),"",E362*G362)</f>
        <v>-1.7715772573769586E-3</v>
      </c>
      <c r="I362" s="4"/>
    </row>
    <row r="363" spans="1:9" x14ac:dyDescent="0.2">
      <c r="B363" s="34" t="s">
        <v>72</v>
      </c>
      <c r="C363" s="33">
        <v>9</v>
      </c>
      <c r="D363" s="48">
        <v>1</v>
      </c>
      <c r="E363" s="61">
        <f t="shared" si="88"/>
        <v>2.4912805181863477E-4</v>
      </c>
      <c r="F363" s="61">
        <f t="shared" si="89"/>
        <v>6.3311174422285538E-5</v>
      </c>
      <c r="G363" s="49">
        <f t="shared" si="90"/>
        <v>-0.88888888888888884</v>
      </c>
      <c r="H363" s="35">
        <f t="shared" si="91"/>
        <v>-2.2144715717211977E-4</v>
      </c>
    </row>
    <row r="364" spans="1:9" x14ac:dyDescent="0.2">
      <c r="B364" s="34" t="s">
        <v>248</v>
      </c>
      <c r="C364" s="33">
        <v>4</v>
      </c>
      <c r="D364" s="48">
        <v>0</v>
      </c>
      <c r="E364" s="61">
        <f t="shared" si="88"/>
        <v>1.107235785860599E-4</v>
      </c>
      <c r="F364" s="61" t="str">
        <f t="shared" si="89"/>
        <v/>
      </c>
      <c r="G364" s="49">
        <f t="shared" si="90"/>
        <v>-1</v>
      </c>
      <c r="H364" s="35">
        <f t="shared" si="91"/>
        <v>-1.107235785860599E-4</v>
      </c>
    </row>
    <row r="365" spans="1:9" x14ac:dyDescent="0.2">
      <c r="B365" s="34" t="s">
        <v>249</v>
      </c>
      <c r="C365" s="33">
        <v>3522</v>
      </c>
      <c r="D365" s="48">
        <v>1020</v>
      </c>
      <c r="E365" s="61">
        <f t="shared" si="88"/>
        <v>9.7492110945025745E-2</v>
      </c>
      <c r="F365" s="61">
        <f t="shared" si="89"/>
        <v>6.4577397910731249E-2</v>
      </c>
      <c r="G365" s="49">
        <f t="shared" si="90"/>
        <v>-0.71039182282793867</v>
      </c>
      <c r="H365" s="35">
        <f t="shared" si="91"/>
        <v>-6.9257598405580476E-2</v>
      </c>
    </row>
    <row r="366" spans="1:9" x14ac:dyDescent="0.2">
      <c r="B366" s="34" t="s">
        <v>250</v>
      </c>
      <c r="C366" s="33">
        <v>19</v>
      </c>
      <c r="D366" s="48">
        <v>7</v>
      </c>
      <c r="E366" s="61">
        <f t="shared" si="88"/>
        <v>5.2593699828378448E-4</v>
      </c>
      <c r="F366" s="61">
        <f t="shared" si="89"/>
        <v>4.4317822095599874E-4</v>
      </c>
      <c r="G366" s="49">
        <f t="shared" si="90"/>
        <v>-0.63157894736842102</v>
      </c>
      <c r="H366" s="35">
        <f t="shared" si="91"/>
        <v>-3.3217073575817966E-4</v>
      </c>
    </row>
    <row r="367" spans="1:9" x14ac:dyDescent="0.2">
      <c r="B367" s="34" t="s">
        <v>75</v>
      </c>
      <c r="C367" s="33">
        <v>1</v>
      </c>
      <c r="D367" s="48">
        <v>0</v>
      </c>
      <c r="E367" s="61">
        <f t="shared" si="88"/>
        <v>2.7680894646514975E-5</v>
      </c>
      <c r="F367" s="61" t="str">
        <f t="shared" si="89"/>
        <v/>
      </c>
      <c r="G367" s="49">
        <f t="shared" si="90"/>
        <v>-1</v>
      </c>
      <c r="H367" s="35">
        <f t="shared" si="91"/>
        <v>-2.7680894646514975E-5</v>
      </c>
    </row>
    <row r="368" spans="1:9" x14ac:dyDescent="0.2">
      <c r="B368" s="34" t="s">
        <v>76</v>
      </c>
      <c r="C368" s="33">
        <v>311</v>
      </c>
      <c r="D368" s="48">
        <v>36</v>
      </c>
      <c r="E368" s="61">
        <f t="shared" si="88"/>
        <v>8.6087582350661569E-3</v>
      </c>
      <c r="F368" s="61">
        <f t="shared" si="89"/>
        <v>2.2792022792022791E-3</v>
      </c>
      <c r="G368" s="49">
        <f t="shared" si="90"/>
        <v>-0.88424437299035374</v>
      </c>
      <c r="H368" s="35">
        <f t="shared" si="91"/>
        <v>-7.6122460277916184E-3</v>
      </c>
    </row>
    <row r="369" spans="1:8" x14ac:dyDescent="0.2">
      <c r="B369" s="34" t="s">
        <v>580</v>
      </c>
      <c r="C369" s="33">
        <v>1213</v>
      </c>
      <c r="D369" s="48">
        <v>796</v>
      </c>
      <c r="E369" s="61">
        <f t="shared" si="88"/>
        <v>3.3576925206222664E-2</v>
      </c>
      <c r="F369" s="61">
        <f t="shared" si="89"/>
        <v>5.0395694840139282E-2</v>
      </c>
      <c r="G369" s="49">
        <f t="shared" si="90"/>
        <v>-0.34377576257213521</v>
      </c>
      <c r="H369" s="35">
        <f t="shared" si="91"/>
        <v>-1.1542933067596744E-2</v>
      </c>
    </row>
    <row r="370" spans="1:8" x14ac:dyDescent="0.2">
      <c r="B370" s="34" t="s">
        <v>85</v>
      </c>
      <c r="C370" s="33">
        <v>108</v>
      </c>
      <c r="D370" s="48">
        <v>39</v>
      </c>
      <c r="E370" s="61">
        <f t="shared" si="88"/>
        <v>2.9895366218236174E-3</v>
      </c>
      <c r="F370" s="61">
        <f t="shared" si="89"/>
        <v>2.4691358024691358E-3</v>
      </c>
      <c r="G370" s="49">
        <f t="shared" si="90"/>
        <v>-0.63888888888888884</v>
      </c>
      <c r="H370" s="35">
        <f t="shared" si="91"/>
        <v>-1.9099817306095332E-3</v>
      </c>
    </row>
    <row r="371" spans="1:8" x14ac:dyDescent="0.2">
      <c r="B371" s="34" t="s">
        <v>84</v>
      </c>
      <c r="C371" s="33">
        <v>1</v>
      </c>
      <c r="D371" s="48">
        <v>1</v>
      </c>
      <c r="E371" s="61">
        <f t="shared" si="88"/>
        <v>2.7680894646514975E-5</v>
      </c>
      <c r="F371" s="61">
        <f t="shared" si="89"/>
        <v>6.3311174422285538E-5</v>
      </c>
      <c r="G371" s="49">
        <f t="shared" si="90"/>
        <v>0</v>
      </c>
      <c r="H371" s="35">
        <f t="shared" si="91"/>
        <v>0</v>
      </c>
    </row>
    <row r="372" spans="1:8" x14ac:dyDescent="0.2">
      <c r="B372" s="34" t="s">
        <v>73</v>
      </c>
      <c r="C372" s="33">
        <v>9</v>
      </c>
      <c r="D372" s="48">
        <v>1</v>
      </c>
      <c r="E372" s="61">
        <f t="shared" si="88"/>
        <v>2.4912805181863477E-4</v>
      </c>
      <c r="F372" s="61">
        <f t="shared" si="89"/>
        <v>6.3311174422285538E-5</v>
      </c>
      <c r="G372" s="49">
        <f t="shared" si="90"/>
        <v>-0.88888888888888884</v>
      </c>
      <c r="H372" s="35">
        <f t="shared" si="91"/>
        <v>-2.2144715717211977E-4</v>
      </c>
    </row>
    <row r="373" spans="1:8" x14ac:dyDescent="0.2">
      <c r="B373" s="34" t="s">
        <v>251</v>
      </c>
      <c r="C373" s="33">
        <v>1</v>
      </c>
      <c r="D373" s="48">
        <v>0</v>
      </c>
      <c r="E373" s="61">
        <f t="shared" si="88"/>
        <v>2.7680894646514975E-5</v>
      </c>
      <c r="F373" s="61" t="str">
        <f t="shared" si="89"/>
        <v/>
      </c>
      <c r="G373" s="49">
        <f t="shared" si="90"/>
        <v>-1</v>
      </c>
      <c r="H373" s="35">
        <f t="shared" si="91"/>
        <v>-2.7680894646514975E-5</v>
      </c>
    </row>
    <row r="374" spans="1:8" x14ac:dyDescent="0.2">
      <c r="B374" s="34" t="s">
        <v>335</v>
      </c>
      <c r="C374" s="33">
        <v>14</v>
      </c>
      <c r="D374" s="48">
        <v>2</v>
      </c>
      <c r="E374" s="61">
        <f t="shared" si="88"/>
        <v>3.8753252505120965E-4</v>
      </c>
      <c r="F374" s="61">
        <f t="shared" si="89"/>
        <v>1.2662234884457108E-4</v>
      </c>
      <c r="G374" s="49">
        <f t="shared" si="90"/>
        <v>-0.8571428571428571</v>
      </c>
      <c r="H374" s="35">
        <f t="shared" si="91"/>
        <v>-3.3217073575817971E-4</v>
      </c>
    </row>
    <row r="375" spans="1:8" x14ac:dyDescent="0.2">
      <c r="B375" s="34" t="s">
        <v>336</v>
      </c>
      <c r="C375" s="33">
        <v>56</v>
      </c>
      <c r="D375" s="48">
        <v>93</v>
      </c>
      <c r="E375" s="61">
        <f t="shared" si="88"/>
        <v>1.5501301002048386E-3</v>
      </c>
      <c r="F375" s="61">
        <f t="shared" si="89"/>
        <v>5.887939221272555E-3</v>
      </c>
      <c r="G375" s="49">
        <f t="shared" si="90"/>
        <v>0.6607142857142857</v>
      </c>
      <c r="H375" s="35">
        <f t="shared" si="91"/>
        <v>1.0241931019210541E-3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32</v>
      </c>
      <c r="D377" s="92">
        <v>41</v>
      </c>
      <c r="E377" s="38">
        <f t="shared" si="93"/>
        <v>8.8578862868847919E-4</v>
      </c>
      <c r="F377" s="38">
        <f t="shared" si="94"/>
        <v>2.5957581513137069E-3</v>
      </c>
      <c r="G377" s="93">
        <f t="shared" si="95"/>
        <v>0.28125</v>
      </c>
      <c r="H377" s="37">
        <f t="shared" si="96"/>
        <v>2.4912805181863477E-4</v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255</v>
      </c>
      <c r="E378" s="38" t="str">
        <f t="shared" ref="E378:E381" si="97">+IF(C378=0,"",C378/C$345)</f>
        <v/>
      </c>
      <c r="F378" s="38">
        <f t="shared" ref="F378:F381" si="98">+IF(D378=0,"",D378/D$345)</f>
        <v>1.6144349477682812E-2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463</v>
      </c>
      <c r="D379" s="48">
        <v>265</v>
      </c>
      <c r="E379" s="61">
        <f t="shared" si="97"/>
        <v>1.2816254221336434E-2</v>
      </c>
      <c r="F379" s="61">
        <f t="shared" si="98"/>
        <v>1.6777461221905668E-2</v>
      </c>
      <c r="G379" s="49">
        <f t="shared" si="99"/>
        <v>-0.42764578833693306</v>
      </c>
      <c r="H379" s="35">
        <f t="shared" si="100"/>
        <v>-5.4808171400099661E-3</v>
      </c>
    </row>
    <row r="380" spans="1:8" x14ac:dyDescent="0.2">
      <c r="B380" s="34" t="s">
        <v>486</v>
      </c>
      <c r="C380" s="33">
        <v>34</v>
      </c>
      <c r="D380" s="48">
        <v>19</v>
      </c>
      <c r="E380" s="61">
        <f t="shared" si="97"/>
        <v>9.4115041798150919E-4</v>
      </c>
      <c r="F380" s="61">
        <f t="shared" si="98"/>
        <v>1.2029123140234251E-3</v>
      </c>
      <c r="G380" s="49">
        <f t="shared" si="99"/>
        <v>-0.44117647058823528</v>
      </c>
      <c r="H380" s="35">
        <f t="shared" si="100"/>
        <v>-4.1521341969772465E-4</v>
      </c>
    </row>
    <row r="381" spans="1:8" x14ac:dyDescent="0.2">
      <c r="B381" s="34" t="s">
        <v>487</v>
      </c>
      <c r="C381" s="33">
        <v>9</v>
      </c>
      <c r="D381" s="48">
        <v>13</v>
      </c>
      <c r="E381" s="61">
        <f t="shared" si="97"/>
        <v>2.4912805181863477E-4</v>
      </c>
      <c r="F381" s="61">
        <f t="shared" si="98"/>
        <v>8.2304526748971192E-4</v>
      </c>
      <c r="G381" s="49">
        <f t="shared" si="99"/>
        <v>0.44444444444444442</v>
      </c>
      <c r="H381" s="35">
        <f t="shared" si="100"/>
        <v>1.1072357858605989E-4</v>
      </c>
    </row>
    <row r="382" spans="1:8" x14ac:dyDescent="0.2">
      <c r="B382" s="34" t="s">
        <v>252</v>
      </c>
      <c r="C382" s="33">
        <v>15</v>
      </c>
      <c r="D382" s="48">
        <v>9</v>
      </c>
      <c r="E382" s="61">
        <f t="shared" ref="E382:E413" si="101">+IF(C382=0,"",C382/C$345)</f>
        <v>4.1521341969772465E-4</v>
      </c>
      <c r="F382" s="61">
        <f t="shared" ref="F382:F413" si="102">+IF(D382=0,"",D382/D$345)</f>
        <v>5.6980056980056976E-4</v>
      </c>
      <c r="G382" s="49">
        <f t="shared" si="90"/>
        <v>-0.4</v>
      </c>
      <c r="H382" s="35">
        <f t="shared" si="91"/>
        <v>-1.6608536787908988E-4</v>
      </c>
    </row>
    <row r="383" spans="1:8" x14ac:dyDescent="0.2">
      <c r="B383" s="34" t="s">
        <v>253</v>
      </c>
      <c r="C383" s="33">
        <v>87</v>
      </c>
      <c r="D383" s="48">
        <v>71</v>
      </c>
      <c r="E383" s="61">
        <f t="shared" si="101"/>
        <v>2.4082378342468029E-3</v>
      </c>
      <c r="F383" s="61">
        <f t="shared" si="102"/>
        <v>4.4950933839822725E-3</v>
      </c>
      <c r="G383" s="49">
        <f t="shared" si="90"/>
        <v>-0.18390804597701149</v>
      </c>
      <c r="H383" s="35">
        <f t="shared" si="91"/>
        <v>-4.4289431434423959E-4</v>
      </c>
    </row>
    <row r="384" spans="1:8" x14ac:dyDescent="0.2">
      <c r="B384" s="34" t="s">
        <v>488</v>
      </c>
      <c r="C384" s="33">
        <v>8</v>
      </c>
      <c r="D384" s="48">
        <v>9</v>
      </c>
      <c r="E384" s="61">
        <f t="shared" si="101"/>
        <v>2.214471571721198E-4</v>
      </c>
      <c r="F384" s="61">
        <f t="shared" si="102"/>
        <v>5.6980056980056976E-4</v>
      </c>
      <c r="G384" s="49">
        <f t="shared" si="90"/>
        <v>0.125</v>
      </c>
      <c r="H384" s="35">
        <f t="shared" si="91"/>
        <v>2.7680894646514975E-5</v>
      </c>
    </row>
    <row r="385" spans="1:9" s="29" customFormat="1" x14ac:dyDescent="0.2">
      <c r="A385" s="31"/>
      <c r="B385" s="36" t="s">
        <v>593</v>
      </c>
      <c r="C385" s="40">
        <v>103</v>
      </c>
      <c r="D385" s="48">
        <v>94</v>
      </c>
      <c r="E385" s="38">
        <f t="shared" si="101"/>
        <v>2.8511321485910424E-3</v>
      </c>
      <c r="F385" s="38">
        <f t="shared" si="102"/>
        <v>5.9512503956948406E-3</v>
      </c>
      <c r="G385" s="49">
        <f t="shared" si="90"/>
        <v>-8.7378640776699032E-2</v>
      </c>
      <c r="H385" s="37">
        <f t="shared" ref="H385" si="103">+IF(OR(AND(E385=""),(G385="")),"",E385*G385)</f>
        <v>-2.4912805181863477E-4</v>
      </c>
      <c r="I385" s="4"/>
    </row>
    <row r="386" spans="1:9" x14ac:dyDescent="0.2">
      <c r="B386" s="34" t="s">
        <v>489</v>
      </c>
      <c r="C386" s="33">
        <v>2882</v>
      </c>
      <c r="D386" s="48">
        <v>1433</v>
      </c>
      <c r="E386" s="61">
        <f t="shared" si="101"/>
        <v>7.9776338371256153E-2</v>
      </c>
      <c r="F386" s="61">
        <f t="shared" si="102"/>
        <v>9.0724912947135167E-2</v>
      </c>
      <c r="G386" s="49">
        <f t="shared" si="90"/>
        <v>-0.50277585010409442</v>
      </c>
      <c r="H386" s="35">
        <f t="shared" si="91"/>
        <v>-4.0109616342800199E-2</v>
      </c>
    </row>
    <row r="387" spans="1:9" x14ac:dyDescent="0.2">
      <c r="B387" s="34" t="s">
        <v>93</v>
      </c>
      <c r="C387" s="33">
        <v>1933</v>
      </c>
      <c r="D387" s="48">
        <v>555</v>
      </c>
      <c r="E387" s="61">
        <f t="shared" si="101"/>
        <v>5.350716935171345E-2</v>
      </c>
      <c r="F387" s="61">
        <f t="shared" si="102"/>
        <v>3.5137701804368468E-2</v>
      </c>
      <c r="G387" s="49">
        <f t="shared" si="90"/>
        <v>-0.71288153129849974</v>
      </c>
      <c r="H387" s="35">
        <f t="shared" si="91"/>
        <v>-3.8144272822897639E-2</v>
      </c>
    </row>
    <row r="388" spans="1:9" x14ac:dyDescent="0.2">
      <c r="B388" s="34" t="s">
        <v>86</v>
      </c>
      <c r="C388" s="33">
        <v>3160</v>
      </c>
      <c r="D388" s="48">
        <v>1690</v>
      </c>
      <c r="E388" s="61">
        <f t="shared" si="101"/>
        <v>8.7471627082987322E-2</v>
      </c>
      <c r="F388" s="61">
        <f t="shared" si="102"/>
        <v>0.10699588477366255</v>
      </c>
      <c r="G388" s="49">
        <f t="shared" si="90"/>
        <v>-0.4651898734177215</v>
      </c>
      <c r="H388" s="35">
        <f t="shared" si="91"/>
        <v>-4.0690915130377009E-2</v>
      </c>
    </row>
    <row r="389" spans="1:9" x14ac:dyDescent="0.2">
      <c r="B389" s="34" t="s">
        <v>92</v>
      </c>
      <c r="C389" s="33">
        <v>392</v>
      </c>
      <c r="D389" s="48">
        <v>146</v>
      </c>
      <c r="E389" s="61">
        <f t="shared" si="101"/>
        <v>1.0850910701433871E-2</v>
      </c>
      <c r="F389" s="61">
        <f t="shared" si="102"/>
        <v>9.2434314656536874E-3</v>
      </c>
      <c r="G389" s="49">
        <f t="shared" si="90"/>
        <v>-0.62755102040816324</v>
      </c>
      <c r="H389" s="35">
        <f t="shared" si="91"/>
        <v>-6.8095000830426843E-3</v>
      </c>
    </row>
    <row r="390" spans="1:9" x14ac:dyDescent="0.2">
      <c r="B390" s="34" t="s">
        <v>95</v>
      </c>
      <c r="C390" s="33">
        <v>2</v>
      </c>
      <c r="D390" s="48">
        <v>0</v>
      </c>
      <c r="E390" s="61">
        <f t="shared" si="101"/>
        <v>5.5361789293029949E-5</v>
      </c>
      <c r="F390" s="61" t="str">
        <f t="shared" si="102"/>
        <v/>
      </c>
      <c r="G390" s="49">
        <f t="shared" si="90"/>
        <v>-1</v>
      </c>
      <c r="H390" s="35">
        <f t="shared" si="91"/>
        <v>-5.5361789293029949E-5</v>
      </c>
    </row>
    <row r="391" spans="1:9" x14ac:dyDescent="0.2">
      <c r="B391" s="34" t="s">
        <v>96</v>
      </c>
      <c r="C391" s="33">
        <v>76</v>
      </c>
      <c r="D391" s="48">
        <v>76</v>
      </c>
      <c r="E391" s="61">
        <f t="shared" si="101"/>
        <v>2.1037479931351379E-3</v>
      </c>
      <c r="F391" s="61">
        <f t="shared" si="102"/>
        <v>4.8116492560937004E-3</v>
      </c>
      <c r="G391" s="49">
        <f t="shared" si="90"/>
        <v>0</v>
      </c>
      <c r="H391" s="35">
        <f t="shared" si="91"/>
        <v>0</v>
      </c>
    </row>
    <row r="392" spans="1:9" x14ac:dyDescent="0.2">
      <c r="B392" s="34" t="s">
        <v>254</v>
      </c>
      <c r="C392" s="33">
        <v>372</v>
      </c>
      <c r="D392" s="48">
        <v>19</v>
      </c>
      <c r="E392" s="61">
        <f t="shared" si="101"/>
        <v>1.0297292808503571E-2</v>
      </c>
      <c r="F392" s="61">
        <f t="shared" si="102"/>
        <v>1.2029123140234251E-3</v>
      </c>
      <c r="G392" s="49">
        <f t="shared" si="90"/>
        <v>-0.94892473118279574</v>
      </c>
      <c r="H392" s="35">
        <f t="shared" si="91"/>
        <v>-9.771355810219786E-3</v>
      </c>
    </row>
    <row r="393" spans="1:9" x14ac:dyDescent="0.2">
      <c r="B393" s="34" t="s">
        <v>255</v>
      </c>
      <c r="C393" s="33">
        <v>17</v>
      </c>
      <c r="D393" s="48">
        <v>8</v>
      </c>
      <c r="E393" s="61">
        <f t="shared" si="101"/>
        <v>4.7057520899075459E-4</v>
      </c>
      <c r="F393" s="61">
        <f t="shared" si="102"/>
        <v>5.0648939537828431E-4</v>
      </c>
      <c r="G393" s="49">
        <f t="shared" si="90"/>
        <v>-0.52941176470588236</v>
      </c>
      <c r="H393" s="35">
        <f t="shared" si="91"/>
        <v>-2.4912805181863477E-4</v>
      </c>
    </row>
    <row r="394" spans="1:9" x14ac:dyDescent="0.2">
      <c r="B394" s="34" t="s">
        <v>581</v>
      </c>
      <c r="C394" s="33">
        <v>14</v>
      </c>
      <c r="D394" s="48">
        <v>9</v>
      </c>
      <c r="E394" s="61">
        <f t="shared" si="101"/>
        <v>3.8753252505120965E-4</v>
      </c>
      <c r="F394" s="61">
        <f t="shared" si="102"/>
        <v>5.6980056980056976E-4</v>
      </c>
      <c r="G394" s="49">
        <f t="shared" si="90"/>
        <v>-0.35714285714285715</v>
      </c>
      <c r="H394" s="35">
        <f t="shared" si="91"/>
        <v>-1.3840447323257488E-4</v>
      </c>
    </row>
    <row r="395" spans="1:9" x14ac:dyDescent="0.2">
      <c r="B395" s="34" t="s">
        <v>582</v>
      </c>
      <c r="C395" s="33">
        <v>37</v>
      </c>
      <c r="D395" s="48">
        <v>66</v>
      </c>
      <c r="E395" s="61">
        <f t="shared" si="101"/>
        <v>1.0241931019210541E-3</v>
      </c>
      <c r="F395" s="61">
        <f t="shared" si="102"/>
        <v>4.1785375118708456E-3</v>
      </c>
      <c r="G395" s="49">
        <f t="shared" si="90"/>
        <v>0.78378378378378377</v>
      </c>
      <c r="H395" s="35">
        <f t="shared" si="91"/>
        <v>8.0274594474893436E-4</v>
      </c>
    </row>
    <row r="396" spans="1:9" x14ac:dyDescent="0.2">
      <c r="B396" s="34" t="s">
        <v>256</v>
      </c>
      <c r="C396" s="33">
        <v>2</v>
      </c>
      <c r="D396" s="48">
        <v>1</v>
      </c>
      <c r="E396" s="61">
        <f t="shared" si="101"/>
        <v>5.5361789293029949E-5</v>
      </c>
      <c r="F396" s="61">
        <f t="shared" si="102"/>
        <v>6.3311174422285538E-5</v>
      </c>
      <c r="G396" s="49">
        <f t="shared" si="90"/>
        <v>-0.5</v>
      </c>
      <c r="H396" s="35">
        <f t="shared" si="91"/>
        <v>-2.7680894646514975E-5</v>
      </c>
    </row>
    <row r="397" spans="1:9" x14ac:dyDescent="0.2">
      <c r="B397" s="34" t="s">
        <v>490</v>
      </c>
      <c r="C397" s="33">
        <v>10</v>
      </c>
      <c r="D397" s="48">
        <v>28</v>
      </c>
      <c r="E397" s="61">
        <f t="shared" si="101"/>
        <v>2.7680894646514977E-4</v>
      </c>
      <c r="F397" s="61">
        <f t="shared" si="102"/>
        <v>1.772712883823995E-3</v>
      </c>
      <c r="G397" s="49">
        <f t="shared" si="90"/>
        <v>1.8</v>
      </c>
      <c r="H397" s="35">
        <f t="shared" si="91"/>
        <v>4.9825610363726965E-4</v>
      </c>
    </row>
    <row r="398" spans="1:9" x14ac:dyDescent="0.2">
      <c r="B398" s="34" t="s">
        <v>94</v>
      </c>
      <c r="C398" s="33">
        <v>80</v>
      </c>
      <c r="D398" s="48">
        <v>39</v>
      </c>
      <c r="E398" s="61">
        <f t="shared" si="101"/>
        <v>2.2144715717211981E-3</v>
      </c>
      <c r="F398" s="61">
        <f t="shared" si="102"/>
        <v>2.4691358024691358E-3</v>
      </c>
      <c r="G398" s="49">
        <f t="shared" si="90"/>
        <v>-0.51249999999999996</v>
      </c>
      <c r="H398" s="35">
        <f t="shared" si="91"/>
        <v>-1.1349166805071139E-3</v>
      </c>
    </row>
    <row r="399" spans="1:9" x14ac:dyDescent="0.2">
      <c r="B399" s="34" t="s">
        <v>257</v>
      </c>
      <c r="C399" s="33">
        <v>298</v>
      </c>
      <c r="D399" s="48">
        <v>181</v>
      </c>
      <c r="E399" s="61">
        <f t="shared" si="101"/>
        <v>8.2489066046614618E-3</v>
      </c>
      <c r="F399" s="61">
        <f t="shared" si="102"/>
        <v>1.1459322570433682E-2</v>
      </c>
      <c r="G399" s="49">
        <f t="shared" si="90"/>
        <v>-0.39261744966442952</v>
      </c>
      <c r="H399" s="35">
        <f t="shared" si="91"/>
        <v>-3.2386646736422518E-3</v>
      </c>
    </row>
    <row r="400" spans="1:9" x14ac:dyDescent="0.2">
      <c r="B400" s="34" t="s">
        <v>583</v>
      </c>
      <c r="C400" s="33">
        <v>18</v>
      </c>
      <c r="D400" s="48">
        <v>11</v>
      </c>
      <c r="E400" s="61">
        <f t="shared" si="101"/>
        <v>4.9825610363726954E-4</v>
      </c>
      <c r="F400" s="61">
        <f t="shared" si="102"/>
        <v>6.9642291864514089E-4</v>
      </c>
      <c r="G400" s="49">
        <f t="shared" si="90"/>
        <v>-0.3888888888888889</v>
      </c>
      <c r="H400" s="35">
        <f t="shared" si="91"/>
        <v>-1.9376626252560483E-4</v>
      </c>
    </row>
    <row r="401" spans="1:9" x14ac:dyDescent="0.2">
      <c r="B401" s="34" t="s">
        <v>88</v>
      </c>
      <c r="C401" s="33">
        <v>49</v>
      </c>
      <c r="D401" s="48">
        <v>22</v>
      </c>
      <c r="E401" s="61">
        <f t="shared" si="101"/>
        <v>1.3563638376792339E-3</v>
      </c>
      <c r="F401" s="61">
        <f t="shared" si="102"/>
        <v>1.3928458372902818E-3</v>
      </c>
      <c r="G401" s="49">
        <f t="shared" si="90"/>
        <v>-0.55102040816326525</v>
      </c>
      <c r="H401" s="35">
        <f t="shared" si="91"/>
        <v>-7.4738415545590436E-4</v>
      </c>
    </row>
    <row r="402" spans="1:9" s="29" customFormat="1" x14ac:dyDescent="0.2">
      <c r="A402" s="31"/>
      <c r="B402" s="36" t="s">
        <v>542</v>
      </c>
      <c r="C402" s="40">
        <v>38</v>
      </c>
      <c r="D402" s="48">
        <v>13</v>
      </c>
      <c r="E402" s="38">
        <f t="shared" si="101"/>
        <v>1.051873996567569E-3</v>
      </c>
      <c r="F402" s="38">
        <f t="shared" si="102"/>
        <v>8.2304526748971192E-4</v>
      </c>
      <c r="G402" s="49">
        <f t="shared" si="90"/>
        <v>-0.65789473684210531</v>
      </c>
      <c r="H402" s="37">
        <f t="shared" si="91"/>
        <v>-6.9202236616287436E-4</v>
      </c>
      <c r="I402" s="4"/>
    </row>
    <row r="403" spans="1:9" x14ac:dyDescent="0.2">
      <c r="B403" s="34" t="s">
        <v>258</v>
      </c>
      <c r="C403" s="33">
        <v>1</v>
      </c>
      <c r="D403" s="48">
        <v>0</v>
      </c>
      <c r="E403" s="61">
        <f t="shared" si="101"/>
        <v>2.7680894646514975E-5</v>
      </c>
      <c r="F403" s="61" t="str">
        <f t="shared" si="102"/>
        <v/>
      </c>
      <c r="G403" s="49">
        <f t="shared" si="90"/>
        <v>-1</v>
      </c>
      <c r="H403" s="35">
        <f t="shared" si="91"/>
        <v>-2.7680894646514975E-5</v>
      </c>
    </row>
    <row r="404" spans="1:9" x14ac:dyDescent="0.2">
      <c r="B404" s="34" t="s">
        <v>259</v>
      </c>
      <c r="C404" s="33">
        <v>5</v>
      </c>
      <c r="D404" s="48">
        <v>15</v>
      </c>
      <c r="E404" s="61">
        <f t="shared" si="101"/>
        <v>1.3840447323257488E-4</v>
      </c>
      <c r="F404" s="61">
        <f t="shared" si="102"/>
        <v>9.4966761633428305E-4</v>
      </c>
      <c r="G404" s="49">
        <f t="shared" si="90"/>
        <v>2</v>
      </c>
      <c r="H404" s="35">
        <f t="shared" si="91"/>
        <v>2.7680894646514977E-4</v>
      </c>
    </row>
    <row r="405" spans="1:9" x14ac:dyDescent="0.2">
      <c r="B405" s="34" t="s">
        <v>584</v>
      </c>
      <c r="C405" s="33">
        <v>10</v>
      </c>
      <c r="D405" s="48">
        <v>108</v>
      </c>
      <c r="E405" s="61">
        <f t="shared" si="101"/>
        <v>2.7680894646514977E-4</v>
      </c>
      <c r="F405" s="61">
        <f t="shared" si="102"/>
        <v>6.8376068376068376E-3</v>
      </c>
      <c r="G405" s="49">
        <f t="shared" si="90"/>
        <v>9.8000000000000007</v>
      </c>
      <c r="H405" s="35">
        <f t="shared" si="91"/>
        <v>2.7127276753584678E-3</v>
      </c>
    </row>
    <row r="406" spans="1:9" x14ac:dyDescent="0.2">
      <c r="B406" s="34" t="s">
        <v>87</v>
      </c>
      <c r="C406" s="33">
        <v>39</v>
      </c>
      <c r="D406" s="48">
        <v>2</v>
      </c>
      <c r="E406" s="61">
        <f t="shared" si="101"/>
        <v>1.079554891214084E-3</v>
      </c>
      <c r="F406" s="61">
        <f t="shared" si="102"/>
        <v>1.2662234884457108E-4</v>
      </c>
      <c r="G406" s="49">
        <f t="shared" si="90"/>
        <v>-0.94871794871794868</v>
      </c>
      <c r="H406" s="35">
        <f t="shared" si="91"/>
        <v>-1.0241931019210541E-3</v>
      </c>
    </row>
    <row r="407" spans="1:9" x14ac:dyDescent="0.2">
      <c r="B407" s="34" t="s">
        <v>260</v>
      </c>
      <c r="C407" s="33">
        <v>3</v>
      </c>
      <c r="D407" s="48">
        <v>3</v>
      </c>
      <c r="E407" s="61">
        <f t="shared" si="101"/>
        <v>8.3042683939544927E-5</v>
      </c>
      <c r="F407" s="61">
        <f t="shared" si="102"/>
        <v>1.8993352326685659E-4</v>
      </c>
      <c r="G407" s="49">
        <f t="shared" si="90"/>
        <v>0</v>
      </c>
      <c r="H407" s="35">
        <f t="shared" si="91"/>
        <v>0</v>
      </c>
    </row>
    <row r="408" spans="1:9" x14ac:dyDescent="0.2">
      <c r="B408" s="34" t="s">
        <v>91</v>
      </c>
      <c r="C408" s="33">
        <v>17</v>
      </c>
      <c r="D408" s="48">
        <v>26</v>
      </c>
      <c r="E408" s="61">
        <f t="shared" si="101"/>
        <v>4.7057520899075459E-4</v>
      </c>
      <c r="F408" s="61">
        <f t="shared" si="102"/>
        <v>1.6460905349794238E-3</v>
      </c>
      <c r="G408" s="49">
        <f t="shared" si="90"/>
        <v>0.52941176470588236</v>
      </c>
      <c r="H408" s="35">
        <f t="shared" si="91"/>
        <v>2.4912805181863477E-4</v>
      </c>
    </row>
    <row r="409" spans="1:9" x14ac:dyDescent="0.2">
      <c r="B409" s="34" t="s">
        <v>90</v>
      </c>
      <c r="C409" s="33">
        <v>225</v>
      </c>
      <c r="D409" s="48">
        <v>169</v>
      </c>
      <c r="E409" s="61">
        <f t="shared" si="101"/>
        <v>6.2282012954658697E-3</v>
      </c>
      <c r="F409" s="61">
        <f t="shared" si="102"/>
        <v>1.0699588477366255E-2</v>
      </c>
      <c r="G409" s="49">
        <f t="shared" si="90"/>
        <v>-0.24888888888888888</v>
      </c>
      <c r="H409" s="35">
        <f t="shared" si="91"/>
        <v>-1.5501301002048386E-3</v>
      </c>
    </row>
    <row r="410" spans="1:9" x14ac:dyDescent="0.2">
      <c r="B410" s="34" t="s">
        <v>491</v>
      </c>
      <c r="C410" s="33">
        <v>3</v>
      </c>
      <c r="D410" s="48">
        <v>2</v>
      </c>
      <c r="E410" s="61">
        <f t="shared" si="101"/>
        <v>8.3042683939544927E-5</v>
      </c>
      <c r="F410" s="61">
        <f t="shared" si="102"/>
        <v>1.2662234884457108E-4</v>
      </c>
      <c r="G410" s="49">
        <f t="shared" si="90"/>
        <v>-0.33333333333333331</v>
      </c>
      <c r="H410" s="35">
        <f t="shared" si="91"/>
        <v>-2.7680894646514975E-5</v>
      </c>
    </row>
    <row r="411" spans="1:9" x14ac:dyDescent="0.2">
      <c r="B411" s="34" t="s">
        <v>261</v>
      </c>
      <c r="C411" s="33">
        <v>37</v>
      </c>
      <c r="D411" s="48">
        <v>4</v>
      </c>
      <c r="E411" s="61">
        <f t="shared" si="101"/>
        <v>1.0241931019210541E-3</v>
      </c>
      <c r="F411" s="61">
        <f t="shared" si="102"/>
        <v>2.5324469768914215E-4</v>
      </c>
      <c r="G411" s="49">
        <f t="shared" ref="G411:G477" si="104">+IF(AND(C411=0,D411=0)," ",IF(C411=0,1,IF(D411=0,-1,(D411-C411)/C411)))</f>
        <v>-0.89189189189189189</v>
      </c>
      <c r="H411" s="35">
        <f t="shared" si="91"/>
        <v>-9.1346952333499424E-4</v>
      </c>
    </row>
    <row r="412" spans="1:9" x14ac:dyDescent="0.2">
      <c r="B412" s="34" t="s">
        <v>262</v>
      </c>
      <c r="C412" s="33">
        <v>29</v>
      </c>
      <c r="D412" s="48">
        <v>11</v>
      </c>
      <c r="E412" s="61">
        <f t="shared" si="101"/>
        <v>8.0274594474893425E-4</v>
      </c>
      <c r="F412" s="61">
        <f t="shared" si="102"/>
        <v>6.9642291864514089E-4</v>
      </c>
      <c r="G412" s="49">
        <f t="shared" si="104"/>
        <v>-0.62068965517241381</v>
      </c>
      <c r="H412" s="35">
        <f t="shared" si="91"/>
        <v>-4.9825610363726954E-4</v>
      </c>
    </row>
    <row r="413" spans="1:9" x14ac:dyDescent="0.2">
      <c r="B413" s="34" t="s">
        <v>492</v>
      </c>
      <c r="C413" s="33">
        <v>48</v>
      </c>
      <c r="D413" s="48">
        <v>67</v>
      </c>
      <c r="E413" s="61">
        <f t="shared" si="101"/>
        <v>1.3286829430327188E-3</v>
      </c>
      <c r="F413" s="61">
        <f t="shared" si="102"/>
        <v>4.2418486862931312E-3</v>
      </c>
      <c r="G413" s="49">
        <f t="shared" si="104"/>
        <v>0.39583333333333331</v>
      </c>
      <c r="H413" s="35">
        <f t="shared" si="91"/>
        <v>5.2593699828378448E-4</v>
      </c>
    </row>
    <row r="414" spans="1:9" x14ac:dyDescent="0.2">
      <c r="B414" s="34" t="s">
        <v>89</v>
      </c>
      <c r="C414" s="33">
        <v>16</v>
      </c>
      <c r="D414" s="48">
        <v>6</v>
      </c>
      <c r="E414" s="61">
        <f t="shared" ref="E414:E480" si="105">+IF(C414=0,"",C414/C$345)</f>
        <v>4.4289431434423959E-4</v>
      </c>
      <c r="F414" s="61">
        <f t="shared" ref="F414:F480" si="106">+IF(D414=0,"",D414/D$345)</f>
        <v>3.7986704653371318E-4</v>
      </c>
      <c r="G414" s="49">
        <f t="shared" si="104"/>
        <v>-0.625</v>
      </c>
      <c r="H414" s="35">
        <f t="shared" ref="H414:H480" si="107">+IF(OR(AND(E414=""),(G414="")),"",E414*G414)</f>
        <v>-2.7680894646514977E-4</v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33</v>
      </c>
      <c r="D417" s="48">
        <v>46</v>
      </c>
      <c r="E417" s="38">
        <f t="shared" si="105"/>
        <v>9.1346952333499413E-4</v>
      </c>
      <c r="F417" s="38">
        <f t="shared" si="106"/>
        <v>2.9123140234251347E-3</v>
      </c>
      <c r="G417" s="49">
        <f t="shared" si="104"/>
        <v>0.39393939393939392</v>
      </c>
      <c r="H417" s="37">
        <f t="shared" si="107"/>
        <v>3.5985163040469465E-4</v>
      </c>
      <c r="I417" s="4"/>
    </row>
    <row r="418" spans="1:9" s="29" customFormat="1" x14ac:dyDescent="0.2">
      <c r="A418" s="31"/>
      <c r="B418" s="36" t="s">
        <v>544</v>
      </c>
      <c r="C418" s="40">
        <v>28</v>
      </c>
      <c r="D418" s="48">
        <v>12</v>
      </c>
      <c r="E418" s="38">
        <f t="shared" si="105"/>
        <v>7.750650501024193E-4</v>
      </c>
      <c r="F418" s="38">
        <f t="shared" si="106"/>
        <v>7.5973409306742635E-4</v>
      </c>
      <c r="G418" s="49">
        <f t="shared" si="104"/>
        <v>-0.5714285714285714</v>
      </c>
      <c r="H418" s="37">
        <f t="shared" si="107"/>
        <v>-4.4289431434423959E-4</v>
      </c>
      <c r="I418" s="4"/>
    </row>
    <row r="419" spans="1:9" s="29" customFormat="1" x14ac:dyDescent="0.2">
      <c r="A419" s="31"/>
      <c r="B419" s="36" t="s">
        <v>545</v>
      </c>
      <c r="C419" s="40">
        <v>2</v>
      </c>
      <c r="D419" s="48">
        <v>0</v>
      </c>
      <c r="E419" s="38">
        <f t="shared" si="105"/>
        <v>5.5361789293029949E-5</v>
      </c>
      <c r="F419" s="38" t="str">
        <f t="shared" si="106"/>
        <v/>
      </c>
      <c r="G419" s="49">
        <f t="shared" si="104"/>
        <v>-1</v>
      </c>
      <c r="H419" s="37">
        <f t="shared" si="107"/>
        <v>-5.5361789293029949E-5</v>
      </c>
      <c r="I419" s="4"/>
    </row>
    <row r="420" spans="1:9" s="29" customFormat="1" x14ac:dyDescent="0.2">
      <c r="A420" s="31"/>
      <c r="B420" s="36" t="s">
        <v>264</v>
      </c>
      <c r="C420" s="40">
        <v>2</v>
      </c>
      <c r="D420" s="48">
        <v>0</v>
      </c>
      <c r="E420" s="38">
        <f t="shared" si="105"/>
        <v>5.5361789293029949E-5</v>
      </c>
      <c r="F420" s="38" t="str">
        <f t="shared" si="106"/>
        <v/>
      </c>
      <c r="G420" s="49">
        <f t="shared" si="104"/>
        <v>-1</v>
      </c>
      <c r="H420" s="37">
        <f t="shared" si="107"/>
        <v>-5.5361789293029949E-5</v>
      </c>
      <c r="I420" s="4"/>
    </row>
    <row r="421" spans="1:9" s="29" customFormat="1" x14ac:dyDescent="0.2">
      <c r="A421" s="31"/>
      <c r="B421" s="36" t="s">
        <v>265</v>
      </c>
      <c r="C421" s="40">
        <v>52</v>
      </c>
      <c r="D421" s="48">
        <v>40</v>
      </c>
      <c r="E421" s="38">
        <f t="shared" si="105"/>
        <v>1.4394065216187786E-3</v>
      </c>
      <c r="F421" s="38">
        <f t="shared" si="106"/>
        <v>2.5324469768914213E-3</v>
      </c>
      <c r="G421" s="49">
        <f t="shared" si="104"/>
        <v>-0.23076923076923078</v>
      </c>
      <c r="H421" s="37">
        <f t="shared" si="107"/>
        <v>-3.3217073575817971E-4</v>
      </c>
      <c r="I421" s="4"/>
    </row>
    <row r="422" spans="1:9" s="29" customFormat="1" x14ac:dyDescent="0.2">
      <c r="A422" s="31"/>
      <c r="B422" s="36" t="s">
        <v>493</v>
      </c>
      <c r="C422" s="40">
        <v>3</v>
      </c>
      <c r="D422" s="48">
        <v>0</v>
      </c>
      <c r="E422" s="38">
        <f t="shared" si="105"/>
        <v>8.3042683939544927E-5</v>
      </c>
      <c r="F422" s="38" t="str">
        <f t="shared" si="106"/>
        <v/>
      </c>
      <c r="G422" s="49">
        <f t="shared" si="104"/>
        <v>-1</v>
      </c>
      <c r="H422" s="37">
        <f t="shared" si="107"/>
        <v>-8.3042683939544927E-5</v>
      </c>
      <c r="I422" s="4"/>
    </row>
    <row r="423" spans="1:9" s="29" customFormat="1" x14ac:dyDescent="0.2">
      <c r="A423" s="31"/>
      <c r="B423" s="36" t="s">
        <v>266</v>
      </c>
      <c r="C423" s="40">
        <v>3</v>
      </c>
      <c r="D423" s="48">
        <v>2</v>
      </c>
      <c r="E423" s="38">
        <f t="shared" si="105"/>
        <v>8.3042683939544927E-5</v>
      </c>
      <c r="F423" s="38">
        <f t="shared" si="106"/>
        <v>1.2662234884457108E-4</v>
      </c>
      <c r="G423" s="49">
        <f t="shared" si="104"/>
        <v>-0.33333333333333331</v>
      </c>
      <c r="H423" s="37">
        <f t="shared" si="107"/>
        <v>-2.7680894646514975E-5</v>
      </c>
      <c r="I423" s="4"/>
    </row>
    <row r="424" spans="1:9" s="29" customFormat="1" x14ac:dyDescent="0.2">
      <c r="A424" s="31"/>
      <c r="B424" s="36" t="s">
        <v>494</v>
      </c>
      <c r="C424" s="40">
        <v>3</v>
      </c>
      <c r="D424" s="48">
        <v>1</v>
      </c>
      <c r="E424" s="38">
        <f t="shared" si="105"/>
        <v>8.3042683939544927E-5</v>
      </c>
      <c r="F424" s="38">
        <f t="shared" si="106"/>
        <v>6.3311174422285538E-5</v>
      </c>
      <c r="G424" s="49">
        <f t="shared" si="104"/>
        <v>-0.66666666666666663</v>
      </c>
      <c r="H424" s="37">
        <f t="shared" si="107"/>
        <v>-5.5361789293029949E-5</v>
      </c>
      <c r="I424" s="4"/>
    </row>
    <row r="425" spans="1:9" s="29" customFormat="1" x14ac:dyDescent="0.2">
      <c r="A425" s="31"/>
      <c r="B425" s="36" t="s">
        <v>548</v>
      </c>
      <c r="C425" s="40">
        <v>1</v>
      </c>
      <c r="D425" s="48">
        <v>1</v>
      </c>
      <c r="E425" s="38">
        <f t="shared" si="105"/>
        <v>2.7680894646514975E-5</v>
      </c>
      <c r="F425" s="38">
        <f t="shared" si="106"/>
        <v>6.3311174422285538E-5</v>
      </c>
      <c r="G425" s="49">
        <f t="shared" si="104"/>
        <v>0</v>
      </c>
      <c r="H425" s="37">
        <f t="shared" si="107"/>
        <v>0</v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1</v>
      </c>
      <c r="D429" s="48">
        <v>0</v>
      </c>
      <c r="E429" s="38">
        <f t="shared" si="105"/>
        <v>2.7680894646514975E-5</v>
      </c>
      <c r="F429" s="38" t="str">
        <f t="shared" si="106"/>
        <v/>
      </c>
      <c r="G429" s="49">
        <f t="shared" si="104"/>
        <v>-1</v>
      </c>
      <c r="H429" s="37">
        <f t="shared" si="107"/>
        <v>-2.7680894646514975E-5</v>
      </c>
      <c r="I429" s="4"/>
    </row>
    <row r="430" spans="1:9" x14ac:dyDescent="0.2">
      <c r="B430" s="34" t="s">
        <v>268</v>
      </c>
      <c r="C430" s="33">
        <v>2</v>
      </c>
      <c r="D430" s="48">
        <v>3</v>
      </c>
      <c r="E430" s="61">
        <f t="shared" si="105"/>
        <v>5.5361789293029949E-5</v>
      </c>
      <c r="F430" s="61">
        <f t="shared" si="106"/>
        <v>1.8993352326685659E-4</v>
      </c>
      <c r="G430" s="49">
        <f t="shared" si="104"/>
        <v>0.5</v>
      </c>
      <c r="H430" s="35">
        <f t="shared" si="107"/>
        <v>2.7680894646514975E-5</v>
      </c>
    </row>
    <row r="431" spans="1:9" x14ac:dyDescent="0.2">
      <c r="B431" s="34" t="s">
        <v>269</v>
      </c>
      <c r="C431" s="33">
        <v>133</v>
      </c>
      <c r="D431" s="48">
        <v>247</v>
      </c>
      <c r="E431" s="61">
        <f t="shared" si="105"/>
        <v>3.6815589879864918E-3</v>
      </c>
      <c r="F431" s="61">
        <f t="shared" si="106"/>
        <v>1.5637860082304528E-2</v>
      </c>
      <c r="G431" s="49">
        <f t="shared" si="104"/>
        <v>0.8571428571428571</v>
      </c>
      <c r="H431" s="35">
        <f t="shared" si="107"/>
        <v>3.1556219897027069E-3</v>
      </c>
    </row>
    <row r="432" spans="1:9" x14ac:dyDescent="0.2">
      <c r="B432" s="34" t="s">
        <v>98</v>
      </c>
      <c r="C432" s="33">
        <v>287</v>
      </c>
      <c r="D432" s="48">
        <v>33</v>
      </c>
      <c r="E432" s="61">
        <f t="shared" si="105"/>
        <v>7.9444167635497973E-3</v>
      </c>
      <c r="F432" s="61">
        <f t="shared" si="106"/>
        <v>2.0892687559354228E-3</v>
      </c>
      <c r="G432" s="49">
        <f t="shared" si="104"/>
        <v>-0.8850174216027874</v>
      </c>
      <c r="H432" s="35">
        <f t="shared" si="107"/>
        <v>-7.030947240214803E-3</v>
      </c>
    </row>
    <row r="433" spans="1:9" x14ac:dyDescent="0.2">
      <c r="B433" s="34" t="s">
        <v>99</v>
      </c>
      <c r="C433" s="33">
        <v>5</v>
      </c>
      <c r="D433" s="48">
        <v>5</v>
      </c>
      <c r="E433" s="61">
        <f t="shared" si="105"/>
        <v>1.3840447323257488E-4</v>
      </c>
      <c r="F433" s="61">
        <f t="shared" si="106"/>
        <v>3.1655587211142766E-4</v>
      </c>
      <c r="G433" s="49">
        <f t="shared" si="104"/>
        <v>0</v>
      </c>
      <c r="H433" s="35">
        <f t="shared" si="107"/>
        <v>0</v>
      </c>
    </row>
    <row r="434" spans="1:9" x14ac:dyDescent="0.2">
      <c r="B434" s="34" t="s">
        <v>100</v>
      </c>
      <c r="C434" s="33">
        <v>3043</v>
      </c>
      <c r="D434" s="48">
        <v>40</v>
      </c>
      <c r="E434" s="61">
        <f t="shared" si="105"/>
        <v>8.4232962409345066E-2</v>
      </c>
      <c r="F434" s="61">
        <f t="shared" si="106"/>
        <v>2.5324469768914213E-3</v>
      </c>
      <c r="G434" s="49">
        <f t="shared" si="104"/>
        <v>-0.9868550772264213</v>
      </c>
      <c r="H434" s="35">
        <f t="shared" si="107"/>
        <v>-8.3125726623484469E-2</v>
      </c>
    </row>
    <row r="435" spans="1:9" x14ac:dyDescent="0.2">
      <c r="B435" s="34" t="s">
        <v>270</v>
      </c>
      <c r="C435" s="33">
        <v>0</v>
      </c>
      <c r="D435" s="48">
        <v>3</v>
      </c>
      <c r="E435" s="61" t="str">
        <f t="shared" si="105"/>
        <v/>
      </c>
      <c r="F435" s="61">
        <f t="shared" si="106"/>
        <v>1.8993352326685659E-4</v>
      </c>
      <c r="G435" s="49">
        <f t="shared" si="104"/>
        <v>1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0</v>
      </c>
      <c r="D437" s="48">
        <v>1</v>
      </c>
      <c r="E437" s="38" t="str">
        <f t="shared" si="105"/>
        <v/>
      </c>
      <c r="F437" s="38">
        <f t="shared" si="106"/>
        <v>6.3311174422285538E-5</v>
      </c>
      <c r="G437" s="49">
        <f t="shared" si="104"/>
        <v>1</v>
      </c>
      <c r="H437" s="37" t="str">
        <f t="shared" si="107"/>
        <v/>
      </c>
      <c r="I437" s="4"/>
    </row>
    <row r="438" spans="1:9" s="29" customFormat="1" x14ac:dyDescent="0.2">
      <c r="A438" s="31"/>
      <c r="B438" s="36" t="s">
        <v>97</v>
      </c>
      <c r="C438" s="40">
        <v>4</v>
      </c>
      <c r="D438" s="48">
        <v>0</v>
      </c>
      <c r="E438" s="38">
        <f t="shared" si="105"/>
        <v>1.107235785860599E-4</v>
      </c>
      <c r="F438" s="38" t="str">
        <f t="shared" si="106"/>
        <v/>
      </c>
      <c r="G438" s="49">
        <f t="shared" si="104"/>
        <v>-1</v>
      </c>
      <c r="H438" s="37">
        <f t="shared" si="107"/>
        <v>-1.107235785860599E-4</v>
      </c>
      <c r="I438" s="4"/>
    </row>
    <row r="439" spans="1:9" s="29" customFormat="1" x14ac:dyDescent="0.2">
      <c r="A439" s="31"/>
      <c r="B439" s="36" t="s">
        <v>551</v>
      </c>
      <c r="C439" s="40">
        <v>19</v>
      </c>
      <c r="D439" s="48">
        <v>2</v>
      </c>
      <c r="E439" s="38">
        <f t="shared" si="105"/>
        <v>5.2593699828378448E-4</v>
      </c>
      <c r="F439" s="38">
        <f t="shared" si="106"/>
        <v>1.2662234884457108E-4</v>
      </c>
      <c r="G439" s="49">
        <f t="shared" si="104"/>
        <v>-0.89473684210526316</v>
      </c>
      <c r="H439" s="37">
        <f t="shared" si="107"/>
        <v>-4.7057520899075454E-4</v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1</v>
      </c>
      <c r="E440" s="38" t="str">
        <f t="shared" si="105"/>
        <v/>
      </c>
      <c r="F440" s="38">
        <f t="shared" si="106"/>
        <v>6.3311174422285538E-5</v>
      </c>
      <c r="G440" s="49">
        <f t="shared" si="104"/>
        <v>1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16</v>
      </c>
      <c r="D442" s="48">
        <v>8</v>
      </c>
      <c r="E442" s="61">
        <f t="shared" si="105"/>
        <v>4.4289431434423959E-4</v>
      </c>
      <c r="F442" s="61">
        <f t="shared" si="106"/>
        <v>5.0648939537828431E-4</v>
      </c>
      <c r="G442" s="49">
        <f t="shared" si="104"/>
        <v>-0.5</v>
      </c>
      <c r="H442" s="35">
        <f t="shared" si="107"/>
        <v>-2.214471571721198E-4</v>
      </c>
    </row>
    <row r="443" spans="1:9" x14ac:dyDescent="0.2">
      <c r="B443" s="34" t="s">
        <v>104</v>
      </c>
      <c r="C443" s="33">
        <v>7</v>
      </c>
      <c r="D443" s="48">
        <v>2</v>
      </c>
      <c r="E443" s="61">
        <f t="shared" si="105"/>
        <v>1.9376626252560483E-4</v>
      </c>
      <c r="F443" s="61">
        <f t="shared" si="106"/>
        <v>1.2662234884457108E-4</v>
      </c>
      <c r="G443" s="49">
        <f t="shared" si="104"/>
        <v>-0.7142857142857143</v>
      </c>
      <c r="H443" s="35">
        <f t="shared" si="107"/>
        <v>-1.3840447323257488E-4</v>
      </c>
    </row>
    <row r="444" spans="1:9" x14ac:dyDescent="0.2">
      <c r="B444" s="34" t="s">
        <v>113</v>
      </c>
      <c r="C444" s="33">
        <v>38</v>
      </c>
      <c r="D444" s="48">
        <v>55</v>
      </c>
      <c r="E444" s="61">
        <f t="shared" si="105"/>
        <v>1.051873996567569E-3</v>
      </c>
      <c r="F444" s="61">
        <f t="shared" si="106"/>
        <v>3.4821145932257044E-3</v>
      </c>
      <c r="G444" s="49">
        <f t="shared" si="104"/>
        <v>0.44736842105263158</v>
      </c>
      <c r="H444" s="35">
        <f t="shared" si="107"/>
        <v>4.7057520899075454E-4</v>
      </c>
    </row>
    <row r="445" spans="1:9" x14ac:dyDescent="0.2">
      <c r="B445" s="34" t="s">
        <v>112</v>
      </c>
      <c r="C445" s="33">
        <v>300</v>
      </c>
      <c r="D445" s="48">
        <v>391</v>
      </c>
      <c r="E445" s="61">
        <f t="shared" si="105"/>
        <v>8.3042683939544924E-3</v>
      </c>
      <c r="F445" s="61">
        <f t="shared" si="106"/>
        <v>2.4754669199113642E-2</v>
      </c>
      <c r="G445" s="49">
        <f t="shared" si="104"/>
        <v>0.30333333333333334</v>
      </c>
      <c r="H445" s="35">
        <f t="shared" si="107"/>
        <v>2.5189614128328626E-3</v>
      </c>
    </row>
    <row r="446" spans="1:9" x14ac:dyDescent="0.2">
      <c r="B446" s="34" t="s">
        <v>271</v>
      </c>
      <c r="C446" s="33">
        <v>31</v>
      </c>
      <c r="D446" s="48">
        <v>11</v>
      </c>
      <c r="E446" s="61">
        <f t="shared" si="105"/>
        <v>8.5810773404196425E-4</v>
      </c>
      <c r="F446" s="61">
        <f t="shared" si="106"/>
        <v>6.9642291864514089E-4</v>
      </c>
      <c r="G446" s="49">
        <f t="shared" si="104"/>
        <v>-0.64516129032258063</v>
      </c>
      <c r="H446" s="35">
        <f t="shared" si="107"/>
        <v>-5.5361789293029953E-4</v>
      </c>
    </row>
    <row r="447" spans="1:9" x14ac:dyDescent="0.2">
      <c r="B447" s="34" t="s">
        <v>496</v>
      </c>
      <c r="C447" s="33">
        <v>4</v>
      </c>
      <c r="D447" s="48">
        <v>9</v>
      </c>
      <c r="E447" s="61">
        <f t="shared" si="105"/>
        <v>1.107235785860599E-4</v>
      </c>
      <c r="F447" s="61">
        <f t="shared" si="106"/>
        <v>5.6980056980056976E-4</v>
      </c>
      <c r="G447" s="49">
        <f t="shared" si="104"/>
        <v>1.25</v>
      </c>
      <c r="H447" s="35">
        <f t="shared" si="107"/>
        <v>1.3840447323257488E-4</v>
      </c>
    </row>
    <row r="448" spans="1:9" x14ac:dyDescent="0.2">
      <c r="B448" s="34" t="s">
        <v>497</v>
      </c>
      <c r="C448" s="33">
        <v>67</v>
      </c>
      <c r="D448" s="48">
        <v>27</v>
      </c>
      <c r="E448" s="61">
        <f t="shared" si="105"/>
        <v>1.8546199413165033E-3</v>
      </c>
      <c r="F448" s="61">
        <f t="shared" si="106"/>
        <v>1.7094017094017094E-3</v>
      </c>
      <c r="G448" s="49">
        <f t="shared" si="104"/>
        <v>-0.59701492537313428</v>
      </c>
      <c r="H448" s="35">
        <f t="shared" si="107"/>
        <v>-1.1072357858605989E-3</v>
      </c>
    </row>
    <row r="449" spans="2:8" x14ac:dyDescent="0.2">
      <c r="B449" s="34" t="s">
        <v>498</v>
      </c>
      <c r="C449" s="33">
        <v>1</v>
      </c>
      <c r="D449" s="48">
        <v>0</v>
      </c>
      <c r="E449" s="61">
        <f t="shared" si="105"/>
        <v>2.7680894646514975E-5</v>
      </c>
      <c r="F449" s="61" t="str">
        <f t="shared" si="106"/>
        <v/>
      </c>
      <c r="G449" s="49">
        <f t="shared" si="104"/>
        <v>-1</v>
      </c>
      <c r="H449" s="35">
        <f t="shared" si="107"/>
        <v>-2.7680894646514975E-5</v>
      </c>
    </row>
    <row r="450" spans="2:8" x14ac:dyDescent="0.2">
      <c r="B450" s="34" t="s">
        <v>108</v>
      </c>
      <c r="C450" s="33">
        <v>13</v>
      </c>
      <c r="D450" s="48">
        <v>0</v>
      </c>
      <c r="E450" s="61">
        <f t="shared" si="105"/>
        <v>3.5985163040469465E-4</v>
      </c>
      <c r="F450" s="61" t="str">
        <f t="shared" si="106"/>
        <v/>
      </c>
      <c r="G450" s="49">
        <f t="shared" si="104"/>
        <v>-1</v>
      </c>
      <c r="H450" s="35">
        <f t="shared" si="107"/>
        <v>-3.5985163040469465E-4</v>
      </c>
    </row>
    <row r="451" spans="2:8" x14ac:dyDescent="0.2">
      <c r="B451" s="34" t="s">
        <v>617</v>
      </c>
      <c r="C451" s="33">
        <v>5</v>
      </c>
      <c r="D451" s="48">
        <v>0</v>
      </c>
      <c r="E451" s="61">
        <f t="shared" si="105"/>
        <v>1.3840447323257488E-4</v>
      </c>
      <c r="F451" s="61" t="str">
        <f t="shared" si="106"/>
        <v/>
      </c>
      <c r="G451" s="49">
        <f t="shared" si="104"/>
        <v>-1</v>
      </c>
      <c r="H451" s="35">
        <f t="shared" si="107"/>
        <v>-1.3840447323257488E-4</v>
      </c>
    </row>
    <row r="452" spans="2:8" x14ac:dyDescent="0.2">
      <c r="B452" s="34" t="s">
        <v>109</v>
      </c>
      <c r="C452" s="33">
        <v>8</v>
      </c>
      <c r="D452" s="48">
        <v>11</v>
      </c>
      <c r="E452" s="61">
        <f t="shared" si="105"/>
        <v>2.214471571721198E-4</v>
      </c>
      <c r="F452" s="61">
        <f t="shared" si="106"/>
        <v>6.9642291864514089E-4</v>
      </c>
      <c r="G452" s="49">
        <f t="shared" si="104"/>
        <v>0.375</v>
      </c>
      <c r="H452" s="35">
        <f t="shared" si="107"/>
        <v>8.3042683939544927E-5</v>
      </c>
    </row>
    <row r="453" spans="2:8" x14ac:dyDescent="0.2">
      <c r="B453" s="34" t="s">
        <v>418</v>
      </c>
      <c r="C453" s="33">
        <v>3</v>
      </c>
      <c r="D453" s="48">
        <v>1</v>
      </c>
      <c r="E453" s="61">
        <f t="shared" si="105"/>
        <v>8.3042683939544927E-5</v>
      </c>
      <c r="F453" s="61">
        <f t="shared" si="106"/>
        <v>6.3311174422285538E-5</v>
      </c>
      <c r="G453" s="49">
        <f t="shared" si="104"/>
        <v>-0.66666666666666663</v>
      </c>
      <c r="H453" s="35">
        <f t="shared" si="107"/>
        <v>-5.5361789293029949E-5</v>
      </c>
    </row>
    <row r="454" spans="2:8" x14ac:dyDescent="0.2">
      <c r="B454" s="34" t="s">
        <v>107</v>
      </c>
      <c r="C454" s="33">
        <v>165</v>
      </c>
      <c r="D454" s="48">
        <v>133</v>
      </c>
      <c r="E454" s="61">
        <f t="shared" si="105"/>
        <v>4.5673476166749709E-3</v>
      </c>
      <c r="F454" s="61">
        <f t="shared" si="106"/>
        <v>8.4203861981639767E-3</v>
      </c>
      <c r="G454" s="49">
        <f t="shared" si="104"/>
        <v>-0.19393939393939394</v>
      </c>
      <c r="H454" s="35">
        <f t="shared" si="107"/>
        <v>-8.8578862868847919E-4</v>
      </c>
    </row>
    <row r="455" spans="2:8" x14ac:dyDescent="0.2">
      <c r="B455" s="34" t="s">
        <v>272</v>
      </c>
      <c r="C455" s="33">
        <v>16</v>
      </c>
      <c r="D455" s="48">
        <v>5</v>
      </c>
      <c r="E455" s="61">
        <f t="shared" si="105"/>
        <v>4.4289431434423959E-4</v>
      </c>
      <c r="F455" s="61">
        <f t="shared" si="106"/>
        <v>3.1655587211142766E-4</v>
      </c>
      <c r="G455" s="49">
        <f t="shared" si="104"/>
        <v>-0.6875</v>
      </c>
      <c r="H455" s="35">
        <f t="shared" si="107"/>
        <v>-3.0448984111166471E-4</v>
      </c>
    </row>
    <row r="456" spans="2:8" x14ac:dyDescent="0.2">
      <c r="B456" s="34" t="s">
        <v>106</v>
      </c>
      <c r="C456" s="33">
        <v>5</v>
      </c>
      <c r="D456" s="48">
        <v>0</v>
      </c>
      <c r="E456" s="61">
        <f t="shared" si="105"/>
        <v>1.3840447323257488E-4</v>
      </c>
      <c r="F456" s="61" t="str">
        <f t="shared" si="106"/>
        <v/>
      </c>
      <c r="G456" s="49">
        <f t="shared" si="104"/>
        <v>-1</v>
      </c>
      <c r="H456" s="35">
        <f t="shared" si="107"/>
        <v>-1.3840447323257488E-4</v>
      </c>
    </row>
    <row r="457" spans="2:8" x14ac:dyDescent="0.2">
      <c r="B457" s="34" t="s">
        <v>337</v>
      </c>
      <c r="C457" s="33">
        <v>2</v>
      </c>
      <c r="D457" s="48">
        <v>1</v>
      </c>
      <c r="E457" s="61">
        <f t="shared" si="105"/>
        <v>5.5361789293029949E-5</v>
      </c>
      <c r="F457" s="61">
        <f t="shared" si="106"/>
        <v>6.3311174422285538E-5</v>
      </c>
      <c r="G457" s="49">
        <f t="shared" si="104"/>
        <v>-0.5</v>
      </c>
      <c r="H457" s="35">
        <f t="shared" si="107"/>
        <v>-2.7680894646514975E-5</v>
      </c>
    </row>
    <row r="458" spans="2:8" x14ac:dyDescent="0.2">
      <c r="B458" s="34" t="s">
        <v>116</v>
      </c>
      <c r="C458" s="33">
        <v>16</v>
      </c>
      <c r="D458" s="48">
        <v>46</v>
      </c>
      <c r="E458" s="61">
        <f t="shared" si="105"/>
        <v>4.4289431434423959E-4</v>
      </c>
      <c r="F458" s="61">
        <f t="shared" si="106"/>
        <v>2.9123140234251347E-3</v>
      </c>
      <c r="G458" s="49">
        <f t="shared" si="104"/>
        <v>1.875</v>
      </c>
      <c r="H458" s="35">
        <f t="shared" si="107"/>
        <v>8.3042683939544919E-4</v>
      </c>
    </row>
    <row r="459" spans="2:8" x14ac:dyDescent="0.2">
      <c r="B459" s="34" t="s">
        <v>103</v>
      </c>
      <c r="C459" s="33">
        <v>8</v>
      </c>
      <c r="D459" s="48">
        <v>7</v>
      </c>
      <c r="E459" s="61">
        <f t="shared" si="105"/>
        <v>2.214471571721198E-4</v>
      </c>
      <c r="F459" s="61">
        <f t="shared" si="106"/>
        <v>4.4317822095599874E-4</v>
      </c>
      <c r="G459" s="49">
        <f t="shared" si="104"/>
        <v>-0.125</v>
      </c>
      <c r="H459" s="35">
        <f t="shared" si="107"/>
        <v>-2.7680894646514975E-5</v>
      </c>
    </row>
    <row r="460" spans="2:8" x14ac:dyDescent="0.2">
      <c r="B460" s="34" t="s">
        <v>273</v>
      </c>
      <c r="C460" s="33">
        <v>132</v>
      </c>
      <c r="D460" s="48">
        <v>33</v>
      </c>
      <c r="E460" s="61">
        <f t="shared" si="105"/>
        <v>3.6538780933399765E-3</v>
      </c>
      <c r="F460" s="61">
        <f t="shared" si="106"/>
        <v>2.0892687559354228E-3</v>
      </c>
      <c r="G460" s="49">
        <f t="shared" si="104"/>
        <v>-0.75</v>
      </c>
      <c r="H460" s="35">
        <f t="shared" si="107"/>
        <v>-2.7404085700049822E-3</v>
      </c>
    </row>
    <row r="461" spans="2:8" x14ac:dyDescent="0.2">
      <c r="B461" s="34" t="s">
        <v>499</v>
      </c>
      <c r="C461" s="33">
        <v>1</v>
      </c>
      <c r="D461" s="48">
        <v>0</v>
      </c>
      <c r="E461" s="61">
        <f t="shared" si="105"/>
        <v>2.7680894646514975E-5</v>
      </c>
      <c r="F461" s="61" t="str">
        <f t="shared" si="106"/>
        <v/>
      </c>
      <c r="G461" s="49">
        <f t="shared" si="104"/>
        <v>-1</v>
      </c>
      <c r="H461" s="35">
        <f t="shared" si="107"/>
        <v>-2.7680894646514975E-5</v>
      </c>
    </row>
    <row r="462" spans="2:8" x14ac:dyDescent="0.2">
      <c r="B462" s="34" t="s">
        <v>110</v>
      </c>
      <c r="C462" s="33">
        <v>0</v>
      </c>
      <c r="D462" s="48">
        <v>1</v>
      </c>
      <c r="E462" s="61" t="str">
        <f t="shared" si="105"/>
        <v/>
      </c>
      <c r="F462" s="61">
        <f t="shared" si="106"/>
        <v>6.3311174422285538E-5</v>
      </c>
      <c r="G462" s="49">
        <f t="shared" si="104"/>
        <v>1</v>
      </c>
      <c r="H462" s="35" t="str">
        <f t="shared" si="107"/>
        <v/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2</v>
      </c>
      <c r="D464" s="48">
        <v>0</v>
      </c>
      <c r="E464" s="61">
        <f t="shared" si="105"/>
        <v>5.5361789293029949E-5</v>
      </c>
      <c r="F464" s="61" t="str">
        <f t="shared" si="106"/>
        <v/>
      </c>
      <c r="G464" s="49">
        <f t="shared" si="104"/>
        <v>-1</v>
      </c>
      <c r="H464" s="35">
        <f t="shared" si="107"/>
        <v>-5.5361789293029949E-5</v>
      </c>
    </row>
    <row r="465" spans="2:8" x14ac:dyDescent="0.2">
      <c r="B465" s="34" t="s">
        <v>105</v>
      </c>
      <c r="C465" s="33">
        <v>9</v>
      </c>
      <c r="D465" s="48">
        <v>3</v>
      </c>
      <c r="E465" s="61">
        <f t="shared" si="105"/>
        <v>2.4912805181863477E-4</v>
      </c>
      <c r="F465" s="61">
        <f t="shared" si="106"/>
        <v>1.8993352326685659E-4</v>
      </c>
      <c r="G465" s="49">
        <f t="shared" si="104"/>
        <v>-0.66666666666666663</v>
      </c>
      <c r="H465" s="35">
        <f t="shared" si="107"/>
        <v>-1.6608536787908983E-4</v>
      </c>
    </row>
    <row r="466" spans="2:8" x14ac:dyDescent="0.2">
      <c r="B466" s="34" t="s">
        <v>111</v>
      </c>
      <c r="C466" s="33">
        <v>2</v>
      </c>
      <c r="D466" s="48">
        <v>0</v>
      </c>
      <c r="E466" s="61">
        <f t="shared" si="105"/>
        <v>5.5361789293029949E-5</v>
      </c>
      <c r="F466" s="61" t="str">
        <f t="shared" si="106"/>
        <v/>
      </c>
      <c r="G466" s="49">
        <f t="shared" si="104"/>
        <v>-1</v>
      </c>
      <c r="H466" s="35">
        <f t="shared" si="107"/>
        <v>-5.5361789293029949E-5</v>
      </c>
    </row>
    <row r="467" spans="2:8" x14ac:dyDescent="0.2">
      <c r="B467" s="34" t="s">
        <v>115</v>
      </c>
      <c r="C467" s="33">
        <v>2</v>
      </c>
      <c r="D467" s="48">
        <v>1</v>
      </c>
      <c r="E467" s="61">
        <f t="shared" si="105"/>
        <v>5.5361789293029949E-5</v>
      </c>
      <c r="F467" s="61">
        <f t="shared" si="106"/>
        <v>6.3311174422285538E-5</v>
      </c>
      <c r="G467" s="49">
        <f t="shared" si="104"/>
        <v>-0.5</v>
      </c>
      <c r="H467" s="35">
        <f t="shared" si="107"/>
        <v>-2.7680894646514975E-5</v>
      </c>
    </row>
    <row r="468" spans="2:8" x14ac:dyDescent="0.2">
      <c r="B468" s="34" t="s">
        <v>274</v>
      </c>
      <c r="C468" s="33">
        <v>144</v>
      </c>
      <c r="D468" s="48">
        <v>110</v>
      </c>
      <c r="E468" s="61">
        <f t="shared" si="105"/>
        <v>3.9860488290981563E-3</v>
      </c>
      <c r="F468" s="61">
        <f t="shared" si="106"/>
        <v>6.9642291864514087E-3</v>
      </c>
      <c r="G468" s="49">
        <f t="shared" si="104"/>
        <v>-0.2361111111111111</v>
      </c>
      <c r="H468" s="35">
        <f t="shared" si="107"/>
        <v>-9.4115041798150908E-4</v>
      </c>
    </row>
    <row r="469" spans="2:8" x14ac:dyDescent="0.2">
      <c r="B469" s="34" t="s">
        <v>500</v>
      </c>
      <c r="C469" s="33">
        <v>1</v>
      </c>
      <c r="D469" s="48">
        <v>10</v>
      </c>
      <c r="E469" s="61">
        <f t="shared" si="105"/>
        <v>2.7680894646514975E-5</v>
      </c>
      <c r="F469" s="61">
        <f t="shared" si="106"/>
        <v>6.3311174422285533E-4</v>
      </c>
      <c r="G469" s="49">
        <f t="shared" si="104"/>
        <v>9</v>
      </c>
      <c r="H469" s="35">
        <f t="shared" si="107"/>
        <v>2.4912805181863477E-4</v>
      </c>
    </row>
    <row r="470" spans="2:8" x14ac:dyDescent="0.2">
      <c r="B470" s="34" t="s">
        <v>275</v>
      </c>
      <c r="C470" s="33">
        <v>7</v>
      </c>
      <c r="D470" s="48">
        <v>8</v>
      </c>
      <c r="E470" s="61">
        <f t="shared" si="105"/>
        <v>1.9376626252560483E-4</v>
      </c>
      <c r="F470" s="61">
        <f t="shared" si="106"/>
        <v>5.0648939537828431E-4</v>
      </c>
      <c r="G470" s="49">
        <f t="shared" si="104"/>
        <v>0.14285714285714285</v>
      </c>
      <c r="H470" s="35">
        <f t="shared" si="107"/>
        <v>2.7680894646514975E-5</v>
      </c>
    </row>
    <row r="471" spans="2:8" x14ac:dyDescent="0.2">
      <c r="B471" s="34" t="s">
        <v>276</v>
      </c>
      <c r="C471" s="33">
        <v>5</v>
      </c>
      <c r="D471" s="48">
        <v>7</v>
      </c>
      <c r="E471" s="61">
        <f t="shared" si="105"/>
        <v>1.3840447323257488E-4</v>
      </c>
      <c r="F471" s="61">
        <f t="shared" si="106"/>
        <v>4.4317822095599874E-4</v>
      </c>
      <c r="G471" s="49">
        <f t="shared" si="104"/>
        <v>0.4</v>
      </c>
      <c r="H471" s="35">
        <f t="shared" si="107"/>
        <v>5.5361789293029956E-5</v>
      </c>
    </row>
    <row r="472" spans="2:8" x14ac:dyDescent="0.2">
      <c r="B472" s="34" t="s">
        <v>501</v>
      </c>
      <c r="C472" s="33">
        <v>15</v>
      </c>
      <c r="D472" s="48">
        <v>4</v>
      </c>
      <c r="E472" s="61">
        <f t="shared" si="105"/>
        <v>4.1521341969772465E-4</v>
      </c>
      <c r="F472" s="61">
        <f t="shared" si="106"/>
        <v>2.5324469768914215E-4</v>
      </c>
      <c r="G472" s="49">
        <f t="shared" si="104"/>
        <v>-0.73333333333333328</v>
      </c>
      <c r="H472" s="35">
        <f t="shared" si="107"/>
        <v>-3.0448984111166471E-4</v>
      </c>
    </row>
    <row r="473" spans="2:8" x14ac:dyDescent="0.2">
      <c r="B473" s="34" t="s">
        <v>277</v>
      </c>
      <c r="C473" s="33">
        <v>124</v>
      </c>
      <c r="D473" s="48">
        <v>196</v>
      </c>
      <c r="E473" s="61">
        <f t="shared" si="105"/>
        <v>3.432430936167857E-3</v>
      </c>
      <c r="F473" s="61">
        <f t="shared" si="106"/>
        <v>1.2408990186767964E-2</v>
      </c>
      <c r="G473" s="49">
        <f t="shared" si="104"/>
        <v>0.58064516129032262</v>
      </c>
      <c r="H473" s="35">
        <f t="shared" si="107"/>
        <v>1.9930244145490786E-3</v>
      </c>
    </row>
    <row r="474" spans="2:8" x14ac:dyDescent="0.2">
      <c r="B474" s="34" t="s">
        <v>278</v>
      </c>
      <c r="C474" s="33">
        <v>17</v>
      </c>
      <c r="D474" s="48">
        <v>8</v>
      </c>
      <c r="E474" s="61">
        <f t="shared" si="105"/>
        <v>4.7057520899075459E-4</v>
      </c>
      <c r="F474" s="61">
        <f t="shared" si="106"/>
        <v>5.0648939537828431E-4</v>
      </c>
      <c r="G474" s="49">
        <f t="shared" si="104"/>
        <v>-0.52941176470588236</v>
      </c>
      <c r="H474" s="35">
        <f t="shared" si="107"/>
        <v>-2.4912805181863477E-4</v>
      </c>
    </row>
    <row r="475" spans="2:8" x14ac:dyDescent="0.2">
      <c r="B475" s="34" t="s">
        <v>279</v>
      </c>
      <c r="C475" s="33">
        <v>24</v>
      </c>
      <c r="D475" s="48">
        <v>24</v>
      </c>
      <c r="E475" s="61">
        <f t="shared" si="105"/>
        <v>6.6434147151635942E-4</v>
      </c>
      <c r="F475" s="61">
        <f t="shared" si="106"/>
        <v>1.5194681861348527E-3</v>
      </c>
      <c r="G475" s="49">
        <f t="shared" si="104"/>
        <v>0</v>
      </c>
      <c r="H475" s="35">
        <f t="shared" si="107"/>
        <v>0</v>
      </c>
    </row>
    <row r="476" spans="2:8" x14ac:dyDescent="0.2">
      <c r="B476" s="34" t="s">
        <v>102</v>
      </c>
      <c r="C476" s="33">
        <v>4</v>
      </c>
      <c r="D476" s="48">
        <v>7</v>
      </c>
      <c r="E476" s="61">
        <f t="shared" si="105"/>
        <v>1.107235785860599E-4</v>
      </c>
      <c r="F476" s="61">
        <f t="shared" si="106"/>
        <v>4.4317822095599874E-4</v>
      </c>
      <c r="G476" s="49">
        <f t="shared" si="104"/>
        <v>0.75</v>
      </c>
      <c r="H476" s="35">
        <f t="shared" si="107"/>
        <v>8.3042683939544927E-5</v>
      </c>
    </row>
    <row r="477" spans="2:8" x14ac:dyDescent="0.2">
      <c r="B477" s="34" t="s">
        <v>280</v>
      </c>
      <c r="C477" s="33">
        <v>2</v>
      </c>
      <c r="D477" s="48">
        <v>4</v>
      </c>
      <c r="E477" s="61">
        <f t="shared" si="105"/>
        <v>5.5361789293029949E-5</v>
      </c>
      <c r="F477" s="61">
        <f t="shared" si="106"/>
        <v>2.5324469768914215E-4</v>
      </c>
      <c r="G477" s="49">
        <f t="shared" si="104"/>
        <v>1</v>
      </c>
      <c r="H477" s="35">
        <f t="shared" si="107"/>
        <v>5.5361789293029949E-5</v>
      </c>
    </row>
    <row r="478" spans="2:8" x14ac:dyDescent="0.2">
      <c r="B478" s="34" t="s">
        <v>281</v>
      </c>
      <c r="C478" s="33">
        <v>22</v>
      </c>
      <c r="D478" s="48">
        <v>12</v>
      </c>
      <c r="E478" s="61">
        <f t="shared" si="105"/>
        <v>6.0897968222332942E-4</v>
      </c>
      <c r="F478" s="61">
        <f t="shared" si="106"/>
        <v>7.5973409306742635E-4</v>
      </c>
      <c r="G478" s="49">
        <f t="shared" ref="G478:G541" si="112">+IF(AND(C478=0,D478=0)," ",IF(C478=0,1,IF(D478=0,-1,(D478-C478)/C478)))</f>
        <v>-0.45454545454545453</v>
      </c>
      <c r="H478" s="35">
        <f t="shared" si="107"/>
        <v>-2.7680894646514971E-4</v>
      </c>
    </row>
    <row r="479" spans="2:8" x14ac:dyDescent="0.2">
      <c r="B479" s="34" t="s">
        <v>502</v>
      </c>
      <c r="C479" s="33">
        <v>111</v>
      </c>
      <c r="D479" s="48">
        <v>102</v>
      </c>
      <c r="E479" s="61">
        <f t="shared" si="105"/>
        <v>3.0725793057631624E-3</v>
      </c>
      <c r="F479" s="61">
        <f t="shared" si="106"/>
        <v>6.4577397910731242E-3</v>
      </c>
      <c r="G479" s="49">
        <f t="shared" si="112"/>
        <v>-8.1081081081081086E-2</v>
      </c>
      <c r="H479" s="35">
        <f t="shared" si="107"/>
        <v>-2.4912805181863482E-4</v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9</v>
      </c>
      <c r="D481" s="48">
        <v>2</v>
      </c>
      <c r="E481" s="61">
        <f t="shared" ref="E481:E512" si="113">+IF(C481=0,"",C481/C$345)</f>
        <v>2.4912805181863477E-4</v>
      </c>
      <c r="F481" s="61">
        <f t="shared" ref="F481:F512" si="114">+IF(D481=0,"",D481/D$345)</f>
        <v>1.2662234884457108E-4</v>
      </c>
      <c r="G481" s="49">
        <f t="shared" si="112"/>
        <v>-0.77777777777777779</v>
      </c>
      <c r="H481" s="35">
        <f t="shared" ref="H481:H540" si="115">+IF(OR(AND(E481=""),(G481="")),"",E481*G481)</f>
        <v>-1.9376626252560483E-4</v>
      </c>
    </row>
    <row r="482" spans="2:8" x14ac:dyDescent="0.2">
      <c r="B482" s="34" t="s">
        <v>284</v>
      </c>
      <c r="C482" s="33">
        <v>1</v>
      </c>
      <c r="D482" s="48">
        <v>1</v>
      </c>
      <c r="E482" s="61">
        <f t="shared" si="113"/>
        <v>2.7680894646514975E-5</v>
      </c>
      <c r="F482" s="61">
        <f t="shared" si="114"/>
        <v>6.3311174422285538E-5</v>
      </c>
      <c r="G482" s="49">
        <f t="shared" si="112"/>
        <v>0</v>
      </c>
      <c r="H482" s="35">
        <f t="shared" si="115"/>
        <v>0</v>
      </c>
    </row>
    <row r="483" spans="2:8" x14ac:dyDescent="0.2">
      <c r="B483" s="34" t="s">
        <v>285</v>
      </c>
      <c r="C483" s="33">
        <v>0</v>
      </c>
      <c r="D483" s="48">
        <v>4</v>
      </c>
      <c r="E483" s="61" t="str">
        <f t="shared" si="113"/>
        <v/>
      </c>
      <c r="F483" s="61">
        <f t="shared" si="114"/>
        <v>2.5324469768914215E-4</v>
      </c>
      <c r="G483" s="49">
        <f t="shared" si="112"/>
        <v>1</v>
      </c>
      <c r="H483" s="35" t="str">
        <f t="shared" si="115"/>
        <v/>
      </c>
    </row>
    <row r="484" spans="2:8" x14ac:dyDescent="0.2">
      <c r="B484" s="34" t="s">
        <v>125</v>
      </c>
      <c r="C484" s="33">
        <v>4</v>
      </c>
      <c r="D484" s="48">
        <v>5</v>
      </c>
      <c r="E484" s="61">
        <f t="shared" si="113"/>
        <v>1.107235785860599E-4</v>
      </c>
      <c r="F484" s="61">
        <f t="shared" si="114"/>
        <v>3.1655587211142766E-4</v>
      </c>
      <c r="G484" s="49">
        <f t="shared" si="112"/>
        <v>0.25</v>
      </c>
      <c r="H484" s="35">
        <f t="shared" si="115"/>
        <v>2.7680894646514975E-5</v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1</v>
      </c>
      <c r="D486" s="48">
        <v>3</v>
      </c>
      <c r="E486" s="61">
        <f t="shared" si="113"/>
        <v>2.7680894646514975E-5</v>
      </c>
      <c r="F486" s="61">
        <f t="shared" si="114"/>
        <v>1.8993352326685659E-4</v>
      </c>
      <c r="G486" s="49">
        <f t="shared" si="112"/>
        <v>2</v>
      </c>
      <c r="H486" s="35">
        <f t="shared" si="115"/>
        <v>5.5361789293029949E-5</v>
      </c>
    </row>
    <row r="487" spans="2:8" x14ac:dyDescent="0.2">
      <c r="B487" s="34" t="s">
        <v>287</v>
      </c>
      <c r="C487" s="33">
        <v>51</v>
      </c>
      <c r="D487" s="48">
        <v>16</v>
      </c>
      <c r="E487" s="61">
        <f t="shared" si="113"/>
        <v>1.4117256269722638E-3</v>
      </c>
      <c r="F487" s="61">
        <f t="shared" si="114"/>
        <v>1.0129787907565686E-3</v>
      </c>
      <c r="G487" s="49">
        <f t="shared" si="112"/>
        <v>-0.68627450980392157</v>
      </c>
      <c r="H487" s="35">
        <f t="shared" si="115"/>
        <v>-9.6883131262802413E-4</v>
      </c>
    </row>
    <row r="488" spans="2:8" ht="14.25" customHeight="1" x14ac:dyDescent="0.2">
      <c r="B488" s="34" t="s">
        <v>288</v>
      </c>
      <c r="C488" s="33">
        <v>3</v>
      </c>
      <c r="D488" s="48">
        <v>0</v>
      </c>
      <c r="E488" s="61">
        <f t="shared" si="113"/>
        <v>8.3042683939544927E-5</v>
      </c>
      <c r="F488" s="61" t="str">
        <f t="shared" si="114"/>
        <v/>
      </c>
      <c r="G488" s="49">
        <f t="shared" si="112"/>
        <v>-1</v>
      </c>
      <c r="H488" s="35">
        <f t="shared" si="115"/>
        <v>-8.3042683939544927E-5</v>
      </c>
    </row>
    <row r="489" spans="2:8" x14ac:dyDescent="0.2">
      <c r="B489" s="34" t="s">
        <v>123</v>
      </c>
      <c r="C489" s="33">
        <v>20</v>
      </c>
      <c r="D489" s="48">
        <v>5</v>
      </c>
      <c r="E489" s="61">
        <f t="shared" si="113"/>
        <v>5.5361789293029953E-4</v>
      </c>
      <c r="F489" s="61">
        <f t="shared" si="114"/>
        <v>3.1655587211142766E-4</v>
      </c>
      <c r="G489" s="49">
        <f t="shared" si="112"/>
        <v>-0.75</v>
      </c>
      <c r="H489" s="35">
        <f t="shared" si="115"/>
        <v>-4.1521341969772465E-4</v>
      </c>
    </row>
    <row r="490" spans="2:8" x14ac:dyDescent="0.2">
      <c r="B490" s="34" t="s">
        <v>289</v>
      </c>
      <c r="C490" s="33">
        <v>1</v>
      </c>
      <c r="D490" s="48">
        <v>2</v>
      </c>
      <c r="E490" s="61">
        <f t="shared" si="113"/>
        <v>2.7680894646514975E-5</v>
      </c>
      <c r="F490" s="61">
        <f t="shared" si="114"/>
        <v>1.2662234884457108E-4</v>
      </c>
      <c r="G490" s="49">
        <f t="shared" si="112"/>
        <v>1</v>
      </c>
      <c r="H490" s="35">
        <f t="shared" si="115"/>
        <v>2.7680894646514975E-5</v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1</v>
      </c>
      <c r="D492" s="48">
        <v>1</v>
      </c>
      <c r="E492" s="61">
        <f t="shared" si="113"/>
        <v>2.7680894646514975E-5</v>
      </c>
      <c r="F492" s="61">
        <f t="shared" si="114"/>
        <v>6.3311174422285538E-5</v>
      </c>
      <c r="G492" s="49">
        <f t="shared" si="112"/>
        <v>0</v>
      </c>
      <c r="H492" s="35">
        <f t="shared" si="115"/>
        <v>0</v>
      </c>
    </row>
    <row r="493" spans="2:8" x14ac:dyDescent="0.2">
      <c r="B493" s="34" t="s">
        <v>292</v>
      </c>
      <c r="C493" s="33">
        <v>1</v>
      </c>
      <c r="D493" s="48">
        <v>0</v>
      </c>
      <c r="E493" s="61">
        <f t="shared" si="113"/>
        <v>2.7680894646514975E-5</v>
      </c>
      <c r="F493" s="61" t="str">
        <f t="shared" si="114"/>
        <v/>
      </c>
      <c r="G493" s="49">
        <f t="shared" si="112"/>
        <v>-1</v>
      </c>
      <c r="H493" s="35">
        <f t="shared" si="115"/>
        <v>-2.7680894646514975E-5</v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4</v>
      </c>
      <c r="D495" s="48">
        <v>0</v>
      </c>
      <c r="E495" s="61">
        <f t="shared" si="113"/>
        <v>1.107235785860599E-4</v>
      </c>
      <c r="F495" s="61" t="str">
        <f t="shared" si="114"/>
        <v/>
      </c>
      <c r="G495" s="49">
        <f t="shared" si="112"/>
        <v>-1</v>
      </c>
      <c r="H495" s="35">
        <f t="shared" si="115"/>
        <v>-1.107235785860599E-4</v>
      </c>
    </row>
    <row r="496" spans="2:8" x14ac:dyDescent="0.2">
      <c r="B496" s="34" t="s">
        <v>294</v>
      </c>
      <c r="C496" s="33">
        <v>1</v>
      </c>
      <c r="D496" s="48">
        <v>1</v>
      </c>
      <c r="E496" s="61">
        <f t="shared" si="113"/>
        <v>2.7680894646514975E-5</v>
      </c>
      <c r="F496" s="61">
        <f t="shared" si="114"/>
        <v>6.3311174422285538E-5</v>
      </c>
      <c r="G496" s="49">
        <f t="shared" si="112"/>
        <v>0</v>
      </c>
      <c r="H496" s="35">
        <f t="shared" si="115"/>
        <v>0</v>
      </c>
    </row>
    <row r="497" spans="2:8" x14ac:dyDescent="0.2">
      <c r="B497" s="34" t="s">
        <v>503</v>
      </c>
      <c r="C497" s="33">
        <v>2</v>
      </c>
      <c r="D497" s="48">
        <v>3</v>
      </c>
      <c r="E497" s="61">
        <f t="shared" si="113"/>
        <v>5.5361789293029949E-5</v>
      </c>
      <c r="F497" s="61">
        <f t="shared" si="114"/>
        <v>1.8993352326685659E-4</v>
      </c>
      <c r="G497" s="49">
        <f t="shared" si="112"/>
        <v>0.5</v>
      </c>
      <c r="H497" s="35">
        <f t="shared" si="115"/>
        <v>2.7680894646514975E-5</v>
      </c>
    </row>
    <row r="498" spans="2:8" x14ac:dyDescent="0.2">
      <c r="B498" s="34" t="s">
        <v>129</v>
      </c>
      <c r="C498" s="33">
        <v>3</v>
      </c>
      <c r="D498" s="48">
        <v>3</v>
      </c>
      <c r="E498" s="61">
        <f t="shared" si="113"/>
        <v>8.3042683939544927E-5</v>
      </c>
      <c r="F498" s="61">
        <f t="shared" si="114"/>
        <v>1.8993352326685659E-4</v>
      </c>
      <c r="G498" s="49">
        <f t="shared" si="112"/>
        <v>0</v>
      </c>
      <c r="H498" s="35">
        <f t="shared" si="115"/>
        <v>0</v>
      </c>
    </row>
    <row r="499" spans="2:8" x14ac:dyDescent="0.2">
      <c r="B499" s="34" t="s">
        <v>504</v>
      </c>
      <c r="C499" s="33">
        <v>320</v>
      </c>
      <c r="D499" s="48">
        <v>168</v>
      </c>
      <c r="E499" s="61">
        <f t="shared" si="113"/>
        <v>8.8578862868847925E-3</v>
      </c>
      <c r="F499" s="61">
        <f t="shared" si="114"/>
        <v>1.063627730294397E-2</v>
      </c>
      <c r="G499" s="49">
        <f t="shared" si="112"/>
        <v>-0.47499999999999998</v>
      </c>
      <c r="H499" s="35">
        <f t="shared" si="115"/>
        <v>-4.2074959862702759E-3</v>
      </c>
    </row>
    <row r="500" spans="2:8" x14ac:dyDescent="0.2">
      <c r="B500" s="34" t="s">
        <v>122</v>
      </c>
      <c r="C500" s="33">
        <v>69</v>
      </c>
      <c r="D500" s="48">
        <v>56</v>
      </c>
      <c r="E500" s="61">
        <f t="shared" si="113"/>
        <v>1.9099817306095332E-3</v>
      </c>
      <c r="F500" s="61">
        <f t="shared" si="114"/>
        <v>3.5454257676479899E-3</v>
      </c>
      <c r="G500" s="49">
        <f t="shared" si="112"/>
        <v>-0.18840579710144928</v>
      </c>
      <c r="H500" s="35">
        <f t="shared" si="115"/>
        <v>-3.5985163040469465E-4</v>
      </c>
    </row>
    <row r="501" spans="2:8" x14ac:dyDescent="0.2">
      <c r="B501" s="34" t="s">
        <v>295</v>
      </c>
      <c r="C501" s="33">
        <v>23</v>
      </c>
      <c r="D501" s="48">
        <v>18</v>
      </c>
      <c r="E501" s="61">
        <f t="shared" si="113"/>
        <v>6.3666057686984447E-4</v>
      </c>
      <c r="F501" s="61">
        <f t="shared" si="114"/>
        <v>1.1396011396011395E-3</v>
      </c>
      <c r="G501" s="49">
        <f t="shared" si="112"/>
        <v>-0.21739130434782608</v>
      </c>
      <c r="H501" s="35">
        <f t="shared" si="115"/>
        <v>-1.3840447323257488E-4</v>
      </c>
    </row>
    <row r="502" spans="2:8" x14ac:dyDescent="0.2">
      <c r="B502" s="34" t="s">
        <v>124</v>
      </c>
      <c r="C502" s="33">
        <v>2</v>
      </c>
      <c r="D502" s="48">
        <v>0</v>
      </c>
      <c r="E502" s="61">
        <f t="shared" si="113"/>
        <v>5.5361789293029949E-5</v>
      </c>
      <c r="F502" s="61" t="str">
        <f t="shared" si="114"/>
        <v/>
      </c>
      <c r="G502" s="49">
        <f t="shared" si="112"/>
        <v>-1</v>
      </c>
      <c r="H502" s="35">
        <f t="shared" si="115"/>
        <v>-5.5361789293029949E-5</v>
      </c>
    </row>
    <row r="503" spans="2:8" x14ac:dyDescent="0.2">
      <c r="B503" s="34" t="s">
        <v>296</v>
      </c>
      <c r="C503" s="33">
        <v>9</v>
      </c>
      <c r="D503" s="48">
        <v>17</v>
      </c>
      <c r="E503" s="61">
        <f t="shared" si="113"/>
        <v>2.4912805181863477E-4</v>
      </c>
      <c r="F503" s="61">
        <f t="shared" si="114"/>
        <v>1.076289965178854E-3</v>
      </c>
      <c r="G503" s="49">
        <f t="shared" si="112"/>
        <v>0.88888888888888884</v>
      </c>
      <c r="H503" s="35">
        <f t="shared" si="115"/>
        <v>2.2144715717211977E-4</v>
      </c>
    </row>
    <row r="504" spans="2:8" ht="12" customHeight="1" x14ac:dyDescent="0.2">
      <c r="B504" s="34" t="s">
        <v>297</v>
      </c>
      <c r="C504" s="33">
        <v>295</v>
      </c>
      <c r="D504" s="48">
        <v>63</v>
      </c>
      <c r="E504" s="61">
        <f t="shared" si="113"/>
        <v>8.1658639207219177E-3</v>
      </c>
      <c r="F504" s="61">
        <f t="shared" si="114"/>
        <v>3.9886039886039889E-3</v>
      </c>
      <c r="G504" s="49">
        <f t="shared" si="112"/>
        <v>-0.78644067796610173</v>
      </c>
      <c r="H504" s="35">
        <f t="shared" si="115"/>
        <v>-6.4219675579914749E-3</v>
      </c>
    </row>
    <row r="505" spans="2:8" x14ac:dyDescent="0.2">
      <c r="B505" s="34" t="s">
        <v>117</v>
      </c>
      <c r="C505" s="33">
        <v>5</v>
      </c>
      <c r="D505" s="48">
        <v>9</v>
      </c>
      <c r="E505" s="61">
        <f t="shared" si="113"/>
        <v>1.3840447323257488E-4</v>
      </c>
      <c r="F505" s="61">
        <f t="shared" si="114"/>
        <v>5.6980056980056976E-4</v>
      </c>
      <c r="G505" s="49">
        <f t="shared" si="112"/>
        <v>0.8</v>
      </c>
      <c r="H505" s="35">
        <f t="shared" si="115"/>
        <v>1.1072357858605991E-4</v>
      </c>
    </row>
    <row r="506" spans="2:8" x14ac:dyDescent="0.2">
      <c r="B506" s="34" t="s">
        <v>505</v>
      </c>
      <c r="C506" s="33">
        <v>20</v>
      </c>
      <c r="D506" s="48">
        <v>20</v>
      </c>
      <c r="E506" s="61">
        <f t="shared" si="113"/>
        <v>5.5361789293029953E-4</v>
      </c>
      <c r="F506" s="61">
        <f t="shared" si="114"/>
        <v>1.2662234884457107E-3</v>
      </c>
      <c r="G506" s="49">
        <f t="shared" si="112"/>
        <v>0</v>
      </c>
      <c r="H506" s="35">
        <f t="shared" si="115"/>
        <v>0</v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2</v>
      </c>
      <c r="D508" s="48">
        <v>1</v>
      </c>
      <c r="E508" s="61">
        <f t="shared" si="113"/>
        <v>5.5361789293029949E-5</v>
      </c>
      <c r="F508" s="61">
        <f t="shared" si="114"/>
        <v>6.3311174422285538E-5</v>
      </c>
      <c r="G508" s="49">
        <f t="shared" si="112"/>
        <v>-0.5</v>
      </c>
      <c r="H508" s="35">
        <f t="shared" si="115"/>
        <v>-2.7680894646514975E-5</v>
      </c>
    </row>
    <row r="509" spans="2:8" x14ac:dyDescent="0.2">
      <c r="B509" s="34" t="s">
        <v>506</v>
      </c>
      <c r="C509" s="33">
        <v>40</v>
      </c>
      <c r="D509" s="48">
        <v>2</v>
      </c>
      <c r="E509" s="61">
        <f t="shared" si="113"/>
        <v>1.1072357858605991E-3</v>
      </c>
      <c r="F509" s="61">
        <f t="shared" si="114"/>
        <v>1.2662234884457108E-4</v>
      </c>
      <c r="G509" s="49">
        <f t="shared" si="112"/>
        <v>-0.95</v>
      </c>
      <c r="H509" s="35">
        <f t="shared" si="115"/>
        <v>-1.051873996567569E-3</v>
      </c>
    </row>
    <row r="510" spans="2:8" x14ac:dyDescent="0.2">
      <c r="B510" s="34" t="s">
        <v>507</v>
      </c>
      <c r="C510" s="33">
        <v>3</v>
      </c>
      <c r="D510" s="48">
        <v>5</v>
      </c>
      <c r="E510" s="61">
        <f t="shared" si="113"/>
        <v>8.3042683939544927E-5</v>
      </c>
      <c r="F510" s="61">
        <f t="shared" si="114"/>
        <v>3.1655587211142766E-4</v>
      </c>
      <c r="G510" s="49">
        <f t="shared" si="112"/>
        <v>0.66666666666666663</v>
      </c>
      <c r="H510" s="35">
        <f t="shared" si="115"/>
        <v>5.5361789293029949E-5</v>
      </c>
    </row>
    <row r="511" spans="2:8" x14ac:dyDescent="0.2">
      <c r="B511" s="34" t="s">
        <v>300</v>
      </c>
      <c r="C511" s="33">
        <v>2</v>
      </c>
      <c r="D511" s="48">
        <v>7</v>
      </c>
      <c r="E511" s="61">
        <f t="shared" si="113"/>
        <v>5.5361789293029949E-5</v>
      </c>
      <c r="F511" s="61">
        <f t="shared" si="114"/>
        <v>4.4317822095599874E-4</v>
      </c>
      <c r="G511" s="49">
        <f t="shared" si="112"/>
        <v>2.5</v>
      </c>
      <c r="H511" s="35">
        <f t="shared" si="115"/>
        <v>1.3840447323257488E-4</v>
      </c>
    </row>
    <row r="512" spans="2:8" x14ac:dyDescent="0.2">
      <c r="B512" s="34" t="s">
        <v>301</v>
      </c>
      <c r="C512" s="33">
        <v>2</v>
      </c>
      <c r="D512" s="48">
        <v>8</v>
      </c>
      <c r="E512" s="61">
        <f t="shared" si="113"/>
        <v>5.5361789293029949E-5</v>
      </c>
      <c r="F512" s="61">
        <f t="shared" si="114"/>
        <v>5.0648939537828431E-4</v>
      </c>
      <c r="G512" s="49">
        <f t="shared" si="112"/>
        <v>3</v>
      </c>
      <c r="H512" s="35">
        <f t="shared" si="115"/>
        <v>1.6608536787908985E-4</v>
      </c>
    </row>
    <row r="513" spans="1:9" x14ac:dyDescent="0.2">
      <c r="B513" s="34" t="s">
        <v>302</v>
      </c>
      <c r="C513" s="33">
        <v>12</v>
      </c>
      <c r="D513" s="48">
        <v>13</v>
      </c>
      <c r="E513" s="61">
        <f t="shared" ref="E513:E540" si="116">+IF(C513=0,"",C513/C$345)</f>
        <v>3.3217073575817971E-4</v>
      </c>
      <c r="F513" s="61">
        <f t="shared" ref="F513:F540" si="117">+IF(D513=0,"",D513/D$345)</f>
        <v>8.2304526748971192E-4</v>
      </c>
      <c r="G513" s="49">
        <f t="shared" si="112"/>
        <v>8.3333333333333329E-2</v>
      </c>
      <c r="H513" s="35">
        <f t="shared" si="115"/>
        <v>2.7680894646514975E-5</v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3</v>
      </c>
      <c r="D515" s="48">
        <v>3</v>
      </c>
      <c r="E515" s="61">
        <f t="shared" si="116"/>
        <v>8.3042683939544927E-5</v>
      </c>
      <c r="F515" s="61">
        <f t="shared" si="117"/>
        <v>1.8993352326685659E-4</v>
      </c>
      <c r="G515" s="49">
        <f t="shared" si="112"/>
        <v>0</v>
      </c>
      <c r="H515" s="35">
        <f t="shared" si="115"/>
        <v>0</v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2</v>
      </c>
      <c r="D517" s="48">
        <v>1</v>
      </c>
      <c r="E517" s="61">
        <f t="shared" si="116"/>
        <v>5.5361789293029949E-5</v>
      </c>
      <c r="F517" s="61">
        <f t="shared" si="117"/>
        <v>6.3311174422285538E-5</v>
      </c>
      <c r="G517" s="49">
        <f t="shared" si="112"/>
        <v>-0.5</v>
      </c>
      <c r="H517" s="35">
        <f t="shared" si="115"/>
        <v>-2.7680894646514975E-5</v>
      </c>
    </row>
    <row r="518" spans="1:9" x14ac:dyDescent="0.2">
      <c r="B518" s="34" t="s">
        <v>120</v>
      </c>
      <c r="C518" s="33">
        <v>4</v>
      </c>
      <c r="D518" s="48">
        <v>2</v>
      </c>
      <c r="E518" s="61">
        <f t="shared" si="116"/>
        <v>1.107235785860599E-4</v>
      </c>
      <c r="F518" s="61">
        <f t="shared" si="117"/>
        <v>1.2662234884457108E-4</v>
      </c>
      <c r="G518" s="49">
        <f t="shared" si="112"/>
        <v>-0.5</v>
      </c>
      <c r="H518" s="35">
        <f t="shared" si="115"/>
        <v>-5.5361789293029949E-5</v>
      </c>
    </row>
    <row r="519" spans="1:9" x14ac:dyDescent="0.2">
      <c r="B519" s="34" t="s">
        <v>304</v>
      </c>
      <c r="C519" s="33">
        <v>5</v>
      </c>
      <c r="D519" s="48">
        <v>1</v>
      </c>
      <c r="E519" s="61">
        <f t="shared" si="116"/>
        <v>1.3840447323257488E-4</v>
      </c>
      <c r="F519" s="61">
        <f t="shared" si="117"/>
        <v>6.3311174422285538E-5</v>
      </c>
      <c r="G519" s="49">
        <f t="shared" si="112"/>
        <v>-0.8</v>
      </c>
      <c r="H519" s="35">
        <f t="shared" si="115"/>
        <v>-1.1072357858605991E-4</v>
      </c>
    </row>
    <row r="520" spans="1:9" x14ac:dyDescent="0.2">
      <c r="B520" s="34" t="s">
        <v>305</v>
      </c>
      <c r="C520" s="33">
        <v>0</v>
      </c>
      <c r="D520" s="48">
        <v>0</v>
      </c>
      <c r="E520" s="61" t="str">
        <f t="shared" si="116"/>
        <v/>
      </c>
      <c r="F520" s="61" t="str">
        <f t="shared" si="117"/>
        <v/>
      </c>
      <c r="G520" s="49" t="str">
        <f t="shared" si="112"/>
        <v xml:space="preserve"> </v>
      </c>
      <c r="H520" s="35" t="str">
        <f t="shared" si="115"/>
        <v/>
      </c>
    </row>
    <row r="521" spans="1:9" x14ac:dyDescent="0.2">
      <c r="B521" s="34" t="s">
        <v>128</v>
      </c>
      <c r="C521" s="33">
        <v>10</v>
      </c>
      <c r="D521" s="48">
        <v>1</v>
      </c>
      <c r="E521" s="61">
        <f t="shared" si="116"/>
        <v>2.7680894646514977E-4</v>
      </c>
      <c r="F521" s="61">
        <f t="shared" si="117"/>
        <v>6.3311174422285538E-5</v>
      </c>
      <c r="G521" s="49">
        <f t="shared" si="112"/>
        <v>-0.9</v>
      </c>
      <c r="H521" s="35">
        <f t="shared" si="115"/>
        <v>-2.4912805181863482E-4</v>
      </c>
    </row>
    <row r="522" spans="1:9" x14ac:dyDescent="0.2">
      <c r="B522" s="34" t="s">
        <v>508</v>
      </c>
      <c r="C522" s="33">
        <v>1</v>
      </c>
      <c r="D522" s="48">
        <v>0</v>
      </c>
      <c r="E522" s="61">
        <f t="shared" si="116"/>
        <v>2.7680894646514975E-5</v>
      </c>
      <c r="F522" s="61" t="str">
        <f t="shared" si="117"/>
        <v/>
      </c>
      <c r="G522" s="49">
        <f t="shared" si="112"/>
        <v>-1</v>
      </c>
      <c r="H522" s="35">
        <f t="shared" si="115"/>
        <v>-2.7680894646514975E-5</v>
      </c>
    </row>
    <row r="523" spans="1:9" s="29" customFormat="1" x14ac:dyDescent="0.2">
      <c r="A523" s="31"/>
      <c r="B523" s="36" t="s">
        <v>560</v>
      </c>
      <c r="C523" s="40">
        <v>113</v>
      </c>
      <c r="D523" s="48">
        <v>175</v>
      </c>
      <c r="E523" s="38">
        <f t="shared" si="116"/>
        <v>3.1279410950561921E-3</v>
      </c>
      <c r="F523" s="38">
        <f t="shared" si="117"/>
        <v>1.1079455523899969E-2</v>
      </c>
      <c r="G523" s="49">
        <f t="shared" si="112"/>
        <v>0.54867256637168138</v>
      </c>
      <c r="H523" s="37">
        <f t="shared" si="115"/>
        <v>1.7162154680839283E-3</v>
      </c>
      <c r="I523" s="4"/>
    </row>
    <row r="524" spans="1:9" x14ac:dyDescent="0.2">
      <c r="B524" s="34" t="s">
        <v>135</v>
      </c>
      <c r="C524" s="33">
        <v>208</v>
      </c>
      <c r="D524" s="48">
        <v>102</v>
      </c>
      <c r="E524" s="61">
        <f t="shared" si="116"/>
        <v>5.7576260864751145E-3</v>
      </c>
      <c r="F524" s="61">
        <f t="shared" si="117"/>
        <v>6.4577397910731242E-3</v>
      </c>
      <c r="G524" s="49">
        <f t="shared" si="112"/>
        <v>-0.50961538461538458</v>
      </c>
      <c r="H524" s="35">
        <f t="shared" si="115"/>
        <v>-2.9341748325305869E-3</v>
      </c>
    </row>
    <row r="525" spans="1:9" x14ac:dyDescent="0.2">
      <c r="B525" s="34" t="s">
        <v>509</v>
      </c>
      <c r="C525" s="33">
        <v>9</v>
      </c>
      <c r="D525" s="48">
        <v>1</v>
      </c>
      <c r="E525" s="61">
        <f t="shared" si="116"/>
        <v>2.4912805181863477E-4</v>
      </c>
      <c r="F525" s="61">
        <f t="shared" si="117"/>
        <v>6.3311174422285538E-5</v>
      </c>
      <c r="G525" s="49">
        <f t="shared" si="112"/>
        <v>-0.88888888888888884</v>
      </c>
      <c r="H525" s="35">
        <f t="shared" si="115"/>
        <v>-2.2144715717211977E-4</v>
      </c>
    </row>
    <row r="526" spans="1:9" x14ac:dyDescent="0.2">
      <c r="B526" s="34" t="s">
        <v>133</v>
      </c>
      <c r="C526" s="33">
        <v>2</v>
      </c>
      <c r="D526" s="48">
        <v>0</v>
      </c>
      <c r="E526" s="61">
        <f t="shared" si="116"/>
        <v>5.5361789293029949E-5</v>
      </c>
      <c r="F526" s="61" t="str">
        <f t="shared" si="117"/>
        <v/>
      </c>
      <c r="G526" s="49">
        <f t="shared" si="112"/>
        <v>-1</v>
      </c>
      <c r="H526" s="35">
        <f t="shared" si="115"/>
        <v>-5.5361789293029949E-5</v>
      </c>
    </row>
    <row r="527" spans="1:9" x14ac:dyDescent="0.2">
      <c r="B527" s="34" t="s">
        <v>338</v>
      </c>
      <c r="C527" s="33">
        <v>380</v>
      </c>
      <c r="D527" s="48">
        <v>214</v>
      </c>
      <c r="E527" s="61">
        <f t="shared" si="116"/>
        <v>1.0518739965675691E-2</v>
      </c>
      <c r="F527" s="61">
        <f t="shared" si="117"/>
        <v>1.3548591326369104E-2</v>
      </c>
      <c r="G527" s="49">
        <f t="shared" si="112"/>
        <v>-0.43684210526315792</v>
      </c>
      <c r="H527" s="35">
        <f t="shared" si="115"/>
        <v>-4.5950285113214862E-3</v>
      </c>
    </row>
    <row r="528" spans="1:9" x14ac:dyDescent="0.2">
      <c r="B528" s="34" t="s">
        <v>339</v>
      </c>
      <c r="C528" s="33">
        <v>76</v>
      </c>
      <c r="D528" s="48">
        <v>79</v>
      </c>
      <c r="E528" s="61">
        <f t="shared" si="116"/>
        <v>2.1037479931351379E-3</v>
      </c>
      <c r="F528" s="61">
        <f t="shared" si="117"/>
        <v>5.0015827793605571E-3</v>
      </c>
      <c r="G528" s="49">
        <f t="shared" si="112"/>
        <v>3.9473684210526314E-2</v>
      </c>
      <c r="H528" s="35">
        <f t="shared" si="115"/>
        <v>8.3042683939544914E-5</v>
      </c>
    </row>
    <row r="529" spans="2:8" x14ac:dyDescent="0.2">
      <c r="B529" s="34" t="s">
        <v>510</v>
      </c>
      <c r="C529" s="33">
        <v>1</v>
      </c>
      <c r="D529" s="48">
        <v>0</v>
      </c>
      <c r="E529" s="61">
        <f t="shared" si="116"/>
        <v>2.7680894646514975E-5</v>
      </c>
      <c r="F529" s="61" t="str">
        <f t="shared" si="117"/>
        <v/>
      </c>
      <c r="G529" s="49">
        <f t="shared" si="112"/>
        <v>-1</v>
      </c>
      <c r="H529" s="35">
        <f t="shared" si="115"/>
        <v>-2.7680894646514975E-5</v>
      </c>
    </row>
    <row r="530" spans="2:8" x14ac:dyDescent="0.2">
      <c r="B530" s="34" t="s">
        <v>137</v>
      </c>
      <c r="C530" s="33">
        <v>3</v>
      </c>
      <c r="D530" s="48">
        <v>4</v>
      </c>
      <c r="E530" s="61">
        <f t="shared" si="116"/>
        <v>8.3042683939544927E-5</v>
      </c>
      <c r="F530" s="61">
        <f t="shared" si="117"/>
        <v>2.5324469768914215E-4</v>
      </c>
      <c r="G530" s="49">
        <f t="shared" si="112"/>
        <v>0.33333333333333331</v>
      </c>
      <c r="H530" s="35">
        <f t="shared" si="115"/>
        <v>2.7680894646514975E-5</v>
      </c>
    </row>
    <row r="531" spans="2:8" x14ac:dyDescent="0.2">
      <c r="B531" s="34" t="s">
        <v>340</v>
      </c>
      <c r="C531" s="33">
        <v>159</v>
      </c>
      <c r="D531" s="48">
        <v>7</v>
      </c>
      <c r="E531" s="61">
        <f t="shared" si="116"/>
        <v>4.401262248795881E-3</v>
      </c>
      <c r="F531" s="61">
        <f t="shared" si="117"/>
        <v>4.4317822095599874E-4</v>
      </c>
      <c r="G531" s="49">
        <f t="shared" si="112"/>
        <v>-0.95597484276729561</v>
      </c>
      <c r="H531" s="35">
        <f t="shared" si="115"/>
        <v>-4.2074959862702759E-3</v>
      </c>
    </row>
    <row r="532" spans="2:8" x14ac:dyDescent="0.2">
      <c r="B532" s="34" t="s">
        <v>141</v>
      </c>
      <c r="C532" s="33">
        <v>2</v>
      </c>
      <c r="D532" s="48">
        <v>1</v>
      </c>
      <c r="E532" s="61">
        <f t="shared" si="116"/>
        <v>5.5361789293029949E-5</v>
      </c>
      <c r="F532" s="61">
        <f t="shared" si="117"/>
        <v>6.3311174422285538E-5</v>
      </c>
      <c r="G532" s="49">
        <f t="shared" si="112"/>
        <v>-0.5</v>
      </c>
      <c r="H532" s="35">
        <f t="shared" si="115"/>
        <v>-2.7680894646514975E-5</v>
      </c>
    </row>
    <row r="533" spans="2:8" x14ac:dyDescent="0.2">
      <c r="B533" s="34" t="s">
        <v>134</v>
      </c>
      <c r="C533" s="33">
        <v>0</v>
      </c>
      <c r="D533" s="48">
        <v>0</v>
      </c>
      <c r="E533" s="61" t="str">
        <f t="shared" si="116"/>
        <v/>
      </c>
      <c r="F533" s="61" t="str">
        <f t="shared" si="117"/>
        <v/>
      </c>
      <c r="G533" s="49" t="str">
        <f t="shared" si="112"/>
        <v xml:space="preserve"> </v>
      </c>
      <c r="H533" s="35" t="str">
        <f t="shared" si="115"/>
        <v/>
      </c>
    </row>
    <row r="534" spans="2:8" x14ac:dyDescent="0.2">
      <c r="B534" s="34" t="s">
        <v>306</v>
      </c>
      <c r="C534" s="33">
        <v>0</v>
      </c>
      <c r="D534" s="48">
        <v>2</v>
      </c>
      <c r="E534" s="61" t="str">
        <f t="shared" si="116"/>
        <v/>
      </c>
      <c r="F534" s="61">
        <f t="shared" si="117"/>
        <v>1.2662234884457108E-4</v>
      </c>
      <c r="G534" s="49">
        <f t="shared" si="112"/>
        <v>1</v>
      </c>
      <c r="H534" s="35" t="str">
        <f t="shared" si="115"/>
        <v/>
      </c>
    </row>
    <row r="535" spans="2:8" x14ac:dyDescent="0.2">
      <c r="B535" s="34" t="s">
        <v>130</v>
      </c>
      <c r="C535" s="33">
        <v>3</v>
      </c>
      <c r="D535" s="48">
        <v>1</v>
      </c>
      <c r="E535" s="61">
        <f t="shared" si="116"/>
        <v>8.3042683939544927E-5</v>
      </c>
      <c r="F535" s="61">
        <f t="shared" si="117"/>
        <v>6.3311174422285538E-5</v>
      </c>
      <c r="G535" s="49">
        <f t="shared" si="112"/>
        <v>-0.66666666666666663</v>
      </c>
      <c r="H535" s="35">
        <f t="shared" si="115"/>
        <v>-5.5361789293029949E-5</v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6</v>
      </c>
      <c r="D537" s="48">
        <v>8</v>
      </c>
      <c r="E537" s="61">
        <f t="shared" si="116"/>
        <v>1.6608536787908985E-4</v>
      </c>
      <c r="F537" s="61">
        <f t="shared" si="117"/>
        <v>5.0648939537828431E-4</v>
      </c>
      <c r="G537" s="49">
        <f t="shared" si="112"/>
        <v>0.33333333333333331</v>
      </c>
      <c r="H537" s="35">
        <f t="shared" si="115"/>
        <v>5.5361789293029949E-5</v>
      </c>
    </row>
    <row r="538" spans="2:8" x14ac:dyDescent="0.2">
      <c r="B538" s="34" t="s">
        <v>308</v>
      </c>
      <c r="C538" s="33">
        <v>2</v>
      </c>
      <c r="D538" s="48">
        <v>0</v>
      </c>
      <c r="E538" s="61">
        <f t="shared" si="116"/>
        <v>5.5361789293029949E-5</v>
      </c>
      <c r="F538" s="61" t="str">
        <f t="shared" si="117"/>
        <v/>
      </c>
      <c r="G538" s="49">
        <f t="shared" si="112"/>
        <v>-1</v>
      </c>
      <c r="H538" s="35">
        <f t="shared" si="115"/>
        <v>-5.5361789293029949E-5</v>
      </c>
    </row>
    <row r="539" spans="2:8" x14ac:dyDescent="0.2">
      <c r="B539" s="34" t="s">
        <v>309</v>
      </c>
      <c r="C539" s="33">
        <v>4</v>
      </c>
      <c r="D539" s="48">
        <v>4</v>
      </c>
      <c r="E539" s="61">
        <f t="shared" si="116"/>
        <v>1.107235785860599E-4</v>
      </c>
      <c r="F539" s="61">
        <f t="shared" si="117"/>
        <v>2.5324469768914215E-4</v>
      </c>
      <c r="G539" s="49">
        <f t="shared" si="112"/>
        <v>0</v>
      </c>
      <c r="H539" s="35">
        <f t="shared" si="115"/>
        <v>0</v>
      </c>
    </row>
    <row r="540" spans="2:8" ht="14.25" customHeight="1" x14ac:dyDescent="0.2">
      <c r="B540" s="34" t="s">
        <v>511</v>
      </c>
      <c r="C540" s="33">
        <v>1</v>
      </c>
      <c r="D540" s="48">
        <v>1</v>
      </c>
      <c r="E540" s="61">
        <f t="shared" si="116"/>
        <v>2.7680894646514975E-5</v>
      </c>
      <c r="F540" s="61">
        <f t="shared" si="117"/>
        <v>6.3311174422285538E-5</v>
      </c>
      <c r="G540" s="49">
        <f t="shared" si="112"/>
        <v>0</v>
      </c>
      <c r="H540" s="35">
        <f t="shared" si="115"/>
        <v>0</v>
      </c>
    </row>
    <row r="541" spans="2:8" x14ac:dyDescent="0.2">
      <c r="B541" s="34" t="s">
        <v>140</v>
      </c>
      <c r="C541" s="33">
        <v>1</v>
      </c>
      <c r="D541" s="48">
        <v>0</v>
      </c>
      <c r="E541" s="61">
        <f t="shared" ref="E541:E564" si="118">+IF(C541=0,"",C541/C$345)</f>
        <v>2.7680894646514975E-5</v>
      </c>
      <c r="F541" s="61" t="str">
        <f t="shared" ref="F541:F564" si="119">+IF(D541=0,"",D541/D$345)</f>
        <v/>
      </c>
      <c r="G541" s="49">
        <f t="shared" si="112"/>
        <v>-1</v>
      </c>
      <c r="H541" s="35">
        <f t="shared" ref="H541:H564" si="120">+IF(OR(AND(E541=""),(G541="")),"",E541*G541)</f>
        <v>-2.7680894646514975E-5</v>
      </c>
    </row>
    <row r="542" spans="2:8" x14ac:dyDescent="0.2">
      <c r="B542" s="34" t="s">
        <v>310</v>
      </c>
      <c r="C542" s="33">
        <v>58</v>
      </c>
      <c r="D542" s="48">
        <v>30</v>
      </c>
      <c r="E542" s="61">
        <f t="shared" si="118"/>
        <v>1.6054918894978685E-3</v>
      </c>
      <c r="F542" s="61">
        <f t="shared" si="119"/>
        <v>1.8993352326685661E-3</v>
      </c>
      <c r="G542" s="49">
        <f t="shared" ref="G542:G564" si="121">+IF(AND(C542=0,D542=0)," ",IF(C542=0,1,IF(D542=0,-1,(D542-C542)/C542)))</f>
        <v>-0.48275862068965519</v>
      </c>
      <c r="H542" s="35">
        <f t="shared" si="120"/>
        <v>-7.750650501024193E-4</v>
      </c>
    </row>
    <row r="543" spans="2:8" x14ac:dyDescent="0.2">
      <c r="B543" s="34" t="s">
        <v>311</v>
      </c>
      <c r="C543" s="33">
        <v>46</v>
      </c>
      <c r="D543" s="48">
        <v>2</v>
      </c>
      <c r="E543" s="61">
        <f t="shared" si="118"/>
        <v>1.2733211537396889E-3</v>
      </c>
      <c r="F543" s="61">
        <f t="shared" si="119"/>
        <v>1.2662234884457108E-4</v>
      </c>
      <c r="G543" s="49">
        <f t="shared" si="121"/>
        <v>-0.95652173913043481</v>
      </c>
      <c r="H543" s="35">
        <f t="shared" si="120"/>
        <v>-1.2179593644466591E-3</v>
      </c>
    </row>
    <row r="544" spans="2:8" x14ac:dyDescent="0.2">
      <c r="B544" s="34" t="s">
        <v>312</v>
      </c>
      <c r="C544" s="33">
        <v>18</v>
      </c>
      <c r="D544" s="48">
        <v>8</v>
      </c>
      <c r="E544" s="61">
        <f t="shared" si="118"/>
        <v>4.9825610363726954E-4</v>
      </c>
      <c r="F544" s="61">
        <f t="shared" si="119"/>
        <v>5.0648939537828431E-4</v>
      </c>
      <c r="G544" s="49">
        <f t="shared" si="121"/>
        <v>-0.55555555555555558</v>
      </c>
      <c r="H544" s="35">
        <f t="shared" si="120"/>
        <v>-2.7680894646514977E-4</v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282</v>
      </c>
      <c r="D547" s="48">
        <v>49</v>
      </c>
      <c r="E547" s="61">
        <f t="shared" si="118"/>
        <v>7.8060122903172227E-3</v>
      </c>
      <c r="F547" s="61">
        <f t="shared" si="119"/>
        <v>3.102247546691991E-3</v>
      </c>
      <c r="G547" s="49">
        <f t="shared" si="121"/>
        <v>-0.82624113475177308</v>
      </c>
      <c r="H547" s="35">
        <f t="shared" si="120"/>
        <v>-6.4496484526379893E-3</v>
      </c>
    </row>
    <row r="548" spans="1:9" x14ac:dyDescent="0.2">
      <c r="B548" s="34" t="s">
        <v>142</v>
      </c>
      <c r="C548" s="33">
        <v>58</v>
      </c>
      <c r="D548" s="48">
        <v>25</v>
      </c>
      <c r="E548" s="61">
        <f t="shared" si="118"/>
        <v>1.6054918894978685E-3</v>
      </c>
      <c r="F548" s="61">
        <f t="shared" si="119"/>
        <v>1.5827793605571383E-3</v>
      </c>
      <c r="G548" s="49">
        <f t="shared" si="121"/>
        <v>-0.56896551724137934</v>
      </c>
      <c r="H548" s="35">
        <f t="shared" si="120"/>
        <v>-9.1346952333499424E-4</v>
      </c>
    </row>
    <row r="549" spans="1:9" x14ac:dyDescent="0.2">
      <c r="B549" s="34" t="s">
        <v>314</v>
      </c>
      <c r="C549" s="33">
        <v>221</v>
      </c>
      <c r="D549" s="48">
        <v>77</v>
      </c>
      <c r="E549" s="61">
        <f t="shared" si="118"/>
        <v>6.1174777168798095E-3</v>
      </c>
      <c r="F549" s="61">
        <f t="shared" si="119"/>
        <v>4.8749604305159859E-3</v>
      </c>
      <c r="G549" s="49">
        <f t="shared" si="121"/>
        <v>-0.65158371040723984</v>
      </c>
      <c r="H549" s="35">
        <f t="shared" si="120"/>
        <v>-3.9860488290981563E-3</v>
      </c>
    </row>
    <row r="550" spans="1:9" s="29" customFormat="1" x14ac:dyDescent="0.2">
      <c r="A550" s="31"/>
      <c r="B550" s="36" t="s">
        <v>554</v>
      </c>
      <c r="C550" s="40">
        <v>4</v>
      </c>
      <c r="D550" s="48">
        <v>12</v>
      </c>
      <c r="E550" s="38">
        <f t="shared" si="118"/>
        <v>1.107235785860599E-4</v>
      </c>
      <c r="F550" s="38">
        <f t="shared" si="119"/>
        <v>7.5973409306742635E-4</v>
      </c>
      <c r="G550" s="49">
        <f t="shared" si="121"/>
        <v>2</v>
      </c>
      <c r="H550" s="37">
        <f t="shared" si="120"/>
        <v>2.214471571721198E-4</v>
      </c>
      <c r="I550" s="4"/>
    </row>
    <row r="551" spans="1:9" x14ac:dyDescent="0.2">
      <c r="B551" s="34" t="s">
        <v>131</v>
      </c>
      <c r="C551" s="33">
        <v>9</v>
      </c>
      <c r="D551" s="48">
        <v>2</v>
      </c>
      <c r="E551" s="61">
        <f t="shared" si="118"/>
        <v>2.4912805181863477E-4</v>
      </c>
      <c r="F551" s="61">
        <f t="shared" si="119"/>
        <v>1.2662234884457108E-4</v>
      </c>
      <c r="G551" s="49">
        <f t="shared" si="121"/>
        <v>-0.77777777777777779</v>
      </c>
      <c r="H551" s="35">
        <f t="shared" si="120"/>
        <v>-1.9376626252560483E-4</v>
      </c>
    </row>
    <row r="552" spans="1:9" x14ac:dyDescent="0.2">
      <c r="B552" s="34" t="s">
        <v>315</v>
      </c>
      <c r="C552" s="33">
        <v>0</v>
      </c>
      <c r="D552" s="48">
        <v>2</v>
      </c>
      <c r="E552" s="61" t="str">
        <f t="shared" si="118"/>
        <v/>
      </c>
      <c r="F552" s="61">
        <f t="shared" si="119"/>
        <v>1.2662234884457108E-4</v>
      </c>
      <c r="G552" s="49">
        <f t="shared" si="121"/>
        <v>1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1</v>
      </c>
      <c r="D553" s="48">
        <v>1</v>
      </c>
      <c r="E553" s="61">
        <f t="shared" si="118"/>
        <v>2.7680894646514975E-5</v>
      </c>
      <c r="F553" s="61">
        <f t="shared" si="119"/>
        <v>6.3311174422285538E-5</v>
      </c>
      <c r="G553" s="49">
        <f t="shared" si="121"/>
        <v>0</v>
      </c>
      <c r="H553" s="35">
        <f t="shared" si="120"/>
        <v>0</v>
      </c>
    </row>
    <row r="554" spans="1:9" ht="13.5" customHeight="1" x14ac:dyDescent="0.2">
      <c r="B554" s="34" t="s">
        <v>512</v>
      </c>
      <c r="C554" s="33">
        <v>20</v>
      </c>
      <c r="D554" s="48">
        <v>8</v>
      </c>
      <c r="E554" s="61">
        <f t="shared" si="118"/>
        <v>5.5361789293029953E-4</v>
      </c>
      <c r="F554" s="61">
        <f t="shared" si="119"/>
        <v>5.0648939537828431E-4</v>
      </c>
      <c r="G554" s="49">
        <f t="shared" si="121"/>
        <v>-0.6</v>
      </c>
      <c r="H554" s="35">
        <f t="shared" si="120"/>
        <v>-3.3217073575817971E-4</v>
      </c>
    </row>
    <row r="555" spans="1:9" x14ac:dyDescent="0.2">
      <c r="B555" s="34" t="s">
        <v>132</v>
      </c>
      <c r="C555" s="33">
        <v>3772</v>
      </c>
      <c r="D555" s="48">
        <v>582</v>
      </c>
      <c r="E555" s="61">
        <f t="shared" si="118"/>
        <v>0.10441233460665449</v>
      </c>
      <c r="F555" s="61">
        <f t="shared" si="119"/>
        <v>3.6847103513770178E-2</v>
      </c>
      <c r="G555" s="49">
        <f t="shared" si="121"/>
        <v>-0.84570519618239659</v>
      </c>
      <c r="H555" s="35">
        <f t="shared" si="120"/>
        <v>-8.8302053922382773E-2</v>
      </c>
    </row>
    <row r="556" spans="1:9" ht="13.5" customHeight="1" x14ac:dyDescent="0.2">
      <c r="B556" s="34" t="s">
        <v>139</v>
      </c>
      <c r="C556" s="33">
        <v>159</v>
      </c>
      <c r="D556" s="48">
        <v>113</v>
      </c>
      <c r="E556" s="61">
        <f t="shared" si="118"/>
        <v>4.401262248795881E-3</v>
      </c>
      <c r="F556" s="61">
        <f t="shared" si="119"/>
        <v>7.1541627097182654E-3</v>
      </c>
      <c r="G556" s="49">
        <f t="shared" si="121"/>
        <v>-0.28930817610062892</v>
      </c>
      <c r="H556" s="35">
        <f t="shared" si="120"/>
        <v>-1.2733211537396887E-3</v>
      </c>
    </row>
    <row r="557" spans="1:9" x14ac:dyDescent="0.2">
      <c r="B557" s="34" t="s">
        <v>513</v>
      </c>
      <c r="C557" s="33">
        <v>11</v>
      </c>
      <c r="D557" s="48">
        <v>0</v>
      </c>
      <c r="E557" s="61">
        <f t="shared" si="118"/>
        <v>3.0448984111166471E-4</v>
      </c>
      <c r="F557" s="61" t="str">
        <f t="shared" si="119"/>
        <v/>
      </c>
      <c r="G557" s="49">
        <f t="shared" si="121"/>
        <v>-1</v>
      </c>
      <c r="H557" s="35">
        <f t="shared" si="120"/>
        <v>-3.0448984111166471E-4</v>
      </c>
    </row>
    <row r="558" spans="1:9" x14ac:dyDescent="0.2">
      <c r="B558" s="34" t="s">
        <v>317</v>
      </c>
      <c r="C558" s="33">
        <v>132</v>
      </c>
      <c r="D558" s="48">
        <v>113</v>
      </c>
      <c r="E558" s="61">
        <f t="shared" si="118"/>
        <v>3.6538780933399765E-3</v>
      </c>
      <c r="F558" s="61">
        <f t="shared" si="119"/>
        <v>7.1541627097182654E-3</v>
      </c>
      <c r="G558" s="49">
        <f t="shared" si="121"/>
        <v>-0.14393939393939395</v>
      </c>
      <c r="H558" s="35">
        <f t="shared" si="120"/>
        <v>-5.2593699828378459E-4</v>
      </c>
    </row>
    <row r="559" spans="1:9" x14ac:dyDescent="0.2">
      <c r="B559" s="34" t="s">
        <v>318</v>
      </c>
      <c r="C559" s="33">
        <v>1</v>
      </c>
      <c r="D559" s="48">
        <v>3</v>
      </c>
      <c r="E559" s="61">
        <f t="shared" si="118"/>
        <v>2.7680894646514975E-5</v>
      </c>
      <c r="F559" s="61">
        <f t="shared" si="119"/>
        <v>1.8993352326685659E-4</v>
      </c>
      <c r="G559" s="49">
        <f t="shared" si="121"/>
        <v>2</v>
      </c>
      <c r="H559" s="35">
        <f t="shared" si="120"/>
        <v>5.5361789293029949E-5</v>
      </c>
    </row>
    <row r="560" spans="1:9" ht="13.5" customHeight="1" x14ac:dyDescent="0.2">
      <c r="B560" s="34" t="s">
        <v>319</v>
      </c>
      <c r="C560" s="33">
        <v>3</v>
      </c>
      <c r="D560" s="48">
        <v>3</v>
      </c>
      <c r="E560" s="61">
        <f t="shared" si="118"/>
        <v>8.3042683939544927E-5</v>
      </c>
      <c r="F560" s="61">
        <f t="shared" si="119"/>
        <v>1.8993352326685659E-4</v>
      </c>
      <c r="G560" s="49">
        <f t="shared" si="121"/>
        <v>0</v>
      </c>
      <c r="H560" s="35">
        <f t="shared" si="120"/>
        <v>0</v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15</v>
      </c>
      <c r="D562" s="48">
        <v>8</v>
      </c>
      <c r="E562" s="61">
        <f t="shared" si="118"/>
        <v>4.1521341969772465E-4</v>
      </c>
      <c r="F562" s="61">
        <f t="shared" si="119"/>
        <v>5.0648939537828431E-4</v>
      </c>
      <c r="G562" s="49">
        <f t="shared" si="121"/>
        <v>-0.46666666666666667</v>
      </c>
      <c r="H562" s="35">
        <f t="shared" si="120"/>
        <v>-1.9376626252560485E-4</v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0</v>
      </c>
      <c r="E564" s="61" t="str">
        <f t="shared" si="118"/>
        <v/>
      </c>
      <c r="F564" s="61" t="str">
        <f t="shared" si="119"/>
        <v/>
      </c>
      <c r="G564" s="49" t="str">
        <f t="shared" si="121"/>
        <v xml:space="preserve"> 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24864</v>
      </c>
      <c r="D570" s="27">
        <f>SUM(D571:D596)</f>
        <v>10046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-0.59596203346203347</v>
      </c>
      <c r="H570" s="28">
        <f>+IF(OR(AND(E570=""),(G570="")),"",E570*G570)</f>
        <v>-0.59596203346203347</v>
      </c>
    </row>
    <row r="571" spans="1:9" x14ac:dyDescent="0.2">
      <c r="B571" s="34" t="s">
        <v>322</v>
      </c>
      <c r="C571" s="33">
        <v>15</v>
      </c>
      <c r="D571" s="48">
        <v>39</v>
      </c>
      <c r="E571" s="61">
        <f t="shared" si="124"/>
        <v>6.0328185328185327E-4</v>
      </c>
      <c r="F571" s="61">
        <f t="shared" si="125"/>
        <v>3.882142146127812E-3</v>
      </c>
      <c r="G571" s="49">
        <f t="shared" ref="G571:G596" si="126">+IF(AND(C571=0,D571=0)," ",IF(C571=0,1,IF(D571=0,-1,(D571-C571)/C571)))</f>
        <v>1.6</v>
      </c>
      <c r="H571" s="24">
        <f>+IF(OR(AND(E571=""),(G571="")),"",E571*G571)</f>
        <v>9.6525096525096527E-4</v>
      </c>
    </row>
    <row r="572" spans="1:9" x14ac:dyDescent="0.2">
      <c r="B572" s="34" t="s">
        <v>144</v>
      </c>
      <c r="C572" s="33">
        <v>1776</v>
      </c>
      <c r="D572" s="48">
        <v>193</v>
      </c>
      <c r="E572" s="61">
        <f t="shared" si="124"/>
        <v>7.1428571428571425E-2</v>
      </c>
      <c r="F572" s="61">
        <f t="shared" si="125"/>
        <v>1.9211626518017121E-2</v>
      </c>
      <c r="G572" s="49">
        <f t="shared" si="126"/>
        <v>-0.8913288288288288</v>
      </c>
      <c r="H572" s="24">
        <f t="shared" ref="H572:H596" si="127">+IF(OR(AND(E572=""),(G572="")),"",E572*G572)</f>
        <v>-6.3666344916344916E-2</v>
      </c>
    </row>
    <row r="573" spans="1:9" x14ac:dyDescent="0.2">
      <c r="B573" s="34" t="s">
        <v>586</v>
      </c>
      <c r="C573" s="33">
        <v>2016</v>
      </c>
      <c r="D573" s="48">
        <v>758</v>
      </c>
      <c r="E573" s="61">
        <f t="shared" si="124"/>
        <v>8.1081081081081086E-2</v>
      </c>
      <c r="F573" s="61">
        <f t="shared" si="125"/>
        <v>7.5452916583714905E-2</v>
      </c>
      <c r="G573" s="49">
        <f t="shared" si="126"/>
        <v>-0.62400793650793651</v>
      </c>
      <c r="H573" s="24">
        <f t="shared" si="127"/>
        <v>-5.0595238095238096E-2</v>
      </c>
    </row>
    <row r="574" spans="1:9" x14ac:dyDescent="0.2">
      <c r="B574" s="34" t="s">
        <v>323</v>
      </c>
      <c r="C574" s="33">
        <v>4675</v>
      </c>
      <c r="D574" s="48">
        <v>1106</v>
      </c>
      <c r="E574" s="61">
        <f t="shared" si="124"/>
        <v>0.18802284427284427</v>
      </c>
      <c r="F574" s="61">
        <f t="shared" si="125"/>
        <v>0.11009356957993231</v>
      </c>
      <c r="G574" s="49">
        <f t="shared" si="126"/>
        <v>-0.76342245989304813</v>
      </c>
      <c r="H574" s="24">
        <f t="shared" si="127"/>
        <v>-0.1435408622908623</v>
      </c>
    </row>
    <row r="575" spans="1:9" x14ac:dyDescent="0.2">
      <c r="B575" s="34" t="s">
        <v>145</v>
      </c>
      <c r="C575" s="33">
        <v>40</v>
      </c>
      <c r="D575" s="48">
        <v>53</v>
      </c>
      <c r="E575" s="61">
        <f t="shared" si="124"/>
        <v>1.6087516087516086E-3</v>
      </c>
      <c r="F575" s="61">
        <f t="shared" si="125"/>
        <v>5.2757316344813855E-3</v>
      </c>
      <c r="G575" s="49">
        <f t="shared" si="126"/>
        <v>0.32500000000000001</v>
      </c>
      <c r="H575" s="24">
        <f t="shared" si="127"/>
        <v>5.2284427284427285E-4</v>
      </c>
    </row>
    <row r="576" spans="1:9" x14ac:dyDescent="0.2">
      <c r="B576" s="34" t="s">
        <v>618</v>
      </c>
      <c r="C576" s="33">
        <v>2</v>
      </c>
      <c r="D576" s="48">
        <v>1</v>
      </c>
      <c r="E576" s="61">
        <f t="shared" si="124"/>
        <v>8.0437580437580435E-5</v>
      </c>
      <c r="F576" s="61">
        <f t="shared" si="125"/>
        <v>9.9542106310969539E-5</v>
      </c>
      <c r="G576" s="49">
        <f t="shared" si="126"/>
        <v>-0.5</v>
      </c>
      <c r="H576" s="24">
        <f t="shared" si="127"/>
        <v>-4.0218790218790217E-5</v>
      </c>
    </row>
    <row r="577" spans="1:9" s="29" customFormat="1" x14ac:dyDescent="0.2">
      <c r="A577" s="31"/>
      <c r="B577" s="36" t="s">
        <v>146</v>
      </c>
      <c r="C577" s="40">
        <v>16</v>
      </c>
      <c r="D577" s="48">
        <v>7</v>
      </c>
      <c r="E577" s="38">
        <f t="shared" si="124"/>
        <v>6.4350064350064348E-4</v>
      </c>
      <c r="F577" s="38">
        <f t="shared" si="125"/>
        <v>6.9679474417678675E-4</v>
      </c>
      <c r="G577" s="49">
        <f t="shared" si="126"/>
        <v>-0.5625</v>
      </c>
      <c r="H577" s="39">
        <f t="shared" si="127"/>
        <v>-3.6196911196911195E-4</v>
      </c>
      <c r="I577" s="4"/>
    </row>
    <row r="578" spans="1:9" s="29" customFormat="1" x14ac:dyDescent="0.2">
      <c r="A578" s="31"/>
      <c r="B578" s="36" t="s">
        <v>324</v>
      </c>
      <c r="C578" s="40">
        <v>81</v>
      </c>
      <c r="D578" s="48">
        <v>22</v>
      </c>
      <c r="E578" s="38">
        <f t="shared" si="124"/>
        <v>3.2577220077220077E-3</v>
      </c>
      <c r="F578" s="38">
        <f t="shared" si="125"/>
        <v>2.18992633884133E-3</v>
      </c>
      <c r="G578" s="49">
        <f t="shared" si="126"/>
        <v>-0.72839506172839508</v>
      </c>
      <c r="H578" s="39">
        <f t="shared" si="127"/>
        <v>-2.3729086229086231E-3</v>
      </c>
      <c r="I578" s="4"/>
    </row>
    <row r="579" spans="1:9" s="29" customFormat="1" x14ac:dyDescent="0.2">
      <c r="A579" s="31"/>
      <c r="B579" s="36" t="s">
        <v>325</v>
      </c>
      <c r="C579" s="40">
        <v>7</v>
      </c>
      <c r="D579" s="48">
        <v>3</v>
      </c>
      <c r="E579" s="38">
        <f t="shared" si="124"/>
        <v>2.8153153153153153E-4</v>
      </c>
      <c r="F579" s="38">
        <f t="shared" si="125"/>
        <v>2.9862631893290864E-4</v>
      </c>
      <c r="G579" s="49">
        <f t="shared" si="126"/>
        <v>-0.5714285714285714</v>
      </c>
      <c r="H579" s="39">
        <f t="shared" si="127"/>
        <v>-1.6087516087516087E-4</v>
      </c>
      <c r="I579" s="4"/>
    </row>
    <row r="580" spans="1:9" s="29" customFormat="1" x14ac:dyDescent="0.2">
      <c r="A580" s="31"/>
      <c r="B580" s="36" t="s">
        <v>516</v>
      </c>
      <c r="C580" s="40">
        <v>24</v>
      </c>
      <c r="D580" s="48">
        <v>11</v>
      </c>
      <c r="E580" s="38">
        <f t="shared" si="124"/>
        <v>9.6525096525096527E-4</v>
      </c>
      <c r="F580" s="38">
        <f t="shared" si="125"/>
        <v>1.094963169420665E-3</v>
      </c>
      <c r="G580" s="49">
        <f t="shared" si="126"/>
        <v>-0.54166666666666663</v>
      </c>
      <c r="H580" s="39">
        <f t="shared" si="127"/>
        <v>-5.2284427284427285E-4</v>
      </c>
      <c r="I580" s="4"/>
    </row>
    <row r="581" spans="1:9" s="29" customFormat="1" x14ac:dyDescent="0.2">
      <c r="A581" s="31"/>
      <c r="B581" s="36" t="s">
        <v>546</v>
      </c>
      <c r="C581" s="40">
        <v>38</v>
      </c>
      <c r="D581" s="48">
        <v>57</v>
      </c>
      <c r="E581" s="38">
        <f t="shared" si="124"/>
        <v>1.5283140283140282E-3</v>
      </c>
      <c r="F581" s="38">
        <f t="shared" si="125"/>
        <v>5.6739000597252637E-3</v>
      </c>
      <c r="G581" s="49">
        <f t="shared" si="126"/>
        <v>0.5</v>
      </c>
      <c r="H581" s="39">
        <f t="shared" si="127"/>
        <v>7.6415701415701411E-4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0</v>
      </c>
      <c r="D583" s="48">
        <v>0</v>
      </c>
      <c r="E583" s="38" t="str">
        <f t="shared" si="124"/>
        <v/>
      </c>
      <c r="F583" s="38" t="str">
        <f t="shared" si="125"/>
        <v/>
      </c>
      <c r="G583" s="49" t="str">
        <f t="shared" si="126"/>
        <v xml:space="preserve"> </v>
      </c>
      <c r="H583" s="39" t="str">
        <f t="shared" si="127"/>
        <v/>
      </c>
      <c r="I583" s="4"/>
    </row>
    <row r="584" spans="1:9" s="29" customFormat="1" x14ac:dyDescent="0.2">
      <c r="A584" s="31"/>
      <c r="B584" s="36" t="s">
        <v>327</v>
      </c>
      <c r="C584" s="40">
        <v>10</v>
      </c>
      <c r="D584" s="48">
        <v>6</v>
      </c>
      <c r="E584" s="38">
        <f t="shared" si="124"/>
        <v>4.0218790218790216E-4</v>
      </c>
      <c r="F584" s="38">
        <f t="shared" si="125"/>
        <v>5.9725263786581729E-4</v>
      </c>
      <c r="G584" s="49">
        <f t="shared" si="126"/>
        <v>-0.4</v>
      </c>
      <c r="H584" s="39">
        <f t="shared" si="127"/>
        <v>-1.6087516087516087E-4</v>
      </c>
      <c r="I584" s="4"/>
    </row>
    <row r="585" spans="1:9" s="29" customFormat="1" x14ac:dyDescent="0.2">
      <c r="A585" s="31"/>
      <c r="B585" s="36" t="s">
        <v>147</v>
      </c>
      <c r="C585" s="40">
        <v>1313</v>
      </c>
      <c r="D585" s="48">
        <v>402</v>
      </c>
      <c r="E585" s="38">
        <f t="shared" si="124"/>
        <v>5.2807271557271558E-2</v>
      </c>
      <c r="F585" s="38">
        <f t="shared" si="125"/>
        <v>4.0015926737009752E-2</v>
      </c>
      <c r="G585" s="49">
        <f t="shared" si="126"/>
        <v>-0.69383092155369386</v>
      </c>
      <c r="H585" s="39">
        <f t="shared" si="127"/>
        <v>-3.6639317889317895E-2</v>
      </c>
      <c r="I585" s="4"/>
    </row>
    <row r="586" spans="1:9" s="29" customFormat="1" x14ac:dyDescent="0.2">
      <c r="A586" s="31"/>
      <c r="B586" s="36" t="s">
        <v>148</v>
      </c>
      <c r="C586" s="40">
        <v>33</v>
      </c>
      <c r="D586" s="48">
        <v>14</v>
      </c>
      <c r="E586" s="38">
        <f t="shared" si="124"/>
        <v>1.3272200772200772E-3</v>
      </c>
      <c r="F586" s="38">
        <f t="shared" si="125"/>
        <v>1.3935894883535735E-3</v>
      </c>
      <c r="G586" s="49">
        <f t="shared" si="126"/>
        <v>-0.5757575757575758</v>
      </c>
      <c r="H586" s="39">
        <f t="shared" si="127"/>
        <v>-7.6415701415701422E-4</v>
      </c>
      <c r="I586" s="4"/>
    </row>
    <row r="587" spans="1:9" ht="13.5" customHeight="1" x14ac:dyDescent="0.2">
      <c r="B587" s="34" t="s">
        <v>328</v>
      </c>
      <c r="C587" s="33">
        <v>1008</v>
      </c>
      <c r="D587" s="48">
        <v>419</v>
      </c>
      <c r="E587" s="61">
        <f t="shared" si="124"/>
        <v>4.0540540540540543E-2</v>
      </c>
      <c r="F587" s="61">
        <f t="shared" si="125"/>
        <v>4.1708142544296237E-2</v>
      </c>
      <c r="G587" s="49">
        <f t="shared" si="126"/>
        <v>-0.58432539682539686</v>
      </c>
      <c r="H587" s="24">
        <f t="shared" si="127"/>
        <v>-2.3688867438867441E-2</v>
      </c>
    </row>
    <row r="588" spans="1:9" x14ac:dyDescent="0.2">
      <c r="B588" s="34" t="s">
        <v>149</v>
      </c>
      <c r="C588" s="33">
        <v>2143</v>
      </c>
      <c r="D588" s="48">
        <v>1571</v>
      </c>
      <c r="E588" s="61">
        <f t="shared" si="124"/>
        <v>8.6188867438867445E-2</v>
      </c>
      <c r="F588" s="61">
        <f t="shared" si="125"/>
        <v>0.15638064901453314</v>
      </c>
      <c r="G588" s="49">
        <f t="shared" si="126"/>
        <v>-0.26691553896406905</v>
      </c>
      <c r="H588" s="24">
        <f t="shared" si="127"/>
        <v>-2.3005148005148007E-2</v>
      </c>
    </row>
    <row r="589" spans="1:9" ht="13.5" customHeight="1" x14ac:dyDescent="0.2">
      <c r="B589" s="34" t="s">
        <v>329</v>
      </c>
      <c r="C589" s="33">
        <v>282</v>
      </c>
      <c r="D589" s="48">
        <v>2</v>
      </c>
      <c r="E589" s="61">
        <f t="shared" si="124"/>
        <v>1.1341698841698842E-2</v>
      </c>
      <c r="F589" s="61">
        <f t="shared" si="125"/>
        <v>1.9908421262193908E-4</v>
      </c>
      <c r="G589" s="49">
        <f t="shared" si="126"/>
        <v>-0.99290780141843971</v>
      </c>
      <c r="H589" s="24">
        <f t="shared" si="127"/>
        <v>-1.1261261261261261E-2</v>
      </c>
    </row>
    <row r="590" spans="1:9" ht="12" customHeight="1" x14ac:dyDescent="0.2">
      <c r="B590" s="34" t="s">
        <v>150</v>
      </c>
      <c r="C590" s="33">
        <v>144</v>
      </c>
      <c r="D590" s="48">
        <v>61</v>
      </c>
      <c r="E590" s="61">
        <f t="shared" si="124"/>
        <v>5.7915057915057912E-3</v>
      </c>
      <c r="F590" s="61">
        <f t="shared" si="125"/>
        <v>6.072068484969142E-3</v>
      </c>
      <c r="G590" s="49">
        <f t="shared" si="126"/>
        <v>-0.57638888888888884</v>
      </c>
      <c r="H590" s="24">
        <f t="shared" si="127"/>
        <v>-3.3381595881595877E-3</v>
      </c>
    </row>
    <row r="591" spans="1:9" ht="13.5" customHeight="1" x14ac:dyDescent="0.2">
      <c r="B591" s="34" t="s">
        <v>151</v>
      </c>
      <c r="C591" s="33">
        <v>5</v>
      </c>
      <c r="D591" s="48">
        <v>3</v>
      </c>
      <c r="E591" s="61">
        <f t="shared" si="124"/>
        <v>2.0109395109395108E-4</v>
      </c>
      <c r="F591" s="61">
        <f t="shared" si="125"/>
        <v>2.9862631893290864E-4</v>
      </c>
      <c r="G591" s="49">
        <f t="shared" si="126"/>
        <v>-0.4</v>
      </c>
      <c r="H591" s="24">
        <f t="shared" si="127"/>
        <v>-8.0437580437580435E-5</v>
      </c>
    </row>
    <row r="592" spans="1:9" ht="13.5" customHeight="1" x14ac:dyDescent="0.2">
      <c r="B592" s="34" t="s">
        <v>330</v>
      </c>
      <c r="C592" s="33">
        <v>101</v>
      </c>
      <c r="D592" s="48">
        <v>69</v>
      </c>
      <c r="E592" s="61">
        <f t="shared" si="124"/>
        <v>4.0620978120978124E-3</v>
      </c>
      <c r="F592" s="61">
        <f t="shared" si="125"/>
        <v>6.8684053354568985E-3</v>
      </c>
      <c r="G592" s="49">
        <f t="shared" si="126"/>
        <v>-0.31683168316831684</v>
      </c>
      <c r="H592" s="24">
        <f t="shared" si="127"/>
        <v>-1.2870012870012872E-3</v>
      </c>
    </row>
    <row r="593" spans="2:8" x14ac:dyDescent="0.2">
      <c r="B593" s="34" t="s">
        <v>331</v>
      </c>
      <c r="C593" s="33">
        <v>20</v>
      </c>
      <c r="D593" s="48">
        <v>4</v>
      </c>
      <c r="E593" s="61">
        <f t="shared" si="124"/>
        <v>8.0437580437580432E-4</v>
      </c>
      <c r="F593" s="61">
        <f t="shared" si="125"/>
        <v>3.9816842524387816E-4</v>
      </c>
      <c r="G593" s="49">
        <f t="shared" si="126"/>
        <v>-0.8</v>
      </c>
      <c r="H593" s="24">
        <f t="shared" si="127"/>
        <v>-6.4350064350064348E-4</v>
      </c>
    </row>
    <row r="594" spans="2:8" ht="13.5" customHeight="1" x14ac:dyDescent="0.2">
      <c r="B594" s="34" t="s">
        <v>332</v>
      </c>
      <c r="C594" s="33">
        <v>4</v>
      </c>
      <c r="D594" s="48">
        <v>5</v>
      </c>
      <c r="E594" s="61">
        <f t="shared" si="124"/>
        <v>1.6087516087516087E-4</v>
      </c>
      <c r="F594" s="61">
        <f t="shared" si="125"/>
        <v>4.9771053155484772E-4</v>
      </c>
      <c r="G594" s="49">
        <f t="shared" si="126"/>
        <v>0.25</v>
      </c>
      <c r="H594" s="24">
        <f t="shared" si="127"/>
        <v>4.0218790218790217E-5</v>
      </c>
    </row>
    <row r="595" spans="2:8" x14ac:dyDescent="0.2">
      <c r="B595" s="34" t="s">
        <v>333</v>
      </c>
      <c r="C595" s="33">
        <v>112</v>
      </c>
      <c r="D595" s="48">
        <v>81</v>
      </c>
      <c r="E595" s="61">
        <f t="shared" si="124"/>
        <v>4.5045045045045045E-3</v>
      </c>
      <c r="F595" s="61">
        <f t="shared" si="125"/>
        <v>8.0629106111885333E-3</v>
      </c>
      <c r="G595" s="49">
        <f t="shared" si="126"/>
        <v>-0.2767857142857143</v>
      </c>
      <c r="H595" s="24">
        <f t="shared" si="127"/>
        <v>-1.2467824967824967E-3</v>
      </c>
    </row>
    <row r="596" spans="2:8" x14ac:dyDescent="0.2">
      <c r="B596" s="34" t="s">
        <v>517</v>
      </c>
      <c r="C596" s="33">
        <v>10999</v>
      </c>
      <c r="D596" s="48">
        <v>5159</v>
      </c>
      <c r="E596" s="61">
        <f t="shared" si="124"/>
        <v>0.44236647361647363</v>
      </c>
      <c r="F596" s="61">
        <f t="shared" si="125"/>
        <v>0.51353772645829188</v>
      </c>
      <c r="G596" s="49">
        <f t="shared" si="126"/>
        <v>-0.53095735975997815</v>
      </c>
      <c r="H596" s="24">
        <f t="shared" si="127"/>
        <v>-0.23487773487773486</v>
      </c>
    </row>
    <row r="597" spans="2:8" x14ac:dyDescent="0.2">
      <c r="B597" s="7" t="s">
        <v>384</v>
      </c>
      <c r="C597" s="8"/>
      <c r="D597" s="8"/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416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352</v>
      </c>
      <c r="C8" s="43">
        <f>+C18+C74+C169+C345+C570</f>
        <v>347</v>
      </c>
      <c r="D8" s="44">
        <f>+D18+D74+D169+D345+D570</f>
        <v>306</v>
      </c>
      <c r="E8" s="45">
        <f>SUM(E9:E13)</f>
        <v>1</v>
      </c>
      <c r="F8" s="45">
        <f>SUM(F9:F13)</f>
        <v>1</v>
      </c>
      <c r="G8" s="45">
        <f t="shared" ref="G8:G13" si="0">+(D8-C8)/C8</f>
        <v>-0.11815561959654179</v>
      </c>
      <c r="H8" s="46">
        <f>SUM(H9:H13)</f>
        <v>-0.11815561959654179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2</v>
      </c>
      <c r="D9" s="51">
        <f>+D18</f>
        <v>1</v>
      </c>
      <c r="E9" s="52">
        <f t="shared" ref="E9:F13" si="1">+C9/C$8</f>
        <v>5.763688760806916E-3</v>
      </c>
      <c r="F9" s="52">
        <f t="shared" si="1"/>
        <v>3.2679738562091504E-3</v>
      </c>
      <c r="G9" s="52">
        <f t="shared" si="0"/>
        <v>-0.5</v>
      </c>
      <c r="H9" s="53">
        <f>+E9*G9</f>
        <v>-2.881844380403458E-3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13</v>
      </c>
      <c r="D10" s="33">
        <f>+D74</f>
        <v>7</v>
      </c>
      <c r="E10" s="35">
        <f t="shared" si="1"/>
        <v>3.7463976945244955E-2</v>
      </c>
      <c r="F10" s="35">
        <f t="shared" si="1"/>
        <v>2.2875816993464051E-2</v>
      </c>
      <c r="G10" s="35">
        <f t="shared" si="0"/>
        <v>-0.46153846153846156</v>
      </c>
      <c r="H10" s="55">
        <f>+E10*G10</f>
        <v>-1.7291066282420751E-2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31</v>
      </c>
      <c r="D11" s="33">
        <f>+D169</f>
        <v>11</v>
      </c>
      <c r="E11" s="35">
        <f t="shared" si="1"/>
        <v>8.9337175792507204E-2</v>
      </c>
      <c r="F11" s="35">
        <f t="shared" si="1"/>
        <v>3.5947712418300651E-2</v>
      </c>
      <c r="G11" s="35">
        <f t="shared" si="0"/>
        <v>-0.64516129032258063</v>
      </c>
      <c r="H11" s="55">
        <f>+E11*G11</f>
        <v>-5.7636887608069162E-2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282</v>
      </c>
      <c r="D12" s="33">
        <f>+D345</f>
        <v>279</v>
      </c>
      <c r="E12" s="35">
        <f t="shared" si="1"/>
        <v>0.81268011527377526</v>
      </c>
      <c r="F12" s="35">
        <f t="shared" si="1"/>
        <v>0.91176470588235292</v>
      </c>
      <c r="G12" s="35">
        <f t="shared" si="0"/>
        <v>-1.0638297872340425E-2</v>
      </c>
      <c r="H12" s="55">
        <f>+E12*G12</f>
        <v>-8.6455331412103754E-3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19</v>
      </c>
      <c r="D13" s="57">
        <f>+D570</f>
        <v>8</v>
      </c>
      <c r="E13" s="58">
        <f t="shared" si="1"/>
        <v>5.4755043227665709E-2</v>
      </c>
      <c r="F13" s="58">
        <f t="shared" si="1"/>
        <v>2.6143790849673203E-2</v>
      </c>
      <c r="G13" s="58">
        <f t="shared" si="0"/>
        <v>-0.57894736842105265</v>
      </c>
      <c r="H13" s="59">
        <f>+E13*G13</f>
        <v>-3.1700288184438041E-2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2</v>
      </c>
      <c r="D18" s="44">
        <f>SUM(D19:D68)</f>
        <v>1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-0.5</v>
      </c>
      <c r="H18" s="46">
        <f>+IF(OR(AND(E18=""),(G18="")),"",E18*G18)</f>
        <v>-0.5</v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0</v>
      </c>
      <c r="D20" s="48">
        <v>1</v>
      </c>
      <c r="E20" s="35" t="str">
        <f t="shared" ref="E20:E68" si="2">+IF(C20=0,"",C20/C$18)</f>
        <v/>
      </c>
      <c r="F20" s="35">
        <f t="shared" ref="F20:F68" si="3">+IF(D20=0,"",D20/D$18)</f>
        <v>1</v>
      </c>
      <c r="G20" s="49">
        <f t="shared" ref="G20:G68" si="4">+IF(AND(C20=0,D20=0)," ",IF(C20=0,1,IF(D20=0,-1,(D20-C20)/C20)))</f>
        <v>1</v>
      </c>
      <c r="H20" s="35" t="str">
        <f t="shared" ref="H20:H68" si="5">+IF(OR(AND(E20=""),(G20="")),"",E20*G20)</f>
        <v/>
      </c>
    </row>
    <row r="21" spans="1:9" ht="25.5" customHeight="1" x14ac:dyDescent="0.2">
      <c r="B21" s="34" t="s">
        <v>1</v>
      </c>
      <c r="C21" s="33">
        <v>0</v>
      </c>
      <c r="D21" s="48">
        <v>0</v>
      </c>
      <c r="E21" s="35" t="str">
        <f t="shared" si="2"/>
        <v/>
      </c>
      <c r="F21" s="35" t="str">
        <f t="shared" si="3"/>
        <v/>
      </c>
      <c r="G21" s="49" t="str">
        <f t="shared" si="4"/>
        <v xml:space="preserve"> </v>
      </c>
      <c r="H21" s="35" t="str">
        <f t="shared" si="5"/>
        <v/>
      </c>
    </row>
    <row r="22" spans="1:9" ht="24" x14ac:dyDescent="0.2">
      <c r="B22" s="34" t="s">
        <v>420</v>
      </c>
      <c r="C22" s="33">
        <v>0</v>
      </c>
      <c r="D22" s="48">
        <v>0</v>
      </c>
      <c r="E22" s="35" t="str">
        <f t="shared" si="2"/>
        <v/>
      </c>
      <c r="F22" s="35" t="str">
        <f t="shared" si="3"/>
        <v/>
      </c>
      <c r="G22" s="49" t="str">
        <f t="shared" si="4"/>
        <v xml:space="preserve"> </v>
      </c>
      <c r="H22" s="35" t="str">
        <f t="shared" si="5"/>
        <v/>
      </c>
    </row>
    <row r="23" spans="1:9" x14ac:dyDescent="0.2">
      <c r="B23" s="34" t="s">
        <v>153</v>
      </c>
      <c r="C23" s="33">
        <v>0</v>
      </c>
      <c r="D23" s="48">
        <v>0</v>
      </c>
      <c r="E23" s="35" t="str">
        <f t="shared" si="2"/>
        <v/>
      </c>
      <c r="F23" s="35" t="str">
        <f t="shared" si="3"/>
        <v/>
      </c>
      <c r="G23" s="49" t="str">
        <f t="shared" si="4"/>
        <v xml:space="preserve"> </v>
      </c>
      <c r="H23" s="35" t="str">
        <f t="shared" si="5"/>
        <v/>
      </c>
    </row>
    <row r="24" spans="1:9" ht="37.5" customHeight="1" x14ac:dyDescent="0.2">
      <c r="B24" s="34" t="s">
        <v>154</v>
      </c>
      <c r="C24" s="33">
        <v>0</v>
      </c>
      <c r="D24" s="48">
        <v>0</v>
      </c>
      <c r="E24" s="35" t="str">
        <f t="shared" si="2"/>
        <v/>
      </c>
      <c r="F24" s="35" t="str">
        <f t="shared" si="3"/>
        <v/>
      </c>
      <c r="G24" s="49" t="str">
        <f t="shared" si="4"/>
        <v xml:space="preserve"> </v>
      </c>
      <c r="H24" s="35" t="str">
        <f t="shared" si="5"/>
        <v/>
      </c>
    </row>
    <row r="25" spans="1:9" s="29" customFormat="1" x14ac:dyDescent="0.2">
      <c r="A25" s="31"/>
      <c r="B25" s="36" t="s">
        <v>518</v>
      </c>
      <c r="C25" s="40">
        <v>0</v>
      </c>
      <c r="D25" s="48">
        <v>0</v>
      </c>
      <c r="E25" s="37" t="str">
        <f t="shared" ref="E25" si="6">+IF(C25=0,"",C25/C$18)</f>
        <v/>
      </c>
      <c r="F25" s="37" t="str">
        <f t="shared" ref="F25" si="7">+IF(D25=0,"",D25/D$18)</f>
        <v/>
      </c>
      <c r="G25" s="49" t="str">
        <f t="shared" si="4"/>
        <v xml:space="preserve"> </v>
      </c>
      <c r="H25" s="37" t="str">
        <f t="shared" ref="H25" si="8">+IF(OR(AND(E25=""),(G25="")),"",E25*G25)</f>
        <v/>
      </c>
      <c r="I25" s="4"/>
    </row>
    <row r="26" spans="1:9" x14ac:dyDescent="0.2">
      <c r="B26" s="34" t="s">
        <v>2</v>
      </c>
      <c r="C26" s="33">
        <v>0</v>
      </c>
      <c r="D26" s="48">
        <v>0</v>
      </c>
      <c r="E26" s="35" t="str">
        <f t="shared" si="2"/>
        <v/>
      </c>
      <c r="F26" s="35" t="str">
        <f t="shared" si="3"/>
        <v/>
      </c>
      <c r="G26" s="49" t="str">
        <f t="shared" si="4"/>
        <v xml:space="preserve"> </v>
      </c>
      <c r="H26" s="35" t="str">
        <f t="shared" si="5"/>
        <v/>
      </c>
    </row>
    <row r="27" spans="1:9" x14ac:dyDescent="0.2">
      <c r="B27" s="34" t="s">
        <v>561</v>
      </c>
      <c r="C27" s="33">
        <v>0</v>
      </c>
      <c r="D27" s="48">
        <v>0</v>
      </c>
      <c r="E27" s="35" t="str">
        <f t="shared" si="2"/>
        <v/>
      </c>
      <c r="F27" s="35" t="str">
        <f t="shared" si="3"/>
        <v/>
      </c>
      <c r="G27" s="49" t="str">
        <f t="shared" si="4"/>
        <v xml:space="preserve"> </v>
      </c>
      <c r="H27" s="35" t="str">
        <f t="shared" si="5"/>
        <v/>
      </c>
    </row>
    <row r="28" spans="1:9" x14ac:dyDescent="0.2">
      <c r="B28" s="34" t="s">
        <v>3</v>
      </c>
      <c r="C28" s="33">
        <v>0</v>
      </c>
      <c r="D28" s="48">
        <v>0</v>
      </c>
      <c r="E28" s="35" t="str">
        <f t="shared" si="2"/>
        <v/>
      </c>
      <c r="F28" s="35" t="str">
        <f t="shared" si="3"/>
        <v/>
      </c>
      <c r="G28" s="49" t="str">
        <f t="shared" si="4"/>
        <v xml:space="preserve"> </v>
      </c>
      <c r="H28" s="35" t="str">
        <f t="shared" si="5"/>
        <v/>
      </c>
    </row>
    <row r="29" spans="1:9" x14ac:dyDescent="0.2">
      <c r="B29" s="34" t="s">
        <v>5</v>
      </c>
      <c r="C29" s="33">
        <v>0</v>
      </c>
      <c r="D29" s="48">
        <v>0</v>
      </c>
      <c r="E29" s="35" t="str">
        <f t="shared" si="2"/>
        <v/>
      </c>
      <c r="F29" s="35" t="str">
        <f t="shared" si="3"/>
        <v/>
      </c>
      <c r="G29" s="49" t="str">
        <f t="shared" si="4"/>
        <v xml:space="preserve"> </v>
      </c>
      <c r="H29" s="35" t="str">
        <f t="shared" si="5"/>
        <v/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0</v>
      </c>
      <c r="D31" s="48">
        <v>0</v>
      </c>
      <c r="E31" s="35" t="str">
        <f t="shared" si="2"/>
        <v/>
      </c>
      <c r="F31" s="35" t="str">
        <f t="shared" si="3"/>
        <v/>
      </c>
      <c r="G31" s="49" t="str">
        <f t="shared" si="4"/>
        <v xml:space="preserve"> </v>
      </c>
      <c r="H31" s="35" t="str">
        <f t="shared" si="5"/>
        <v/>
      </c>
    </row>
    <row r="32" spans="1:9" x14ac:dyDescent="0.2">
      <c r="B32" s="34" t="s">
        <v>4</v>
      </c>
      <c r="C32" s="33">
        <v>0</v>
      </c>
      <c r="D32" s="48">
        <v>0</v>
      </c>
      <c r="E32" s="35" t="str">
        <f t="shared" si="2"/>
        <v/>
      </c>
      <c r="F32" s="35" t="str">
        <f t="shared" si="3"/>
        <v/>
      </c>
      <c r="G32" s="49" t="str">
        <f t="shared" si="4"/>
        <v xml:space="preserve"> </v>
      </c>
      <c r="H32" s="35" t="str">
        <f t="shared" si="5"/>
        <v/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0</v>
      </c>
      <c r="D35" s="48">
        <v>0</v>
      </c>
      <c r="E35" s="35" t="str">
        <f t="shared" si="2"/>
        <v/>
      </c>
      <c r="F35" s="35" t="str">
        <f t="shared" si="3"/>
        <v/>
      </c>
      <c r="G35" s="49" t="str">
        <f t="shared" si="4"/>
        <v xml:space="preserve"> </v>
      </c>
      <c r="H35" s="35" t="str">
        <f t="shared" si="5"/>
        <v/>
      </c>
    </row>
    <row r="36" spans="2:8" x14ac:dyDescent="0.2">
      <c r="B36" s="34" t="s">
        <v>159</v>
      </c>
      <c r="C36" s="33">
        <v>0</v>
      </c>
      <c r="D36" s="48">
        <v>0</v>
      </c>
      <c r="E36" s="35" t="str">
        <f t="shared" si="2"/>
        <v/>
      </c>
      <c r="F36" s="35" t="str">
        <f t="shared" si="3"/>
        <v/>
      </c>
      <c r="G36" s="49" t="str">
        <f t="shared" si="4"/>
        <v xml:space="preserve"> </v>
      </c>
      <c r="H36" s="35" t="str">
        <f t="shared" si="5"/>
        <v/>
      </c>
    </row>
    <row r="37" spans="2:8" x14ac:dyDescent="0.2">
      <c r="B37" s="34" t="s">
        <v>160</v>
      </c>
      <c r="C37" s="33">
        <v>0</v>
      </c>
      <c r="D37" s="48">
        <v>0</v>
      </c>
      <c r="E37" s="35" t="str">
        <f t="shared" si="2"/>
        <v/>
      </c>
      <c r="F37" s="35" t="str">
        <f t="shared" si="3"/>
        <v/>
      </c>
      <c r="G37" s="49" t="str">
        <f t="shared" si="4"/>
        <v xml:space="preserve"> </v>
      </c>
      <c r="H37" s="35" t="str">
        <f t="shared" si="5"/>
        <v/>
      </c>
    </row>
    <row r="38" spans="2:8" x14ac:dyDescent="0.2">
      <c r="B38" s="34" t="s">
        <v>7</v>
      </c>
      <c r="C38" s="33">
        <v>0</v>
      </c>
      <c r="D38" s="48">
        <v>0</v>
      </c>
      <c r="E38" s="35" t="str">
        <f t="shared" si="2"/>
        <v/>
      </c>
      <c r="F38" s="35" t="str">
        <f t="shared" si="3"/>
        <v/>
      </c>
      <c r="G38" s="49" t="str">
        <f t="shared" si="4"/>
        <v xml:space="preserve"> </v>
      </c>
      <c r="H38" s="35" t="str">
        <f t="shared" si="5"/>
        <v/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0</v>
      </c>
      <c r="D40" s="48">
        <v>0</v>
      </c>
      <c r="E40" s="35" t="str">
        <f t="shared" si="2"/>
        <v/>
      </c>
      <c r="F40" s="35" t="str">
        <f t="shared" si="3"/>
        <v/>
      </c>
      <c r="G40" s="49" t="str">
        <f t="shared" si="4"/>
        <v xml:space="preserve"> 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0</v>
      </c>
      <c r="D43" s="48">
        <v>0</v>
      </c>
      <c r="E43" s="35" t="str">
        <f t="shared" si="2"/>
        <v/>
      </c>
      <c r="F43" s="35" t="str">
        <f t="shared" si="3"/>
        <v/>
      </c>
      <c r="G43" s="49" t="str">
        <f t="shared" si="4"/>
        <v xml:space="preserve"> </v>
      </c>
      <c r="H43" s="35" t="str">
        <f t="shared" si="5"/>
        <v/>
      </c>
    </row>
    <row r="44" spans="2:8" x14ac:dyDescent="0.2">
      <c r="B44" s="34" t="s">
        <v>166</v>
      </c>
      <c r="C44" s="33">
        <v>0</v>
      </c>
      <c r="D44" s="48">
        <v>0</v>
      </c>
      <c r="E44" s="35" t="str">
        <f t="shared" si="2"/>
        <v/>
      </c>
      <c r="F44" s="35" t="str">
        <f t="shared" si="3"/>
        <v/>
      </c>
      <c r="G44" s="49" t="str">
        <f t="shared" si="4"/>
        <v xml:space="preserve"> </v>
      </c>
      <c r="H44" s="35" t="str">
        <f t="shared" si="5"/>
        <v/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0</v>
      </c>
      <c r="E46" s="35" t="str">
        <f t="shared" si="2"/>
        <v/>
      </c>
      <c r="F46" s="35" t="str">
        <f t="shared" si="3"/>
        <v/>
      </c>
      <c r="G46" s="49" t="str">
        <f t="shared" si="4"/>
        <v xml:space="preserve"> </v>
      </c>
      <c r="H46" s="35" t="str">
        <f t="shared" si="5"/>
        <v/>
      </c>
    </row>
    <row r="47" spans="2:8" x14ac:dyDescent="0.2">
      <c r="B47" s="34" t="s">
        <v>167</v>
      </c>
      <c r="C47" s="33">
        <v>0</v>
      </c>
      <c r="D47" s="48">
        <v>0</v>
      </c>
      <c r="E47" s="35" t="str">
        <f t="shared" si="2"/>
        <v/>
      </c>
      <c r="F47" s="35" t="str">
        <f t="shared" si="3"/>
        <v/>
      </c>
      <c r="G47" s="49" t="str">
        <f t="shared" si="4"/>
        <v xml:space="preserve"> </v>
      </c>
      <c r="H47" s="35" t="str">
        <f t="shared" si="5"/>
        <v/>
      </c>
    </row>
    <row r="48" spans="2:8" x14ac:dyDescent="0.2">
      <c r="B48" s="34" t="s">
        <v>562</v>
      </c>
      <c r="C48" s="33">
        <v>1</v>
      </c>
      <c r="D48" s="48">
        <v>0</v>
      </c>
      <c r="E48" s="35">
        <f t="shared" si="2"/>
        <v>0.5</v>
      </c>
      <c r="F48" s="35" t="str">
        <f t="shared" si="3"/>
        <v/>
      </c>
      <c r="G48" s="49">
        <f t="shared" si="4"/>
        <v>-1</v>
      </c>
      <c r="H48" s="35">
        <f t="shared" si="5"/>
        <v>-0.5</v>
      </c>
    </row>
    <row r="49" spans="1:9" x14ac:dyDescent="0.2">
      <c r="B49" s="34" t="s">
        <v>9</v>
      </c>
      <c r="C49" s="33">
        <v>0</v>
      </c>
      <c r="D49" s="48">
        <v>0</v>
      </c>
      <c r="E49" s="35" t="str">
        <f t="shared" si="2"/>
        <v/>
      </c>
      <c r="F49" s="35" t="str">
        <f t="shared" si="3"/>
        <v/>
      </c>
      <c r="G49" s="49" t="str">
        <f t="shared" si="4"/>
        <v xml:space="preserve"> </v>
      </c>
      <c r="H49" s="35" t="str">
        <f t="shared" si="5"/>
        <v/>
      </c>
    </row>
    <row r="50" spans="1:9" x14ac:dyDescent="0.2">
      <c r="B50" s="34" t="s">
        <v>563</v>
      </c>
      <c r="C50" s="33">
        <v>0</v>
      </c>
      <c r="D50" s="48">
        <v>0</v>
      </c>
      <c r="E50" s="35" t="str">
        <f t="shared" si="2"/>
        <v/>
      </c>
      <c r="F50" s="35" t="str">
        <f t="shared" si="3"/>
        <v/>
      </c>
      <c r="G50" s="49" t="str">
        <f t="shared" si="4"/>
        <v xml:space="preserve"> </v>
      </c>
      <c r="H50" s="35" t="str">
        <f t="shared" si="5"/>
        <v/>
      </c>
    </row>
    <row r="51" spans="1:9" x14ac:dyDescent="0.2">
      <c r="B51" s="34" t="s">
        <v>12</v>
      </c>
      <c r="C51" s="33">
        <v>0</v>
      </c>
      <c r="D51" s="48">
        <v>0</v>
      </c>
      <c r="E51" s="35" t="str">
        <f t="shared" si="2"/>
        <v/>
      </c>
      <c r="F51" s="35" t="str">
        <f t="shared" si="3"/>
        <v/>
      </c>
      <c r="G51" s="49" t="str">
        <f t="shared" si="4"/>
        <v xml:space="preserve"> </v>
      </c>
      <c r="H51" s="35" t="str">
        <f t="shared" si="5"/>
        <v/>
      </c>
    </row>
    <row r="52" spans="1:9" x14ac:dyDescent="0.2">
      <c r="B52" s="34" t="s">
        <v>11</v>
      </c>
      <c r="C52" s="33">
        <v>0</v>
      </c>
      <c r="D52" s="48">
        <v>0</v>
      </c>
      <c r="E52" s="35" t="str">
        <f t="shared" si="2"/>
        <v/>
      </c>
      <c r="F52" s="35" t="str">
        <f t="shared" si="3"/>
        <v/>
      </c>
      <c r="G52" s="49" t="str">
        <f t="shared" si="4"/>
        <v xml:space="preserve"> </v>
      </c>
      <c r="H52" s="35" t="str">
        <f t="shared" si="5"/>
        <v/>
      </c>
    </row>
    <row r="53" spans="1:9" x14ac:dyDescent="0.2">
      <c r="B53" s="34" t="s">
        <v>422</v>
      </c>
      <c r="C53" s="33">
        <v>0</v>
      </c>
      <c r="D53" s="48">
        <v>0</v>
      </c>
      <c r="E53" s="35" t="str">
        <f t="shared" si="2"/>
        <v/>
      </c>
      <c r="F53" s="35" t="str">
        <f t="shared" si="3"/>
        <v/>
      </c>
      <c r="G53" s="49" t="str">
        <f t="shared" si="4"/>
        <v xml:space="preserve"> </v>
      </c>
      <c r="H53" s="35" t="str">
        <f t="shared" si="5"/>
        <v/>
      </c>
    </row>
    <row r="54" spans="1:9" x14ac:dyDescent="0.2">
      <c r="B54" s="34" t="s">
        <v>10</v>
      </c>
      <c r="C54" s="33">
        <v>0</v>
      </c>
      <c r="D54" s="48">
        <v>0</v>
      </c>
      <c r="E54" s="35" t="str">
        <f t="shared" si="2"/>
        <v/>
      </c>
      <c r="F54" s="35" t="str">
        <f t="shared" si="3"/>
        <v/>
      </c>
      <c r="G54" s="49" t="str">
        <f t="shared" si="4"/>
        <v xml:space="preserve"> </v>
      </c>
      <c r="H54" s="35" t="str">
        <f t="shared" si="5"/>
        <v/>
      </c>
    </row>
    <row r="55" spans="1:9" x14ac:dyDescent="0.2">
      <c r="B55" s="34" t="s">
        <v>168</v>
      </c>
      <c r="C55" s="33">
        <v>0</v>
      </c>
      <c r="D55" s="48">
        <v>0</v>
      </c>
      <c r="E55" s="35" t="str">
        <f t="shared" si="2"/>
        <v/>
      </c>
      <c r="F55" s="35" t="str">
        <f t="shared" si="3"/>
        <v/>
      </c>
      <c r="G55" s="49" t="str">
        <f t="shared" si="4"/>
        <v xml:space="preserve"> </v>
      </c>
      <c r="H55" s="35" t="str">
        <f t="shared" si="5"/>
        <v/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0</v>
      </c>
      <c r="D58" s="48">
        <v>0</v>
      </c>
      <c r="E58" s="35" t="str">
        <f t="shared" si="9"/>
        <v/>
      </c>
      <c r="F58" s="35" t="str">
        <f t="shared" si="10"/>
        <v/>
      </c>
      <c r="G58" s="49" t="str">
        <f t="shared" si="11"/>
        <v xml:space="preserve"> </v>
      </c>
      <c r="H58" s="35" t="str">
        <f t="shared" si="12"/>
        <v/>
      </c>
    </row>
    <row r="59" spans="1:9" x14ac:dyDescent="0.2">
      <c r="B59" s="34" t="s">
        <v>169</v>
      </c>
      <c r="C59" s="33">
        <v>0</v>
      </c>
      <c r="D59" s="48">
        <v>0</v>
      </c>
      <c r="E59" s="35" t="str">
        <f t="shared" si="9"/>
        <v/>
      </c>
      <c r="F59" s="35" t="str">
        <f t="shared" si="10"/>
        <v/>
      </c>
      <c r="G59" s="49" t="str">
        <f t="shared" si="11"/>
        <v xml:space="preserve"> </v>
      </c>
      <c r="H59" s="35" t="str">
        <f t="shared" si="12"/>
        <v/>
      </c>
    </row>
    <row r="60" spans="1:9" x14ac:dyDescent="0.2">
      <c r="B60" s="34" t="s">
        <v>423</v>
      </c>
      <c r="C60" s="33">
        <v>0</v>
      </c>
      <c r="D60" s="48">
        <v>0</v>
      </c>
      <c r="E60" s="35" t="str">
        <f t="shared" si="2"/>
        <v/>
      </c>
      <c r="F60" s="35" t="str">
        <f t="shared" si="3"/>
        <v/>
      </c>
      <c r="G60" s="49" t="str">
        <f t="shared" si="4"/>
        <v xml:space="preserve"> </v>
      </c>
      <c r="H60" s="35" t="str">
        <f t="shared" si="5"/>
        <v/>
      </c>
    </row>
    <row r="61" spans="1:9" x14ac:dyDescent="0.2">
      <c r="B61" s="34" t="s">
        <v>170</v>
      </c>
      <c r="C61" s="33">
        <v>0</v>
      </c>
      <c r="D61" s="48">
        <v>0</v>
      </c>
      <c r="E61" s="35" t="str">
        <f t="shared" si="2"/>
        <v/>
      </c>
      <c r="F61" s="35" t="str">
        <f t="shared" si="3"/>
        <v/>
      </c>
      <c r="G61" s="49" t="str">
        <f t="shared" si="4"/>
        <v xml:space="preserve"> </v>
      </c>
      <c r="H61" s="35" t="str">
        <f t="shared" si="5"/>
        <v/>
      </c>
    </row>
    <row r="62" spans="1:9" x14ac:dyDescent="0.2">
      <c r="B62" s="34" t="s">
        <v>171</v>
      </c>
      <c r="C62" s="33">
        <v>0</v>
      </c>
      <c r="D62" s="48">
        <v>0</v>
      </c>
      <c r="E62" s="35" t="str">
        <f t="shared" si="2"/>
        <v/>
      </c>
      <c r="F62" s="35" t="str">
        <f t="shared" si="3"/>
        <v/>
      </c>
      <c r="G62" s="49" t="str">
        <f t="shared" si="4"/>
        <v xml:space="preserve"> 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0</v>
      </c>
      <c r="D63" s="48">
        <v>0</v>
      </c>
      <c r="E63" s="37" t="str">
        <f t="shared" ref="E63:E64" si="13">+IF(C63=0,"",C63/C$18)</f>
        <v/>
      </c>
      <c r="F63" s="37" t="str">
        <f t="shared" ref="F63:F64" si="14">+IF(D63=0,"",D63/D$18)</f>
        <v/>
      </c>
      <c r="G63" s="49" t="str">
        <f t="shared" si="4"/>
        <v xml:space="preserve"> </v>
      </c>
      <c r="H63" s="37" t="str">
        <f t="shared" ref="H63:H64" si="15">+IF(OR(AND(E63=""),(G63="")),"",E63*G63)</f>
        <v/>
      </c>
      <c r="I63" s="4"/>
    </row>
    <row r="64" spans="1:9" s="29" customFormat="1" x14ac:dyDescent="0.2">
      <c r="A64" s="31"/>
      <c r="B64" s="36" t="s">
        <v>588</v>
      </c>
      <c r="C64" s="40">
        <v>0</v>
      </c>
      <c r="D64" s="48">
        <v>0</v>
      </c>
      <c r="E64" s="37" t="str">
        <f t="shared" si="13"/>
        <v/>
      </c>
      <c r="F64" s="37" t="str">
        <f t="shared" si="14"/>
        <v/>
      </c>
      <c r="G64" s="49" t="str">
        <f t="shared" si="4"/>
        <v xml:space="preserve"> </v>
      </c>
      <c r="H64" s="37" t="str">
        <f t="shared" si="15"/>
        <v/>
      </c>
      <c r="I64" s="4"/>
    </row>
    <row r="65" spans="1:9" x14ac:dyDescent="0.2">
      <c r="B65" s="34" t="s">
        <v>172</v>
      </c>
      <c r="C65" s="33">
        <v>0</v>
      </c>
      <c r="D65" s="48">
        <v>0</v>
      </c>
      <c r="E65" s="35" t="str">
        <f t="shared" si="2"/>
        <v/>
      </c>
      <c r="F65" s="35" t="str">
        <f t="shared" si="3"/>
        <v/>
      </c>
      <c r="G65" s="49" t="str">
        <f t="shared" si="4"/>
        <v xml:space="preserve"> </v>
      </c>
      <c r="H65" s="35" t="str">
        <f t="shared" si="5"/>
        <v/>
      </c>
    </row>
    <row r="66" spans="1:9" x14ac:dyDescent="0.2">
      <c r="B66" s="34" t="s">
        <v>15</v>
      </c>
      <c r="C66" s="33">
        <v>0</v>
      </c>
      <c r="D66" s="48">
        <v>0</v>
      </c>
      <c r="E66" s="35" t="str">
        <f t="shared" si="2"/>
        <v/>
      </c>
      <c r="F66" s="35" t="str">
        <f t="shared" si="3"/>
        <v/>
      </c>
      <c r="G66" s="49" t="str">
        <f t="shared" si="4"/>
        <v xml:space="preserve"> </v>
      </c>
      <c r="H66" s="35" t="str">
        <f t="shared" si="5"/>
        <v/>
      </c>
    </row>
    <row r="67" spans="1:9" x14ac:dyDescent="0.2">
      <c r="B67" s="34" t="s">
        <v>173</v>
      </c>
      <c r="C67" s="33">
        <v>0</v>
      </c>
      <c r="D67" s="48">
        <v>0</v>
      </c>
      <c r="E67" s="35" t="str">
        <f t="shared" si="2"/>
        <v/>
      </c>
      <c r="F67" s="35" t="str">
        <f t="shared" si="3"/>
        <v/>
      </c>
      <c r="G67" s="49" t="str">
        <f t="shared" si="4"/>
        <v xml:space="preserve"> </v>
      </c>
      <c r="H67" s="35" t="str">
        <f t="shared" si="5"/>
        <v/>
      </c>
    </row>
    <row r="68" spans="1:9" ht="13.5" customHeight="1" x14ac:dyDescent="0.2">
      <c r="B68" s="34" t="s">
        <v>174</v>
      </c>
      <c r="C68" s="33">
        <v>1</v>
      </c>
      <c r="D68" s="48">
        <v>0</v>
      </c>
      <c r="E68" s="35">
        <f t="shared" si="2"/>
        <v>0.5</v>
      </c>
      <c r="F68" s="35" t="str">
        <f t="shared" si="3"/>
        <v/>
      </c>
      <c r="G68" s="49">
        <f t="shared" si="4"/>
        <v>-1</v>
      </c>
      <c r="H68" s="35">
        <f t="shared" si="5"/>
        <v>-0.5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13</v>
      </c>
      <c r="D74" s="44">
        <f>SUM(D75:D163)</f>
        <v>7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-0.46153846153846156</v>
      </c>
      <c r="H74" s="46">
        <f>+IF(OR(AND(E74=""),(G74="")),"",E74*G74)</f>
        <v>-0.46153846153846156</v>
      </c>
    </row>
    <row r="75" spans="1:9" x14ac:dyDescent="0.2">
      <c r="B75" s="47" t="s">
        <v>424</v>
      </c>
      <c r="C75" s="48">
        <v>0</v>
      </c>
      <c r="D75" s="48">
        <v>0</v>
      </c>
      <c r="E75" s="60" t="str">
        <f>+IF(C75=0,"",C75/C$74)</f>
        <v/>
      </c>
      <c r="F75" s="60" t="str">
        <f>+IF(D75=0,"",D75/D$74)</f>
        <v/>
      </c>
      <c r="G75" s="49" t="str">
        <f t="shared" ref="G75:G138" si="16">+IF(AND(C75=0,D75=0)," ",IF(C75=0,1,IF(D75=0,-1,(D75-C75)/C75)))</f>
        <v xml:space="preserve"> </v>
      </c>
      <c r="H75" s="41" t="str">
        <f>+IF(OR(AND(E75=""),(G75="")),"",E75*G75)</f>
        <v/>
      </c>
    </row>
    <row r="76" spans="1:9" x14ac:dyDescent="0.2">
      <c r="B76" s="34" t="s">
        <v>565</v>
      </c>
      <c r="C76" s="33">
        <v>0</v>
      </c>
      <c r="D76" s="48">
        <v>0</v>
      </c>
      <c r="E76" s="61" t="str">
        <f t="shared" ref="E76:E81" si="17">+IF(C76=0,"",C76/C$74)</f>
        <v/>
      </c>
      <c r="F76" s="61" t="str">
        <f t="shared" ref="F76:F81" si="18">+IF(D76=0,"",D76/D$74)</f>
        <v/>
      </c>
      <c r="G76" s="49" t="str">
        <f t="shared" si="16"/>
        <v xml:space="preserve"> </v>
      </c>
      <c r="H76" s="35" t="str">
        <f t="shared" ref="H76:H81" si="19">+IF(OR(AND(E76=""),(G76="")),"",E76*G76)</f>
        <v/>
      </c>
    </row>
    <row r="77" spans="1:9" s="29" customFormat="1" x14ac:dyDescent="0.2">
      <c r="A77" s="31"/>
      <c r="B77" s="36" t="s">
        <v>519</v>
      </c>
      <c r="C77" s="40">
        <v>1</v>
      </c>
      <c r="D77" s="48">
        <v>0</v>
      </c>
      <c r="E77" s="38">
        <f t="shared" si="17"/>
        <v>7.6923076923076927E-2</v>
      </c>
      <c r="F77" s="38" t="str">
        <f t="shared" si="18"/>
        <v/>
      </c>
      <c r="G77" s="49">
        <f t="shared" si="16"/>
        <v>-1</v>
      </c>
      <c r="H77" s="37">
        <f t="shared" si="19"/>
        <v>-7.6923076923076927E-2</v>
      </c>
      <c r="I77" s="4"/>
    </row>
    <row r="78" spans="1:9" x14ac:dyDescent="0.2">
      <c r="B78" s="34" t="s">
        <v>566</v>
      </c>
      <c r="C78" s="33">
        <v>0</v>
      </c>
      <c r="D78" s="48">
        <v>0</v>
      </c>
      <c r="E78" s="61" t="str">
        <f t="shared" si="17"/>
        <v/>
      </c>
      <c r="F78" s="61" t="str">
        <f t="shared" si="18"/>
        <v/>
      </c>
      <c r="G78" s="49" t="str">
        <f t="shared" si="16"/>
        <v xml:space="preserve"> </v>
      </c>
      <c r="H78" s="35" t="str">
        <f t="shared" si="19"/>
        <v/>
      </c>
    </row>
    <row r="79" spans="1:9" x14ac:dyDescent="0.2">
      <c r="B79" s="34" t="s">
        <v>175</v>
      </c>
      <c r="C79" s="33">
        <v>0</v>
      </c>
      <c r="D79" s="48">
        <v>0</v>
      </c>
      <c r="E79" s="61" t="str">
        <f t="shared" si="17"/>
        <v/>
      </c>
      <c r="F79" s="61" t="str">
        <f t="shared" si="18"/>
        <v/>
      </c>
      <c r="G79" s="49" t="str">
        <f t="shared" si="16"/>
        <v xml:space="preserve"> </v>
      </c>
      <c r="H79" s="35" t="str">
        <f t="shared" si="19"/>
        <v/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0</v>
      </c>
      <c r="D81" s="48">
        <v>3</v>
      </c>
      <c r="E81" s="38" t="str">
        <f t="shared" si="17"/>
        <v/>
      </c>
      <c r="F81" s="38">
        <f t="shared" si="18"/>
        <v>0.42857142857142855</v>
      </c>
      <c r="G81" s="49">
        <f t="shared" si="16"/>
        <v>1</v>
      </c>
      <c r="H81" s="37" t="str">
        <f t="shared" si="19"/>
        <v/>
      </c>
      <c r="I81" s="4"/>
    </row>
    <row r="82" spans="1:9" x14ac:dyDescent="0.2">
      <c r="B82" s="34" t="s">
        <v>176</v>
      </c>
      <c r="C82" s="33">
        <v>0</v>
      </c>
      <c r="D82" s="48">
        <v>0</v>
      </c>
      <c r="E82" s="61" t="str">
        <f t="shared" ref="E82:E146" si="20">+IF(C82=0,"",C82/C$74)</f>
        <v/>
      </c>
      <c r="F82" s="61" t="str">
        <f t="shared" ref="F82:F146" si="21">+IF(D82=0,"",D82/D$74)</f>
        <v/>
      </c>
      <c r="G82" s="49" t="str">
        <f t="shared" si="16"/>
        <v xml:space="preserve"> </v>
      </c>
      <c r="H82" s="35" t="str">
        <f t="shared" ref="H82:H146" si="22">+IF(OR(AND(E82=""),(G82="")),"",E82*G82)</f>
        <v/>
      </c>
    </row>
    <row r="83" spans="1:9" x14ac:dyDescent="0.2">
      <c r="B83" s="34" t="s">
        <v>177</v>
      </c>
      <c r="C83" s="33">
        <v>0</v>
      </c>
      <c r="D83" s="48">
        <v>0</v>
      </c>
      <c r="E83" s="61" t="str">
        <f t="shared" si="20"/>
        <v/>
      </c>
      <c r="F83" s="61" t="str">
        <f t="shared" si="21"/>
        <v/>
      </c>
      <c r="G83" s="49" t="str">
        <f t="shared" si="16"/>
        <v xml:space="preserve"> </v>
      </c>
      <c r="H83" s="35" t="str">
        <f t="shared" si="22"/>
        <v/>
      </c>
    </row>
    <row r="84" spans="1:9" x14ac:dyDescent="0.2">
      <c r="B84" s="34" t="s">
        <v>425</v>
      </c>
      <c r="C84" s="33">
        <v>0</v>
      </c>
      <c r="D84" s="48">
        <v>0</v>
      </c>
      <c r="E84" s="61" t="str">
        <f t="shared" si="20"/>
        <v/>
      </c>
      <c r="F84" s="61" t="str">
        <f t="shared" si="21"/>
        <v/>
      </c>
      <c r="G84" s="49" t="str">
        <f t="shared" si="16"/>
        <v xml:space="preserve"> </v>
      </c>
      <c r="H84" s="35" t="str">
        <f t="shared" si="22"/>
        <v/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0</v>
      </c>
      <c r="D86" s="48">
        <v>0</v>
      </c>
      <c r="E86" s="61" t="str">
        <f t="shared" si="20"/>
        <v/>
      </c>
      <c r="F86" s="61" t="str">
        <f t="shared" si="21"/>
        <v/>
      </c>
      <c r="G86" s="49" t="str">
        <f t="shared" si="16"/>
        <v xml:space="preserve"> </v>
      </c>
      <c r="H86" s="35" t="str">
        <f t="shared" si="22"/>
        <v/>
      </c>
    </row>
    <row r="87" spans="1:9" x14ac:dyDescent="0.2">
      <c r="B87" s="34" t="s">
        <v>17</v>
      </c>
      <c r="C87" s="33">
        <v>1</v>
      </c>
      <c r="D87" s="48">
        <v>0</v>
      </c>
      <c r="E87" s="61">
        <f t="shared" si="20"/>
        <v>7.6923076923076927E-2</v>
      </c>
      <c r="F87" s="61" t="str">
        <f t="shared" si="21"/>
        <v/>
      </c>
      <c r="G87" s="49">
        <f t="shared" si="16"/>
        <v>-1</v>
      </c>
      <c r="H87" s="35">
        <f t="shared" si="22"/>
        <v>-7.6923076923076927E-2</v>
      </c>
    </row>
    <row r="88" spans="1:9" x14ac:dyDescent="0.2">
      <c r="B88" s="34" t="s">
        <v>180</v>
      </c>
      <c r="C88" s="33">
        <v>1</v>
      </c>
      <c r="D88" s="48">
        <v>0</v>
      </c>
      <c r="E88" s="61">
        <f t="shared" si="20"/>
        <v>7.6923076923076927E-2</v>
      </c>
      <c r="F88" s="61" t="str">
        <f t="shared" si="21"/>
        <v/>
      </c>
      <c r="G88" s="49">
        <f t="shared" si="16"/>
        <v>-1</v>
      </c>
      <c r="H88" s="35">
        <f t="shared" si="22"/>
        <v>-7.6923076923076927E-2</v>
      </c>
    </row>
    <row r="89" spans="1:9" s="29" customFormat="1" x14ac:dyDescent="0.2">
      <c r="A89" s="31"/>
      <c r="B89" s="36" t="s">
        <v>567</v>
      </c>
      <c r="C89" s="40">
        <v>0</v>
      </c>
      <c r="D89" s="48">
        <v>0</v>
      </c>
      <c r="E89" s="38" t="str">
        <f t="shared" si="20"/>
        <v/>
      </c>
      <c r="F89" s="38" t="str">
        <f t="shared" si="21"/>
        <v/>
      </c>
      <c r="G89" s="49" t="str">
        <f t="shared" si="16"/>
        <v xml:space="preserve"> </v>
      </c>
      <c r="H89" s="37" t="str">
        <f t="shared" si="22"/>
        <v/>
      </c>
      <c r="I89" s="4"/>
    </row>
    <row r="90" spans="1:9" s="29" customFormat="1" x14ac:dyDescent="0.2">
      <c r="A90" s="31"/>
      <c r="B90" s="36" t="s">
        <v>181</v>
      </c>
      <c r="C90" s="40">
        <v>0</v>
      </c>
      <c r="D90" s="48">
        <v>0</v>
      </c>
      <c r="E90" s="38" t="str">
        <f t="shared" si="20"/>
        <v/>
      </c>
      <c r="F90" s="38" t="str">
        <f t="shared" si="21"/>
        <v/>
      </c>
      <c r="G90" s="49" t="str">
        <f t="shared" si="16"/>
        <v xml:space="preserve"> </v>
      </c>
      <c r="H90" s="37" t="str">
        <f t="shared" si="22"/>
        <v/>
      </c>
      <c r="I90" s="4"/>
    </row>
    <row r="91" spans="1:9" s="29" customFormat="1" x14ac:dyDescent="0.2">
      <c r="A91" s="31"/>
      <c r="B91" s="36" t="s">
        <v>182</v>
      </c>
      <c r="C91" s="40">
        <v>0</v>
      </c>
      <c r="D91" s="48">
        <v>0</v>
      </c>
      <c r="E91" s="38" t="str">
        <f t="shared" si="20"/>
        <v/>
      </c>
      <c r="F91" s="38" t="str">
        <f t="shared" si="21"/>
        <v/>
      </c>
      <c r="G91" s="49" t="str">
        <f t="shared" si="16"/>
        <v xml:space="preserve"> </v>
      </c>
      <c r="H91" s="37" t="str">
        <f t="shared" si="22"/>
        <v/>
      </c>
      <c r="I91" s="4"/>
    </row>
    <row r="92" spans="1:9" s="29" customFormat="1" x14ac:dyDescent="0.2">
      <c r="A92" s="31"/>
      <c r="B92" s="36" t="s">
        <v>21</v>
      </c>
      <c r="C92" s="40">
        <v>0</v>
      </c>
      <c r="D92" s="48">
        <v>0</v>
      </c>
      <c r="E92" s="38" t="str">
        <f t="shared" si="20"/>
        <v/>
      </c>
      <c r="F92" s="38" t="str">
        <f t="shared" si="21"/>
        <v/>
      </c>
      <c r="G92" s="49" t="str">
        <f t="shared" si="16"/>
        <v xml:space="preserve"> </v>
      </c>
      <c r="H92" s="37" t="str">
        <f t="shared" si="22"/>
        <v/>
      </c>
      <c r="I92" s="4"/>
    </row>
    <row r="93" spans="1:9" s="29" customFormat="1" x14ac:dyDescent="0.2">
      <c r="A93" s="31"/>
      <c r="B93" s="36" t="s">
        <v>426</v>
      </c>
      <c r="C93" s="40">
        <v>0</v>
      </c>
      <c r="D93" s="48">
        <v>0</v>
      </c>
      <c r="E93" s="38" t="str">
        <f t="shared" si="20"/>
        <v/>
      </c>
      <c r="F93" s="38" t="str">
        <f t="shared" si="21"/>
        <v/>
      </c>
      <c r="G93" s="49" t="str">
        <f t="shared" si="16"/>
        <v xml:space="preserve"> </v>
      </c>
      <c r="H93" s="37" t="str">
        <f t="shared" si="22"/>
        <v/>
      </c>
      <c r="I93" s="4"/>
    </row>
    <row r="94" spans="1:9" s="29" customFormat="1" x14ac:dyDescent="0.2">
      <c r="A94" s="31"/>
      <c r="B94" s="36" t="s">
        <v>183</v>
      </c>
      <c r="C94" s="40">
        <v>0</v>
      </c>
      <c r="D94" s="48">
        <v>0</v>
      </c>
      <c r="E94" s="38" t="str">
        <f t="shared" si="20"/>
        <v/>
      </c>
      <c r="F94" s="38" t="str">
        <f t="shared" si="21"/>
        <v/>
      </c>
      <c r="G94" s="49" t="str">
        <f t="shared" si="16"/>
        <v xml:space="preserve"> </v>
      </c>
      <c r="H94" s="37" t="str">
        <f t="shared" si="22"/>
        <v/>
      </c>
      <c r="I94" s="4"/>
    </row>
    <row r="95" spans="1:9" s="29" customFormat="1" x14ac:dyDescent="0.2">
      <c r="A95" s="31"/>
      <c r="B95" s="36" t="s">
        <v>523</v>
      </c>
      <c r="C95" s="40">
        <v>0</v>
      </c>
      <c r="D95" s="48">
        <v>0</v>
      </c>
      <c r="E95" s="38" t="str">
        <f t="shared" si="20"/>
        <v/>
      </c>
      <c r="F95" s="38" t="str">
        <f t="shared" si="21"/>
        <v/>
      </c>
      <c r="G95" s="49" t="str">
        <f t="shared" si="16"/>
        <v xml:space="preserve"> </v>
      </c>
      <c r="H95" s="37" t="str">
        <f t="shared" si="22"/>
        <v/>
      </c>
      <c r="I95" s="4"/>
    </row>
    <row r="96" spans="1:9" s="29" customFormat="1" x14ac:dyDescent="0.2">
      <c r="A96" s="31"/>
      <c r="B96" s="36" t="s">
        <v>602</v>
      </c>
      <c r="C96" s="40">
        <v>0</v>
      </c>
      <c r="D96" s="48">
        <v>0</v>
      </c>
      <c r="E96" s="38" t="str">
        <f t="shared" si="20"/>
        <v/>
      </c>
      <c r="F96" s="38" t="str">
        <f t="shared" si="21"/>
        <v/>
      </c>
      <c r="G96" s="49" t="str">
        <f t="shared" si="16"/>
        <v xml:space="preserve"> </v>
      </c>
      <c r="H96" s="37" t="str">
        <f t="shared" si="22"/>
        <v/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0</v>
      </c>
      <c r="D98" s="48">
        <v>0</v>
      </c>
      <c r="E98" s="38" t="str">
        <f t="shared" si="23"/>
        <v/>
      </c>
      <c r="F98" s="38" t="str">
        <f t="shared" si="24"/>
        <v/>
      </c>
      <c r="G98" s="49" t="str">
        <f t="shared" si="25"/>
        <v xml:space="preserve"> </v>
      </c>
      <c r="H98" s="37" t="str">
        <f t="shared" si="26"/>
        <v/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0</v>
      </c>
      <c r="D100" s="48">
        <v>0</v>
      </c>
      <c r="E100" s="38" t="str">
        <f t="shared" si="23"/>
        <v/>
      </c>
      <c r="F100" s="38" t="str">
        <f t="shared" si="24"/>
        <v/>
      </c>
      <c r="G100" s="49" t="str">
        <f t="shared" si="25"/>
        <v xml:space="preserve"> </v>
      </c>
      <c r="H100" s="37" t="str">
        <f t="shared" si="26"/>
        <v/>
      </c>
    </row>
    <row r="101" spans="1:9" x14ac:dyDescent="0.2">
      <c r="B101" s="34" t="s">
        <v>185</v>
      </c>
      <c r="C101" s="33">
        <v>0</v>
      </c>
      <c r="D101" s="48">
        <v>0</v>
      </c>
      <c r="E101" s="61" t="str">
        <f t="shared" si="20"/>
        <v/>
      </c>
      <c r="F101" s="61" t="str">
        <f t="shared" si="21"/>
        <v/>
      </c>
      <c r="G101" s="49" t="str">
        <f t="shared" si="16"/>
        <v xml:space="preserve"> </v>
      </c>
      <c r="H101" s="35" t="str">
        <f t="shared" si="22"/>
        <v/>
      </c>
    </row>
    <row r="102" spans="1:9" x14ac:dyDescent="0.2">
      <c r="B102" s="34" t="s">
        <v>603</v>
      </c>
      <c r="C102" s="33">
        <v>2</v>
      </c>
      <c r="D102" s="48">
        <v>0</v>
      </c>
      <c r="E102" s="61">
        <f t="shared" si="20"/>
        <v>0.15384615384615385</v>
      </c>
      <c r="F102" s="61" t="str">
        <f t="shared" si="21"/>
        <v/>
      </c>
      <c r="G102" s="49">
        <f t="shared" si="16"/>
        <v>-1</v>
      </c>
      <c r="H102" s="35">
        <f t="shared" si="22"/>
        <v>-0.15384615384615385</v>
      </c>
    </row>
    <row r="103" spans="1:9" x14ac:dyDescent="0.2">
      <c r="B103" s="34" t="s">
        <v>427</v>
      </c>
      <c r="C103" s="33">
        <v>0</v>
      </c>
      <c r="D103" s="48">
        <v>1</v>
      </c>
      <c r="E103" s="61" t="str">
        <f t="shared" si="20"/>
        <v/>
      </c>
      <c r="F103" s="61">
        <f t="shared" si="21"/>
        <v>0.14285714285714285</v>
      </c>
      <c r="G103" s="49">
        <f t="shared" si="16"/>
        <v>1</v>
      </c>
      <c r="H103" s="35" t="str">
        <f t="shared" si="22"/>
        <v/>
      </c>
    </row>
    <row r="104" spans="1:9" x14ac:dyDescent="0.2">
      <c r="B104" s="34" t="s">
        <v>18</v>
      </c>
      <c r="C104" s="33">
        <v>0</v>
      </c>
      <c r="D104" s="48">
        <v>0</v>
      </c>
      <c r="E104" s="61" t="str">
        <f t="shared" si="20"/>
        <v/>
      </c>
      <c r="F104" s="61" t="str">
        <f t="shared" si="21"/>
        <v/>
      </c>
      <c r="G104" s="49" t="str">
        <f t="shared" si="16"/>
        <v xml:space="preserve"> </v>
      </c>
      <c r="H104" s="35" t="str">
        <f t="shared" si="22"/>
        <v/>
      </c>
    </row>
    <row r="105" spans="1:9" x14ac:dyDescent="0.2">
      <c r="B105" s="34" t="s">
        <v>20</v>
      </c>
      <c r="C105" s="33">
        <v>0</v>
      </c>
      <c r="D105" s="48">
        <v>0</v>
      </c>
      <c r="E105" s="61" t="str">
        <f t="shared" si="20"/>
        <v/>
      </c>
      <c r="F105" s="61" t="str">
        <f t="shared" si="21"/>
        <v/>
      </c>
      <c r="G105" s="49" t="str">
        <f t="shared" si="16"/>
        <v xml:space="preserve"> </v>
      </c>
      <c r="H105" s="35" t="str">
        <f t="shared" si="22"/>
        <v/>
      </c>
    </row>
    <row r="106" spans="1:9" x14ac:dyDescent="0.2">
      <c r="B106" s="34" t="s">
        <v>186</v>
      </c>
      <c r="C106" s="33">
        <v>0</v>
      </c>
      <c r="D106" s="48">
        <v>0</v>
      </c>
      <c r="E106" s="61" t="str">
        <f t="shared" si="20"/>
        <v/>
      </c>
      <c r="F106" s="61" t="str">
        <f t="shared" si="21"/>
        <v/>
      </c>
      <c r="G106" s="49" t="str">
        <f t="shared" si="16"/>
        <v xml:space="preserve"> </v>
      </c>
      <c r="H106" s="35" t="str">
        <f t="shared" si="22"/>
        <v/>
      </c>
    </row>
    <row r="107" spans="1:9" s="29" customFormat="1" x14ac:dyDescent="0.2">
      <c r="A107" s="31"/>
      <c r="B107" s="36" t="s">
        <v>564</v>
      </c>
      <c r="C107" s="40">
        <v>0</v>
      </c>
      <c r="D107" s="48">
        <v>0</v>
      </c>
      <c r="E107" s="38" t="str">
        <f t="shared" si="20"/>
        <v/>
      </c>
      <c r="F107" s="38" t="str">
        <f t="shared" si="21"/>
        <v/>
      </c>
      <c r="G107" s="49" t="str">
        <f t="shared" si="16"/>
        <v xml:space="preserve"> </v>
      </c>
      <c r="H107" s="37" t="str">
        <f t="shared" si="22"/>
        <v/>
      </c>
      <c r="I107" s="4"/>
    </row>
    <row r="108" spans="1:9" x14ac:dyDescent="0.2">
      <c r="B108" s="34" t="s">
        <v>187</v>
      </c>
      <c r="C108" s="33">
        <v>0</v>
      </c>
      <c r="D108" s="48">
        <v>0</v>
      </c>
      <c r="E108" s="61" t="str">
        <f t="shared" si="20"/>
        <v/>
      </c>
      <c r="F108" s="61" t="str">
        <f t="shared" si="21"/>
        <v/>
      </c>
      <c r="G108" s="49" t="str">
        <f t="shared" si="16"/>
        <v xml:space="preserve"> </v>
      </c>
      <c r="H108" s="35" t="str">
        <f t="shared" si="22"/>
        <v/>
      </c>
    </row>
    <row r="109" spans="1:9" x14ac:dyDescent="0.2">
      <c r="B109" s="34" t="s">
        <v>188</v>
      </c>
      <c r="C109" s="33">
        <v>0</v>
      </c>
      <c r="D109" s="48">
        <v>0</v>
      </c>
      <c r="E109" s="61" t="str">
        <f t="shared" si="20"/>
        <v/>
      </c>
      <c r="F109" s="61" t="str">
        <f t="shared" si="21"/>
        <v/>
      </c>
      <c r="G109" s="49" t="str">
        <f t="shared" si="16"/>
        <v xml:space="preserve"> </v>
      </c>
      <c r="H109" s="35" t="str">
        <f t="shared" si="22"/>
        <v/>
      </c>
    </row>
    <row r="110" spans="1:9" x14ac:dyDescent="0.2">
      <c r="B110" s="34" t="s">
        <v>604</v>
      </c>
      <c r="C110" s="33">
        <v>0</v>
      </c>
      <c r="D110" s="48">
        <v>0</v>
      </c>
      <c r="E110" s="61" t="str">
        <f t="shared" si="20"/>
        <v/>
      </c>
      <c r="F110" s="61" t="str">
        <f t="shared" si="21"/>
        <v/>
      </c>
      <c r="G110" s="49" t="str">
        <f t="shared" si="16"/>
        <v xml:space="preserve"> </v>
      </c>
      <c r="H110" s="35" t="str">
        <f t="shared" si="22"/>
        <v/>
      </c>
    </row>
    <row r="111" spans="1:9" x14ac:dyDescent="0.2">
      <c r="B111" s="34" t="s">
        <v>605</v>
      </c>
      <c r="C111" s="33">
        <v>0</v>
      </c>
      <c r="D111" s="48">
        <v>0</v>
      </c>
      <c r="E111" s="61" t="str">
        <f t="shared" si="20"/>
        <v/>
      </c>
      <c r="F111" s="61" t="str">
        <f t="shared" si="21"/>
        <v/>
      </c>
      <c r="G111" s="49" t="str">
        <f t="shared" si="16"/>
        <v xml:space="preserve"> </v>
      </c>
      <c r="H111" s="35" t="str">
        <f t="shared" si="22"/>
        <v/>
      </c>
    </row>
    <row r="112" spans="1:9" x14ac:dyDescent="0.2">
      <c r="B112" s="34" t="s">
        <v>189</v>
      </c>
      <c r="C112" s="33">
        <v>0</v>
      </c>
      <c r="D112" s="48">
        <v>0</v>
      </c>
      <c r="E112" s="61" t="str">
        <f t="shared" si="20"/>
        <v/>
      </c>
      <c r="F112" s="61" t="str">
        <f t="shared" si="21"/>
        <v/>
      </c>
      <c r="G112" s="49" t="str">
        <f t="shared" si="16"/>
        <v xml:space="preserve"> </v>
      </c>
      <c r="H112" s="35" t="str">
        <f t="shared" si="22"/>
        <v/>
      </c>
    </row>
    <row r="113" spans="2:8" x14ac:dyDescent="0.2">
      <c r="B113" s="34" t="s">
        <v>190</v>
      </c>
      <c r="C113" s="33">
        <v>0</v>
      </c>
      <c r="D113" s="48">
        <v>0</v>
      </c>
      <c r="E113" s="61" t="str">
        <f t="shared" si="20"/>
        <v/>
      </c>
      <c r="F113" s="61" t="str">
        <f t="shared" si="21"/>
        <v/>
      </c>
      <c r="G113" s="49" t="str">
        <f t="shared" si="16"/>
        <v xml:space="preserve"> </v>
      </c>
      <c r="H113" s="35" t="str">
        <f t="shared" si="22"/>
        <v/>
      </c>
    </row>
    <row r="114" spans="2:8" x14ac:dyDescent="0.2">
      <c r="B114" s="34" t="s">
        <v>191</v>
      </c>
      <c r="C114" s="33">
        <v>0</v>
      </c>
      <c r="D114" s="48">
        <v>0</v>
      </c>
      <c r="E114" s="61" t="str">
        <f t="shared" si="20"/>
        <v/>
      </c>
      <c r="F114" s="61" t="str">
        <f t="shared" si="21"/>
        <v/>
      </c>
      <c r="G114" s="49" t="str">
        <f t="shared" si="16"/>
        <v xml:space="preserve"> </v>
      </c>
      <c r="H114" s="35" t="str">
        <f t="shared" si="22"/>
        <v/>
      </c>
    </row>
    <row r="115" spans="2:8" x14ac:dyDescent="0.2">
      <c r="B115" s="34" t="s">
        <v>27</v>
      </c>
      <c r="C115" s="33">
        <v>0</v>
      </c>
      <c r="D115" s="48">
        <v>0</v>
      </c>
      <c r="E115" s="61" t="str">
        <f t="shared" si="20"/>
        <v/>
      </c>
      <c r="F115" s="61" t="str">
        <f t="shared" si="21"/>
        <v/>
      </c>
      <c r="G115" s="49" t="str">
        <f t="shared" si="16"/>
        <v xml:space="preserve"> </v>
      </c>
      <c r="H115" s="35" t="str">
        <f t="shared" si="22"/>
        <v/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0</v>
      </c>
      <c r="D118" s="48">
        <v>0</v>
      </c>
      <c r="E118" s="61" t="str">
        <f t="shared" si="20"/>
        <v/>
      </c>
      <c r="F118" s="61" t="str">
        <f t="shared" si="21"/>
        <v/>
      </c>
      <c r="G118" s="49" t="str">
        <f t="shared" si="16"/>
        <v xml:space="preserve"> </v>
      </c>
      <c r="H118" s="35" t="str">
        <f t="shared" si="22"/>
        <v/>
      </c>
    </row>
    <row r="119" spans="2:8" x14ac:dyDescent="0.2">
      <c r="B119" s="34" t="s">
        <v>24</v>
      </c>
      <c r="C119" s="33">
        <v>1</v>
      </c>
      <c r="D119" s="48">
        <v>0</v>
      </c>
      <c r="E119" s="61">
        <f t="shared" si="20"/>
        <v>7.6923076923076927E-2</v>
      </c>
      <c r="F119" s="61" t="str">
        <f t="shared" si="21"/>
        <v/>
      </c>
      <c r="G119" s="49">
        <f t="shared" si="16"/>
        <v>-1</v>
      </c>
      <c r="H119" s="35">
        <f t="shared" si="22"/>
        <v>-7.6923076923076927E-2</v>
      </c>
    </row>
    <row r="120" spans="2:8" x14ac:dyDescent="0.2">
      <c r="B120" s="34" t="s">
        <v>194</v>
      </c>
      <c r="C120" s="33">
        <v>0</v>
      </c>
      <c r="D120" s="48">
        <v>0</v>
      </c>
      <c r="E120" s="61" t="str">
        <f t="shared" si="20"/>
        <v/>
      </c>
      <c r="F120" s="61" t="str">
        <f t="shared" si="21"/>
        <v/>
      </c>
      <c r="G120" s="49" t="str">
        <f t="shared" si="16"/>
        <v xml:space="preserve"> </v>
      </c>
      <c r="H120" s="35" t="str">
        <f t="shared" si="22"/>
        <v/>
      </c>
    </row>
    <row r="121" spans="2:8" x14ac:dyDescent="0.2">
      <c r="B121" s="34" t="s">
        <v>25</v>
      </c>
      <c r="C121" s="33">
        <v>0</v>
      </c>
      <c r="D121" s="48">
        <v>0</v>
      </c>
      <c r="E121" s="61" t="str">
        <f t="shared" si="20"/>
        <v/>
      </c>
      <c r="F121" s="61" t="str">
        <f t="shared" si="21"/>
        <v/>
      </c>
      <c r="G121" s="49" t="str">
        <f t="shared" si="16"/>
        <v xml:space="preserve"> </v>
      </c>
      <c r="H121" s="35" t="str">
        <f t="shared" si="22"/>
        <v/>
      </c>
    </row>
    <row r="122" spans="2:8" x14ac:dyDescent="0.2">
      <c r="B122" s="34" t="s">
        <v>23</v>
      </c>
      <c r="C122" s="33">
        <v>0</v>
      </c>
      <c r="D122" s="48">
        <v>0</v>
      </c>
      <c r="E122" s="61" t="str">
        <f t="shared" si="20"/>
        <v/>
      </c>
      <c r="F122" s="61" t="str">
        <f t="shared" si="21"/>
        <v/>
      </c>
      <c r="G122" s="49" t="str">
        <f t="shared" si="16"/>
        <v xml:space="preserve"> </v>
      </c>
      <c r="H122" s="35" t="str">
        <f t="shared" si="22"/>
        <v/>
      </c>
    </row>
    <row r="123" spans="2:8" x14ac:dyDescent="0.2">
      <c r="B123" s="34" t="s">
        <v>26</v>
      </c>
      <c r="C123" s="33">
        <v>2</v>
      </c>
      <c r="D123" s="48">
        <v>0</v>
      </c>
      <c r="E123" s="61">
        <f t="shared" si="20"/>
        <v>0.15384615384615385</v>
      </c>
      <c r="F123" s="61" t="str">
        <f t="shared" si="21"/>
        <v/>
      </c>
      <c r="G123" s="49">
        <f t="shared" si="16"/>
        <v>-1</v>
      </c>
      <c r="H123" s="35">
        <f t="shared" si="22"/>
        <v>-0.15384615384615385</v>
      </c>
    </row>
    <row r="124" spans="2:8" x14ac:dyDescent="0.2">
      <c r="B124" s="34" t="s">
        <v>195</v>
      </c>
      <c r="C124" s="33">
        <v>0</v>
      </c>
      <c r="D124" s="48">
        <v>0</v>
      </c>
      <c r="E124" s="61" t="str">
        <f t="shared" si="20"/>
        <v/>
      </c>
      <c r="F124" s="61" t="str">
        <f t="shared" si="21"/>
        <v/>
      </c>
      <c r="G124" s="49" t="str">
        <f t="shared" si="16"/>
        <v xml:space="preserve"> </v>
      </c>
      <c r="H124" s="35" t="str">
        <f t="shared" si="22"/>
        <v/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0</v>
      </c>
      <c r="D126" s="48">
        <v>0</v>
      </c>
      <c r="E126" s="61" t="str">
        <f t="shared" si="20"/>
        <v/>
      </c>
      <c r="F126" s="61" t="str">
        <f t="shared" si="21"/>
        <v/>
      </c>
      <c r="G126" s="49" t="str">
        <f t="shared" si="16"/>
        <v xml:space="preserve"> </v>
      </c>
      <c r="H126" s="35" t="str">
        <f t="shared" si="22"/>
        <v/>
      </c>
    </row>
    <row r="127" spans="2:8" x14ac:dyDescent="0.2">
      <c r="B127" s="34" t="s">
        <v>196</v>
      </c>
      <c r="C127" s="33">
        <v>0</v>
      </c>
      <c r="D127" s="48">
        <v>0</v>
      </c>
      <c r="E127" s="61" t="str">
        <f t="shared" si="20"/>
        <v/>
      </c>
      <c r="F127" s="61" t="str">
        <f t="shared" si="21"/>
        <v/>
      </c>
      <c r="G127" s="49" t="str">
        <f t="shared" si="16"/>
        <v xml:space="preserve"> </v>
      </c>
      <c r="H127" s="35" t="str">
        <f t="shared" si="22"/>
        <v/>
      </c>
    </row>
    <row r="128" spans="2:8" x14ac:dyDescent="0.2">
      <c r="B128" s="34" t="s">
        <v>429</v>
      </c>
      <c r="C128" s="33">
        <v>0</v>
      </c>
      <c r="D128" s="48">
        <v>0</v>
      </c>
      <c r="E128" s="61" t="str">
        <f t="shared" si="20"/>
        <v/>
      </c>
      <c r="F128" s="61" t="str">
        <f t="shared" si="21"/>
        <v/>
      </c>
      <c r="G128" s="49" t="str">
        <f t="shared" si="16"/>
        <v xml:space="preserve"> </v>
      </c>
      <c r="H128" s="35" t="str">
        <f t="shared" si="22"/>
        <v/>
      </c>
    </row>
    <row r="129" spans="1:9" x14ac:dyDescent="0.2">
      <c r="B129" s="34" t="s">
        <v>430</v>
      </c>
      <c r="C129" s="33">
        <v>0</v>
      </c>
      <c r="D129" s="48">
        <v>0</v>
      </c>
      <c r="E129" s="61" t="str">
        <f t="shared" si="20"/>
        <v/>
      </c>
      <c r="F129" s="61" t="str">
        <f t="shared" si="21"/>
        <v/>
      </c>
      <c r="G129" s="49" t="str">
        <f t="shared" si="16"/>
        <v xml:space="preserve"> </v>
      </c>
      <c r="H129" s="35" t="str">
        <f t="shared" si="22"/>
        <v/>
      </c>
    </row>
    <row r="130" spans="1:9" x14ac:dyDescent="0.2">
      <c r="B130" s="34" t="s">
        <v>197</v>
      </c>
      <c r="C130" s="33">
        <v>2</v>
      </c>
      <c r="D130" s="48">
        <v>1</v>
      </c>
      <c r="E130" s="61">
        <f t="shared" si="20"/>
        <v>0.15384615384615385</v>
      </c>
      <c r="F130" s="61">
        <f t="shared" si="21"/>
        <v>0.14285714285714285</v>
      </c>
      <c r="G130" s="49">
        <f t="shared" si="16"/>
        <v>-0.5</v>
      </c>
      <c r="H130" s="35">
        <f t="shared" si="22"/>
        <v>-7.6923076923076927E-2</v>
      </c>
    </row>
    <row r="131" spans="1:9" x14ac:dyDescent="0.2">
      <c r="B131" s="34" t="s">
        <v>198</v>
      </c>
      <c r="C131" s="33">
        <v>2</v>
      </c>
      <c r="D131" s="48">
        <v>1</v>
      </c>
      <c r="E131" s="61">
        <f t="shared" si="20"/>
        <v>0.15384615384615385</v>
      </c>
      <c r="F131" s="61">
        <f t="shared" si="21"/>
        <v>0.14285714285714285</v>
      </c>
      <c r="G131" s="49">
        <f t="shared" si="16"/>
        <v>-0.5</v>
      </c>
      <c r="H131" s="35">
        <f t="shared" si="22"/>
        <v>-7.6923076923076927E-2</v>
      </c>
    </row>
    <row r="132" spans="1:9" x14ac:dyDescent="0.2">
      <c r="B132" s="34" t="s">
        <v>28</v>
      </c>
      <c r="C132" s="33">
        <v>0</v>
      </c>
      <c r="D132" s="48">
        <v>0</v>
      </c>
      <c r="E132" s="61" t="str">
        <f t="shared" si="20"/>
        <v/>
      </c>
      <c r="F132" s="61" t="str">
        <f t="shared" si="21"/>
        <v/>
      </c>
      <c r="G132" s="49" t="str">
        <f t="shared" si="16"/>
        <v xml:space="preserve"> </v>
      </c>
      <c r="H132" s="35" t="str">
        <f t="shared" si="22"/>
        <v/>
      </c>
    </row>
    <row r="133" spans="1:9" x14ac:dyDescent="0.2">
      <c r="B133" s="34" t="s">
        <v>32</v>
      </c>
      <c r="C133" s="33">
        <v>0</v>
      </c>
      <c r="D133" s="48">
        <v>0</v>
      </c>
      <c r="E133" s="61" t="str">
        <f t="shared" si="20"/>
        <v/>
      </c>
      <c r="F133" s="61" t="str">
        <f t="shared" si="21"/>
        <v/>
      </c>
      <c r="G133" s="49" t="str">
        <f t="shared" si="16"/>
        <v xml:space="preserve"> </v>
      </c>
      <c r="H133" s="35" t="str">
        <f t="shared" si="22"/>
        <v/>
      </c>
    </row>
    <row r="134" spans="1:9" s="29" customFormat="1" x14ac:dyDescent="0.2">
      <c r="A134" s="31"/>
      <c r="B134" s="36" t="s">
        <v>527</v>
      </c>
      <c r="C134" s="40">
        <v>0</v>
      </c>
      <c r="D134" s="48">
        <v>0</v>
      </c>
      <c r="E134" s="38" t="str">
        <f t="shared" si="20"/>
        <v/>
      </c>
      <c r="F134" s="38" t="str">
        <f t="shared" si="21"/>
        <v/>
      </c>
      <c r="G134" s="49" t="str">
        <f t="shared" si="16"/>
        <v xml:space="preserve"> </v>
      </c>
      <c r="H134" s="37" t="str">
        <f t="shared" si="22"/>
        <v/>
      </c>
      <c r="I134" s="4"/>
    </row>
    <row r="135" spans="1:9" x14ac:dyDescent="0.2">
      <c r="B135" s="34" t="s">
        <v>30</v>
      </c>
      <c r="C135" s="33">
        <v>0</v>
      </c>
      <c r="D135" s="48">
        <v>1</v>
      </c>
      <c r="E135" s="61" t="str">
        <f t="shared" si="20"/>
        <v/>
      </c>
      <c r="F135" s="61">
        <f t="shared" si="21"/>
        <v>0.14285714285714285</v>
      </c>
      <c r="G135" s="49">
        <f t="shared" si="16"/>
        <v>1</v>
      </c>
      <c r="H135" s="35" t="str">
        <f t="shared" si="22"/>
        <v/>
      </c>
    </row>
    <row r="136" spans="1:9" x14ac:dyDescent="0.2">
      <c r="B136" s="34" t="s">
        <v>29</v>
      </c>
      <c r="C136" s="33">
        <v>0</v>
      </c>
      <c r="D136" s="48">
        <v>0</v>
      </c>
      <c r="E136" s="61" t="str">
        <f t="shared" si="20"/>
        <v/>
      </c>
      <c r="F136" s="61" t="str">
        <f t="shared" si="21"/>
        <v/>
      </c>
      <c r="G136" s="49" t="str">
        <f t="shared" si="16"/>
        <v xml:space="preserve"> </v>
      </c>
      <c r="H136" s="35" t="str">
        <f t="shared" si="22"/>
        <v/>
      </c>
    </row>
    <row r="137" spans="1:9" x14ac:dyDescent="0.2">
      <c r="B137" s="34" t="s">
        <v>199</v>
      </c>
      <c r="C137" s="33">
        <v>0</v>
      </c>
      <c r="D137" s="48">
        <v>0</v>
      </c>
      <c r="E137" s="61" t="str">
        <f t="shared" si="20"/>
        <v/>
      </c>
      <c r="F137" s="61" t="str">
        <f t="shared" si="21"/>
        <v/>
      </c>
      <c r="G137" s="49" t="str">
        <f t="shared" si="16"/>
        <v xml:space="preserve"> </v>
      </c>
      <c r="H137" s="35" t="str">
        <f t="shared" si="22"/>
        <v/>
      </c>
    </row>
    <row r="138" spans="1:9" x14ac:dyDescent="0.2">
      <c r="B138" s="34" t="s">
        <v>200</v>
      </c>
      <c r="C138" s="33">
        <v>0</v>
      </c>
      <c r="D138" s="48">
        <v>0</v>
      </c>
      <c r="E138" s="61" t="str">
        <f t="shared" si="20"/>
        <v/>
      </c>
      <c r="F138" s="61" t="str">
        <f t="shared" si="21"/>
        <v/>
      </c>
      <c r="G138" s="49" t="str">
        <f t="shared" si="16"/>
        <v xml:space="preserve"> </v>
      </c>
      <c r="H138" s="35" t="str">
        <f t="shared" si="22"/>
        <v/>
      </c>
    </row>
    <row r="139" spans="1:9" x14ac:dyDescent="0.2">
      <c r="B139" s="34" t="s">
        <v>201</v>
      </c>
      <c r="C139" s="33">
        <v>0</v>
      </c>
      <c r="D139" s="48">
        <v>0</v>
      </c>
      <c r="E139" s="61" t="str">
        <f t="shared" si="20"/>
        <v/>
      </c>
      <c r="F139" s="61" t="str">
        <f t="shared" si="21"/>
        <v/>
      </c>
      <c r="G139" s="49" t="str">
        <f t="shared" ref="G139:G163" si="27">+IF(AND(C139=0,D139=0)," ",IF(C139=0,1,IF(D139=0,-1,(D139-C139)/C139)))</f>
        <v xml:space="preserve"> </v>
      </c>
      <c r="H139" s="35" t="str">
        <f t="shared" si="22"/>
        <v/>
      </c>
    </row>
    <row r="140" spans="1:9" x14ac:dyDescent="0.2">
      <c r="B140" s="34" t="s">
        <v>202</v>
      </c>
      <c r="C140" s="33">
        <v>0</v>
      </c>
      <c r="D140" s="48">
        <v>0</v>
      </c>
      <c r="E140" s="61" t="str">
        <f t="shared" si="20"/>
        <v/>
      </c>
      <c r="F140" s="61" t="str">
        <f t="shared" si="21"/>
        <v/>
      </c>
      <c r="G140" s="49" t="str">
        <f t="shared" si="27"/>
        <v xml:space="preserve"> </v>
      </c>
      <c r="H140" s="35" t="str">
        <f t="shared" si="22"/>
        <v/>
      </c>
    </row>
    <row r="141" spans="1:9" ht="12.75" customHeight="1" x14ac:dyDescent="0.2">
      <c r="B141" s="34" t="s">
        <v>431</v>
      </c>
      <c r="C141" s="33">
        <v>0</v>
      </c>
      <c r="D141" s="48">
        <v>0</v>
      </c>
      <c r="E141" s="61" t="str">
        <f t="shared" si="20"/>
        <v/>
      </c>
      <c r="F141" s="61" t="str">
        <f t="shared" si="21"/>
        <v/>
      </c>
      <c r="G141" s="49" t="str">
        <f t="shared" si="27"/>
        <v xml:space="preserve"> </v>
      </c>
      <c r="H141" s="35" t="str">
        <f t="shared" si="22"/>
        <v/>
      </c>
    </row>
    <row r="142" spans="1:9" x14ac:dyDescent="0.2">
      <c r="B142" s="34" t="s">
        <v>203</v>
      </c>
      <c r="C142" s="33">
        <v>0</v>
      </c>
      <c r="D142" s="48">
        <v>0</v>
      </c>
      <c r="E142" s="61" t="str">
        <f t="shared" si="20"/>
        <v/>
      </c>
      <c r="F142" s="61" t="str">
        <f t="shared" si="21"/>
        <v/>
      </c>
      <c r="G142" s="49" t="str">
        <f t="shared" si="27"/>
        <v xml:space="preserve"> </v>
      </c>
      <c r="H142" s="35" t="str">
        <f t="shared" si="22"/>
        <v/>
      </c>
    </row>
    <row r="143" spans="1:9" ht="14.25" customHeight="1" x14ac:dyDescent="0.2">
      <c r="B143" s="34" t="s">
        <v>204</v>
      </c>
      <c r="C143" s="33">
        <v>0</v>
      </c>
      <c r="D143" s="48">
        <v>0</v>
      </c>
      <c r="E143" s="61" t="str">
        <f t="shared" si="20"/>
        <v/>
      </c>
      <c r="F143" s="61" t="str">
        <f t="shared" si="21"/>
        <v/>
      </c>
      <c r="G143" s="49" t="str">
        <f t="shared" si="27"/>
        <v xml:space="preserve"> </v>
      </c>
      <c r="H143" s="35" t="str">
        <f t="shared" si="22"/>
        <v/>
      </c>
    </row>
    <row r="144" spans="1:9" s="29" customFormat="1" x14ac:dyDescent="0.2">
      <c r="A144" s="31"/>
      <c r="B144" s="36" t="s">
        <v>592</v>
      </c>
      <c r="C144" s="40">
        <v>0</v>
      </c>
      <c r="D144" s="48">
        <v>0</v>
      </c>
      <c r="E144" s="38" t="str">
        <f t="shared" ref="E144" si="28">+IF(C144=0,"",C144/C$74)</f>
        <v/>
      </c>
      <c r="F144" s="38" t="str">
        <f t="shared" ref="F144" si="29">+IF(D144=0,"",D144/D$74)</f>
        <v/>
      </c>
      <c r="G144" s="49" t="str">
        <f t="shared" si="27"/>
        <v xml:space="preserve"> </v>
      </c>
      <c r="H144" s="37" t="str">
        <f t="shared" ref="H144" si="30">+IF(OR(AND(E144=""),(G144="")),"",E144*G144)</f>
        <v/>
      </c>
      <c r="I144" s="4"/>
    </row>
    <row r="145" spans="1:9" s="29" customFormat="1" x14ac:dyDescent="0.2">
      <c r="A145" s="31"/>
      <c r="B145" s="36" t="s">
        <v>568</v>
      </c>
      <c r="C145" s="40">
        <v>0</v>
      </c>
      <c r="D145" s="48">
        <v>0</v>
      </c>
      <c r="E145" s="38" t="str">
        <f t="shared" si="20"/>
        <v/>
      </c>
      <c r="F145" s="38" t="str">
        <f t="shared" si="21"/>
        <v/>
      </c>
      <c r="G145" s="49" t="str">
        <f t="shared" si="27"/>
        <v xml:space="preserve"> </v>
      </c>
      <c r="H145" s="37" t="str">
        <f t="shared" si="22"/>
        <v/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0</v>
      </c>
      <c r="D149" s="48">
        <v>0</v>
      </c>
      <c r="E149" s="61" t="str">
        <f t="shared" si="34"/>
        <v/>
      </c>
      <c r="F149" s="61" t="str">
        <f t="shared" si="35"/>
        <v/>
      </c>
      <c r="G149" s="49" t="str">
        <f t="shared" si="27"/>
        <v xml:space="preserve"> </v>
      </c>
      <c r="H149" s="35" t="str">
        <f t="shared" si="36"/>
        <v/>
      </c>
    </row>
    <row r="150" spans="1:9" x14ac:dyDescent="0.2">
      <c r="B150" s="34" t="s">
        <v>34</v>
      </c>
      <c r="C150" s="33">
        <v>0</v>
      </c>
      <c r="D150" s="48">
        <v>0</v>
      </c>
      <c r="E150" s="61" t="str">
        <f t="shared" si="34"/>
        <v/>
      </c>
      <c r="F150" s="61" t="str">
        <f t="shared" si="35"/>
        <v/>
      </c>
      <c r="G150" s="49" t="str">
        <f t="shared" si="27"/>
        <v xml:space="preserve"> </v>
      </c>
      <c r="H150" s="35" t="str">
        <f t="shared" si="36"/>
        <v/>
      </c>
    </row>
    <row r="151" spans="1:9" x14ac:dyDescent="0.2">
      <c r="B151" s="34" t="s">
        <v>205</v>
      </c>
      <c r="C151" s="33">
        <v>0</v>
      </c>
      <c r="D151" s="48">
        <v>0</v>
      </c>
      <c r="E151" s="61" t="str">
        <f t="shared" si="34"/>
        <v/>
      </c>
      <c r="F151" s="61" t="str">
        <f t="shared" si="35"/>
        <v/>
      </c>
      <c r="G151" s="49" t="str">
        <f t="shared" si="27"/>
        <v xml:space="preserve"> </v>
      </c>
      <c r="H151" s="35" t="str">
        <f t="shared" si="36"/>
        <v/>
      </c>
    </row>
    <row r="152" spans="1:9" x14ac:dyDescent="0.2">
      <c r="B152" s="34" t="s">
        <v>206</v>
      </c>
      <c r="C152" s="33">
        <v>0</v>
      </c>
      <c r="D152" s="48">
        <v>0</v>
      </c>
      <c r="E152" s="61" t="str">
        <f t="shared" si="34"/>
        <v/>
      </c>
      <c r="F152" s="61" t="str">
        <f t="shared" si="35"/>
        <v/>
      </c>
      <c r="G152" s="49" t="str">
        <f t="shared" si="27"/>
        <v xml:space="preserve"> </v>
      </c>
      <c r="H152" s="35" t="str">
        <f t="shared" si="36"/>
        <v/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0</v>
      </c>
      <c r="D154" s="48">
        <v>0</v>
      </c>
      <c r="E154" s="61" t="str">
        <f t="shared" si="34"/>
        <v/>
      </c>
      <c r="F154" s="61" t="str">
        <f t="shared" si="35"/>
        <v/>
      </c>
      <c r="G154" s="49" t="str">
        <f t="shared" si="27"/>
        <v xml:space="preserve"> </v>
      </c>
      <c r="H154" s="35" t="str">
        <f t="shared" si="36"/>
        <v/>
      </c>
    </row>
    <row r="155" spans="1:9" x14ac:dyDescent="0.2">
      <c r="B155" s="34" t="s">
        <v>606</v>
      </c>
      <c r="C155" s="33">
        <v>0</v>
      </c>
      <c r="D155" s="48">
        <v>0</v>
      </c>
      <c r="E155" s="61" t="str">
        <f t="shared" si="34"/>
        <v/>
      </c>
      <c r="F155" s="61" t="str">
        <f t="shared" si="35"/>
        <v/>
      </c>
      <c r="G155" s="49" t="str">
        <f t="shared" si="27"/>
        <v xml:space="preserve"> </v>
      </c>
      <c r="H155" s="35" t="str">
        <f t="shared" si="36"/>
        <v/>
      </c>
    </row>
    <row r="156" spans="1:9" x14ac:dyDescent="0.2">
      <c r="B156" s="34" t="s">
        <v>39</v>
      </c>
      <c r="C156" s="33">
        <v>1</v>
      </c>
      <c r="D156" s="48">
        <v>0</v>
      </c>
      <c r="E156" s="61">
        <f t="shared" si="34"/>
        <v>7.6923076923076927E-2</v>
      </c>
      <c r="F156" s="61" t="str">
        <f t="shared" si="35"/>
        <v/>
      </c>
      <c r="G156" s="49">
        <f t="shared" si="27"/>
        <v>-1</v>
      </c>
      <c r="H156" s="35">
        <f t="shared" si="36"/>
        <v>-7.6923076923076927E-2</v>
      </c>
    </row>
    <row r="157" spans="1:9" x14ac:dyDescent="0.2">
      <c r="B157" s="34" t="s">
        <v>37</v>
      </c>
      <c r="C157" s="33">
        <v>0</v>
      </c>
      <c r="D157" s="48">
        <v>0</v>
      </c>
      <c r="E157" s="61" t="str">
        <f t="shared" si="34"/>
        <v/>
      </c>
      <c r="F157" s="61" t="str">
        <f t="shared" si="35"/>
        <v/>
      </c>
      <c r="G157" s="49" t="str">
        <f t="shared" si="27"/>
        <v xml:space="preserve"> </v>
      </c>
      <c r="H157" s="35" t="str">
        <f t="shared" si="36"/>
        <v/>
      </c>
    </row>
    <row r="158" spans="1:9" ht="13.5" customHeight="1" x14ac:dyDescent="0.2">
      <c r="B158" s="34" t="s">
        <v>38</v>
      </c>
      <c r="C158" s="33">
        <v>0</v>
      </c>
      <c r="D158" s="48">
        <v>0</v>
      </c>
      <c r="E158" s="61" t="str">
        <f t="shared" si="34"/>
        <v/>
      </c>
      <c r="F158" s="61" t="str">
        <f t="shared" si="35"/>
        <v/>
      </c>
      <c r="G158" s="49" t="str">
        <f t="shared" si="27"/>
        <v xml:space="preserve"> </v>
      </c>
      <c r="H158" s="35" t="str">
        <f t="shared" si="36"/>
        <v/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0</v>
      </c>
      <c r="D160" s="48">
        <v>0</v>
      </c>
      <c r="E160" s="38" t="str">
        <f t="shared" si="34"/>
        <v/>
      </c>
      <c r="F160" s="38" t="str">
        <f t="shared" si="35"/>
        <v/>
      </c>
      <c r="G160" s="49" t="str">
        <f t="shared" si="27"/>
        <v xml:space="preserve"> </v>
      </c>
      <c r="H160" s="37" t="str">
        <f t="shared" si="36"/>
        <v/>
      </c>
      <c r="I160" s="4"/>
    </row>
    <row r="161" spans="1:9" s="29" customFormat="1" x14ac:dyDescent="0.2">
      <c r="A161" s="31"/>
      <c r="B161" s="36" t="s">
        <v>547</v>
      </c>
      <c r="C161" s="40">
        <v>0</v>
      </c>
      <c r="D161" s="48">
        <v>0</v>
      </c>
      <c r="E161" s="38" t="str">
        <f t="shared" si="34"/>
        <v/>
      </c>
      <c r="F161" s="38" t="str">
        <f t="shared" si="35"/>
        <v/>
      </c>
      <c r="G161" s="49" t="str">
        <f t="shared" si="27"/>
        <v xml:space="preserve"> </v>
      </c>
      <c r="H161" s="37" t="str">
        <f t="shared" si="36"/>
        <v/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31</v>
      </c>
      <c r="D169" s="44">
        <f>SUM(D170:D339)</f>
        <v>11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-0.64516129032258063</v>
      </c>
      <c r="H169" s="46">
        <f>+IF(OR(AND(E169=""),(G169="")),"",E169*G169)</f>
        <v>-0.64516129032258063</v>
      </c>
    </row>
    <row r="170" spans="1:9" x14ac:dyDescent="0.2">
      <c r="B170" s="62" t="s">
        <v>433</v>
      </c>
      <c r="C170" s="48">
        <v>0</v>
      </c>
      <c r="D170" s="48">
        <v>1</v>
      </c>
      <c r="E170" s="60" t="str">
        <f t="shared" si="45"/>
        <v/>
      </c>
      <c r="F170" s="60">
        <f t="shared" si="46"/>
        <v>9.0909090909090912E-2</v>
      </c>
      <c r="G170" s="49">
        <f t="shared" ref="G170:G236" si="47">+IF(AND(C170=0,D170=0)," ",IF(C170=0,1,IF(D170=0,-1,(D170-C170)/C170)))</f>
        <v>1</v>
      </c>
      <c r="H170" s="41" t="str">
        <f>+IF(OR(AND(E170=""),(G170="")),"",E170*G170)</f>
        <v/>
      </c>
    </row>
    <row r="171" spans="1:9" x14ac:dyDescent="0.2">
      <c r="B171" s="63" t="s">
        <v>571</v>
      </c>
      <c r="C171" s="33">
        <v>0</v>
      </c>
      <c r="D171" s="48">
        <v>0</v>
      </c>
      <c r="E171" s="61" t="str">
        <f t="shared" si="45"/>
        <v/>
      </c>
      <c r="F171" s="61" t="str">
        <f t="shared" si="46"/>
        <v/>
      </c>
      <c r="G171" s="49" t="str">
        <f t="shared" si="47"/>
        <v xml:space="preserve"> </v>
      </c>
      <c r="H171" s="35" t="str">
        <f t="shared" ref="H171:H238" si="48">+IF(OR(AND(E171=""),(G171="")),"",E171*G171)</f>
        <v/>
      </c>
    </row>
    <row r="172" spans="1:9" x14ac:dyDescent="0.2">
      <c r="B172" s="63" t="s">
        <v>434</v>
      </c>
      <c r="C172" s="33">
        <v>0</v>
      </c>
      <c r="D172" s="48">
        <v>0</v>
      </c>
      <c r="E172" s="61" t="str">
        <f t="shared" si="45"/>
        <v/>
      </c>
      <c r="F172" s="61" t="str">
        <f t="shared" si="46"/>
        <v/>
      </c>
      <c r="G172" s="49" t="str">
        <f t="shared" si="47"/>
        <v xml:space="preserve"> </v>
      </c>
      <c r="H172" s="35" t="str">
        <f t="shared" si="48"/>
        <v/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0</v>
      </c>
      <c r="D174" s="48">
        <v>0</v>
      </c>
      <c r="E174" s="61" t="str">
        <f t="shared" si="45"/>
        <v/>
      </c>
      <c r="F174" s="61" t="str">
        <f t="shared" si="46"/>
        <v/>
      </c>
      <c r="G174" s="49" t="str">
        <f t="shared" si="47"/>
        <v xml:space="preserve"> </v>
      </c>
      <c r="H174" s="35" t="str">
        <f t="shared" si="48"/>
        <v/>
      </c>
    </row>
    <row r="175" spans="1:9" x14ac:dyDescent="0.2">
      <c r="B175" s="63" t="s">
        <v>42</v>
      </c>
      <c r="C175" s="33">
        <v>1</v>
      </c>
      <c r="D175" s="48">
        <v>0</v>
      </c>
      <c r="E175" s="61">
        <f t="shared" si="45"/>
        <v>3.2258064516129031E-2</v>
      </c>
      <c r="F175" s="61" t="str">
        <f t="shared" si="46"/>
        <v/>
      </c>
      <c r="G175" s="49">
        <f t="shared" si="47"/>
        <v>-1</v>
      </c>
      <c r="H175" s="35">
        <f t="shared" si="48"/>
        <v>-3.2258064516129031E-2</v>
      </c>
    </row>
    <row r="176" spans="1:9" x14ac:dyDescent="0.2">
      <c r="B176" s="63" t="s">
        <v>573</v>
      </c>
      <c r="C176" s="33">
        <v>0</v>
      </c>
      <c r="D176" s="48">
        <v>0</v>
      </c>
      <c r="E176" s="61" t="str">
        <f t="shared" si="45"/>
        <v/>
      </c>
      <c r="F176" s="61" t="str">
        <f t="shared" si="46"/>
        <v/>
      </c>
      <c r="G176" s="49" t="str">
        <f t="shared" si="47"/>
        <v xml:space="preserve"> </v>
      </c>
      <c r="H176" s="35" t="str">
        <f t="shared" si="48"/>
        <v/>
      </c>
    </row>
    <row r="177" spans="1:9" x14ac:dyDescent="0.2">
      <c r="B177" s="63" t="s">
        <v>574</v>
      </c>
      <c r="C177" s="33">
        <v>0</v>
      </c>
      <c r="D177" s="48">
        <v>0</v>
      </c>
      <c r="E177" s="61" t="str">
        <f t="shared" si="45"/>
        <v/>
      </c>
      <c r="F177" s="61" t="str">
        <f t="shared" si="46"/>
        <v/>
      </c>
      <c r="G177" s="49" t="str">
        <f t="shared" si="47"/>
        <v xml:space="preserve"> </v>
      </c>
      <c r="H177" s="35" t="str">
        <f t="shared" si="48"/>
        <v/>
      </c>
    </row>
    <row r="178" spans="1:9" x14ac:dyDescent="0.2">
      <c r="B178" s="63" t="s">
        <v>575</v>
      </c>
      <c r="C178" s="33">
        <v>0</v>
      </c>
      <c r="D178" s="48">
        <v>0</v>
      </c>
      <c r="E178" s="61" t="str">
        <f t="shared" si="45"/>
        <v/>
      </c>
      <c r="F178" s="61" t="str">
        <f t="shared" si="46"/>
        <v/>
      </c>
      <c r="G178" s="49" t="str">
        <f t="shared" si="47"/>
        <v xml:space="preserve"> </v>
      </c>
      <c r="H178" s="35" t="str">
        <f t="shared" si="48"/>
        <v/>
      </c>
    </row>
    <row r="179" spans="1:9" x14ac:dyDescent="0.2">
      <c r="B179" s="63" t="s">
        <v>40</v>
      </c>
      <c r="C179" s="33">
        <v>0</v>
      </c>
      <c r="D179" s="48">
        <v>0</v>
      </c>
      <c r="E179" s="61" t="str">
        <f t="shared" si="45"/>
        <v/>
      </c>
      <c r="F179" s="61" t="str">
        <f t="shared" si="46"/>
        <v/>
      </c>
      <c r="G179" s="49" t="str">
        <f t="shared" si="47"/>
        <v xml:space="preserve"> </v>
      </c>
      <c r="H179" s="35" t="str">
        <f t="shared" si="48"/>
        <v/>
      </c>
    </row>
    <row r="180" spans="1:9" x14ac:dyDescent="0.2">
      <c r="B180" s="63" t="s">
        <v>208</v>
      </c>
      <c r="C180" s="33">
        <v>0</v>
      </c>
      <c r="D180" s="48">
        <v>0</v>
      </c>
      <c r="E180" s="61" t="str">
        <f t="shared" si="45"/>
        <v/>
      </c>
      <c r="F180" s="61" t="str">
        <f t="shared" si="46"/>
        <v/>
      </c>
      <c r="G180" s="49" t="str">
        <f t="shared" si="47"/>
        <v xml:space="preserve"> </v>
      </c>
      <c r="H180" s="35" t="str">
        <f t="shared" si="48"/>
        <v/>
      </c>
    </row>
    <row r="181" spans="1:9" x14ac:dyDescent="0.2">
      <c r="B181" s="63" t="s">
        <v>45</v>
      </c>
      <c r="C181" s="33">
        <v>0</v>
      </c>
      <c r="D181" s="48">
        <v>0</v>
      </c>
      <c r="E181" s="61" t="str">
        <f t="shared" si="45"/>
        <v/>
      </c>
      <c r="F181" s="61" t="str">
        <f t="shared" si="46"/>
        <v/>
      </c>
      <c r="G181" s="49" t="str">
        <f t="shared" si="47"/>
        <v xml:space="preserve"> </v>
      </c>
      <c r="H181" s="35" t="str">
        <f t="shared" si="48"/>
        <v/>
      </c>
    </row>
    <row r="182" spans="1:9" x14ac:dyDescent="0.2">
      <c r="B182" s="63" t="s">
        <v>43</v>
      </c>
      <c r="C182" s="33">
        <v>0</v>
      </c>
      <c r="D182" s="48">
        <v>0</v>
      </c>
      <c r="E182" s="61" t="str">
        <f t="shared" si="45"/>
        <v/>
      </c>
      <c r="F182" s="61" t="str">
        <f t="shared" si="46"/>
        <v/>
      </c>
      <c r="G182" s="49" t="str">
        <f t="shared" si="47"/>
        <v xml:space="preserve"> </v>
      </c>
      <c r="H182" s="35" t="str">
        <f t="shared" si="48"/>
        <v/>
      </c>
    </row>
    <row r="183" spans="1:9" s="29" customFormat="1" x14ac:dyDescent="0.2">
      <c r="A183" s="31"/>
      <c r="B183" s="64" t="s">
        <v>520</v>
      </c>
      <c r="C183" s="40">
        <v>1</v>
      </c>
      <c r="D183" s="48">
        <v>0</v>
      </c>
      <c r="E183" s="38">
        <f t="shared" si="45"/>
        <v>3.2258064516129031E-2</v>
      </c>
      <c r="F183" s="38" t="str">
        <f t="shared" si="46"/>
        <v/>
      </c>
      <c r="G183" s="49">
        <f t="shared" si="47"/>
        <v>-1</v>
      </c>
      <c r="H183" s="37">
        <f t="shared" si="48"/>
        <v>-3.2258064516129031E-2</v>
      </c>
      <c r="I183" s="4"/>
    </row>
    <row r="184" spans="1:9" s="29" customFormat="1" x14ac:dyDescent="0.2">
      <c r="A184" s="31"/>
      <c r="B184" s="64" t="s">
        <v>436</v>
      </c>
      <c r="C184" s="40">
        <v>0</v>
      </c>
      <c r="D184" s="48">
        <v>0</v>
      </c>
      <c r="E184" s="38" t="str">
        <f t="shared" si="45"/>
        <v/>
      </c>
      <c r="F184" s="38" t="str">
        <f t="shared" si="46"/>
        <v/>
      </c>
      <c r="G184" s="49" t="str">
        <f t="shared" si="47"/>
        <v xml:space="preserve"> </v>
      </c>
      <c r="H184" s="37" t="str">
        <f t="shared" si="48"/>
        <v/>
      </c>
      <c r="I184" s="4"/>
    </row>
    <row r="185" spans="1:9" s="29" customFormat="1" x14ac:dyDescent="0.2">
      <c r="A185" s="31"/>
      <c r="B185" s="64" t="s">
        <v>576</v>
      </c>
      <c r="C185" s="40">
        <v>0</v>
      </c>
      <c r="D185" s="48">
        <v>0</v>
      </c>
      <c r="E185" s="38" t="str">
        <f t="shared" si="45"/>
        <v/>
      </c>
      <c r="F185" s="38" t="str">
        <f t="shared" si="46"/>
        <v/>
      </c>
      <c r="G185" s="49" t="str">
        <f t="shared" si="47"/>
        <v xml:space="preserve"> </v>
      </c>
      <c r="H185" s="37" t="str">
        <f t="shared" si="48"/>
        <v/>
      </c>
      <c r="I185" s="4"/>
    </row>
    <row r="186" spans="1:9" s="29" customFormat="1" x14ac:dyDescent="0.2">
      <c r="A186" s="31"/>
      <c r="B186" s="64" t="s">
        <v>41</v>
      </c>
      <c r="C186" s="40">
        <v>0</v>
      </c>
      <c r="D186" s="48">
        <v>0</v>
      </c>
      <c r="E186" s="38" t="str">
        <f t="shared" si="45"/>
        <v/>
      </c>
      <c r="F186" s="38" t="str">
        <f t="shared" si="46"/>
        <v/>
      </c>
      <c r="G186" s="49" t="str">
        <f t="shared" si="47"/>
        <v xml:space="preserve"> </v>
      </c>
      <c r="H186" s="37" t="str">
        <f t="shared" si="48"/>
        <v/>
      </c>
      <c r="I186" s="4"/>
    </row>
    <row r="187" spans="1:9" s="29" customFormat="1" x14ac:dyDescent="0.2">
      <c r="A187" s="31"/>
      <c r="B187" s="64" t="s">
        <v>44</v>
      </c>
      <c r="C187" s="40">
        <v>0</v>
      </c>
      <c r="D187" s="48">
        <v>0</v>
      </c>
      <c r="E187" s="38" t="str">
        <f t="shared" si="45"/>
        <v/>
      </c>
      <c r="F187" s="38" t="str">
        <f t="shared" si="46"/>
        <v/>
      </c>
      <c r="G187" s="49" t="str">
        <f t="shared" si="47"/>
        <v xml:space="preserve"> </v>
      </c>
      <c r="H187" s="37" t="str">
        <f t="shared" si="48"/>
        <v/>
      </c>
      <c r="I187" s="4"/>
    </row>
    <row r="188" spans="1:9" s="29" customFormat="1" x14ac:dyDescent="0.2">
      <c r="A188" s="31"/>
      <c r="B188" s="64" t="s">
        <v>521</v>
      </c>
      <c r="C188" s="40">
        <v>0</v>
      </c>
      <c r="D188" s="48">
        <v>0</v>
      </c>
      <c r="E188" s="38" t="str">
        <f t="shared" si="45"/>
        <v/>
      </c>
      <c r="F188" s="38" t="str">
        <f t="shared" si="46"/>
        <v/>
      </c>
      <c r="G188" s="49" t="str">
        <f t="shared" si="47"/>
        <v xml:space="preserve"> </v>
      </c>
      <c r="H188" s="37" t="str">
        <f t="shared" si="48"/>
        <v/>
      </c>
      <c r="I188" s="4"/>
    </row>
    <row r="189" spans="1:9" s="29" customFormat="1" x14ac:dyDescent="0.2">
      <c r="A189" s="31"/>
      <c r="B189" s="64" t="s">
        <v>522</v>
      </c>
      <c r="C189" s="40">
        <v>0</v>
      </c>
      <c r="D189" s="48">
        <v>0</v>
      </c>
      <c r="E189" s="38" t="str">
        <f t="shared" si="45"/>
        <v/>
      </c>
      <c r="F189" s="38" t="str">
        <f t="shared" si="46"/>
        <v/>
      </c>
      <c r="G189" s="49" t="str">
        <f t="shared" si="47"/>
        <v xml:space="preserve"> </v>
      </c>
      <c r="H189" s="37" t="str">
        <f t="shared" si="48"/>
        <v/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1</v>
      </c>
      <c r="D190" s="92">
        <v>0</v>
      </c>
      <c r="E190" s="38">
        <f t="shared" ref="E190" si="49">+IF(C190=0,"",C190/C$169)</f>
        <v>3.2258064516129031E-2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-3.2258064516129031E-2</v>
      </c>
    </row>
    <row r="191" spans="1:9" s="29" customFormat="1" x14ac:dyDescent="0.2">
      <c r="A191" s="31"/>
      <c r="B191" s="64" t="s">
        <v>209</v>
      </c>
      <c r="C191" s="40">
        <v>0</v>
      </c>
      <c r="D191" s="48">
        <v>0</v>
      </c>
      <c r="E191" s="38" t="str">
        <f t="shared" si="45"/>
        <v/>
      </c>
      <c r="F191" s="38" t="str">
        <f t="shared" si="46"/>
        <v/>
      </c>
      <c r="G191" s="49" t="str">
        <f t="shared" si="47"/>
        <v xml:space="preserve"> </v>
      </c>
      <c r="H191" s="37" t="str">
        <f t="shared" si="48"/>
        <v/>
      </c>
      <c r="I191" s="4"/>
    </row>
    <row r="192" spans="1:9" s="29" customFormat="1" x14ac:dyDescent="0.2">
      <c r="A192" s="31"/>
      <c r="B192" s="64" t="s">
        <v>210</v>
      </c>
      <c r="C192" s="40">
        <v>0</v>
      </c>
      <c r="D192" s="48">
        <v>0</v>
      </c>
      <c r="E192" s="38" t="str">
        <f t="shared" si="45"/>
        <v/>
      </c>
      <c r="F192" s="38" t="str">
        <f t="shared" si="46"/>
        <v/>
      </c>
      <c r="G192" s="49" t="str">
        <f t="shared" si="47"/>
        <v xml:space="preserve"> </v>
      </c>
      <c r="H192" s="37" t="str">
        <f t="shared" si="48"/>
        <v/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0</v>
      </c>
      <c r="D194" s="48">
        <v>0</v>
      </c>
      <c r="E194" s="38" t="str">
        <f t="shared" si="45"/>
        <v/>
      </c>
      <c r="F194" s="38" t="str">
        <f t="shared" si="46"/>
        <v/>
      </c>
      <c r="G194" s="49" t="str">
        <f t="shared" si="47"/>
        <v xml:space="preserve"> </v>
      </c>
      <c r="H194" s="37" t="str">
        <f t="shared" ref="H194" si="53">+IF(OR(AND(E194=""),(G194="")),"",E194*G194)</f>
        <v/>
      </c>
      <c r="I194" s="4"/>
    </row>
    <row r="195" spans="1:9" s="29" customFormat="1" x14ac:dyDescent="0.2">
      <c r="A195" s="31"/>
      <c r="B195" s="64" t="s">
        <v>212</v>
      </c>
      <c r="C195" s="40">
        <v>0</v>
      </c>
      <c r="D195" s="48">
        <v>0</v>
      </c>
      <c r="E195" s="38" t="str">
        <f t="shared" si="45"/>
        <v/>
      </c>
      <c r="F195" s="38" t="str">
        <f t="shared" si="46"/>
        <v/>
      </c>
      <c r="G195" s="49" t="str">
        <f t="shared" si="47"/>
        <v xml:space="preserve"> </v>
      </c>
      <c r="H195" s="37" t="str">
        <f t="shared" si="48"/>
        <v/>
      </c>
      <c r="I195" s="4"/>
    </row>
    <row r="196" spans="1:9" s="29" customFormat="1" x14ac:dyDescent="0.2">
      <c r="A196" s="31"/>
      <c r="B196" s="64" t="s">
        <v>437</v>
      </c>
      <c r="C196" s="40">
        <v>2</v>
      </c>
      <c r="D196" s="48">
        <v>4</v>
      </c>
      <c r="E196" s="38">
        <f t="shared" si="45"/>
        <v>6.4516129032258063E-2</v>
      </c>
      <c r="F196" s="38">
        <f t="shared" si="46"/>
        <v>0.36363636363636365</v>
      </c>
      <c r="G196" s="49">
        <f t="shared" si="47"/>
        <v>1</v>
      </c>
      <c r="H196" s="37">
        <f t="shared" si="48"/>
        <v>6.4516129032258063E-2</v>
      </c>
      <c r="I196" s="4"/>
    </row>
    <row r="197" spans="1:9" s="29" customFormat="1" x14ac:dyDescent="0.2">
      <c r="A197" s="31"/>
      <c r="B197" s="64" t="s">
        <v>524</v>
      </c>
      <c r="C197" s="40">
        <v>3</v>
      </c>
      <c r="D197" s="48">
        <v>0</v>
      </c>
      <c r="E197" s="38">
        <f t="shared" si="45"/>
        <v>9.6774193548387094E-2</v>
      </c>
      <c r="F197" s="38" t="str">
        <f t="shared" si="46"/>
        <v/>
      </c>
      <c r="G197" s="49">
        <f t="shared" si="47"/>
        <v>-1</v>
      </c>
      <c r="H197" s="37">
        <f t="shared" si="48"/>
        <v>-9.6774193548387094E-2</v>
      </c>
      <c r="I197" s="4"/>
    </row>
    <row r="198" spans="1:9" x14ac:dyDescent="0.2">
      <c r="B198" s="63" t="s">
        <v>213</v>
      </c>
      <c r="C198" s="33">
        <v>0</v>
      </c>
      <c r="D198" s="48">
        <v>1</v>
      </c>
      <c r="E198" s="61" t="str">
        <f t="shared" si="45"/>
        <v/>
      </c>
      <c r="F198" s="61">
        <f t="shared" si="46"/>
        <v>9.0909090909090912E-2</v>
      </c>
      <c r="G198" s="49">
        <f t="shared" si="47"/>
        <v>1</v>
      </c>
      <c r="H198" s="35" t="str">
        <f t="shared" si="48"/>
        <v/>
      </c>
    </row>
    <row r="199" spans="1:9" x14ac:dyDescent="0.2">
      <c r="B199" s="63" t="s">
        <v>214</v>
      </c>
      <c r="C199" s="33">
        <v>0</v>
      </c>
      <c r="D199" s="48">
        <v>0</v>
      </c>
      <c r="E199" s="61" t="str">
        <f t="shared" si="45"/>
        <v/>
      </c>
      <c r="F199" s="61" t="str">
        <f t="shared" si="46"/>
        <v/>
      </c>
      <c r="G199" s="49" t="str">
        <f t="shared" si="47"/>
        <v xml:space="preserve"> </v>
      </c>
      <c r="H199" s="35" t="str">
        <f t="shared" si="48"/>
        <v/>
      </c>
    </row>
    <row r="200" spans="1:9" x14ac:dyDescent="0.2">
      <c r="B200" s="63" t="s">
        <v>215</v>
      </c>
      <c r="C200" s="33">
        <v>0</v>
      </c>
      <c r="D200" s="48">
        <v>0</v>
      </c>
      <c r="E200" s="61" t="str">
        <f t="shared" si="45"/>
        <v/>
      </c>
      <c r="F200" s="61" t="str">
        <f t="shared" si="46"/>
        <v/>
      </c>
      <c r="G200" s="49" t="str">
        <f t="shared" si="47"/>
        <v xml:space="preserve"> </v>
      </c>
      <c r="H200" s="35" t="str">
        <f t="shared" si="48"/>
        <v/>
      </c>
    </row>
    <row r="201" spans="1:9" x14ac:dyDescent="0.2">
      <c r="B201" s="63" t="s">
        <v>216</v>
      </c>
      <c r="C201" s="33">
        <v>0</v>
      </c>
      <c r="D201" s="48">
        <v>0</v>
      </c>
      <c r="E201" s="61" t="str">
        <f t="shared" si="45"/>
        <v/>
      </c>
      <c r="F201" s="61" t="str">
        <f t="shared" si="46"/>
        <v/>
      </c>
      <c r="G201" s="49" t="str">
        <f t="shared" si="47"/>
        <v xml:space="preserve"> </v>
      </c>
      <c r="H201" s="35" t="str">
        <f t="shared" si="48"/>
        <v/>
      </c>
    </row>
    <row r="202" spans="1:9" x14ac:dyDescent="0.2">
      <c r="B202" s="63" t="s">
        <v>438</v>
      </c>
      <c r="C202" s="33">
        <v>0</v>
      </c>
      <c r="D202" s="48">
        <v>0</v>
      </c>
      <c r="E202" s="61" t="str">
        <f t="shared" ref="E202:E235" si="54">+IF(C202=0,"",C202/C$169)</f>
        <v/>
      </c>
      <c r="F202" s="61" t="str">
        <f t="shared" ref="F202:F235" si="55">+IF(D202=0,"",D202/D$169)</f>
        <v/>
      </c>
      <c r="G202" s="49" t="str">
        <f t="shared" si="47"/>
        <v xml:space="preserve"> </v>
      </c>
      <c r="H202" s="35" t="str">
        <f t="shared" si="48"/>
        <v/>
      </c>
    </row>
    <row r="203" spans="1:9" x14ac:dyDescent="0.2">
      <c r="B203" s="63" t="s">
        <v>439</v>
      </c>
      <c r="C203" s="33">
        <v>0</v>
      </c>
      <c r="D203" s="48">
        <v>0</v>
      </c>
      <c r="E203" s="61" t="str">
        <f t="shared" si="54"/>
        <v/>
      </c>
      <c r="F203" s="61" t="str">
        <f t="shared" si="55"/>
        <v/>
      </c>
      <c r="G203" s="49" t="str">
        <f t="shared" si="47"/>
        <v xml:space="preserve"> </v>
      </c>
      <c r="H203" s="35" t="str">
        <f t="shared" si="48"/>
        <v/>
      </c>
    </row>
    <row r="204" spans="1:9" x14ac:dyDescent="0.2">
      <c r="B204" s="63" t="s">
        <v>217</v>
      </c>
      <c r="C204" s="33">
        <v>0</v>
      </c>
      <c r="D204" s="48">
        <v>0</v>
      </c>
      <c r="E204" s="61" t="str">
        <f t="shared" si="54"/>
        <v/>
      </c>
      <c r="F204" s="61" t="str">
        <f t="shared" si="55"/>
        <v/>
      </c>
      <c r="G204" s="49" t="str">
        <f t="shared" si="47"/>
        <v xml:space="preserve"> 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0</v>
      </c>
      <c r="D205" s="48">
        <v>0</v>
      </c>
      <c r="E205" s="38" t="str">
        <f t="shared" si="54"/>
        <v/>
      </c>
      <c r="F205" s="38" t="str">
        <f t="shared" si="55"/>
        <v/>
      </c>
      <c r="G205" s="49" t="str">
        <f t="shared" si="47"/>
        <v xml:space="preserve"> </v>
      </c>
      <c r="H205" s="37" t="str">
        <f t="shared" si="48"/>
        <v/>
      </c>
      <c r="I205" s="4"/>
    </row>
    <row r="206" spans="1:9" s="29" customFormat="1" x14ac:dyDescent="0.2">
      <c r="A206" s="31"/>
      <c r="B206" s="64" t="s">
        <v>218</v>
      </c>
      <c r="C206" s="40">
        <v>0</v>
      </c>
      <c r="D206" s="48">
        <v>0</v>
      </c>
      <c r="E206" s="38" t="str">
        <f t="shared" si="54"/>
        <v/>
      </c>
      <c r="F206" s="38" t="str">
        <f t="shared" si="55"/>
        <v/>
      </c>
      <c r="G206" s="49" t="str">
        <f t="shared" si="47"/>
        <v xml:space="preserve"> </v>
      </c>
      <c r="H206" s="37" t="str">
        <f t="shared" si="48"/>
        <v/>
      </c>
      <c r="I206" s="4"/>
    </row>
    <row r="207" spans="1:9" s="29" customFormat="1" x14ac:dyDescent="0.2">
      <c r="A207" s="31"/>
      <c r="B207" s="64" t="s">
        <v>219</v>
      </c>
      <c r="C207" s="40">
        <v>0</v>
      </c>
      <c r="D207" s="48">
        <v>0</v>
      </c>
      <c r="E207" s="38" t="str">
        <f t="shared" si="54"/>
        <v/>
      </c>
      <c r="F207" s="38" t="str">
        <f t="shared" si="55"/>
        <v/>
      </c>
      <c r="G207" s="49" t="str">
        <f t="shared" si="47"/>
        <v xml:space="preserve"> </v>
      </c>
      <c r="H207" s="37" t="str">
        <f t="shared" si="48"/>
        <v/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0</v>
      </c>
      <c r="E208" s="38" t="str">
        <f t="shared" si="54"/>
        <v/>
      </c>
      <c r="F208" s="38" t="str">
        <f t="shared" si="55"/>
        <v/>
      </c>
      <c r="G208" s="49" t="str">
        <f t="shared" si="47"/>
        <v xml:space="preserve"> 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0</v>
      </c>
      <c r="D209" s="48">
        <v>0</v>
      </c>
      <c r="E209" s="38" t="str">
        <f t="shared" si="54"/>
        <v/>
      </c>
      <c r="F209" s="38" t="str">
        <f t="shared" si="55"/>
        <v/>
      </c>
      <c r="G209" s="49" t="str">
        <f t="shared" si="47"/>
        <v xml:space="preserve"> </v>
      </c>
      <c r="H209" s="37" t="str">
        <f t="shared" si="48"/>
        <v/>
      </c>
      <c r="I209" s="4"/>
    </row>
    <row r="210" spans="1:9" s="29" customFormat="1" x14ac:dyDescent="0.2">
      <c r="A210" s="31"/>
      <c r="B210" s="64" t="s">
        <v>47</v>
      </c>
      <c r="C210" s="40">
        <v>0</v>
      </c>
      <c r="D210" s="48">
        <v>0</v>
      </c>
      <c r="E210" s="38" t="str">
        <f t="shared" si="54"/>
        <v/>
      </c>
      <c r="F210" s="38" t="str">
        <f t="shared" si="55"/>
        <v/>
      </c>
      <c r="G210" s="49" t="str">
        <f t="shared" si="47"/>
        <v xml:space="preserve"> </v>
      </c>
      <c r="H210" s="37" t="str">
        <f t="shared" si="48"/>
        <v/>
      </c>
      <c r="I210" s="4"/>
    </row>
    <row r="211" spans="1:9" s="29" customFormat="1" x14ac:dyDescent="0.2">
      <c r="A211" s="31"/>
      <c r="B211" s="64" t="s">
        <v>221</v>
      </c>
      <c r="C211" s="40">
        <v>0</v>
      </c>
      <c r="D211" s="48">
        <v>0</v>
      </c>
      <c r="E211" s="38" t="str">
        <f t="shared" si="54"/>
        <v/>
      </c>
      <c r="F211" s="38" t="str">
        <f t="shared" si="55"/>
        <v/>
      </c>
      <c r="G211" s="49" t="str">
        <f t="shared" si="47"/>
        <v xml:space="preserve"> </v>
      </c>
      <c r="H211" s="37" t="str">
        <f t="shared" si="48"/>
        <v/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0</v>
      </c>
      <c r="E212" s="38" t="str">
        <f t="shared" si="54"/>
        <v/>
      </c>
      <c r="F212" s="38" t="str">
        <f t="shared" si="55"/>
        <v/>
      </c>
      <c r="G212" s="49" t="str">
        <f t="shared" si="47"/>
        <v xml:space="preserve"> 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0</v>
      </c>
      <c r="D213" s="48">
        <v>0</v>
      </c>
      <c r="E213" s="38" t="str">
        <f t="shared" si="54"/>
        <v/>
      </c>
      <c r="F213" s="38" t="str">
        <f t="shared" si="55"/>
        <v/>
      </c>
      <c r="G213" s="49" t="str">
        <f t="shared" si="47"/>
        <v xml:space="preserve"> </v>
      </c>
      <c r="H213" s="37" t="str">
        <f t="shared" si="48"/>
        <v/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1</v>
      </c>
      <c r="D222" s="48">
        <v>2</v>
      </c>
      <c r="E222" s="61">
        <f t="shared" si="54"/>
        <v>3.2258064516129031E-2</v>
      </c>
      <c r="F222" s="61">
        <f t="shared" si="55"/>
        <v>0.18181818181818182</v>
      </c>
      <c r="G222" s="49">
        <f t="shared" si="47"/>
        <v>1</v>
      </c>
      <c r="H222" s="35">
        <f t="shared" si="48"/>
        <v>3.2258064516129031E-2</v>
      </c>
    </row>
    <row r="223" spans="1:9" x14ac:dyDescent="0.2">
      <c r="B223" s="63" t="s">
        <v>226</v>
      </c>
      <c r="C223" s="33">
        <v>0</v>
      </c>
      <c r="D223" s="48">
        <v>0</v>
      </c>
      <c r="E223" s="61" t="str">
        <f t="shared" si="54"/>
        <v/>
      </c>
      <c r="F223" s="61" t="str">
        <f t="shared" si="55"/>
        <v/>
      </c>
      <c r="G223" s="49" t="str">
        <f t="shared" si="47"/>
        <v xml:space="preserve"> </v>
      </c>
      <c r="H223" s="35" t="str">
        <f t="shared" si="48"/>
        <v/>
      </c>
    </row>
    <row r="224" spans="1:9" x14ac:dyDescent="0.2">
      <c r="B224" s="63" t="s">
        <v>227</v>
      </c>
      <c r="C224" s="33">
        <v>0</v>
      </c>
      <c r="D224" s="48">
        <v>0</v>
      </c>
      <c r="E224" s="61" t="str">
        <f t="shared" si="54"/>
        <v/>
      </c>
      <c r="F224" s="61" t="str">
        <f t="shared" si="55"/>
        <v/>
      </c>
      <c r="G224" s="49" t="str">
        <f t="shared" si="47"/>
        <v xml:space="preserve"> </v>
      </c>
      <c r="H224" s="35" t="str">
        <f t="shared" si="48"/>
        <v/>
      </c>
    </row>
    <row r="225" spans="1:9" x14ac:dyDescent="0.2">
      <c r="B225" s="63" t="s">
        <v>228</v>
      </c>
      <c r="C225" s="33">
        <v>0</v>
      </c>
      <c r="D225" s="48">
        <v>0</v>
      </c>
      <c r="E225" s="61" t="str">
        <f t="shared" si="54"/>
        <v/>
      </c>
      <c r="F225" s="61" t="str">
        <f t="shared" si="55"/>
        <v/>
      </c>
      <c r="G225" s="49" t="str">
        <f t="shared" si="47"/>
        <v xml:space="preserve"> </v>
      </c>
      <c r="H225" s="35" t="str">
        <f t="shared" si="48"/>
        <v/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0</v>
      </c>
      <c r="D227" s="48">
        <v>0</v>
      </c>
      <c r="E227" s="61" t="str">
        <f t="shared" si="54"/>
        <v/>
      </c>
      <c r="F227" s="61" t="str">
        <f t="shared" si="55"/>
        <v/>
      </c>
      <c r="G227" s="49" t="str">
        <f t="shared" si="47"/>
        <v xml:space="preserve"> </v>
      </c>
      <c r="H227" s="35" t="str">
        <f t="shared" si="48"/>
        <v/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0</v>
      </c>
      <c r="D230" s="48">
        <v>0</v>
      </c>
      <c r="E230" s="61" t="str">
        <f t="shared" si="54"/>
        <v/>
      </c>
      <c r="F230" s="61" t="str">
        <f t="shared" si="55"/>
        <v/>
      </c>
      <c r="G230" s="49" t="str">
        <f t="shared" si="47"/>
        <v xml:space="preserve"> </v>
      </c>
      <c r="H230" s="35" t="str">
        <f t="shared" si="48"/>
        <v/>
      </c>
    </row>
    <row r="231" spans="1:9" x14ac:dyDescent="0.2">
      <c r="B231" s="63" t="s">
        <v>51</v>
      </c>
      <c r="C231" s="33">
        <v>0</v>
      </c>
      <c r="D231" s="48">
        <v>0</v>
      </c>
      <c r="E231" s="61" t="str">
        <f t="shared" si="54"/>
        <v/>
      </c>
      <c r="F231" s="61" t="str">
        <f t="shared" si="55"/>
        <v/>
      </c>
      <c r="G231" s="49" t="str">
        <f t="shared" si="47"/>
        <v xml:space="preserve"> </v>
      </c>
      <c r="H231" s="35" t="str">
        <f t="shared" si="48"/>
        <v/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0</v>
      </c>
      <c r="D233" s="48">
        <v>0</v>
      </c>
      <c r="E233" s="61" t="str">
        <f t="shared" si="54"/>
        <v/>
      </c>
      <c r="F233" s="61" t="str">
        <f t="shared" si="55"/>
        <v/>
      </c>
      <c r="G233" s="49" t="str">
        <f t="shared" si="47"/>
        <v xml:space="preserve"> </v>
      </c>
      <c r="H233" s="35" t="str">
        <f t="shared" si="48"/>
        <v/>
      </c>
    </row>
    <row r="234" spans="1:9" x14ac:dyDescent="0.2">
      <c r="B234" s="63" t="s">
        <v>231</v>
      </c>
      <c r="C234" s="33">
        <v>0</v>
      </c>
      <c r="D234" s="48">
        <v>0</v>
      </c>
      <c r="E234" s="61" t="str">
        <f t="shared" si="54"/>
        <v/>
      </c>
      <c r="F234" s="61" t="str">
        <f t="shared" si="55"/>
        <v/>
      </c>
      <c r="G234" s="49" t="str">
        <f t="shared" si="47"/>
        <v xml:space="preserve"> </v>
      </c>
      <c r="H234" s="35" t="str">
        <f t="shared" si="48"/>
        <v/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1</v>
      </c>
      <c r="D236" s="48">
        <v>0</v>
      </c>
      <c r="E236" s="61">
        <f t="shared" ref="E236:E267" si="65">+IF(C236=0,"",C236/C$169)</f>
        <v>3.2258064516129031E-2</v>
      </c>
      <c r="F236" s="61" t="str">
        <f t="shared" ref="F236:F267" si="66">+IF(D236=0,"",D236/D$169)</f>
        <v/>
      </c>
      <c r="G236" s="49">
        <f t="shared" si="47"/>
        <v>-1</v>
      </c>
      <c r="H236" s="35">
        <f t="shared" si="48"/>
        <v>-3.2258064516129031E-2</v>
      </c>
    </row>
    <row r="237" spans="1:9" x14ac:dyDescent="0.2">
      <c r="B237" s="63" t="s">
        <v>55</v>
      </c>
      <c r="C237" s="33">
        <v>0</v>
      </c>
      <c r="D237" s="48">
        <v>0</v>
      </c>
      <c r="E237" s="61" t="str">
        <f t="shared" si="65"/>
        <v/>
      </c>
      <c r="F237" s="61" t="str">
        <f t="shared" si="66"/>
        <v/>
      </c>
      <c r="G237" s="49" t="str">
        <f t="shared" ref="G237:G300" si="67">+IF(AND(C237=0,D237=0)," ",IF(C237=0,1,IF(D237=0,-1,(D237-C237)/C237)))</f>
        <v xml:space="preserve"> </v>
      </c>
      <c r="H237" s="35" t="str">
        <f t="shared" si="48"/>
        <v/>
      </c>
    </row>
    <row r="238" spans="1:9" x14ac:dyDescent="0.2">
      <c r="B238" s="63" t="s">
        <v>444</v>
      </c>
      <c r="C238" s="33">
        <v>0</v>
      </c>
      <c r="D238" s="48">
        <v>0</v>
      </c>
      <c r="E238" s="61" t="str">
        <f t="shared" si="65"/>
        <v/>
      </c>
      <c r="F238" s="61" t="str">
        <f t="shared" si="66"/>
        <v/>
      </c>
      <c r="G238" s="49" t="str">
        <f t="shared" si="67"/>
        <v xml:space="preserve"> </v>
      </c>
      <c r="H238" s="35" t="str">
        <f t="shared" si="48"/>
        <v/>
      </c>
    </row>
    <row r="239" spans="1:9" x14ac:dyDescent="0.2">
      <c r="B239" s="63" t="s">
        <v>53</v>
      </c>
      <c r="C239" s="33">
        <v>0</v>
      </c>
      <c r="D239" s="48">
        <v>0</v>
      </c>
      <c r="E239" s="61" t="str">
        <f t="shared" si="65"/>
        <v/>
      </c>
      <c r="F239" s="61" t="str">
        <f t="shared" si="66"/>
        <v/>
      </c>
      <c r="G239" s="49" t="str">
        <f t="shared" si="67"/>
        <v xml:space="preserve"> </v>
      </c>
      <c r="H239" s="35" t="str">
        <f t="shared" ref="H239:H306" si="68">+IF(OR(AND(E239=""),(G239="")),"",E239*G239)</f>
        <v/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0</v>
      </c>
      <c r="D241" s="48">
        <v>0</v>
      </c>
      <c r="E241" s="61" t="str">
        <f t="shared" si="65"/>
        <v/>
      </c>
      <c r="F241" s="61" t="str">
        <f t="shared" si="66"/>
        <v/>
      </c>
      <c r="G241" s="49" t="str">
        <f t="shared" si="67"/>
        <v xml:space="preserve"> </v>
      </c>
      <c r="H241" s="35" t="str">
        <f t="shared" si="68"/>
        <v/>
      </c>
    </row>
    <row r="242" spans="2:8" x14ac:dyDescent="0.2">
      <c r="B242" s="63" t="s">
        <v>54</v>
      </c>
      <c r="C242" s="33">
        <v>0</v>
      </c>
      <c r="D242" s="48">
        <v>0</v>
      </c>
      <c r="E242" s="61" t="str">
        <f t="shared" si="65"/>
        <v/>
      </c>
      <c r="F242" s="61" t="str">
        <f t="shared" si="66"/>
        <v/>
      </c>
      <c r="G242" s="49" t="str">
        <f t="shared" si="67"/>
        <v xml:space="preserve"> </v>
      </c>
      <c r="H242" s="35" t="str">
        <f t="shared" si="68"/>
        <v/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0</v>
      </c>
      <c r="D244" s="48">
        <v>1</v>
      </c>
      <c r="E244" s="61" t="str">
        <f t="shared" si="65"/>
        <v/>
      </c>
      <c r="F244" s="61">
        <f t="shared" si="66"/>
        <v>9.0909090909090912E-2</v>
      </c>
      <c r="G244" s="49">
        <f t="shared" si="67"/>
        <v>1</v>
      </c>
      <c r="H244" s="35" t="str">
        <f t="shared" si="68"/>
        <v/>
      </c>
    </row>
    <row r="245" spans="2:8" x14ac:dyDescent="0.2">
      <c r="B245" s="63" t="s">
        <v>334</v>
      </c>
      <c r="C245" s="33">
        <v>0</v>
      </c>
      <c r="D245" s="48">
        <v>0</v>
      </c>
      <c r="E245" s="61" t="str">
        <f t="shared" si="65"/>
        <v/>
      </c>
      <c r="F245" s="61" t="str">
        <f t="shared" si="66"/>
        <v/>
      </c>
      <c r="G245" s="49" t="str">
        <f t="shared" si="67"/>
        <v xml:space="preserve"> </v>
      </c>
      <c r="H245" s="35" t="str">
        <f t="shared" si="68"/>
        <v/>
      </c>
    </row>
    <row r="246" spans="2:8" x14ac:dyDescent="0.2">
      <c r="B246" s="63" t="s">
        <v>233</v>
      </c>
      <c r="C246" s="33">
        <v>0</v>
      </c>
      <c r="D246" s="48">
        <v>0</v>
      </c>
      <c r="E246" s="61" t="str">
        <f t="shared" si="65"/>
        <v/>
      </c>
      <c r="F246" s="61" t="str">
        <f t="shared" si="66"/>
        <v/>
      </c>
      <c r="G246" s="49" t="str">
        <f t="shared" si="67"/>
        <v xml:space="preserve"> </v>
      </c>
      <c r="H246" s="35" t="str">
        <f t="shared" si="68"/>
        <v/>
      </c>
    </row>
    <row r="247" spans="2:8" x14ac:dyDescent="0.2">
      <c r="B247" s="63" t="s">
        <v>234</v>
      </c>
      <c r="C247" s="33">
        <v>0</v>
      </c>
      <c r="D247" s="48">
        <v>0</v>
      </c>
      <c r="E247" s="61" t="str">
        <f t="shared" si="65"/>
        <v/>
      </c>
      <c r="F247" s="61" t="str">
        <f t="shared" si="66"/>
        <v/>
      </c>
      <c r="G247" s="49" t="str">
        <f t="shared" si="67"/>
        <v xml:space="preserve"> </v>
      </c>
      <c r="H247" s="35" t="str">
        <f t="shared" si="68"/>
        <v/>
      </c>
    </row>
    <row r="248" spans="2:8" x14ac:dyDescent="0.2">
      <c r="B248" s="63" t="s">
        <v>446</v>
      </c>
      <c r="C248" s="33">
        <v>0</v>
      </c>
      <c r="D248" s="48">
        <v>0</v>
      </c>
      <c r="E248" s="61" t="str">
        <f t="shared" si="65"/>
        <v/>
      </c>
      <c r="F248" s="61" t="str">
        <f t="shared" si="66"/>
        <v/>
      </c>
      <c r="G248" s="49" t="str">
        <f t="shared" si="67"/>
        <v xml:space="preserve"> </v>
      </c>
      <c r="H248" s="35" t="str">
        <f t="shared" si="68"/>
        <v/>
      </c>
    </row>
    <row r="249" spans="2:8" x14ac:dyDescent="0.2">
      <c r="B249" s="63" t="s">
        <v>235</v>
      </c>
      <c r="C249" s="33">
        <v>0</v>
      </c>
      <c r="D249" s="48">
        <v>0</v>
      </c>
      <c r="E249" s="61" t="str">
        <f t="shared" si="65"/>
        <v/>
      </c>
      <c r="F249" s="61" t="str">
        <f t="shared" si="66"/>
        <v/>
      </c>
      <c r="G249" s="49" t="str">
        <f t="shared" si="67"/>
        <v xml:space="preserve"> </v>
      </c>
      <c r="H249" s="35" t="str">
        <f t="shared" si="68"/>
        <v/>
      </c>
    </row>
    <row r="250" spans="2:8" x14ac:dyDescent="0.2">
      <c r="B250" s="63" t="s">
        <v>447</v>
      </c>
      <c r="C250" s="33">
        <v>0</v>
      </c>
      <c r="D250" s="48">
        <v>0</v>
      </c>
      <c r="E250" s="61" t="str">
        <f t="shared" si="65"/>
        <v/>
      </c>
      <c r="F250" s="61" t="str">
        <f t="shared" si="66"/>
        <v/>
      </c>
      <c r="G250" s="49" t="str">
        <f t="shared" si="67"/>
        <v xml:space="preserve"> </v>
      </c>
      <c r="H250" s="35" t="str">
        <f t="shared" si="68"/>
        <v/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0</v>
      </c>
      <c r="D252" s="48">
        <v>0</v>
      </c>
      <c r="E252" s="61" t="str">
        <f t="shared" si="65"/>
        <v/>
      </c>
      <c r="F252" s="61" t="str">
        <f t="shared" si="66"/>
        <v/>
      </c>
      <c r="G252" s="49" t="str">
        <f t="shared" si="67"/>
        <v xml:space="preserve"> </v>
      </c>
      <c r="H252" s="35" t="str">
        <f t="shared" si="68"/>
        <v/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0</v>
      </c>
      <c r="D254" s="48">
        <v>0</v>
      </c>
      <c r="E254" s="61" t="str">
        <f t="shared" si="65"/>
        <v/>
      </c>
      <c r="F254" s="61" t="str">
        <f t="shared" si="66"/>
        <v/>
      </c>
      <c r="G254" s="49" t="str">
        <f t="shared" si="67"/>
        <v xml:space="preserve"> </v>
      </c>
      <c r="H254" s="35" t="str">
        <f t="shared" si="68"/>
        <v/>
      </c>
    </row>
    <row r="255" spans="2:8" x14ac:dyDescent="0.2">
      <c r="B255" s="63" t="s">
        <v>610</v>
      </c>
      <c r="C255" s="33">
        <v>0</v>
      </c>
      <c r="D255" s="48">
        <v>0</v>
      </c>
      <c r="E255" s="61" t="str">
        <f t="shared" si="65"/>
        <v/>
      </c>
      <c r="F255" s="61" t="str">
        <f t="shared" si="66"/>
        <v/>
      </c>
      <c r="G255" s="49" t="str">
        <f t="shared" si="67"/>
        <v xml:space="preserve"> 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0</v>
      </c>
      <c r="D257" s="48">
        <v>0</v>
      </c>
      <c r="E257" s="38" t="str">
        <f t="shared" si="65"/>
        <v/>
      </c>
      <c r="F257" s="38" t="str">
        <f t="shared" si="66"/>
        <v/>
      </c>
      <c r="G257" s="49" t="str">
        <f t="shared" si="67"/>
        <v xml:space="preserve"> </v>
      </c>
      <c r="H257" s="37" t="str">
        <f t="shared" si="68"/>
        <v/>
      </c>
      <c r="I257" s="4"/>
    </row>
    <row r="258" spans="1:9" s="29" customFormat="1" x14ac:dyDescent="0.2">
      <c r="A258" s="31"/>
      <c r="B258" s="64" t="s">
        <v>453</v>
      </c>
      <c r="C258" s="40">
        <v>0</v>
      </c>
      <c r="D258" s="48">
        <v>0</v>
      </c>
      <c r="E258" s="38" t="str">
        <f t="shared" si="65"/>
        <v/>
      </c>
      <c r="F258" s="38" t="str">
        <f t="shared" si="66"/>
        <v/>
      </c>
      <c r="G258" s="49" t="str">
        <f t="shared" si="67"/>
        <v xml:space="preserve"> </v>
      </c>
      <c r="H258" s="37" t="str">
        <f t="shared" si="68"/>
        <v/>
      </c>
      <c r="I258" s="4"/>
    </row>
    <row r="259" spans="1:9" s="29" customFormat="1" x14ac:dyDescent="0.2">
      <c r="A259" s="31"/>
      <c r="B259" s="64" t="s">
        <v>454</v>
      </c>
      <c r="C259" s="40">
        <v>0</v>
      </c>
      <c r="D259" s="48">
        <v>0</v>
      </c>
      <c r="E259" s="38" t="str">
        <f t="shared" si="65"/>
        <v/>
      </c>
      <c r="F259" s="38" t="str">
        <f t="shared" si="66"/>
        <v/>
      </c>
      <c r="G259" s="49" t="str">
        <f t="shared" si="67"/>
        <v xml:space="preserve"> </v>
      </c>
      <c r="H259" s="37" t="str">
        <f t="shared" si="68"/>
        <v/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0</v>
      </c>
      <c r="D261" s="48">
        <v>0</v>
      </c>
      <c r="E261" s="38" t="str">
        <f t="shared" si="65"/>
        <v/>
      </c>
      <c r="F261" s="38" t="str">
        <f t="shared" si="66"/>
        <v/>
      </c>
      <c r="G261" s="49" t="str">
        <f t="shared" si="67"/>
        <v xml:space="preserve"> </v>
      </c>
      <c r="H261" s="37" t="str">
        <f t="shared" si="68"/>
        <v/>
      </c>
      <c r="I261" s="4"/>
    </row>
    <row r="262" spans="1:9" s="29" customFormat="1" x14ac:dyDescent="0.2">
      <c r="A262" s="31"/>
      <c r="B262" s="64" t="s">
        <v>57</v>
      </c>
      <c r="C262" s="40">
        <v>0</v>
      </c>
      <c r="D262" s="48">
        <v>0</v>
      </c>
      <c r="E262" s="38" t="str">
        <f t="shared" si="65"/>
        <v/>
      </c>
      <c r="F262" s="38" t="str">
        <f t="shared" si="66"/>
        <v/>
      </c>
      <c r="G262" s="49" t="str">
        <f t="shared" si="67"/>
        <v xml:space="preserve"> </v>
      </c>
      <c r="H262" s="37" t="str">
        <f t="shared" si="68"/>
        <v/>
      </c>
      <c r="I262" s="4"/>
    </row>
    <row r="263" spans="1:9" s="29" customFormat="1" x14ac:dyDescent="0.2">
      <c r="A263" s="31"/>
      <c r="B263" s="64" t="s">
        <v>237</v>
      </c>
      <c r="C263" s="40">
        <v>0</v>
      </c>
      <c r="D263" s="48">
        <v>1</v>
      </c>
      <c r="E263" s="38" t="str">
        <f t="shared" si="65"/>
        <v/>
      </c>
      <c r="F263" s="38">
        <f t="shared" si="66"/>
        <v>9.0909090909090912E-2</v>
      </c>
      <c r="G263" s="49">
        <f t="shared" si="67"/>
        <v>1</v>
      </c>
      <c r="H263" s="37" t="str">
        <f t="shared" si="68"/>
        <v/>
      </c>
      <c r="I263" s="4"/>
    </row>
    <row r="264" spans="1:9" s="29" customFormat="1" x14ac:dyDescent="0.2">
      <c r="A264" s="31"/>
      <c r="B264" s="64" t="s">
        <v>611</v>
      </c>
      <c r="C264" s="40">
        <v>0</v>
      </c>
      <c r="D264" s="48">
        <v>0</v>
      </c>
      <c r="E264" s="38" t="str">
        <f t="shared" si="65"/>
        <v/>
      </c>
      <c r="F264" s="38" t="str">
        <f t="shared" si="66"/>
        <v/>
      </c>
      <c r="G264" s="49" t="str">
        <f t="shared" si="67"/>
        <v xml:space="preserve"> </v>
      </c>
      <c r="H264" s="37" t="str">
        <f t="shared" si="68"/>
        <v/>
      </c>
      <c r="I264" s="4"/>
    </row>
    <row r="265" spans="1:9" s="29" customFormat="1" x14ac:dyDescent="0.2">
      <c r="A265" s="31"/>
      <c r="B265" s="64" t="s">
        <v>531</v>
      </c>
      <c r="C265" s="40">
        <v>0</v>
      </c>
      <c r="D265" s="48">
        <v>0</v>
      </c>
      <c r="E265" s="38" t="str">
        <f t="shared" si="65"/>
        <v/>
      </c>
      <c r="F265" s="38" t="str">
        <f t="shared" si="66"/>
        <v/>
      </c>
      <c r="G265" s="49" t="str">
        <f t="shared" si="67"/>
        <v xml:space="preserve"> </v>
      </c>
      <c r="H265" s="37" t="str">
        <f t="shared" si="68"/>
        <v/>
      </c>
      <c r="I265" s="4"/>
    </row>
    <row r="266" spans="1:9" s="29" customFormat="1" x14ac:dyDescent="0.2">
      <c r="A266" s="31"/>
      <c r="B266" s="64" t="s">
        <v>532</v>
      </c>
      <c r="C266" s="40">
        <v>0</v>
      </c>
      <c r="D266" s="48">
        <v>0</v>
      </c>
      <c r="E266" s="38" t="str">
        <f t="shared" si="65"/>
        <v/>
      </c>
      <c r="F266" s="38" t="str">
        <f t="shared" si="66"/>
        <v/>
      </c>
      <c r="G266" s="49" t="str">
        <f t="shared" si="67"/>
        <v xml:space="preserve"> </v>
      </c>
      <c r="H266" s="37" t="str">
        <f t="shared" si="68"/>
        <v/>
      </c>
      <c r="I266" s="4"/>
    </row>
    <row r="267" spans="1:9" s="29" customFormat="1" x14ac:dyDescent="0.2">
      <c r="A267" s="31"/>
      <c r="B267" s="64" t="s">
        <v>612</v>
      </c>
      <c r="C267" s="40">
        <v>0</v>
      </c>
      <c r="D267" s="48">
        <v>0</v>
      </c>
      <c r="E267" s="38" t="str">
        <f t="shared" si="65"/>
        <v/>
      </c>
      <c r="F267" s="38" t="str">
        <f t="shared" si="66"/>
        <v/>
      </c>
      <c r="G267" s="49" t="str">
        <f t="shared" si="67"/>
        <v xml:space="preserve"> </v>
      </c>
      <c r="H267" s="37" t="str">
        <f t="shared" si="68"/>
        <v/>
      </c>
      <c r="I267" s="4"/>
    </row>
    <row r="268" spans="1:9" s="29" customFormat="1" x14ac:dyDescent="0.2">
      <c r="A268" s="31"/>
      <c r="B268" s="64" t="s">
        <v>533</v>
      </c>
      <c r="C268" s="40">
        <v>0</v>
      </c>
      <c r="D268" s="48">
        <v>0</v>
      </c>
      <c r="E268" s="38" t="str">
        <f t="shared" ref="E268:E295" si="69">+IF(C268=0,"",C268/C$169)</f>
        <v/>
      </c>
      <c r="F268" s="38" t="str">
        <f t="shared" ref="F268:F295" si="70">+IF(D268=0,"",D268/D$169)</f>
        <v/>
      </c>
      <c r="G268" s="49" t="str">
        <f t="shared" si="67"/>
        <v xml:space="preserve"> </v>
      </c>
      <c r="H268" s="37" t="str">
        <f t="shared" si="68"/>
        <v/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0</v>
      </c>
      <c r="E269" s="38" t="str">
        <f t="shared" si="69"/>
        <v/>
      </c>
      <c r="F269" s="38" t="str">
        <f t="shared" si="70"/>
        <v/>
      </c>
      <c r="G269" s="49" t="str">
        <f t="shared" si="67"/>
        <v xml:space="preserve"> 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0</v>
      </c>
      <c r="D270" s="48">
        <v>1</v>
      </c>
      <c r="E270" s="38" t="str">
        <f t="shared" si="69"/>
        <v/>
      </c>
      <c r="F270" s="38">
        <f t="shared" si="70"/>
        <v>9.0909090909090912E-2</v>
      </c>
      <c r="G270" s="49">
        <f t="shared" si="67"/>
        <v>1</v>
      </c>
      <c r="H270" s="37" t="str">
        <f t="shared" si="68"/>
        <v/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0</v>
      </c>
      <c r="D274" s="48">
        <v>0</v>
      </c>
      <c r="E274" s="38" t="str">
        <f t="shared" si="71"/>
        <v/>
      </c>
      <c r="F274" s="38" t="str">
        <f t="shared" si="72"/>
        <v/>
      </c>
      <c r="G274" s="49" t="str">
        <f t="shared" si="73"/>
        <v xml:space="preserve"> </v>
      </c>
      <c r="H274" s="37" t="str">
        <f t="shared" si="74"/>
        <v/>
      </c>
    </row>
    <row r="275" spans="1:9" x14ac:dyDescent="0.2">
      <c r="B275" s="63" t="s">
        <v>64</v>
      </c>
      <c r="C275" s="33">
        <v>1</v>
      </c>
      <c r="D275" s="48">
        <v>0</v>
      </c>
      <c r="E275" s="61">
        <f t="shared" si="69"/>
        <v>3.2258064516129031E-2</v>
      </c>
      <c r="F275" s="61" t="str">
        <f t="shared" si="70"/>
        <v/>
      </c>
      <c r="G275" s="49">
        <f t="shared" si="67"/>
        <v>-1</v>
      </c>
      <c r="H275" s="35">
        <f t="shared" si="68"/>
        <v>-3.2258064516129031E-2</v>
      </c>
    </row>
    <row r="276" spans="1:9" x14ac:dyDescent="0.2">
      <c r="B276" s="63" t="s">
        <v>61</v>
      </c>
      <c r="C276" s="33">
        <v>0</v>
      </c>
      <c r="D276" s="48">
        <v>0</v>
      </c>
      <c r="E276" s="61" t="str">
        <f t="shared" si="69"/>
        <v/>
      </c>
      <c r="F276" s="61" t="str">
        <f t="shared" si="70"/>
        <v/>
      </c>
      <c r="G276" s="49" t="str">
        <f t="shared" si="67"/>
        <v xml:space="preserve"> </v>
      </c>
      <c r="H276" s="35" t="str">
        <f t="shared" si="68"/>
        <v/>
      </c>
    </row>
    <row r="277" spans="1:9" x14ac:dyDescent="0.2">
      <c r="B277" s="63" t="s">
        <v>238</v>
      </c>
      <c r="C277" s="33">
        <v>0</v>
      </c>
      <c r="D277" s="48">
        <v>0</v>
      </c>
      <c r="E277" s="61" t="str">
        <f t="shared" si="69"/>
        <v/>
      </c>
      <c r="F277" s="61" t="str">
        <f t="shared" si="70"/>
        <v/>
      </c>
      <c r="G277" s="49" t="str">
        <f t="shared" si="67"/>
        <v xml:space="preserve"> </v>
      </c>
      <c r="H277" s="35" t="str">
        <f t="shared" si="68"/>
        <v/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0</v>
      </c>
      <c r="D279" s="48">
        <v>0</v>
      </c>
      <c r="E279" s="38" t="str">
        <f t="shared" si="69"/>
        <v/>
      </c>
      <c r="F279" s="38" t="str">
        <f t="shared" si="70"/>
        <v/>
      </c>
      <c r="G279" s="49" t="str">
        <f t="shared" si="67"/>
        <v xml:space="preserve"> </v>
      </c>
      <c r="H279" s="37" t="str">
        <f t="shared" si="68"/>
        <v/>
      </c>
      <c r="I279" s="4"/>
    </row>
    <row r="280" spans="1:9" s="29" customFormat="1" x14ac:dyDescent="0.2">
      <c r="A280" s="31"/>
      <c r="B280" s="64" t="s">
        <v>62</v>
      </c>
      <c r="C280" s="40">
        <v>0</v>
      </c>
      <c r="D280" s="48">
        <v>0</v>
      </c>
      <c r="E280" s="38" t="str">
        <f t="shared" si="69"/>
        <v/>
      </c>
      <c r="F280" s="38" t="str">
        <f t="shared" si="70"/>
        <v/>
      </c>
      <c r="G280" s="49" t="str">
        <f t="shared" si="67"/>
        <v xml:space="preserve"> </v>
      </c>
      <c r="H280" s="37" t="str">
        <f t="shared" si="68"/>
        <v/>
      </c>
      <c r="I280" s="4"/>
    </row>
    <row r="281" spans="1:9" s="29" customFormat="1" x14ac:dyDescent="0.2">
      <c r="A281" s="31"/>
      <c r="B281" s="64" t="s">
        <v>455</v>
      </c>
      <c r="C281" s="40">
        <v>1</v>
      </c>
      <c r="D281" s="48">
        <v>0</v>
      </c>
      <c r="E281" s="38">
        <f t="shared" si="69"/>
        <v>3.2258064516129031E-2</v>
      </c>
      <c r="F281" s="38" t="str">
        <f t="shared" si="70"/>
        <v/>
      </c>
      <c r="G281" s="49">
        <f t="shared" si="67"/>
        <v>-1</v>
      </c>
      <c r="H281" s="37">
        <f t="shared" si="68"/>
        <v>-3.2258064516129031E-2</v>
      </c>
      <c r="I281" s="4"/>
    </row>
    <row r="282" spans="1:9" s="29" customFormat="1" x14ac:dyDescent="0.2">
      <c r="A282" s="31"/>
      <c r="B282" s="64" t="s">
        <v>59</v>
      </c>
      <c r="C282" s="40">
        <v>0</v>
      </c>
      <c r="D282" s="48">
        <v>0</v>
      </c>
      <c r="E282" s="38" t="str">
        <f t="shared" si="69"/>
        <v/>
      </c>
      <c r="F282" s="38" t="str">
        <f t="shared" si="70"/>
        <v/>
      </c>
      <c r="G282" s="49" t="str">
        <f t="shared" si="67"/>
        <v xml:space="preserve"> </v>
      </c>
      <c r="H282" s="37" t="str">
        <f t="shared" si="68"/>
        <v/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0</v>
      </c>
      <c r="D285" s="48">
        <v>0</v>
      </c>
      <c r="E285" s="38" t="str">
        <f t="shared" si="75"/>
        <v/>
      </c>
      <c r="F285" s="38" t="str">
        <f t="shared" si="76"/>
        <v/>
      </c>
      <c r="G285" s="49" t="str">
        <f t="shared" si="77"/>
        <v xml:space="preserve"> </v>
      </c>
      <c r="H285" s="37" t="str">
        <f t="shared" si="78"/>
        <v/>
      </c>
      <c r="I285" s="4"/>
    </row>
    <row r="286" spans="1:9" s="29" customFormat="1" x14ac:dyDescent="0.2">
      <c r="A286" s="31"/>
      <c r="B286" s="64" t="s">
        <v>239</v>
      </c>
      <c r="C286" s="40">
        <v>0</v>
      </c>
      <c r="D286" s="48">
        <v>0</v>
      </c>
      <c r="E286" s="38" t="str">
        <f t="shared" si="75"/>
        <v/>
      </c>
      <c r="F286" s="38" t="str">
        <f t="shared" si="76"/>
        <v/>
      </c>
      <c r="G286" s="49" t="str">
        <f t="shared" si="77"/>
        <v xml:space="preserve"> </v>
      </c>
      <c r="H286" s="37" t="str">
        <f t="shared" si="78"/>
        <v/>
      </c>
      <c r="I286" s="4"/>
    </row>
    <row r="287" spans="1:9" s="29" customFormat="1" x14ac:dyDescent="0.2">
      <c r="A287" s="31"/>
      <c r="B287" s="64" t="s">
        <v>456</v>
      </c>
      <c r="C287" s="40">
        <v>0</v>
      </c>
      <c r="D287" s="48">
        <v>0</v>
      </c>
      <c r="E287" s="38" t="str">
        <f t="shared" si="75"/>
        <v/>
      </c>
      <c r="F287" s="38" t="str">
        <f t="shared" si="76"/>
        <v/>
      </c>
      <c r="G287" s="49" t="str">
        <f t="shared" si="77"/>
        <v xml:space="preserve"> </v>
      </c>
      <c r="H287" s="37" t="str">
        <f t="shared" si="78"/>
        <v/>
      </c>
      <c r="I287" s="4"/>
    </row>
    <row r="288" spans="1:9" s="29" customFormat="1" x14ac:dyDescent="0.2">
      <c r="A288" s="31"/>
      <c r="B288" s="64" t="s">
        <v>65</v>
      </c>
      <c r="C288" s="40">
        <v>0</v>
      </c>
      <c r="D288" s="48">
        <v>0</v>
      </c>
      <c r="E288" s="38" t="str">
        <f t="shared" si="69"/>
        <v/>
      </c>
      <c r="F288" s="38" t="str">
        <f t="shared" si="70"/>
        <v/>
      </c>
      <c r="G288" s="49" t="str">
        <f t="shared" si="67"/>
        <v xml:space="preserve"> </v>
      </c>
      <c r="H288" s="37" t="str">
        <f t="shared" si="68"/>
        <v/>
      </c>
      <c r="I288" s="4"/>
    </row>
    <row r="289" spans="1:9" s="29" customFormat="1" x14ac:dyDescent="0.2">
      <c r="A289" s="31"/>
      <c r="B289" s="64" t="s">
        <v>537</v>
      </c>
      <c r="C289" s="40">
        <v>0</v>
      </c>
      <c r="D289" s="48">
        <v>0</v>
      </c>
      <c r="E289" s="38" t="str">
        <f t="shared" si="69"/>
        <v/>
      </c>
      <c r="F289" s="38" t="str">
        <f t="shared" si="70"/>
        <v/>
      </c>
      <c r="G289" s="49" t="str">
        <f t="shared" si="67"/>
        <v xml:space="preserve"> </v>
      </c>
      <c r="H289" s="37" t="str">
        <f t="shared" si="68"/>
        <v/>
      </c>
      <c r="I289" s="4"/>
    </row>
    <row r="290" spans="1:9" s="29" customFormat="1" x14ac:dyDescent="0.2">
      <c r="A290" s="31"/>
      <c r="B290" s="64" t="s">
        <v>538</v>
      </c>
      <c r="C290" s="40">
        <v>0</v>
      </c>
      <c r="D290" s="48">
        <v>0</v>
      </c>
      <c r="E290" s="38" t="str">
        <f t="shared" si="69"/>
        <v/>
      </c>
      <c r="F290" s="38" t="str">
        <f t="shared" si="70"/>
        <v/>
      </c>
      <c r="G290" s="49" t="str">
        <f t="shared" si="67"/>
        <v xml:space="preserve"> </v>
      </c>
      <c r="H290" s="37" t="str">
        <f t="shared" si="68"/>
        <v/>
      </c>
      <c r="I290" s="4"/>
    </row>
    <row r="291" spans="1:9" s="29" customFormat="1" x14ac:dyDescent="0.2">
      <c r="A291" s="31"/>
      <c r="B291" s="64" t="s">
        <v>66</v>
      </c>
      <c r="C291" s="40">
        <v>0</v>
      </c>
      <c r="D291" s="48">
        <v>0</v>
      </c>
      <c r="E291" s="38" t="str">
        <f t="shared" si="69"/>
        <v/>
      </c>
      <c r="F291" s="38" t="str">
        <f t="shared" si="70"/>
        <v/>
      </c>
      <c r="G291" s="49" t="str">
        <f t="shared" si="67"/>
        <v xml:space="preserve"> </v>
      </c>
      <c r="H291" s="37" t="str">
        <f t="shared" si="68"/>
        <v/>
      </c>
      <c r="I291" s="4"/>
    </row>
    <row r="292" spans="1:9" s="29" customFormat="1" x14ac:dyDescent="0.2">
      <c r="A292" s="31"/>
      <c r="B292" s="64" t="s">
        <v>613</v>
      </c>
      <c r="C292" s="40">
        <v>0</v>
      </c>
      <c r="D292" s="48">
        <v>0</v>
      </c>
      <c r="E292" s="38" t="str">
        <f t="shared" si="69"/>
        <v/>
      </c>
      <c r="F292" s="38" t="str">
        <f t="shared" si="70"/>
        <v/>
      </c>
      <c r="G292" s="49" t="str">
        <f t="shared" si="67"/>
        <v xml:space="preserve"> </v>
      </c>
      <c r="H292" s="37" t="str">
        <f t="shared" si="68"/>
        <v/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0</v>
      </c>
      <c r="D294" s="48">
        <v>0</v>
      </c>
      <c r="E294" s="38" t="str">
        <f t="shared" si="69"/>
        <v/>
      </c>
      <c r="F294" s="38" t="str">
        <f t="shared" si="70"/>
        <v/>
      </c>
      <c r="G294" s="49" t="str">
        <f t="shared" si="67"/>
        <v xml:space="preserve"> </v>
      </c>
      <c r="H294" s="37" t="str">
        <f t="shared" si="68"/>
        <v/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4</v>
      </c>
      <c r="D297" s="48">
        <v>0</v>
      </c>
      <c r="E297" s="38">
        <f t="shared" si="79"/>
        <v>0.12903225806451613</v>
      </c>
      <c r="F297" s="38" t="str">
        <f t="shared" si="80"/>
        <v/>
      </c>
      <c r="G297" s="49">
        <f t="shared" si="67"/>
        <v>-1</v>
      </c>
      <c r="H297" s="37">
        <f t="shared" si="81"/>
        <v>-0.12903225806451613</v>
      </c>
      <c r="I297" s="4"/>
    </row>
    <row r="298" spans="1:9" x14ac:dyDescent="0.2">
      <c r="B298" s="63" t="s">
        <v>457</v>
      </c>
      <c r="C298" s="33">
        <v>0</v>
      </c>
      <c r="D298" s="48">
        <v>0</v>
      </c>
      <c r="E298" s="61" t="str">
        <f t="shared" ref="E298:E306" si="82">+IF(C298=0,"",C298/C$169)</f>
        <v/>
      </c>
      <c r="F298" s="61" t="str">
        <f t="shared" ref="F298:F306" si="83">+IF(D298=0,"",D298/D$169)</f>
        <v/>
      </c>
      <c r="G298" s="49" t="str">
        <f t="shared" si="67"/>
        <v xml:space="preserve"> </v>
      </c>
      <c r="H298" s="35" t="str">
        <f t="shared" si="68"/>
        <v/>
      </c>
    </row>
    <row r="299" spans="1:9" x14ac:dyDescent="0.2">
      <c r="B299" s="63" t="s">
        <v>458</v>
      </c>
      <c r="C299" s="33">
        <v>0</v>
      </c>
      <c r="D299" s="48">
        <v>0</v>
      </c>
      <c r="E299" s="61" t="str">
        <f t="shared" si="82"/>
        <v/>
      </c>
      <c r="F299" s="61" t="str">
        <f t="shared" si="83"/>
        <v/>
      </c>
      <c r="G299" s="49" t="str">
        <f t="shared" si="67"/>
        <v xml:space="preserve"> </v>
      </c>
      <c r="H299" s="35" t="str">
        <f t="shared" si="68"/>
        <v/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0</v>
      </c>
      <c r="E300" s="38" t="str">
        <f t="shared" si="82"/>
        <v/>
      </c>
      <c r="F300" s="38" t="str">
        <f t="shared" si="83"/>
        <v/>
      </c>
      <c r="G300" s="49" t="str">
        <f t="shared" si="67"/>
        <v xml:space="preserve"> 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0</v>
      </c>
      <c r="D301" s="48">
        <v>0</v>
      </c>
      <c r="E301" s="38" t="str">
        <f t="shared" si="82"/>
        <v/>
      </c>
      <c r="F301" s="38" t="str">
        <f t="shared" si="83"/>
        <v/>
      </c>
      <c r="G301" s="49" t="str">
        <f t="shared" ref="G301:G339" si="84">+IF(AND(C301=0,D301=0)," ",IF(C301=0,1,IF(D301=0,-1,(D301-C301)/C301)))</f>
        <v xml:space="preserve"> </v>
      </c>
      <c r="H301" s="37" t="str">
        <f t="shared" si="68"/>
        <v/>
      </c>
      <c r="I301" s="4"/>
    </row>
    <row r="302" spans="1:9" s="29" customFormat="1" x14ac:dyDescent="0.2">
      <c r="A302" s="31"/>
      <c r="B302" s="64" t="s">
        <v>460</v>
      </c>
      <c r="C302" s="40">
        <v>0</v>
      </c>
      <c r="D302" s="48">
        <v>0</v>
      </c>
      <c r="E302" s="38" t="str">
        <f t="shared" si="82"/>
        <v/>
      </c>
      <c r="F302" s="38" t="str">
        <f t="shared" si="83"/>
        <v/>
      </c>
      <c r="G302" s="49" t="str">
        <f t="shared" si="84"/>
        <v xml:space="preserve"> </v>
      </c>
      <c r="H302" s="37" t="str">
        <f t="shared" si="68"/>
        <v/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14</v>
      </c>
      <c r="D304" s="48">
        <v>0</v>
      </c>
      <c r="E304" s="38">
        <f t="shared" si="82"/>
        <v>0.45161290322580644</v>
      </c>
      <c r="F304" s="38" t="str">
        <f t="shared" si="83"/>
        <v/>
      </c>
      <c r="G304" s="49">
        <f t="shared" si="84"/>
        <v>-1</v>
      </c>
      <c r="H304" s="37">
        <f t="shared" si="68"/>
        <v>-0.45161290322580644</v>
      </c>
      <c r="I304" s="4"/>
    </row>
    <row r="305" spans="1:9" s="29" customFormat="1" x14ac:dyDescent="0.2">
      <c r="A305" s="31"/>
      <c r="B305" s="64" t="s">
        <v>240</v>
      </c>
      <c r="C305" s="40">
        <v>0</v>
      </c>
      <c r="D305" s="48">
        <v>0</v>
      </c>
      <c r="E305" s="38" t="str">
        <f t="shared" si="82"/>
        <v/>
      </c>
      <c r="F305" s="38" t="str">
        <f t="shared" si="83"/>
        <v/>
      </c>
      <c r="G305" s="49" t="str">
        <f t="shared" si="84"/>
        <v xml:space="preserve"> </v>
      </c>
      <c r="H305" s="37" t="str">
        <f t="shared" si="68"/>
        <v/>
      </c>
      <c r="I305" s="4"/>
    </row>
    <row r="306" spans="1:9" s="29" customFormat="1" x14ac:dyDescent="0.2">
      <c r="A306" s="31"/>
      <c r="B306" s="64" t="s">
        <v>241</v>
      </c>
      <c r="C306" s="40">
        <v>0</v>
      </c>
      <c r="D306" s="48">
        <v>0</v>
      </c>
      <c r="E306" s="38" t="str">
        <f t="shared" si="82"/>
        <v/>
      </c>
      <c r="F306" s="38" t="str">
        <f t="shared" si="83"/>
        <v/>
      </c>
      <c r="G306" s="49" t="str">
        <f t="shared" si="84"/>
        <v xml:space="preserve"> </v>
      </c>
      <c r="H306" s="37" t="str">
        <f t="shared" si="68"/>
        <v/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0</v>
      </c>
      <c r="D308" s="48">
        <v>0</v>
      </c>
      <c r="E308" s="61" t="str">
        <f t="shared" si="85"/>
        <v/>
      </c>
      <c r="F308" s="61" t="str">
        <f t="shared" si="86"/>
        <v/>
      </c>
      <c r="G308" s="49" t="str">
        <f t="shared" si="84"/>
        <v xml:space="preserve"> </v>
      </c>
      <c r="H308" s="35" t="str">
        <f t="shared" si="87"/>
        <v/>
      </c>
    </row>
    <row r="309" spans="1:9" x14ac:dyDescent="0.2">
      <c r="B309" s="63" t="s">
        <v>463</v>
      </c>
      <c r="C309" s="33">
        <v>0</v>
      </c>
      <c r="D309" s="48">
        <v>0</v>
      </c>
      <c r="E309" s="61" t="str">
        <f t="shared" si="85"/>
        <v/>
      </c>
      <c r="F309" s="61" t="str">
        <f t="shared" si="86"/>
        <v/>
      </c>
      <c r="G309" s="49" t="str">
        <f t="shared" si="84"/>
        <v xml:space="preserve"> </v>
      </c>
      <c r="H309" s="35" t="str">
        <f t="shared" si="87"/>
        <v/>
      </c>
    </row>
    <row r="310" spans="1:9" x14ac:dyDescent="0.2">
      <c r="B310" s="63" t="s">
        <v>464</v>
      </c>
      <c r="C310" s="33">
        <v>0</v>
      </c>
      <c r="D310" s="48">
        <v>0</v>
      </c>
      <c r="E310" s="61" t="str">
        <f t="shared" si="85"/>
        <v/>
      </c>
      <c r="F310" s="61" t="str">
        <f t="shared" si="86"/>
        <v/>
      </c>
      <c r="G310" s="49" t="str">
        <f t="shared" si="84"/>
        <v xml:space="preserve"> </v>
      </c>
      <c r="H310" s="35" t="str">
        <f t="shared" si="87"/>
        <v/>
      </c>
    </row>
    <row r="311" spans="1:9" x14ac:dyDescent="0.2">
      <c r="B311" s="63" t="s">
        <v>465</v>
      </c>
      <c r="C311" s="33">
        <v>0</v>
      </c>
      <c r="D311" s="48">
        <v>0</v>
      </c>
      <c r="E311" s="61" t="str">
        <f t="shared" si="85"/>
        <v/>
      </c>
      <c r="F311" s="61" t="str">
        <f t="shared" si="86"/>
        <v/>
      </c>
      <c r="G311" s="49" t="str">
        <f t="shared" si="84"/>
        <v xml:space="preserve"> </v>
      </c>
      <c r="H311" s="35" t="str">
        <f t="shared" si="87"/>
        <v/>
      </c>
    </row>
    <row r="312" spans="1:9" x14ac:dyDescent="0.2">
      <c r="B312" s="63" t="s">
        <v>466</v>
      </c>
      <c r="C312" s="33">
        <v>0</v>
      </c>
      <c r="D312" s="48">
        <v>0</v>
      </c>
      <c r="E312" s="61" t="str">
        <f t="shared" si="85"/>
        <v/>
      </c>
      <c r="F312" s="61" t="str">
        <f t="shared" si="86"/>
        <v/>
      </c>
      <c r="G312" s="49" t="str">
        <f t="shared" si="84"/>
        <v xml:space="preserve"> </v>
      </c>
      <c r="H312" s="35" t="str">
        <f t="shared" si="87"/>
        <v/>
      </c>
    </row>
    <row r="313" spans="1:9" x14ac:dyDescent="0.2">
      <c r="B313" s="63" t="s">
        <v>467</v>
      </c>
      <c r="C313" s="33">
        <v>0</v>
      </c>
      <c r="D313" s="48">
        <v>0</v>
      </c>
      <c r="E313" s="61" t="str">
        <f t="shared" si="85"/>
        <v/>
      </c>
      <c r="F313" s="61" t="str">
        <f t="shared" si="86"/>
        <v/>
      </c>
      <c r="G313" s="49" t="str">
        <f t="shared" si="84"/>
        <v xml:space="preserve"> </v>
      </c>
      <c r="H313" s="35" t="str">
        <f t="shared" si="87"/>
        <v/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1</v>
      </c>
      <c r="D315" s="48">
        <v>0</v>
      </c>
      <c r="E315" s="61">
        <f t="shared" si="85"/>
        <v>3.2258064516129031E-2</v>
      </c>
      <c r="F315" s="61" t="str">
        <f t="shared" si="86"/>
        <v/>
      </c>
      <c r="G315" s="49">
        <f t="shared" si="84"/>
        <v>-1</v>
      </c>
      <c r="H315" s="35">
        <f t="shared" si="87"/>
        <v>-3.2258064516129031E-2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0</v>
      </c>
      <c r="D317" s="48">
        <v>0</v>
      </c>
      <c r="E317" s="61" t="str">
        <f t="shared" si="85"/>
        <v/>
      </c>
      <c r="F317" s="61" t="str">
        <f t="shared" si="86"/>
        <v/>
      </c>
      <c r="G317" s="49" t="str">
        <f t="shared" si="84"/>
        <v xml:space="preserve"> </v>
      </c>
      <c r="H317" s="35" t="str">
        <f t="shared" si="87"/>
        <v/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0</v>
      </c>
      <c r="D319" s="48">
        <v>0</v>
      </c>
      <c r="E319" s="61" t="str">
        <f t="shared" si="85"/>
        <v/>
      </c>
      <c r="F319" s="61" t="str">
        <f t="shared" si="86"/>
        <v/>
      </c>
      <c r="G319" s="49" t="str">
        <f t="shared" si="84"/>
        <v xml:space="preserve"> </v>
      </c>
      <c r="H319" s="35" t="str">
        <f t="shared" si="87"/>
        <v/>
      </c>
    </row>
    <row r="320" spans="1:9" x14ac:dyDescent="0.2">
      <c r="B320" s="63" t="s">
        <v>471</v>
      </c>
      <c r="C320" s="33">
        <v>0</v>
      </c>
      <c r="D320" s="48">
        <v>0</v>
      </c>
      <c r="E320" s="61" t="str">
        <f t="shared" si="85"/>
        <v/>
      </c>
      <c r="F320" s="61" t="str">
        <f t="shared" si="86"/>
        <v/>
      </c>
      <c r="G320" s="49" t="str">
        <f t="shared" si="84"/>
        <v xml:space="preserve"> </v>
      </c>
      <c r="H320" s="35" t="str">
        <f t="shared" si="87"/>
        <v/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0</v>
      </c>
      <c r="D324" s="48">
        <v>0</v>
      </c>
      <c r="E324" s="38" t="str">
        <f t="shared" si="85"/>
        <v/>
      </c>
      <c r="F324" s="38" t="str">
        <f t="shared" si="86"/>
        <v/>
      </c>
      <c r="G324" s="49" t="str">
        <f t="shared" si="84"/>
        <v xml:space="preserve"> </v>
      </c>
      <c r="H324" s="37" t="str">
        <f t="shared" si="87"/>
        <v/>
      </c>
      <c r="I324" s="4"/>
    </row>
    <row r="325" spans="1:9" x14ac:dyDescent="0.2">
      <c r="B325" s="63" t="s">
        <v>475</v>
      </c>
      <c r="C325" s="33">
        <v>0</v>
      </c>
      <c r="D325" s="48">
        <v>0</v>
      </c>
      <c r="E325" s="61" t="str">
        <f t="shared" si="85"/>
        <v/>
      </c>
      <c r="F325" s="61" t="str">
        <f t="shared" si="86"/>
        <v/>
      </c>
      <c r="G325" s="49" t="str">
        <f t="shared" si="84"/>
        <v xml:space="preserve"> 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0</v>
      </c>
      <c r="D329" s="48">
        <v>0</v>
      </c>
      <c r="E329" s="61" t="str">
        <f t="shared" si="85"/>
        <v/>
      </c>
      <c r="F329" s="61" t="str">
        <f t="shared" si="86"/>
        <v/>
      </c>
      <c r="G329" s="49" t="str">
        <f t="shared" si="84"/>
        <v xml:space="preserve"> </v>
      </c>
      <c r="H329" s="35" t="str">
        <f t="shared" si="87"/>
        <v/>
      </c>
    </row>
    <row r="330" spans="1:9" x14ac:dyDescent="0.2">
      <c r="B330" s="63" t="s">
        <v>480</v>
      </c>
      <c r="C330" s="33">
        <v>0</v>
      </c>
      <c r="D330" s="48">
        <v>0</v>
      </c>
      <c r="E330" s="61" t="str">
        <f t="shared" si="85"/>
        <v/>
      </c>
      <c r="F330" s="61" t="str">
        <f t="shared" si="86"/>
        <v/>
      </c>
      <c r="G330" s="49" t="str">
        <f t="shared" si="84"/>
        <v xml:space="preserve"> </v>
      </c>
      <c r="H330" s="35" t="str">
        <f t="shared" si="87"/>
        <v/>
      </c>
    </row>
    <row r="331" spans="1:9" x14ac:dyDescent="0.2">
      <c r="B331" s="63" t="s">
        <v>481</v>
      </c>
      <c r="C331" s="33">
        <v>0</v>
      </c>
      <c r="D331" s="48">
        <v>0</v>
      </c>
      <c r="E331" s="61" t="str">
        <f t="shared" si="85"/>
        <v/>
      </c>
      <c r="F331" s="61" t="str">
        <f t="shared" si="86"/>
        <v/>
      </c>
      <c r="G331" s="49" t="str">
        <f t="shared" si="84"/>
        <v xml:space="preserve"> 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0</v>
      </c>
      <c r="E333" s="61" t="str">
        <f t="shared" si="85"/>
        <v/>
      </c>
      <c r="F333" s="61" t="str">
        <f t="shared" si="86"/>
        <v/>
      </c>
      <c r="G333" s="49" t="str">
        <f t="shared" si="84"/>
        <v xml:space="preserve"> </v>
      </c>
      <c r="H333" s="35" t="str">
        <f t="shared" si="87"/>
        <v/>
      </c>
    </row>
    <row r="334" spans="1:9" x14ac:dyDescent="0.2">
      <c r="B334" s="63" t="s">
        <v>244</v>
      </c>
      <c r="C334" s="33">
        <v>0</v>
      </c>
      <c r="D334" s="48">
        <v>0</v>
      </c>
      <c r="E334" s="61" t="str">
        <f t="shared" si="85"/>
        <v/>
      </c>
      <c r="F334" s="61" t="str">
        <f t="shared" si="86"/>
        <v/>
      </c>
      <c r="G334" s="49" t="str">
        <f t="shared" si="84"/>
        <v xml:space="preserve"> </v>
      </c>
      <c r="H334" s="35" t="str">
        <f t="shared" si="87"/>
        <v/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0</v>
      </c>
      <c r="D337" s="48">
        <v>0</v>
      </c>
      <c r="E337" s="38" t="str">
        <f t="shared" si="85"/>
        <v/>
      </c>
      <c r="F337" s="38" t="str">
        <f t="shared" si="86"/>
        <v/>
      </c>
      <c r="G337" s="49" t="str">
        <f t="shared" si="84"/>
        <v xml:space="preserve"> </v>
      </c>
      <c r="H337" s="37" t="str">
        <f t="shared" si="87"/>
        <v/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0</v>
      </c>
      <c r="D339" s="48">
        <v>0</v>
      </c>
      <c r="E339" s="38" t="str">
        <f t="shared" si="85"/>
        <v/>
      </c>
      <c r="F339" s="38" t="str">
        <f t="shared" si="86"/>
        <v/>
      </c>
      <c r="G339" s="49" t="str">
        <f t="shared" si="84"/>
        <v xml:space="preserve"> </v>
      </c>
      <c r="H339" s="37" t="str">
        <f t="shared" si="87"/>
        <v/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282</v>
      </c>
      <c r="D345" s="44">
        <f>SUM(D346:D564)</f>
        <v>279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-1.0638297872340425E-2</v>
      </c>
      <c r="H345" s="46">
        <f>+IF(OR(AND(E345=""),(G345="")),"",E345*G345)</f>
        <v>-1.0638297872340425E-2</v>
      </c>
    </row>
    <row r="346" spans="1:9" x14ac:dyDescent="0.2">
      <c r="B346" s="47" t="s">
        <v>74</v>
      </c>
      <c r="C346" s="48">
        <v>0</v>
      </c>
      <c r="D346" s="48">
        <v>0</v>
      </c>
      <c r="E346" s="60" t="str">
        <f t="shared" si="88"/>
        <v/>
      </c>
      <c r="F346" s="60" t="str">
        <f t="shared" si="89"/>
        <v/>
      </c>
      <c r="G346" s="49" t="str">
        <f t="shared" ref="G346:G410" si="90">+IF(AND(C346=0,D346=0)," ",IF(C346=0,1,IF(D346=0,-1,(D346-C346)/C346)))</f>
        <v xml:space="preserve"> </v>
      </c>
      <c r="H346" s="41" t="str">
        <f>+IF(OR(AND(E346=""),(G346="")),"",E346*G346)</f>
        <v/>
      </c>
    </row>
    <row r="347" spans="1:9" x14ac:dyDescent="0.2">
      <c r="B347" s="34" t="s">
        <v>77</v>
      </c>
      <c r="C347" s="33">
        <v>0</v>
      </c>
      <c r="D347" s="48">
        <v>0</v>
      </c>
      <c r="E347" s="61" t="str">
        <f t="shared" si="88"/>
        <v/>
      </c>
      <c r="F347" s="61" t="str">
        <f t="shared" si="89"/>
        <v/>
      </c>
      <c r="G347" s="49" t="str">
        <f t="shared" si="90"/>
        <v xml:space="preserve"> </v>
      </c>
      <c r="H347" s="35" t="str">
        <f t="shared" ref="H347:H413" si="91">+IF(OR(AND(E347=""),(G347="")),"",E347*G347)</f>
        <v/>
      </c>
    </row>
    <row r="348" spans="1:9" x14ac:dyDescent="0.2">
      <c r="B348" s="34" t="s">
        <v>70</v>
      </c>
      <c r="C348" s="33">
        <v>0</v>
      </c>
      <c r="D348" s="48">
        <v>8</v>
      </c>
      <c r="E348" s="61" t="str">
        <f t="shared" si="88"/>
        <v/>
      </c>
      <c r="F348" s="61">
        <f t="shared" si="89"/>
        <v>2.8673835125448029E-2</v>
      </c>
      <c r="G348" s="49">
        <f t="shared" si="90"/>
        <v>1</v>
      </c>
      <c r="H348" s="35" t="str">
        <f t="shared" si="91"/>
        <v/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0</v>
      </c>
      <c r="D350" s="48">
        <v>0</v>
      </c>
      <c r="E350" s="61" t="str">
        <f t="shared" si="88"/>
        <v/>
      </c>
      <c r="F350" s="61" t="str">
        <f t="shared" si="89"/>
        <v/>
      </c>
      <c r="G350" s="49" t="str">
        <f t="shared" si="90"/>
        <v xml:space="preserve"> </v>
      </c>
      <c r="H350" s="35" t="str">
        <f t="shared" si="91"/>
        <v/>
      </c>
    </row>
    <row r="351" spans="1:9" x14ac:dyDescent="0.2">
      <c r="B351" s="34" t="s">
        <v>483</v>
      </c>
      <c r="C351" s="33">
        <v>2</v>
      </c>
      <c r="D351" s="48">
        <v>0</v>
      </c>
      <c r="E351" s="61">
        <f t="shared" si="88"/>
        <v>7.0921985815602835E-3</v>
      </c>
      <c r="F351" s="61" t="str">
        <f t="shared" si="89"/>
        <v/>
      </c>
      <c r="G351" s="49">
        <f t="shared" si="90"/>
        <v>-1</v>
      </c>
      <c r="H351" s="35">
        <f t="shared" si="91"/>
        <v>-7.0921985815602835E-3</v>
      </c>
    </row>
    <row r="352" spans="1:9" x14ac:dyDescent="0.2">
      <c r="B352" s="34" t="s">
        <v>80</v>
      </c>
      <c r="C352" s="33">
        <v>0</v>
      </c>
      <c r="D352" s="48">
        <v>0</v>
      </c>
      <c r="E352" s="61" t="str">
        <f t="shared" si="88"/>
        <v/>
      </c>
      <c r="F352" s="61" t="str">
        <f t="shared" si="89"/>
        <v/>
      </c>
      <c r="G352" s="49" t="str">
        <f t="shared" si="90"/>
        <v xml:space="preserve"> </v>
      </c>
      <c r="H352" s="35" t="str">
        <f t="shared" si="91"/>
        <v/>
      </c>
    </row>
    <row r="353" spans="1:9" x14ac:dyDescent="0.2">
      <c r="B353" s="34" t="s">
        <v>578</v>
      </c>
      <c r="C353" s="33">
        <v>0</v>
      </c>
      <c r="D353" s="48">
        <v>0</v>
      </c>
      <c r="E353" s="61" t="str">
        <f t="shared" si="88"/>
        <v/>
      </c>
      <c r="F353" s="61" t="str">
        <f t="shared" si="89"/>
        <v/>
      </c>
      <c r="G353" s="49" t="str">
        <f t="shared" si="90"/>
        <v xml:space="preserve"> </v>
      </c>
      <c r="H353" s="35" t="str">
        <f t="shared" si="91"/>
        <v/>
      </c>
    </row>
    <row r="354" spans="1:9" x14ac:dyDescent="0.2">
      <c r="B354" s="34" t="s">
        <v>79</v>
      </c>
      <c r="C354" s="33">
        <v>0</v>
      </c>
      <c r="D354" s="48">
        <v>0</v>
      </c>
      <c r="E354" s="61" t="str">
        <f t="shared" si="88"/>
        <v/>
      </c>
      <c r="F354" s="61" t="str">
        <f t="shared" si="89"/>
        <v/>
      </c>
      <c r="G354" s="49" t="str">
        <f t="shared" si="90"/>
        <v xml:space="preserve"> </v>
      </c>
      <c r="H354" s="35" t="str">
        <f t="shared" si="91"/>
        <v/>
      </c>
    </row>
    <row r="355" spans="1:9" x14ac:dyDescent="0.2">
      <c r="B355" s="34" t="s">
        <v>247</v>
      </c>
      <c r="C355" s="33">
        <v>0</v>
      </c>
      <c r="D355" s="48">
        <v>0</v>
      </c>
      <c r="E355" s="61" t="str">
        <f t="shared" si="88"/>
        <v/>
      </c>
      <c r="F355" s="61" t="str">
        <f t="shared" si="89"/>
        <v/>
      </c>
      <c r="G355" s="49" t="str">
        <f t="shared" si="90"/>
        <v xml:space="preserve"> </v>
      </c>
      <c r="H355" s="35" t="str">
        <f t="shared" si="91"/>
        <v/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2</v>
      </c>
      <c r="D357" s="48">
        <v>3</v>
      </c>
      <c r="E357" s="61">
        <f t="shared" si="88"/>
        <v>7.0921985815602835E-3</v>
      </c>
      <c r="F357" s="61">
        <f t="shared" si="89"/>
        <v>1.0752688172043012E-2</v>
      </c>
      <c r="G357" s="49">
        <f t="shared" si="90"/>
        <v>0.5</v>
      </c>
      <c r="H357" s="35">
        <f t="shared" si="91"/>
        <v>3.5460992907801418E-3</v>
      </c>
    </row>
    <row r="358" spans="1:9" x14ac:dyDescent="0.2">
      <c r="B358" s="34" t="s">
        <v>579</v>
      </c>
      <c r="C358" s="33">
        <v>0</v>
      </c>
      <c r="D358" s="48">
        <v>0</v>
      </c>
      <c r="E358" s="61" t="str">
        <f t="shared" si="88"/>
        <v/>
      </c>
      <c r="F358" s="61" t="str">
        <f t="shared" si="89"/>
        <v/>
      </c>
      <c r="G358" s="49" t="str">
        <f t="shared" si="90"/>
        <v xml:space="preserve"> </v>
      </c>
      <c r="H358" s="35" t="str">
        <f t="shared" si="91"/>
        <v/>
      </c>
    </row>
    <row r="359" spans="1:9" x14ac:dyDescent="0.2">
      <c r="B359" s="34" t="s">
        <v>71</v>
      </c>
      <c r="C359" s="33">
        <v>0</v>
      </c>
      <c r="D359" s="48">
        <v>0</v>
      </c>
      <c r="E359" s="61" t="str">
        <f t="shared" si="88"/>
        <v/>
      </c>
      <c r="F359" s="61" t="str">
        <f t="shared" si="89"/>
        <v/>
      </c>
      <c r="G359" s="49" t="str">
        <f t="shared" si="90"/>
        <v xml:space="preserve"> </v>
      </c>
      <c r="H359" s="35" t="str">
        <f t="shared" si="91"/>
        <v/>
      </c>
    </row>
    <row r="360" spans="1:9" x14ac:dyDescent="0.2">
      <c r="B360" s="34" t="s">
        <v>78</v>
      </c>
      <c r="C360" s="33">
        <v>0</v>
      </c>
      <c r="D360" s="48">
        <v>0</v>
      </c>
      <c r="E360" s="61" t="str">
        <f t="shared" si="88"/>
        <v/>
      </c>
      <c r="F360" s="61" t="str">
        <f t="shared" si="89"/>
        <v/>
      </c>
      <c r="G360" s="49" t="str">
        <f t="shared" si="90"/>
        <v xml:space="preserve"> </v>
      </c>
      <c r="H360" s="35" t="str">
        <f t="shared" si="91"/>
        <v/>
      </c>
    </row>
    <row r="361" spans="1:9" x14ac:dyDescent="0.2">
      <c r="B361" s="34" t="s">
        <v>616</v>
      </c>
      <c r="C361" s="33">
        <v>4</v>
      </c>
      <c r="D361" s="48">
        <v>0</v>
      </c>
      <c r="E361" s="61">
        <f t="shared" si="88"/>
        <v>1.4184397163120567E-2</v>
      </c>
      <c r="F361" s="61" t="str">
        <f t="shared" si="89"/>
        <v/>
      </c>
      <c r="G361" s="49">
        <f t="shared" si="90"/>
        <v>-1</v>
      </c>
      <c r="H361" s="35">
        <f t="shared" si="91"/>
        <v>-1.4184397163120567E-2</v>
      </c>
    </row>
    <row r="362" spans="1:9" s="29" customFormat="1" x14ac:dyDescent="0.2">
      <c r="A362" s="31"/>
      <c r="B362" s="36" t="s">
        <v>589</v>
      </c>
      <c r="C362" s="40">
        <v>0</v>
      </c>
      <c r="D362" s="48">
        <v>0</v>
      </c>
      <c r="E362" s="38" t="str">
        <f t="shared" si="88"/>
        <v/>
      </c>
      <c r="F362" s="38" t="str">
        <f t="shared" si="89"/>
        <v/>
      </c>
      <c r="G362" s="49" t="str">
        <f t="shared" si="90"/>
        <v xml:space="preserve"> </v>
      </c>
      <c r="H362" s="37" t="str">
        <f t="shared" ref="H362" si="92">+IF(OR(AND(E362=""),(G362="")),"",E362*G362)</f>
        <v/>
      </c>
      <c r="I362" s="4"/>
    </row>
    <row r="363" spans="1:9" x14ac:dyDescent="0.2">
      <c r="B363" s="34" t="s">
        <v>72</v>
      </c>
      <c r="C363" s="33">
        <v>0</v>
      </c>
      <c r="D363" s="48">
        <v>0</v>
      </c>
      <c r="E363" s="61" t="str">
        <f t="shared" si="88"/>
        <v/>
      </c>
      <c r="F363" s="61" t="str">
        <f t="shared" si="89"/>
        <v/>
      </c>
      <c r="G363" s="49" t="str">
        <f t="shared" si="90"/>
        <v xml:space="preserve"> </v>
      </c>
      <c r="H363" s="35" t="str">
        <f t="shared" si="91"/>
        <v/>
      </c>
    </row>
    <row r="364" spans="1:9" x14ac:dyDescent="0.2">
      <c r="B364" s="34" t="s">
        <v>248</v>
      </c>
      <c r="C364" s="33">
        <v>0</v>
      </c>
      <c r="D364" s="48">
        <v>0</v>
      </c>
      <c r="E364" s="61" t="str">
        <f t="shared" si="88"/>
        <v/>
      </c>
      <c r="F364" s="61" t="str">
        <f t="shared" si="89"/>
        <v/>
      </c>
      <c r="G364" s="49" t="str">
        <f t="shared" si="90"/>
        <v xml:space="preserve"> </v>
      </c>
      <c r="H364" s="35" t="str">
        <f t="shared" si="91"/>
        <v/>
      </c>
    </row>
    <row r="365" spans="1:9" x14ac:dyDescent="0.2">
      <c r="B365" s="34" t="s">
        <v>249</v>
      </c>
      <c r="C365" s="33">
        <v>1</v>
      </c>
      <c r="D365" s="48">
        <v>0</v>
      </c>
      <c r="E365" s="61">
        <f t="shared" si="88"/>
        <v>3.5460992907801418E-3</v>
      </c>
      <c r="F365" s="61" t="str">
        <f t="shared" si="89"/>
        <v/>
      </c>
      <c r="G365" s="49">
        <f t="shared" si="90"/>
        <v>-1</v>
      </c>
      <c r="H365" s="35">
        <f t="shared" si="91"/>
        <v>-3.5460992907801418E-3</v>
      </c>
    </row>
    <row r="366" spans="1:9" x14ac:dyDescent="0.2">
      <c r="B366" s="34" t="s">
        <v>250</v>
      </c>
      <c r="C366" s="33">
        <v>0</v>
      </c>
      <c r="D366" s="48">
        <v>0</v>
      </c>
      <c r="E366" s="61" t="str">
        <f t="shared" si="88"/>
        <v/>
      </c>
      <c r="F366" s="61" t="str">
        <f t="shared" si="89"/>
        <v/>
      </c>
      <c r="G366" s="49" t="str">
        <f t="shared" si="90"/>
        <v xml:space="preserve"> </v>
      </c>
      <c r="H366" s="35" t="str">
        <f t="shared" si="91"/>
        <v/>
      </c>
    </row>
    <row r="367" spans="1:9" x14ac:dyDescent="0.2">
      <c r="B367" s="34" t="s">
        <v>75</v>
      </c>
      <c r="C367" s="33">
        <v>0</v>
      </c>
      <c r="D367" s="48">
        <v>0</v>
      </c>
      <c r="E367" s="61" t="str">
        <f t="shared" si="88"/>
        <v/>
      </c>
      <c r="F367" s="61" t="str">
        <f t="shared" si="89"/>
        <v/>
      </c>
      <c r="G367" s="49" t="str">
        <f t="shared" si="90"/>
        <v xml:space="preserve"> </v>
      </c>
      <c r="H367" s="35" t="str">
        <f t="shared" si="91"/>
        <v/>
      </c>
    </row>
    <row r="368" spans="1:9" x14ac:dyDescent="0.2">
      <c r="B368" s="34" t="s">
        <v>76</v>
      </c>
      <c r="C368" s="33">
        <v>0</v>
      </c>
      <c r="D368" s="48">
        <v>0</v>
      </c>
      <c r="E368" s="61" t="str">
        <f t="shared" si="88"/>
        <v/>
      </c>
      <c r="F368" s="61" t="str">
        <f t="shared" si="89"/>
        <v/>
      </c>
      <c r="G368" s="49" t="str">
        <f t="shared" si="90"/>
        <v xml:space="preserve"> </v>
      </c>
      <c r="H368" s="35" t="str">
        <f t="shared" si="91"/>
        <v/>
      </c>
    </row>
    <row r="369" spans="1:8" x14ac:dyDescent="0.2">
      <c r="B369" s="34" t="s">
        <v>580</v>
      </c>
      <c r="C369" s="33">
        <v>0</v>
      </c>
      <c r="D369" s="48">
        <v>1</v>
      </c>
      <c r="E369" s="61" t="str">
        <f t="shared" si="88"/>
        <v/>
      </c>
      <c r="F369" s="61">
        <f t="shared" si="89"/>
        <v>3.5842293906810036E-3</v>
      </c>
      <c r="G369" s="49">
        <f t="shared" si="90"/>
        <v>1</v>
      </c>
      <c r="H369" s="35" t="str">
        <f t="shared" si="91"/>
        <v/>
      </c>
    </row>
    <row r="370" spans="1:8" x14ac:dyDescent="0.2">
      <c r="B370" s="34" t="s">
        <v>85</v>
      </c>
      <c r="C370" s="33">
        <v>0</v>
      </c>
      <c r="D370" s="48">
        <v>0</v>
      </c>
      <c r="E370" s="61" t="str">
        <f t="shared" si="88"/>
        <v/>
      </c>
      <c r="F370" s="61" t="str">
        <f t="shared" si="89"/>
        <v/>
      </c>
      <c r="G370" s="49" t="str">
        <f t="shared" si="90"/>
        <v xml:space="preserve"> </v>
      </c>
      <c r="H370" s="35" t="str">
        <f t="shared" si="91"/>
        <v/>
      </c>
    </row>
    <row r="371" spans="1:8" x14ac:dyDescent="0.2">
      <c r="B371" s="34" t="s">
        <v>84</v>
      </c>
      <c r="C371" s="33">
        <v>0</v>
      </c>
      <c r="D371" s="48">
        <v>0</v>
      </c>
      <c r="E371" s="61" t="str">
        <f t="shared" si="88"/>
        <v/>
      </c>
      <c r="F371" s="61" t="str">
        <f t="shared" si="89"/>
        <v/>
      </c>
      <c r="G371" s="49" t="str">
        <f t="shared" si="90"/>
        <v xml:space="preserve"> </v>
      </c>
      <c r="H371" s="35" t="str">
        <f t="shared" si="91"/>
        <v/>
      </c>
    </row>
    <row r="372" spans="1:8" x14ac:dyDescent="0.2">
      <c r="B372" s="34" t="s">
        <v>73</v>
      </c>
      <c r="C372" s="33">
        <v>0</v>
      </c>
      <c r="D372" s="48">
        <v>0</v>
      </c>
      <c r="E372" s="61" t="str">
        <f t="shared" si="88"/>
        <v/>
      </c>
      <c r="F372" s="61" t="str">
        <f t="shared" si="89"/>
        <v/>
      </c>
      <c r="G372" s="49" t="str">
        <f t="shared" si="90"/>
        <v xml:space="preserve"> </v>
      </c>
      <c r="H372" s="35" t="str">
        <f t="shared" si="91"/>
        <v/>
      </c>
    </row>
    <row r="373" spans="1:8" x14ac:dyDescent="0.2">
      <c r="B373" s="34" t="s">
        <v>251</v>
      </c>
      <c r="C373" s="33">
        <v>0</v>
      </c>
      <c r="D373" s="48">
        <v>0</v>
      </c>
      <c r="E373" s="61" t="str">
        <f t="shared" si="88"/>
        <v/>
      </c>
      <c r="F373" s="61" t="str">
        <f t="shared" si="89"/>
        <v/>
      </c>
      <c r="G373" s="49" t="str">
        <f t="shared" si="90"/>
        <v xml:space="preserve"> </v>
      </c>
      <c r="H373" s="35" t="str">
        <f t="shared" si="91"/>
        <v/>
      </c>
    </row>
    <row r="374" spans="1:8" x14ac:dyDescent="0.2">
      <c r="B374" s="34" t="s">
        <v>335</v>
      </c>
      <c r="C374" s="33">
        <v>0</v>
      </c>
      <c r="D374" s="48">
        <v>0</v>
      </c>
      <c r="E374" s="61" t="str">
        <f t="shared" si="88"/>
        <v/>
      </c>
      <c r="F374" s="61" t="str">
        <f t="shared" si="89"/>
        <v/>
      </c>
      <c r="G374" s="49" t="str">
        <f t="shared" si="90"/>
        <v xml:space="preserve"> </v>
      </c>
      <c r="H374" s="35" t="str">
        <f t="shared" si="91"/>
        <v/>
      </c>
    </row>
    <row r="375" spans="1:8" x14ac:dyDescent="0.2">
      <c r="B375" s="34" t="s">
        <v>336</v>
      </c>
      <c r="C375" s="33">
        <v>0</v>
      </c>
      <c r="D375" s="48">
        <v>0</v>
      </c>
      <c r="E375" s="61" t="str">
        <f t="shared" si="88"/>
        <v/>
      </c>
      <c r="F375" s="61" t="str">
        <f t="shared" si="89"/>
        <v/>
      </c>
      <c r="G375" s="49" t="str">
        <f t="shared" si="90"/>
        <v xml:space="preserve"> </v>
      </c>
      <c r="H375" s="35" t="str">
        <f t="shared" si="91"/>
        <v/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0</v>
      </c>
      <c r="D377" s="92">
        <v>0</v>
      </c>
      <c r="E377" s="38" t="str">
        <f t="shared" si="93"/>
        <v/>
      </c>
      <c r="F377" s="38" t="str">
        <f t="shared" si="94"/>
        <v/>
      </c>
      <c r="G377" s="93" t="str">
        <f t="shared" si="95"/>
        <v xml:space="preserve"> </v>
      </c>
      <c r="H377" s="37" t="str">
        <f t="shared" si="96"/>
        <v/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1</v>
      </c>
      <c r="E378" s="38" t="str">
        <f t="shared" ref="E378:E381" si="97">+IF(C378=0,"",C378/C$345)</f>
        <v/>
      </c>
      <c r="F378" s="38">
        <f t="shared" ref="F378:F381" si="98">+IF(D378=0,"",D378/D$345)</f>
        <v>3.5842293906810036E-3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5</v>
      </c>
      <c r="D379" s="48">
        <v>1</v>
      </c>
      <c r="E379" s="61">
        <f t="shared" si="97"/>
        <v>1.7730496453900711E-2</v>
      </c>
      <c r="F379" s="61">
        <f t="shared" si="98"/>
        <v>3.5842293906810036E-3</v>
      </c>
      <c r="G379" s="49">
        <f t="shared" si="99"/>
        <v>-0.8</v>
      </c>
      <c r="H379" s="35">
        <f t="shared" si="100"/>
        <v>-1.4184397163120569E-2</v>
      </c>
    </row>
    <row r="380" spans="1:8" x14ac:dyDescent="0.2">
      <c r="B380" s="34" t="s">
        <v>486</v>
      </c>
      <c r="C380" s="33">
        <v>0</v>
      </c>
      <c r="D380" s="48">
        <v>0</v>
      </c>
      <c r="E380" s="61" t="str">
        <f t="shared" si="97"/>
        <v/>
      </c>
      <c r="F380" s="61" t="str">
        <f t="shared" si="98"/>
        <v/>
      </c>
      <c r="G380" s="49" t="str">
        <f t="shared" si="99"/>
        <v xml:space="preserve"> </v>
      </c>
      <c r="H380" s="35" t="str">
        <f t="shared" si="100"/>
        <v/>
      </c>
    </row>
    <row r="381" spans="1:8" x14ac:dyDescent="0.2">
      <c r="B381" s="34" t="s">
        <v>487</v>
      </c>
      <c r="C381" s="33">
        <v>1</v>
      </c>
      <c r="D381" s="48">
        <v>1</v>
      </c>
      <c r="E381" s="61">
        <f t="shared" si="97"/>
        <v>3.5460992907801418E-3</v>
      </c>
      <c r="F381" s="61">
        <f t="shared" si="98"/>
        <v>3.5842293906810036E-3</v>
      </c>
      <c r="G381" s="49">
        <f t="shared" si="99"/>
        <v>0</v>
      </c>
      <c r="H381" s="35">
        <f t="shared" si="100"/>
        <v>0</v>
      </c>
    </row>
    <row r="382" spans="1:8" x14ac:dyDescent="0.2">
      <c r="B382" s="34" t="s">
        <v>252</v>
      </c>
      <c r="C382" s="33">
        <v>0</v>
      </c>
      <c r="D382" s="48">
        <v>0</v>
      </c>
      <c r="E382" s="61" t="str">
        <f t="shared" ref="E382:E413" si="101">+IF(C382=0,"",C382/C$345)</f>
        <v/>
      </c>
      <c r="F382" s="61" t="str">
        <f t="shared" ref="F382:F413" si="102">+IF(D382=0,"",D382/D$345)</f>
        <v/>
      </c>
      <c r="G382" s="49" t="str">
        <f t="shared" si="90"/>
        <v xml:space="preserve"> </v>
      </c>
      <c r="H382" s="35" t="str">
        <f t="shared" si="91"/>
        <v/>
      </c>
    </row>
    <row r="383" spans="1:8" x14ac:dyDescent="0.2">
      <c r="B383" s="34" t="s">
        <v>253</v>
      </c>
      <c r="C383" s="33">
        <v>0</v>
      </c>
      <c r="D383" s="48">
        <v>0</v>
      </c>
      <c r="E383" s="61" t="str">
        <f t="shared" si="101"/>
        <v/>
      </c>
      <c r="F383" s="61" t="str">
        <f t="shared" si="102"/>
        <v/>
      </c>
      <c r="G383" s="49" t="str">
        <f t="shared" si="90"/>
        <v xml:space="preserve"> </v>
      </c>
      <c r="H383" s="35" t="str">
        <f t="shared" si="91"/>
        <v/>
      </c>
    </row>
    <row r="384" spans="1:8" x14ac:dyDescent="0.2">
      <c r="B384" s="34" t="s">
        <v>488</v>
      </c>
      <c r="C384" s="33">
        <v>0</v>
      </c>
      <c r="D384" s="48">
        <v>0</v>
      </c>
      <c r="E384" s="61" t="str">
        <f t="shared" si="101"/>
        <v/>
      </c>
      <c r="F384" s="61" t="str">
        <f t="shared" si="102"/>
        <v/>
      </c>
      <c r="G384" s="49" t="str">
        <f t="shared" si="90"/>
        <v xml:space="preserve"> 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0</v>
      </c>
      <c r="D385" s="48">
        <v>0</v>
      </c>
      <c r="E385" s="38" t="str">
        <f t="shared" si="101"/>
        <v/>
      </c>
      <c r="F385" s="38" t="str">
        <f t="shared" si="102"/>
        <v/>
      </c>
      <c r="G385" s="49" t="str">
        <f t="shared" si="90"/>
        <v xml:space="preserve"> </v>
      </c>
      <c r="H385" s="37" t="str">
        <f t="shared" ref="H385" si="103">+IF(OR(AND(E385=""),(G385="")),"",E385*G385)</f>
        <v/>
      </c>
      <c r="I385" s="4"/>
    </row>
    <row r="386" spans="1:9" x14ac:dyDescent="0.2">
      <c r="B386" s="34" t="s">
        <v>489</v>
      </c>
      <c r="C386" s="33">
        <v>0</v>
      </c>
      <c r="D386" s="48">
        <v>0</v>
      </c>
      <c r="E386" s="61" t="str">
        <f t="shared" si="101"/>
        <v/>
      </c>
      <c r="F386" s="61" t="str">
        <f t="shared" si="102"/>
        <v/>
      </c>
      <c r="G386" s="49" t="str">
        <f t="shared" si="90"/>
        <v xml:space="preserve"> </v>
      </c>
      <c r="H386" s="35" t="str">
        <f t="shared" si="91"/>
        <v/>
      </c>
    </row>
    <row r="387" spans="1:9" x14ac:dyDescent="0.2">
      <c r="B387" s="34" t="s">
        <v>93</v>
      </c>
      <c r="C387" s="33">
        <v>0</v>
      </c>
      <c r="D387" s="48">
        <v>2</v>
      </c>
      <c r="E387" s="61" t="str">
        <f t="shared" si="101"/>
        <v/>
      </c>
      <c r="F387" s="61">
        <f t="shared" si="102"/>
        <v>7.1684587813620072E-3</v>
      </c>
      <c r="G387" s="49">
        <f t="shared" si="90"/>
        <v>1</v>
      </c>
      <c r="H387" s="35" t="str">
        <f t="shared" si="91"/>
        <v/>
      </c>
    </row>
    <row r="388" spans="1:9" x14ac:dyDescent="0.2">
      <c r="B388" s="34" t="s">
        <v>86</v>
      </c>
      <c r="C388" s="33">
        <v>1</v>
      </c>
      <c r="D388" s="48">
        <v>0</v>
      </c>
      <c r="E388" s="61">
        <f t="shared" si="101"/>
        <v>3.5460992907801418E-3</v>
      </c>
      <c r="F388" s="61" t="str">
        <f t="shared" si="102"/>
        <v/>
      </c>
      <c r="G388" s="49">
        <f t="shared" si="90"/>
        <v>-1</v>
      </c>
      <c r="H388" s="35">
        <f t="shared" si="91"/>
        <v>-3.5460992907801418E-3</v>
      </c>
    </row>
    <row r="389" spans="1:9" x14ac:dyDescent="0.2">
      <c r="B389" s="34" t="s">
        <v>92</v>
      </c>
      <c r="C389" s="33">
        <v>0</v>
      </c>
      <c r="D389" s="48">
        <v>3</v>
      </c>
      <c r="E389" s="61" t="str">
        <f t="shared" si="101"/>
        <v/>
      </c>
      <c r="F389" s="61">
        <f t="shared" si="102"/>
        <v>1.0752688172043012E-2</v>
      </c>
      <c r="G389" s="49">
        <f t="shared" si="90"/>
        <v>1</v>
      </c>
      <c r="H389" s="35" t="str">
        <f t="shared" si="91"/>
        <v/>
      </c>
    </row>
    <row r="390" spans="1:9" x14ac:dyDescent="0.2">
      <c r="B390" s="34" t="s">
        <v>95</v>
      </c>
      <c r="C390" s="33">
        <v>0</v>
      </c>
      <c r="D390" s="48">
        <v>0</v>
      </c>
      <c r="E390" s="61" t="str">
        <f t="shared" si="101"/>
        <v/>
      </c>
      <c r="F390" s="61" t="str">
        <f t="shared" si="102"/>
        <v/>
      </c>
      <c r="G390" s="49" t="str">
        <f t="shared" si="90"/>
        <v xml:space="preserve"> </v>
      </c>
      <c r="H390" s="35" t="str">
        <f t="shared" si="91"/>
        <v/>
      </c>
    </row>
    <row r="391" spans="1:9" x14ac:dyDescent="0.2">
      <c r="B391" s="34" t="s">
        <v>96</v>
      </c>
      <c r="C391" s="33">
        <v>0</v>
      </c>
      <c r="D391" s="48">
        <v>0</v>
      </c>
      <c r="E391" s="61" t="str">
        <f t="shared" si="101"/>
        <v/>
      </c>
      <c r="F391" s="61" t="str">
        <f t="shared" si="102"/>
        <v/>
      </c>
      <c r="G391" s="49" t="str">
        <f t="shared" si="90"/>
        <v xml:space="preserve"> </v>
      </c>
      <c r="H391" s="35" t="str">
        <f t="shared" si="91"/>
        <v/>
      </c>
    </row>
    <row r="392" spans="1:9" x14ac:dyDescent="0.2">
      <c r="B392" s="34" t="s">
        <v>254</v>
      </c>
      <c r="C392" s="33">
        <v>0</v>
      </c>
      <c r="D392" s="48">
        <v>0</v>
      </c>
      <c r="E392" s="61" t="str">
        <f t="shared" si="101"/>
        <v/>
      </c>
      <c r="F392" s="61" t="str">
        <f t="shared" si="102"/>
        <v/>
      </c>
      <c r="G392" s="49" t="str">
        <f t="shared" si="90"/>
        <v xml:space="preserve"> </v>
      </c>
      <c r="H392" s="35" t="str">
        <f t="shared" si="91"/>
        <v/>
      </c>
    </row>
    <row r="393" spans="1:9" x14ac:dyDescent="0.2">
      <c r="B393" s="34" t="s">
        <v>255</v>
      </c>
      <c r="C393" s="33">
        <v>0</v>
      </c>
      <c r="D393" s="48">
        <v>0</v>
      </c>
      <c r="E393" s="61" t="str">
        <f t="shared" si="101"/>
        <v/>
      </c>
      <c r="F393" s="61" t="str">
        <f t="shared" si="102"/>
        <v/>
      </c>
      <c r="G393" s="49" t="str">
        <f t="shared" si="90"/>
        <v xml:space="preserve"> </v>
      </c>
      <c r="H393" s="35" t="str">
        <f t="shared" si="91"/>
        <v/>
      </c>
    </row>
    <row r="394" spans="1:9" x14ac:dyDescent="0.2">
      <c r="B394" s="34" t="s">
        <v>581</v>
      </c>
      <c r="C394" s="33">
        <v>1</v>
      </c>
      <c r="D394" s="48">
        <v>0</v>
      </c>
      <c r="E394" s="61">
        <f t="shared" si="101"/>
        <v>3.5460992907801418E-3</v>
      </c>
      <c r="F394" s="61" t="str">
        <f t="shared" si="102"/>
        <v/>
      </c>
      <c r="G394" s="49">
        <f t="shared" si="90"/>
        <v>-1</v>
      </c>
      <c r="H394" s="35">
        <f t="shared" si="91"/>
        <v>-3.5460992907801418E-3</v>
      </c>
    </row>
    <row r="395" spans="1:9" x14ac:dyDescent="0.2">
      <c r="B395" s="34" t="s">
        <v>582</v>
      </c>
      <c r="C395" s="33">
        <v>1</v>
      </c>
      <c r="D395" s="48">
        <v>0</v>
      </c>
      <c r="E395" s="61">
        <f t="shared" si="101"/>
        <v>3.5460992907801418E-3</v>
      </c>
      <c r="F395" s="61" t="str">
        <f t="shared" si="102"/>
        <v/>
      </c>
      <c r="G395" s="49">
        <f t="shared" si="90"/>
        <v>-1</v>
      </c>
      <c r="H395" s="35">
        <f t="shared" si="91"/>
        <v>-3.5460992907801418E-3</v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0</v>
      </c>
      <c r="D397" s="48">
        <v>0</v>
      </c>
      <c r="E397" s="61" t="str">
        <f t="shared" si="101"/>
        <v/>
      </c>
      <c r="F397" s="61" t="str">
        <f t="shared" si="102"/>
        <v/>
      </c>
      <c r="G397" s="49" t="str">
        <f t="shared" si="90"/>
        <v xml:space="preserve"> </v>
      </c>
      <c r="H397" s="35" t="str">
        <f t="shared" si="91"/>
        <v/>
      </c>
    </row>
    <row r="398" spans="1:9" x14ac:dyDescent="0.2">
      <c r="B398" s="34" t="s">
        <v>94</v>
      </c>
      <c r="C398" s="33">
        <v>0</v>
      </c>
      <c r="D398" s="48">
        <v>0</v>
      </c>
      <c r="E398" s="61" t="str">
        <f t="shared" si="101"/>
        <v/>
      </c>
      <c r="F398" s="61" t="str">
        <f t="shared" si="102"/>
        <v/>
      </c>
      <c r="G398" s="49" t="str">
        <f t="shared" si="90"/>
        <v xml:space="preserve"> </v>
      </c>
      <c r="H398" s="35" t="str">
        <f t="shared" si="91"/>
        <v/>
      </c>
    </row>
    <row r="399" spans="1:9" x14ac:dyDescent="0.2">
      <c r="B399" s="34" t="s">
        <v>257</v>
      </c>
      <c r="C399" s="33">
        <v>0</v>
      </c>
      <c r="D399" s="48">
        <v>2</v>
      </c>
      <c r="E399" s="61" t="str">
        <f t="shared" si="101"/>
        <v/>
      </c>
      <c r="F399" s="61">
        <f t="shared" si="102"/>
        <v>7.1684587813620072E-3</v>
      </c>
      <c r="G399" s="49">
        <f t="shared" si="90"/>
        <v>1</v>
      </c>
      <c r="H399" s="35" t="str">
        <f t="shared" si="91"/>
        <v/>
      </c>
    </row>
    <row r="400" spans="1:9" x14ac:dyDescent="0.2">
      <c r="B400" s="34" t="s">
        <v>583</v>
      </c>
      <c r="C400" s="33">
        <v>0</v>
      </c>
      <c r="D400" s="48">
        <v>0</v>
      </c>
      <c r="E400" s="61" t="str">
        <f t="shared" si="101"/>
        <v/>
      </c>
      <c r="F400" s="61" t="str">
        <f t="shared" si="102"/>
        <v/>
      </c>
      <c r="G400" s="49" t="str">
        <f t="shared" si="90"/>
        <v xml:space="preserve"> </v>
      </c>
      <c r="H400" s="35" t="str">
        <f t="shared" si="91"/>
        <v/>
      </c>
    </row>
    <row r="401" spans="1:9" x14ac:dyDescent="0.2">
      <c r="B401" s="34" t="s">
        <v>88</v>
      </c>
      <c r="C401" s="33">
        <v>0</v>
      </c>
      <c r="D401" s="48">
        <v>0</v>
      </c>
      <c r="E401" s="61" t="str">
        <f t="shared" si="101"/>
        <v/>
      </c>
      <c r="F401" s="61" t="str">
        <f t="shared" si="102"/>
        <v/>
      </c>
      <c r="G401" s="49" t="str">
        <f t="shared" si="90"/>
        <v xml:space="preserve"> </v>
      </c>
      <c r="H401" s="35" t="str">
        <f t="shared" si="91"/>
        <v/>
      </c>
    </row>
    <row r="402" spans="1:9" s="29" customFormat="1" x14ac:dyDescent="0.2">
      <c r="A402" s="31"/>
      <c r="B402" s="36" t="s">
        <v>542</v>
      </c>
      <c r="C402" s="40">
        <v>0</v>
      </c>
      <c r="D402" s="48">
        <v>0</v>
      </c>
      <c r="E402" s="38" t="str">
        <f t="shared" si="101"/>
        <v/>
      </c>
      <c r="F402" s="38" t="str">
        <f t="shared" si="102"/>
        <v/>
      </c>
      <c r="G402" s="49" t="str">
        <f t="shared" si="90"/>
        <v xml:space="preserve"> </v>
      </c>
      <c r="H402" s="37" t="str">
        <f t="shared" si="91"/>
        <v/>
      </c>
      <c r="I402" s="4"/>
    </row>
    <row r="403" spans="1:9" x14ac:dyDescent="0.2">
      <c r="B403" s="34" t="s">
        <v>258</v>
      </c>
      <c r="C403" s="33">
        <v>0</v>
      </c>
      <c r="D403" s="48">
        <v>0</v>
      </c>
      <c r="E403" s="61" t="str">
        <f t="shared" si="101"/>
        <v/>
      </c>
      <c r="F403" s="61" t="str">
        <f t="shared" si="102"/>
        <v/>
      </c>
      <c r="G403" s="49" t="str">
        <f t="shared" si="90"/>
        <v xml:space="preserve"> </v>
      </c>
      <c r="H403" s="35" t="str">
        <f t="shared" si="91"/>
        <v/>
      </c>
    </row>
    <row r="404" spans="1:9" x14ac:dyDescent="0.2">
      <c r="B404" s="34" t="s">
        <v>259</v>
      </c>
      <c r="C404" s="33">
        <v>0</v>
      </c>
      <c r="D404" s="48">
        <v>0</v>
      </c>
      <c r="E404" s="61" t="str">
        <f t="shared" si="101"/>
        <v/>
      </c>
      <c r="F404" s="61" t="str">
        <f t="shared" si="102"/>
        <v/>
      </c>
      <c r="G404" s="49" t="str">
        <f t="shared" si="90"/>
        <v xml:space="preserve"> </v>
      </c>
      <c r="H404" s="35" t="str">
        <f t="shared" si="91"/>
        <v/>
      </c>
    </row>
    <row r="405" spans="1:9" x14ac:dyDescent="0.2">
      <c r="B405" s="34" t="s">
        <v>584</v>
      </c>
      <c r="C405" s="33">
        <v>0</v>
      </c>
      <c r="D405" s="48">
        <v>0</v>
      </c>
      <c r="E405" s="61" t="str">
        <f t="shared" si="101"/>
        <v/>
      </c>
      <c r="F405" s="61" t="str">
        <f t="shared" si="102"/>
        <v/>
      </c>
      <c r="G405" s="49" t="str">
        <f t="shared" si="90"/>
        <v xml:space="preserve"> </v>
      </c>
      <c r="H405" s="35" t="str">
        <f t="shared" si="91"/>
        <v/>
      </c>
    </row>
    <row r="406" spans="1:9" x14ac:dyDescent="0.2">
      <c r="B406" s="34" t="s">
        <v>87</v>
      </c>
      <c r="C406" s="33">
        <v>0</v>
      </c>
      <c r="D406" s="48">
        <v>0</v>
      </c>
      <c r="E406" s="61" t="str">
        <f t="shared" si="101"/>
        <v/>
      </c>
      <c r="F406" s="61" t="str">
        <f t="shared" si="102"/>
        <v/>
      </c>
      <c r="G406" s="49" t="str">
        <f t="shared" si="90"/>
        <v xml:space="preserve"> </v>
      </c>
      <c r="H406" s="35" t="str">
        <f t="shared" si="91"/>
        <v/>
      </c>
    </row>
    <row r="407" spans="1:9" x14ac:dyDescent="0.2">
      <c r="B407" s="34" t="s">
        <v>260</v>
      </c>
      <c r="C407" s="33">
        <v>0</v>
      </c>
      <c r="D407" s="48">
        <v>0</v>
      </c>
      <c r="E407" s="61" t="str">
        <f t="shared" si="101"/>
        <v/>
      </c>
      <c r="F407" s="61" t="str">
        <f t="shared" si="102"/>
        <v/>
      </c>
      <c r="G407" s="49" t="str">
        <f t="shared" si="90"/>
        <v xml:space="preserve"> </v>
      </c>
      <c r="H407" s="35" t="str">
        <f t="shared" si="91"/>
        <v/>
      </c>
    </row>
    <row r="408" spans="1:9" x14ac:dyDescent="0.2">
      <c r="B408" s="34" t="s">
        <v>91</v>
      </c>
      <c r="C408" s="33">
        <v>0</v>
      </c>
      <c r="D408" s="48">
        <v>0</v>
      </c>
      <c r="E408" s="61" t="str">
        <f t="shared" si="101"/>
        <v/>
      </c>
      <c r="F408" s="61" t="str">
        <f t="shared" si="102"/>
        <v/>
      </c>
      <c r="G408" s="49" t="str">
        <f t="shared" si="90"/>
        <v xml:space="preserve"> </v>
      </c>
      <c r="H408" s="35" t="str">
        <f t="shared" si="91"/>
        <v/>
      </c>
    </row>
    <row r="409" spans="1:9" x14ac:dyDescent="0.2">
      <c r="B409" s="34" t="s">
        <v>90</v>
      </c>
      <c r="C409" s="33">
        <v>1</v>
      </c>
      <c r="D409" s="48">
        <v>1</v>
      </c>
      <c r="E409" s="61">
        <f t="shared" si="101"/>
        <v>3.5460992907801418E-3</v>
      </c>
      <c r="F409" s="61">
        <f t="shared" si="102"/>
        <v>3.5842293906810036E-3</v>
      </c>
      <c r="G409" s="49">
        <f t="shared" si="90"/>
        <v>0</v>
      </c>
      <c r="H409" s="35">
        <f t="shared" si="91"/>
        <v>0</v>
      </c>
    </row>
    <row r="410" spans="1:9" x14ac:dyDescent="0.2">
      <c r="B410" s="34" t="s">
        <v>491</v>
      </c>
      <c r="C410" s="33">
        <v>0</v>
      </c>
      <c r="D410" s="48">
        <v>0</v>
      </c>
      <c r="E410" s="61" t="str">
        <f t="shared" si="101"/>
        <v/>
      </c>
      <c r="F410" s="61" t="str">
        <f t="shared" si="102"/>
        <v/>
      </c>
      <c r="G410" s="49" t="str">
        <f t="shared" si="90"/>
        <v xml:space="preserve"> </v>
      </c>
      <c r="H410" s="35" t="str">
        <f t="shared" si="91"/>
        <v/>
      </c>
    </row>
    <row r="411" spans="1:9" x14ac:dyDescent="0.2">
      <c r="B411" s="34" t="s">
        <v>261</v>
      </c>
      <c r="C411" s="33">
        <v>0</v>
      </c>
      <c r="D411" s="48">
        <v>0</v>
      </c>
      <c r="E411" s="61" t="str">
        <f t="shared" si="101"/>
        <v/>
      </c>
      <c r="F411" s="61" t="str">
        <f t="shared" si="102"/>
        <v/>
      </c>
      <c r="G411" s="49" t="str">
        <f t="shared" ref="G411:G477" si="104">+IF(AND(C411=0,D411=0)," ",IF(C411=0,1,IF(D411=0,-1,(D411-C411)/C411)))</f>
        <v xml:space="preserve"> </v>
      </c>
      <c r="H411" s="35" t="str">
        <f t="shared" si="91"/>
        <v/>
      </c>
    </row>
    <row r="412" spans="1:9" x14ac:dyDescent="0.2">
      <c r="B412" s="34" t="s">
        <v>262</v>
      </c>
      <c r="C412" s="33">
        <v>0</v>
      </c>
      <c r="D412" s="48">
        <v>0</v>
      </c>
      <c r="E412" s="61" t="str">
        <f t="shared" si="101"/>
        <v/>
      </c>
      <c r="F412" s="61" t="str">
        <f t="shared" si="102"/>
        <v/>
      </c>
      <c r="G412" s="49" t="str">
        <f t="shared" si="104"/>
        <v xml:space="preserve"> </v>
      </c>
      <c r="H412" s="35" t="str">
        <f t="shared" si="91"/>
        <v/>
      </c>
    </row>
    <row r="413" spans="1:9" x14ac:dyDescent="0.2">
      <c r="B413" s="34" t="s">
        <v>492</v>
      </c>
      <c r="C413" s="33">
        <v>0</v>
      </c>
      <c r="D413" s="48">
        <v>0</v>
      </c>
      <c r="E413" s="61" t="str">
        <f t="shared" si="101"/>
        <v/>
      </c>
      <c r="F413" s="61" t="str">
        <f t="shared" si="102"/>
        <v/>
      </c>
      <c r="G413" s="49" t="str">
        <f t="shared" si="104"/>
        <v xml:space="preserve"> </v>
      </c>
      <c r="H413" s="35" t="str">
        <f t="shared" si="91"/>
        <v/>
      </c>
    </row>
    <row r="414" spans="1:9" x14ac:dyDescent="0.2">
      <c r="B414" s="34" t="s">
        <v>89</v>
      </c>
      <c r="C414" s="33">
        <v>0</v>
      </c>
      <c r="D414" s="48">
        <v>0</v>
      </c>
      <c r="E414" s="61" t="str">
        <f t="shared" ref="E414:E480" si="105">+IF(C414=0,"",C414/C$345)</f>
        <v/>
      </c>
      <c r="F414" s="61" t="str">
        <f t="shared" ref="F414:F480" si="106">+IF(D414=0,"",D414/D$345)</f>
        <v/>
      </c>
      <c r="G414" s="49" t="str">
        <f t="shared" si="104"/>
        <v xml:space="preserve"> </v>
      </c>
      <c r="H414" s="35" t="str">
        <f t="shared" ref="H414:H480" si="107">+IF(OR(AND(E414=""),(G414="")),"",E414*G414)</f>
        <v/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2</v>
      </c>
      <c r="D417" s="48">
        <v>8</v>
      </c>
      <c r="E417" s="38">
        <f t="shared" si="105"/>
        <v>7.0921985815602835E-3</v>
      </c>
      <c r="F417" s="38">
        <f t="shared" si="106"/>
        <v>2.8673835125448029E-2</v>
      </c>
      <c r="G417" s="49">
        <f t="shared" si="104"/>
        <v>3</v>
      </c>
      <c r="H417" s="37">
        <f t="shared" si="107"/>
        <v>2.1276595744680851E-2</v>
      </c>
      <c r="I417" s="4"/>
    </row>
    <row r="418" spans="1:9" s="29" customFormat="1" x14ac:dyDescent="0.2">
      <c r="A418" s="31"/>
      <c r="B418" s="36" t="s">
        <v>544</v>
      </c>
      <c r="C418" s="40">
        <v>0</v>
      </c>
      <c r="D418" s="48">
        <v>1</v>
      </c>
      <c r="E418" s="38" t="str">
        <f t="shared" si="105"/>
        <v/>
      </c>
      <c r="F418" s="38">
        <f t="shared" si="106"/>
        <v>3.5842293906810036E-3</v>
      </c>
      <c r="G418" s="49">
        <f t="shared" si="104"/>
        <v>1</v>
      </c>
      <c r="H418" s="37" t="str">
        <f t="shared" si="107"/>
        <v/>
      </c>
      <c r="I418" s="4"/>
    </row>
    <row r="419" spans="1:9" s="29" customFormat="1" x14ac:dyDescent="0.2">
      <c r="A419" s="31"/>
      <c r="B419" s="36" t="s">
        <v>545</v>
      </c>
      <c r="C419" s="40">
        <v>0</v>
      </c>
      <c r="D419" s="48">
        <v>0</v>
      </c>
      <c r="E419" s="38" t="str">
        <f t="shared" si="105"/>
        <v/>
      </c>
      <c r="F419" s="38" t="str">
        <f t="shared" si="106"/>
        <v/>
      </c>
      <c r="G419" s="49" t="str">
        <f t="shared" si="104"/>
        <v xml:space="preserve"> </v>
      </c>
      <c r="H419" s="37" t="str">
        <f t="shared" si="107"/>
        <v/>
      </c>
      <c r="I419" s="4"/>
    </row>
    <row r="420" spans="1:9" s="29" customFormat="1" x14ac:dyDescent="0.2">
      <c r="A420" s="31"/>
      <c r="B420" s="36" t="s">
        <v>264</v>
      </c>
      <c r="C420" s="40">
        <v>0</v>
      </c>
      <c r="D420" s="48">
        <v>0</v>
      </c>
      <c r="E420" s="38" t="str">
        <f t="shared" si="105"/>
        <v/>
      </c>
      <c r="F420" s="38" t="str">
        <f t="shared" si="106"/>
        <v/>
      </c>
      <c r="G420" s="49" t="str">
        <f t="shared" si="104"/>
        <v xml:space="preserve"> </v>
      </c>
      <c r="H420" s="37" t="str">
        <f t="shared" si="107"/>
        <v/>
      </c>
      <c r="I420" s="4"/>
    </row>
    <row r="421" spans="1:9" s="29" customFormat="1" x14ac:dyDescent="0.2">
      <c r="A421" s="31"/>
      <c r="B421" s="36" t="s">
        <v>265</v>
      </c>
      <c r="C421" s="40">
        <v>0</v>
      </c>
      <c r="D421" s="48">
        <v>0</v>
      </c>
      <c r="E421" s="38" t="str">
        <f t="shared" si="105"/>
        <v/>
      </c>
      <c r="F421" s="38" t="str">
        <f t="shared" si="106"/>
        <v/>
      </c>
      <c r="G421" s="49" t="str">
        <f t="shared" si="104"/>
        <v xml:space="preserve"> </v>
      </c>
      <c r="H421" s="37" t="str">
        <f t="shared" si="107"/>
        <v/>
      </c>
      <c r="I421" s="4"/>
    </row>
    <row r="422" spans="1:9" s="29" customFormat="1" x14ac:dyDescent="0.2">
      <c r="A422" s="31"/>
      <c r="B422" s="36" t="s">
        <v>493</v>
      </c>
      <c r="C422" s="40">
        <v>0</v>
      </c>
      <c r="D422" s="48">
        <v>0</v>
      </c>
      <c r="E422" s="38" t="str">
        <f t="shared" si="105"/>
        <v/>
      </c>
      <c r="F422" s="38" t="str">
        <f t="shared" si="106"/>
        <v/>
      </c>
      <c r="G422" s="49" t="str">
        <f t="shared" si="104"/>
        <v xml:space="preserve"> </v>
      </c>
      <c r="H422" s="37" t="str">
        <f t="shared" si="107"/>
        <v/>
      </c>
      <c r="I422" s="4"/>
    </row>
    <row r="423" spans="1:9" s="29" customFormat="1" x14ac:dyDescent="0.2">
      <c r="A423" s="31"/>
      <c r="B423" s="36" t="s">
        <v>266</v>
      </c>
      <c r="C423" s="40">
        <v>0</v>
      </c>
      <c r="D423" s="48">
        <v>0</v>
      </c>
      <c r="E423" s="38" t="str">
        <f t="shared" si="105"/>
        <v/>
      </c>
      <c r="F423" s="38" t="str">
        <f t="shared" si="106"/>
        <v/>
      </c>
      <c r="G423" s="49" t="str">
        <f t="shared" si="104"/>
        <v xml:space="preserve"> </v>
      </c>
      <c r="H423" s="37" t="str">
        <f t="shared" si="107"/>
        <v/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0</v>
      </c>
      <c r="E424" s="38" t="str">
        <f t="shared" si="105"/>
        <v/>
      </c>
      <c r="F424" s="38" t="str">
        <f t="shared" si="106"/>
        <v/>
      </c>
      <c r="G424" s="49" t="str">
        <f t="shared" si="104"/>
        <v xml:space="preserve"> 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0</v>
      </c>
      <c r="D425" s="48">
        <v>0</v>
      </c>
      <c r="E425" s="38" t="str">
        <f t="shared" si="105"/>
        <v/>
      </c>
      <c r="F425" s="38" t="str">
        <f t="shared" si="106"/>
        <v/>
      </c>
      <c r="G425" s="49" t="str">
        <f t="shared" si="104"/>
        <v xml:space="preserve"> </v>
      </c>
      <c r="H425" s="37" t="str">
        <f t="shared" si="107"/>
        <v/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0</v>
      </c>
      <c r="E429" s="38" t="str">
        <f t="shared" si="105"/>
        <v/>
      </c>
      <c r="F429" s="38" t="str">
        <f t="shared" si="106"/>
        <v/>
      </c>
      <c r="G429" s="49" t="str">
        <f t="shared" si="104"/>
        <v xml:space="preserve"> 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0</v>
      </c>
      <c r="D430" s="48">
        <v>0</v>
      </c>
      <c r="E430" s="61" t="str">
        <f t="shared" si="105"/>
        <v/>
      </c>
      <c r="F430" s="61" t="str">
        <f t="shared" si="106"/>
        <v/>
      </c>
      <c r="G430" s="49" t="str">
        <f t="shared" si="104"/>
        <v xml:space="preserve"> </v>
      </c>
      <c r="H430" s="35" t="str">
        <f t="shared" si="107"/>
        <v/>
      </c>
    </row>
    <row r="431" spans="1:9" x14ac:dyDescent="0.2">
      <c r="B431" s="34" t="s">
        <v>269</v>
      </c>
      <c r="C431" s="33">
        <v>5</v>
      </c>
      <c r="D431" s="48">
        <v>10</v>
      </c>
      <c r="E431" s="61">
        <f t="shared" si="105"/>
        <v>1.7730496453900711E-2</v>
      </c>
      <c r="F431" s="61">
        <f t="shared" si="106"/>
        <v>3.5842293906810034E-2</v>
      </c>
      <c r="G431" s="49">
        <f t="shared" si="104"/>
        <v>1</v>
      </c>
      <c r="H431" s="35">
        <f t="shared" si="107"/>
        <v>1.7730496453900711E-2</v>
      </c>
    </row>
    <row r="432" spans="1:9" x14ac:dyDescent="0.2">
      <c r="B432" s="34" t="s">
        <v>98</v>
      </c>
      <c r="C432" s="33">
        <v>0</v>
      </c>
      <c r="D432" s="48">
        <v>0</v>
      </c>
      <c r="E432" s="61" t="str">
        <f t="shared" si="105"/>
        <v/>
      </c>
      <c r="F432" s="61" t="str">
        <f t="shared" si="106"/>
        <v/>
      </c>
      <c r="G432" s="49" t="str">
        <f t="shared" si="104"/>
        <v xml:space="preserve"> </v>
      </c>
      <c r="H432" s="35" t="str">
        <f t="shared" si="107"/>
        <v/>
      </c>
    </row>
    <row r="433" spans="1:9" x14ac:dyDescent="0.2">
      <c r="B433" s="34" t="s">
        <v>99</v>
      </c>
      <c r="C433" s="33">
        <v>2</v>
      </c>
      <c r="D433" s="48">
        <v>0</v>
      </c>
      <c r="E433" s="61">
        <f t="shared" si="105"/>
        <v>7.0921985815602835E-3</v>
      </c>
      <c r="F433" s="61" t="str">
        <f t="shared" si="106"/>
        <v/>
      </c>
      <c r="G433" s="49">
        <f t="shared" si="104"/>
        <v>-1</v>
      </c>
      <c r="H433" s="35">
        <f t="shared" si="107"/>
        <v>-7.0921985815602835E-3</v>
      </c>
    </row>
    <row r="434" spans="1:9" x14ac:dyDescent="0.2">
      <c r="B434" s="34" t="s">
        <v>100</v>
      </c>
      <c r="C434" s="33">
        <v>254</v>
      </c>
      <c r="D434" s="48">
        <v>232</v>
      </c>
      <c r="E434" s="61">
        <f t="shared" si="105"/>
        <v>0.900709219858156</v>
      </c>
      <c r="F434" s="61">
        <f t="shared" si="106"/>
        <v>0.8315412186379928</v>
      </c>
      <c r="G434" s="49">
        <f t="shared" si="104"/>
        <v>-8.6614173228346455E-2</v>
      </c>
      <c r="H434" s="35">
        <f t="shared" si="107"/>
        <v>-7.8014184397163122E-2</v>
      </c>
    </row>
    <row r="435" spans="1:9" x14ac:dyDescent="0.2">
      <c r="B435" s="34" t="s">
        <v>270</v>
      </c>
      <c r="C435" s="33">
        <v>0</v>
      </c>
      <c r="D435" s="48">
        <v>0</v>
      </c>
      <c r="E435" s="61" t="str">
        <f t="shared" si="105"/>
        <v/>
      </c>
      <c r="F435" s="61" t="str">
        <f t="shared" si="106"/>
        <v/>
      </c>
      <c r="G435" s="49" t="str">
        <f t="shared" si="104"/>
        <v xml:space="preserve"> 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0</v>
      </c>
      <c r="D437" s="48">
        <v>0</v>
      </c>
      <c r="E437" s="38" t="str">
        <f t="shared" si="105"/>
        <v/>
      </c>
      <c r="F437" s="38" t="str">
        <f t="shared" si="106"/>
        <v/>
      </c>
      <c r="G437" s="49" t="str">
        <f t="shared" si="104"/>
        <v xml:space="preserve"> </v>
      </c>
      <c r="H437" s="37" t="str">
        <f t="shared" si="107"/>
        <v/>
      </c>
      <c r="I437" s="4"/>
    </row>
    <row r="438" spans="1:9" s="29" customFormat="1" x14ac:dyDescent="0.2">
      <c r="A438" s="31"/>
      <c r="B438" s="36" t="s">
        <v>97</v>
      </c>
      <c r="C438" s="40">
        <v>0</v>
      </c>
      <c r="D438" s="48">
        <v>0</v>
      </c>
      <c r="E438" s="38" t="str">
        <f t="shared" si="105"/>
        <v/>
      </c>
      <c r="F438" s="38" t="str">
        <f t="shared" si="106"/>
        <v/>
      </c>
      <c r="G438" s="49" t="str">
        <f t="shared" si="104"/>
        <v xml:space="preserve"> </v>
      </c>
      <c r="H438" s="37" t="str">
        <f t="shared" si="107"/>
        <v/>
      </c>
      <c r="I438" s="4"/>
    </row>
    <row r="439" spans="1:9" s="29" customFormat="1" x14ac:dyDescent="0.2">
      <c r="A439" s="31"/>
      <c r="B439" s="36" t="s">
        <v>551</v>
      </c>
      <c r="C439" s="40">
        <v>0</v>
      </c>
      <c r="D439" s="48">
        <v>0</v>
      </c>
      <c r="E439" s="38" t="str">
        <f t="shared" si="105"/>
        <v/>
      </c>
      <c r="F439" s="38" t="str">
        <f t="shared" si="106"/>
        <v/>
      </c>
      <c r="G439" s="49" t="str">
        <f t="shared" si="104"/>
        <v xml:space="preserve"> </v>
      </c>
      <c r="H439" s="37" t="str">
        <f t="shared" si="107"/>
        <v/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0</v>
      </c>
      <c r="E440" s="38" t="str">
        <f t="shared" si="105"/>
        <v/>
      </c>
      <c r="F440" s="38" t="str">
        <f t="shared" si="106"/>
        <v/>
      </c>
      <c r="G440" s="49" t="str">
        <f t="shared" si="104"/>
        <v xml:space="preserve"> 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0</v>
      </c>
      <c r="D442" s="48">
        <v>0</v>
      </c>
      <c r="E442" s="61" t="str">
        <f t="shared" si="105"/>
        <v/>
      </c>
      <c r="F442" s="61" t="str">
        <f t="shared" si="106"/>
        <v/>
      </c>
      <c r="G442" s="49" t="str">
        <f t="shared" si="104"/>
        <v xml:space="preserve"> </v>
      </c>
      <c r="H442" s="35" t="str">
        <f t="shared" si="107"/>
        <v/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0</v>
      </c>
      <c r="D444" s="48">
        <v>0</v>
      </c>
      <c r="E444" s="61" t="str">
        <f t="shared" si="105"/>
        <v/>
      </c>
      <c r="F444" s="61" t="str">
        <f t="shared" si="106"/>
        <v/>
      </c>
      <c r="G444" s="49" t="str">
        <f t="shared" si="104"/>
        <v xml:space="preserve"> </v>
      </c>
      <c r="H444" s="35" t="str">
        <f t="shared" si="107"/>
        <v/>
      </c>
    </row>
    <row r="445" spans="1:9" x14ac:dyDescent="0.2">
      <c r="B445" s="34" t="s">
        <v>112</v>
      </c>
      <c r="C445" s="33">
        <v>0</v>
      </c>
      <c r="D445" s="48">
        <v>1</v>
      </c>
      <c r="E445" s="61" t="str">
        <f t="shared" si="105"/>
        <v/>
      </c>
      <c r="F445" s="61">
        <f t="shared" si="106"/>
        <v>3.5842293906810036E-3</v>
      </c>
      <c r="G445" s="49">
        <f t="shared" si="104"/>
        <v>1</v>
      </c>
      <c r="H445" s="35" t="str">
        <f t="shared" si="107"/>
        <v/>
      </c>
    </row>
    <row r="446" spans="1:9" x14ac:dyDescent="0.2">
      <c r="B446" s="34" t="s">
        <v>271</v>
      </c>
      <c r="C446" s="33">
        <v>0</v>
      </c>
      <c r="D446" s="48">
        <v>0</v>
      </c>
      <c r="E446" s="61" t="str">
        <f t="shared" si="105"/>
        <v/>
      </c>
      <c r="F446" s="61" t="str">
        <f t="shared" si="106"/>
        <v/>
      </c>
      <c r="G446" s="49" t="str">
        <f t="shared" si="104"/>
        <v xml:space="preserve"> </v>
      </c>
      <c r="H446" s="35" t="str">
        <f t="shared" si="107"/>
        <v/>
      </c>
    </row>
    <row r="447" spans="1:9" x14ac:dyDescent="0.2">
      <c r="B447" s="34" t="s">
        <v>496</v>
      </c>
      <c r="C447" s="33">
        <v>0</v>
      </c>
      <c r="D447" s="48">
        <v>0</v>
      </c>
      <c r="E447" s="61" t="str">
        <f t="shared" si="105"/>
        <v/>
      </c>
      <c r="F447" s="61" t="str">
        <f t="shared" si="106"/>
        <v/>
      </c>
      <c r="G447" s="49" t="str">
        <f t="shared" si="104"/>
        <v xml:space="preserve"> </v>
      </c>
      <c r="H447" s="35" t="str">
        <f t="shared" si="107"/>
        <v/>
      </c>
    </row>
    <row r="448" spans="1:9" x14ac:dyDescent="0.2">
      <c r="B448" s="34" t="s">
        <v>497</v>
      </c>
      <c r="C448" s="33">
        <v>0</v>
      </c>
      <c r="D448" s="48">
        <v>0</v>
      </c>
      <c r="E448" s="61" t="str">
        <f t="shared" si="105"/>
        <v/>
      </c>
      <c r="F448" s="61" t="str">
        <f t="shared" si="106"/>
        <v/>
      </c>
      <c r="G448" s="49" t="str">
        <f t="shared" si="104"/>
        <v xml:space="preserve"> </v>
      </c>
      <c r="H448" s="35" t="str">
        <f t="shared" si="107"/>
        <v/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0</v>
      </c>
      <c r="D450" s="48">
        <v>0</v>
      </c>
      <c r="E450" s="61" t="str">
        <f t="shared" si="105"/>
        <v/>
      </c>
      <c r="F450" s="61" t="str">
        <f t="shared" si="106"/>
        <v/>
      </c>
      <c r="G450" s="49" t="str">
        <f t="shared" si="104"/>
        <v xml:space="preserve"> </v>
      </c>
      <c r="H450" s="35" t="str">
        <f t="shared" si="107"/>
        <v/>
      </c>
    </row>
    <row r="451" spans="2:8" x14ac:dyDescent="0.2">
      <c r="B451" s="34" t="s">
        <v>617</v>
      </c>
      <c r="C451" s="33">
        <v>0</v>
      </c>
      <c r="D451" s="48">
        <v>0</v>
      </c>
      <c r="E451" s="61" t="str">
        <f t="shared" si="105"/>
        <v/>
      </c>
      <c r="F451" s="61" t="str">
        <f t="shared" si="106"/>
        <v/>
      </c>
      <c r="G451" s="49" t="str">
        <f t="shared" si="104"/>
        <v xml:space="preserve"> </v>
      </c>
      <c r="H451" s="35" t="str">
        <f t="shared" si="107"/>
        <v/>
      </c>
    </row>
    <row r="452" spans="2:8" x14ac:dyDescent="0.2">
      <c r="B452" s="34" t="s">
        <v>109</v>
      </c>
      <c r="C452" s="33">
        <v>0</v>
      </c>
      <c r="D452" s="48">
        <v>0</v>
      </c>
      <c r="E452" s="61" t="str">
        <f t="shared" si="105"/>
        <v/>
      </c>
      <c r="F452" s="61" t="str">
        <f t="shared" si="106"/>
        <v/>
      </c>
      <c r="G452" s="49" t="str">
        <f t="shared" si="104"/>
        <v xml:space="preserve"> </v>
      </c>
      <c r="H452" s="35" t="str">
        <f t="shared" si="107"/>
        <v/>
      </c>
    </row>
    <row r="453" spans="2:8" x14ac:dyDescent="0.2">
      <c r="B453" s="34" t="s">
        <v>418</v>
      </c>
      <c r="C453" s="33">
        <v>0</v>
      </c>
      <c r="D453" s="48">
        <v>0</v>
      </c>
      <c r="E453" s="61" t="str">
        <f t="shared" si="105"/>
        <v/>
      </c>
      <c r="F453" s="61" t="str">
        <f t="shared" si="106"/>
        <v/>
      </c>
      <c r="G453" s="49" t="str">
        <f t="shared" si="104"/>
        <v xml:space="preserve"> </v>
      </c>
      <c r="H453" s="35" t="str">
        <f t="shared" si="107"/>
        <v/>
      </c>
    </row>
    <row r="454" spans="2:8" x14ac:dyDescent="0.2">
      <c r="B454" s="34" t="s">
        <v>107</v>
      </c>
      <c r="C454" s="33">
        <v>0</v>
      </c>
      <c r="D454" s="48">
        <v>0</v>
      </c>
      <c r="E454" s="61" t="str">
        <f t="shared" si="105"/>
        <v/>
      </c>
      <c r="F454" s="61" t="str">
        <f t="shared" si="106"/>
        <v/>
      </c>
      <c r="G454" s="49" t="str">
        <f t="shared" si="104"/>
        <v xml:space="preserve"> </v>
      </c>
      <c r="H454" s="35" t="str">
        <f t="shared" si="107"/>
        <v/>
      </c>
    </row>
    <row r="455" spans="2:8" x14ac:dyDescent="0.2">
      <c r="B455" s="34" t="s">
        <v>272</v>
      </c>
      <c r="C455" s="33">
        <v>0</v>
      </c>
      <c r="D455" s="48">
        <v>0</v>
      </c>
      <c r="E455" s="61" t="str">
        <f t="shared" si="105"/>
        <v/>
      </c>
      <c r="F455" s="61" t="str">
        <f t="shared" si="106"/>
        <v/>
      </c>
      <c r="G455" s="49" t="str">
        <f t="shared" si="104"/>
        <v xml:space="preserve"> </v>
      </c>
      <c r="H455" s="35" t="str">
        <f t="shared" si="107"/>
        <v/>
      </c>
    </row>
    <row r="456" spans="2:8" x14ac:dyDescent="0.2">
      <c r="B456" s="34" t="s">
        <v>106</v>
      </c>
      <c r="C456" s="33">
        <v>0</v>
      </c>
      <c r="D456" s="48">
        <v>0</v>
      </c>
      <c r="E456" s="61" t="str">
        <f t="shared" si="105"/>
        <v/>
      </c>
      <c r="F456" s="61" t="str">
        <f t="shared" si="106"/>
        <v/>
      </c>
      <c r="G456" s="49" t="str">
        <f t="shared" si="104"/>
        <v xml:space="preserve"> </v>
      </c>
      <c r="H456" s="35" t="str">
        <f t="shared" si="107"/>
        <v/>
      </c>
    </row>
    <row r="457" spans="2:8" x14ac:dyDescent="0.2">
      <c r="B457" s="34" t="s">
        <v>337</v>
      </c>
      <c r="C457" s="33">
        <v>0</v>
      </c>
      <c r="D457" s="48">
        <v>0</v>
      </c>
      <c r="E457" s="61" t="str">
        <f t="shared" si="105"/>
        <v/>
      </c>
      <c r="F457" s="61" t="str">
        <f t="shared" si="106"/>
        <v/>
      </c>
      <c r="G457" s="49" t="str">
        <f t="shared" si="104"/>
        <v xml:space="preserve"> </v>
      </c>
      <c r="H457" s="35" t="str">
        <f t="shared" si="107"/>
        <v/>
      </c>
    </row>
    <row r="458" spans="2:8" x14ac:dyDescent="0.2">
      <c r="B458" s="34" t="s">
        <v>116</v>
      </c>
      <c r="C458" s="33">
        <v>0</v>
      </c>
      <c r="D458" s="48">
        <v>0</v>
      </c>
      <c r="E458" s="61" t="str">
        <f t="shared" si="105"/>
        <v/>
      </c>
      <c r="F458" s="61" t="str">
        <f t="shared" si="106"/>
        <v/>
      </c>
      <c r="G458" s="49" t="str">
        <f t="shared" si="104"/>
        <v xml:space="preserve"> </v>
      </c>
      <c r="H458" s="35" t="str">
        <f t="shared" si="107"/>
        <v/>
      </c>
    </row>
    <row r="459" spans="2:8" x14ac:dyDescent="0.2">
      <c r="B459" s="34" t="s">
        <v>103</v>
      </c>
      <c r="C459" s="33">
        <v>0</v>
      </c>
      <c r="D459" s="48">
        <v>0</v>
      </c>
      <c r="E459" s="61" t="str">
        <f t="shared" si="105"/>
        <v/>
      </c>
      <c r="F459" s="61" t="str">
        <f t="shared" si="106"/>
        <v/>
      </c>
      <c r="G459" s="49" t="str">
        <f t="shared" si="104"/>
        <v xml:space="preserve"> </v>
      </c>
      <c r="H459" s="35" t="str">
        <f t="shared" si="107"/>
        <v/>
      </c>
    </row>
    <row r="460" spans="2:8" x14ac:dyDescent="0.2">
      <c r="B460" s="34" t="s">
        <v>273</v>
      </c>
      <c r="C460" s="33">
        <v>0</v>
      </c>
      <c r="D460" s="48">
        <v>1</v>
      </c>
      <c r="E460" s="61" t="str">
        <f t="shared" si="105"/>
        <v/>
      </c>
      <c r="F460" s="61">
        <f t="shared" si="106"/>
        <v>3.5842293906810036E-3</v>
      </c>
      <c r="G460" s="49">
        <f t="shared" si="104"/>
        <v>1</v>
      </c>
      <c r="H460" s="35" t="str">
        <f t="shared" si="107"/>
        <v/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0</v>
      </c>
      <c r="D462" s="48">
        <v>0</v>
      </c>
      <c r="E462" s="61" t="str">
        <f t="shared" si="105"/>
        <v/>
      </c>
      <c r="F462" s="61" t="str">
        <f t="shared" si="106"/>
        <v/>
      </c>
      <c r="G462" s="49" t="str">
        <f t="shared" si="104"/>
        <v xml:space="preserve"> </v>
      </c>
      <c r="H462" s="35" t="str">
        <f t="shared" si="107"/>
        <v/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0</v>
      </c>
      <c r="D464" s="48">
        <v>0</v>
      </c>
      <c r="E464" s="61" t="str">
        <f t="shared" si="105"/>
        <v/>
      </c>
      <c r="F464" s="61" t="str">
        <f t="shared" si="106"/>
        <v/>
      </c>
      <c r="G464" s="49" t="str">
        <f t="shared" si="104"/>
        <v xml:space="preserve"> </v>
      </c>
      <c r="H464" s="35" t="str">
        <f t="shared" si="107"/>
        <v/>
      </c>
    </row>
    <row r="465" spans="2:8" x14ac:dyDescent="0.2">
      <c r="B465" s="34" t="s">
        <v>105</v>
      </c>
      <c r="C465" s="33">
        <v>0</v>
      </c>
      <c r="D465" s="48">
        <v>0</v>
      </c>
      <c r="E465" s="61" t="str">
        <f t="shared" si="105"/>
        <v/>
      </c>
      <c r="F465" s="61" t="str">
        <f t="shared" si="106"/>
        <v/>
      </c>
      <c r="G465" s="49" t="str">
        <f t="shared" si="104"/>
        <v xml:space="preserve"> </v>
      </c>
      <c r="H465" s="35" t="str">
        <f t="shared" si="107"/>
        <v/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0</v>
      </c>
      <c r="D468" s="48">
        <v>0</v>
      </c>
      <c r="E468" s="61" t="str">
        <f t="shared" si="105"/>
        <v/>
      </c>
      <c r="F468" s="61" t="str">
        <f t="shared" si="106"/>
        <v/>
      </c>
      <c r="G468" s="49" t="str">
        <f t="shared" si="104"/>
        <v xml:space="preserve"> </v>
      </c>
      <c r="H468" s="35" t="str">
        <f t="shared" si="107"/>
        <v/>
      </c>
    </row>
    <row r="469" spans="2:8" x14ac:dyDescent="0.2">
      <c r="B469" s="34" t="s">
        <v>500</v>
      </c>
      <c r="C469" s="33">
        <v>0</v>
      </c>
      <c r="D469" s="48">
        <v>0</v>
      </c>
      <c r="E469" s="61" t="str">
        <f t="shared" si="105"/>
        <v/>
      </c>
      <c r="F469" s="61" t="str">
        <f t="shared" si="106"/>
        <v/>
      </c>
      <c r="G469" s="49" t="str">
        <f t="shared" si="104"/>
        <v xml:space="preserve"> </v>
      </c>
      <c r="H469" s="35" t="str">
        <f t="shared" si="107"/>
        <v/>
      </c>
    </row>
    <row r="470" spans="2:8" x14ac:dyDescent="0.2">
      <c r="B470" s="34" t="s">
        <v>275</v>
      </c>
      <c r="C470" s="33">
        <v>0</v>
      </c>
      <c r="D470" s="48">
        <v>0</v>
      </c>
      <c r="E470" s="61" t="str">
        <f t="shared" si="105"/>
        <v/>
      </c>
      <c r="F470" s="61" t="str">
        <f t="shared" si="106"/>
        <v/>
      </c>
      <c r="G470" s="49" t="str">
        <f t="shared" si="104"/>
        <v xml:space="preserve"> </v>
      </c>
      <c r="H470" s="35" t="str">
        <f t="shared" si="107"/>
        <v/>
      </c>
    </row>
    <row r="471" spans="2:8" x14ac:dyDescent="0.2">
      <c r="B471" s="34" t="s">
        <v>276</v>
      </c>
      <c r="C471" s="33">
        <v>0</v>
      </c>
      <c r="D471" s="48">
        <v>0</v>
      </c>
      <c r="E471" s="61" t="str">
        <f t="shared" si="105"/>
        <v/>
      </c>
      <c r="F471" s="61" t="str">
        <f t="shared" si="106"/>
        <v/>
      </c>
      <c r="G471" s="49" t="str">
        <f t="shared" si="104"/>
        <v xml:space="preserve"> </v>
      </c>
      <c r="H471" s="35" t="str">
        <f t="shared" si="107"/>
        <v/>
      </c>
    </row>
    <row r="472" spans="2:8" x14ac:dyDescent="0.2">
      <c r="B472" s="34" t="s">
        <v>501</v>
      </c>
      <c r="C472" s="33">
        <v>0</v>
      </c>
      <c r="D472" s="48">
        <v>0</v>
      </c>
      <c r="E472" s="61" t="str">
        <f t="shared" si="105"/>
        <v/>
      </c>
      <c r="F472" s="61" t="str">
        <f t="shared" si="106"/>
        <v/>
      </c>
      <c r="G472" s="49" t="str">
        <f t="shared" si="104"/>
        <v xml:space="preserve"> </v>
      </c>
      <c r="H472" s="35" t="str">
        <f t="shared" si="107"/>
        <v/>
      </c>
    </row>
    <row r="473" spans="2:8" x14ac:dyDescent="0.2">
      <c r="B473" s="34" t="s">
        <v>277</v>
      </c>
      <c r="C473" s="33">
        <v>0</v>
      </c>
      <c r="D473" s="48">
        <v>0</v>
      </c>
      <c r="E473" s="61" t="str">
        <f t="shared" si="105"/>
        <v/>
      </c>
      <c r="F473" s="61" t="str">
        <f t="shared" si="106"/>
        <v/>
      </c>
      <c r="G473" s="49" t="str">
        <f t="shared" si="104"/>
        <v xml:space="preserve"> </v>
      </c>
      <c r="H473" s="35" t="str">
        <f t="shared" si="107"/>
        <v/>
      </c>
    </row>
    <row r="474" spans="2:8" x14ac:dyDescent="0.2">
      <c r="B474" s="34" t="s">
        <v>278</v>
      </c>
      <c r="C474" s="33">
        <v>0</v>
      </c>
      <c r="D474" s="48">
        <v>0</v>
      </c>
      <c r="E474" s="61" t="str">
        <f t="shared" si="105"/>
        <v/>
      </c>
      <c r="F474" s="61" t="str">
        <f t="shared" si="106"/>
        <v/>
      </c>
      <c r="G474" s="49" t="str">
        <f t="shared" si="104"/>
        <v xml:space="preserve"> </v>
      </c>
      <c r="H474" s="35" t="str">
        <f t="shared" si="107"/>
        <v/>
      </c>
    </row>
    <row r="475" spans="2:8" x14ac:dyDescent="0.2">
      <c r="B475" s="34" t="s">
        <v>279</v>
      </c>
      <c r="C475" s="33">
        <v>0</v>
      </c>
      <c r="D475" s="48">
        <v>0</v>
      </c>
      <c r="E475" s="61" t="str">
        <f t="shared" si="105"/>
        <v/>
      </c>
      <c r="F475" s="61" t="str">
        <f t="shared" si="106"/>
        <v/>
      </c>
      <c r="G475" s="49" t="str">
        <f t="shared" si="104"/>
        <v xml:space="preserve"> </v>
      </c>
      <c r="H475" s="35" t="str">
        <f t="shared" si="107"/>
        <v/>
      </c>
    </row>
    <row r="476" spans="2:8" x14ac:dyDescent="0.2">
      <c r="B476" s="34" t="s">
        <v>102</v>
      </c>
      <c r="C476" s="33">
        <v>0</v>
      </c>
      <c r="D476" s="48">
        <v>0</v>
      </c>
      <c r="E476" s="61" t="str">
        <f t="shared" si="105"/>
        <v/>
      </c>
      <c r="F476" s="61" t="str">
        <f t="shared" si="106"/>
        <v/>
      </c>
      <c r="G476" s="49" t="str">
        <f t="shared" si="104"/>
        <v xml:space="preserve"> </v>
      </c>
      <c r="H476" s="35" t="str">
        <f t="shared" si="107"/>
        <v/>
      </c>
    </row>
    <row r="477" spans="2:8" x14ac:dyDescent="0.2">
      <c r="B477" s="34" t="s">
        <v>280</v>
      </c>
      <c r="C477" s="33">
        <v>0</v>
      </c>
      <c r="D477" s="48">
        <v>0</v>
      </c>
      <c r="E477" s="61" t="str">
        <f t="shared" si="105"/>
        <v/>
      </c>
      <c r="F477" s="61" t="str">
        <f t="shared" si="106"/>
        <v/>
      </c>
      <c r="G477" s="49" t="str">
        <f t="shared" si="104"/>
        <v xml:space="preserve"> </v>
      </c>
      <c r="H477" s="35" t="str">
        <f t="shared" si="107"/>
        <v/>
      </c>
    </row>
    <row r="478" spans="2:8" x14ac:dyDescent="0.2">
      <c r="B478" s="34" t="s">
        <v>281</v>
      </c>
      <c r="C478" s="33">
        <v>0</v>
      </c>
      <c r="D478" s="48">
        <v>0</v>
      </c>
      <c r="E478" s="61" t="str">
        <f t="shared" si="105"/>
        <v/>
      </c>
      <c r="F478" s="61" t="str">
        <f t="shared" si="106"/>
        <v/>
      </c>
      <c r="G478" s="49" t="str">
        <f t="shared" ref="G478:G541" si="112">+IF(AND(C478=0,D478=0)," ",IF(C478=0,1,IF(D478=0,-1,(D478-C478)/C478)))</f>
        <v xml:space="preserve"> </v>
      </c>
      <c r="H478" s="35" t="str">
        <f t="shared" si="107"/>
        <v/>
      </c>
    </row>
    <row r="479" spans="2:8" x14ac:dyDescent="0.2">
      <c r="B479" s="34" t="s">
        <v>502</v>
      </c>
      <c r="C479" s="33">
        <v>0</v>
      </c>
      <c r="D479" s="48">
        <v>0</v>
      </c>
      <c r="E479" s="61" t="str">
        <f t="shared" si="105"/>
        <v/>
      </c>
      <c r="F479" s="61" t="str">
        <f t="shared" si="106"/>
        <v/>
      </c>
      <c r="G479" s="49" t="str">
        <f t="shared" si="112"/>
        <v xml:space="preserve"> </v>
      </c>
      <c r="H479" s="35" t="str">
        <f t="shared" si="107"/>
        <v/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0</v>
      </c>
      <c r="D481" s="48">
        <v>0</v>
      </c>
      <c r="E481" s="61" t="str">
        <f t="shared" ref="E481:E512" si="113">+IF(C481=0,"",C481/C$345)</f>
        <v/>
      </c>
      <c r="F481" s="61" t="str">
        <f t="shared" ref="F481:F512" si="114">+IF(D481=0,"",D481/D$345)</f>
        <v/>
      </c>
      <c r="G481" s="49" t="str">
        <f t="shared" si="112"/>
        <v xml:space="preserve"> </v>
      </c>
      <c r="H481" s="35" t="str">
        <f t="shared" ref="H481:H540" si="115">+IF(OR(AND(E481=""),(G481="")),"",E481*G481)</f>
        <v/>
      </c>
    </row>
    <row r="482" spans="2:8" x14ac:dyDescent="0.2">
      <c r="B482" s="34" t="s">
        <v>284</v>
      </c>
      <c r="C482" s="33">
        <v>0</v>
      </c>
      <c r="D482" s="48">
        <v>0</v>
      </c>
      <c r="E482" s="61" t="str">
        <f t="shared" si="113"/>
        <v/>
      </c>
      <c r="F482" s="61" t="str">
        <f t="shared" si="114"/>
        <v/>
      </c>
      <c r="G482" s="49" t="str">
        <f t="shared" si="112"/>
        <v xml:space="preserve"> </v>
      </c>
      <c r="H482" s="35" t="str">
        <f t="shared" si="115"/>
        <v/>
      </c>
    </row>
    <row r="483" spans="2:8" x14ac:dyDescent="0.2">
      <c r="B483" s="34" t="s">
        <v>285</v>
      </c>
      <c r="C483" s="33">
        <v>0</v>
      </c>
      <c r="D483" s="48">
        <v>0</v>
      </c>
      <c r="E483" s="61" t="str">
        <f t="shared" si="113"/>
        <v/>
      </c>
      <c r="F483" s="61" t="str">
        <f t="shared" si="114"/>
        <v/>
      </c>
      <c r="G483" s="49" t="str">
        <f t="shared" si="112"/>
        <v xml:space="preserve"> </v>
      </c>
      <c r="H483" s="35" t="str">
        <f t="shared" si="115"/>
        <v/>
      </c>
    </row>
    <row r="484" spans="2:8" x14ac:dyDescent="0.2">
      <c r="B484" s="34" t="s">
        <v>125</v>
      </c>
      <c r="C484" s="33">
        <v>0</v>
      </c>
      <c r="D484" s="48">
        <v>0</v>
      </c>
      <c r="E484" s="61" t="str">
        <f t="shared" si="113"/>
        <v/>
      </c>
      <c r="F484" s="61" t="str">
        <f t="shared" si="114"/>
        <v/>
      </c>
      <c r="G484" s="49" t="str">
        <f t="shared" si="112"/>
        <v xml:space="preserve"> </v>
      </c>
      <c r="H484" s="35" t="str">
        <f t="shared" si="115"/>
        <v/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0</v>
      </c>
      <c r="D486" s="48">
        <v>0</v>
      </c>
      <c r="E486" s="61" t="str">
        <f t="shared" si="113"/>
        <v/>
      </c>
      <c r="F486" s="61" t="str">
        <f t="shared" si="114"/>
        <v/>
      </c>
      <c r="G486" s="49" t="str">
        <f t="shared" si="112"/>
        <v xml:space="preserve"> </v>
      </c>
      <c r="H486" s="35" t="str">
        <f t="shared" si="115"/>
        <v/>
      </c>
    </row>
    <row r="487" spans="2:8" x14ac:dyDescent="0.2">
      <c r="B487" s="34" t="s">
        <v>287</v>
      </c>
      <c r="C487" s="33">
        <v>0</v>
      </c>
      <c r="D487" s="48">
        <v>0</v>
      </c>
      <c r="E487" s="61" t="str">
        <f t="shared" si="113"/>
        <v/>
      </c>
      <c r="F487" s="61" t="str">
        <f t="shared" si="114"/>
        <v/>
      </c>
      <c r="G487" s="49" t="str">
        <f t="shared" si="112"/>
        <v xml:space="preserve"> </v>
      </c>
      <c r="H487" s="35" t="str">
        <f t="shared" si="115"/>
        <v/>
      </c>
    </row>
    <row r="488" spans="2:8" ht="14.25" customHeight="1" x14ac:dyDescent="0.2">
      <c r="B488" s="34" t="s">
        <v>288</v>
      </c>
      <c r="C488" s="33">
        <v>0</v>
      </c>
      <c r="D488" s="48">
        <v>0</v>
      </c>
      <c r="E488" s="61" t="str">
        <f t="shared" si="113"/>
        <v/>
      </c>
      <c r="F488" s="61" t="str">
        <f t="shared" si="114"/>
        <v/>
      </c>
      <c r="G488" s="49" t="str">
        <f t="shared" si="112"/>
        <v xml:space="preserve"> </v>
      </c>
      <c r="H488" s="35" t="str">
        <f t="shared" si="115"/>
        <v/>
      </c>
    </row>
    <row r="489" spans="2:8" x14ac:dyDescent="0.2">
      <c r="B489" s="34" t="s">
        <v>123</v>
      </c>
      <c r="C489" s="33">
        <v>0</v>
      </c>
      <c r="D489" s="48">
        <v>0</v>
      </c>
      <c r="E489" s="61" t="str">
        <f t="shared" si="113"/>
        <v/>
      </c>
      <c r="F489" s="61" t="str">
        <f t="shared" si="114"/>
        <v/>
      </c>
      <c r="G489" s="49" t="str">
        <f t="shared" si="112"/>
        <v xml:space="preserve"> </v>
      </c>
      <c r="H489" s="35" t="str">
        <f t="shared" si="115"/>
        <v/>
      </c>
    </row>
    <row r="490" spans="2:8" x14ac:dyDescent="0.2">
      <c r="B490" s="34" t="s">
        <v>289</v>
      </c>
      <c r="C490" s="33">
        <v>0</v>
      </c>
      <c r="D490" s="48">
        <v>0</v>
      </c>
      <c r="E490" s="61" t="str">
        <f t="shared" si="113"/>
        <v/>
      </c>
      <c r="F490" s="61" t="str">
        <f t="shared" si="114"/>
        <v/>
      </c>
      <c r="G490" s="49" t="str">
        <f t="shared" si="112"/>
        <v xml:space="preserve"> </v>
      </c>
      <c r="H490" s="35" t="str">
        <f t="shared" si="115"/>
        <v/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0</v>
      </c>
      <c r="D495" s="48">
        <v>0</v>
      </c>
      <c r="E495" s="61" t="str">
        <f t="shared" si="113"/>
        <v/>
      </c>
      <c r="F495" s="61" t="str">
        <f t="shared" si="114"/>
        <v/>
      </c>
      <c r="G495" s="49" t="str">
        <f t="shared" si="112"/>
        <v xml:space="preserve"> </v>
      </c>
      <c r="H495" s="35" t="str">
        <f t="shared" si="115"/>
        <v/>
      </c>
    </row>
    <row r="496" spans="2:8" x14ac:dyDescent="0.2">
      <c r="B496" s="34" t="s">
        <v>294</v>
      </c>
      <c r="C496" s="33">
        <v>0</v>
      </c>
      <c r="D496" s="48">
        <v>0</v>
      </c>
      <c r="E496" s="61" t="str">
        <f t="shared" si="113"/>
        <v/>
      </c>
      <c r="F496" s="61" t="str">
        <f t="shared" si="114"/>
        <v/>
      </c>
      <c r="G496" s="49" t="str">
        <f t="shared" si="112"/>
        <v xml:space="preserve"> </v>
      </c>
      <c r="H496" s="35" t="str">
        <f t="shared" si="115"/>
        <v/>
      </c>
    </row>
    <row r="497" spans="2:8" x14ac:dyDescent="0.2">
      <c r="B497" s="34" t="s">
        <v>503</v>
      </c>
      <c r="C497" s="33">
        <v>0</v>
      </c>
      <c r="D497" s="48">
        <v>0</v>
      </c>
      <c r="E497" s="61" t="str">
        <f t="shared" si="113"/>
        <v/>
      </c>
      <c r="F497" s="61" t="str">
        <f t="shared" si="114"/>
        <v/>
      </c>
      <c r="G497" s="49" t="str">
        <f t="shared" si="112"/>
        <v xml:space="preserve"> </v>
      </c>
      <c r="H497" s="35" t="str">
        <f t="shared" si="115"/>
        <v/>
      </c>
    </row>
    <row r="498" spans="2:8" x14ac:dyDescent="0.2">
      <c r="B498" s="34" t="s">
        <v>129</v>
      </c>
      <c r="C498" s="33">
        <v>0</v>
      </c>
      <c r="D498" s="48">
        <v>0</v>
      </c>
      <c r="E498" s="61" t="str">
        <f t="shared" si="113"/>
        <v/>
      </c>
      <c r="F498" s="61" t="str">
        <f t="shared" si="114"/>
        <v/>
      </c>
      <c r="G498" s="49" t="str">
        <f t="shared" si="112"/>
        <v xml:space="preserve"> </v>
      </c>
      <c r="H498" s="35" t="str">
        <f t="shared" si="115"/>
        <v/>
      </c>
    </row>
    <row r="499" spans="2:8" x14ac:dyDescent="0.2">
      <c r="B499" s="34" t="s">
        <v>504</v>
      </c>
      <c r="C499" s="33">
        <v>0</v>
      </c>
      <c r="D499" s="48">
        <v>0</v>
      </c>
      <c r="E499" s="61" t="str">
        <f t="shared" si="113"/>
        <v/>
      </c>
      <c r="F499" s="61" t="str">
        <f t="shared" si="114"/>
        <v/>
      </c>
      <c r="G499" s="49" t="str">
        <f t="shared" si="112"/>
        <v xml:space="preserve"> </v>
      </c>
      <c r="H499" s="35" t="str">
        <f t="shared" si="115"/>
        <v/>
      </c>
    </row>
    <row r="500" spans="2:8" x14ac:dyDescent="0.2">
      <c r="B500" s="34" t="s">
        <v>122</v>
      </c>
      <c r="C500" s="33">
        <v>0</v>
      </c>
      <c r="D500" s="48">
        <v>0</v>
      </c>
      <c r="E500" s="61" t="str">
        <f t="shared" si="113"/>
        <v/>
      </c>
      <c r="F500" s="61" t="str">
        <f t="shared" si="114"/>
        <v/>
      </c>
      <c r="G500" s="49" t="str">
        <f t="shared" si="112"/>
        <v xml:space="preserve"> </v>
      </c>
      <c r="H500" s="35" t="str">
        <f t="shared" si="115"/>
        <v/>
      </c>
    </row>
    <row r="501" spans="2:8" x14ac:dyDescent="0.2">
      <c r="B501" s="34" t="s">
        <v>295</v>
      </c>
      <c r="C501" s="33">
        <v>0</v>
      </c>
      <c r="D501" s="48">
        <v>0</v>
      </c>
      <c r="E501" s="61" t="str">
        <f t="shared" si="113"/>
        <v/>
      </c>
      <c r="F501" s="61" t="str">
        <f t="shared" si="114"/>
        <v/>
      </c>
      <c r="G501" s="49" t="str">
        <f t="shared" si="112"/>
        <v xml:space="preserve"> </v>
      </c>
      <c r="H501" s="35" t="str">
        <f t="shared" si="115"/>
        <v/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0</v>
      </c>
      <c r="D503" s="48">
        <v>0</v>
      </c>
      <c r="E503" s="61" t="str">
        <f t="shared" si="113"/>
        <v/>
      </c>
      <c r="F503" s="61" t="str">
        <f t="shared" si="114"/>
        <v/>
      </c>
      <c r="G503" s="49" t="str">
        <f t="shared" si="112"/>
        <v xml:space="preserve"> </v>
      </c>
      <c r="H503" s="35" t="str">
        <f t="shared" si="115"/>
        <v/>
      </c>
    </row>
    <row r="504" spans="2:8" ht="12" customHeight="1" x14ac:dyDescent="0.2">
      <c r="B504" s="34" t="s">
        <v>297</v>
      </c>
      <c r="C504" s="33">
        <v>0</v>
      </c>
      <c r="D504" s="48">
        <v>0</v>
      </c>
      <c r="E504" s="61" t="str">
        <f t="shared" si="113"/>
        <v/>
      </c>
      <c r="F504" s="61" t="str">
        <f t="shared" si="114"/>
        <v/>
      </c>
      <c r="G504" s="49" t="str">
        <f t="shared" si="112"/>
        <v xml:space="preserve"> </v>
      </c>
      <c r="H504" s="35" t="str">
        <f t="shared" si="115"/>
        <v/>
      </c>
    </row>
    <row r="505" spans="2:8" x14ac:dyDescent="0.2">
      <c r="B505" s="34" t="s">
        <v>117</v>
      </c>
      <c r="C505" s="33">
        <v>0</v>
      </c>
      <c r="D505" s="48">
        <v>0</v>
      </c>
      <c r="E505" s="61" t="str">
        <f t="shared" si="113"/>
        <v/>
      </c>
      <c r="F505" s="61" t="str">
        <f t="shared" si="114"/>
        <v/>
      </c>
      <c r="G505" s="49" t="str">
        <f t="shared" si="112"/>
        <v xml:space="preserve"> </v>
      </c>
      <c r="H505" s="35" t="str">
        <f t="shared" si="115"/>
        <v/>
      </c>
    </row>
    <row r="506" spans="2:8" x14ac:dyDescent="0.2">
      <c r="B506" s="34" t="s">
        <v>505</v>
      </c>
      <c r="C506" s="33">
        <v>0</v>
      </c>
      <c r="D506" s="48">
        <v>0</v>
      </c>
      <c r="E506" s="61" t="str">
        <f t="shared" si="113"/>
        <v/>
      </c>
      <c r="F506" s="61" t="str">
        <f t="shared" si="114"/>
        <v/>
      </c>
      <c r="G506" s="49" t="str">
        <f t="shared" si="112"/>
        <v xml:space="preserve"> </v>
      </c>
      <c r="H506" s="35" t="str">
        <f t="shared" si="115"/>
        <v/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0</v>
      </c>
      <c r="D509" s="48">
        <v>0</v>
      </c>
      <c r="E509" s="61" t="str">
        <f t="shared" si="113"/>
        <v/>
      </c>
      <c r="F509" s="61" t="str">
        <f t="shared" si="114"/>
        <v/>
      </c>
      <c r="G509" s="49" t="str">
        <f t="shared" si="112"/>
        <v xml:space="preserve"> </v>
      </c>
      <c r="H509" s="35" t="str">
        <f t="shared" si="115"/>
        <v/>
      </c>
    </row>
    <row r="510" spans="2:8" x14ac:dyDescent="0.2">
      <c r="B510" s="34" t="s">
        <v>507</v>
      </c>
      <c r="C510" s="33">
        <v>0</v>
      </c>
      <c r="D510" s="48">
        <v>0</v>
      </c>
      <c r="E510" s="61" t="str">
        <f t="shared" si="113"/>
        <v/>
      </c>
      <c r="F510" s="61" t="str">
        <f t="shared" si="114"/>
        <v/>
      </c>
      <c r="G510" s="49" t="str">
        <f t="shared" si="112"/>
        <v xml:space="preserve"> </v>
      </c>
      <c r="H510" s="35" t="str">
        <f t="shared" si="115"/>
        <v/>
      </c>
    </row>
    <row r="511" spans="2:8" x14ac:dyDescent="0.2">
      <c r="B511" s="34" t="s">
        <v>300</v>
      </c>
      <c r="C511" s="33">
        <v>0</v>
      </c>
      <c r="D511" s="48">
        <v>0</v>
      </c>
      <c r="E511" s="61" t="str">
        <f t="shared" si="113"/>
        <v/>
      </c>
      <c r="F511" s="61" t="str">
        <f t="shared" si="114"/>
        <v/>
      </c>
      <c r="G511" s="49" t="str">
        <f t="shared" si="112"/>
        <v xml:space="preserve"> </v>
      </c>
      <c r="H511" s="35" t="str">
        <f t="shared" si="115"/>
        <v/>
      </c>
    </row>
    <row r="512" spans="2:8" x14ac:dyDescent="0.2">
      <c r="B512" s="34" t="s">
        <v>301</v>
      </c>
      <c r="C512" s="33">
        <v>0</v>
      </c>
      <c r="D512" s="48">
        <v>0</v>
      </c>
      <c r="E512" s="61" t="str">
        <f t="shared" si="113"/>
        <v/>
      </c>
      <c r="F512" s="61" t="str">
        <f t="shared" si="114"/>
        <v/>
      </c>
      <c r="G512" s="49" t="str">
        <f t="shared" si="112"/>
        <v xml:space="preserve"> </v>
      </c>
      <c r="H512" s="35" t="str">
        <f t="shared" si="115"/>
        <v/>
      </c>
    </row>
    <row r="513" spans="1:9" x14ac:dyDescent="0.2">
      <c r="B513" s="34" t="s">
        <v>302</v>
      </c>
      <c r="C513" s="33">
        <v>0</v>
      </c>
      <c r="D513" s="48">
        <v>0</v>
      </c>
      <c r="E513" s="61" t="str">
        <f t="shared" ref="E513:E540" si="116">+IF(C513=0,"",C513/C$345)</f>
        <v/>
      </c>
      <c r="F513" s="61" t="str">
        <f t="shared" ref="F513:F540" si="117">+IF(D513=0,"",D513/D$345)</f>
        <v/>
      </c>
      <c r="G513" s="49" t="str">
        <f t="shared" si="112"/>
        <v xml:space="preserve"> </v>
      </c>
      <c r="H513" s="35" t="str">
        <f t="shared" si="115"/>
        <v/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0</v>
      </c>
      <c r="D517" s="48">
        <v>0</v>
      </c>
      <c r="E517" s="61" t="str">
        <f t="shared" si="116"/>
        <v/>
      </c>
      <c r="F517" s="61" t="str">
        <f t="shared" si="117"/>
        <v/>
      </c>
      <c r="G517" s="49" t="str">
        <f t="shared" si="112"/>
        <v xml:space="preserve"> </v>
      </c>
      <c r="H517" s="35" t="str">
        <f t="shared" si="115"/>
        <v/>
      </c>
    </row>
    <row r="518" spans="1:9" x14ac:dyDescent="0.2">
      <c r="B518" s="34" t="s">
        <v>120</v>
      </c>
      <c r="C518" s="33">
        <v>0</v>
      </c>
      <c r="D518" s="48">
        <v>0</v>
      </c>
      <c r="E518" s="61" t="str">
        <f t="shared" si="116"/>
        <v/>
      </c>
      <c r="F518" s="61" t="str">
        <f t="shared" si="117"/>
        <v/>
      </c>
      <c r="G518" s="49" t="str">
        <f t="shared" si="112"/>
        <v xml:space="preserve"> </v>
      </c>
      <c r="H518" s="35" t="str">
        <f t="shared" si="115"/>
        <v/>
      </c>
    </row>
    <row r="519" spans="1:9" x14ac:dyDescent="0.2">
      <c r="B519" s="34" t="s">
        <v>304</v>
      </c>
      <c r="C519" s="33">
        <v>0</v>
      </c>
      <c r="D519" s="48">
        <v>0</v>
      </c>
      <c r="E519" s="61" t="str">
        <f t="shared" si="116"/>
        <v/>
      </c>
      <c r="F519" s="61" t="str">
        <f t="shared" si="117"/>
        <v/>
      </c>
      <c r="G519" s="49" t="str">
        <f t="shared" si="112"/>
        <v xml:space="preserve"> </v>
      </c>
      <c r="H519" s="35" t="str">
        <f t="shared" si="115"/>
        <v/>
      </c>
    </row>
    <row r="520" spans="1:9" x14ac:dyDescent="0.2">
      <c r="B520" s="34" t="s">
        <v>305</v>
      </c>
      <c r="C520" s="33">
        <v>0</v>
      </c>
      <c r="D520" s="48">
        <v>0</v>
      </c>
      <c r="E520" s="61" t="str">
        <f t="shared" si="116"/>
        <v/>
      </c>
      <c r="F520" s="61" t="str">
        <f t="shared" si="117"/>
        <v/>
      </c>
      <c r="G520" s="49" t="str">
        <f t="shared" si="112"/>
        <v xml:space="preserve"> </v>
      </c>
      <c r="H520" s="35" t="str">
        <f t="shared" si="115"/>
        <v/>
      </c>
    </row>
    <row r="521" spans="1:9" x14ac:dyDescent="0.2">
      <c r="B521" s="34" t="s">
        <v>128</v>
      </c>
      <c r="C521" s="33">
        <v>0</v>
      </c>
      <c r="D521" s="48">
        <v>0</v>
      </c>
      <c r="E521" s="61" t="str">
        <f t="shared" si="116"/>
        <v/>
      </c>
      <c r="F521" s="61" t="str">
        <f t="shared" si="117"/>
        <v/>
      </c>
      <c r="G521" s="49" t="str">
        <f t="shared" si="112"/>
        <v xml:space="preserve"> </v>
      </c>
      <c r="H521" s="35" t="str">
        <f t="shared" si="115"/>
        <v/>
      </c>
    </row>
    <row r="522" spans="1:9" x14ac:dyDescent="0.2">
      <c r="B522" s="34" t="s">
        <v>508</v>
      </c>
      <c r="C522" s="33">
        <v>0</v>
      </c>
      <c r="D522" s="48">
        <v>0</v>
      </c>
      <c r="E522" s="61" t="str">
        <f t="shared" si="116"/>
        <v/>
      </c>
      <c r="F522" s="61" t="str">
        <f t="shared" si="117"/>
        <v/>
      </c>
      <c r="G522" s="49" t="str">
        <f t="shared" si="112"/>
        <v xml:space="preserve"> </v>
      </c>
      <c r="H522" s="35" t="str">
        <f t="shared" si="115"/>
        <v/>
      </c>
    </row>
    <row r="523" spans="1:9" s="29" customFormat="1" x14ac:dyDescent="0.2">
      <c r="A523" s="31"/>
      <c r="B523" s="36" t="s">
        <v>560</v>
      </c>
      <c r="C523" s="40">
        <v>0</v>
      </c>
      <c r="D523" s="48">
        <v>0</v>
      </c>
      <c r="E523" s="38" t="str">
        <f t="shared" si="116"/>
        <v/>
      </c>
      <c r="F523" s="38" t="str">
        <f t="shared" si="117"/>
        <v/>
      </c>
      <c r="G523" s="49" t="str">
        <f t="shared" si="112"/>
        <v xml:space="preserve"> </v>
      </c>
      <c r="H523" s="37" t="str">
        <f t="shared" si="115"/>
        <v/>
      </c>
      <c r="I523" s="4"/>
    </row>
    <row r="524" spans="1:9" x14ac:dyDescent="0.2">
      <c r="B524" s="34" t="s">
        <v>135</v>
      </c>
      <c r="C524" s="33">
        <v>0</v>
      </c>
      <c r="D524" s="48">
        <v>0</v>
      </c>
      <c r="E524" s="61" t="str">
        <f t="shared" si="116"/>
        <v/>
      </c>
      <c r="F524" s="61" t="str">
        <f t="shared" si="117"/>
        <v/>
      </c>
      <c r="G524" s="49" t="str">
        <f t="shared" si="112"/>
        <v xml:space="preserve"> </v>
      </c>
      <c r="H524" s="35" t="str">
        <f t="shared" si="115"/>
        <v/>
      </c>
    </row>
    <row r="525" spans="1:9" x14ac:dyDescent="0.2">
      <c r="B525" s="34" t="s">
        <v>509</v>
      </c>
      <c r="C525" s="33">
        <v>0</v>
      </c>
      <c r="D525" s="48">
        <v>0</v>
      </c>
      <c r="E525" s="61" t="str">
        <f t="shared" si="116"/>
        <v/>
      </c>
      <c r="F525" s="61" t="str">
        <f t="shared" si="117"/>
        <v/>
      </c>
      <c r="G525" s="49" t="str">
        <f t="shared" si="112"/>
        <v xml:space="preserve"> </v>
      </c>
      <c r="H525" s="35" t="str">
        <f t="shared" si="115"/>
        <v/>
      </c>
    </row>
    <row r="526" spans="1:9" x14ac:dyDescent="0.2">
      <c r="B526" s="34" t="s">
        <v>133</v>
      </c>
      <c r="C526" s="33">
        <v>0</v>
      </c>
      <c r="D526" s="48">
        <v>0</v>
      </c>
      <c r="E526" s="61" t="str">
        <f t="shared" si="116"/>
        <v/>
      </c>
      <c r="F526" s="61" t="str">
        <f t="shared" si="117"/>
        <v/>
      </c>
      <c r="G526" s="49" t="str">
        <f t="shared" si="112"/>
        <v xml:space="preserve"> </v>
      </c>
      <c r="H526" s="35" t="str">
        <f t="shared" si="115"/>
        <v/>
      </c>
    </row>
    <row r="527" spans="1:9" x14ac:dyDescent="0.2">
      <c r="B527" s="34" t="s">
        <v>338</v>
      </c>
      <c r="C527" s="33">
        <v>0</v>
      </c>
      <c r="D527" s="48">
        <v>0</v>
      </c>
      <c r="E527" s="61" t="str">
        <f t="shared" si="116"/>
        <v/>
      </c>
      <c r="F527" s="61" t="str">
        <f t="shared" si="117"/>
        <v/>
      </c>
      <c r="G527" s="49" t="str">
        <f t="shared" si="112"/>
        <v xml:space="preserve"> </v>
      </c>
      <c r="H527" s="35" t="str">
        <f t="shared" si="115"/>
        <v/>
      </c>
    </row>
    <row r="528" spans="1:9" x14ac:dyDescent="0.2">
      <c r="B528" s="34" t="s">
        <v>339</v>
      </c>
      <c r="C528" s="33">
        <v>0</v>
      </c>
      <c r="D528" s="48">
        <v>2</v>
      </c>
      <c r="E528" s="61" t="str">
        <f t="shared" si="116"/>
        <v/>
      </c>
      <c r="F528" s="61">
        <f t="shared" si="117"/>
        <v>7.1684587813620072E-3</v>
      </c>
      <c r="G528" s="49">
        <f t="shared" si="112"/>
        <v>1</v>
      </c>
      <c r="H528" s="35" t="str">
        <f t="shared" si="115"/>
        <v/>
      </c>
    </row>
    <row r="529" spans="2:8" x14ac:dyDescent="0.2">
      <c r="B529" s="34" t="s">
        <v>510</v>
      </c>
      <c r="C529" s="33">
        <v>0</v>
      </c>
      <c r="D529" s="48">
        <v>0</v>
      </c>
      <c r="E529" s="61" t="str">
        <f t="shared" si="116"/>
        <v/>
      </c>
      <c r="F529" s="61" t="str">
        <f t="shared" si="117"/>
        <v/>
      </c>
      <c r="G529" s="49" t="str">
        <f t="shared" si="112"/>
        <v xml:space="preserve"> </v>
      </c>
      <c r="H529" s="35" t="str">
        <f t="shared" si="115"/>
        <v/>
      </c>
    </row>
    <row r="530" spans="2:8" x14ac:dyDescent="0.2">
      <c r="B530" s="34" t="s">
        <v>137</v>
      </c>
      <c r="C530" s="33">
        <v>0</v>
      </c>
      <c r="D530" s="48">
        <v>0</v>
      </c>
      <c r="E530" s="61" t="str">
        <f t="shared" si="116"/>
        <v/>
      </c>
      <c r="F530" s="61" t="str">
        <f t="shared" si="117"/>
        <v/>
      </c>
      <c r="G530" s="49" t="str">
        <f t="shared" si="112"/>
        <v xml:space="preserve"> </v>
      </c>
      <c r="H530" s="35" t="str">
        <f t="shared" si="115"/>
        <v/>
      </c>
    </row>
    <row r="531" spans="2:8" x14ac:dyDescent="0.2">
      <c r="B531" s="34" t="s">
        <v>340</v>
      </c>
      <c r="C531" s="33">
        <v>0</v>
      </c>
      <c r="D531" s="48">
        <v>0</v>
      </c>
      <c r="E531" s="61" t="str">
        <f t="shared" si="116"/>
        <v/>
      </c>
      <c r="F531" s="61" t="str">
        <f t="shared" si="117"/>
        <v/>
      </c>
      <c r="G531" s="49" t="str">
        <f t="shared" si="112"/>
        <v xml:space="preserve"> </v>
      </c>
      <c r="H531" s="35" t="str">
        <f t="shared" si="115"/>
        <v/>
      </c>
    </row>
    <row r="532" spans="2:8" x14ac:dyDescent="0.2">
      <c r="B532" s="34" t="s">
        <v>141</v>
      </c>
      <c r="C532" s="33">
        <v>0</v>
      </c>
      <c r="D532" s="48">
        <v>0</v>
      </c>
      <c r="E532" s="61" t="str">
        <f t="shared" si="116"/>
        <v/>
      </c>
      <c r="F532" s="61" t="str">
        <f t="shared" si="117"/>
        <v/>
      </c>
      <c r="G532" s="49" t="str">
        <f t="shared" si="112"/>
        <v xml:space="preserve"> </v>
      </c>
      <c r="H532" s="35" t="str">
        <f t="shared" si="115"/>
        <v/>
      </c>
    </row>
    <row r="533" spans="2:8" x14ac:dyDescent="0.2">
      <c r="B533" s="34" t="s">
        <v>134</v>
      </c>
      <c r="C533" s="33">
        <v>0</v>
      </c>
      <c r="D533" s="48">
        <v>0</v>
      </c>
      <c r="E533" s="61" t="str">
        <f t="shared" si="116"/>
        <v/>
      </c>
      <c r="F533" s="61" t="str">
        <f t="shared" si="117"/>
        <v/>
      </c>
      <c r="G533" s="49" t="str">
        <f t="shared" si="112"/>
        <v xml:space="preserve"> </v>
      </c>
      <c r="H533" s="35" t="str">
        <f t="shared" si="115"/>
        <v/>
      </c>
    </row>
    <row r="534" spans="2:8" x14ac:dyDescent="0.2">
      <c r="B534" s="34" t="s">
        <v>306</v>
      </c>
      <c r="C534" s="33">
        <v>0</v>
      </c>
      <c r="D534" s="48">
        <v>0</v>
      </c>
      <c r="E534" s="61" t="str">
        <f t="shared" si="116"/>
        <v/>
      </c>
      <c r="F534" s="61" t="str">
        <f t="shared" si="117"/>
        <v/>
      </c>
      <c r="G534" s="49" t="str">
        <f t="shared" si="112"/>
        <v xml:space="preserve"> </v>
      </c>
      <c r="H534" s="35" t="str">
        <f t="shared" si="115"/>
        <v/>
      </c>
    </row>
    <row r="535" spans="2:8" x14ac:dyDescent="0.2">
      <c r="B535" s="34" t="s">
        <v>130</v>
      </c>
      <c r="C535" s="33">
        <v>0</v>
      </c>
      <c r="D535" s="48">
        <v>0</v>
      </c>
      <c r="E535" s="61" t="str">
        <f t="shared" si="116"/>
        <v/>
      </c>
      <c r="F535" s="61" t="str">
        <f t="shared" si="117"/>
        <v/>
      </c>
      <c r="G535" s="49" t="str">
        <f t="shared" si="112"/>
        <v xml:space="preserve"> 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0</v>
      </c>
      <c r="D537" s="48">
        <v>0</v>
      </c>
      <c r="E537" s="61" t="str">
        <f t="shared" si="116"/>
        <v/>
      </c>
      <c r="F537" s="61" t="str">
        <f t="shared" si="117"/>
        <v/>
      </c>
      <c r="G537" s="49" t="str">
        <f t="shared" si="112"/>
        <v xml:space="preserve"> </v>
      </c>
      <c r="H537" s="35" t="str">
        <f t="shared" si="115"/>
        <v/>
      </c>
    </row>
    <row r="538" spans="2:8" x14ac:dyDescent="0.2">
      <c r="B538" s="34" t="s">
        <v>308</v>
      </c>
      <c r="C538" s="33">
        <v>0</v>
      </c>
      <c r="D538" s="48">
        <v>0</v>
      </c>
      <c r="E538" s="61" t="str">
        <f t="shared" si="116"/>
        <v/>
      </c>
      <c r="F538" s="61" t="str">
        <f t="shared" si="117"/>
        <v/>
      </c>
      <c r="G538" s="49" t="str">
        <f t="shared" si="112"/>
        <v xml:space="preserve"> </v>
      </c>
      <c r="H538" s="35" t="str">
        <f t="shared" si="115"/>
        <v/>
      </c>
    </row>
    <row r="539" spans="2:8" x14ac:dyDescent="0.2">
      <c r="B539" s="34" t="s">
        <v>309</v>
      </c>
      <c r="C539" s="33">
        <v>0</v>
      </c>
      <c r="D539" s="48">
        <v>0</v>
      </c>
      <c r="E539" s="61" t="str">
        <f t="shared" si="116"/>
        <v/>
      </c>
      <c r="F539" s="61" t="str">
        <f t="shared" si="117"/>
        <v/>
      </c>
      <c r="G539" s="49" t="str">
        <f t="shared" si="112"/>
        <v xml:space="preserve"> </v>
      </c>
      <c r="H539" s="35" t="str">
        <f t="shared" si="115"/>
        <v/>
      </c>
    </row>
    <row r="540" spans="2:8" ht="14.25" customHeight="1" x14ac:dyDescent="0.2">
      <c r="B540" s="34" t="s">
        <v>511</v>
      </c>
      <c r="C540" s="33">
        <v>0</v>
      </c>
      <c r="D540" s="48">
        <v>0</v>
      </c>
      <c r="E540" s="61" t="str">
        <f t="shared" si="116"/>
        <v/>
      </c>
      <c r="F540" s="61" t="str">
        <f t="shared" si="117"/>
        <v/>
      </c>
      <c r="G540" s="49" t="str">
        <f t="shared" si="112"/>
        <v xml:space="preserve"> </v>
      </c>
      <c r="H540" s="35" t="str">
        <f t="shared" si="115"/>
        <v/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0</v>
      </c>
      <c r="D542" s="48">
        <v>0</v>
      </c>
      <c r="E542" s="61" t="str">
        <f t="shared" si="118"/>
        <v/>
      </c>
      <c r="F542" s="61" t="str">
        <f t="shared" si="119"/>
        <v/>
      </c>
      <c r="G542" s="49" t="str">
        <f t="shared" ref="G542:G564" si="121">+IF(AND(C542=0,D542=0)," ",IF(C542=0,1,IF(D542=0,-1,(D542-C542)/C542)))</f>
        <v xml:space="preserve"> </v>
      </c>
      <c r="H542" s="35" t="str">
        <f t="shared" si="120"/>
        <v/>
      </c>
    </row>
    <row r="543" spans="2:8" x14ac:dyDescent="0.2">
      <c r="B543" s="34" t="s">
        <v>311</v>
      </c>
      <c r="C543" s="33">
        <v>0</v>
      </c>
      <c r="D543" s="48">
        <v>0</v>
      </c>
      <c r="E543" s="61" t="str">
        <f t="shared" si="118"/>
        <v/>
      </c>
      <c r="F543" s="61" t="str">
        <f t="shared" si="119"/>
        <v/>
      </c>
      <c r="G543" s="49" t="str">
        <f t="shared" si="121"/>
        <v xml:space="preserve"> </v>
      </c>
      <c r="H543" s="35" t="str">
        <f t="shared" si="120"/>
        <v/>
      </c>
    </row>
    <row r="544" spans="2:8" x14ac:dyDescent="0.2">
      <c r="B544" s="34" t="s">
        <v>312</v>
      </c>
      <c r="C544" s="33">
        <v>0</v>
      </c>
      <c r="D544" s="48">
        <v>0</v>
      </c>
      <c r="E544" s="61" t="str">
        <f t="shared" si="118"/>
        <v/>
      </c>
      <c r="F544" s="61" t="str">
        <f t="shared" si="119"/>
        <v/>
      </c>
      <c r="G544" s="49" t="str">
        <f t="shared" si="121"/>
        <v xml:space="preserve"> </v>
      </c>
      <c r="H544" s="35" t="str">
        <f t="shared" si="120"/>
        <v/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0</v>
      </c>
      <c r="D547" s="48">
        <v>0</v>
      </c>
      <c r="E547" s="61" t="str">
        <f t="shared" si="118"/>
        <v/>
      </c>
      <c r="F547" s="61" t="str">
        <f t="shared" si="119"/>
        <v/>
      </c>
      <c r="G547" s="49" t="str">
        <f t="shared" si="121"/>
        <v xml:space="preserve"> </v>
      </c>
      <c r="H547" s="35" t="str">
        <f t="shared" si="120"/>
        <v/>
      </c>
    </row>
    <row r="548" spans="1:9" x14ac:dyDescent="0.2">
      <c r="B548" s="34" t="s">
        <v>142</v>
      </c>
      <c r="C548" s="33">
        <v>0</v>
      </c>
      <c r="D548" s="48">
        <v>1</v>
      </c>
      <c r="E548" s="61" t="str">
        <f t="shared" si="118"/>
        <v/>
      </c>
      <c r="F548" s="61">
        <f t="shared" si="119"/>
        <v>3.5842293906810036E-3</v>
      </c>
      <c r="G548" s="49">
        <f t="shared" si="121"/>
        <v>1</v>
      </c>
      <c r="H548" s="35" t="str">
        <f t="shared" si="120"/>
        <v/>
      </c>
    </row>
    <row r="549" spans="1:9" x14ac:dyDescent="0.2">
      <c r="B549" s="34" t="s">
        <v>314</v>
      </c>
      <c r="C549" s="33">
        <v>0</v>
      </c>
      <c r="D549" s="48">
        <v>0</v>
      </c>
      <c r="E549" s="61" t="str">
        <f t="shared" si="118"/>
        <v/>
      </c>
      <c r="F549" s="61" t="str">
        <f t="shared" si="119"/>
        <v/>
      </c>
      <c r="G549" s="49" t="str">
        <f t="shared" si="121"/>
        <v xml:space="preserve"> </v>
      </c>
      <c r="H549" s="35" t="str">
        <f t="shared" si="120"/>
        <v/>
      </c>
    </row>
    <row r="550" spans="1:9" s="29" customFormat="1" x14ac:dyDescent="0.2">
      <c r="A550" s="31"/>
      <c r="B550" s="36" t="s">
        <v>554</v>
      </c>
      <c r="C550" s="40">
        <v>0</v>
      </c>
      <c r="D550" s="48">
        <v>0</v>
      </c>
      <c r="E550" s="38" t="str">
        <f t="shared" si="118"/>
        <v/>
      </c>
      <c r="F550" s="38" t="str">
        <f t="shared" si="119"/>
        <v/>
      </c>
      <c r="G550" s="49" t="str">
        <f t="shared" si="121"/>
        <v xml:space="preserve"> </v>
      </c>
      <c r="H550" s="37" t="str">
        <f t="shared" si="120"/>
        <v/>
      </c>
      <c r="I550" s="4"/>
    </row>
    <row r="551" spans="1:9" x14ac:dyDescent="0.2">
      <c r="B551" s="34" t="s">
        <v>131</v>
      </c>
      <c r="C551" s="33">
        <v>0</v>
      </c>
      <c r="D551" s="48">
        <v>0</v>
      </c>
      <c r="E551" s="61" t="str">
        <f t="shared" si="118"/>
        <v/>
      </c>
      <c r="F551" s="61" t="str">
        <f t="shared" si="119"/>
        <v/>
      </c>
      <c r="G551" s="49" t="str">
        <f t="shared" si="121"/>
        <v xml:space="preserve"> </v>
      </c>
      <c r="H551" s="35" t="str">
        <f t="shared" si="120"/>
        <v/>
      </c>
    </row>
    <row r="552" spans="1:9" x14ac:dyDescent="0.2">
      <c r="B552" s="34" t="s">
        <v>315</v>
      </c>
      <c r="C552" s="33">
        <v>0</v>
      </c>
      <c r="D552" s="48">
        <v>0</v>
      </c>
      <c r="E552" s="61" t="str">
        <f t="shared" si="118"/>
        <v/>
      </c>
      <c r="F552" s="61" t="str">
        <f t="shared" si="119"/>
        <v/>
      </c>
      <c r="G552" s="49" t="str">
        <f t="shared" si="121"/>
        <v xml:space="preserve"> 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0</v>
      </c>
      <c r="D553" s="48">
        <v>0</v>
      </c>
      <c r="E553" s="61" t="str">
        <f t="shared" si="118"/>
        <v/>
      </c>
      <c r="F553" s="61" t="str">
        <f t="shared" si="119"/>
        <v/>
      </c>
      <c r="G553" s="49" t="str">
        <f t="shared" si="121"/>
        <v xml:space="preserve"> 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0</v>
      </c>
      <c r="D554" s="48">
        <v>0</v>
      </c>
      <c r="E554" s="61" t="str">
        <f t="shared" si="118"/>
        <v/>
      </c>
      <c r="F554" s="61" t="str">
        <f t="shared" si="119"/>
        <v/>
      </c>
      <c r="G554" s="49" t="str">
        <f t="shared" si="121"/>
        <v xml:space="preserve"> </v>
      </c>
      <c r="H554" s="35" t="str">
        <f t="shared" si="120"/>
        <v/>
      </c>
    </row>
    <row r="555" spans="1:9" x14ac:dyDescent="0.2">
      <c r="B555" s="34" t="s">
        <v>132</v>
      </c>
      <c r="C555" s="33">
        <v>0</v>
      </c>
      <c r="D555" s="48">
        <v>0</v>
      </c>
      <c r="E555" s="61" t="str">
        <f t="shared" si="118"/>
        <v/>
      </c>
      <c r="F555" s="61" t="str">
        <f t="shared" si="119"/>
        <v/>
      </c>
      <c r="G555" s="49" t="str">
        <f t="shared" si="121"/>
        <v xml:space="preserve"> </v>
      </c>
      <c r="H555" s="35" t="str">
        <f t="shared" si="120"/>
        <v/>
      </c>
    </row>
    <row r="556" spans="1:9" ht="13.5" customHeight="1" x14ac:dyDescent="0.2">
      <c r="B556" s="34" t="s">
        <v>139</v>
      </c>
      <c r="C556" s="33">
        <v>0</v>
      </c>
      <c r="D556" s="48">
        <v>0</v>
      </c>
      <c r="E556" s="61" t="str">
        <f t="shared" si="118"/>
        <v/>
      </c>
      <c r="F556" s="61" t="str">
        <f t="shared" si="119"/>
        <v/>
      </c>
      <c r="G556" s="49" t="str">
        <f t="shared" si="121"/>
        <v xml:space="preserve"> </v>
      </c>
      <c r="H556" s="35" t="str">
        <f t="shared" si="120"/>
        <v/>
      </c>
    </row>
    <row r="557" spans="1:9" x14ac:dyDescent="0.2">
      <c r="B557" s="34" t="s">
        <v>513</v>
      </c>
      <c r="C557" s="33">
        <v>0</v>
      </c>
      <c r="D557" s="48">
        <v>0</v>
      </c>
      <c r="E557" s="61" t="str">
        <f t="shared" si="118"/>
        <v/>
      </c>
      <c r="F557" s="61" t="str">
        <f t="shared" si="119"/>
        <v/>
      </c>
      <c r="G557" s="49" t="str">
        <f t="shared" si="121"/>
        <v xml:space="preserve"> </v>
      </c>
      <c r="H557" s="35" t="str">
        <f t="shared" si="120"/>
        <v/>
      </c>
    </row>
    <row r="558" spans="1:9" x14ac:dyDescent="0.2">
      <c r="B558" s="34" t="s">
        <v>317</v>
      </c>
      <c r="C558" s="33">
        <v>0</v>
      </c>
      <c r="D558" s="48">
        <v>0</v>
      </c>
      <c r="E558" s="61" t="str">
        <f t="shared" si="118"/>
        <v/>
      </c>
      <c r="F558" s="61" t="str">
        <f t="shared" si="119"/>
        <v/>
      </c>
      <c r="G558" s="49" t="str">
        <f t="shared" si="121"/>
        <v xml:space="preserve"> </v>
      </c>
      <c r="H558" s="35" t="str">
        <f t="shared" si="120"/>
        <v/>
      </c>
    </row>
    <row r="559" spans="1:9" x14ac:dyDescent="0.2">
      <c r="B559" s="34" t="s">
        <v>318</v>
      </c>
      <c r="C559" s="33">
        <v>0</v>
      </c>
      <c r="D559" s="48">
        <v>0</v>
      </c>
      <c r="E559" s="61" t="str">
        <f t="shared" si="118"/>
        <v/>
      </c>
      <c r="F559" s="61" t="str">
        <f t="shared" si="119"/>
        <v/>
      </c>
      <c r="G559" s="49" t="str">
        <f t="shared" si="121"/>
        <v xml:space="preserve"> </v>
      </c>
      <c r="H559" s="35" t="str">
        <f t="shared" si="120"/>
        <v/>
      </c>
    </row>
    <row r="560" spans="1:9" ht="13.5" customHeight="1" x14ac:dyDescent="0.2">
      <c r="B560" s="34" t="s">
        <v>319</v>
      </c>
      <c r="C560" s="33">
        <v>0</v>
      </c>
      <c r="D560" s="48">
        <v>0</v>
      </c>
      <c r="E560" s="61" t="str">
        <f t="shared" si="118"/>
        <v/>
      </c>
      <c r="F560" s="61" t="str">
        <f t="shared" si="119"/>
        <v/>
      </c>
      <c r="G560" s="49" t="str">
        <f t="shared" si="121"/>
        <v xml:space="preserve"> </v>
      </c>
      <c r="H560" s="35" t="str">
        <f t="shared" si="120"/>
        <v/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0</v>
      </c>
      <c r="D562" s="48">
        <v>0</v>
      </c>
      <c r="E562" s="61" t="str">
        <f t="shared" si="118"/>
        <v/>
      </c>
      <c r="F562" s="61" t="str">
        <f t="shared" si="119"/>
        <v/>
      </c>
      <c r="G562" s="49" t="str">
        <f t="shared" si="121"/>
        <v xml:space="preserve"> </v>
      </c>
      <c r="H562" s="35" t="str">
        <f t="shared" si="120"/>
        <v/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0</v>
      </c>
      <c r="E564" s="61" t="str">
        <f t="shared" si="118"/>
        <v/>
      </c>
      <c r="F564" s="61" t="str">
        <f t="shared" si="119"/>
        <v/>
      </c>
      <c r="G564" s="49" t="str">
        <f t="shared" si="121"/>
        <v xml:space="preserve"> 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19</v>
      </c>
      <c r="D570" s="27">
        <f>SUM(D571:D596)</f>
        <v>8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-0.57894736842105265</v>
      </c>
      <c r="H570" s="28">
        <f>+IF(OR(AND(E570=""),(G570="")),"",E570*G570)</f>
        <v>-0.57894736842105265</v>
      </c>
    </row>
    <row r="571" spans="1:9" x14ac:dyDescent="0.2">
      <c r="B571" s="34" t="s">
        <v>322</v>
      </c>
      <c r="C571" s="33">
        <v>0</v>
      </c>
      <c r="D571" s="48">
        <v>0</v>
      </c>
      <c r="E571" s="61" t="str">
        <f t="shared" si="124"/>
        <v/>
      </c>
      <c r="F571" s="61" t="str">
        <f t="shared" si="125"/>
        <v/>
      </c>
      <c r="G571" s="49" t="str">
        <f t="shared" ref="G571:G596" si="126">+IF(AND(C571=0,D571=0)," ",IF(C571=0,1,IF(D571=0,-1,(D571-C571)/C571)))</f>
        <v xml:space="preserve"> </v>
      </c>
      <c r="H571" s="24" t="str">
        <f>+IF(OR(AND(E571=""),(G571="")),"",E571*G571)</f>
        <v/>
      </c>
    </row>
    <row r="572" spans="1:9" x14ac:dyDescent="0.2">
      <c r="B572" s="34" t="s">
        <v>144</v>
      </c>
      <c r="C572" s="33">
        <v>0</v>
      </c>
      <c r="D572" s="48">
        <v>0</v>
      </c>
      <c r="E572" s="61" t="str">
        <f t="shared" si="124"/>
        <v/>
      </c>
      <c r="F572" s="61" t="str">
        <f t="shared" si="125"/>
        <v/>
      </c>
      <c r="G572" s="49" t="str">
        <f t="shared" si="126"/>
        <v xml:space="preserve"> </v>
      </c>
      <c r="H572" s="24" t="str">
        <f t="shared" ref="H572:H596" si="127">+IF(OR(AND(E572=""),(G572="")),"",E572*G572)</f>
        <v/>
      </c>
    </row>
    <row r="573" spans="1:9" x14ac:dyDescent="0.2">
      <c r="B573" s="34" t="s">
        <v>586</v>
      </c>
      <c r="C573" s="33">
        <v>2</v>
      </c>
      <c r="D573" s="48">
        <v>1</v>
      </c>
      <c r="E573" s="61">
        <f t="shared" si="124"/>
        <v>0.10526315789473684</v>
      </c>
      <c r="F573" s="61">
        <f t="shared" si="125"/>
        <v>0.125</v>
      </c>
      <c r="G573" s="49">
        <f t="shared" si="126"/>
        <v>-0.5</v>
      </c>
      <c r="H573" s="24">
        <f t="shared" si="127"/>
        <v>-5.2631578947368418E-2</v>
      </c>
    </row>
    <row r="574" spans="1:9" x14ac:dyDescent="0.2">
      <c r="B574" s="34" t="s">
        <v>323</v>
      </c>
      <c r="C574" s="33">
        <v>7</v>
      </c>
      <c r="D574" s="48">
        <v>2</v>
      </c>
      <c r="E574" s="61">
        <f t="shared" si="124"/>
        <v>0.36842105263157893</v>
      </c>
      <c r="F574" s="61">
        <f t="shared" si="125"/>
        <v>0.25</v>
      </c>
      <c r="G574" s="49">
        <f t="shared" si="126"/>
        <v>-0.7142857142857143</v>
      </c>
      <c r="H574" s="24">
        <f t="shared" si="127"/>
        <v>-0.26315789473684209</v>
      </c>
    </row>
    <row r="575" spans="1:9" x14ac:dyDescent="0.2">
      <c r="B575" s="34" t="s">
        <v>145</v>
      </c>
      <c r="C575" s="33">
        <v>0</v>
      </c>
      <c r="D575" s="48">
        <v>0</v>
      </c>
      <c r="E575" s="61" t="str">
        <f t="shared" si="124"/>
        <v/>
      </c>
      <c r="F575" s="61" t="str">
        <f t="shared" si="125"/>
        <v/>
      </c>
      <c r="G575" s="49" t="str">
        <f t="shared" si="126"/>
        <v xml:space="preserve"> </v>
      </c>
      <c r="H575" s="24" t="str">
        <f t="shared" si="127"/>
        <v/>
      </c>
    </row>
    <row r="576" spans="1:9" x14ac:dyDescent="0.2">
      <c r="B576" s="34" t="s">
        <v>618</v>
      </c>
      <c r="C576" s="33">
        <v>0</v>
      </c>
      <c r="D576" s="48">
        <v>0</v>
      </c>
      <c r="E576" s="61" t="str">
        <f t="shared" si="124"/>
        <v/>
      </c>
      <c r="F576" s="61" t="str">
        <f t="shared" si="125"/>
        <v/>
      </c>
      <c r="G576" s="49" t="str">
        <f t="shared" si="126"/>
        <v xml:space="preserve"> </v>
      </c>
      <c r="H576" s="24" t="str">
        <f t="shared" si="127"/>
        <v/>
      </c>
    </row>
    <row r="577" spans="1:9" s="29" customFormat="1" x14ac:dyDescent="0.2">
      <c r="A577" s="31"/>
      <c r="B577" s="36" t="s">
        <v>146</v>
      </c>
      <c r="C577" s="40">
        <v>0</v>
      </c>
      <c r="D577" s="48">
        <v>0</v>
      </c>
      <c r="E577" s="38" t="str">
        <f t="shared" si="124"/>
        <v/>
      </c>
      <c r="F577" s="38" t="str">
        <f t="shared" si="125"/>
        <v/>
      </c>
      <c r="G577" s="49" t="str">
        <f t="shared" si="126"/>
        <v xml:space="preserve"> </v>
      </c>
      <c r="H577" s="39" t="str">
        <f t="shared" si="127"/>
        <v/>
      </c>
      <c r="I577" s="4"/>
    </row>
    <row r="578" spans="1:9" s="29" customFormat="1" x14ac:dyDescent="0.2">
      <c r="A578" s="31"/>
      <c r="B578" s="36" t="s">
        <v>324</v>
      </c>
      <c r="C578" s="40">
        <v>0</v>
      </c>
      <c r="D578" s="48">
        <v>0</v>
      </c>
      <c r="E578" s="38" t="str">
        <f t="shared" si="124"/>
        <v/>
      </c>
      <c r="F578" s="38" t="str">
        <f t="shared" si="125"/>
        <v/>
      </c>
      <c r="G578" s="49" t="str">
        <f t="shared" si="126"/>
        <v xml:space="preserve"> </v>
      </c>
      <c r="H578" s="39" t="str">
        <f t="shared" si="127"/>
        <v/>
      </c>
      <c r="I578" s="4"/>
    </row>
    <row r="579" spans="1:9" s="29" customFormat="1" x14ac:dyDescent="0.2">
      <c r="A579" s="31"/>
      <c r="B579" s="36" t="s">
        <v>325</v>
      </c>
      <c r="C579" s="40">
        <v>0</v>
      </c>
      <c r="D579" s="48">
        <v>0</v>
      </c>
      <c r="E579" s="38" t="str">
        <f t="shared" si="124"/>
        <v/>
      </c>
      <c r="F579" s="38" t="str">
        <f t="shared" si="125"/>
        <v/>
      </c>
      <c r="G579" s="49" t="str">
        <f t="shared" si="126"/>
        <v xml:space="preserve"> </v>
      </c>
      <c r="H579" s="39" t="str">
        <f t="shared" si="127"/>
        <v/>
      </c>
      <c r="I579" s="4"/>
    </row>
    <row r="580" spans="1:9" s="29" customFormat="1" x14ac:dyDescent="0.2">
      <c r="A580" s="31"/>
      <c r="B580" s="36" t="s">
        <v>516</v>
      </c>
      <c r="C580" s="40">
        <v>0</v>
      </c>
      <c r="D580" s="48">
        <v>0</v>
      </c>
      <c r="E580" s="38" t="str">
        <f t="shared" si="124"/>
        <v/>
      </c>
      <c r="F580" s="38" t="str">
        <f t="shared" si="125"/>
        <v/>
      </c>
      <c r="G580" s="49" t="str">
        <f t="shared" si="126"/>
        <v xml:space="preserve"> </v>
      </c>
      <c r="H580" s="39" t="str">
        <f t="shared" si="127"/>
        <v/>
      </c>
      <c r="I580" s="4"/>
    </row>
    <row r="581" spans="1:9" s="29" customFormat="1" x14ac:dyDescent="0.2">
      <c r="A581" s="31"/>
      <c r="B581" s="36" t="s">
        <v>546</v>
      </c>
      <c r="C581" s="40">
        <v>0</v>
      </c>
      <c r="D581" s="48">
        <v>0</v>
      </c>
      <c r="E581" s="38" t="str">
        <f t="shared" si="124"/>
        <v/>
      </c>
      <c r="F581" s="38" t="str">
        <f t="shared" si="125"/>
        <v/>
      </c>
      <c r="G581" s="49" t="str">
        <f t="shared" si="126"/>
        <v xml:space="preserve"> </v>
      </c>
      <c r="H581" s="39" t="str">
        <f t="shared" si="127"/>
        <v/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0</v>
      </c>
      <c r="D583" s="48">
        <v>0</v>
      </c>
      <c r="E583" s="38" t="str">
        <f t="shared" si="124"/>
        <v/>
      </c>
      <c r="F583" s="38" t="str">
        <f t="shared" si="125"/>
        <v/>
      </c>
      <c r="G583" s="49" t="str">
        <f t="shared" si="126"/>
        <v xml:space="preserve"> </v>
      </c>
      <c r="H583" s="39" t="str">
        <f t="shared" si="127"/>
        <v/>
      </c>
      <c r="I583" s="4"/>
    </row>
    <row r="584" spans="1:9" s="29" customFormat="1" x14ac:dyDescent="0.2">
      <c r="A584" s="31"/>
      <c r="B584" s="36" t="s">
        <v>327</v>
      </c>
      <c r="C584" s="40">
        <v>0</v>
      </c>
      <c r="D584" s="48">
        <v>0</v>
      </c>
      <c r="E584" s="38" t="str">
        <f t="shared" si="124"/>
        <v/>
      </c>
      <c r="F584" s="38" t="str">
        <f t="shared" si="125"/>
        <v/>
      </c>
      <c r="G584" s="49" t="str">
        <f t="shared" si="126"/>
        <v xml:space="preserve"> </v>
      </c>
      <c r="H584" s="39" t="str">
        <f t="shared" si="127"/>
        <v/>
      </c>
      <c r="I584" s="4"/>
    </row>
    <row r="585" spans="1:9" s="29" customFormat="1" x14ac:dyDescent="0.2">
      <c r="A585" s="31"/>
      <c r="B585" s="36" t="s">
        <v>147</v>
      </c>
      <c r="C585" s="40">
        <v>4</v>
      </c>
      <c r="D585" s="48">
        <v>0</v>
      </c>
      <c r="E585" s="38">
        <f t="shared" si="124"/>
        <v>0.21052631578947367</v>
      </c>
      <c r="F585" s="38" t="str">
        <f t="shared" si="125"/>
        <v/>
      </c>
      <c r="G585" s="49">
        <f t="shared" si="126"/>
        <v>-1</v>
      </c>
      <c r="H585" s="39">
        <f t="shared" si="127"/>
        <v>-0.21052631578947367</v>
      </c>
      <c r="I585" s="4"/>
    </row>
    <row r="586" spans="1:9" s="29" customFormat="1" x14ac:dyDescent="0.2">
      <c r="A586" s="31"/>
      <c r="B586" s="36" t="s">
        <v>148</v>
      </c>
      <c r="C586" s="40">
        <v>0</v>
      </c>
      <c r="D586" s="48">
        <v>0</v>
      </c>
      <c r="E586" s="38" t="str">
        <f t="shared" si="124"/>
        <v/>
      </c>
      <c r="F586" s="38" t="str">
        <f t="shared" si="125"/>
        <v/>
      </c>
      <c r="G586" s="49" t="str">
        <f t="shared" si="126"/>
        <v xml:space="preserve"> </v>
      </c>
      <c r="H586" s="39" t="str">
        <f t="shared" si="127"/>
        <v/>
      </c>
      <c r="I586" s="4"/>
    </row>
    <row r="587" spans="1:9" ht="13.5" customHeight="1" x14ac:dyDescent="0.2">
      <c r="B587" s="34" t="s">
        <v>328</v>
      </c>
      <c r="C587" s="33">
        <v>6</v>
      </c>
      <c r="D587" s="48">
        <v>5</v>
      </c>
      <c r="E587" s="61">
        <f t="shared" si="124"/>
        <v>0.31578947368421051</v>
      </c>
      <c r="F587" s="61">
        <f t="shared" si="125"/>
        <v>0.625</v>
      </c>
      <c r="G587" s="49">
        <f t="shared" si="126"/>
        <v>-0.16666666666666666</v>
      </c>
      <c r="H587" s="24">
        <f t="shared" si="127"/>
        <v>-5.2631578947368418E-2</v>
      </c>
    </row>
    <row r="588" spans="1:9" x14ac:dyDescent="0.2">
      <c r="B588" s="34" t="s">
        <v>149</v>
      </c>
      <c r="C588" s="33">
        <v>0</v>
      </c>
      <c r="D588" s="48">
        <v>0</v>
      </c>
      <c r="E588" s="61" t="str">
        <f t="shared" si="124"/>
        <v/>
      </c>
      <c r="F588" s="61" t="str">
        <f t="shared" si="125"/>
        <v/>
      </c>
      <c r="G588" s="49" t="str">
        <f t="shared" si="126"/>
        <v xml:space="preserve"> </v>
      </c>
      <c r="H588" s="24" t="str">
        <f t="shared" si="127"/>
        <v/>
      </c>
    </row>
    <row r="589" spans="1:9" ht="13.5" customHeight="1" x14ac:dyDescent="0.2">
      <c r="B589" s="34" t="s">
        <v>329</v>
      </c>
      <c r="C589" s="33">
        <v>0</v>
      </c>
      <c r="D589" s="48">
        <v>0</v>
      </c>
      <c r="E589" s="61" t="str">
        <f t="shared" si="124"/>
        <v/>
      </c>
      <c r="F589" s="61" t="str">
        <f t="shared" si="125"/>
        <v/>
      </c>
      <c r="G589" s="49" t="str">
        <f t="shared" si="126"/>
        <v xml:space="preserve"> </v>
      </c>
      <c r="H589" s="24" t="str">
        <f t="shared" si="127"/>
        <v/>
      </c>
    </row>
    <row r="590" spans="1:9" ht="12" customHeight="1" x14ac:dyDescent="0.2">
      <c r="B590" s="34" t="s">
        <v>150</v>
      </c>
      <c r="C590" s="33">
        <v>0</v>
      </c>
      <c r="D590" s="48">
        <v>0</v>
      </c>
      <c r="E590" s="61" t="str">
        <f t="shared" si="124"/>
        <v/>
      </c>
      <c r="F590" s="61" t="str">
        <f t="shared" si="125"/>
        <v/>
      </c>
      <c r="G590" s="49" t="str">
        <f t="shared" si="126"/>
        <v xml:space="preserve"> </v>
      </c>
      <c r="H590" s="24" t="str">
        <f t="shared" si="127"/>
        <v/>
      </c>
    </row>
    <row r="591" spans="1:9" ht="13.5" customHeight="1" x14ac:dyDescent="0.2">
      <c r="B591" s="34" t="s">
        <v>151</v>
      </c>
      <c r="C591" s="33">
        <v>0</v>
      </c>
      <c r="D591" s="48">
        <v>0</v>
      </c>
      <c r="E591" s="61" t="str">
        <f t="shared" si="124"/>
        <v/>
      </c>
      <c r="F591" s="61" t="str">
        <f t="shared" si="125"/>
        <v/>
      </c>
      <c r="G591" s="49" t="str">
        <f t="shared" si="126"/>
        <v xml:space="preserve"> </v>
      </c>
      <c r="H591" s="24" t="str">
        <f t="shared" si="127"/>
        <v/>
      </c>
    </row>
    <row r="592" spans="1:9" ht="13.5" customHeight="1" x14ac:dyDescent="0.2">
      <c r="B592" s="34" t="s">
        <v>330</v>
      </c>
      <c r="C592" s="33">
        <v>0</v>
      </c>
      <c r="D592" s="48">
        <v>0</v>
      </c>
      <c r="E592" s="61" t="str">
        <f t="shared" si="124"/>
        <v/>
      </c>
      <c r="F592" s="61" t="str">
        <f t="shared" si="125"/>
        <v/>
      </c>
      <c r="G592" s="49" t="str">
        <f t="shared" si="126"/>
        <v xml:space="preserve"> </v>
      </c>
      <c r="H592" s="24" t="str">
        <f t="shared" si="127"/>
        <v/>
      </c>
    </row>
    <row r="593" spans="2:8" x14ac:dyDescent="0.2">
      <c r="B593" s="34" t="s">
        <v>331</v>
      </c>
      <c r="C593" s="33">
        <v>0</v>
      </c>
      <c r="D593" s="48">
        <v>0</v>
      </c>
      <c r="E593" s="61" t="str">
        <f t="shared" si="124"/>
        <v/>
      </c>
      <c r="F593" s="61" t="str">
        <f t="shared" si="125"/>
        <v/>
      </c>
      <c r="G593" s="49" t="str">
        <f t="shared" si="126"/>
        <v xml:space="preserve"> </v>
      </c>
      <c r="H593" s="24" t="str">
        <f t="shared" si="127"/>
        <v/>
      </c>
    </row>
    <row r="594" spans="2:8" ht="13.5" customHeight="1" x14ac:dyDescent="0.2">
      <c r="B594" s="34" t="s">
        <v>332</v>
      </c>
      <c r="C594" s="33">
        <v>0</v>
      </c>
      <c r="D594" s="48">
        <v>0</v>
      </c>
      <c r="E594" s="61" t="str">
        <f t="shared" si="124"/>
        <v/>
      </c>
      <c r="F594" s="61" t="str">
        <f t="shared" si="125"/>
        <v/>
      </c>
      <c r="G594" s="49" t="str">
        <f t="shared" si="126"/>
        <v xml:space="preserve"> </v>
      </c>
      <c r="H594" s="24" t="str">
        <f t="shared" si="127"/>
        <v/>
      </c>
    </row>
    <row r="595" spans="2:8" x14ac:dyDescent="0.2">
      <c r="B595" s="34" t="s">
        <v>333</v>
      </c>
      <c r="C595" s="33">
        <v>0</v>
      </c>
      <c r="D595" s="48">
        <v>0</v>
      </c>
      <c r="E595" s="61" t="str">
        <f t="shared" si="124"/>
        <v/>
      </c>
      <c r="F595" s="61" t="str">
        <f t="shared" si="125"/>
        <v/>
      </c>
      <c r="G595" s="49" t="str">
        <f t="shared" si="126"/>
        <v xml:space="preserve"> </v>
      </c>
      <c r="H595" s="24" t="str">
        <f t="shared" si="127"/>
        <v/>
      </c>
    </row>
    <row r="596" spans="2:8" x14ac:dyDescent="0.2">
      <c r="B596" s="34" t="s">
        <v>517</v>
      </c>
      <c r="C596" s="33">
        <v>0</v>
      </c>
      <c r="D596" s="48">
        <v>0</v>
      </c>
      <c r="E596" s="61" t="str">
        <f t="shared" si="124"/>
        <v/>
      </c>
      <c r="F596" s="61" t="str">
        <f t="shared" si="125"/>
        <v/>
      </c>
      <c r="G596" s="49" t="str">
        <f t="shared" si="126"/>
        <v xml:space="preserve"> </v>
      </c>
      <c r="H596" s="24" t="str">
        <f t="shared" si="127"/>
        <v/>
      </c>
    </row>
    <row r="597" spans="2:8" x14ac:dyDescent="0.2">
      <c r="B597" s="7" t="s">
        <v>384</v>
      </c>
      <c r="C597" s="8"/>
      <c r="D597" s="8"/>
      <c r="E597" s="5"/>
    </row>
    <row r="598" spans="2:8" x14ac:dyDescent="0.2">
      <c r="C598" s="8"/>
      <c r="D598" s="8"/>
      <c r="E598" s="5"/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7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417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351</v>
      </c>
      <c r="C8" s="43">
        <f>+C18+C74+C169+C345+C570</f>
        <v>428</v>
      </c>
      <c r="D8" s="44">
        <f>+D18+D74+D169+D345+D570</f>
        <v>622</v>
      </c>
      <c r="E8" s="45">
        <f>SUM(E9:E13)</f>
        <v>1</v>
      </c>
      <c r="F8" s="45">
        <f>SUM(F9:F13)</f>
        <v>1</v>
      </c>
      <c r="G8" s="45">
        <f t="shared" ref="G8:G13" si="0">+(D8-C8)/C8</f>
        <v>0.45327102803738317</v>
      </c>
      <c r="H8" s="46">
        <f>SUM(H9:H13)</f>
        <v>0.45327102803738312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2</v>
      </c>
      <c r="D9" s="51">
        <f>+D18</f>
        <v>3</v>
      </c>
      <c r="E9" s="52">
        <f t="shared" ref="E9:F13" si="1">+C9/C$8</f>
        <v>4.6728971962616819E-3</v>
      </c>
      <c r="F9" s="52">
        <f t="shared" si="1"/>
        <v>4.8231511254019296E-3</v>
      </c>
      <c r="G9" s="52">
        <f t="shared" si="0"/>
        <v>0.5</v>
      </c>
      <c r="H9" s="53">
        <f>+E9*G9</f>
        <v>2.3364485981308409E-3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25</v>
      </c>
      <c r="D10" s="33">
        <f>+D74</f>
        <v>53</v>
      </c>
      <c r="E10" s="35">
        <f t="shared" si="1"/>
        <v>5.8411214953271028E-2</v>
      </c>
      <c r="F10" s="35">
        <f t="shared" si="1"/>
        <v>8.5209003215434079E-2</v>
      </c>
      <c r="G10" s="35">
        <f t="shared" si="0"/>
        <v>1.1200000000000001</v>
      </c>
      <c r="H10" s="55">
        <f>+E10*G10</f>
        <v>6.5420560747663559E-2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151</v>
      </c>
      <c r="D11" s="33">
        <f>+D169</f>
        <v>98</v>
      </c>
      <c r="E11" s="35">
        <f t="shared" si="1"/>
        <v>0.35280373831775702</v>
      </c>
      <c r="F11" s="35">
        <f t="shared" si="1"/>
        <v>0.15755627009646303</v>
      </c>
      <c r="G11" s="35">
        <f t="shared" si="0"/>
        <v>-0.35099337748344372</v>
      </c>
      <c r="H11" s="55">
        <f>+E11*G11</f>
        <v>-0.12383177570093459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211</v>
      </c>
      <c r="D12" s="33">
        <f>+D345</f>
        <v>249</v>
      </c>
      <c r="E12" s="35">
        <f t="shared" si="1"/>
        <v>0.4929906542056075</v>
      </c>
      <c r="F12" s="35">
        <f t="shared" si="1"/>
        <v>0.40032154340836013</v>
      </c>
      <c r="G12" s="35">
        <f t="shared" si="0"/>
        <v>0.18009478672985782</v>
      </c>
      <c r="H12" s="55">
        <f>+E12*G12</f>
        <v>8.8785046728971972E-2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39</v>
      </c>
      <c r="D13" s="57">
        <f>+D570</f>
        <v>219</v>
      </c>
      <c r="E13" s="58">
        <f t="shared" si="1"/>
        <v>9.11214953271028E-2</v>
      </c>
      <c r="F13" s="58">
        <f t="shared" si="1"/>
        <v>0.35209003215434082</v>
      </c>
      <c r="G13" s="58">
        <f t="shared" si="0"/>
        <v>4.615384615384615</v>
      </c>
      <c r="H13" s="59">
        <f>+E13*G13</f>
        <v>0.42056074766355134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7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7"/>
      <c r="B18" s="42" t="s">
        <v>346</v>
      </c>
      <c r="C18" s="43">
        <f>SUM(C19:C68)</f>
        <v>2</v>
      </c>
      <c r="D18" s="44">
        <f>SUM(D19:D68)</f>
        <v>3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0.5</v>
      </c>
      <c r="H18" s="46">
        <f>+IF(OR(AND(E18=""),(G18="")),"",E18*G18)</f>
        <v>0.5</v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0</v>
      </c>
      <c r="D20" s="48">
        <v>0</v>
      </c>
      <c r="E20" s="35" t="str">
        <f t="shared" ref="E20:E68" si="2">+IF(C20=0,"",C20/C$18)</f>
        <v/>
      </c>
      <c r="F20" s="35" t="str">
        <f t="shared" ref="F20:F68" si="3">+IF(D20=0,"",D20/D$18)</f>
        <v/>
      </c>
      <c r="G20" s="49" t="str">
        <f t="shared" ref="G20:G68" si="4">+IF(AND(C20=0,D20=0)," ",IF(C20=0,1,IF(D20=0,-1,(D20-C20)/C20)))</f>
        <v xml:space="preserve"> </v>
      </c>
      <c r="H20" s="35" t="str">
        <f t="shared" ref="H20:H68" si="5">+IF(OR(AND(E20=""),(G20="")),"",E20*G20)</f>
        <v/>
      </c>
    </row>
    <row r="21" spans="1:9" ht="25.5" customHeight="1" x14ac:dyDescent="0.2">
      <c r="B21" s="34" t="s">
        <v>1</v>
      </c>
      <c r="C21" s="33">
        <v>0</v>
      </c>
      <c r="D21" s="48">
        <v>0</v>
      </c>
      <c r="E21" s="35" t="str">
        <f t="shared" si="2"/>
        <v/>
      </c>
      <c r="F21" s="35" t="str">
        <f t="shared" si="3"/>
        <v/>
      </c>
      <c r="G21" s="49" t="str">
        <f t="shared" si="4"/>
        <v xml:space="preserve"> </v>
      </c>
      <c r="H21" s="35" t="str">
        <f t="shared" si="5"/>
        <v/>
      </c>
    </row>
    <row r="22" spans="1:9" ht="24" x14ac:dyDescent="0.2">
      <c r="B22" s="34" t="s">
        <v>420</v>
      </c>
      <c r="C22" s="33">
        <v>0</v>
      </c>
      <c r="D22" s="48">
        <v>0</v>
      </c>
      <c r="E22" s="35" t="str">
        <f t="shared" si="2"/>
        <v/>
      </c>
      <c r="F22" s="35" t="str">
        <f t="shared" si="3"/>
        <v/>
      </c>
      <c r="G22" s="49" t="str">
        <f t="shared" si="4"/>
        <v xml:space="preserve"> </v>
      </c>
      <c r="H22" s="35" t="str">
        <f t="shared" si="5"/>
        <v/>
      </c>
    </row>
    <row r="23" spans="1:9" x14ac:dyDescent="0.2">
      <c r="B23" s="34" t="s">
        <v>153</v>
      </c>
      <c r="C23" s="33">
        <v>0</v>
      </c>
      <c r="D23" s="48">
        <v>1</v>
      </c>
      <c r="E23" s="35" t="str">
        <f t="shared" si="2"/>
        <v/>
      </c>
      <c r="F23" s="35">
        <f t="shared" si="3"/>
        <v>0.33333333333333331</v>
      </c>
      <c r="G23" s="49">
        <f t="shared" si="4"/>
        <v>1</v>
      </c>
      <c r="H23" s="35" t="str">
        <f t="shared" si="5"/>
        <v/>
      </c>
    </row>
    <row r="24" spans="1:9" ht="37.5" customHeight="1" x14ac:dyDescent="0.2">
      <c r="B24" s="34" t="s">
        <v>154</v>
      </c>
      <c r="C24" s="33">
        <v>0</v>
      </c>
      <c r="D24" s="48">
        <v>0</v>
      </c>
      <c r="E24" s="35" t="str">
        <f t="shared" si="2"/>
        <v/>
      </c>
      <c r="F24" s="35" t="str">
        <f t="shared" si="3"/>
        <v/>
      </c>
      <c r="G24" s="49" t="str">
        <f t="shared" si="4"/>
        <v xml:space="preserve"> </v>
      </c>
      <c r="H24" s="35" t="str">
        <f t="shared" si="5"/>
        <v/>
      </c>
    </row>
    <row r="25" spans="1:9" s="29" customFormat="1" x14ac:dyDescent="0.2">
      <c r="A25" s="78"/>
      <c r="B25" s="36" t="s">
        <v>518</v>
      </c>
      <c r="C25" s="40">
        <v>0</v>
      </c>
      <c r="D25" s="48">
        <v>0</v>
      </c>
      <c r="E25" s="37" t="str">
        <f t="shared" ref="E25" si="6">+IF(C25=0,"",C25/C$18)</f>
        <v/>
      </c>
      <c r="F25" s="37" t="str">
        <f t="shared" ref="F25" si="7">+IF(D25=0,"",D25/D$18)</f>
        <v/>
      </c>
      <c r="G25" s="49" t="str">
        <f t="shared" si="4"/>
        <v xml:space="preserve"> </v>
      </c>
      <c r="H25" s="37" t="str">
        <f t="shared" ref="H25" si="8">+IF(OR(AND(E25=""),(G25="")),"",E25*G25)</f>
        <v/>
      </c>
      <c r="I25" s="4"/>
    </row>
    <row r="26" spans="1:9" x14ac:dyDescent="0.2">
      <c r="B26" s="34" t="s">
        <v>2</v>
      </c>
      <c r="C26" s="33">
        <v>1</v>
      </c>
      <c r="D26" s="48">
        <v>0</v>
      </c>
      <c r="E26" s="35">
        <f t="shared" si="2"/>
        <v>0.5</v>
      </c>
      <c r="F26" s="35" t="str">
        <f t="shared" si="3"/>
        <v/>
      </c>
      <c r="G26" s="49">
        <f t="shared" si="4"/>
        <v>-1</v>
      </c>
      <c r="H26" s="35">
        <f t="shared" si="5"/>
        <v>-0.5</v>
      </c>
    </row>
    <row r="27" spans="1:9" x14ac:dyDescent="0.2">
      <c r="B27" s="34" t="s">
        <v>561</v>
      </c>
      <c r="C27" s="33">
        <v>0</v>
      </c>
      <c r="D27" s="48">
        <v>0</v>
      </c>
      <c r="E27" s="35" t="str">
        <f t="shared" si="2"/>
        <v/>
      </c>
      <c r="F27" s="35" t="str">
        <f t="shared" si="3"/>
        <v/>
      </c>
      <c r="G27" s="49" t="str">
        <f t="shared" si="4"/>
        <v xml:space="preserve"> </v>
      </c>
      <c r="H27" s="35" t="str">
        <f t="shared" si="5"/>
        <v/>
      </c>
    </row>
    <row r="28" spans="1:9" x14ac:dyDescent="0.2">
      <c r="B28" s="34" t="s">
        <v>3</v>
      </c>
      <c r="C28" s="33">
        <v>0</v>
      </c>
      <c r="D28" s="48">
        <v>0</v>
      </c>
      <c r="E28" s="35" t="str">
        <f t="shared" si="2"/>
        <v/>
      </c>
      <c r="F28" s="35" t="str">
        <f t="shared" si="3"/>
        <v/>
      </c>
      <c r="G28" s="49" t="str">
        <f t="shared" si="4"/>
        <v xml:space="preserve"> </v>
      </c>
      <c r="H28" s="35" t="str">
        <f t="shared" si="5"/>
        <v/>
      </c>
    </row>
    <row r="29" spans="1:9" x14ac:dyDescent="0.2">
      <c r="B29" s="34" t="s">
        <v>5</v>
      </c>
      <c r="C29" s="33">
        <v>0</v>
      </c>
      <c r="D29" s="48">
        <v>0</v>
      </c>
      <c r="E29" s="35" t="str">
        <f t="shared" si="2"/>
        <v/>
      </c>
      <c r="F29" s="35" t="str">
        <f t="shared" si="3"/>
        <v/>
      </c>
      <c r="G29" s="49" t="str">
        <f t="shared" si="4"/>
        <v xml:space="preserve"> </v>
      </c>
      <c r="H29" s="35" t="str">
        <f t="shared" si="5"/>
        <v/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0</v>
      </c>
      <c r="D31" s="48">
        <v>0</v>
      </c>
      <c r="E31" s="35" t="str">
        <f t="shared" si="2"/>
        <v/>
      </c>
      <c r="F31" s="35" t="str">
        <f t="shared" si="3"/>
        <v/>
      </c>
      <c r="G31" s="49" t="str">
        <f t="shared" si="4"/>
        <v xml:space="preserve"> </v>
      </c>
      <c r="H31" s="35" t="str">
        <f t="shared" si="5"/>
        <v/>
      </c>
    </row>
    <row r="32" spans="1:9" x14ac:dyDescent="0.2">
      <c r="B32" s="34" t="s">
        <v>4</v>
      </c>
      <c r="C32" s="33">
        <v>0</v>
      </c>
      <c r="D32" s="48">
        <v>0</v>
      </c>
      <c r="E32" s="35" t="str">
        <f t="shared" si="2"/>
        <v/>
      </c>
      <c r="F32" s="35" t="str">
        <f t="shared" si="3"/>
        <v/>
      </c>
      <c r="G32" s="49" t="str">
        <f t="shared" si="4"/>
        <v xml:space="preserve"> </v>
      </c>
      <c r="H32" s="35" t="str">
        <f t="shared" si="5"/>
        <v/>
      </c>
    </row>
    <row r="33" spans="2:8" x14ac:dyDescent="0.2">
      <c r="B33" s="34" t="s">
        <v>6</v>
      </c>
      <c r="C33" s="33">
        <v>0</v>
      </c>
      <c r="D33" s="48">
        <v>1</v>
      </c>
      <c r="E33" s="35" t="str">
        <f t="shared" si="2"/>
        <v/>
      </c>
      <c r="F33" s="35">
        <f t="shared" si="3"/>
        <v>0.33333333333333331</v>
      </c>
      <c r="G33" s="49">
        <f t="shared" si="4"/>
        <v>1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0</v>
      </c>
      <c r="D35" s="48">
        <v>0</v>
      </c>
      <c r="E35" s="35" t="str">
        <f t="shared" si="2"/>
        <v/>
      </c>
      <c r="F35" s="35" t="str">
        <f t="shared" si="3"/>
        <v/>
      </c>
      <c r="G35" s="49" t="str">
        <f t="shared" si="4"/>
        <v xml:space="preserve"> </v>
      </c>
      <c r="H35" s="35" t="str">
        <f t="shared" si="5"/>
        <v/>
      </c>
    </row>
    <row r="36" spans="2:8" x14ac:dyDescent="0.2">
      <c r="B36" s="34" t="s">
        <v>159</v>
      </c>
      <c r="C36" s="33">
        <v>0</v>
      </c>
      <c r="D36" s="48">
        <v>0</v>
      </c>
      <c r="E36" s="35" t="str">
        <f t="shared" si="2"/>
        <v/>
      </c>
      <c r="F36" s="35" t="str">
        <f t="shared" si="3"/>
        <v/>
      </c>
      <c r="G36" s="49" t="str">
        <f t="shared" si="4"/>
        <v xml:space="preserve"> </v>
      </c>
      <c r="H36" s="35" t="str">
        <f t="shared" si="5"/>
        <v/>
      </c>
    </row>
    <row r="37" spans="2:8" x14ac:dyDescent="0.2">
      <c r="B37" s="34" t="s">
        <v>160</v>
      </c>
      <c r="C37" s="33">
        <v>0</v>
      </c>
      <c r="D37" s="48">
        <v>0</v>
      </c>
      <c r="E37" s="35" t="str">
        <f t="shared" si="2"/>
        <v/>
      </c>
      <c r="F37" s="35" t="str">
        <f t="shared" si="3"/>
        <v/>
      </c>
      <c r="G37" s="49" t="str">
        <f t="shared" si="4"/>
        <v xml:space="preserve"> </v>
      </c>
      <c r="H37" s="35" t="str">
        <f t="shared" si="5"/>
        <v/>
      </c>
    </row>
    <row r="38" spans="2:8" x14ac:dyDescent="0.2">
      <c r="B38" s="34" t="s">
        <v>7</v>
      </c>
      <c r="C38" s="33">
        <v>0</v>
      </c>
      <c r="D38" s="48">
        <v>0</v>
      </c>
      <c r="E38" s="35" t="str">
        <f t="shared" si="2"/>
        <v/>
      </c>
      <c r="F38" s="35" t="str">
        <f t="shared" si="3"/>
        <v/>
      </c>
      <c r="G38" s="49" t="str">
        <f t="shared" si="4"/>
        <v xml:space="preserve"> </v>
      </c>
      <c r="H38" s="35" t="str">
        <f t="shared" si="5"/>
        <v/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0</v>
      </c>
      <c r="D40" s="48">
        <v>0</v>
      </c>
      <c r="E40" s="35" t="str">
        <f t="shared" si="2"/>
        <v/>
      </c>
      <c r="F40" s="35" t="str">
        <f t="shared" si="3"/>
        <v/>
      </c>
      <c r="G40" s="49" t="str">
        <f t="shared" si="4"/>
        <v xml:space="preserve"> 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0</v>
      </c>
      <c r="D43" s="48">
        <v>0</v>
      </c>
      <c r="E43" s="35" t="str">
        <f t="shared" si="2"/>
        <v/>
      </c>
      <c r="F43" s="35" t="str">
        <f t="shared" si="3"/>
        <v/>
      </c>
      <c r="G43" s="49" t="str">
        <f t="shared" si="4"/>
        <v xml:space="preserve"> </v>
      </c>
      <c r="H43" s="35" t="str">
        <f t="shared" si="5"/>
        <v/>
      </c>
    </row>
    <row r="44" spans="2:8" x14ac:dyDescent="0.2">
      <c r="B44" s="34" t="s">
        <v>166</v>
      </c>
      <c r="C44" s="33">
        <v>0</v>
      </c>
      <c r="D44" s="48">
        <v>0</v>
      </c>
      <c r="E44" s="35" t="str">
        <f t="shared" si="2"/>
        <v/>
      </c>
      <c r="F44" s="35" t="str">
        <f t="shared" si="3"/>
        <v/>
      </c>
      <c r="G44" s="49" t="str">
        <f t="shared" si="4"/>
        <v xml:space="preserve"> </v>
      </c>
      <c r="H44" s="35" t="str">
        <f t="shared" si="5"/>
        <v/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0</v>
      </c>
      <c r="E46" s="35" t="str">
        <f t="shared" si="2"/>
        <v/>
      </c>
      <c r="F46" s="35" t="str">
        <f t="shared" si="3"/>
        <v/>
      </c>
      <c r="G46" s="49" t="str">
        <f t="shared" si="4"/>
        <v xml:space="preserve"> </v>
      </c>
      <c r="H46" s="35" t="str">
        <f t="shared" si="5"/>
        <v/>
      </c>
    </row>
    <row r="47" spans="2:8" x14ac:dyDescent="0.2">
      <c r="B47" s="34" t="s">
        <v>167</v>
      </c>
      <c r="C47" s="33">
        <v>0</v>
      </c>
      <c r="D47" s="48">
        <v>0</v>
      </c>
      <c r="E47" s="35" t="str">
        <f t="shared" si="2"/>
        <v/>
      </c>
      <c r="F47" s="35" t="str">
        <f t="shared" si="3"/>
        <v/>
      </c>
      <c r="G47" s="49" t="str">
        <f t="shared" si="4"/>
        <v xml:space="preserve"> </v>
      </c>
      <c r="H47" s="35" t="str">
        <f t="shared" si="5"/>
        <v/>
      </c>
    </row>
    <row r="48" spans="2:8" x14ac:dyDescent="0.2">
      <c r="B48" s="34" t="s">
        <v>562</v>
      </c>
      <c r="C48" s="33">
        <v>0</v>
      </c>
      <c r="D48" s="48">
        <v>0</v>
      </c>
      <c r="E48" s="35" t="str">
        <f t="shared" si="2"/>
        <v/>
      </c>
      <c r="F48" s="35" t="str">
        <f t="shared" si="3"/>
        <v/>
      </c>
      <c r="G48" s="49" t="str">
        <f t="shared" si="4"/>
        <v xml:space="preserve"> </v>
      </c>
      <c r="H48" s="35" t="str">
        <f t="shared" si="5"/>
        <v/>
      </c>
    </row>
    <row r="49" spans="1:9" x14ac:dyDescent="0.2">
      <c r="B49" s="34" t="s">
        <v>9</v>
      </c>
      <c r="C49" s="33">
        <v>0</v>
      </c>
      <c r="D49" s="48">
        <v>0</v>
      </c>
      <c r="E49" s="35" t="str">
        <f t="shared" si="2"/>
        <v/>
      </c>
      <c r="F49" s="35" t="str">
        <f t="shared" si="3"/>
        <v/>
      </c>
      <c r="G49" s="49" t="str">
        <f t="shared" si="4"/>
        <v xml:space="preserve"> </v>
      </c>
      <c r="H49" s="35" t="str">
        <f t="shared" si="5"/>
        <v/>
      </c>
    </row>
    <row r="50" spans="1:9" x14ac:dyDescent="0.2">
      <c r="B50" s="34" t="s">
        <v>563</v>
      </c>
      <c r="C50" s="33">
        <v>0</v>
      </c>
      <c r="D50" s="48">
        <v>0</v>
      </c>
      <c r="E50" s="35" t="str">
        <f t="shared" si="2"/>
        <v/>
      </c>
      <c r="F50" s="35" t="str">
        <f t="shared" si="3"/>
        <v/>
      </c>
      <c r="G50" s="49" t="str">
        <f t="shared" si="4"/>
        <v xml:space="preserve"> </v>
      </c>
      <c r="H50" s="35" t="str">
        <f t="shared" si="5"/>
        <v/>
      </c>
    </row>
    <row r="51" spans="1:9" x14ac:dyDescent="0.2">
      <c r="B51" s="34" t="s">
        <v>12</v>
      </c>
      <c r="C51" s="33">
        <v>0</v>
      </c>
      <c r="D51" s="48">
        <v>0</v>
      </c>
      <c r="E51" s="35" t="str">
        <f t="shared" si="2"/>
        <v/>
      </c>
      <c r="F51" s="35" t="str">
        <f t="shared" si="3"/>
        <v/>
      </c>
      <c r="G51" s="49" t="str">
        <f t="shared" si="4"/>
        <v xml:space="preserve"> </v>
      </c>
      <c r="H51" s="35" t="str">
        <f t="shared" si="5"/>
        <v/>
      </c>
    </row>
    <row r="52" spans="1:9" x14ac:dyDescent="0.2">
      <c r="B52" s="34" t="s">
        <v>11</v>
      </c>
      <c r="C52" s="33">
        <v>0</v>
      </c>
      <c r="D52" s="48">
        <v>0</v>
      </c>
      <c r="E52" s="35" t="str">
        <f t="shared" si="2"/>
        <v/>
      </c>
      <c r="F52" s="35" t="str">
        <f t="shared" si="3"/>
        <v/>
      </c>
      <c r="G52" s="49" t="str">
        <f t="shared" si="4"/>
        <v xml:space="preserve"> </v>
      </c>
      <c r="H52" s="35" t="str">
        <f t="shared" si="5"/>
        <v/>
      </c>
    </row>
    <row r="53" spans="1:9" x14ac:dyDescent="0.2">
      <c r="B53" s="34" t="s">
        <v>422</v>
      </c>
      <c r="C53" s="33">
        <v>1</v>
      </c>
      <c r="D53" s="48">
        <v>0</v>
      </c>
      <c r="E53" s="35">
        <f t="shared" si="2"/>
        <v>0.5</v>
      </c>
      <c r="F53" s="35" t="str">
        <f t="shared" si="3"/>
        <v/>
      </c>
      <c r="G53" s="49">
        <f t="shared" si="4"/>
        <v>-1</v>
      </c>
      <c r="H53" s="35">
        <f t="shared" si="5"/>
        <v>-0.5</v>
      </c>
    </row>
    <row r="54" spans="1:9" x14ac:dyDescent="0.2">
      <c r="B54" s="34" t="s">
        <v>10</v>
      </c>
      <c r="C54" s="33">
        <v>0</v>
      </c>
      <c r="D54" s="48">
        <v>0</v>
      </c>
      <c r="E54" s="35" t="str">
        <f t="shared" si="2"/>
        <v/>
      </c>
      <c r="F54" s="35" t="str">
        <f t="shared" si="3"/>
        <v/>
      </c>
      <c r="G54" s="49" t="str">
        <f t="shared" si="4"/>
        <v xml:space="preserve"> </v>
      </c>
      <c r="H54" s="35" t="str">
        <f t="shared" si="5"/>
        <v/>
      </c>
    </row>
    <row r="55" spans="1:9" x14ac:dyDescent="0.2">
      <c r="B55" s="34" t="s">
        <v>168</v>
      </c>
      <c r="C55" s="33">
        <v>0</v>
      </c>
      <c r="D55" s="48">
        <v>1</v>
      </c>
      <c r="E55" s="35" t="str">
        <f t="shared" si="2"/>
        <v/>
      </c>
      <c r="F55" s="35">
        <f t="shared" si="3"/>
        <v>0.33333333333333331</v>
      </c>
      <c r="G55" s="49">
        <f t="shared" si="4"/>
        <v>1</v>
      </c>
      <c r="H55" s="35" t="str">
        <f t="shared" si="5"/>
        <v/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78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0</v>
      </c>
      <c r="D58" s="48">
        <v>0</v>
      </c>
      <c r="E58" s="35" t="str">
        <f t="shared" si="9"/>
        <v/>
      </c>
      <c r="F58" s="35" t="str">
        <f t="shared" si="10"/>
        <v/>
      </c>
      <c r="G58" s="49" t="str">
        <f t="shared" si="11"/>
        <v xml:space="preserve"> </v>
      </c>
      <c r="H58" s="35" t="str">
        <f t="shared" si="12"/>
        <v/>
      </c>
    </row>
    <row r="59" spans="1:9" x14ac:dyDescent="0.2">
      <c r="B59" s="34" t="s">
        <v>169</v>
      </c>
      <c r="C59" s="33">
        <v>0</v>
      </c>
      <c r="D59" s="48">
        <v>0</v>
      </c>
      <c r="E59" s="35" t="str">
        <f t="shared" si="9"/>
        <v/>
      </c>
      <c r="F59" s="35" t="str">
        <f t="shared" si="10"/>
        <v/>
      </c>
      <c r="G59" s="49" t="str">
        <f t="shared" si="11"/>
        <v xml:space="preserve"> </v>
      </c>
      <c r="H59" s="35" t="str">
        <f t="shared" si="12"/>
        <v/>
      </c>
    </row>
    <row r="60" spans="1:9" x14ac:dyDescent="0.2">
      <c r="B60" s="34" t="s">
        <v>423</v>
      </c>
      <c r="C60" s="33">
        <v>0</v>
      </c>
      <c r="D60" s="48">
        <v>0</v>
      </c>
      <c r="E60" s="35" t="str">
        <f t="shared" si="2"/>
        <v/>
      </c>
      <c r="F60" s="35" t="str">
        <f t="shared" si="3"/>
        <v/>
      </c>
      <c r="G60" s="49" t="str">
        <f t="shared" si="4"/>
        <v xml:space="preserve"> </v>
      </c>
      <c r="H60" s="35" t="str">
        <f t="shared" si="5"/>
        <v/>
      </c>
    </row>
    <row r="61" spans="1:9" x14ac:dyDescent="0.2">
      <c r="B61" s="34" t="s">
        <v>170</v>
      </c>
      <c r="C61" s="33">
        <v>0</v>
      </c>
      <c r="D61" s="48">
        <v>0</v>
      </c>
      <c r="E61" s="35" t="str">
        <f t="shared" si="2"/>
        <v/>
      </c>
      <c r="F61" s="35" t="str">
        <f t="shared" si="3"/>
        <v/>
      </c>
      <c r="G61" s="49" t="str">
        <f t="shared" si="4"/>
        <v xml:space="preserve"> </v>
      </c>
      <c r="H61" s="35" t="str">
        <f t="shared" si="5"/>
        <v/>
      </c>
    </row>
    <row r="62" spans="1:9" x14ac:dyDescent="0.2">
      <c r="B62" s="34" t="s">
        <v>171</v>
      </c>
      <c r="C62" s="33">
        <v>0</v>
      </c>
      <c r="D62" s="48">
        <v>0</v>
      </c>
      <c r="E62" s="35" t="str">
        <f t="shared" si="2"/>
        <v/>
      </c>
      <c r="F62" s="35" t="str">
        <f t="shared" si="3"/>
        <v/>
      </c>
      <c r="G62" s="49" t="str">
        <f t="shared" si="4"/>
        <v xml:space="preserve"> </v>
      </c>
      <c r="H62" s="35" t="str">
        <f t="shared" si="5"/>
        <v/>
      </c>
    </row>
    <row r="63" spans="1:9" s="29" customFormat="1" x14ac:dyDescent="0.2">
      <c r="A63" s="78"/>
      <c r="B63" s="36" t="s">
        <v>587</v>
      </c>
      <c r="C63" s="40">
        <v>0</v>
      </c>
      <c r="D63" s="48">
        <v>0</v>
      </c>
      <c r="E63" s="37" t="str">
        <f t="shared" ref="E63:E64" si="13">+IF(C63=0,"",C63/C$18)</f>
        <v/>
      </c>
      <c r="F63" s="37" t="str">
        <f t="shared" ref="F63:F64" si="14">+IF(D63=0,"",D63/D$18)</f>
        <v/>
      </c>
      <c r="G63" s="49" t="str">
        <f t="shared" si="4"/>
        <v xml:space="preserve"> </v>
      </c>
      <c r="H63" s="37" t="str">
        <f t="shared" ref="H63:H64" si="15">+IF(OR(AND(E63=""),(G63="")),"",E63*G63)</f>
        <v/>
      </c>
      <c r="I63" s="4"/>
    </row>
    <row r="64" spans="1:9" s="29" customFormat="1" x14ac:dyDescent="0.2">
      <c r="A64" s="78"/>
      <c r="B64" s="36" t="s">
        <v>588</v>
      </c>
      <c r="C64" s="40">
        <v>0</v>
      </c>
      <c r="D64" s="48">
        <v>0</v>
      </c>
      <c r="E64" s="37" t="str">
        <f t="shared" si="13"/>
        <v/>
      </c>
      <c r="F64" s="37" t="str">
        <f t="shared" si="14"/>
        <v/>
      </c>
      <c r="G64" s="49" t="str">
        <f t="shared" si="4"/>
        <v xml:space="preserve"> </v>
      </c>
      <c r="H64" s="37" t="str">
        <f t="shared" si="15"/>
        <v/>
      </c>
      <c r="I64" s="4"/>
    </row>
    <row r="65" spans="1:9" x14ac:dyDescent="0.2">
      <c r="B65" s="34" t="s">
        <v>172</v>
      </c>
      <c r="C65" s="33">
        <v>0</v>
      </c>
      <c r="D65" s="48">
        <v>0</v>
      </c>
      <c r="E65" s="35" t="str">
        <f t="shared" si="2"/>
        <v/>
      </c>
      <c r="F65" s="35" t="str">
        <f t="shared" si="3"/>
        <v/>
      </c>
      <c r="G65" s="49" t="str">
        <f t="shared" si="4"/>
        <v xml:space="preserve"> </v>
      </c>
      <c r="H65" s="35" t="str">
        <f t="shared" si="5"/>
        <v/>
      </c>
    </row>
    <row r="66" spans="1:9" x14ac:dyDescent="0.2">
      <c r="B66" s="34" t="s">
        <v>15</v>
      </c>
      <c r="C66" s="33">
        <v>0</v>
      </c>
      <c r="D66" s="48">
        <v>0</v>
      </c>
      <c r="E66" s="35" t="str">
        <f t="shared" si="2"/>
        <v/>
      </c>
      <c r="F66" s="35" t="str">
        <f t="shared" si="3"/>
        <v/>
      </c>
      <c r="G66" s="49" t="str">
        <f t="shared" si="4"/>
        <v xml:space="preserve"> </v>
      </c>
      <c r="H66" s="35" t="str">
        <f t="shared" si="5"/>
        <v/>
      </c>
    </row>
    <row r="67" spans="1:9" x14ac:dyDescent="0.2">
      <c r="B67" s="34" t="s">
        <v>173</v>
      </c>
      <c r="C67" s="33">
        <v>0</v>
      </c>
      <c r="D67" s="48">
        <v>0</v>
      </c>
      <c r="E67" s="35" t="str">
        <f t="shared" si="2"/>
        <v/>
      </c>
      <c r="F67" s="35" t="str">
        <f t="shared" si="3"/>
        <v/>
      </c>
      <c r="G67" s="49" t="str">
        <f t="shared" si="4"/>
        <v xml:space="preserve"> </v>
      </c>
      <c r="H67" s="35" t="str">
        <f t="shared" si="5"/>
        <v/>
      </c>
    </row>
    <row r="68" spans="1:9" ht="13.5" customHeight="1" x14ac:dyDescent="0.2">
      <c r="B68" s="34" t="s">
        <v>174</v>
      </c>
      <c r="C68" s="33">
        <v>0</v>
      </c>
      <c r="D68" s="48">
        <v>0</v>
      </c>
      <c r="E68" s="35" t="str">
        <f t="shared" si="2"/>
        <v/>
      </c>
      <c r="F68" s="35" t="str">
        <f t="shared" si="3"/>
        <v/>
      </c>
      <c r="G68" s="49" t="str">
        <f t="shared" si="4"/>
        <v xml:space="preserve"> </v>
      </c>
      <c r="H68" s="35" t="str">
        <f t="shared" si="5"/>
        <v/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7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7"/>
      <c r="B74" s="42" t="s">
        <v>347</v>
      </c>
      <c r="C74" s="43">
        <f>SUM(C75:C163)</f>
        <v>25</v>
      </c>
      <c r="D74" s="44">
        <f>SUM(D75:D163)</f>
        <v>53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1.1200000000000001</v>
      </c>
      <c r="H74" s="46">
        <f>+IF(OR(AND(E74=""),(G74="")),"",E74*G74)</f>
        <v>1.1200000000000001</v>
      </c>
    </row>
    <row r="75" spans="1:9" x14ac:dyDescent="0.2">
      <c r="B75" s="47" t="s">
        <v>424</v>
      </c>
      <c r="C75" s="48">
        <v>2</v>
      </c>
      <c r="D75" s="48">
        <v>1</v>
      </c>
      <c r="E75" s="60">
        <f>+IF(C75=0,"",C75/C$74)</f>
        <v>0.08</v>
      </c>
      <c r="F75" s="60">
        <f>+IF(D75=0,"",D75/D$74)</f>
        <v>1.8867924528301886E-2</v>
      </c>
      <c r="G75" s="49">
        <f t="shared" ref="G75:G138" si="16">+IF(AND(C75=0,D75=0)," ",IF(C75=0,1,IF(D75=0,-1,(D75-C75)/C75)))</f>
        <v>-0.5</v>
      </c>
      <c r="H75" s="41">
        <f>+IF(OR(AND(E75=""),(G75="")),"",E75*G75)</f>
        <v>-0.04</v>
      </c>
    </row>
    <row r="76" spans="1:9" x14ac:dyDescent="0.2">
      <c r="B76" s="34" t="s">
        <v>565</v>
      </c>
      <c r="C76" s="33">
        <v>0</v>
      </c>
      <c r="D76" s="48">
        <v>0</v>
      </c>
      <c r="E76" s="61" t="str">
        <f t="shared" ref="E76:E81" si="17">+IF(C76=0,"",C76/C$74)</f>
        <v/>
      </c>
      <c r="F76" s="61" t="str">
        <f t="shared" ref="F76:F81" si="18">+IF(D76=0,"",D76/D$74)</f>
        <v/>
      </c>
      <c r="G76" s="49" t="str">
        <f t="shared" si="16"/>
        <v xml:space="preserve"> </v>
      </c>
      <c r="H76" s="35" t="str">
        <f t="shared" ref="H76:H81" si="19">+IF(OR(AND(E76=""),(G76="")),"",E76*G76)</f>
        <v/>
      </c>
    </row>
    <row r="77" spans="1:9" s="29" customFormat="1" x14ac:dyDescent="0.2">
      <c r="A77" s="78"/>
      <c r="B77" s="36" t="s">
        <v>519</v>
      </c>
      <c r="C77" s="40">
        <v>0</v>
      </c>
      <c r="D77" s="48">
        <v>0</v>
      </c>
      <c r="E77" s="38" t="str">
        <f t="shared" si="17"/>
        <v/>
      </c>
      <c r="F77" s="38" t="str">
        <f t="shared" si="18"/>
        <v/>
      </c>
      <c r="G77" s="49" t="str">
        <f t="shared" si="16"/>
        <v xml:space="preserve"> </v>
      </c>
      <c r="H77" s="37" t="str">
        <f t="shared" si="19"/>
        <v/>
      </c>
      <c r="I77" s="4"/>
    </row>
    <row r="78" spans="1:9" x14ac:dyDescent="0.2">
      <c r="B78" s="34" t="s">
        <v>566</v>
      </c>
      <c r="C78" s="33">
        <v>0</v>
      </c>
      <c r="D78" s="48">
        <v>0</v>
      </c>
      <c r="E78" s="61" t="str">
        <f t="shared" si="17"/>
        <v/>
      </c>
      <c r="F78" s="61" t="str">
        <f t="shared" si="18"/>
        <v/>
      </c>
      <c r="G78" s="49" t="str">
        <f t="shared" si="16"/>
        <v xml:space="preserve"> </v>
      </c>
      <c r="H78" s="35" t="str">
        <f t="shared" si="19"/>
        <v/>
      </c>
    </row>
    <row r="79" spans="1:9" x14ac:dyDescent="0.2">
      <c r="B79" s="34" t="s">
        <v>175</v>
      </c>
      <c r="C79" s="33">
        <v>1</v>
      </c>
      <c r="D79" s="48">
        <v>0</v>
      </c>
      <c r="E79" s="61">
        <f t="shared" si="17"/>
        <v>0.04</v>
      </c>
      <c r="F79" s="61" t="str">
        <f t="shared" si="18"/>
        <v/>
      </c>
      <c r="G79" s="49">
        <f t="shared" si="16"/>
        <v>-1</v>
      </c>
      <c r="H79" s="35">
        <f t="shared" si="19"/>
        <v>-0.04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78"/>
      <c r="B81" s="36" t="s">
        <v>35</v>
      </c>
      <c r="C81" s="40">
        <v>0</v>
      </c>
      <c r="D81" s="48">
        <v>0</v>
      </c>
      <c r="E81" s="38" t="str">
        <f t="shared" si="17"/>
        <v/>
      </c>
      <c r="F81" s="38" t="str">
        <f t="shared" si="18"/>
        <v/>
      </c>
      <c r="G81" s="49" t="str">
        <f t="shared" si="16"/>
        <v xml:space="preserve"> </v>
      </c>
      <c r="H81" s="37" t="str">
        <f t="shared" si="19"/>
        <v/>
      </c>
      <c r="I81" s="4"/>
    </row>
    <row r="82" spans="1:9" x14ac:dyDescent="0.2">
      <c r="B82" s="34" t="s">
        <v>176</v>
      </c>
      <c r="C82" s="33">
        <v>0</v>
      </c>
      <c r="D82" s="48">
        <v>0</v>
      </c>
      <c r="E82" s="61" t="str">
        <f t="shared" ref="E82:E146" si="20">+IF(C82=0,"",C82/C$74)</f>
        <v/>
      </c>
      <c r="F82" s="61" t="str">
        <f t="shared" ref="F82:F146" si="21">+IF(D82=0,"",D82/D$74)</f>
        <v/>
      </c>
      <c r="G82" s="49" t="str">
        <f t="shared" si="16"/>
        <v xml:space="preserve"> </v>
      </c>
      <c r="H82" s="35" t="str">
        <f t="shared" ref="H82:H146" si="22">+IF(OR(AND(E82=""),(G82="")),"",E82*G82)</f>
        <v/>
      </c>
    </row>
    <row r="83" spans="1:9" x14ac:dyDescent="0.2">
      <c r="B83" s="34" t="s">
        <v>177</v>
      </c>
      <c r="C83" s="33">
        <v>1</v>
      </c>
      <c r="D83" s="48">
        <v>0</v>
      </c>
      <c r="E83" s="61">
        <f t="shared" si="20"/>
        <v>0.04</v>
      </c>
      <c r="F83" s="61" t="str">
        <f t="shared" si="21"/>
        <v/>
      </c>
      <c r="G83" s="49">
        <f t="shared" si="16"/>
        <v>-1</v>
      </c>
      <c r="H83" s="35">
        <f t="shared" si="22"/>
        <v>-0.04</v>
      </c>
    </row>
    <row r="84" spans="1:9" x14ac:dyDescent="0.2">
      <c r="B84" s="34" t="s">
        <v>425</v>
      </c>
      <c r="C84" s="33">
        <v>0</v>
      </c>
      <c r="D84" s="48">
        <v>0</v>
      </c>
      <c r="E84" s="61" t="str">
        <f t="shared" si="20"/>
        <v/>
      </c>
      <c r="F84" s="61" t="str">
        <f t="shared" si="21"/>
        <v/>
      </c>
      <c r="G84" s="49" t="str">
        <f t="shared" si="16"/>
        <v xml:space="preserve"> </v>
      </c>
      <c r="H84" s="35" t="str">
        <f t="shared" si="22"/>
        <v/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0</v>
      </c>
      <c r="D86" s="48">
        <v>1</v>
      </c>
      <c r="E86" s="61" t="str">
        <f t="shared" si="20"/>
        <v/>
      </c>
      <c r="F86" s="61">
        <f t="shared" si="21"/>
        <v>1.8867924528301886E-2</v>
      </c>
      <c r="G86" s="49">
        <f t="shared" si="16"/>
        <v>1</v>
      </c>
      <c r="H86" s="35" t="str">
        <f t="shared" si="22"/>
        <v/>
      </c>
    </row>
    <row r="87" spans="1:9" x14ac:dyDescent="0.2">
      <c r="B87" s="34" t="s">
        <v>17</v>
      </c>
      <c r="C87" s="33">
        <v>0</v>
      </c>
      <c r="D87" s="48">
        <v>0</v>
      </c>
      <c r="E87" s="61" t="str">
        <f t="shared" si="20"/>
        <v/>
      </c>
      <c r="F87" s="61" t="str">
        <f t="shared" si="21"/>
        <v/>
      </c>
      <c r="G87" s="49" t="str">
        <f t="shared" si="16"/>
        <v xml:space="preserve"> </v>
      </c>
      <c r="H87" s="35" t="str">
        <f t="shared" si="22"/>
        <v/>
      </c>
    </row>
    <row r="88" spans="1:9" x14ac:dyDescent="0.2">
      <c r="B88" s="34" t="s">
        <v>180</v>
      </c>
      <c r="C88" s="33">
        <v>0</v>
      </c>
      <c r="D88" s="48">
        <v>1</v>
      </c>
      <c r="E88" s="61" t="str">
        <f t="shared" si="20"/>
        <v/>
      </c>
      <c r="F88" s="61">
        <f t="shared" si="21"/>
        <v>1.8867924528301886E-2</v>
      </c>
      <c r="G88" s="49">
        <f t="shared" si="16"/>
        <v>1</v>
      </c>
      <c r="H88" s="35" t="str">
        <f t="shared" si="22"/>
        <v/>
      </c>
    </row>
    <row r="89" spans="1:9" s="29" customFormat="1" x14ac:dyDescent="0.2">
      <c r="A89" s="78"/>
      <c r="B89" s="36" t="s">
        <v>567</v>
      </c>
      <c r="C89" s="40">
        <v>0</v>
      </c>
      <c r="D89" s="48">
        <v>0</v>
      </c>
      <c r="E89" s="38" t="str">
        <f t="shared" si="20"/>
        <v/>
      </c>
      <c r="F89" s="38" t="str">
        <f t="shared" si="21"/>
        <v/>
      </c>
      <c r="G89" s="49" t="str">
        <f t="shared" si="16"/>
        <v xml:space="preserve"> </v>
      </c>
      <c r="H89" s="37" t="str">
        <f t="shared" si="22"/>
        <v/>
      </c>
      <c r="I89" s="4"/>
    </row>
    <row r="90" spans="1:9" s="29" customFormat="1" x14ac:dyDescent="0.2">
      <c r="A90" s="78"/>
      <c r="B90" s="36" t="s">
        <v>181</v>
      </c>
      <c r="C90" s="40">
        <v>5</v>
      </c>
      <c r="D90" s="48">
        <v>1</v>
      </c>
      <c r="E90" s="38">
        <f t="shared" si="20"/>
        <v>0.2</v>
      </c>
      <c r="F90" s="38">
        <f t="shared" si="21"/>
        <v>1.8867924528301886E-2</v>
      </c>
      <c r="G90" s="49">
        <f t="shared" si="16"/>
        <v>-0.8</v>
      </c>
      <c r="H90" s="37">
        <f t="shared" si="22"/>
        <v>-0.16000000000000003</v>
      </c>
      <c r="I90" s="4"/>
    </row>
    <row r="91" spans="1:9" s="29" customFormat="1" x14ac:dyDescent="0.2">
      <c r="A91" s="78"/>
      <c r="B91" s="36" t="s">
        <v>182</v>
      </c>
      <c r="C91" s="40">
        <v>0</v>
      </c>
      <c r="D91" s="48">
        <v>1</v>
      </c>
      <c r="E91" s="38" t="str">
        <f t="shared" si="20"/>
        <v/>
      </c>
      <c r="F91" s="38">
        <f t="shared" si="21"/>
        <v>1.8867924528301886E-2</v>
      </c>
      <c r="G91" s="49">
        <f t="shared" si="16"/>
        <v>1</v>
      </c>
      <c r="H91" s="37" t="str">
        <f t="shared" si="22"/>
        <v/>
      </c>
      <c r="I91" s="4"/>
    </row>
    <row r="92" spans="1:9" s="29" customFormat="1" x14ac:dyDescent="0.2">
      <c r="A92" s="78"/>
      <c r="B92" s="36" t="s">
        <v>21</v>
      </c>
      <c r="C92" s="40">
        <v>0</v>
      </c>
      <c r="D92" s="48">
        <v>0</v>
      </c>
      <c r="E92" s="38" t="str">
        <f t="shared" si="20"/>
        <v/>
      </c>
      <c r="F92" s="38" t="str">
        <f t="shared" si="21"/>
        <v/>
      </c>
      <c r="G92" s="49" t="str">
        <f t="shared" si="16"/>
        <v xml:space="preserve"> </v>
      </c>
      <c r="H92" s="37" t="str">
        <f t="shared" si="22"/>
        <v/>
      </c>
      <c r="I92" s="4"/>
    </row>
    <row r="93" spans="1:9" s="29" customFormat="1" x14ac:dyDescent="0.2">
      <c r="A93" s="78"/>
      <c r="B93" s="36" t="s">
        <v>426</v>
      </c>
      <c r="C93" s="40">
        <v>0</v>
      </c>
      <c r="D93" s="48">
        <v>0</v>
      </c>
      <c r="E93" s="38" t="str">
        <f t="shared" si="20"/>
        <v/>
      </c>
      <c r="F93" s="38" t="str">
        <f t="shared" si="21"/>
        <v/>
      </c>
      <c r="G93" s="49" t="str">
        <f t="shared" si="16"/>
        <v xml:space="preserve"> </v>
      </c>
      <c r="H93" s="37" t="str">
        <f t="shared" si="22"/>
        <v/>
      </c>
      <c r="I93" s="4"/>
    </row>
    <row r="94" spans="1:9" s="29" customFormat="1" x14ac:dyDescent="0.2">
      <c r="A94" s="78"/>
      <c r="B94" s="36" t="s">
        <v>183</v>
      </c>
      <c r="C94" s="40">
        <v>0</v>
      </c>
      <c r="D94" s="48">
        <v>0</v>
      </c>
      <c r="E94" s="38" t="str">
        <f t="shared" si="20"/>
        <v/>
      </c>
      <c r="F94" s="38" t="str">
        <f t="shared" si="21"/>
        <v/>
      </c>
      <c r="G94" s="49" t="str">
        <f t="shared" si="16"/>
        <v xml:space="preserve"> </v>
      </c>
      <c r="H94" s="37" t="str">
        <f t="shared" si="22"/>
        <v/>
      </c>
      <c r="I94" s="4"/>
    </row>
    <row r="95" spans="1:9" s="29" customFormat="1" x14ac:dyDescent="0.2">
      <c r="A95" s="78"/>
      <c r="B95" s="36" t="s">
        <v>523</v>
      </c>
      <c r="C95" s="40">
        <v>0</v>
      </c>
      <c r="D95" s="48">
        <v>0</v>
      </c>
      <c r="E95" s="38" t="str">
        <f t="shared" si="20"/>
        <v/>
      </c>
      <c r="F95" s="38" t="str">
        <f t="shared" si="21"/>
        <v/>
      </c>
      <c r="G95" s="49" t="str">
        <f t="shared" si="16"/>
        <v xml:space="preserve"> </v>
      </c>
      <c r="H95" s="37" t="str">
        <f t="shared" si="22"/>
        <v/>
      </c>
      <c r="I95" s="4"/>
    </row>
    <row r="96" spans="1:9" s="29" customFormat="1" x14ac:dyDescent="0.2">
      <c r="A96" s="78"/>
      <c r="B96" s="36" t="s">
        <v>602</v>
      </c>
      <c r="C96" s="40">
        <v>0</v>
      </c>
      <c r="D96" s="48">
        <v>0</v>
      </c>
      <c r="E96" s="38" t="str">
        <f t="shared" si="20"/>
        <v/>
      </c>
      <c r="F96" s="38" t="str">
        <f t="shared" si="21"/>
        <v/>
      </c>
      <c r="G96" s="49" t="str">
        <f t="shared" si="16"/>
        <v xml:space="preserve"> </v>
      </c>
      <c r="H96" s="37" t="str">
        <f t="shared" si="22"/>
        <v/>
      </c>
      <c r="I96" s="4"/>
    </row>
    <row r="97" spans="1:9" s="29" customFormat="1" x14ac:dyDescent="0.2">
      <c r="A97" s="78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0</v>
      </c>
      <c r="D98" s="48">
        <v>0</v>
      </c>
      <c r="E98" s="38" t="str">
        <f t="shared" si="23"/>
        <v/>
      </c>
      <c r="F98" s="38" t="str">
        <f t="shared" si="24"/>
        <v/>
      </c>
      <c r="G98" s="49" t="str">
        <f t="shared" si="25"/>
        <v xml:space="preserve"> </v>
      </c>
      <c r="H98" s="37" t="str">
        <f t="shared" si="26"/>
        <v/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0</v>
      </c>
      <c r="D100" s="48">
        <v>0</v>
      </c>
      <c r="E100" s="38" t="str">
        <f t="shared" si="23"/>
        <v/>
      </c>
      <c r="F100" s="38" t="str">
        <f t="shared" si="24"/>
        <v/>
      </c>
      <c r="G100" s="49" t="str">
        <f t="shared" si="25"/>
        <v xml:space="preserve"> </v>
      </c>
      <c r="H100" s="37" t="str">
        <f t="shared" si="26"/>
        <v/>
      </c>
    </row>
    <row r="101" spans="1:9" x14ac:dyDescent="0.2">
      <c r="B101" s="34" t="s">
        <v>185</v>
      </c>
      <c r="C101" s="33">
        <v>0</v>
      </c>
      <c r="D101" s="48">
        <v>0</v>
      </c>
      <c r="E101" s="61" t="str">
        <f t="shared" si="20"/>
        <v/>
      </c>
      <c r="F101" s="61" t="str">
        <f t="shared" si="21"/>
        <v/>
      </c>
      <c r="G101" s="49" t="str">
        <f t="shared" si="16"/>
        <v xml:space="preserve"> </v>
      </c>
      <c r="H101" s="35" t="str">
        <f t="shared" si="22"/>
        <v/>
      </c>
    </row>
    <row r="102" spans="1:9" x14ac:dyDescent="0.2">
      <c r="B102" s="34" t="s">
        <v>603</v>
      </c>
      <c r="C102" s="33">
        <v>1</v>
      </c>
      <c r="D102" s="48">
        <v>1</v>
      </c>
      <c r="E102" s="61">
        <f t="shared" si="20"/>
        <v>0.04</v>
      </c>
      <c r="F102" s="61">
        <f t="shared" si="21"/>
        <v>1.8867924528301886E-2</v>
      </c>
      <c r="G102" s="49">
        <f t="shared" si="16"/>
        <v>0</v>
      </c>
      <c r="H102" s="35">
        <f t="shared" si="22"/>
        <v>0</v>
      </c>
    </row>
    <row r="103" spans="1:9" x14ac:dyDescent="0.2">
      <c r="B103" s="34" t="s">
        <v>427</v>
      </c>
      <c r="C103" s="33">
        <v>0</v>
      </c>
      <c r="D103" s="48">
        <v>1</v>
      </c>
      <c r="E103" s="61" t="str">
        <f t="shared" si="20"/>
        <v/>
      </c>
      <c r="F103" s="61">
        <f t="shared" si="21"/>
        <v>1.8867924528301886E-2</v>
      </c>
      <c r="G103" s="49">
        <f t="shared" si="16"/>
        <v>1</v>
      </c>
      <c r="H103" s="35" t="str">
        <f t="shared" si="22"/>
        <v/>
      </c>
    </row>
    <row r="104" spans="1:9" x14ac:dyDescent="0.2">
      <c r="B104" s="34" t="s">
        <v>18</v>
      </c>
      <c r="C104" s="33">
        <v>0</v>
      </c>
      <c r="D104" s="48">
        <v>0</v>
      </c>
      <c r="E104" s="61" t="str">
        <f t="shared" si="20"/>
        <v/>
      </c>
      <c r="F104" s="61" t="str">
        <f t="shared" si="21"/>
        <v/>
      </c>
      <c r="G104" s="49" t="str">
        <f t="shared" si="16"/>
        <v xml:space="preserve"> </v>
      </c>
      <c r="H104" s="35" t="str">
        <f t="shared" si="22"/>
        <v/>
      </c>
    </row>
    <row r="105" spans="1:9" x14ac:dyDescent="0.2">
      <c r="B105" s="34" t="s">
        <v>20</v>
      </c>
      <c r="C105" s="33">
        <v>0</v>
      </c>
      <c r="D105" s="48">
        <v>0</v>
      </c>
      <c r="E105" s="61" t="str">
        <f t="shared" si="20"/>
        <v/>
      </c>
      <c r="F105" s="61" t="str">
        <f t="shared" si="21"/>
        <v/>
      </c>
      <c r="G105" s="49" t="str">
        <f t="shared" si="16"/>
        <v xml:space="preserve"> </v>
      </c>
      <c r="H105" s="35" t="str">
        <f t="shared" si="22"/>
        <v/>
      </c>
    </row>
    <row r="106" spans="1:9" x14ac:dyDescent="0.2">
      <c r="B106" s="34" t="s">
        <v>186</v>
      </c>
      <c r="C106" s="33">
        <v>1</v>
      </c>
      <c r="D106" s="48">
        <v>0</v>
      </c>
      <c r="E106" s="61">
        <f t="shared" si="20"/>
        <v>0.04</v>
      </c>
      <c r="F106" s="61" t="str">
        <f t="shared" si="21"/>
        <v/>
      </c>
      <c r="G106" s="49">
        <f t="shared" si="16"/>
        <v>-1</v>
      </c>
      <c r="H106" s="35">
        <f t="shared" si="22"/>
        <v>-0.04</v>
      </c>
    </row>
    <row r="107" spans="1:9" s="29" customFormat="1" x14ac:dyDescent="0.2">
      <c r="A107" s="78"/>
      <c r="B107" s="36" t="s">
        <v>564</v>
      </c>
      <c r="C107" s="40">
        <v>0</v>
      </c>
      <c r="D107" s="48">
        <v>0</v>
      </c>
      <c r="E107" s="38" t="str">
        <f t="shared" si="20"/>
        <v/>
      </c>
      <c r="F107" s="38" t="str">
        <f t="shared" si="21"/>
        <v/>
      </c>
      <c r="G107" s="49" t="str">
        <f t="shared" si="16"/>
        <v xml:space="preserve"> </v>
      </c>
      <c r="H107" s="37" t="str">
        <f t="shared" si="22"/>
        <v/>
      </c>
      <c r="I107" s="4"/>
    </row>
    <row r="108" spans="1:9" x14ac:dyDescent="0.2">
      <c r="B108" s="34" t="s">
        <v>187</v>
      </c>
      <c r="C108" s="33">
        <v>0</v>
      </c>
      <c r="D108" s="48">
        <v>0</v>
      </c>
      <c r="E108" s="61" t="str">
        <f t="shared" si="20"/>
        <v/>
      </c>
      <c r="F108" s="61" t="str">
        <f t="shared" si="21"/>
        <v/>
      </c>
      <c r="G108" s="49" t="str">
        <f t="shared" si="16"/>
        <v xml:space="preserve"> </v>
      </c>
      <c r="H108" s="35" t="str">
        <f t="shared" si="22"/>
        <v/>
      </c>
    </row>
    <row r="109" spans="1:9" x14ac:dyDescent="0.2">
      <c r="B109" s="34" t="s">
        <v>188</v>
      </c>
      <c r="C109" s="33">
        <v>0</v>
      </c>
      <c r="D109" s="48">
        <v>22</v>
      </c>
      <c r="E109" s="61" t="str">
        <f t="shared" si="20"/>
        <v/>
      </c>
      <c r="F109" s="61">
        <f t="shared" si="21"/>
        <v>0.41509433962264153</v>
      </c>
      <c r="G109" s="49">
        <f t="shared" si="16"/>
        <v>1</v>
      </c>
      <c r="H109" s="35" t="str">
        <f t="shared" si="22"/>
        <v/>
      </c>
    </row>
    <row r="110" spans="1:9" x14ac:dyDescent="0.2">
      <c r="B110" s="34" t="s">
        <v>604</v>
      </c>
      <c r="C110" s="33">
        <v>0</v>
      </c>
      <c r="D110" s="48">
        <v>0</v>
      </c>
      <c r="E110" s="61" t="str">
        <f t="shared" si="20"/>
        <v/>
      </c>
      <c r="F110" s="61" t="str">
        <f t="shared" si="21"/>
        <v/>
      </c>
      <c r="G110" s="49" t="str">
        <f t="shared" si="16"/>
        <v xml:space="preserve"> </v>
      </c>
      <c r="H110" s="35" t="str">
        <f t="shared" si="22"/>
        <v/>
      </c>
    </row>
    <row r="111" spans="1:9" x14ac:dyDescent="0.2">
      <c r="B111" s="34" t="s">
        <v>605</v>
      </c>
      <c r="C111" s="33">
        <v>0</v>
      </c>
      <c r="D111" s="48">
        <v>2</v>
      </c>
      <c r="E111" s="61" t="str">
        <f t="shared" si="20"/>
        <v/>
      </c>
      <c r="F111" s="61">
        <f t="shared" si="21"/>
        <v>3.7735849056603772E-2</v>
      </c>
      <c r="G111" s="49">
        <f t="shared" si="16"/>
        <v>1</v>
      </c>
      <c r="H111" s="35" t="str">
        <f t="shared" si="22"/>
        <v/>
      </c>
    </row>
    <row r="112" spans="1:9" x14ac:dyDescent="0.2">
      <c r="B112" s="34" t="s">
        <v>189</v>
      </c>
      <c r="C112" s="33">
        <v>0</v>
      </c>
      <c r="D112" s="48">
        <v>3</v>
      </c>
      <c r="E112" s="61" t="str">
        <f t="shared" si="20"/>
        <v/>
      </c>
      <c r="F112" s="61">
        <f t="shared" si="21"/>
        <v>5.6603773584905662E-2</v>
      </c>
      <c r="G112" s="49">
        <f t="shared" si="16"/>
        <v>1</v>
      </c>
      <c r="H112" s="35" t="str">
        <f t="shared" si="22"/>
        <v/>
      </c>
    </row>
    <row r="113" spans="2:8" x14ac:dyDescent="0.2">
      <c r="B113" s="34" t="s">
        <v>190</v>
      </c>
      <c r="C113" s="33">
        <v>0</v>
      </c>
      <c r="D113" s="48">
        <v>1</v>
      </c>
      <c r="E113" s="61" t="str">
        <f t="shared" si="20"/>
        <v/>
      </c>
      <c r="F113" s="61">
        <f t="shared" si="21"/>
        <v>1.8867924528301886E-2</v>
      </c>
      <c r="G113" s="49">
        <f t="shared" si="16"/>
        <v>1</v>
      </c>
      <c r="H113" s="35" t="str">
        <f t="shared" si="22"/>
        <v/>
      </c>
    </row>
    <row r="114" spans="2:8" x14ac:dyDescent="0.2">
      <c r="B114" s="34" t="s">
        <v>191</v>
      </c>
      <c r="C114" s="33">
        <v>0</v>
      </c>
      <c r="D114" s="48">
        <v>0</v>
      </c>
      <c r="E114" s="61" t="str">
        <f t="shared" si="20"/>
        <v/>
      </c>
      <c r="F114" s="61" t="str">
        <f t="shared" si="21"/>
        <v/>
      </c>
      <c r="G114" s="49" t="str">
        <f t="shared" si="16"/>
        <v xml:space="preserve"> </v>
      </c>
      <c r="H114" s="35" t="str">
        <f t="shared" si="22"/>
        <v/>
      </c>
    </row>
    <row r="115" spans="2:8" x14ac:dyDescent="0.2">
      <c r="B115" s="34" t="s">
        <v>27</v>
      </c>
      <c r="C115" s="33">
        <v>0</v>
      </c>
      <c r="D115" s="48">
        <v>0</v>
      </c>
      <c r="E115" s="61" t="str">
        <f t="shared" si="20"/>
        <v/>
      </c>
      <c r="F115" s="61" t="str">
        <f t="shared" si="21"/>
        <v/>
      </c>
      <c r="G115" s="49" t="str">
        <f t="shared" si="16"/>
        <v xml:space="preserve"> </v>
      </c>
      <c r="H115" s="35" t="str">
        <f t="shared" si="22"/>
        <v/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0</v>
      </c>
      <c r="D118" s="48">
        <v>0</v>
      </c>
      <c r="E118" s="61" t="str">
        <f t="shared" si="20"/>
        <v/>
      </c>
      <c r="F118" s="61" t="str">
        <f t="shared" si="21"/>
        <v/>
      </c>
      <c r="G118" s="49" t="str">
        <f t="shared" si="16"/>
        <v xml:space="preserve"> </v>
      </c>
      <c r="H118" s="35" t="str">
        <f t="shared" si="22"/>
        <v/>
      </c>
    </row>
    <row r="119" spans="2:8" x14ac:dyDescent="0.2">
      <c r="B119" s="34" t="s">
        <v>24</v>
      </c>
      <c r="C119" s="33">
        <v>0</v>
      </c>
      <c r="D119" s="48">
        <v>0</v>
      </c>
      <c r="E119" s="61" t="str">
        <f t="shared" si="20"/>
        <v/>
      </c>
      <c r="F119" s="61" t="str">
        <f t="shared" si="21"/>
        <v/>
      </c>
      <c r="G119" s="49" t="str">
        <f t="shared" si="16"/>
        <v xml:space="preserve"> </v>
      </c>
      <c r="H119" s="35" t="str">
        <f t="shared" si="22"/>
        <v/>
      </c>
    </row>
    <row r="120" spans="2:8" x14ac:dyDescent="0.2">
      <c r="B120" s="34" t="s">
        <v>194</v>
      </c>
      <c r="C120" s="33">
        <v>0</v>
      </c>
      <c r="D120" s="48">
        <v>0</v>
      </c>
      <c r="E120" s="61" t="str">
        <f t="shared" si="20"/>
        <v/>
      </c>
      <c r="F120" s="61" t="str">
        <f t="shared" si="21"/>
        <v/>
      </c>
      <c r="G120" s="49" t="str">
        <f t="shared" si="16"/>
        <v xml:space="preserve"> </v>
      </c>
      <c r="H120" s="35" t="str">
        <f t="shared" si="22"/>
        <v/>
      </c>
    </row>
    <row r="121" spans="2:8" x14ac:dyDescent="0.2">
      <c r="B121" s="34" t="s">
        <v>25</v>
      </c>
      <c r="C121" s="33">
        <v>0</v>
      </c>
      <c r="D121" s="48">
        <v>1</v>
      </c>
      <c r="E121" s="61" t="str">
        <f t="shared" si="20"/>
        <v/>
      </c>
      <c r="F121" s="61">
        <f t="shared" si="21"/>
        <v>1.8867924528301886E-2</v>
      </c>
      <c r="G121" s="49">
        <f t="shared" si="16"/>
        <v>1</v>
      </c>
      <c r="H121" s="35" t="str">
        <f t="shared" si="22"/>
        <v/>
      </c>
    </row>
    <row r="122" spans="2:8" x14ac:dyDescent="0.2">
      <c r="B122" s="34" t="s">
        <v>23</v>
      </c>
      <c r="C122" s="33">
        <v>0</v>
      </c>
      <c r="D122" s="48">
        <v>0</v>
      </c>
      <c r="E122" s="61" t="str">
        <f t="shared" si="20"/>
        <v/>
      </c>
      <c r="F122" s="61" t="str">
        <f t="shared" si="21"/>
        <v/>
      </c>
      <c r="G122" s="49" t="str">
        <f t="shared" si="16"/>
        <v xml:space="preserve"> </v>
      </c>
      <c r="H122" s="35" t="str">
        <f t="shared" si="22"/>
        <v/>
      </c>
    </row>
    <row r="123" spans="2:8" x14ac:dyDescent="0.2">
      <c r="B123" s="34" t="s">
        <v>26</v>
      </c>
      <c r="C123" s="33">
        <v>3</v>
      </c>
      <c r="D123" s="48">
        <v>4</v>
      </c>
      <c r="E123" s="61">
        <f t="shared" si="20"/>
        <v>0.12</v>
      </c>
      <c r="F123" s="61">
        <f t="shared" si="21"/>
        <v>7.5471698113207544E-2</v>
      </c>
      <c r="G123" s="49">
        <f t="shared" si="16"/>
        <v>0.33333333333333331</v>
      </c>
      <c r="H123" s="35">
        <f t="shared" si="22"/>
        <v>3.9999999999999994E-2</v>
      </c>
    </row>
    <row r="124" spans="2:8" x14ac:dyDescent="0.2">
      <c r="B124" s="34" t="s">
        <v>195</v>
      </c>
      <c r="C124" s="33">
        <v>0</v>
      </c>
      <c r="D124" s="48">
        <v>0</v>
      </c>
      <c r="E124" s="61" t="str">
        <f t="shared" si="20"/>
        <v/>
      </c>
      <c r="F124" s="61" t="str">
        <f t="shared" si="21"/>
        <v/>
      </c>
      <c r="G124" s="49" t="str">
        <f t="shared" si="16"/>
        <v xml:space="preserve"> </v>
      </c>
      <c r="H124" s="35" t="str">
        <f t="shared" si="22"/>
        <v/>
      </c>
    </row>
    <row r="125" spans="2:8" x14ac:dyDescent="0.2">
      <c r="B125" s="34" t="s">
        <v>31</v>
      </c>
      <c r="C125" s="33">
        <v>0</v>
      </c>
      <c r="D125" s="48">
        <v>1</v>
      </c>
      <c r="E125" s="61" t="str">
        <f t="shared" si="20"/>
        <v/>
      </c>
      <c r="F125" s="61">
        <f t="shared" si="21"/>
        <v>1.8867924528301886E-2</v>
      </c>
      <c r="G125" s="49">
        <f t="shared" si="16"/>
        <v>1</v>
      </c>
      <c r="H125" s="35" t="str">
        <f t="shared" si="22"/>
        <v/>
      </c>
    </row>
    <row r="126" spans="2:8" x14ac:dyDescent="0.2">
      <c r="B126" s="34" t="s">
        <v>33</v>
      </c>
      <c r="C126" s="33">
        <v>0</v>
      </c>
      <c r="D126" s="48">
        <v>1</v>
      </c>
      <c r="E126" s="61" t="str">
        <f t="shared" si="20"/>
        <v/>
      </c>
      <c r="F126" s="61">
        <f t="shared" si="21"/>
        <v>1.8867924528301886E-2</v>
      </c>
      <c r="G126" s="49">
        <f t="shared" si="16"/>
        <v>1</v>
      </c>
      <c r="H126" s="35" t="str">
        <f t="shared" si="22"/>
        <v/>
      </c>
    </row>
    <row r="127" spans="2:8" x14ac:dyDescent="0.2">
      <c r="B127" s="34" t="s">
        <v>196</v>
      </c>
      <c r="C127" s="33">
        <v>1</v>
      </c>
      <c r="D127" s="48">
        <v>1</v>
      </c>
      <c r="E127" s="61">
        <f t="shared" si="20"/>
        <v>0.04</v>
      </c>
      <c r="F127" s="61">
        <f t="shared" si="21"/>
        <v>1.8867924528301886E-2</v>
      </c>
      <c r="G127" s="49">
        <f t="shared" si="16"/>
        <v>0</v>
      </c>
      <c r="H127" s="35">
        <f t="shared" si="22"/>
        <v>0</v>
      </c>
    </row>
    <row r="128" spans="2:8" x14ac:dyDescent="0.2">
      <c r="B128" s="34" t="s">
        <v>429</v>
      </c>
      <c r="C128" s="33">
        <v>0</v>
      </c>
      <c r="D128" s="48">
        <v>0</v>
      </c>
      <c r="E128" s="61" t="str">
        <f t="shared" si="20"/>
        <v/>
      </c>
      <c r="F128" s="61" t="str">
        <f t="shared" si="21"/>
        <v/>
      </c>
      <c r="G128" s="49" t="str">
        <f t="shared" si="16"/>
        <v xml:space="preserve"> </v>
      </c>
      <c r="H128" s="35" t="str">
        <f t="shared" si="22"/>
        <v/>
      </c>
    </row>
    <row r="129" spans="1:9" x14ac:dyDescent="0.2">
      <c r="B129" s="34" t="s">
        <v>430</v>
      </c>
      <c r="C129" s="33">
        <v>2</v>
      </c>
      <c r="D129" s="48">
        <v>2</v>
      </c>
      <c r="E129" s="61">
        <f t="shared" si="20"/>
        <v>0.08</v>
      </c>
      <c r="F129" s="61">
        <f t="shared" si="21"/>
        <v>3.7735849056603772E-2</v>
      </c>
      <c r="G129" s="49">
        <f t="shared" si="16"/>
        <v>0</v>
      </c>
      <c r="H129" s="35">
        <f t="shared" si="22"/>
        <v>0</v>
      </c>
    </row>
    <row r="130" spans="1:9" x14ac:dyDescent="0.2">
      <c r="B130" s="34" t="s">
        <v>197</v>
      </c>
      <c r="C130" s="33">
        <v>1</v>
      </c>
      <c r="D130" s="48">
        <v>1</v>
      </c>
      <c r="E130" s="61">
        <f t="shared" si="20"/>
        <v>0.04</v>
      </c>
      <c r="F130" s="61">
        <f t="shared" si="21"/>
        <v>1.8867924528301886E-2</v>
      </c>
      <c r="G130" s="49">
        <f t="shared" si="16"/>
        <v>0</v>
      </c>
      <c r="H130" s="35">
        <f t="shared" si="22"/>
        <v>0</v>
      </c>
    </row>
    <row r="131" spans="1:9" x14ac:dyDescent="0.2">
      <c r="B131" s="34" t="s">
        <v>198</v>
      </c>
      <c r="C131" s="33">
        <v>1</v>
      </c>
      <c r="D131" s="48">
        <v>2</v>
      </c>
      <c r="E131" s="61">
        <f t="shared" si="20"/>
        <v>0.04</v>
      </c>
      <c r="F131" s="61">
        <f t="shared" si="21"/>
        <v>3.7735849056603772E-2</v>
      </c>
      <c r="G131" s="49">
        <f t="shared" si="16"/>
        <v>1</v>
      </c>
      <c r="H131" s="35">
        <f t="shared" si="22"/>
        <v>0.04</v>
      </c>
    </row>
    <row r="132" spans="1:9" x14ac:dyDescent="0.2">
      <c r="B132" s="34" t="s">
        <v>28</v>
      </c>
      <c r="C132" s="33">
        <v>1</v>
      </c>
      <c r="D132" s="48">
        <v>0</v>
      </c>
      <c r="E132" s="61">
        <f t="shared" si="20"/>
        <v>0.04</v>
      </c>
      <c r="F132" s="61" t="str">
        <f t="shared" si="21"/>
        <v/>
      </c>
      <c r="G132" s="49">
        <f t="shared" si="16"/>
        <v>-1</v>
      </c>
      <c r="H132" s="35">
        <f t="shared" si="22"/>
        <v>-0.04</v>
      </c>
    </row>
    <row r="133" spans="1:9" x14ac:dyDescent="0.2">
      <c r="B133" s="34" t="s">
        <v>32</v>
      </c>
      <c r="C133" s="33">
        <v>0</v>
      </c>
      <c r="D133" s="48">
        <v>1</v>
      </c>
      <c r="E133" s="61" t="str">
        <f t="shared" si="20"/>
        <v/>
      </c>
      <c r="F133" s="61">
        <f t="shared" si="21"/>
        <v>1.8867924528301886E-2</v>
      </c>
      <c r="G133" s="49">
        <f t="shared" si="16"/>
        <v>1</v>
      </c>
      <c r="H133" s="35" t="str">
        <f t="shared" si="22"/>
        <v/>
      </c>
    </row>
    <row r="134" spans="1:9" s="29" customFormat="1" x14ac:dyDescent="0.2">
      <c r="A134" s="78"/>
      <c r="B134" s="36" t="s">
        <v>527</v>
      </c>
      <c r="C134" s="40">
        <v>0</v>
      </c>
      <c r="D134" s="48">
        <v>1</v>
      </c>
      <c r="E134" s="38" t="str">
        <f t="shared" si="20"/>
        <v/>
      </c>
      <c r="F134" s="38">
        <f t="shared" si="21"/>
        <v>1.8867924528301886E-2</v>
      </c>
      <c r="G134" s="49">
        <f t="shared" si="16"/>
        <v>1</v>
      </c>
      <c r="H134" s="37" t="str">
        <f t="shared" si="22"/>
        <v/>
      </c>
      <c r="I134" s="4"/>
    </row>
    <row r="135" spans="1:9" x14ac:dyDescent="0.2">
      <c r="B135" s="34" t="s">
        <v>30</v>
      </c>
      <c r="C135" s="33">
        <v>0</v>
      </c>
      <c r="D135" s="48">
        <v>0</v>
      </c>
      <c r="E135" s="61" t="str">
        <f t="shared" si="20"/>
        <v/>
      </c>
      <c r="F135" s="61" t="str">
        <f t="shared" si="21"/>
        <v/>
      </c>
      <c r="G135" s="49" t="str">
        <f t="shared" si="16"/>
        <v xml:space="preserve"> </v>
      </c>
      <c r="H135" s="35" t="str">
        <f t="shared" si="22"/>
        <v/>
      </c>
    </row>
    <row r="136" spans="1:9" x14ac:dyDescent="0.2">
      <c r="B136" s="34" t="s">
        <v>29</v>
      </c>
      <c r="C136" s="33">
        <v>0</v>
      </c>
      <c r="D136" s="48">
        <v>0</v>
      </c>
      <c r="E136" s="61" t="str">
        <f t="shared" si="20"/>
        <v/>
      </c>
      <c r="F136" s="61" t="str">
        <f t="shared" si="21"/>
        <v/>
      </c>
      <c r="G136" s="49" t="str">
        <f t="shared" si="16"/>
        <v xml:space="preserve"> </v>
      </c>
      <c r="H136" s="35" t="str">
        <f t="shared" si="22"/>
        <v/>
      </c>
    </row>
    <row r="137" spans="1:9" x14ac:dyDescent="0.2">
      <c r="B137" s="34" t="s">
        <v>199</v>
      </c>
      <c r="C137" s="33">
        <v>0</v>
      </c>
      <c r="D137" s="48">
        <v>0</v>
      </c>
      <c r="E137" s="61" t="str">
        <f t="shared" si="20"/>
        <v/>
      </c>
      <c r="F137" s="61" t="str">
        <f t="shared" si="21"/>
        <v/>
      </c>
      <c r="G137" s="49" t="str">
        <f t="shared" si="16"/>
        <v xml:space="preserve"> </v>
      </c>
      <c r="H137" s="35" t="str">
        <f t="shared" si="22"/>
        <v/>
      </c>
    </row>
    <row r="138" spans="1:9" x14ac:dyDescent="0.2">
      <c r="B138" s="34" t="s">
        <v>200</v>
      </c>
      <c r="C138" s="33">
        <v>0</v>
      </c>
      <c r="D138" s="48">
        <v>0</v>
      </c>
      <c r="E138" s="61" t="str">
        <f t="shared" si="20"/>
        <v/>
      </c>
      <c r="F138" s="61" t="str">
        <f t="shared" si="21"/>
        <v/>
      </c>
      <c r="G138" s="49" t="str">
        <f t="shared" si="16"/>
        <v xml:space="preserve"> </v>
      </c>
      <c r="H138" s="35" t="str">
        <f t="shared" si="22"/>
        <v/>
      </c>
    </row>
    <row r="139" spans="1:9" x14ac:dyDescent="0.2">
      <c r="B139" s="34" t="s">
        <v>201</v>
      </c>
      <c r="C139" s="33">
        <v>0</v>
      </c>
      <c r="D139" s="48">
        <v>1</v>
      </c>
      <c r="E139" s="61" t="str">
        <f t="shared" si="20"/>
        <v/>
      </c>
      <c r="F139" s="61">
        <f t="shared" si="21"/>
        <v>1.8867924528301886E-2</v>
      </c>
      <c r="G139" s="49">
        <f t="shared" ref="G139:G163" si="27">+IF(AND(C139=0,D139=0)," ",IF(C139=0,1,IF(D139=0,-1,(D139-C139)/C139)))</f>
        <v>1</v>
      </c>
      <c r="H139" s="35" t="str">
        <f t="shared" si="22"/>
        <v/>
      </c>
    </row>
    <row r="140" spans="1:9" x14ac:dyDescent="0.2">
      <c r="B140" s="34" t="s">
        <v>202</v>
      </c>
      <c r="C140" s="33">
        <v>0</v>
      </c>
      <c r="D140" s="48">
        <v>0</v>
      </c>
      <c r="E140" s="61" t="str">
        <f t="shared" si="20"/>
        <v/>
      </c>
      <c r="F140" s="61" t="str">
        <f t="shared" si="21"/>
        <v/>
      </c>
      <c r="G140" s="49" t="str">
        <f t="shared" si="27"/>
        <v xml:space="preserve"> </v>
      </c>
      <c r="H140" s="35" t="str">
        <f t="shared" si="22"/>
        <v/>
      </c>
    </row>
    <row r="141" spans="1:9" ht="12.75" customHeight="1" x14ac:dyDescent="0.2">
      <c r="B141" s="34" t="s">
        <v>431</v>
      </c>
      <c r="C141" s="33">
        <v>0</v>
      </c>
      <c r="D141" s="48">
        <v>0</v>
      </c>
      <c r="E141" s="61" t="str">
        <f t="shared" si="20"/>
        <v/>
      </c>
      <c r="F141" s="61" t="str">
        <f t="shared" si="21"/>
        <v/>
      </c>
      <c r="G141" s="49" t="str">
        <f t="shared" si="27"/>
        <v xml:space="preserve"> </v>
      </c>
      <c r="H141" s="35" t="str">
        <f t="shared" si="22"/>
        <v/>
      </c>
    </row>
    <row r="142" spans="1:9" x14ac:dyDescent="0.2">
      <c r="B142" s="34" t="s">
        <v>203</v>
      </c>
      <c r="C142" s="33">
        <v>0</v>
      </c>
      <c r="D142" s="48">
        <v>0</v>
      </c>
      <c r="E142" s="61" t="str">
        <f t="shared" si="20"/>
        <v/>
      </c>
      <c r="F142" s="61" t="str">
        <f t="shared" si="21"/>
        <v/>
      </c>
      <c r="G142" s="49" t="str">
        <f t="shared" si="27"/>
        <v xml:space="preserve"> </v>
      </c>
      <c r="H142" s="35" t="str">
        <f t="shared" si="22"/>
        <v/>
      </c>
    </row>
    <row r="143" spans="1:9" ht="14.25" customHeight="1" x14ac:dyDescent="0.2">
      <c r="B143" s="34" t="s">
        <v>204</v>
      </c>
      <c r="C143" s="33">
        <v>0</v>
      </c>
      <c r="D143" s="48">
        <v>0</v>
      </c>
      <c r="E143" s="61" t="str">
        <f t="shared" si="20"/>
        <v/>
      </c>
      <c r="F143" s="61" t="str">
        <f t="shared" si="21"/>
        <v/>
      </c>
      <c r="G143" s="49" t="str">
        <f t="shared" si="27"/>
        <v xml:space="preserve"> </v>
      </c>
      <c r="H143" s="35" t="str">
        <f t="shared" si="22"/>
        <v/>
      </c>
    </row>
    <row r="144" spans="1:9" s="29" customFormat="1" x14ac:dyDescent="0.2">
      <c r="A144" s="78"/>
      <c r="B144" s="36" t="s">
        <v>592</v>
      </c>
      <c r="C144" s="40">
        <v>0</v>
      </c>
      <c r="D144" s="48">
        <v>0</v>
      </c>
      <c r="E144" s="38" t="str">
        <f t="shared" ref="E144" si="28">+IF(C144=0,"",C144/C$74)</f>
        <v/>
      </c>
      <c r="F144" s="38" t="str">
        <f t="shared" ref="F144" si="29">+IF(D144=0,"",D144/D$74)</f>
        <v/>
      </c>
      <c r="G144" s="49" t="str">
        <f t="shared" si="27"/>
        <v xml:space="preserve"> </v>
      </c>
      <c r="H144" s="37" t="str">
        <f t="shared" ref="H144" si="30">+IF(OR(AND(E144=""),(G144="")),"",E144*G144)</f>
        <v/>
      </c>
      <c r="I144" s="4"/>
    </row>
    <row r="145" spans="1:9" s="29" customFormat="1" x14ac:dyDescent="0.2">
      <c r="A145" s="78"/>
      <c r="B145" s="36" t="s">
        <v>568</v>
      </c>
      <c r="C145" s="40">
        <v>0</v>
      </c>
      <c r="D145" s="48">
        <v>0</v>
      </c>
      <c r="E145" s="38" t="str">
        <f t="shared" si="20"/>
        <v/>
      </c>
      <c r="F145" s="38" t="str">
        <f t="shared" si="21"/>
        <v/>
      </c>
      <c r="G145" s="49" t="str">
        <f t="shared" si="27"/>
        <v xml:space="preserve"> </v>
      </c>
      <c r="H145" s="37" t="str">
        <f t="shared" si="22"/>
        <v/>
      </c>
      <c r="I145" s="4"/>
    </row>
    <row r="146" spans="1:9" s="29" customFormat="1" x14ac:dyDescent="0.2">
      <c r="A146" s="78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78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0</v>
      </c>
      <c r="D149" s="48">
        <v>0</v>
      </c>
      <c r="E149" s="61" t="str">
        <f t="shared" si="34"/>
        <v/>
      </c>
      <c r="F149" s="61" t="str">
        <f t="shared" si="35"/>
        <v/>
      </c>
      <c r="G149" s="49" t="str">
        <f t="shared" si="27"/>
        <v xml:space="preserve"> </v>
      </c>
      <c r="H149" s="35" t="str">
        <f t="shared" si="36"/>
        <v/>
      </c>
    </row>
    <row r="150" spans="1:9" x14ac:dyDescent="0.2">
      <c r="B150" s="34" t="s">
        <v>34</v>
      </c>
      <c r="C150" s="33">
        <v>1</v>
      </c>
      <c r="D150" s="48">
        <v>1</v>
      </c>
      <c r="E150" s="61">
        <f t="shared" si="34"/>
        <v>0.04</v>
      </c>
      <c r="F150" s="61">
        <f t="shared" si="35"/>
        <v>1.8867924528301886E-2</v>
      </c>
      <c r="G150" s="49">
        <f t="shared" si="27"/>
        <v>0</v>
      </c>
      <c r="H150" s="35">
        <f t="shared" si="36"/>
        <v>0</v>
      </c>
    </row>
    <row r="151" spans="1:9" x14ac:dyDescent="0.2">
      <c r="B151" s="34" t="s">
        <v>205</v>
      </c>
      <c r="C151" s="33">
        <v>0</v>
      </c>
      <c r="D151" s="48">
        <v>0</v>
      </c>
      <c r="E151" s="61" t="str">
        <f t="shared" si="34"/>
        <v/>
      </c>
      <c r="F151" s="61" t="str">
        <f t="shared" si="35"/>
        <v/>
      </c>
      <c r="G151" s="49" t="str">
        <f t="shared" si="27"/>
        <v xml:space="preserve"> </v>
      </c>
      <c r="H151" s="35" t="str">
        <f t="shared" si="36"/>
        <v/>
      </c>
    </row>
    <row r="152" spans="1:9" x14ac:dyDescent="0.2">
      <c r="B152" s="34" t="s">
        <v>206</v>
      </c>
      <c r="C152" s="33">
        <v>0</v>
      </c>
      <c r="D152" s="48">
        <v>0</v>
      </c>
      <c r="E152" s="61" t="str">
        <f t="shared" si="34"/>
        <v/>
      </c>
      <c r="F152" s="61" t="str">
        <f t="shared" si="35"/>
        <v/>
      </c>
      <c r="G152" s="49" t="str">
        <f t="shared" si="27"/>
        <v xml:space="preserve"> </v>
      </c>
      <c r="H152" s="35" t="str">
        <f t="shared" si="36"/>
        <v/>
      </c>
    </row>
    <row r="153" spans="1:9" s="29" customFormat="1" x14ac:dyDescent="0.2">
      <c r="A153" s="78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0</v>
      </c>
      <c r="D154" s="48">
        <v>0</v>
      </c>
      <c r="E154" s="61" t="str">
        <f t="shared" si="34"/>
        <v/>
      </c>
      <c r="F154" s="61" t="str">
        <f t="shared" si="35"/>
        <v/>
      </c>
      <c r="G154" s="49" t="str">
        <f t="shared" si="27"/>
        <v xml:space="preserve"> </v>
      </c>
      <c r="H154" s="35" t="str">
        <f t="shared" si="36"/>
        <v/>
      </c>
    </row>
    <row r="155" spans="1:9" x14ac:dyDescent="0.2">
      <c r="B155" s="34" t="s">
        <v>606</v>
      </c>
      <c r="C155" s="33">
        <v>4</v>
      </c>
      <c r="D155" s="48">
        <v>1</v>
      </c>
      <c r="E155" s="61">
        <f t="shared" si="34"/>
        <v>0.16</v>
      </c>
      <c r="F155" s="61">
        <f t="shared" si="35"/>
        <v>1.8867924528301886E-2</v>
      </c>
      <c r="G155" s="49">
        <f t="shared" si="27"/>
        <v>-0.75</v>
      </c>
      <c r="H155" s="35">
        <f t="shared" si="36"/>
        <v>-0.12</v>
      </c>
    </row>
    <row r="156" spans="1:9" x14ac:dyDescent="0.2">
      <c r="B156" s="34" t="s">
        <v>39</v>
      </c>
      <c r="C156" s="33">
        <v>0</v>
      </c>
      <c r="D156" s="48">
        <v>0</v>
      </c>
      <c r="E156" s="61" t="str">
        <f t="shared" si="34"/>
        <v/>
      </c>
      <c r="F156" s="61" t="str">
        <f t="shared" si="35"/>
        <v/>
      </c>
      <c r="G156" s="49" t="str">
        <f t="shared" si="27"/>
        <v xml:space="preserve"> </v>
      </c>
      <c r="H156" s="35" t="str">
        <f t="shared" si="36"/>
        <v/>
      </c>
    </row>
    <row r="157" spans="1:9" x14ac:dyDescent="0.2">
      <c r="B157" s="34" t="s">
        <v>37</v>
      </c>
      <c r="C157" s="33">
        <v>0</v>
      </c>
      <c r="D157" s="48">
        <v>0</v>
      </c>
      <c r="E157" s="61" t="str">
        <f t="shared" si="34"/>
        <v/>
      </c>
      <c r="F157" s="61" t="str">
        <f t="shared" si="35"/>
        <v/>
      </c>
      <c r="G157" s="49" t="str">
        <f t="shared" si="27"/>
        <v xml:space="preserve"> </v>
      </c>
      <c r="H157" s="35" t="str">
        <f t="shared" si="36"/>
        <v/>
      </c>
    </row>
    <row r="158" spans="1:9" ht="13.5" customHeight="1" x14ac:dyDescent="0.2">
      <c r="B158" s="34" t="s">
        <v>38</v>
      </c>
      <c r="C158" s="33">
        <v>0</v>
      </c>
      <c r="D158" s="48">
        <v>0</v>
      </c>
      <c r="E158" s="61" t="str">
        <f t="shared" si="34"/>
        <v/>
      </c>
      <c r="F158" s="61" t="str">
        <f t="shared" si="35"/>
        <v/>
      </c>
      <c r="G158" s="49" t="str">
        <f t="shared" si="27"/>
        <v xml:space="preserve"> </v>
      </c>
      <c r="H158" s="35" t="str">
        <f t="shared" si="36"/>
        <v/>
      </c>
    </row>
    <row r="159" spans="1:9" s="29" customFormat="1" ht="13.5" customHeight="1" x14ac:dyDescent="0.2">
      <c r="A159" s="78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78"/>
      <c r="B160" s="36" t="s">
        <v>528</v>
      </c>
      <c r="C160" s="40">
        <v>0</v>
      </c>
      <c r="D160" s="48">
        <v>0</v>
      </c>
      <c r="E160" s="38" t="str">
        <f t="shared" si="34"/>
        <v/>
      </c>
      <c r="F160" s="38" t="str">
        <f t="shared" si="35"/>
        <v/>
      </c>
      <c r="G160" s="49" t="str">
        <f t="shared" si="27"/>
        <v xml:space="preserve"> </v>
      </c>
      <c r="H160" s="37" t="str">
        <f t="shared" si="36"/>
        <v/>
      </c>
      <c r="I160" s="4"/>
    </row>
    <row r="161" spans="1:9" s="29" customFormat="1" x14ac:dyDescent="0.2">
      <c r="A161" s="78"/>
      <c r="B161" s="36" t="s">
        <v>547</v>
      </c>
      <c r="C161" s="40">
        <v>0</v>
      </c>
      <c r="D161" s="48">
        <v>0</v>
      </c>
      <c r="E161" s="38" t="str">
        <f t="shared" si="34"/>
        <v/>
      </c>
      <c r="F161" s="38" t="str">
        <f t="shared" si="35"/>
        <v/>
      </c>
      <c r="G161" s="49" t="str">
        <f t="shared" si="27"/>
        <v xml:space="preserve"> </v>
      </c>
      <c r="H161" s="37" t="str">
        <f t="shared" si="36"/>
        <v/>
      </c>
      <c r="I161" s="4"/>
    </row>
    <row r="162" spans="1:9" s="29" customFormat="1" ht="13.5" customHeight="1" x14ac:dyDescent="0.2">
      <c r="A162" s="78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78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7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7"/>
      <c r="B169" s="42" t="s">
        <v>348</v>
      </c>
      <c r="C169" s="43">
        <f>SUM(C170:C339)</f>
        <v>151</v>
      </c>
      <c r="D169" s="44">
        <f>SUM(D170:D339)</f>
        <v>98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-0.35099337748344372</v>
      </c>
      <c r="H169" s="46">
        <f>+IF(OR(AND(E169=""),(G169="")),"",E169*G169)</f>
        <v>-0.35099337748344372</v>
      </c>
    </row>
    <row r="170" spans="1:9" x14ac:dyDescent="0.2">
      <c r="B170" s="62" t="s">
        <v>433</v>
      </c>
      <c r="C170" s="48">
        <v>1</v>
      </c>
      <c r="D170" s="48">
        <v>0</v>
      </c>
      <c r="E170" s="60">
        <f t="shared" si="45"/>
        <v>6.6225165562913907E-3</v>
      </c>
      <c r="F170" s="60" t="str">
        <f t="shared" si="46"/>
        <v/>
      </c>
      <c r="G170" s="49">
        <f t="shared" ref="G170:G236" si="47">+IF(AND(C170=0,D170=0)," ",IF(C170=0,1,IF(D170=0,-1,(D170-C170)/C170)))</f>
        <v>-1</v>
      </c>
      <c r="H170" s="41">
        <f>+IF(OR(AND(E170=""),(G170="")),"",E170*G170)</f>
        <v>-6.6225165562913907E-3</v>
      </c>
    </row>
    <row r="171" spans="1:9" x14ac:dyDescent="0.2">
      <c r="B171" s="63" t="s">
        <v>571</v>
      </c>
      <c r="C171" s="33">
        <v>0</v>
      </c>
      <c r="D171" s="48">
        <v>0</v>
      </c>
      <c r="E171" s="61" t="str">
        <f t="shared" si="45"/>
        <v/>
      </c>
      <c r="F171" s="61" t="str">
        <f t="shared" si="46"/>
        <v/>
      </c>
      <c r="G171" s="49" t="str">
        <f t="shared" si="47"/>
        <v xml:space="preserve"> </v>
      </c>
      <c r="H171" s="35" t="str">
        <f t="shared" ref="H171:H238" si="48">+IF(OR(AND(E171=""),(G171="")),"",E171*G171)</f>
        <v/>
      </c>
    </row>
    <row r="172" spans="1:9" x14ac:dyDescent="0.2">
      <c r="B172" s="63" t="s">
        <v>434</v>
      </c>
      <c r="C172" s="33">
        <v>0</v>
      </c>
      <c r="D172" s="48">
        <v>0</v>
      </c>
      <c r="E172" s="61" t="str">
        <f t="shared" si="45"/>
        <v/>
      </c>
      <c r="F172" s="61" t="str">
        <f t="shared" si="46"/>
        <v/>
      </c>
      <c r="G172" s="49" t="str">
        <f t="shared" si="47"/>
        <v xml:space="preserve"> </v>
      </c>
      <c r="H172" s="35" t="str">
        <f t="shared" si="48"/>
        <v/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0</v>
      </c>
      <c r="D174" s="48">
        <v>0</v>
      </c>
      <c r="E174" s="61" t="str">
        <f t="shared" si="45"/>
        <v/>
      </c>
      <c r="F174" s="61" t="str">
        <f t="shared" si="46"/>
        <v/>
      </c>
      <c r="G174" s="49" t="str">
        <f t="shared" si="47"/>
        <v xml:space="preserve"> </v>
      </c>
      <c r="H174" s="35" t="str">
        <f t="shared" si="48"/>
        <v/>
      </c>
    </row>
    <row r="175" spans="1:9" x14ac:dyDescent="0.2">
      <c r="B175" s="63" t="s">
        <v>42</v>
      </c>
      <c r="C175" s="33">
        <v>48</v>
      </c>
      <c r="D175" s="48">
        <v>5</v>
      </c>
      <c r="E175" s="61">
        <f t="shared" si="45"/>
        <v>0.31788079470198677</v>
      </c>
      <c r="F175" s="61">
        <f t="shared" si="46"/>
        <v>5.1020408163265307E-2</v>
      </c>
      <c r="G175" s="49">
        <f t="shared" si="47"/>
        <v>-0.89583333333333337</v>
      </c>
      <c r="H175" s="35">
        <f t="shared" si="48"/>
        <v>-0.28476821192052981</v>
      </c>
    </row>
    <row r="176" spans="1:9" x14ac:dyDescent="0.2">
      <c r="B176" s="63" t="s">
        <v>573</v>
      </c>
      <c r="C176" s="33">
        <v>0</v>
      </c>
      <c r="D176" s="48">
        <v>0</v>
      </c>
      <c r="E176" s="61" t="str">
        <f t="shared" si="45"/>
        <v/>
      </c>
      <c r="F176" s="61" t="str">
        <f t="shared" si="46"/>
        <v/>
      </c>
      <c r="G176" s="49" t="str">
        <f t="shared" si="47"/>
        <v xml:space="preserve"> </v>
      </c>
      <c r="H176" s="35" t="str">
        <f t="shared" si="48"/>
        <v/>
      </c>
    </row>
    <row r="177" spans="1:9" x14ac:dyDescent="0.2">
      <c r="B177" s="63" t="s">
        <v>574</v>
      </c>
      <c r="C177" s="33">
        <v>0</v>
      </c>
      <c r="D177" s="48">
        <v>2</v>
      </c>
      <c r="E177" s="61" t="str">
        <f t="shared" si="45"/>
        <v/>
      </c>
      <c r="F177" s="61">
        <f t="shared" si="46"/>
        <v>2.0408163265306121E-2</v>
      </c>
      <c r="G177" s="49">
        <f t="shared" si="47"/>
        <v>1</v>
      </c>
      <c r="H177" s="35" t="str">
        <f t="shared" si="48"/>
        <v/>
      </c>
    </row>
    <row r="178" spans="1:9" x14ac:dyDescent="0.2">
      <c r="B178" s="63" t="s">
        <v>575</v>
      </c>
      <c r="C178" s="33">
        <v>0</v>
      </c>
      <c r="D178" s="48">
        <v>0</v>
      </c>
      <c r="E178" s="61" t="str">
        <f t="shared" si="45"/>
        <v/>
      </c>
      <c r="F178" s="61" t="str">
        <f t="shared" si="46"/>
        <v/>
      </c>
      <c r="G178" s="49" t="str">
        <f t="shared" si="47"/>
        <v xml:space="preserve"> </v>
      </c>
      <c r="H178" s="35" t="str">
        <f t="shared" si="48"/>
        <v/>
      </c>
    </row>
    <row r="179" spans="1:9" x14ac:dyDescent="0.2">
      <c r="B179" s="63" t="s">
        <v>40</v>
      </c>
      <c r="C179" s="33">
        <v>0</v>
      </c>
      <c r="D179" s="48">
        <v>0</v>
      </c>
      <c r="E179" s="61" t="str">
        <f t="shared" si="45"/>
        <v/>
      </c>
      <c r="F179" s="61" t="str">
        <f t="shared" si="46"/>
        <v/>
      </c>
      <c r="G179" s="49" t="str">
        <f t="shared" si="47"/>
        <v xml:space="preserve"> </v>
      </c>
      <c r="H179" s="35" t="str">
        <f t="shared" si="48"/>
        <v/>
      </c>
    </row>
    <row r="180" spans="1:9" x14ac:dyDescent="0.2">
      <c r="B180" s="63" t="s">
        <v>208</v>
      </c>
      <c r="C180" s="33">
        <v>0</v>
      </c>
      <c r="D180" s="48">
        <v>0</v>
      </c>
      <c r="E180" s="61" t="str">
        <f t="shared" si="45"/>
        <v/>
      </c>
      <c r="F180" s="61" t="str">
        <f t="shared" si="46"/>
        <v/>
      </c>
      <c r="G180" s="49" t="str">
        <f t="shared" si="47"/>
        <v xml:space="preserve"> </v>
      </c>
      <c r="H180" s="35" t="str">
        <f t="shared" si="48"/>
        <v/>
      </c>
    </row>
    <row r="181" spans="1:9" x14ac:dyDescent="0.2">
      <c r="B181" s="63" t="s">
        <v>45</v>
      </c>
      <c r="C181" s="33">
        <v>0</v>
      </c>
      <c r="D181" s="48">
        <v>0</v>
      </c>
      <c r="E181" s="61" t="str">
        <f t="shared" si="45"/>
        <v/>
      </c>
      <c r="F181" s="61" t="str">
        <f t="shared" si="46"/>
        <v/>
      </c>
      <c r="G181" s="49" t="str">
        <f t="shared" si="47"/>
        <v xml:space="preserve"> </v>
      </c>
      <c r="H181" s="35" t="str">
        <f t="shared" si="48"/>
        <v/>
      </c>
    </row>
    <row r="182" spans="1:9" x14ac:dyDescent="0.2">
      <c r="B182" s="63" t="s">
        <v>43</v>
      </c>
      <c r="C182" s="33">
        <v>0</v>
      </c>
      <c r="D182" s="48">
        <v>0</v>
      </c>
      <c r="E182" s="61" t="str">
        <f t="shared" si="45"/>
        <v/>
      </c>
      <c r="F182" s="61" t="str">
        <f t="shared" si="46"/>
        <v/>
      </c>
      <c r="G182" s="49" t="str">
        <f t="shared" si="47"/>
        <v xml:space="preserve"> </v>
      </c>
      <c r="H182" s="35" t="str">
        <f t="shared" si="48"/>
        <v/>
      </c>
    </row>
    <row r="183" spans="1:9" s="29" customFormat="1" x14ac:dyDescent="0.2">
      <c r="A183" s="78"/>
      <c r="B183" s="64" t="s">
        <v>520</v>
      </c>
      <c r="C183" s="40">
        <v>10</v>
      </c>
      <c r="D183" s="48">
        <v>0</v>
      </c>
      <c r="E183" s="38">
        <f t="shared" si="45"/>
        <v>6.6225165562913912E-2</v>
      </c>
      <c r="F183" s="38" t="str">
        <f t="shared" si="46"/>
        <v/>
      </c>
      <c r="G183" s="49">
        <f t="shared" si="47"/>
        <v>-1</v>
      </c>
      <c r="H183" s="37">
        <f t="shared" si="48"/>
        <v>-6.6225165562913912E-2</v>
      </c>
      <c r="I183" s="4"/>
    </row>
    <row r="184" spans="1:9" s="29" customFormat="1" x14ac:dyDescent="0.2">
      <c r="A184" s="78"/>
      <c r="B184" s="64" t="s">
        <v>436</v>
      </c>
      <c r="C184" s="40">
        <v>1</v>
      </c>
      <c r="D184" s="48">
        <v>24</v>
      </c>
      <c r="E184" s="38">
        <f t="shared" si="45"/>
        <v>6.6225165562913907E-3</v>
      </c>
      <c r="F184" s="38">
        <f t="shared" si="46"/>
        <v>0.24489795918367346</v>
      </c>
      <c r="G184" s="49">
        <f t="shared" si="47"/>
        <v>23</v>
      </c>
      <c r="H184" s="37">
        <f t="shared" si="48"/>
        <v>0.15231788079470199</v>
      </c>
      <c r="I184" s="4"/>
    </row>
    <row r="185" spans="1:9" s="29" customFormat="1" x14ac:dyDescent="0.2">
      <c r="A185" s="78"/>
      <c r="B185" s="64" t="s">
        <v>576</v>
      </c>
      <c r="C185" s="40">
        <v>0</v>
      </c>
      <c r="D185" s="48">
        <v>0</v>
      </c>
      <c r="E185" s="38" t="str">
        <f t="shared" si="45"/>
        <v/>
      </c>
      <c r="F185" s="38" t="str">
        <f t="shared" si="46"/>
        <v/>
      </c>
      <c r="G185" s="49" t="str">
        <f t="shared" si="47"/>
        <v xml:space="preserve"> </v>
      </c>
      <c r="H185" s="37" t="str">
        <f t="shared" si="48"/>
        <v/>
      </c>
      <c r="I185" s="4"/>
    </row>
    <row r="186" spans="1:9" s="29" customFormat="1" x14ac:dyDescent="0.2">
      <c r="A186" s="78"/>
      <c r="B186" s="64" t="s">
        <v>41</v>
      </c>
      <c r="C186" s="40">
        <v>0</v>
      </c>
      <c r="D186" s="48">
        <v>0</v>
      </c>
      <c r="E186" s="38" t="str">
        <f t="shared" si="45"/>
        <v/>
      </c>
      <c r="F186" s="38" t="str">
        <f t="shared" si="46"/>
        <v/>
      </c>
      <c r="G186" s="49" t="str">
        <f t="shared" si="47"/>
        <v xml:space="preserve"> </v>
      </c>
      <c r="H186" s="37" t="str">
        <f t="shared" si="48"/>
        <v/>
      </c>
      <c r="I186" s="4"/>
    </row>
    <row r="187" spans="1:9" s="29" customFormat="1" x14ac:dyDescent="0.2">
      <c r="A187" s="78"/>
      <c r="B187" s="64" t="s">
        <v>44</v>
      </c>
      <c r="C187" s="40">
        <v>0</v>
      </c>
      <c r="D187" s="48">
        <v>0</v>
      </c>
      <c r="E187" s="38" t="str">
        <f t="shared" si="45"/>
        <v/>
      </c>
      <c r="F187" s="38" t="str">
        <f t="shared" si="46"/>
        <v/>
      </c>
      <c r="G187" s="49" t="str">
        <f t="shared" si="47"/>
        <v xml:space="preserve"> </v>
      </c>
      <c r="H187" s="37" t="str">
        <f t="shared" si="48"/>
        <v/>
      </c>
      <c r="I187" s="4"/>
    </row>
    <row r="188" spans="1:9" s="29" customFormat="1" x14ac:dyDescent="0.2">
      <c r="A188" s="78"/>
      <c r="B188" s="64" t="s">
        <v>521</v>
      </c>
      <c r="C188" s="40">
        <v>0</v>
      </c>
      <c r="D188" s="48">
        <v>0</v>
      </c>
      <c r="E188" s="38" t="str">
        <f t="shared" si="45"/>
        <v/>
      </c>
      <c r="F188" s="38" t="str">
        <f t="shared" si="46"/>
        <v/>
      </c>
      <c r="G188" s="49" t="str">
        <f t="shared" si="47"/>
        <v xml:space="preserve"> </v>
      </c>
      <c r="H188" s="37" t="str">
        <f t="shared" si="48"/>
        <v/>
      </c>
      <c r="I188" s="4"/>
    </row>
    <row r="189" spans="1:9" s="29" customFormat="1" x14ac:dyDescent="0.2">
      <c r="A189" s="78"/>
      <c r="B189" s="64" t="s">
        <v>522</v>
      </c>
      <c r="C189" s="40">
        <v>0</v>
      </c>
      <c r="D189" s="48">
        <v>0</v>
      </c>
      <c r="E189" s="38" t="str">
        <f t="shared" si="45"/>
        <v/>
      </c>
      <c r="F189" s="38" t="str">
        <f t="shared" si="46"/>
        <v/>
      </c>
      <c r="G189" s="49" t="str">
        <f t="shared" si="47"/>
        <v xml:space="preserve"> </v>
      </c>
      <c r="H189" s="37" t="str">
        <f t="shared" si="48"/>
        <v/>
      </c>
      <c r="I189" s="4"/>
    </row>
    <row r="190" spans="1:9" s="29" customFormat="1" x14ac:dyDescent="0.2">
      <c r="A190" s="78" t="s">
        <v>598</v>
      </c>
      <c r="B190" s="64" t="s">
        <v>628</v>
      </c>
      <c r="C190" s="40">
        <v>1</v>
      </c>
      <c r="D190" s="92">
        <v>0</v>
      </c>
      <c r="E190" s="38">
        <f t="shared" ref="E190" si="49">+IF(C190=0,"",C190/C$169)</f>
        <v>6.6225165562913907E-3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-6.6225165562913907E-3</v>
      </c>
    </row>
    <row r="191" spans="1:9" s="29" customFormat="1" x14ac:dyDescent="0.2">
      <c r="A191" s="78"/>
      <c r="B191" s="64" t="s">
        <v>209</v>
      </c>
      <c r="C191" s="40">
        <v>3</v>
      </c>
      <c r="D191" s="48">
        <v>0</v>
      </c>
      <c r="E191" s="38">
        <f t="shared" si="45"/>
        <v>1.9867549668874173E-2</v>
      </c>
      <c r="F191" s="38" t="str">
        <f t="shared" si="46"/>
        <v/>
      </c>
      <c r="G191" s="49">
        <f t="shared" si="47"/>
        <v>-1</v>
      </c>
      <c r="H191" s="37">
        <f t="shared" si="48"/>
        <v>-1.9867549668874173E-2</v>
      </c>
      <c r="I191" s="4"/>
    </row>
    <row r="192" spans="1:9" s="29" customFormat="1" x14ac:dyDescent="0.2">
      <c r="A192" s="78"/>
      <c r="B192" s="64" t="s">
        <v>210</v>
      </c>
      <c r="C192" s="40">
        <v>0</v>
      </c>
      <c r="D192" s="48">
        <v>0</v>
      </c>
      <c r="E192" s="38" t="str">
        <f t="shared" si="45"/>
        <v/>
      </c>
      <c r="F192" s="38" t="str">
        <f t="shared" si="46"/>
        <v/>
      </c>
      <c r="G192" s="49" t="str">
        <f t="shared" si="47"/>
        <v xml:space="preserve"> </v>
      </c>
      <c r="H192" s="37" t="str">
        <f t="shared" si="48"/>
        <v/>
      </c>
      <c r="I192" s="4"/>
    </row>
    <row r="193" spans="1:9" s="29" customFormat="1" x14ac:dyDescent="0.2">
      <c r="A193" s="78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78"/>
      <c r="B194" s="64" t="s">
        <v>590</v>
      </c>
      <c r="C194" s="40">
        <v>0</v>
      </c>
      <c r="D194" s="48">
        <v>0</v>
      </c>
      <c r="E194" s="38" t="str">
        <f t="shared" si="45"/>
        <v/>
      </c>
      <c r="F194" s="38" t="str">
        <f t="shared" si="46"/>
        <v/>
      </c>
      <c r="G194" s="49" t="str">
        <f t="shared" si="47"/>
        <v xml:space="preserve"> </v>
      </c>
      <c r="H194" s="37" t="str">
        <f t="shared" ref="H194" si="53">+IF(OR(AND(E194=""),(G194="")),"",E194*G194)</f>
        <v/>
      </c>
      <c r="I194" s="4"/>
    </row>
    <row r="195" spans="1:9" s="29" customFormat="1" x14ac:dyDescent="0.2">
      <c r="A195" s="78"/>
      <c r="B195" s="64" t="s">
        <v>212</v>
      </c>
      <c r="C195" s="40">
        <v>0</v>
      </c>
      <c r="D195" s="48">
        <v>0</v>
      </c>
      <c r="E195" s="38" t="str">
        <f t="shared" si="45"/>
        <v/>
      </c>
      <c r="F195" s="38" t="str">
        <f t="shared" si="46"/>
        <v/>
      </c>
      <c r="G195" s="49" t="str">
        <f t="shared" si="47"/>
        <v xml:space="preserve"> </v>
      </c>
      <c r="H195" s="37" t="str">
        <f t="shared" si="48"/>
        <v/>
      </c>
      <c r="I195" s="4"/>
    </row>
    <row r="196" spans="1:9" s="29" customFormat="1" x14ac:dyDescent="0.2">
      <c r="A196" s="78"/>
      <c r="B196" s="64" t="s">
        <v>437</v>
      </c>
      <c r="C196" s="40">
        <v>10</v>
      </c>
      <c r="D196" s="48">
        <v>2</v>
      </c>
      <c r="E196" s="38">
        <f t="shared" si="45"/>
        <v>6.6225165562913912E-2</v>
      </c>
      <c r="F196" s="38">
        <f t="shared" si="46"/>
        <v>2.0408163265306121E-2</v>
      </c>
      <c r="G196" s="49">
        <f t="shared" si="47"/>
        <v>-0.8</v>
      </c>
      <c r="H196" s="37">
        <f t="shared" si="48"/>
        <v>-5.2980132450331133E-2</v>
      </c>
      <c r="I196" s="4"/>
    </row>
    <row r="197" spans="1:9" s="29" customFormat="1" x14ac:dyDescent="0.2">
      <c r="A197" s="78"/>
      <c r="B197" s="64" t="s">
        <v>524</v>
      </c>
      <c r="C197" s="40">
        <v>0</v>
      </c>
      <c r="D197" s="48">
        <v>0</v>
      </c>
      <c r="E197" s="38" t="str">
        <f t="shared" si="45"/>
        <v/>
      </c>
      <c r="F197" s="38" t="str">
        <f t="shared" si="46"/>
        <v/>
      </c>
      <c r="G197" s="49" t="str">
        <f t="shared" si="47"/>
        <v xml:space="preserve"> </v>
      </c>
      <c r="H197" s="37" t="str">
        <f t="shared" si="48"/>
        <v/>
      </c>
      <c r="I197" s="4"/>
    </row>
    <row r="198" spans="1:9" x14ac:dyDescent="0.2">
      <c r="B198" s="63" t="s">
        <v>213</v>
      </c>
      <c r="C198" s="33">
        <v>9</v>
      </c>
      <c r="D198" s="48">
        <v>0</v>
      </c>
      <c r="E198" s="61">
        <f t="shared" si="45"/>
        <v>5.9602649006622516E-2</v>
      </c>
      <c r="F198" s="61" t="str">
        <f t="shared" si="46"/>
        <v/>
      </c>
      <c r="G198" s="49">
        <f t="shared" si="47"/>
        <v>-1</v>
      </c>
      <c r="H198" s="35">
        <f t="shared" si="48"/>
        <v>-5.9602649006622516E-2</v>
      </c>
    </row>
    <row r="199" spans="1:9" x14ac:dyDescent="0.2">
      <c r="B199" s="63" t="s">
        <v>214</v>
      </c>
      <c r="C199" s="33">
        <v>2</v>
      </c>
      <c r="D199" s="48">
        <v>1</v>
      </c>
      <c r="E199" s="61">
        <f t="shared" si="45"/>
        <v>1.3245033112582781E-2</v>
      </c>
      <c r="F199" s="61">
        <f t="shared" si="46"/>
        <v>1.020408163265306E-2</v>
      </c>
      <c r="G199" s="49">
        <f t="shared" si="47"/>
        <v>-0.5</v>
      </c>
      <c r="H199" s="35">
        <f t="shared" si="48"/>
        <v>-6.6225165562913907E-3</v>
      </c>
    </row>
    <row r="200" spans="1:9" x14ac:dyDescent="0.2">
      <c r="B200" s="63" t="s">
        <v>215</v>
      </c>
      <c r="C200" s="33">
        <v>1</v>
      </c>
      <c r="D200" s="48">
        <v>0</v>
      </c>
      <c r="E200" s="61">
        <f t="shared" si="45"/>
        <v>6.6225165562913907E-3</v>
      </c>
      <c r="F200" s="61" t="str">
        <f t="shared" si="46"/>
        <v/>
      </c>
      <c r="G200" s="49">
        <f t="shared" si="47"/>
        <v>-1</v>
      </c>
      <c r="H200" s="35">
        <f t="shared" si="48"/>
        <v>-6.6225165562913907E-3</v>
      </c>
    </row>
    <row r="201" spans="1:9" x14ac:dyDescent="0.2">
      <c r="B201" s="63" t="s">
        <v>216</v>
      </c>
      <c r="C201" s="33">
        <v>0</v>
      </c>
      <c r="D201" s="48">
        <v>0</v>
      </c>
      <c r="E201" s="61" t="str">
        <f t="shared" si="45"/>
        <v/>
      </c>
      <c r="F201" s="61" t="str">
        <f t="shared" si="46"/>
        <v/>
      </c>
      <c r="G201" s="49" t="str">
        <f t="shared" si="47"/>
        <v xml:space="preserve"> </v>
      </c>
      <c r="H201" s="35" t="str">
        <f t="shared" si="48"/>
        <v/>
      </c>
    </row>
    <row r="202" spans="1:9" x14ac:dyDescent="0.2">
      <c r="B202" s="63" t="s">
        <v>438</v>
      </c>
      <c r="C202" s="33">
        <v>0</v>
      </c>
      <c r="D202" s="48">
        <v>1</v>
      </c>
      <c r="E202" s="61" t="str">
        <f t="shared" ref="E202:E235" si="54">+IF(C202=0,"",C202/C$169)</f>
        <v/>
      </c>
      <c r="F202" s="61">
        <f t="shared" ref="F202:F235" si="55">+IF(D202=0,"",D202/D$169)</f>
        <v>1.020408163265306E-2</v>
      </c>
      <c r="G202" s="49">
        <f t="shared" si="47"/>
        <v>1</v>
      </c>
      <c r="H202" s="35" t="str">
        <f t="shared" si="48"/>
        <v/>
      </c>
    </row>
    <row r="203" spans="1:9" x14ac:dyDescent="0.2">
      <c r="B203" s="63" t="s">
        <v>439</v>
      </c>
      <c r="C203" s="33">
        <v>0</v>
      </c>
      <c r="D203" s="48">
        <v>0</v>
      </c>
      <c r="E203" s="61" t="str">
        <f t="shared" si="54"/>
        <v/>
      </c>
      <c r="F203" s="61" t="str">
        <f t="shared" si="55"/>
        <v/>
      </c>
      <c r="G203" s="49" t="str">
        <f t="shared" si="47"/>
        <v xml:space="preserve"> </v>
      </c>
      <c r="H203" s="35" t="str">
        <f t="shared" si="48"/>
        <v/>
      </c>
    </row>
    <row r="204" spans="1:9" x14ac:dyDescent="0.2">
      <c r="B204" s="63" t="s">
        <v>217</v>
      </c>
      <c r="C204" s="33">
        <v>0</v>
      </c>
      <c r="D204" s="48">
        <v>0</v>
      </c>
      <c r="E204" s="61" t="str">
        <f t="shared" si="54"/>
        <v/>
      </c>
      <c r="F204" s="61" t="str">
        <f t="shared" si="55"/>
        <v/>
      </c>
      <c r="G204" s="49" t="str">
        <f t="shared" si="47"/>
        <v xml:space="preserve"> </v>
      </c>
      <c r="H204" s="35" t="str">
        <f t="shared" si="48"/>
        <v/>
      </c>
    </row>
    <row r="205" spans="1:9" s="29" customFormat="1" x14ac:dyDescent="0.2">
      <c r="A205" s="78"/>
      <c r="B205" s="64" t="s">
        <v>525</v>
      </c>
      <c r="C205" s="40">
        <v>2</v>
      </c>
      <c r="D205" s="48">
        <v>0</v>
      </c>
      <c r="E205" s="38">
        <f t="shared" si="54"/>
        <v>1.3245033112582781E-2</v>
      </c>
      <c r="F205" s="38" t="str">
        <f t="shared" si="55"/>
        <v/>
      </c>
      <c r="G205" s="49">
        <f t="shared" si="47"/>
        <v>-1</v>
      </c>
      <c r="H205" s="37">
        <f t="shared" si="48"/>
        <v>-1.3245033112582781E-2</v>
      </c>
      <c r="I205" s="4"/>
    </row>
    <row r="206" spans="1:9" s="29" customFormat="1" x14ac:dyDescent="0.2">
      <c r="A206" s="78"/>
      <c r="B206" s="64" t="s">
        <v>218</v>
      </c>
      <c r="C206" s="40">
        <v>0</v>
      </c>
      <c r="D206" s="48">
        <v>1</v>
      </c>
      <c r="E206" s="38" t="str">
        <f t="shared" si="54"/>
        <v/>
      </c>
      <c r="F206" s="38">
        <f t="shared" si="55"/>
        <v>1.020408163265306E-2</v>
      </c>
      <c r="G206" s="49">
        <f t="shared" si="47"/>
        <v>1</v>
      </c>
      <c r="H206" s="37" t="str">
        <f t="shared" si="48"/>
        <v/>
      </c>
      <c r="I206" s="4"/>
    </row>
    <row r="207" spans="1:9" s="29" customFormat="1" x14ac:dyDescent="0.2">
      <c r="A207" s="78"/>
      <c r="B207" s="64" t="s">
        <v>219</v>
      </c>
      <c r="C207" s="40">
        <v>0</v>
      </c>
      <c r="D207" s="48">
        <v>0</v>
      </c>
      <c r="E207" s="38" t="str">
        <f t="shared" si="54"/>
        <v/>
      </c>
      <c r="F207" s="38" t="str">
        <f t="shared" si="55"/>
        <v/>
      </c>
      <c r="G207" s="49" t="str">
        <f t="shared" si="47"/>
        <v xml:space="preserve"> </v>
      </c>
      <c r="H207" s="37" t="str">
        <f t="shared" si="48"/>
        <v/>
      </c>
      <c r="I207" s="4"/>
    </row>
    <row r="208" spans="1:9" s="29" customFormat="1" x14ac:dyDescent="0.2">
      <c r="A208" s="78"/>
      <c r="B208" s="64" t="s">
        <v>220</v>
      </c>
      <c r="C208" s="40">
        <v>0</v>
      </c>
      <c r="D208" s="48">
        <v>0</v>
      </c>
      <c r="E208" s="38" t="str">
        <f t="shared" si="54"/>
        <v/>
      </c>
      <c r="F208" s="38" t="str">
        <f t="shared" si="55"/>
        <v/>
      </c>
      <c r="G208" s="49" t="str">
        <f t="shared" si="47"/>
        <v xml:space="preserve"> </v>
      </c>
      <c r="H208" s="37" t="str">
        <f t="shared" si="48"/>
        <v/>
      </c>
      <c r="I208" s="4"/>
    </row>
    <row r="209" spans="1:9" s="29" customFormat="1" x14ac:dyDescent="0.2">
      <c r="A209" s="78"/>
      <c r="B209" s="64" t="s">
        <v>46</v>
      </c>
      <c r="C209" s="40">
        <v>0</v>
      </c>
      <c r="D209" s="48">
        <v>0</v>
      </c>
      <c r="E209" s="38" t="str">
        <f t="shared" si="54"/>
        <v/>
      </c>
      <c r="F209" s="38" t="str">
        <f t="shared" si="55"/>
        <v/>
      </c>
      <c r="G209" s="49" t="str">
        <f t="shared" si="47"/>
        <v xml:space="preserve"> </v>
      </c>
      <c r="H209" s="37" t="str">
        <f t="shared" si="48"/>
        <v/>
      </c>
      <c r="I209" s="4"/>
    </row>
    <row r="210" spans="1:9" s="29" customFormat="1" x14ac:dyDescent="0.2">
      <c r="A210" s="78"/>
      <c r="B210" s="64" t="s">
        <v>47</v>
      </c>
      <c r="C210" s="40">
        <v>2</v>
      </c>
      <c r="D210" s="48">
        <v>0</v>
      </c>
      <c r="E210" s="38">
        <f t="shared" si="54"/>
        <v>1.3245033112582781E-2</v>
      </c>
      <c r="F210" s="38" t="str">
        <f t="shared" si="55"/>
        <v/>
      </c>
      <c r="G210" s="49">
        <f t="shared" si="47"/>
        <v>-1</v>
      </c>
      <c r="H210" s="37">
        <f t="shared" si="48"/>
        <v>-1.3245033112582781E-2</v>
      </c>
      <c r="I210" s="4"/>
    </row>
    <row r="211" spans="1:9" s="29" customFormat="1" x14ac:dyDescent="0.2">
      <c r="A211" s="78"/>
      <c r="B211" s="64" t="s">
        <v>221</v>
      </c>
      <c r="C211" s="40">
        <v>0</v>
      </c>
      <c r="D211" s="48">
        <v>0</v>
      </c>
      <c r="E211" s="38" t="str">
        <f t="shared" si="54"/>
        <v/>
      </c>
      <c r="F211" s="38" t="str">
        <f t="shared" si="55"/>
        <v/>
      </c>
      <c r="G211" s="49" t="str">
        <f t="shared" si="47"/>
        <v xml:space="preserve"> </v>
      </c>
      <c r="H211" s="37" t="str">
        <f t="shared" si="48"/>
        <v/>
      </c>
      <c r="I211" s="4"/>
    </row>
    <row r="212" spans="1:9" s="29" customFormat="1" x14ac:dyDescent="0.2">
      <c r="A212" s="78"/>
      <c r="B212" s="64" t="s">
        <v>222</v>
      </c>
      <c r="C212" s="40">
        <v>0</v>
      </c>
      <c r="D212" s="48">
        <v>0</v>
      </c>
      <c r="E212" s="38" t="str">
        <f t="shared" si="54"/>
        <v/>
      </c>
      <c r="F212" s="38" t="str">
        <f t="shared" si="55"/>
        <v/>
      </c>
      <c r="G212" s="49" t="str">
        <f t="shared" si="47"/>
        <v xml:space="preserve"> </v>
      </c>
      <c r="H212" s="37" t="str">
        <f t="shared" si="48"/>
        <v/>
      </c>
      <c r="I212" s="4"/>
    </row>
    <row r="213" spans="1:9" s="29" customFormat="1" x14ac:dyDescent="0.2">
      <c r="A213" s="78"/>
      <c r="B213" s="64" t="s">
        <v>440</v>
      </c>
      <c r="C213" s="40">
        <v>0</v>
      </c>
      <c r="D213" s="48">
        <v>0</v>
      </c>
      <c r="E213" s="38" t="str">
        <f t="shared" si="54"/>
        <v/>
      </c>
      <c r="F213" s="38" t="str">
        <f t="shared" si="55"/>
        <v/>
      </c>
      <c r="G213" s="49" t="str">
        <f t="shared" si="47"/>
        <v xml:space="preserve"> </v>
      </c>
      <c r="H213" s="37" t="str">
        <f t="shared" si="48"/>
        <v/>
      </c>
      <c r="I213" s="4"/>
    </row>
    <row r="214" spans="1:9" s="29" customFormat="1" x14ac:dyDescent="0.2">
      <c r="A214" s="78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78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9</v>
      </c>
      <c r="D222" s="48">
        <v>13</v>
      </c>
      <c r="E222" s="61">
        <f t="shared" si="54"/>
        <v>5.9602649006622516E-2</v>
      </c>
      <c r="F222" s="61">
        <f t="shared" si="55"/>
        <v>0.1326530612244898</v>
      </c>
      <c r="G222" s="49">
        <f t="shared" si="47"/>
        <v>0.44444444444444442</v>
      </c>
      <c r="H222" s="35">
        <f t="shared" si="48"/>
        <v>2.6490066225165559E-2</v>
      </c>
    </row>
    <row r="223" spans="1:9" x14ac:dyDescent="0.2">
      <c r="B223" s="63" t="s">
        <v>226</v>
      </c>
      <c r="C223" s="33">
        <v>0</v>
      </c>
      <c r="D223" s="48">
        <v>0</v>
      </c>
      <c r="E223" s="61" t="str">
        <f t="shared" si="54"/>
        <v/>
      </c>
      <c r="F223" s="61" t="str">
        <f t="shared" si="55"/>
        <v/>
      </c>
      <c r="G223" s="49" t="str">
        <f t="shared" si="47"/>
        <v xml:space="preserve"> </v>
      </c>
      <c r="H223" s="35" t="str">
        <f t="shared" si="48"/>
        <v/>
      </c>
    </row>
    <row r="224" spans="1:9" x14ac:dyDescent="0.2">
      <c r="B224" s="63" t="s">
        <v>227</v>
      </c>
      <c r="C224" s="33">
        <v>0</v>
      </c>
      <c r="D224" s="48">
        <v>0</v>
      </c>
      <c r="E224" s="61" t="str">
        <f t="shared" si="54"/>
        <v/>
      </c>
      <c r="F224" s="61" t="str">
        <f t="shared" si="55"/>
        <v/>
      </c>
      <c r="G224" s="49" t="str">
        <f t="shared" si="47"/>
        <v xml:space="preserve"> </v>
      </c>
      <c r="H224" s="35" t="str">
        <f t="shared" si="48"/>
        <v/>
      </c>
    </row>
    <row r="225" spans="1:9" x14ac:dyDescent="0.2">
      <c r="B225" s="63" t="s">
        <v>228</v>
      </c>
      <c r="C225" s="33">
        <v>0</v>
      </c>
      <c r="D225" s="48">
        <v>0</v>
      </c>
      <c r="E225" s="61" t="str">
        <f t="shared" si="54"/>
        <v/>
      </c>
      <c r="F225" s="61" t="str">
        <f t="shared" si="55"/>
        <v/>
      </c>
      <c r="G225" s="49" t="str">
        <f t="shared" si="47"/>
        <v xml:space="preserve"> </v>
      </c>
      <c r="H225" s="35" t="str">
        <f t="shared" si="48"/>
        <v/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0</v>
      </c>
      <c r="D227" s="48">
        <v>0</v>
      </c>
      <c r="E227" s="61" t="str">
        <f t="shared" si="54"/>
        <v/>
      </c>
      <c r="F227" s="61" t="str">
        <f t="shared" si="55"/>
        <v/>
      </c>
      <c r="G227" s="49" t="str">
        <f t="shared" si="47"/>
        <v xml:space="preserve"> </v>
      </c>
      <c r="H227" s="35" t="str">
        <f t="shared" si="48"/>
        <v/>
      </c>
    </row>
    <row r="228" spans="1:9" s="29" customFormat="1" x14ac:dyDescent="0.2">
      <c r="A228" s="78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78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0</v>
      </c>
      <c r="D230" s="48">
        <v>0</v>
      </c>
      <c r="E230" s="61" t="str">
        <f t="shared" si="54"/>
        <v/>
      </c>
      <c r="F230" s="61" t="str">
        <f t="shared" si="55"/>
        <v/>
      </c>
      <c r="G230" s="49" t="str">
        <f t="shared" si="47"/>
        <v xml:space="preserve"> </v>
      </c>
      <c r="H230" s="35" t="str">
        <f t="shared" si="48"/>
        <v/>
      </c>
    </row>
    <row r="231" spans="1:9" x14ac:dyDescent="0.2">
      <c r="B231" s="63" t="s">
        <v>51</v>
      </c>
      <c r="C231" s="33">
        <v>0</v>
      </c>
      <c r="D231" s="48">
        <v>0</v>
      </c>
      <c r="E231" s="61" t="str">
        <f t="shared" si="54"/>
        <v/>
      </c>
      <c r="F231" s="61" t="str">
        <f t="shared" si="55"/>
        <v/>
      </c>
      <c r="G231" s="49" t="str">
        <f t="shared" si="47"/>
        <v xml:space="preserve"> </v>
      </c>
      <c r="H231" s="35" t="str">
        <f t="shared" si="48"/>
        <v/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0</v>
      </c>
      <c r="D233" s="48">
        <v>0</v>
      </c>
      <c r="E233" s="61" t="str">
        <f t="shared" si="54"/>
        <v/>
      </c>
      <c r="F233" s="61" t="str">
        <f t="shared" si="55"/>
        <v/>
      </c>
      <c r="G233" s="49" t="str">
        <f t="shared" si="47"/>
        <v xml:space="preserve"> </v>
      </c>
      <c r="H233" s="35" t="str">
        <f t="shared" si="48"/>
        <v/>
      </c>
    </row>
    <row r="234" spans="1:9" x14ac:dyDescent="0.2">
      <c r="B234" s="63" t="s">
        <v>231</v>
      </c>
      <c r="C234" s="33">
        <v>0</v>
      </c>
      <c r="D234" s="48">
        <v>0</v>
      </c>
      <c r="E234" s="61" t="str">
        <f t="shared" si="54"/>
        <v/>
      </c>
      <c r="F234" s="61" t="str">
        <f t="shared" si="55"/>
        <v/>
      </c>
      <c r="G234" s="49" t="str">
        <f t="shared" si="47"/>
        <v xml:space="preserve"> </v>
      </c>
      <c r="H234" s="35" t="str">
        <f t="shared" si="48"/>
        <v/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1</v>
      </c>
      <c r="D236" s="48">
        <v>1</v>
      </c>
      <c r="E236" s="61">
        <f t="shared" ref="E236:E267" si="65">+IF(C236=0,"",C236/C$169)</f>
        <v>6.6225165562913907E-3</v>
      </c>
      <c r="F236" s="61">
        <f t="shared" ref="F236:F267" si="66">+IF(D236=0,"",D236/D$169)</f>
        <v>1.020408163265306E-2</v>
      </c>
      <c r="G236" s="49">
        <f t="shared" si="47"/>
        <v>0</v>
      </c>
      <c r="H236" s="35">
        <f t="shared" si="48"/>
        <v>0</v>
      </c>
    </row>
    <row r="237" spans="1:9" x14ac:dyDescent="0.2">
      <c r="B237" s="63" t="s">
        <v>55</v>
      </c>
      <c r="C237" s="33">
        <v>0</v>
      </c>
      <c r="D237" s="48">
        <v>0</v>
      </c>
      <c r="E237" s="61" t="str">
        <f t="shared" si="65"/>
        <v/>
      </c>
      <c r="F237" s="61" t="str">
        <f t="shared" si="66"/>
        <v/>
      </c>
      <c r="G237" s="49" t="str">
        <f t="shared" ref="G237:G300" si="67">+IF(AND(C237=0,D237=0)," ",IF(C237=0,1,IF(D237=0,-1,(D237-C237)/C237)))</f>
        <v xml:space="preserve"> </v>
      </c>
      <c r="H237" s="35" t="str">
        <f t="shared" si="48"/>
        <v/>
      </c>
    </row>
    <row r="238" spans="1:9" x14ac:dyDescent="0.2">
      <c r="B238" s="63" t="s">
        <v>444</v>
      </c>
      <c r="C238" s="33">
        <v>0</v>
      </c>
      <c r="D238" s="48">
        <v>0</v>
      </c>
      <c r="E238" s="61" t="str">
        <f t="shared" si="65"/>
        <v/>
      </c>
      <c r="F238" s="61" t="str">
        <f t="shared" si="66"/>
        <v/>
      </c>
      <c r="G238" s="49" t="str">
        <f t="shared" si="67"/>
        <v xml:space="preserve"> </v>
      </c>
      <c r="H238" s="35" t="str">
        <f t="shared" si="48"/>
        <v/>
      </c>
    </row>
    <row r="239" spans="1:9" x14ac:dyDescent="0.2">
      <c r="B239" s="63" t="s">
        <v>53</v>
      </c>
      <c r="C239" s="33">
        <v>0</v>
      </c>
      <c r="D239" s="48">
        <v>0</v>
      </c>
      <c r="E239" s="61" t="str">
        <f t="shared" si="65"/>
        <v/>
      </c>
      <c r="F239" s="61" t="str">
        <f t="shared" si="66"/>
        <v/>
      </c>
      <c r="G239" s="49" t="str">
        <f t="shared" si="67"/>
        <v xml:space="preserve"> </v>
      </c>
      <c r="H239" s="35" t="str">
        <f t="shared" ref="H239:H306" si="68">+IF(OR(AND(E239=""),(G239="")),"",E239*G239)</f>
        <v/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0</v>
      </c>
      <c r="D241" s="48">
        <v>0</v>
      </c>
      <c r="E241" s="61" t="str">
        <f t="shared" si="65"/>
        <v/>
      </c>
      <c r="F241" s="61" t="str">
        <f t="shared" si="66"/>
        <v/>
      </c>
      <c r="G241" s="49" t="str">
        <f t="shared" si="67"/>
        <v xml:space="preserve"> </v>
      </c>
      <c r="H241" s="35" t="str">
        <f t="shared" si="68"/>
        <v/>
      </c>
    </row>
    <row r="242" spans="2:8" x14ac:dyDescent="0.2">
      <c r="B242" s="63" t="s">
        <v>54</v>
      </c>
      <c r="C242" s="33">
        <v>1</v>
      </c>
      <c r="D242" s="48">
        <v>0</v>
      </c>
      <c r="E242" s="61">
        <f t="shared" si="65"/>
        <v>6.6225165562913907E-3</v>
      </c>
      <c r="F242" s="61" t="str">
        <f t="shared" si="66"/>
        <v/>
      </c>
      <c r="G242" s="49">
        <f t="shared" si="67"/>
        <v>-1</v>
      </c>
      <c r="H242" s="35">
        <f t="shared" si="68"/>
        <v>-6.6225165562913907E-3</v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0</v>
      </c>
      <c r="D244" s="48">
        <v>0</v>
      </c>
      <c r="E244" s="61" t="str">
        <f t="shared" si="65"/>
        <v/>
      </c>
      <c r="F244" s="61" t="str">
        <f t="shared" si="66"/>
        <v/>
      </c>
      <c r="G244" s="49" t="str">
        <f t="shared" si="67"/>
        <v xml:space="preserve"> </v>
      </c>
      <c r="H244" s="35" t="str">
        <f t="shared" si="68"/>
        <v/>
      </c>
    </row>
    <row r="245" spans="2:8" x14ac:dyDescent="0.2">
      <c r="B245" s="63" t="s">
        <v>334</v>
      </c>
      <c r="C245" s="33">
        <v>0</v>
      </c>
      <c r="D245" s="48">
        <v>0</v>
      </c>
      <c r="E245" s="61" t="str">
        <f t="shared" si="65"/>
        <v/>
      </c>
      <c r="F245" s="61" t="str">
        <f t="shared" si="66"/>
        <v/>
      </c>
      <c r="G245" s="49" t="str">
        <f t="shared" si="67"/>
        <v xml:space="preserve"> </v>
      </c>
      <c r="H245" s="35" t="str">
        <f t="shared" si="68"/>
        <v/>
      </c>
    </row>
    <row r="246" spans="2:8" x14ac:dyDescent="0.2">
      <c r="B246" s="63" t="s">
        <v>233</v>
      </c>
      <c r="C246" s="33">
        <v>0</v>
      </c>
      <c r="D246" s="48">
        <v>8</v>
      </c>
      <c r="E246" s="61" t="str">
        <f t="shared" si="65"/>
        <v/>
      </c>
      <c r="F246" s="61">
        <f t="shared" si="66"/>
        <v>8.1632653061224483E-2</v>
      </c>
      <c r="G246" s="49">
        <f t="shared" si="67"/>
        <v>1</v>
      </c>
      <c r="H246" s="35" t="str">
        <f t="shared" si="68"/>
        <v/>
      </c>
    </row>
    <row r="247" spans="2:8" x14ac:dyDescent="0.2">
      <c r="B247" s="63" t="s">
        <v>234</v>
      </c>
      <c r="C247" s="33">
        <v>0</v>
      </c>
      <c r="D247" s="48">
        <v>0</v>
      </c>
      <c r="E247" s="61" t="str">
        <f t="shared" si="65"/>
        <v/>
      </c>
      <c r="F247" s="61" t="str">
        <f t="shared" si="66"/>
        <v/>
      </c>
      <c r="G247" s="49" t="str">
        <f t="shared" si="67"/>
        <v xml:space="preserve"> </v>
      </c>
      <c r="H247" s="35" t="str">
        <f t="shared" si="68"/>
        <v/>
      </c>
    </row>
    <row r="248" spans="2:8" x14ac:dyDescent="0.2">
      <c r="B248" s="63" t="s">
        <v>446</v>
      </c>
      <c r="C248" s="33">
        <v>0</v>
      </c>
      <c r="D248" s="48">
        <v>0</v>
      </c>
      <c r="E248" s="61" t="str">
        <f t="shared" si="65"/>
        <v/>
      </c>
      <c r="F248" s="61" t="str">
        <f t="shared" si="66"/>
        <v/>
      </c>
      <c r="G248" s="49" t="str">
        <f t="shared" si="67"/>
        <v xml:space="preserve"> </v>
      </c>
      <c r="H248" s="35" t="str">
        <f t="shared" si="68"/>
        <v/>
      </c>
    </row>
    <row r="249" spans="2:8" x14ac:dyDescent="0.2">
      <c r="B249" s="63" t="s">
        <v>235</v>
      </c>
      <c r="C249" s="33">
        <v>0</v>
      </c>
      <c r="D249" s="48">
        <v>0</v>
      </c>
      <c r="E249" s="61" t="str">
        <f t="shared" si="65"/>
        <v/>
      </c>
      <c r="F249" s="61" t="str">
        <f t="shared" si="66"/>
        <v/>
      </c>
      <c r="G249" s="49" t="str">
        <f t="shared" si="67"/>
        <v xml:space="preserve"> </v>
      </c>
      <c r="H249" s="35" t="str">
        <f t="shared" si="68"/>
        <v/>
      </c>
    </row>
    <row r="250" spans="2:8" x14ac:dyDescent="0.2">
      <c r="B250" s="63" t="s">
        <v>447</v>
      </c>
      <c r="C250" s="33">
        <v>0</v>
      </c>
      <c r="D250" s="48">
        <v>0</v>
      </c>
      <c r="E250" s="61" t="str">
        <f t="shared" si="65"/>
        <v/>
      </c>
      <c r="F250" s="61" t="str">
        <f t="shared" si="66"/>
        <v/>
      </c>
      <c r="G250" s="49" t="str">
        <f t="shared" si="67"/>
        <v xml:space="preserve"> </v>
      </c>
      <c r="H250" s="35" t="str">
        <f t="shared" si="68"/>
        <v/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0</v>
      </c>
      <c r="D252" s="48">
        <v>0</v>
      </c>
      <c r="E252" s="61" t="str">
        <f t="shared" si="65"/>
        <v/>
      </c>
      <c r="F252" s="61" t="str">
        <f t="shared" si="66"/>
        <v/>
      </c>
      <c r="G252" s="49" t="str">
        <f t="shared" si="67"/>
        <v xml:space="preserve"> </v>
      </c>
      <c r="H252" s="35" t="str">
        <f t="shared" si="68"/>
        <v/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0</v>
      </c>
      <c r="D254" s="48">
        <v>0</v>
      </c>
      <c r="E254" s="61" t="str">
        <f t="shared" si="65"/>
        <v/>
      </c>
      <c r="F254" s="61" t="str">
        <f t="shared" si="66"/>
        <v/>
      </c>
      <c r="G254" s="49" t="str">
        <f t="shared" si="67"/>
        <v xml:space="preserve"> </v>
      </c>
      <c r="H254" s="35" t="str">
        <f t="shared" si="68"/>
        <v/>
      </c>
    </row>
    <row r="255" spans="2:8" x14ac:dyDescent="0.2">
      <c r="B255" s="63" t="s">
        <v>610</v>
      </c>
      <c r="C255" s="33">
        <v>0</v>
      </c>
      <c r="D255" s="48">
        <v>0</v>
      </c>
      <c r="E255" s="61" t="str">
        <f t="shared" si="65"/>
        <v/>
      </c>
      <c r="F255" s="61" t="str">
        <f t="shared" si="66"/>
        <v/>
      </c>
      <c r="G255" s="49" t="str">
        <f t="shared" si="67"/>
        <v xml:space="preserve"> 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78"/>
      <c r="B257" s="64" t="s">
        <v>236</v>
      </c>
      <c r="C257" s="40">
        <v>0</v>
      </c>
      <c r="D257" s="48">
        <v>0</v>
      </c>
      <c r="E257" s="38" t="str">
        <f t="shared" si="65"/>
        <v/>
      </c>
      <c r="F257" s="38" t="str">
        <f t="shared" si="66"/>
        <v/>
      </c>
      <c r="G257" s="49" t="str">
        <f t="shared" si="67"/>
        <v xml:space="preserve"> </v>
      </c>
      <c r="H257" s="37" t="str">
        <f t="shared" si="68"/>
        <v/>
      </c>
      <c r="I257" s="4"/>
    </row>
    <row r="258" spans="1:9" s="29" customFormat="1" x14ac:dyDescent="0.2">
      <c r="A258" s="78"/>
      <c r="B258" s="64" t="s">
        <v>453</v>
      </c>
      <c r="C258" s="40">
        <v>0</v>
      </c>
      <c r="D258" s="48">
        <v>0</v>
      </c>
      <c r="E258" s="38" t="str">
        <f t="shared" si="65"/>
        <v/>
      </c>
      <c r="F258" s="38" t="str">
        <f t="shared" si="66"/>
        <v/>
      </c>
      <c r="G258" s="49" t="str">
        <f t="shared" si="67"/>
        <v xml:space="preserve"> </v>
      </c>
      <c r="H258" s="37" t="str">
        <f t="shared" si="68"/>
        <v/>
      </c>
      <c r="I258" s="4"/>
    </row>
    <row r="259" spans="1:9" s="29" customFormat="1" x14ac:dyDescent="0.2">
      <c r="A259" s="78"/>
      <c r="B259" s="64" t="s">
        <v>454</v>
      </c>
      <c r="C259" s="40">
        <v>0</v>
      </c>
      <c r="D259" s="48">
        <v>0</v>
      </c>
      <c r="E259" s="38" t="str">
        <f t="shared" si="65"/>
        <v/>
      </c>
      <c r="F259" s="38" t="str">
        <f t="shared" si="66"/>
        <v/>
      </c>
      <c r="G259" s="49" t="str">
        <f t="shared" si="67"/>
        <v xml:space="preserve"> </v>
      </c>
      <c r="H259" s="37" t="str">
        <f t="shared" si="68"/>
        <v/>
      </c>
      <c r="I259" s="4"/>
    </row>
    <row r="260" spans="1:9" s="29" customFormat="1" x14ac:dyDescent="0.2">
      <c r="A260" s="78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78"/>
      <c r="B261" s="64" t="s">
        <v>530</v>
      </c>
      <c r="C261" s="40">
        <v>0</v>
      </c>
      <c r="D261" s="48">
        <v>0</v>
      </c>
      <c r="E261" s="38" t="str">
        <f t="shared" si="65"/>
        <v/>
      </c>
      <c r="F261" s="38" t="str">
        <f t="shared" si="66"/>
        <v/>
      </c>
      <c r="G261" s="49" t="str">
        <f t="shared" si="67"/>
        <v xml:space="preserve"> </v>
      </c>
      <c r="H261" s="37" t="str">
        <f t="shared" si="68"/>
        <v/>
      </c>
      <c r="I261" s="4"/>
    </row>
    <row r="262" spans="1:9" s="29" customFormat="1" x14ac:dyDescent="0.2">
      <c r="A262" s="78"/>
      <c r="B262" s="64" t="s">
        <v>57</v>
      </c>
      <c r="C262" s="40">
        <v>1</v>
      </c>
      <c r="D262" s="48">
        <v>0</v>
      </c>
      <c r="E262" s="38">
        <f t="shared" si="65"/>
        <v>6.6225165562913907E-3</v>
      </c>
      <c r="F262" s="38" t="str">
        <f t="shared" si="66"/>
        <v/>
      </c>
      <c r="G262" s="49">
        <f t="shared" si="67"/>
        <v>-1</v>
      </c>
      <c r="H262" s="37">
        <f t="shared" si="68"/>
        <v>-6.6225165562913907E-3</v>
      </c>
      <c r="I262" s="4"/>
    </row>
    <row r="263" spans="1:9" s="29" customFormat="1" x14ac:dyDescent="0.2">
      <c r="A263" s="78"/>
      <c r="B263" s="64" t="s">
        <v>237</v>
      </c>
      <c r="C263" s="40">
        <v>7</v>
      </c>
      <c r="D263" s="48">
        <v>0</v>
      </c>
      <c r="E263" s="38">
        <f t="shared" si="65"/>
        <v>4.6357615894039736E-2</v>
      </c>
      <c r="F263" s="38" t="str">
        <f t="shared" si="66"/>
        <v/>
      </c>
      <c r="G263" s="49">
        <f t="shared" si="67"/>
        <v>-1</v>
      </c>
      <c r="H263" s="37">
        <f t="shared" si="68"/>
        <v>-4.6357615894039736E-2</v>
      </c>
      <c r="I263" s="4"/>
    </row>
    <row r="264" spans="1:9" s="29" customFormat="1" x14ac:dyDescent="0.2">
      <c r="A264" s="78"/>
      <c r="B264" s="64" t="s">
        <v>611</v>
      </c>
      <c r="C264" s="40">
        <v>0</v>
      </c>
      <c r="D264" s="48">
        <v>0</v>
      </c>
      <c r="E264" s="38" t="str">
        <f t="shared" si="65"/>
        <v/>
      </c>
      <c r="F264" s="38" t="str">
        <f t="shared" si="66"/>
        <v/>
      </c>
      <c r="G264" s="49" t="str">
        <f t="shared" si="67"/>
        <v xml:space="preserve"> </v>
      </c>
      <c r="H264" s="37" t="str">
        <f t="shared" si="68"/>
        <v/>
      </c>
      <c r="I264" s="4"/>
    </row>
    <row r="265" spans="1:9" s="29" customFormat="1" x14ac:dyDescent="0.2">
      <c r="A265" s="78"/>
      <c r="B265" s="64" t="s">
        <v>531</v>
      </c>
      <c r="C265" s="40">
        <v>0</v>
      </c>
      <c r="D265" s="48">
        <v>0</v>
      </c>
      <c r="E265" s="38" t="str">
        <f t="shared" si="65"/>
        <v/>
      </c>
      <c r="F265" s="38" t="str">
        <f t="shared" si="66"/>
        <v/>
      </c>
      <c r="G265" s="49" t="str">
        <f t="shared" si="67"/>
        <v xml:space="preserve"> </v>
      </c>
      <c r="H265" s="37" t="str">
        <f t="shared" si="68"/>
        <v/>
      </c>
      <c r="I265" s="4"/>
    </row>
    <row r="266" spans="1:9" s="29" customFormat="1" x14ac:dyDescent="0.2">
      <c r="A266" s="78"/>
      <c r="B266" s="64" t="s">
        <v>532</v>
      </c>
      <c r="C266" s="40">
        <v>0</v>
      </c>
      <c r="D266" s="48">
        <v>0</v>
      </c>
      <c r="E266" s="38" t="str">
        <f t="shared" si="65"/>
        <v/>
      </c>
      <c r="F266" s="38" t="str">
        <f t="shared" si="66"/>
        <v/>
      </c>
      <c r="G266" s="49" t="str">
        <f t="shared" si="67"/>
        <v xml:space="preserve"> </v>
      </c>
      <c r="H266" s="37" t="str">
        <f t="shared" si="68"/>
        <v/>
      </c>
      <c r="I266" s="4"/>
    </row>
    <row r="267" spans="1:9" s="29" customFormat="1" x14ac:dyDescent="0.2">
      <c r="A267" s="78"/>
      <c r="B267" s="64" t="s">
        <v>612</v>
      </c>
      <c r="C267" s="40">
        <v>0</v>
      </c>
      <c r="D267" s="48">
        <v>0</v>
      </c>
      <c r="E267" s="38" t="str">
        <f t="shared" si="65"/>
        <v/>
      </c>
      <c r="F267" s="38" t="str">
        <f t="shared" si="66"/>
        <v/>
      </c>
      <c r="G267" s="49" t="str">
        <f t="shared" si="67"/>
        <v xml:space="preserve"> </v>
      </c>
      <c r="H267" s="37" t="str">
        <f t="shared" si="68"/>
        <v/>
      </c>
      <c r="I267" s="4"/>
    </row>
    <row r="268" spans="1:9" s="29" customFormat="1" x14ac:dyDescent="0.2">
      <c r="A268" s="78"/>
      <c r="B268" s="64" t="s">
        <v>533</v>
      </c>
      <c r="C268" s="40">
        <v>0</v>
      </c>
      <c r="D268" s="48">
        <v>0</v>
      </c>
      <c r="E268" s="38" t="str">
        <f t="shared" ref="E268:E295" si="69">+IF(C268=0,"",C268/C$169)</f>
        <v/>
      </c>
      <c r="F268" s="38" t="str">
        <f t="shared" ref="F268:F295" si="70">+IF(D268=0,"",D268/D$169)</f>
        <v/>
      </c>
      <c r="G268" s="49" t="str">
        <f t="shared" si="67"/>
        <v xml:space="preserve"> </v>
      </c>
      <c r="H268" s="37" t="str">
        <f t="shared" si="68"/>
        <v/>
      </c>
      <c r="I268" s="4"/>
    </row>
    <row r="269" spans="1:9" s="29" customFormat="1" x14ac:dyDescent="0.2">
      <c r="A269" s="78"/>
      <c r="B269" s="64" t="s">
        <v>534</v>
      </c>
      <c r="C269" s="40">
        <v>0</v>
      </c>
      <c r="D269" s="48">
        <v>0</v>
      </c>
      <c r="E269" s="38" t="str">
        <f t="shared" si="69"/>
        <v/>
      </c>
      <c r="F269" s="38" t="str">
        <f t="shared" si="70"/>
        <v/>
      </c>
      <c r="G269" s="49" t="str">
        <f t="shared" si="67"/>
        <v xml:space="preserve"> </v>
      </c>
      <c r="H269" s="37" t="str">
        <f t="shared" si="68"/>
        <v/>
      </c>
      <c r="I269" s="4"/>
    </row>
    <row r="270" spans="1:9" s="29" customFormat="1" x14ac:dyDescent="0.2">
      <c r="A270" s="78"/>
      <c r="B270" s="64" t="s">
        <v>535</v>
      </c>
      <c r="C270" s="40">
        <v>0</v>
      </c>
      <c r="D270" s="48">
        <v>0</v>
      </c>
      <c r="E270" s="38" t="str">
        <f t="shared" si="69"/>
        <v/>
      </c>
      <c r="F270" s="38" t="str">
        <f t="shared" si="70"/>
        <v/>
      </c>
      <c r="G270" s="49" t="str">
        <f t="shared" si="67"/>
        <v xml:space="preserve"> </v>
      </c>
      <c r="H270" s="37" t="str">
        <f t="shared" si="68"/>
        <v/>
      </c>
      <c r="I270" s="4"/>
    </row>
    <row r="271" spans="1:9" s="29" customFormat="1" x14ac:dyDescent="0.2">
      <c r="A271" s="78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78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78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0</v>
      </c>
      <c r="D274" s="48">
        <v>1</v>
      </c>
      <c r="E274" s="38" t="str">
        <f t="shared" si="71"/>
        <v/>
      </c>
      <c r="F274" s="38">
        <f t="shared" si="72"/>
        <v>1.020408163265306E-2</v>
      </c>
      <c r="G274" s="49">
        <f t="shared" si="73"/>
        <v>1</v>
      </c>
      <c r="H274" s="37" t="str">
        <f t="shared" si="74"/>
        <v/>
      </c>
    </row>
    <row r="275" spans="1:9" x14ac:dyDescent="0.2">
      <c r="B275" s="63" t="s">
        <v>64</v>
      </c>
      <c r="C275" s="33">
        <v>1</v>
      </c>
      <c r="D275" s="48">
        <v>0</v>
      </c>
      <c r="E275" s="61">
        <f t="shared" si="69"/>
        <v>6.6225165562913907E-3</v>
      </c>
      <c r="F275" s="61" t="str">
        <f t="shared" si="70"/>
        <v/>
      </c>
      <c r="G275" s="49">
        <f t="shared" si="67"/>
        <v>-1</v>
      </c>
      <c r="H275" s="35">
        <f t="shared" si="68"/>
        <v>-6.6225165562913907E-3</v>
      </c>
    </row>
    <row r="276" spans="1:9" x14ac:dyDescent="0.2">
      <c r="B276" s="63" t="s">
        <v>61</v>
      </c>
      <c r="C276" s="33">
        <v>0</v>
      </c>
      <c r="D276" s="48">
        <v>0</v>
      </c>
      <c r="E276" s="61" t="str">
        <f t="shared" si="69"/>
        <v/>
      </c>
      <c r="F276" s="61" t="str">
        <f t="shared" si="70"/>
        <v/>
      </c>
      <c r="G276" s="49" t="str">
        <f t="shared" si="67"/>
        <v xml:space="preserve"> </v>
      </c>
      <c r="H276" s="35" t="str">
        <f t="shared" si="68"/>
        <v/>
      </c>
    </row>
    <row r="277" spans="1:9" x14ac:dyDescent="0.2">
      <c r="B277" s="63" t="s">
        <v>238</v>
      </c>
      <c r="C277" s="33">
        <v>0</v>
      </c>
      <c r="D277" s="48">
        <v>0</v>
      </c>
      <c r="E277" s="61" t="str">
        <f t="shared" si="69"/>
        <v/>
      </c>
      <c r="F277" s="61" t="str">
        <f t="shared" si="70"/>
        <v/>
      </c>
      <c r="G277" s="49" t="str">
        <f t="shared" si="67"/>
        <v xml:space="preserve"> </v>
      </c>
      <c r="H277" s="35" t="str">
        <f t="shared" si="68"/>
        <v/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78"/>
      <c r="B279" s="64" t="s">
        <v>536</v>
      </c>
      <c r="C279" s="40">
        <v>0</v>
      </c>
      <c r="D279" s="48">
        <v>0</v>
      </c>
      <c r="E279" s="38" t="str">
        <f t="shared" si="69"/>
        <v/>
      </c>
      <c r="F279" s="38" t="str">
        <f t="shared" si="70"/>
        <v/>
      </c>
      <c r="G279" s="49" t="str">
        <f t="shared" si="67"/>
        <v xml:space="preserve"> </v>
      </c>
      <c r="H279" s="37" t="str">
        <f t="shared" si="68"/>
        <v/>
      </c>
      <c r="I279" s="4"/>
    </row>
    <row r="280" spans="1:9" s="29" customFormat="1" x14ac:dyDescent="0.2">
      <c r="A280" s="78"/>
      <c r="B280" s="64" t="s">
        <v>62</v>
      </c>
      <c r="C280" s="40">
        <v>6</v>
      </c>
      <c r="D280" s="48">
        <v>0</v>
      </c>
      <c r="E280" s="38">
        <f t="shared" si="69"/>
        <v>3.9735099337748346E-2</v>
      </c>
      <c r="F280" s="38" t="str">
        <f t="shared" si="70"/>
        <v/>
      </c>
      <c r="G280" s="49">
        <f t="shared" si="67"/>
        <v>-1</v>
      </c>
      <c r="H280" s="37">
        <f t="shared" si="68"/>
        <v>-3.9735099337748346E-2</v>
      </c>
      <c r="I280" s="4"/>
    </row>
    <row r="281" spans="1:9" s="29" customFormat="1" x14ac:dyDescent="0.2">
      <c r="A281" s="78"/>
      <c r="B281" s="64" t="s">
        <v>455</v>
      </c>
      <c r="C281" s="40">
        <v>0</v>
      </c>
      <c r="D281" s="48">
        <v>0</v>
      </c>
      <c r="E281" s="38" t="str">
        <f t="shared" si="69"/>
        <v/>
      </c>
      <c r="F281" s="38" t="str">
        <f t="shared" si="70"/>
        <v/>
      </c>
      <c r="G281" s="49" t="str">
        <f t="shared" si="67"/>
        <v xml:space="preserve"> </v>
      </c>
      <c r="H281" s="37" t="str">
        <f t="shared" si="68"/>
        <v/>
      </c>
      <c r="I281" s="4"/>
    </row>
    <row r="282" spans="1:9" s="29" customFormat="1" x14ac:dyDescent="0.2">
      <c r="A282" s="78"/>
      <c r="B282" s="64" t="s">
        <v>59</v>
      </c>
      <c r="C282" s="40">
        <v>0</v>
      </c>
      <c r="D282" s="48">
        <v>0</v>
      </c>
      <c r="E282" s="38" t="str">
        <f t="shared" si="69"/>
        <v/>
      </c>
      <c r="F282" s="38" t="str">
        <f t="shared" si="70"/>
        <v/>
      </c>
      <c r="G282" s="49" t="str">
        <f t="shared" si="67"/>
        <v xml:space="preserve"> </v>
      </c>
      <c r="H282" s="37" t="str">
        <f t="shared" si="68"/>
        <v/>
      </c>
      <c r="I282" s="4"/>
    </row>
    <row r="283" spans="1:9" s="29" customFormat="1" x14ac:dyDescent="0.2">
      <c r="A283" s="78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78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78"/>
      <c r="B285" s="64" t="s">
        <v>63</v>
      </c>
      <c r="C285" s="40">
        <v>0</v>
      </c>
      <c r="D285" s="48">
        <v>0</v>
      </c>
      <c r="E285" s="38" t="str">
        <f t="shared" si="75"/>
        <v/>
      </c>
      <c r="F285" s="38" t="str">
        <f t="shared" si="76"/>
        <v/>
      </c>
      <c r="G285" s="49" t="str">
        <f t="shared" si="77"/>
        <v xml:space="preserve"> </v>
      </c>
      <c r="H285" s="37" t="str">
        <f t="shared" si="78"/>
        <v/>
      </c>
      <c r="I285" s="4"/>
    </row>
    <row r="286" spans="1:9" s="29" customFormat="1" x14ac:dyDescent="0.2">
      <c r="A286" s="78"/>
      <c r="B286" s="64" t="s">
        <v>239</v>
      </c>
      <c r="C286" s="40">
        <v>0</v>
      </c>
      <c r="D286" s="48">
        <v>0</v>
      </c>
      <c r="E286" s="38" t="str">
        <f t="shared" si="75"/>
        <v/>
      </c>
      <c r="F286" s="38" t="str">
        <f t="shared" si="76"/>
        <v/>
      </c>
      <c r="G286" s="49" t="str">
        <f t="shared" si="77"/>
        <v xml:space="preserve"> </v>
      </c>
      <c r="H286" s="37" t="str">
        <f t="shared" si="78"/>
        <v/>
      </c>
      <c r="I286" s="4"/>
    </row>
    <row r="287" spans="1:9" s="29" customFormat="1" x14ac:dyDescent="0.2">
      <c r="A287" s="78"/>
      <c r="B287" s="64" t="s">
        <v>456</v>
      </c>
      <c r="C287" s="40">
        <v>0</v>
      </c>
      <c r="D287" s="48">
        <v>0</v>
      </c>
      <c r="E287" s="38" t="str">
        <f t="shared" si="75"/>
        <v/>
      </c>
      <c r="F287" s="38" t="str">
        <f t="shared" si="76"/>
        <v/>
      </c>
      <c r="G287" s="49" t="str">
        <f t="shared" si="77"/>
        <v xml:space="preserve"> </v>
      </c>
      <c r="H287" s="37" t="str">
        <f t="shared" si="78"/>
        <v/>
      </c>
      <c r="I287" s="4"/>
    </row>
    <row r="288" spans="1:9" s="29" customFormat="1" x14ac:dyDescent="0.2">
      <c r="A288" s="78"/>
      <c r="B288" s="64" t="s">
        <v>65</v>
      </c>
      <c r="C288" s="40">
        <v>0</v>
      </c>
      <c r="D288" s="48">
        <v>0</v>
      </c>
      <c r="E288" s="38" t="str">
        <f t="shared" si="69"/>
        <v/>
      </c>
      <c r="F288" s="38" t="str">
        <f t="shared" si="70"/>
        <v/>
      </c>
      <c r="G288" s="49" t="str">
        <f t="shared" si="67"/>
        <v xml:space="preserve"> </v>
      </c>
      <c r="H288" s="37" t="str">
        <f t="shared" si="68"/>
        <v/>
      </c>
      <c r="I288" s="4"/>
    </row>
    <row r="289" spans="1:9" s="29" customFormat="1" x14ac:dyDescent="0.2">
      <c r="A289" s="78"/>
      <c r="B289" s="64" t="s">
        <v>537</v>
      </c>
      <c r="C289" s="40">
        <v>0</v>
      </c>
      <c r="D289" s="48">
        <v>0</v>
      </c>
      <c r="E289" s="38" t="str">
        <f t="shared" si="69"/>
        <v/>
      </c>
      <c r="F289" s="38" t="str">
        <f t="shared" si="70"/>
        <v/>
      </c>
      <c r="G289" s="49" t="str">
        <f t="shared" si="67"/>
        <v xml:space="preserve"> </v>
      </c>
      <c r="H289" s="37" t="str">
        <f t="shared" si="68"/>
        <v/>
      </c>
      <c r="I289" s="4"/>
    </row>
    <row r="290" spans="1:9" s="29" customFormat="1" x14ac:dyDescent="0.2">
      <c r="A290" s="78"/>
      <c r="B290" s="64" t="s">
        <v>538</v>
      </c>
      <c r="C290" s="40">
        <v>0</v>
      </c>
      <c r="D290" s="48">
        <v>0</v>
      </c>
      <c r="E290" s="38" t="str">
        <f t="shared" si="69"/>
        <v/>
      </c>
      <c r="F290" s="38" t="str">
        <f t="shared" si="70"/>
        <v/>
      </c>
      <c r="G290" s="49" t="str">
        <f t="shared" si="67"/>
        <v xml:space="preserve"> </v>
      </c>
      <c r="H290" s="37" t="str">
        <f t="shared" si="68"/>
        <v/>
      </c>
      <c r="I290" s="4"/>
    </row>
    <row r="291" spans="1:9" s="29" customFormat="1" x14ac:dyDescent="0.2">
      <c r="A291" s="78"/>
      <c r="B291" s="64" t="s">
        <v>66</v>
      </c>
      <c r="C291" s="40">
        <v>0</v>
      </c>
      <c r="D291" s="48">
        <v>1</v>
      </c>
      <c r="E291" s="38" t="str">
        <f t="shared" si="69"/>
        <v/>
      </c>
      <c r="F291" s="38">
        <f t="shared" si="70"/>
        <v>1.020408163265306E-2</v>
      </c>
      <c r="G291" s="49">
        <f t="shared" si="67"/>
        <v>1</v>
      </c>
      <c r="H291" s="37" t="str">
        <f t="shared" si="68"/>
        <v/>
      </c>
      <c r="I291" s="4"/>
    </row>
    <row r="292" spans="1:9" s="29" customFormat="1" x14ac:dyDescent="0.2">
      <c r="A292" s="78"/>
      <c r="B292" s="64" t="s">
        <v>613</v>
      </c>
      <c r="C292" s="40">
        <v>0</v>
      </c>
      <c r="D292" s="48">
        <v>0</v>
      </c>
      <c r="E292" s="38" t="str">
        <f t="shared" si="69"/>
        <v/>
      </c>
      <c r="F292" s="38" t="str">
        <f t="shared" si="70"/>
        <v/>
      </c>
      <c r="G292" s="49" t="str">
        <f t="shared" si="67"/>
        <v xml:space="preserve"> </v>
      </c>
      <c r="H292" s="37" t="str">
        <f t="shared" si="68"/>
        <v/>
      </c>
      <c r="I292" s="4"/>
    </row>
    <row r="293" spans="1:9" s="29" customFormat="1" x14ac:dyDescent="0.2">
      <c r="A293" s="78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78"/>
      <c r="B294" s="64" t="s">
        <v>540</v>
      </c>
      <c r="C294" s="40">
        <v>0</v>
      </c>
      <c r="D294" s="48">
        <v>0</v>
      </c>
      <c r="E294" s="38" t="str">
        <f t="shared" si="69"/>
        <v/>
      </c>
      <c r="F294" s="38" t="str">
        <f t="shared" si="70"/>
        <v/>
      </c>
      <c r="G294" s="49" t="str">
        <f t="shared" si="67"/>
        <v xml:space="preserve"> </v>
      </c>
      <c r="H294" s="37" t="str">
        <f t="shared" si="68"/>
        <v/>
      </c>
      <c r="I294" s="4"/>
    </row>
    <row r="295" spans="1:9" s="29" customFormat="1" x14ac:dyDescent="0.2">
      <c r="A295" s="78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78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78"/>
      <c r="B297" s="64" t="s">
        <v>596</v>
      </c>
      <c r="C297" s="40">
        <v>0</v>
      </c>
      <c r="D297" s="48">
        <v>3</v>
      </c>
      <c r="E297" s="38" t="str">
        <f t="shared" si="79"/>
        <v/>
      </c>
      <c r="F297" s="38">
        <f t="shared" si="80"/>
        <v>3.0612244897959183E-2</v>
      </c>
      <c r="G297" s="49">
        <f t="shared" si="67"/>
        <v>1</v>
      </c>
      <c r="H297" s="37" t="str">
        <f t="shared" si="81"/>
        <v/>
      </c>
      <c r="I297" s="4"/>
    </row>
    <row r="298" spans="1:9" x14ac:dyDescent="0.2">
      <c r="B298" s="63" t="s">
        <v>457</v>
      </c>
      <c r="C298" s="33">
        <v>0</v>
      </c>
      <c r="D298" s="48">
        <v>0</v>
      </c>
      <c r="E298" s="61" t="str">
        <f t="shared" ref="E298:E306" si="82">+IF(C298=0,"",C298/C$169)</f>
        <v/>
      </c>
      <c r="F298" s="61" t="str">
        <f t="shared" ref="F298:F306" si="83">+IF(D298=0,"",D298/D$169)</f>
        <v/>
      </c>
      <c r="G298" s="49" t="str">
        <f t="shared" si="67"/>
        <v xml:space="preserve"> </v>
      </c>
      <c r="H298" s="35" t="str">
        <f t="shared" si="68"/>
        <v/>
      </c>
    </row>
    <row r="299" spans="1:9" x14ac:dyDescent="0.2">
      <c r="B299" s="63" t="s">
        <v>458</v>
      </c>
      <c r="C299" s="33">
        <v>0</v>
      </c>
      <c r="D299" s="48">
        <v>0</v>
      </c>
      <c r="E299" s="61" t="str">
        <f t="shared" si="82"/>
        <v/>
      </c>
      <c r="F299" s="61" t="str">
        <f t="shared" si="83"/>
        <v/>
      </c>
      <c r="G299" s="49" t="str">
        <f t="shared" si="67"/>
        <v xml:space="preserve"> </v>
      </c>
      <c r="H299" s="35" t="str">
        <f t="shared" si="68"/>
        <v/>
      </c>
    </row>
    <row r="300" spans="1:9" s="29" customFormat="1" x14ac:dyDescent="0.2">
      <c r="A300" s="78"/>
      <c r="B300" s="64" t="s">
        <v>614</v>
      </c>
      <c r="C300" s="40">
        <v>0</v>
      </c>
      <c r="D300" s="48">
        <v>0</v>
      </c>
      <c r="E300" s="38" t="str">
        <f t="shared" si="82"/>
        <v/>
      </c>
      <c r="F300" s="38" t="str">
        <f t="shared" si="83"/>
        <v/>
      </c>
      <c r="G300" s="49" t="str">
        <f t="shared" si="67"/>
        <v xml:space="preserve"> </v>
      </c>
      <c r="H300" s="37" t="str">
        <f t="shared" si="68"/>
        <v/>
      </c>
      <c r="I300" s="4"/>
    </row>
    <row r="301" spans="1:9" s="29" customFormat="1" x14ac:dyDescent="0.2">
      <c r="A301" s="78"/>
      <c r="B301" s="64" t="s">
        <v>459</v>
      </c>
      <c r="C301" s="40">
        <v>20</v>
      </c>
      <c r="D301" s="48">
        <v>2</v>
      </c>
      <c r="E301" s="38">
        <f t="shared" si="82"/>
        <v>0.13245033112582782</v>
      </c>
      <c r="F301" s="38">
        <f t="shared" si="83"/>
        <v>2.0408163265306121E-2</v>
      </c>
      <c r="G301" s="49">
        <f t="shared" ref="G301:G339" si="84">+IF(AND(C301=0,D301=0)," ",IF(C301=0,1,IF(D301=0,-1,(D301-C301)/C301)))</f>
        <v>-0.9</v>
      </c>
      <c r="H301" s="37">
        <f t="shared" si="68"/>
        <v>-0.11920529801324505</v>
      </c>
      <c r="I301" s="4"/>
    </row>
    <row r="302" spans="1:9" s="29" customFormat="1" x14ac:dyDescent="0.2">
      <c r="A302" s="78"/>
      <c r="B302" s="64" t="s">
        <v>460</v>
      </c>
      <c r="C302" s="40">
        <v>0</v>
      </c>
      <c r="D302" s="48">
        <v>0</v>
      </c>
      <c r="E302" s="38" t="str">
        <f t="shared" si="82"/>
        <v/>
      </c>
      <c r="F302" s="38" t="str">
        <f t="shared" si="83"/>
        <v/>
      </c>
      <c r="G302" s="49" t="str">
        <f t="shared" si="84"/>
        <v xml:space="preserve"> </v>
      </c>
      <c r="H302" s="37" t="str">
        <f t="shared" si="68"/>
        <v/>
      </c>
      <c r="I302" s="4"/>
    </row>
    <row r="303" spans="1:9" s="29" customFormat="1" x14ac:dyDescent="0.2">
      <c r="A303" s="78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78"/>
      <c r="B304" s="64" t="s">
        <v>67</v>
      </c>
      <c r="C304" s="40">
        <v>3</v>
      </c>
      <c r="D304" s="48">
        <v>11</v>
      </c>
      <c r="E304" s="38">
        <f t="shared" si="82"/>
        <v>1.9867549668874173E-2</v>
      </c>
      <c r="F304" s="38">
        <f t="shared" si="83"/>
        <v>0.11224489795918367</v>
      </c>
      <c r="G304" s="49">
        <f t="shared" si="84"/>
        <v>2.6666666666666665</v>
      </c>
      <c r="H304" s="37">
        <f t="shared" si="68"/>
        <v>5.2980132450331126E-2</v>
      </c>
      <c r="I304" s="4"/>
    </row>
    <row r="305" spans="1:9" s="29" customFormat="1" x14ac:dyDescent="0.2">
      <c r="A305" s="78"/>
      <c r="B305" s="64" t="s">
        <v>240</v>
      </c>
      <c r="C305" s="40">
        <v>2</v>
      </c>
      <c r="D305" s="48">
        <v>0</v>
      </c>
      <c r="E305" s="38">
        <f t="shared" si="82"/>
        <v>1.3245033112582781E-2</v>
      </c>
      <c r="F305" s="38" t="str">
        <f t="shared" si="83"/>
        <v/>
      </c>
      <c r="G305" s="49">
        <f t="shared" si="84"/>
        <v>-1</v>
      </c>
      <c r="H305" s="37">
        <f t="shared" si="68"/>
        <v>-1.3245033112582781E-2</v>
      </c>
      <c r="I305" s="4"/>
    </row>
    <row r="306" spans="1:9" s="29" customFormat="1" x14ac:dyDescent="0.2">
      <c r="A306" s="78"/>
      <c r="B306" s="64" t="s">
        <v>241</v>
      </c>
      <c r="C306" s="40">
        <v>0</v>
      </c>
      <c r="D306" s="48">
        <v>3</v>
      </c>
      <c r="E306" s="38" t="str">
        <f t="shared" si="82"/>
        <v/>
      </c>
      <c r="F306" s="38">
        <f t="shared" si="83"/>
        <v>3.0612244897959183E-2</v>
      </c>
      <c r="G306" s="49">
        <f t="shared" si="84"/>
        <v>1</v>
      </c>
      <c r="H306" s="37" t="str">
        <f t="shared" si="68"/>
        <v/>
      </c>
      <c r="I306" s="4"/>
    </row>
    <row r="307" spans="1:9" s="29" customFormat="1" x14ac:dyDescent="0.2">
      <c r="A307" s="78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0</v>
      </c>
      <c r="D308" s="48">
        <v>0</v>
      </c>
      <c r="E308" s="61" t="str">
        <f t="shared" si="85"/>
        <v/>
      </c>
      <c r="F308" s="61" t="str">
        <f t="shared" si="86"/>
        <v/>
      </c>
      <c r="G308" s="49" t="str">
        <f t="shared" si="84"/>
        <v xml:space="preserve"> </v>
      </c>
      <c r="H308" s="35" t="str">
        <f t="shared" si="87"/>
        <v/>
      </c>
    </row>
    <row r="309" spans="1:9" x14ac:dyDescent="0.2">
      <c r="B309" s="63" t="s">
        <v>463</v>
      </c>
      <c r="C309" s="33">
        <v>0</v>
      </c>
      <c r="D309" s="48">
        <v>0</v>
      </c>
      <c r="E309" s="61" t="str">
        <f t="shared" si="85"/>
        <v/>
      </c>
      <c r="F309" s="61" t="str">
        <f t="shared" si="86"/>
        <v/>
      </c>
      <c r="G309" s="49" t="str">
        <f t="shared" si="84"/>
        <v xml:space="preserve"> </v>
      </c>
      <c r="H309" s="35" t="str">
        <f t="shared" si="87"/>
        <v/>
      </c>
    </row>
    <row r="310" spans="1:9" x14ac:dyDescent="0.2">
      <c r="B310" s="63" t="s">
        <v>464</v>
      </c>
      <c r="C310" s="33">
        <v>0</v>
      </c>
      <c r="D310" s="48">
        <v>0</v>
      </c>
      <c r="E310" s="61" t="str">
        <f t="shared" si="85"/>
        <v/>
      </c>
      <c r="F310" s="61" t="str">
        <f t="shared" si="86"/>
        <v/>
      </c>
      <c r="G310" s="49" t="str">
        <f t="shared" si="84"/>
        <v xml:space="preserve"> </v>
      </c>
      <c r="H310" s="35" t="str">
        <f t="shared" si="87"/>
        <v/>
      </c>
    </row>
    <row r="311" spans="1:9" x14ac:dyDescent="0.2">
      <c r="B311" s="63" t="s">
        <v>465</v>
      </c>
      <c r="C311" s="33">
        <v>0</v>
      </c>
      <c r="D311" s="48">
        <v>0</v>
      </c>
      <c r="E311" s="61" t="str">
        <f t="shared" si="85"/>
        <v/>
      </c>
      <c r="F311" s="61" t="str">
        <f t="shared" si="86"/>
        <v/>
      </c>
      <c r="G311" s="49" t="str">
        <f t="shared" si="84"/>
        <v xml:space="preserve"> </v>
      </c>
      <c r="H311" s="35" t="str">
        <f t="shared" si="87"/>
        <v/>
      </c>
    </row>
    <row r="312" spans="1:9" x14ac:dyDescent="0.2">
      <c r="B312" s="63" t="s">
        <v>466</v>
      </c>
      <c r="C312" s="33">
        <v>0</v>
      </c>
      <c r="D312" s="48">
        <v>0</v>
      </c>
      <c r="E312" s="61" t="str">
        <f t="shared" si="85"/>
        <v/>
      </c>
      <c r="F312" s="61" t="str">
        <f t="shared" si="86"/>
        <v/>
      </c>
      <c r="G312" s="49" t="str">
        <f t="shared" si="84"/>
        <v xml:space="preserve"> </v>
      </c>
      <c r="H312" s="35" t="str">
        <f t="shared" si="87"/>
        <v/>
      </c>
    </row>
    <row r="313" spans="1:9" x14ac:dyDescent="0.2">
      <c r="B313" s="63" t="s">
        <v>467</v>
      </c>
      <c r="C313" s="33">
        <v>0</v>
      </c>
      <c r="D313" s="48">
        <v>0</v>
      </c>
      <c r="E313" s="61" t="str">
        <f t="shared" si="85"/>
        <v/>
      </c>
      <c r="F313" s="61" t="str">
        <f t="shared" si="86"/>
        <v/>
      </c>
      <c r="G313" s="49" t="str">
        <f t="shared" si="84"/>
        <v xml:space="preserve"> </v>
      </c>
      <c r="H313" s="35" t="str">
        <f t="shared" si="87"/>
        <v/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1</v>
      </c>
      <c r="D315" s="48">
        <v>19</v>
      </c>
      <c r="E315" s="61">
        <f t="shared" si="85"/>
        <v>6.6225165562913907E-3</v>
      </c>
      <c r="F315" s="61">
        <f t="shared" si="86"/>
        <v>0.19387755102040816</v>
      </c>
      <c r="G315" s="49">
        <f t="shared" si="84"/>
        <v>18</v>
      </c>
      <c r="H315" s="35">
        <f t="shared" si="87"/>
        <v>0.11920529801324503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0</v>
      </c>
      <c r="D317" s="48">
        <v>0</v>
      </c>
      <c r="E317" s="61" t="str">
        <f t="shared" si="85"/>
        <v/>
      </c>
      <c r="F317" s="61" t="str">
        <f t="shared" si="86"/>
        <v/>
      </c>
      <c r="G317" s="49" t="str">
        <f t="shared" si="84"/>
        <v xml:space="preserve"> </v>
      </c>
      <c r="H317" s="35" t="str">
        <f t="shared" si="87"/>
        <v/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0</v>
      </c>
      <c r="D319" s="48">
        <v>0</v>
      </c>
      <c r="E319" s="61" t="str">
        <f t="shared" si="85"/>
        <v/>
      </c>
      <c r="F319" s="61" t="str">
        <f t="shared" si="86"/>
        <v/>
      </c>
      <c r="G319" s="49" t="str">
        <f t="shared" si="84"/>
        <v xml:space="preserve"> </v>
      </c>
      <c r="H319" s="35" t="str">
        <f t="shared" si="87"/>
        <v/>
      </c>
    </row>
    <row r="320" spans="1:9" x14ac:dyDescent="0.2">
      <c r="B320" s="63" t="s">
        <v>471</v>
      </c>
      <c r="C320" s="33">
        <v>0</v>
      </c>
      <c r="D320" s="48">
        <v>0</v>
      </c>
      <c r="E320" s="61" t="str">
        <f t="shared" si="85"/>
        <v/>
      </c>
      <c r="F320" s="61" t="str">
        <f t="shared" si="86"/>
        <v/>
      </c>
      <c r="G320" s="49" t="str">
        <f t="shared" si="84"/>
        <v xml:space="preserve"> </v>
      </c>
      <c r="H320" s="35" t="str">
        <f t="shared" si="87"/>
        <v/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78"/>
      <c r="B324" s="64" t="s">
        <v>570</v>
      </c>
      <c r="C324" s="40">
        <v>9</v>
      </c>
      <c r="D324" s="48">
        <v>0</v>
      </c>
      <c r="E324" s="38">
        <f t="shared" si="85"/>
        <v>5.9602649006622516E-2</v>
      </c>
      <c r="F324" s="38" t="str">
        <f t="shared" si="86"/>
        <v/>
      </c>
      <c r="G324" s="49">
        <f t="shared" si="84"/>
        <v>-1</v>
      </c>
      <c r="H324" s="37">
        <f t="shared" si="87"/>
        <v>-5.9602649006622516E-2</v>
      </c>
      <c r="I324" s="4"/>
    </row>
    <row r="325" spans="1:9" x14ac:dyDescent="0.2">
      <c r="B325" s="63" t="s">
        <v>475</v>
      </c>
      <c r="C325" s="33">
        <v>0</v>
      </c>
      <c r="D325" s="48">
        <v>0</v>
      </c>
      <c r="E325" s="61" t="str">
        <f t="shared" si="85"/>
        <v/>
      </c>
      <c r="F325" s="61" t="str">
        <f t="shared" si="86"/>
        <v/>
      </c>
      <c r="G325" s="49" t="str">
        <f t="shared" si="84"/>
        <v xml:space="preserve"> 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0</v>
      </c>
      <c r="D329" s="48">
        <v>0</v>
      </c>
      <c r="E329" s="61" t="str">
        <f t="shared" si="85"/>
        <v/>
      </c>
      <c r="F329" s="61" t="str">
        <f t="shared" si="86"/>
        <v/>
      </c>
      <c r="G329" s="49" t="str">
        <f t="shared" si="84"/>
        <v xml:space="preserve"> </v>
      </c>
      <c r="H329" s="35" t="str">
        <f t="shared" si="87"/>
        <v/>
      </c>
    </row>
    <row r="330" spans="1:9" x14ac:dyDescent="0.2">
      <c r="B330" s="63" t="s">
        <v>480</v>
      </c>
      <c r="C330" s="33">
        <v>0</v>
      </c>
      <c r="D330" s="48">
        <v>0</v>
      </c>
      <c r="E330" s="61" t="str">
        <f t="shared" si="85"/>
        <v/>
      </c>
      <c r="F330" s="61" t="str">
        <f t="shared" si="86"/>
        <v/>
      </c>
      <c r="G330" s="49" t="str">
        <f t="shared" si="84"/>
        <v xml:space="preserve"> </v>
      </c>
      <c r="H330" s="35" t="str">
        <f t="shared" si="87"/>
        <v/>
      </c>
    </row>
    <row r="331" spans="1:9" x14ac:dyDescent="0.2">
      <c r="B331" s="63" t="s">
        <v>481</v>
      </c>
      <c r="C331" s="33">
        <v>0</v>
      </c>
      <c r="D331" s="48">
        <v>0</v>
      </c>
      <c r="E331" s="61" t="str">
        <f t="shared" si="85"/>
        <v/>
      </c>
      <c r="F331" s="61" t="str">
        <f t="shared" si="86"/>
        <v/>
      </c>
      <c r="G331" s="49" t="str">
        <f t="shared" si="84"/>
        <v xml:space="preserve"> 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0</v>
      </c>
      <c r="E333" s="61" t="str">
        <f t="shared" si="85"/>
        <v/>
      </c>
      <c r="F333" s="61" t="str">
        <f t="shared" si="86"/>
        <v/>
      </c>
      <c r="G333" s="49" t="str">
        <f t="shared" si="84"/>
        <v xml:space="preserve"> </v>
      </c>
      <c r="H333" s="35" t="str">
        <f t="shared" si="87"/>
        <v/>
      </c>
    </row>
    <row r="334" spans="1:9" x14ac:dyDescent="0.2">
      <c r="B334" s="63" t="s">
        <v>244</v>
      </c>
      <c r="C334" s="33">
        <v>0</v>
      </c>
      <c r="D334" s="48">
        <v>0</v>
      </c>
      <c r="E334" s="61" t="str">
        <f t="shared" si="85"/>
        <v/>
      </c>
      <c r="F334" s="61" t="str">
        <f t="shared" si="86"/>
        <v/>
      </c>
      <c r="G334" s="49" t="str">
        <f t="shared" si="84"/>
        <v xml:space="preserve"> </v>
      </c>
      <c r="H334" s="35" t="str">
        <f t="shared" si="87"/>
        <v/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78"/>
      <c r="B337" s="64" t="s">
        <v>557</v>
      </c>
      <c r="C337" s="40">
        <v>0</v>
      </c>
      <c r="D337" s="48">
        <v>0</v>
      </c>
      <c r="E337" s="38" t="str">
        <f t="shared" si="85"/>
        <v/>
      </c>
      <c r="F337" s="38" t="str">
        <f t="shared" si="86"/>
        <v/>
      </c>
      <c r="G337" s="49" t="str">
        <f t="shared" si="84"/>
        <v xml:space="preserve"> </v>
      </c>
      <c r="H337" s="37" t="str">
        <f t="shared" si="87"/>
        <v/>
      </c>
      <c r="I337" s="4"/>
    </row>
    <row r="338" spans="1:9" s="29" customFormat="1" x14ac:dyDescent="0.2">
      <c r="A338" s="78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78"/>
      <c r="B339" s="64" t="s">
        <v>559</v>
      </c>
      <c r="C339" s="40">
        <v>0</v>
      </c>
      <c r="D339" s="48">
        <v>0</v>
      </c>
      <c r="E339" s="38" t="str">
        <f t="shared" si="85"/>
        <v/>
      </c>
      <c r="F339" s="38" t="str">
        <f t="shared" si="86"/>
        <v/>
      </c>
      <c r="G339" s="49" t="str">
        <f t="shared" si="84"/>
        <v xml:space="preserve"> </v>
      </c>
      <c r="H339" s="37" t="str">
        <f t="shared" si="87"/>
        <v/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7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211</v>
      </c>
      <c r="D345" s="44">
        <f>SUM(D346:D564)</f>
        <v>249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0.18009478672985782</v>
      </c>
      <c r="H345" s="46">
        <f>+IF(OR(AND(E345=""),(G345="")),"",E345*G345)</f>
        <v>0.18009478672985782</v>
      </c>
    </row>
    <row r="346" spans="1:9" x14ac:dyDescent="0.2">
      <c r="B346" s="47" t="s">
        <v>74</v>
      </c>
      <c r="C346" s="48">
        <v>3</v>
      </c>
      <c r="D346" s="48">
        <v>2</v>
      </c>
      <c r="E346" s="60">
        <f t="shared" si="88"/>
        <v>1.4218009478672985E-2</v>
      </c>
      <c r="F346" s="60">
        <f t="shared" si="89"/>
        <v>8.0321285140562242E-3</v>
      </c>
      <c r="G346" s="49">
        <f t="shared" ref="G346:G410" si="90">+IF(AND(C346=0,D346=0)," ",IF(C346=0,1,IF(D346=0,-1,(D346-C346)/C346)))</f>
        <v>-0.33333333333333331</v>
      </c>
      <c r="H346" s="41">
        <f>+IF(OR(AND(E346=""),(G346="")),"",E346*G346)</f>
        <v>-4.7393364928909948E-3</v>
      </c>
    </row>
    <row r="347" spans="1:9" x14ac:dyDescent="0.2">
      <c r="B347" s="34" t="s">
        <v>77</v>
      </c>
      <c r="C347" s="33">
        <v>0</v>
      </c>
      <c r="D347" s="48">
        <v>1</v>
      </c>
      <c r="E347" s="61" t="str">
        <f t="shared" si="88"/>
        <v/>
      </c>
      <c r="F347" s="61">
        <f t="shared" si="89"/>
        <v>4.0160642570281121E-3</v>
      </c>
      <c r="G347" s="49">
        <f t="shared" si="90"/>
        <v>1</v>
      </c>
      <c r="H347" s="35" t="str">
        <f t="shared" ref="H347:H413" si="91">+IF(OR(AND(E347=""),(G347="")),"",E347*G347)</f>
        <v/>
      </c>
    </row>
    <row r="348" spans="1:9" x14ac:dyDescent="0.2">
      <c r="B348" s="34" t="s">
        <v>70</v>
      </c>
      <c r="C348" s="33">
        <v>0</v>
      </c>
      <c r="D348" s="48">
        <v>0</v>
      </c>
      <c r="E348" s="61" t="str">
        <f t="shared" si="88"/>
        <v/>
      </c>
      <c r="F348" s="61" t="str">
        <f t="shared" si="89"/>
        <v/>
      </c>
      <c r="G348" s="49" t="str">
        <f t="shared" si="90"/>
        <v xml:space="preserve"> </v>
      </c>
      <c r="H348" s="35" t="str">
        <f t="shared" si="91"/>
        <v/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0</v>
      </c>
      <c r="D350" s="48">
        <v>0</v>
      </c>
      <c r="E350" s="61" t="str">
        <f t="shared" si="88"/>
        <v/>
      </c>
      <c r="F350" s="61" t="str">
        <f t="shared" si="89"/>
        <v/>
      </c>
      <c r="G350" s="49" t="str">
        <f t="shared" si="90"/>
        <v xml:space="preserve"> </v>
      </c>
      <c r="H350" s="35" t="str">
        <f t="shared" si="91"/>
        <v/>
      </c>
    </row>
    <row r="351" spans="1:9" x14ac:dyDescent="0.2">
      <c r="B351" s="34" t="s">
        <v>483</v>
      </c>
      <c r="C351" s="33">
        <v>1</v>
      </c>
      <c r="D351" s="48">
        <v>0</v>
      </c>
      <c r="E351" s="61">
        <f t="shared" si="88"/>
        <v>4.7393364928909956E-3</v>
      </c>
      <c r="F351" s="61" t="str">
        <f t="shared" si="89"/>
        <v/>
      </c>
      <c r="G351" s="49">
        <f t="shared" si="90"/>
        <v>-1</v>
      </c>
      <c r="H351" s="35">
        <f t="shared" si="91"/>
        <v>-4.7393364928909956E-3</v>
      </c>
    </row>
    <row r="352" spans="1:9" x14ac:dyDescent="0.2">
      <c r="B352" s="34" t="s">
        <v>80</v>
      </c>
      <c r="C352" s="33">
        <v>0</v>
      </c>
      <c r="D352" s="48">
        <v>0</v>
      </c>
      <c r="E352" s="61" t="str">
        <f t="shared" si="88"/>
        <v/>
      </c>
      <c r="F352" s="61" t="str">
        <f t="shared" si="89"/>
        <v/>
      </c>
      <c r="G352" s="49" t="str">
        <f t="shared" si="90"/>
        <v xml:space="preserve"> </v>
      </c>
      <c r="H352" s="35" t="str">
        <f t="shared" si="91"/>
        <v/>
      </c>
    </row>
    <row r="353" spans="1:9" x14ac:dyDescent="0.2">
      <c r="B353" s="34" t="s">
        <v>578</v>
      </c>
      <c r="C353" s="33">
        <v>0</v>
      </c>
      <c r="D353" s="48">
        <v>0</v>
      </c>
      <c r="E353" s="61" t="str">
        <f t="shared" si="88"/>
        <v/>
      </c>
      <c r="F353" s="61" t="str">
        <f t="shared" si="89"/>
        <v/>
      </c>
      <c r="G353" s="49" t="str">
        <f t="shared" si="90"/>
        <v xml:space="preserve"> </v>
      </c>
      <c r="H353" s="35" t="str">
        <f t="shared" si="91"/>
        <v/>
      </c>
    </row>
    <row r="354" spans="1:9" x14ac:dyDescent="0.2">
      <c r="B354" s="34" t="s">
        <v>79</v>
      </c>
      <c r="C354" s="33">
        <v>0</v>
      </c>
      <c r="D354" s="48">
        <v>0</v>
      </c>
      <c r="E354" s="61" t="str">
        <f t="shared" si="88"/>
        <v/>
      </c>
      <c r="F354" s="61" t="str">
        <f t="shared" si="89"/>
        <v/>
      </c>
      <c r="G354" s="49" t="str">
        <f t="shared" si="90"/>
        <v xml:space="preserve"> </v>
      </c>
      <c r="H354" s="35" t="str">
        <f t="shared" si="91"/>
        <v/>
      </c>
    </row>
    <row r="355" spans="1:9" x14ac:dyDescent="0.2">
      <c r="B355" s="34" t="s">
        <v>247</v>
      </c>
      <c r="C355" s="33">
        <v>0</v>
      </c>
      <c r="D355" s="48">
        <v>0</v>
      </c>
      <c r="E355" s="61" t="str">
        <f t="shared" si="88"/>
        <v/>
      </c>
      <c r="F355" s="61" t="str">
        <f t="shared" si="89"/>
        <v/>
      </c>
      <c r="G355" s="49" t="str">
        <f t="shared" si="90"/>
        <v xml:space="preserve"> </v>
      </c>
      <c r="H355" s="35" t="str">
        <f t="shared" si="91"/>
        <v/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3</v>
      </c>
      <c r="D357" s="48">
        <v>3</v>
      </c>
      <c r="E357" s="61">
        <f t="shared" si="88"/>
        <v>1.4218009478672985E-2</v>
      </c>
      <c r="F357" s="61">
        <f t="shared" si="89"/>
        <v>1.2048192771084338E-2</v>
      </c>
      <c r="G357" s="49">
        <f t="shared" si="90"/>
        <v>0</v>
      </c>
      <c r="H357" s="35">
        <f t="shared" si="91"/>
        <v>0</v>
      </c>
    </row>
    <row r="358" spans="1:9" x14ac:dyDescent="0.2">
      <c r="B358" s="34" t="s">
        <v>579</v>
      </c>
      <c r="C358" s="33">
        <v>0</v>
      </c>
      <c r="D358" s="48">
        <v>3</v>
      </c>
      <c r="E358" s="61" t="str">
        <f t="shared" si="88"/>
        <v/>
      </c>
      <c r="F358" s="61">
        <f t="shared" si="89"/>
        <v>1.2048192771084338E-2</v>
      </c>
      <c r="G358" s="49">
        <f t="shared" si="90"/>
        <v>1</v>
      </c>
      <c r="H358" s="35" t="str">
        <f t="shared" si="91"/>
        <v/>
      </c>
    </row>
    <row r="359" spans="1:9" x14ac:dyDescent="0.2">
      <c r="B359" s="34" t="s">
        <v>71</v>
      </c>
      <c r="C359" s="33">
        <v>0</v>
      </c>
      <c r="D359" s="48">
        <v>0</v>
      </c>
      <c r="E359" s="61" t="str">
        <f t="shared" si="88"/>
        <v/>
      </c>
      <c r="F359" s="61" t="str">
        <f t="shared" si="89"/>
        <v/>
      </c>
      <c r="G359" s="49" t="str">
        <f t="shared" si="90"/>
        <v xml:space="preserve"> </v>
      </c>
      <c r="H359" s="35" t="str">
        <f t="shared" si="91"/>
        <v/>
      </c>
    </row>
    <row r="360" spans="1:9" x14ac:dyDescent="0.2">
      <c r="B360" s="34" t="s">
        <v>78</v>
      </c>
      <c r="C360" s="33">
        <v>6</v>
      </c>
      <c r="D360" s="48">
        <v>27</v>
      </c>
      <c r="E360" s="61">
        <f t="shared" si="88"/>
        <v>2.843601895734597E-2</v>
      </c>
      <c r="F360" s="61">
        <f t="shared" si="89"/>
        <v>0.10843373493975904</v>
      </c>
      <c r="G360" s="49">
        <f t="shared" si="90"/>
        <v>3.5</v>
      </c>
      <c r="H360" s="35">
        <f t="shared" si="91"/>
        <v>9.9526066350710901E-2</v>
      </c>
    </row>
    <row r="361" spans="1:9" x14ac:dyDescent="0.2">
      <c r="B361" s="34" t="s">
        <v>616</v>
      </c>
      <c r="C361" s="33">
        <v>0</v>
      </c>
      <c r="D361" s="48">
        <v>0</v>
      </c>
      <c r="E361" s="61" t="str">
        <f t="shared" si="88"/>
        <v/>
      </c>
      <c r="F361" s="61" t="str">
        <f t="shared" si="89"/>
        <v/>
      </c>
      <c r="G361" s="49" t="str">
        <f t="shared" si="90"/>
        <v xml:space="preserve"> </v>
      </c>
      <c r="H361" s="35" t="str">
        <f t="shared" si="91"/>
        <v/>
      </c>
    </row>
    <row r="362" spans="1:9" s="29" customFormat="1" x14ac:dyDescent="0.2">
      <c r="A362" s="78"/>
      <c r="B362" s="36" t="s">
        <v>589</v>
      </c>
      <c r="C362" s="40">
        <v>0</v>
      </c>
      <c r="D362" s="48">
        <v>0</v>
      </c>
      <c r="E362" s="38" t="str">
        <f t="shared" si="88"/>
        <v/>
      </c>
      <c r="F362" s="38" t="str">
        <f t="shared" si="89"/>
        <v/>
      </c>
      <c r="G362" s="49" t="str">
        <f t="shared" si="90"/>
        <v xml:space="preserve"> </v>
      </c>
      <c r="H362" s="37" t="str">
        <f t="shared" ref="H362" si="92">+IF(OR(AND(E362=""),(G362="")),"",E362*G362)</f>
        <v/>
      </c>
      <c r="I362" s="4"/>
    </row>
    <row r="363" spans="1:9" x14ac:dyDescent="0.2">
      <c r="B363" s="34" t="s">
        <v>72</v>
      </c>
      <c r="C363" s="33">
        <v>0</v>
      </c>
      <c r="D363" s="48">
        <v>0</v>
      </c>
      <c r="E363" s="61" t="str">
        <f t="shared" si="88"/>
        <v/>
      </c>
      <c r="F363" s="61" t="str">
        <f t="shared" si="89"/>
        <v/>
      </c>
      <c r="G363" s="49" t="str">
        <f t="shared" si="90"/>
        <v xml:space="preserve"> </v>
      </c>
      <c r="H363" s="35" t="str">
        <f t="shared" si="91"/>
        <v/>
      </c>
    </row>
    <row r="364" spans="1:9" x14ac:dyDescent="0.2">
      <c r="B364" s="34" t="s">
        <v>248</v>
      </c>
      <c r="C364" s="33">
        <v>0</v>
      </c>
      <c r="D364" s="48">
        <v>0</v>
      </c>
      <c r="E364" s="61" t="str">
        <f t="shared" si="88"/>
        <v/>
      </c>
      <c r="F364" s="61" t="str">
        <f t="shared" si="89"/>
        <v/>
      </c>
      <c r="G364" s="49" t="str">
        <f t="shared" si="90"/>
        <v xml:space="preserve"> </v>
      </c>
      <c r="H364" s="35" t="str">
        <f t="shared" si="91"/>
        <v/>
      </c>
    </row>
    <row r="365" spans="1:9" x14ac:dyDescent="0.2">
      <c r="B365" s="34" t="s">
        <v>249</v>
      </c>
      <c r="C365" s="33">
        <v>1</v>
      </c>
      <c r="D365" s="48">
        <v>2</v>
      </c>
      <c r="E365" s="61">
        <f t="shared" si="88"/>
        <v>4.7393364928909956E-3</v>
      </c>
      <c r="F365" s="61">
        <f t="shared" si="89"/>
        <v>8.0321285140562242E-3</v>
      </c>
      <c r="G365" s="49">
        <f t="shared" si="90"/>
        <v>1</v>
      </c>
      <c r="H365" s="35">
        <f t="shared" si="91"/>
        <v>4.7393364928909956E-3</v>
      </c>
    </row>
    <row r="366" spans="1:9" x14ac:dyDescent="0.2">
      <c r="B366" s="34" t="s">
        <v>250</v>
      </c>
      <c r="C366" s="33">
        <v>0</v>
      </c>
      <c r="D366" s="48">
        <v>0</v>
      </c>
      <c r="E366" s="61" t="str">
        <f t="shared" si="88"/>
        <v/>
      </c>
      <c r="F366" s="61" t="str">
        <f t="shared" si="89"/>
        <v/>
      </c>
      <c r="G366" s="49" t="str">
        <f t="shared" si="90"/>
        <v xml:space="preserve"> </v>
      </c>
      <c r="H366" s="35" t="str">
        <f t="shared" si="91"/>
        <v/>
      </c>
    </row>
    <row r="367" spans="1:9" x14ac:dyDescent="0.2">
      <c r="B367" s="34" t="s">
        <v>75</v>
      </c>
      <c r="C367" s="33">
        <v>0</v>
      </c>
      <c r="D367" s="48">
        <v>0</v>
      </c>
      <c r="E367" s="61" t="str">
        <f t="shared" si="88"/>
        <v/>
      </c>
      <c r="F367" s="61" t="str">
        <f t="shared" si="89"/>
        <v/>
      </c>
      <c r="G367" s="49" t="str">
        <f t="shared" si="90"/>
        <v xml:space="preserve"> </v>
      </c>
      <c r="H367" s="35" t="str">
        <f t="shared" si="91"/>
        <v/>
      </c>
    </row>
    <row r="368" spans="1:9" x14ac:dyDescent="0.2">
      <c r="B368" s="34" t="s">
        <v>76</v>
      </c>
      <c r="C368" s="33">
        <v>0</v>
      </c>
      <c r="D368" s="48">
        <v>0</v>
      </c>
      <c r="E368" s="61" t="str">
        <f t="shared" si="88"/>
        <v/>
      </c>
      <c r="F368" s="61" t="str">
        <f t="shared" si="89"/>
        <v/>
      </c>
      <c r="G368" s="49" t="str">
        <f t="shared" si="90"/>
        <v xml:space="preserve"> </v>
      </c>
      <c r="H368" s="35" t="str">
        <f t="shared" si="91"/>
        <v/>
      </c>
    </row>
    <row r="369" spans="1:8" x14ac:dyDescent="0.2">
      <c r="B369" s="34" t="s">
        <v>580</v>
      </c>
      <c r="C369" s="33">
        <v>0</v>
      </c>
      <c r="D369" s="48">
        <v>1</v>
      </c>
      <c r="E369" s="61" t="str">
        <f t="shared" si="88"/>
        <v/>
      </c>
      <c r="F369" s="61">
        <f t="shared" si="89"/>
        <v>4.0160642570281121E-3</v>
      </c>
      <c r="G369" s="49">
        <f t="shared" si="90"/>
        <v>1</v>
      </c>
      <c r="H369" s="35" t="str">
        <f t="shared" si="91"/>
        <v/>
      </c>
    </row>
    <row r="370" spans="1:8" x14ac:dyDescent="0.2">
      <c r="B370" s="34" t="s">
        <v>85</v>
      </c>
      <c r="C370" s="33">
        <v>0</v>
      </c>
      <c r="D370" s="48">
        <v>0</v>
      </c>
      <c r="E370" s="61" t="str">
        <f t="shared" si="88"/>
        <v/>
      </c>
      <c r="F370" s="61" t="str">
        <f t="shared" si="89"/>
        <v/>
      </c>
      <c r="G370" s="49" t="str">
        <f t="shared" si="90"/>
        <v xml:space="preserve"> </v>
      </c>
      <c r="H370" s="35" t="str">
        <f t="shared" si="91"/>
        <v/>
      </c>
    </row>
    <row r="371" spans="1:8" x14ac:dyDescent="0.2">
      <c r="B371" s="34" t="s">
        <v>84</v>
      </c>
      <c r="C371" s="33">
        <v>0</v>
      </c>
      <c r="D371" s="48">
        <v>0</v>
      </c>
      <c r="E371" s="61" t="str">
        <f t="shared" si="88"/>
        <v/>
      </c>
      <c r="F371" s="61" t="str">
        <f t="shared" si="89"/>
        <v/>
      </c>
      <c r="G371" s="49" t="str">
        <f t="shared" si="90"/>
        <v xml:space="preserve"> </v>
      </c>
      <c r="H371" s="35" t="str">
        <f t="shared" si="91"/>
        <v/>
      </c>
    </row>
    <row r="372" spans="1:8" x14ac:dyDescent="0.2">
      <c r="B372" s="34" t="s">
        <v>73</v>
      </c>
      <c r="C372" s="33">
        <v>0</v>
      </c>
      <c r="D372" s="48">
        <v>0</v>
      </c>
      <c r="E372" s="61" t="str">
        <f t="shared" si="88"/>
        <v/>
      </c>
      <c r="F372" s="61" t="str">
        <f t="shared" si="89"/>
        <v/>
      </c>
      <c r="G372" s="49" t="str">
        <f t="shared" si="90"/>
        <v xml:space="preserve"> </v>
      </c>
      <c r="H372" s="35" t="str">
        <f t="shared" si="91"/>
        <v/>
      </c>
    </row>
    <row r="373" spans="1:8" x14ac:dyDescent="0.2">
      <c r="B373" s="34" t="s">
        <v>251</v>
      </c>
      <c r="C373" s="33">
        <v>0</v>
      </c>
      <c r="D373" s="48">
        <v>0</v>
      </c>
      <c r="E373" s="61" t="str">
        <f t="shared" si="88"/>
        <v/>
      </c>
      <c r="F373" s="61" t="str">
        <f t="shared" si="89"/>
        <v/>
      </c>
      <c r="G373" s="49" t="str">
        <f t="shared" si="90"/>
        <v xml:space="preserve"> </v>
      </c>
      <c r="H373" s="35" t="str">
        <f t="shared" si="91"/>
        <v/>
      </c>
    </row>
    <row r="374" spans="1:8" x14ac:dyDescent="0.2">
      <c r="B374" s="34" t="s">
        <v>335</v>
      </c>
      <c r="C374" s="33">
        <v>0</v>
      </c>
      <c r="D374" s="48">
        <v>0</v>
      </c>
      <c r="E374" s="61" t="str">
        <f t="shared" si="88"/>
        <v/>
      </c>
      <c r="F374" s="61" t="str">
        <f t="shared" si="89"/>
        <v/>
      </c>
      <c r="G374" s="49" t="str">
        <f t="shared" si="90"/>
        <v xml:space="preserve"> </v>
      </c>
      <c r="H374" s="35" t="str">
        <f t="shared" si="91"/>
        <v/>
      </c>
    </row>
    <row r="375" spans="1:8" x14ac:dyDescent="0.2">
      <c r="B375" s="34" t="s">
        <v>336</v>
      </c>
      <c r="C375" s="33">
        <v>0</v>
      </c>
      <c r="D375" s="48">
        <v>0</v>
      </c>
      <c r="E375" s="61" t="str">
        <f t="shared" si="88"/>
        <v/>
      </c>
      <c r="F375" s="61" t="str">
        <f t="shared" si="89"/>
        <v/>
      </c>
      <c r="G375" s="49" t="str">
        <f t="shared" si="90"/>
        <v xml:space="preserve"> </v>
      </c>
      <c r="H375" s="35" t="str">
        <f t="shared" si="91"/>
        <v/>
      </c>
    </row>
    <row r="376" spans="1:8" s="29" customFormat="1" x14ac:dyDescent="0.2">
      <c r="A376" s="78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78"/>
      <c r="B377" s="36" t="s">
        <v>484</v>
      </c>
      <c r="C377" s="40">
        <v>0</v>
      </c>
      <c r="D377" s="92">
        <v>0</v>
      </c>
      <c r="E377" s="38" t="str">
        <f t="shared" si="93"/>
        <v/>
      </c>
      <c r="F377" s="38" t="str">
        <f t="shared" si="94"/>
        <v/>
      </c>
      <c r="G377" s="93" t="str">
        <f t="shared" si="95"/>
        <v xml:space="preserve"> </v>
      </c>
      <c r="H377" s="37" t="str">
        <f t="shared" si="96"/>
        <v/>
      </c>
    </row>
    <row r="378" spans="1:8" s="29" customFormat="1" x14ac:dyDescent="0.2">
      <c r="A378" s="78" t="s">
        <v>598</v>
      </c>
      <c r="B378" s="36" t="s">
        <v>621</v>
      </c>
      <c r="C378" s="40"/>
      <c r="D378" s="92">
        <v>9</v>
      </c>
      <c r="E378" s="38" t="str">
        <f t="shared" ref="E378:E381" si="97">+IF(C378=0,"",C378/C$345)</f>
        <v/>
      </c>
      <c r="F378" s="38">
        <f t="shared" ref="F378:F381" si="98">+IF(D378=0,"",D378/D$345)</f>
        <v>3.614457831325301E-2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4</v>
      </c>
      <c r="D379" s="48">
        <v>8</v>
      </c>
      <c r="E379" s="61">
        <f t="shared" si="97"/>
        <v>1.8957345971563982E-2</v>
      </c>
      <c r="F379" s="61">
        <f t="shared" si="98"/>
        <v>3.2128514056224897E-2</v>
      </c>
      <c r="G379" s="49">
        <f t="shared" si="99"/>
        <v>1</v>
      </c>
      <c r="H379" s="35">
        <f t="shared" si="100"/>
        <v>1.8957345971563982E-2</v>
      </c>
    </row>
    <row r="380" spans="1:8" x14ac:dyDescent="0.2">
      <c r="B380" s="34" t="s">
        <v>486</v>
      </c>
      <c r="C380" s="33">
        <v>0</v>
      </c>
      <c r="D380" s="48">
        <v>0</v>
      </c>
      <c r="E380" s="61" t="str">
        <f t="shared" si="97"/>
        <v/>
      </c>
      <c r="F380" s="61" t="str">
        <f t="shared" si="98"/>
        <v/>
      </c>
      <c r="G380" s="49" t="str">
        <f t="shared" si="99"/>
        <v xml:space="preserve"> </v>
      </c>
      <c r="H380" s="35" t="str">
        <f t="shared" si="100"/>
        <v/>
      </c>
    </row>
    <row r="381" spans="1:8" x14ac:dyDescent="0.2">
      <c r="B381" s="34" t="s">
        <v>487</v>
      </c>
      <c r="C381" s="33">
        <v>0</v>
      </c>
      <c r="D381" s="48">
        <v>16</v>
      </c>
      <c r="E381" s="61" t="str">
        <f t="shared" si="97"/>
        <v/>
      </c>
      <c r="F381" s="61">
        <f t="shared" si="98"/>
        <v>6.4257028112449793E-2</v>
      </c>
      <c r="G381" s="49">
        <f t="shared" si="99"/>
        <v>1</v>
      </c>
      <c r="H381" s="35" t="str">
        <f t="shared" si="100"/>
        <v/>
      </c>
    </row>
    <row r="382" spans="1:8" x14ac:dyDescent="0.2">
      <c r="B382" s="34" t="s">
        <v>252</v>
      </c>
      <c r="C382" s="33">
        <v>0</v>
      </c>
      <c r="D382" s="48">
        <v>0</v>
      </c>
      <c r="E382" s="61" t="str">
        <f t="shared" ref="E382:E413" si="101">+IF(C382=0,"",C382/C$345)</f>
        <v/>
      </c>
      <c r="F382" s="61" t="str">
        <f t="shared" ref="F382:F413" si="102">+IF(D382=0,"",D382/D$345)</f>
        <v/>
      </c>
      <c r="G382" s="49" t="str">
        <f t="shared" si="90"/>
        <v xml:space="preserve"> </v>
      </c>
      <c r="H382" s="35" t="str">
        <f t="shared" si="91"/>
        <v/>
      </c>
    </row>
    <row r="383" spans="1:8" x14ac:dyDescent="0.2">
      <c r="B383" s="34" t="s">
        <v>253</v>
      </c>
      <c r="C383" s="33">
        <v>1</v>
      </c>
      <c r="D383" s="48">
        <v>1</v>
      </c>
      <c r="E383" s="61">
        <f t="shared" si="101"/>
        <v>4.7393364928909956E-3</v>
      </c>
      <c r="F383" s="61">
        <f t="shared" si="102"/>
        <v>4.0160642570281121E-3</v>
      </c>
      <c r="G383" s="49">
        <f t="shared" si="90"/>
        <v>0</v>
      </c>
      <c r="H383" s="35">
        <f t="shared" si="91"/>
        <v>0</v>
      </c>
    </row>
    <row r="384" spans="1:8" x14ac:dyDescent="0.2">
      <c r="B384" s="34" t="s">
        <v>488</v>
      </c>
      <c r="C384" s="33">
        <v>0</v>
      </c>
      <c r="D384" s="48">
        <v>0</v>
      </c>
      <c r="E384" s="61" t="str">
        <f t="shared" si="101"/>
        <v/>
      </c>
      <c r="F384" s="61" t="str">
        <f t="shared" si="102"/>
        <v/>
      </c>
      <c r="G384" s="49" t="str">
        <f t="shared" si="90"/>
        <v xml:space="preserve"> </v>
      </c>
      <c r="H384" s="35" t="str">
        <f t="shared" si="91"/>
        <v/>
      </c>
    </row>
    <row r="385" spans="1:9" s="29" customFormat="1" x14ac:dyDescent="0.2">
      <c r="A385" s="78"/>
      <c r="B385" s="36" t="s">
        <v>593</v>
      </c>
      <c r="C385" s="40">
        <v>42</v>
      </c>
      <c r="D385" s="48">
        <v>7</v>
      </c>
      <c r="E385" s="38">
        <f t="shared" si="101"/>
        <v>0.1990521327014218</v>
      </c>
      <c r="F385" s="38">
        <f t="shared" si="102"/>
        <v>2.8112449799196786E-2</v>
      </c>
      <c r="G385" s="49">
        <f t="shared" si="90"/>
        <v>-0.83333333333333337</v>
      </c>
      <c r="H385" s="37">
        <f t="shared" ref="H385" si="103">+IF(OR(AND(E385=""),(G385="")),"",E385*G385)</f>
        <v>-0.16587677725118485</v>
      </c>
      <c r="I385" s="4"/>
    </row>
    <row r="386" spans="1:9" x14ac:dyDescent="0.2">
      <c r="B386" s="34" t="s">
        <v>489</v>
      </c>
      <c r="C386" s="33">
        <v>1</v>
      </c>
      <c r="D386" s="48">
        <v>1</v>
      </c>
      <c r="E386" s="61">
        <f t="shared" si="101"/>
        <v>4.7393364928909956E-3</v>
      </c>
      <c r="F386" s="61">
        <f t="shared" si="102"/>
        <v>4.0160642570281121E-3</v>
      </c>
      <c r="G386" s="49">
        <f t="shared" si="90"/>
        <v>0</v>
      </c>
      <c r="H386" s="35">
        <f t="shared" si="91"/>
        <v>0</v>
      </c>
    </row>
    <row r="387" spans="1:9" x14ac:dyDescent="0.2">
      <c r="B387" s="34" t="s">
        <v>93</v>
      </c>
      <c r="C387" s="33">
        <v>7</v>
      </c>
      <c r="D387" s="48">
        <v>1</v>
      </c>
      <c r="E387" s="61">
        <f t="shared" si="101"/>
        <v>3.3175355450236969E-2</v>
      </c>
      <c r="F387" s="61">
        <f t="shared" si="102"/>
        <v>4.0160642570281121E-3</v>
      </c>
      <c r="G387" s="49">
        <f t="shared" si="90"/>
        <v>-0.8571428571428571</v>
      </c>
      <c r="H387" s="35">
        <f t="shared" si="91"/>
        <v>-2.8436018957345974E-2</v>
      </c>
    </row>
    <row r="388" spans="1:9" x14ac:dyDescent="0.2">
      <c r="B388" s="34" t="s">
        <v>86</v>
      </c>
      <c r="C388" s="33">
        <v>5</v>
      </c>
      <c r="D388" s="48">
        <v>0</v>
      </c>
      <c r="E388" s="61">
        <f t="shared" si="101"/>
        <v>2.3696682464454975E-2</v>
      </c>
      <c r="F388" s="61" t="str">
        <f t="shared" si="102"/>
        <v/>
      </c>
      <c r="G388" s="49">
        <f t="shared" si="90"/>
        <v>-1</v>
      </c>
      <c r="H388" s="35">
        <f t="shared" si="91"/>
        <v>-2.3696682464454975E-2</v>
      </c>
    </row>
    <row r="389" spans="1:9" x14ac:dyDescent="0.2">
      <c r="B389" s="34" t="s">
        <v>92</v>
      </c>
      <c r="C389" s="33">
        <v>1</v>
      </c>
      <c r="D389" s="48">
        <v>0</v>
      </c>
      <c r="E389" s="61">
        <f t="shared" si="101"/>
        <v>4.7393364928909956E-3</v>
      </c>
      <c r="F389" s="61" t="str">
        <f t="shared" si="102"/>
        <v/>
      </c>
      <c r="G389" s="49">
        <f t="shared" si="90"/>
        <v>-1</v>
      </c>
      <c r="H389" s="35">
        <f t="shared" si="91"/>
        <v>-4.7393364928909956E-3</v>
      </c>
    </row>
    <row r="390" spans="1:9" x14ac:dyDescent="0.2">
      <c r="B390" s="34" t="s">
        <v>95</v>
      </c>
      <c r="C390" s="33">
        <v>0</v>
      </c>
      <c r="D390" s="48">
        <v>0</v>
      </c>
      <c r="E390" s="61" t="str">
        <f t="shared" si="101"/>
        <v/>
      </c>
      <c r="F390" s="61" t="str">
        <f t="shared" si="102"/>
        <v/>
      </c>
      <c r="G390" s="49" t="str">
        <f t="shared" si="90"/>
        <v xml:space="preserve"> </v>
      </c>
      <c r="H390" s="35" t="str">
        <f t="shared" si="91"/>
        <v/>
      </c>
    </row>
    <row r="391" spans="1:9" x14ac:dyDescent="0.2">
      <c r="B391" s="34" t="s">
        <v>96</v>
      </c>
      <c r="C391" s="33">
        <v>0</v>
      </c>
      <c r="D391" s="48">
        <v>0</v>
      </c>
      <c r="E391" s="61" t="str">
        <f t="shared" si="101"/>
        <v/>
      </c>
      <c r="F391" s="61" t="str">
        <f t="shared" si="102"/>
        <v/>
      </c>
      <c r="G391" s="49" t="str">
        <f t="shared" si="90"/>
        <v xml:space="preserve"> </v>
      </c>
      <c r="H391" s="35" t="str">
        <f t="shared" si="91"/>
        <v/>
      </c>
    </row>
    <row r="392" spans="1:9" x14ac:dyDescent="0.2">
      <c r="B392" s="34" t="s">
        <v>254</v>
      </c>
      <c r="C392" s="33">
        <v>0</v>
      </c>
      <c r="D392" s="48">
        <v>0</v>
      </c>
      <c r="E392" s="61" t="str">
        <f t="shared" si="101"/>
        <v/>
      </c>
      <c r="F392" s="61" t="str">
        <f t="shared" si="102"/>
        <v/>
      </c>
      <c r="G392" s="49" t="str">
        <f t="shared" si="90"/>
        <v xml:space="preserve"> </v>
      </c>
      <c r="H392" s="35" t="str">
        <f t="shared" si="91"/>
        <v/>
      </c>
    </row>
    <row r="393" spans="1:9" x14ac:dyDescent="0.2">
      <c r="B393" s="34" t="s">
        <v>255</v>
      </c>
      <c r="C393" s="33">
        <v>0</v>
      </c>
      <c r="D393" s="48">
        <v>0</v>
      </c>
      <c r="E393" s="61" t="str">
        <f t="shared" si="101"/>
        <v/>
      </c>
      <c r="F393" s="61" t="str">
        <f t="shared" si="102"/>
        <v/>
      </c>
      <c r="G393" s="49" t="str">
        <f t="shared" si="90"/>
        <v xml:space="preserve"> </v>
      </c>
      <c r="H393" s="35" t="str">
        <f t="shared" si="91"/>
        <v/>
      </c>
    </row>
    <row r="394" spans="1:9" x14ac:dyDescent="0.2">
      <c r="B394" s="34" t="s">
        <v>581</v>
      </c>
      <c r="C394" s="33">
        <v>0</v>
      </c>
      <c r="D394" s="48">
        <v>2</v>
      </c>
      <c r="E394" s="61" t="str">
        <f t="shared" si="101"/>
        <v/>
      </c>
      <c r="F394" s="61">
        <f t="shared" si="102"/>
        <v>8.0321285140562242E-3</v>
      </c>
      <c r="G394" s="49">
        <f t="shared" si="90"/>
        <v>1</v>
      </c>
      <c r="H394" s="35" t="str">
        <f t="shared" si="91"/>
        <v/>
      </c>
    </row>
    <row r="395" spans="1:9" x14ac:dyDescent="0.2">
      <c r="B395" s="34" t="s">
        <v>582</v>
      </c>
      <c r="C395" s="33">
        <v>0</v>
      </c>
      <c r="D395" s="48">
        <v>0</v>
      </c>
      <c r="E395" s="61" t="str">
        <f t="shared" si="101"/>
        <v/>
      </c>
      <c r="F395" s="61" t="str">
        <f t="shared" si="102"/>
        <v/>
      </c>
      <c r="G395" s="49" t="str">
        <f t="shared" si="90"/>
        <v xml:space="preserve"> </v>
      </c>
      <c r="H395" s="35" t="str">
        <f t="shared" si="91"/>
        <v/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0</v>
      </c>
      <c r="D397" s="48">
        <v>0</v>
      </c>
      <c r="E397" s="61" t="str">
        <f t="shared" si="101"/>
        <v/>
      </c>
      <c r="F397" s="61" t="str">
        <f t="shared" si="102"/>
        <v/>
      </c>
      <c r="G397" s="49" t="str">
        <f t="shared" si="90"/>
        <v xml:space="preserve"> </v>
      </c>
      <c r="H397" s="35" t="str">
        <f t="shared" si="91"/>
        <v/>
      </c>
    </row>
    <row r="398" spans="1:9" x14ac:dyDescent="0.2">
      <c r="B398" s="34" t="s">
        <v>94</v>
      </c>
      <c r="C398" s="33">
        <v>1</v>
      </c>
      <c r="D398" s="48">
        <v>0</v>
      </c>
      <c r="E398" s="61">
        <f t="shared" si="101"/>
        <v>4.7393364928909956E-3</v>
      </c>
      <c r="F398" s="61" t="str">
        <f t="shared" si="102"/>
        <v/>
      </c>
      <c r="G398" s="49">
        <f t="shared" si="90"/>
        <v>-1</v>
      </c>
      <c r="H398" s="35">
        <f t="shared" si="91"/>
        <v>-4.7393364928909956E-3</v>
      </c>
    </row>
    <row r="399" spans="1:9" x14ac:dyDescent="0.2">
      <c r="B399" s="34" t="s">
        <v>257</v>
      </c>
      <c r="C399" s="33">
        <v>0</v>
      </c>
      <c r="D399" s="48">
        <v>1</v>
      </c>
      <c r="E399" s="61" t="str">
        <f t="shared" si="101"/>
        <v/>
      </c>
      <c r="F399" s="61">
        <f t="shared" si="102"/>
        <v>4.0160642570281121E-3</v>
      </c>
      <c r="G399" s="49">
        <f t="shared" si="90"/>
        <v>1</v>
      </c>
      <c r="H399" s="35" t="str">
        <f t="shared" si="91"/>
        <v/>
      </c>
    </row>
    <row r="400" spans="1:9" x14ac:dyDescent="0.2">
      <c r="B400" s="34" t="s">
        <v>583</v>
      </c>
      <c r="C400" s="33">
        <v>0</v>
      </c>
      <c r="D400" s="48">
        <v>0</v>
      </c>
      <c r="E400" s="61" t="str">
        <f t="shared" si="101"/>
        <v/>
      </c>
      <c r="F400" s="61" t="str">
        <f t="shared" si="102"/>
        <v/>
      </c>
      <c r="G400" s="49" t="str">
        <f t="shared" si="90"/>
        <v xml:space="preserve"> </v>
      </c>
      <c r="H400" s="35" t="str">
        <f t="shared" si="91"/>
        <v/>
      </c>
    </row>
    <row r="401" spans="1:9" x14ac:dyDescent="0.2">
      <c r="B401" s="34" t="s">
        <v>88</v>
      </c>
      <c r="C401" s="33">
        <v>0</v>
      </c>
      <c r="D401" s="48">
        <v>3</v>
      </c>
      <c r="E401" s="61" t="str">
        <f t="shared" si="101"/>
        <v/>
      </c>
      <c r="F401" s="61">
        <f t="shared" si="102"/>
        <v>1.2048192771084338E-2</v>
      </c>
      <c r="G401" s="49">
        <f t="shared" si="90"/>
        <v>1</v>
      </c>
      <c r="H401" s="35" t="str">
        <f t="shared" si="91"/>
        <v/>
      </c>
    </row>
    <row r="402" spans="1:9" s="29" customFormat="1" x14ac:dyDescent="0.2">
      <c r="A402" s="78"/>
      <c r="B402" s="36" t="s">
        <v>542</v>
      </c>
      <c r="C402" s="40">
        <v>0</v>
      </c>
      <c r="D402" s="48">
        <v>0</v>
      </c>
      <c r="E402" s="38" t="str">
        <f t="shared" si="101"/>
        <v/>
      </c>
      <c r="F402" s="38" t="str">
        <f t="shared" si="102"/>
        <v/>
      </c>
      <c r="G402" s="49" t="str">
        <f t="shared" si="90"/>
        <v xml:space="preserve"> </v>
      </c>
      <c r="H402" s="37" t="str">
        <f t="shared" si="91"/>
        <v/>
      </c>
      <c r="I402" s="4"/>
    </row>
    <row r="403" spans="1:9" x14ac:dyDescent="0.2">
      <c r="B403" s="34" t="s">
        <v>258</v>
      </c>
      <c r="C403" s="33">
        <v>0</v>
      </c>
      <c r="D403" s="48">
        <v>0</v>
      </c>
      <c r="E403" s="61" t="str">
        <f t="shared" si="101"/>
        <v/>
      </c>
      <c r="F403" s="61" t="str">
        <f t="shared" si="102"/>
        <v/>
      </c>
      <c r="G403" s="49" t="str">
        <f t="shared" si="90"/>
        <v xml:space="preserve"> </v>
      </c>
      <c r="H403" s="35" t="str">
        <f t="shared" si="91"/>
        <v/>
      </c>
    </row>
    <row r="404" spans="1:9" x14ac:dyDescent="0.2">
      <c r="B404" s="34" t="s">
        <v>259</v>
      </c>
      <c r="C404" s="33">
        <v>0</v>
      </c>
      <c r="D404" s="48">
        <v>0</v>
      </c>
      <c r="E404" s="61" t="str">
        <f t="shared" si="101"/>
        <v/>
      </c>
      <c r="F404" s="61" t="str">
        <f t="shared" si="102"/>
        <v/>
      </c>
      <c r="G404" s="49" t="str">
        <f t="shared" si="90"/>
        <v xml:space="preserve"> </v>
      </c>
      <c r="H404" s="35" t="str">
        <f t="shared" si="91"/>
        <v/>
      </c>
    </row>
    <row r="405" spans="1:9" x14ac:dyDescent="0.2">
      <c r="B405" s="34" t="s">
        <v>584</v>
      </c>
      <c r="C405" s="33">
        <v>0</v>
      </c>
      <c r="D405" s="48">
        <v>0</v>
      </c>
      <c r="E405" s="61" t="str">
        <f t="shared" si="101"/>
        <v/>
      </c>
      <c r="F405" s="61" t="str">
        <f t="shared" si="102"/>
        <v/>
      </c>
      <c r="G405" s="49" t="str">
        <f t="shared" si="90"/>
        <v xml:space="preserve"> </v>
      </c>
      <c r="H405" s="35" t="str">
        <f t="shared" si="91"/>
        <v/>
      </c>
    </row>
    <row r="406" spans="1:9" x14ac:dyDescent="0.2">
      <c r="B406" s="34" t="s">
        <v>87</v>
      </c>
      <c r="C406" s="33">
        <v>0</v>
      </c>
      <c r="D406" s="48">
        <v>0</v>
      </c>
      <c r="E406" s="61" t="str">
        <f t="shared" si="101"/>
        <v/>
      </c>
      <c r="F406" s="61" t="str">
        <f t="shared" si="102"/>
        <v/>
      </c>
      <c r="G406" s="49" t="str">
        <f t="shared" si="90"/>
        <v xml:space="preserve"> </v>
      </c>
      <c r="H406" s="35" t="str">
        <f t="shared" si="91"/>
        <v/>
      </c>
    </row>
    <row r="407" spans="1:9" x14ac:dyDescent="0.2">
      <c r="B407" s="34" t="s">
        <v>260</v>
      </c>
      <c r="C407" s="33">
        <v>0</v>
      </c>
      <c r="D407" s="48">
        <v>0</v>
      </c>
      <c r="E407" s="61" t="str">
        <f t="shared" si="101"/>
        <v/>
      </c>
      <c r="F407" s="61" t="str">
        <f t="shared" si="102"/>
        <v/>
      </c>
      <c r="G407" s="49" t="str">
        <f t="shared" si="90"/>
        <v xml:space="preserve"> </v>
      </c>
      <c r="H407" s="35" t="str">
        <f t="shared" si="91"/>
        <v/>
      </c>
    </row>
    <row r="408" spans="1:9" x14ac:dyDescent="0.2">
      <c r="B408" s="34" t="s">
        <v>91</v>
      </c>
      <c r="C408" s="33">
        <v>0</v>
      </c>
      <c r="D408" s="48">
        <v>0</v>
      </c>
      <c r="E408" s="61" t="str">
        <f t="shared" si="101"/>
        <v/>
      </c>
      <c r="F408" s="61" t="str">
        <f t="shared" si="102"/>
        <v/>
      </c>
      <c r="G408" s="49" t="str">
        <f t="shared" si="90"/>
        <v xml:space="preserve"> </v>
      </c>
      <c r="H408" s="35" t="str">
        <f t="shared" si="91"/>
        <v/>
      </c>
    </row>
    <row r="409" spans="1:9" x14ac:dyDescent="0.2">
      <c r="B409" s="34" t="s">
        <v>90</v>
      </c>
      <c r="C409" s="33">
        <v>4</v>
      </c>
      <c r="D409" s="48">
        <v>5</v>
      </c>
      <c r="E409" s="61">
        <f t="shared" si="101"/>
        <v>1.8957345971563982E-2</v>
      </c>
      <c r="F409" s="61">
        <f t="shared" si="102"/>
        <v>2.0080321285140562E-2</v>
      </c>
      <c r="G409" s="49">
        <f t="shared" si="90"/>
        <v>0.25</v>
      </c>
      <c r="H409" s="35">
        <f t="shared" si="91"/>
        <v>4.7393364928909956E-3</v>
      </c>
    </row>
    <row r="410" spans="1:9" x14ac:dyDescent="0.2">
      <c r="B410" s="34" t="s">
        <v>491</v>
      </c>
      <c r="C410" s="33">
        <v>0</v>
      </c>
      <c r="D410" s="48">
        <v>0</v>
      </c>
      <c r="E410" s="61" t="str">
        <f t="shared" si="101"/>
        <v/>
      </c>
      <c r="F410" s="61" t="str">
        <f t="shared" si="102"/>
        <v/>
      </c>
      <c r="G410" s="49" t="str">
        <f t="shared" si="90"/>
        <v xml:space="preserve"> </v>
      </c>
      <c r="H410" s="35" t="str">
        <f t="shared" si="91"/>
        <v/>
      </c>
    </row>
    <row r="411" spans="1:9" x14ac:dyDescent="0.2">
      <c r="B411" s="34" t="s">
        <v>261</v>
      </c>
      <c r="C411" s="33">
        <v>0</v>
      </c>
      <c r="D411" s="48">
        <v>0</v>
      </c>
      <c r="E411" s="61" t="str">
        <f t="shared" si="101"/>
        <v/>
      </c>
      <c r="F411" s="61" t="str">
        <f t="shared" si="102"/>
        <v/>
      </c>
      <c r="G411" s="49" t="str">
        <f t="shared" ref="G411:G477" si="104">+IF(AND(C411=0,D411=0)," ",IF(C411=0,1,IF(D411=0,-1,(D411-C411)/C411)))</f>
        <v xml:space="preserve"> </v>
      </c>
      <c r="H411" s="35" t="str">
        <f t="shared" si="91"/>
        <v/>
      </c>
    </row>
    <row r="412" spans="1:9" x14ac:dyDescent="0.2">
      <c r="B412" s="34" t="s">
        <v>262</v>
      </c>
      <c r="C412" s="33">
        <v>4</v>
      </c>
      <c r="D412" s="48">
        <v>0</v>
      </c>
      <c r="E412" s="61">
        <f t="shared" si="101"/>
        <v>1.8957345971563982E-2</v>
      </c>
      <c r="F412" s="61" t="str">
        <f t="shared" si="102"/>
        <v/>
      </c>
      <c r="G412" s="49">
        <f t="shared" si="104"/>
        <v>-1</v>
      </c>
      <c r="H412" s="35">
        <f t="shared" si="91"/>
        <v>-1.8957345971563982E-2</v>
      </c>
    </row>
    <row r="413" spans="1:9" x14ac:dyDescent="0.2">
      <c r="B413" s="34" t="s">
        <v>492</v>
      </c>
      <c r="C413" s="33">
        <v>0</v>
      </c>
      <c r="D413" s="48">
        <v>0</v>
      </c>
      <c r="E413" s="61" t="str">
        <f t="shared" si="101"/>
        <v/>
      </c>
      <c r="F413" s="61" t="str">
        <f t="shared" si="102"/>
        <v/>
      </c>
      <c r="G413" s="49" t="str">
        <f t="shared" si="104"/>
        <v xml:space="preserve"> </v>
      </c>
      <c r="H413" s="35" t="str">
        <f t="shared" si="91"/>
        <v/>
      </c>
    </row>
    <row r="414" spans="1:9" x14ac:dyDescent="0.2">
      <c r="B414" s="34" t="s">
        <v>89</v>
      </c>
      <c r="C414" s="33">
        <v>0</v>
      </c>
      <c r="D414" s="48">
        <v>0</v>
      </c>
      <c r="E414" s="61" t="str">
        <f t="shared" ref="E414:E480" si="105">+IF(C414=0,"",C414/C$345)</f>
        <v/>
      </c>
      <c r="F414" s="61" t="str">
        <f t="shared" ref="F414:F480" si="106">+IF(D414=0,"",D414/D$345)</f>
        <v/>
      </c>
      <c r="G414" s="49" t="str">
        <f t="shared" si="104"/>
        <v xml:space="preserve"> </v>
      </c>
      <c r="H414" s="35" t="str">
        <f t="shared" ref="H414:H480" si="107">+IF(OR(AND(E414=""),(G414="")),"",E414*G414)</f>
        <v/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78"/>
      <c r="B417" s="36" t="s">
        <v>543</v>
      </c>
      <c r="C417" s="40">
        <v>0</v>
      </c>
      <c r="D417" s="48">
        <v>0</v>
      </c>
      <c r="E417" s="38" t="str">
        <f t="shared" si="105"/>
        <v/>
      </c>
      <c r="F417" s="38" t="str">
        <f t="shared" si="106"/>
        <v/>
      </c>
      <c r="G417" s="49" t="str">
        <f t="shared" si="104"/>
        <v xml:space="preserve"> </v>
      </c>
      <c r="H417" s="37" t="str">
        <f t="shared" si="107"/>
        <v/>
      </c>
      <c r="I417" s="4"/>
    </row>
    <row r="418" spans="1:9" s="29" customFormat="1" x14ac:dyDescent="0.2">
      <c r="A418" s="78"/>
      <c r="B418" s="36" t="s">
        <v>544</v>
      </c>
      <c r="C418" s="40">
        <v>0</v>
      </c>
      <c r="D418" s="48">
        <v>0</v>
      </c>
      <c r="E418" s="38" t="str">
        <f t="shared" si="105"/>
        <v/>
      </c>
      <c r="F418" s="38" t="str">
        <f t="shared" si="106"/>
        <v/>
      </c>
      <c r="G418" s="49" t="str">
        <f t="shared" si="104"/>
        <v xml:space="preserve"> </v>
      </c>
      <c r="H418" s="37" t="str">
        <f t="shared" si="107"/>
        <v/>
      </c>
      <c r="I418" s="4"/>
    </row>
    <row r="419" spans="1:9" s="29" customFormat="1" x14ac:dyDescent="0.2">
      <c r="A419" s="78"/>
      <c r="B419" s="36" t="s">
        <v>545</v>
      </c>
      <c r="C419" s="40">
        <v>0</v>
      </c>
      <c r="D419" s="48">
        <v>0</v>
      </c>
      <c r="E419" s="38" t="str">
        <f t="shared" si="105"/>
        <v/>
      </c>
      <c r="F419" s="38" t="str">
        <f t="shared" si="106"/>
        <v/>
      </c>
      <c r="G419" s="49" t="str">
        <f t="shared" si="104"/>
        <v xml:space="preserve"> </v>
      </c>
      <c r="H419" s="37" t="str">
        <f t="shared" si="107"/>
        <v/>
      </c>
      <c r="I419" s="4"/>
    </row>
    <row r="420" spans="1:9" s="29" customFormat="1" x14ac:dyDescent="0.2">
      <c r="A420" s="78"/>
      <c r="B420" s="36" t="s">
        <v>264</v>
      </c>
      <c r="C420" s="40">
        <v>0</v>
      </c>
      <c r="D420" s="48">
        <v>0</v>
      </c>
      <c r="E420" s="38" t="str">
        <f t="shared" si="105"/>
        <v/>
      </c>
      <c r="F420" s="38" t="str">
        <f t="shared" si="106"/>
        <v/>
      </c>
      <c r="G420" s="49" t="str">
        <f t="shared" si="104"/>
        <v xml:space="preserve"> </v>
      </c>
      <c r="H420" s="37" t="str">
        <f t="shared" si="107"/>
        <v/>
      </c>
      <c r="I420" s="4"/>
    </row>
    <row r="421" spans="1:9" s="29" customFormat="1" x14ac:dyDescent="0.2">
      <c r="A421" s="78"/>
      <c r="B421" s="36" t="s">
        <v>265</v>
      </c>
      <c r="C421" s="40">
        <v>0</v>
      </c>
      <c r="D421" s="48">
        <v>0</v>
      </c>
      <c r="E421" s="38" t="str">
        <f t="shared" si="105"/>
        <v/>
      </c>
      <c r="F421" s="38" t="str">
        <f t="shared" si="106"/>
        <v/>
      </c>
      <c r="G421" s="49" t="str">
        <f t="shared" si="104"/>
        <v xml:space="preserve"> </v>
      </c>
      <c r="H421" s="37" t="str">
        <f t="shared" si="107"/>
        <v/>
      </c>
      <c r="I421" s="4"/>
    </row>
    <row r="422" spans="1:9" s="29" customFormat="1" x14ac:dyDescent="0.2">
      <c r="A422" s="78"/>
      <c r="B422" s="36" t="s">
        <v>493</v>
      </c>
      <c r="C422" s="40">
        <v>0</v>
      </c>
      <c r="D422" s="48">
        <v>0</v>
      </c>
      <c r="E422" s="38" t="str">
        <f t="shared" si="105"/>
        <v/>
      </c>
      <c r="F422" s="38" t="str">
        <f t="shared" si="106"/>
        <v/>
      </c>
      <c r="G422" s="49" t="str">
        <f t="shared" si="104"/>
        <v xml:space="preserve"> </v>
      </c>
      <c r="H422" s="37" t="str">
        <f t="shared" si="107"/>
        <v/>
      </c>
      <c r="I422" s="4"/>
    </row>
    <row r="423" spans="1:9" s="29" customFormat="1" x14ac:dyDescent="0.2">
      <c r="A423" s="78"/>
      <c r="B423" s="36" t="s">
        <v>266</v>
      </c>
      <c r="C423" s="40">
        <v>0</v>
      </c>
      <c r="D423" s="48">
        <v>0</v>
      </c>
      <c r="E423" s="38" t="str">
        <f t="shared" si="105"/>
        <v/>
      </c>
      <c r="F423" s="38" t="str">
        <f t="shared" si="106"/>
        <v/>
      </c>
      <c r="G423" s="49" t="str">
        <f t="shared" si="104"/>
        <v xml:space="preserve"> </v>
      </c>
      <c r="H423" s="37" t="str">
        <f t="shared" si="107"/>
        <v/>
      </c>
      <c r="I423" s="4"/>
    </row>
    <row r="424" spans="1:9" s="29" customFormat="1" x14ac:dyDescent="0.2">
      <c r="A424" s="78"/>
      <c r="B424" s="36" t="s">
        <v>494</v>
      </c>
      <c r="C424" s="40">
        <v>0</v>
      </c>
      <c r="D424" s="48">
        <v>0</v>
      </c>
      <c r="E424" s="38" t="str">
        <f t="shared" si="105"/>
        <v/>
      </c>
      <c r="F424" s="38" t="str">
        <f t="shared" si="106"/>
        <v/>
      </c>
      <c r="G424" s="49" t="str">
        <f t="shared" si="104"/>
        <v xml:space="preserve"> </v>
      </c>
      <c r="H424" s="37" t="str">
        <f t="shared" si="107"/>
        <v/>
      </c>
      <c r="I424" s="4"/>
    </row>
    <row r="425" spans="1:9" s="29" customFormat="1" x14ac:dyDescent="0.2">
      <c r="A425" s="78"/>
      <c r="B425" s="36" t="s">
        <v>548</v>
      </c>
      <c r="C425" s="40">
        <v>0</v>
      </c>
      <c r="D425" s="48">
        <v>0</v>
      </c>
      <c r="E425" s="38" t="str">
        <f t="shared" si="105"/>
        <v/>
      </c>
      <c r="F425" s="38" t="str">
        <f t="shared" si="106"/>
        <v/>
      </c>
      <c r="G425" s="49" t="str">
        <f t="shared" si="104"/>
        <v xml:space="preserve"> </v>
      </c>
      <c r="H425" s="37" t="str">
        <f t="shared" si="107"/>
        <v/>
      </c>
      <c r="I425" s="4"/>
    </row>
    <row r="426" spans="1:9" s="29" customFormat="1" x14ac:dyDescent="0.2">
      <c r="A426" s="78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78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78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78"/>
      <c r="B429" s="36" t="s">
        <v>267</v>
      </c>
      <c r="C429" s="40">
        <v>0</v>
      </c>
      <c r="D429" s="48">
        <v>0</v>
      </c>
      <c r="E429" s="38" t="str">
        <f t="shared" si="105"/>
        <v/>
      </c>
      <c r="F429" s="38" t="str">
        <f t="shared" si="106"/>
        <v/>
      </c>
      <c r="G429" s="49" t="str">
        <f t="shared" si="104"/>
        <v xml:space="preserve"> 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15</v>
      </c>
      <c r="D430" s="48">
        <v>16</v>
      </c>
      <c r="E430" s="61">
        <f t="shared" si="105"/>
        <v>7.1090047393364927E-2</v>
      </c>
      <c r="F430" s="61">
        <f t="shared" si="106"/>
        <v>6.4257028112449793E-2</v>
      </c>
      <c r="G430" s="49">
        <f t="shared" si="104"/>
        <v>6.6666666666666666E-2</v>
      </c>
      <c r="H430" s="35">
        <f t="shared" si="107"/>
        <v>4.7393364928909948E-3</v>
      </c>
    </row>
    <row r="431" spans="1:9" x14ac:dyDescent="0.2">
      <c r="B431" s="34" t="s">
        <v>269</v>
      </c>
      <c r="C431" s="33">
        <v>1</v>
      </c>
      <c r="D431" s="48">
        <v>27</v>
      </c>
      <c r="E431" s="61">
        <f t="shared" si="105"/>
        <v>4.7393364928909956E-3</v>
      </c>
      <c r="F431" s="61">
        <f t="shared" si="106"/>
        <v>0.10843373493975904</v>
      </c>
      <c r="G431" s="49">
        <f t="shared" si="104"/>
        <v>26</v>
      </c>
      <c r="H431" s="35">
        <f t="shared" si="107"/>
        <v>0.12322274881516589</v>
      </c>
    </row>
    <row r="432" spans="1:9" x14ac:dyDescent="0.2">
      <c r="B432" s="34" t="s">
        <v>98</v>
      </c>
      <c r="C432" s="33">
        <v>2</v>
      </c>
      <c r="D432" s="48">
        <v>5</v>
      </c>
      <c r="E432" s="61">
        <f t="shared" si="105"/>
        <v>9.4786729857819912E-3</v>
      </c>
      <c r="F432" s="61">
        <f t="shared" si="106"/>
        <v>2.0080321285140562E-2</v>
      </c>
      <c r="G432" s="49">
        <f t="shared" si="104"/>
        <v>1.5</v>
      </c>
      <c r="H432" s="35">
        <f t="shared" si="107"/>
        <v>1.4218009478672987E-2</v>
      </c>
    </row>
    <row r="433" spans="1:9" x14ac:dyDescent="0.2">
      <c r="B433" s="34" t="s">
        <v>99</v>
      </c>
      <c r="C433" s="33">
        <v>0</v>
      </c>
      <c r="D433" s="48">
        <v>0</v>
      </c>
      <c r="E433" s="61" t="str">
        <f t="shared" si="105"/>
        <v/>
      </c>
      <c r="F433" s="61" t="str">
        <f t="shared" si="106"/>
        <v/>
      </c>
      <c r="G433" s="49" t="str">
        <f t="shared" si="104"/>
        <v xml:space="preserve"> </v>
      </c>
      <c r="H433" s="35" t="str">
        <f t="shared" si="107"/>
        <v/>
      </c>
    </row>
    <row r="434" spans="1:9" x14ac:dyDescent="0.2">
      <c r="B434" s="34" t="s">
        <v>100</v>
      </c>
      <c r="C434" s="33">
        <v>5</v>
      </c>
      <c r="D434" s="48">
        <v>13</v>
      </c>
      <c r="E434" s="61">
        <f t="shared" si="105"/>
        <v>2.3696682464454975E-2</v>
      </c>
      <c r="F434" s="61">
        <f t="shared" si="106"/>
        <v>5.2208835341365459E-2</v>
      </c>
      <c r="G434" s="49">
        <f t="shared" si="104"/>
        <v>1.6</v>
      </c>
      <c r="H434" s="35">
        <f t="shared" si="107"/>
        <v>3.7914691943127965E-2</v>
      </c>
    </row>
    <row r="435" spans="1:9" x14ac:dyDescent="0.2">
      <c r="B435" s="34" t="s">
        <v>270</v>
      </c>
      <c r="C435" s="33">
        <v>0</v>
      </c>
      <c r="D435" s="48">
        <v>0</v>
      </c>
      <c r="E435" s="61" t="str">
        <f t="shared" si="105"/>
        <v/>
      </c>
      <c r="F435" s="61" t="str">
        <f t="shared" si="106"/>
        <v/>
      </c>
      <c r="G435" s="49" t="str">
        <f t="shared" si="104"/>
        <v xml:space="preserve"> </v>
      </c>
      <c r="H435" s="35" t="str">
        <f t="shared" si="107"/>
        <v/>
      </c>
    </row>
    <row r="436" spans="1:9" s="29" customFormat="1" x14ac:dyDescent="0.2">
      <c r="A436" s="78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78"/>
      <c r="B437" s="36" t="s">
        <v>550</v>
      </c>
      <c r="C437" s="40">
        <v>0</v>
      </c>
      <c r="D437" s="48">
        <v>0</v>
      </c>
      <c r="E437" s="38" t="str">
        <f t="shared" si="105"/>
        <v/>
      </c>
      <c r="F437" s="38" t="str">
        <f t="shared" si="106"/>
        <v/>
      </c>
      <c r="G437" s="49" t="str">
        <f t="shared" si="104"/>
        <v xml:space="preserve"> </v>
      </c>
      <c r="H437" s="37" t="str">
        <f t="shared" si="107"/>
        <v/>
      </c>
      <c r="I437" s="4"/>
    </row>
    <row r="438" spans="1:9" s="29" customFormat="1" x14ac:dyDescent="0.2">
      <c r="A438" s="78"/>
      <c r="B438" s="36" t="s">
        <v>97</v>
      </c>
      <c r="C438" s="40">
        <v>0</v>
      </c>
      <c r="D438" s="48">
        <v>0</v>
      </c>
      <c r="E438" s="38" t="str">
        <f t="shared" si="105"/>
        <v/>
      </c>
      <c r="F438" s="38" t="str">
        <f t="shared" si="106"/>
        <v/>
      </c>
      <c r="G438" s="49" t="str">
        <f t="shared" si="104"/>
        <v xml:space="preserve"> </v>
      </c>
      <c r="H438" s="37" t="str">
        <f t="shared" si="107"/>
        <v/>
      </c>
      <c r="I438" s="4"/>
    </row>
    <row r="439" spans="1:9" s="29" customFormat="1" x14ac:dyDescent="0.2">
      <c r="A439" s="78"/>
      <c r="B439" s="36" t="s">
        <v>551</v>
      </c>
      <c r="C439" s="40">
        <v>0</v>
      </c>
      <c r="D439" s="48">
        <v>0</v>
      </c>
      <c r="E439" s="38" t="str">
        <f t="shared" si="105"/>
        <v/>
      </c>
      <c r="F439" s="38" t="str">
        <f t="shared" si="106"/>
        <v/>
      </c>
      <c r="G439" s="49" t="str">
        <f t="shared" si="104"/>
        <v xml:space="preserve"> </v>
      </c>
      <c r="H439" s="37" t="str">
        <f t="shared" si="107"/>
        <v/>
      </c>
      <c r="I439" s="4"/>
    </row>
    <row r="440" spans="1:9" s="29" customFormat="1" x14ac:dyDescent="0.2">
      <c r="A440" s="78"/>
      <c r="B440" s="36" t="s">
        <v>552</v>
      </c>
      <c r="C440" s="40">
        <v>0</v>
      </c>
      <c r="D440" s="48">
        <v>0</v>
      </c>
      <c r="E440" s="38" t="str">
        <f t="shared" si="105"/>
        <v/>
      </c>
      <c r="F440" s="38" t="str">
        <f t="shared" si="106"/>
        <v/>
      </c>
      <c r="G440" s="49" t="str">
        <f t="shared" si="104"/>
        <v xml:space="preserve"> </v>
      </c>
      <c r="H440" s="37" t="str">
        <f t="shared" si="107"/>
        <v/>
      </c>
      <c r="I440" s="4"/>
    </row>
    <row r="441" spans="1:9" s="29" customFormat="1" x14ac:dyDescent="0.2">
      <c r="A441" s="78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0</v>
      </c>
      <c r="D442" s="48">
        <v>0</v>
      </c>
      <c r="E442" s="61" t="str">
        <f t="shared" si="105"/>
        <v/>
      </c>
      <c r="F442" s="61" t="str">
        <f t="shared" si="106"/>
        <v/>
      </c>
      <c r="G442" s="49" t="str">
        <f t="shared" si="104"/>
        <v xml:space="preserve"> </v>
      </c>
      <c r="H442" s="35" t="str">
        <f t="shared" si="107"/>
        <v/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0</v>
      </c>
      <c r="D444" s="48">
        <v>0</v>
      </c>
      <c r="E444" s="61" t="str">
        <f t="shared" si="105"/>
        <v/>
      </c>
      <c r="F444" s="61" t="str">
        <f t="shared" si="106"/>
        <v/>
      </c>
      <c r="G444" s="49" t="str">
        <f t="shared" si="104"/>
        <v xml:space="preserve"> </v>
      </c>
      <c r="H444" s="35" t="str">
        <f t="shared" si="107"/>
        <v/>
      </c>
    </row>
    <row r="445" spans="1:9" x14ac:dyDescent="0.2">
      <c r="B445" s="34" t="s">
        <v>112</v>
      </c>
      <c r="C445" s="33">
        <v>0</v>
      </c>
      <c r="D445" s="48">
        <v>0</v>
      </c>
      <c r="E445" s="61" t="str">
        <f t="shared" si="105"/>
        <v/>
      </c>
      <c r="F445" s="61" t="str">
        <f t="shared" si="106"/>
        <v/>
      </c>
      <c r="G445" s="49" t="str">
        <f t="shared" si="104"/>
        <v xml:space="preserve"> </v>
      </c>
      <c r="H445" s="35" t="str">
        <f t="shared" si="107"/>
        <v/>
      </c>
    </row>
    <row r="446" spans="1:9" x14ac:dyDescent="0.2">
      <c r="B446" s="34" t="s">
        <v>271</v>
      </c>
      <c r="C446" s="33">
        <v>0</v>
      </c>
      <c r="D446" s="48">
        <v>0</v>
      </c>
      <c r="E446" s="61" t="str">
        <f t="shared" si="105"/>
        <v/>
      </c>
      <c r="F446" s="61" t="str">
        <f t="shared" si="106"/>
        <v/>
      </c>
      <c r="G446" s="49" t="str">
        <f t="shared" si="104"/>
        <v xml:space="preserve"> </v>
      </c>
      <c r="H446" s="35" t="str">
        <f t="shared" si="107"/>
        <v/>
      </c>
    </row>
    <row r="447" spans="1:9" x14ac:dyDescent="0.2">
      <c r="B447" s="34" t="s">
        <v>496</v>
      </c>
      <c r="C447" s="33">
        <v>0</v>
      </c>
      <c r="D447" s="48">
        <v>0</v>
      </c>
      <c r="E447" s="61" t="str">
        <f t="shared" si="105"/>
        <v/>
      </c>
      <c r="F447" s="61" t="str">
        <f t="shared" si="106"/>
        <v/>
      </c>
      <c r="G447" s="49" t="str">
        <f t="shared" si="104"/>
        <v xml:space="preserve"> </v>
      </c>
      <c r="H447" s="35" t="str">
        <f t="shared" si="107"/>
        <v/>
      </c>
    </row>
    <row r="448" spans="1:9" x14ac:dyDescent="0.2">
      <c r="B448" s="34" t="s">
        <v>497</v>
      </c>
      <c r="C448" s="33">
        <v>0</v>
      </c>
      <c r="D448" s="48">
        <v>0</v>
      </c>
      <c r="E448" s="61" t="str">
        <f t="shared" si="105"/>
        <v/>
      </c>
      <c r="F448" s="61" t="str">
        <f t="shared" si="106"/>
        <v/>
      </c>
      <c r="G448" s="49" t="str">
        <f t="shared" si="104"/>
        <v xml:space="preserve"> </v>
      </c>
      <c r="H448" s="35" t="str">
        <f t="shared" si="107"/>
        <v/>
      </c>
    </row>
    <row r="449" spans="2:8" x14ac:dyDescent="0.2">
      <c r="B449" s="34" t="s">
        <v>498</v>
      </c>
      <c r="C449" s="33">
        <v>1</v>
      </c>
      <c r="D449" s="48">
        <v>0</v>
      </c>
      <c r="E449" s="61">
        <f t="shared" si="105"/>
        <v>4.7393364928909956E-3</v>
      </c>
      <c r="F449" s="61" t="str">
        <f t="shared" si="106"/>
        <v/>
      </c>
      <c r="G449" s="49">
        <f t="shared" si="104"/>
        <v>-1</v>
      </c>
      <c r="H449" s="35">
        <f t="shared" si="107"/>
        <v>-4.7393364928909956E-3</v>
      </c>
    </row>
    <row r="450" spans="2:8" x14ac:dyDescent="0.2">
      <c r="B450" s="34" t="s">
        <v>108</v>
      </c>
      <c r="C450" s="33">
        <v>0</v>
      </c>
      <c r="D450" s="48">
        <v>0</v>
      </c>
      <c r="E450" s="61" t="str">
        <f t="shared" si="105"/>
        <v/>
      </c>
      <c r="F450" s="61" t="str">
        <f t="shared" si="106"/>
        <v/>
      </c>
      <c r="G450" s="49" t="str">
        <f t="shared" si="104"/>
        <v xml:space="preserve"> </v>
      </c>
      <c r="H450" s="35" t="str">
        <f t="shared" si="107"/>
        <v/>
      </c>
    </row>
    <row r="451" spans="2:8" x14ac:dyDescent="0.2">
      <c r="B451" s="34" t="s">
        <v>617</v>
      </c>
      <c r="C451" s="33">
        <v>0</v>
      </c>
      <c r="D451" s="48">
        <v>0</v>
      </c>
      <c r="E451" s="61" t="str">
        <f t="shared" si="105"/>
        <v/>
      </c>
      <c r="F451" s="61" t="str">
        <f t="shared" si="106"/>
        <v/>
      </c>
      <c r="G451" s="49" t="str">
        <f t="shared" si="104"/>
        <v xml:space="preserve"> </v>
      </c>
      <c r="H451" s="35" t="str">
        <f t="shared" si="107"/>
        <v/>
      </c>
    </row>
    <row r="452" spans="2:8" x14ac:dyDescent="0.2">
      <c r="B452" s="34" t="s">
        <v>109</v>
      </c>
      <c r="C452" s="33">
        <v>0</v>
      </c>
      <c r="D452" s="48">
        <v>0</v>
      </c>
      <c r="E452" s="61" t="str">
        <f t="shared" si="105"/>
        <v/>
      </c>
      <c r="F452" s="61" t="str">
        <f t="shared" si="106"/>
        <v/>
      </c>
      <c r="G452" s="49" t="str">
        <f t="shared" si="104"/>
        <v xml:space="preserve"> </v>
      </c>
      <c r="H452" s="35" t="str">
        <f t="shared" si="107"/>
        <v/>
      </c>
    </row>
    <row r="453" spans="2:8" x14ac:dyDescent="0.2">
      <c r="B453" s="34" t="s">
        <v>418</v>
      </c>
      <c r="C453" s="33">
        <v>0</v>
      </c>
      <c r="D453" s="48">
        <v>0</v>
      </c>
      <c r="E453" s="61" t="str">
        <f t="shared" si="105"/>
        <v/>
      </c>
      <c r="F453" s="61" t="str">
        <f t="shared" si="106"/>
        <v/>
      </c>
      <c r="G453" s="49" t="str">
        <f t="shared" si="104"/>
        <v xml:space="preserve"> </v>
      </c>
      <c r="H453" s="35" t="str">
        <f t="shared" si="107"/>
        <v/>
      </c>
    </row>
    <row r="454" spans="2:8" x14ac:dyDescent="0.2">
      <c r="B454" s="34" t="s">
        <v>107</v>
      </c>
      <c r="C454" s="33">
        <v>0</v>
      </c>
      <c r="D454" s="48">
        <v>0</v>
      </c>
      <c r="E454" s="61" t="str">
        <f t="shared" si="105"/>
        <v/>
      </c>
      <c r="F454" s="61" t="str">
        <f t="shared" si="106"/>
        <v/>
      </c>
      <c r="G454" s="49" t="str">
        <f t="shared" si="104"/>
        <v xml:space="preserve"> </v>
      </c>
      <c r="H454" s="35" t="str">
        <f t="shared" si="107"/>
        <v/>
      </c>
    </row>
    <row r="455" spans="2:8" x14ac:dyDescent="0.2">
      <c r="B455" s="34" t="s">
        <v>272</v>
      </c>
      <c r="C455" s="33">
        <v>0</v>
      </c>
      <c r="D455" s="48">
        <v>0</v>
      </c>
      <c r="E455" s="61" t="str">
        <f t="shared" si="105"/>
        <v/>
      </c>
      <c r="F455" s="61" t="str">
        <f t="shared" si="106"/>
        <v/>
      </c>
      <c r="G455" s="49" t="str">
        <f t="shared" si="104"/>
        <v xml:space="preserve"> </v>
      </c>
      <c r="H455" s="35" t="str">
        <f t="shared" si="107"/>
        <v/>
      </c>
    </row>
    <row r="456" spans="2:8" x14ac:dyDescent="0.2">
      <c r="B456" s="34" t="s">
        <v>106</v>
      </c>
      <c r="C456" s="33">
        <v>0</v>
      </c>
      <c r="D456" s="48">
        <v>1</v>
      </c>
      <c r="E456" s="61" t="str">
        <f t="shared" si="105"/>
        <v/>
      </c>
      <c r="F456" s="61">
        <f t="shared" si="106"/>
        <v>4.0160642570281121E-3</v>
      </c>
      <c r="G456" s="49">
        <f t="shared" si="104"/>
        <v>1</v>
      </c>
      <c r="H456" s="35" t="str">
        <f t="shared" si="107"/>
        <v/>
      </c>
    </row>
    <row r="457" spans="2:8" x14ac:dyDescent="0.2">
      <c r="B457" s="34" t="s">
        <v>337</v>
      </c>
      <c r="C457" s="33">
        <v>0</v>
      </c>
      <c r="D457" s="48">
        <v>0</v>
      </c>
      <c r="E457" s="61" t="str">
        <f t="shared" si="105"/>
        <v/>
      </c>
      <c r="F457" s="61" t="str">
        <f t="shared" si="106"/>
        <v/>
      </c>
      <c r="G457" s="49" t="str">
        <f t="shared" si="104"/>
        <v xml:space="preserve"> </v>
      </c>
      <c r="H457" s="35" t="str">
        <f t="shared" si="107"/>
        <v/>
      </c>
    </row>
    <row r="458" spans="2:8" x14ac:dyDescent="0.2">
      <c r="B458" s="34" t="s">
        <v>116</v>
      </c>
      <c r="C458" s="33">
        <v>0</v>
      </c>
      <c r="D458" s="48">
        <v>0</v>
      </c>
      <c r="E458" s="61" t="str">
        <f t="shared" si="105"/>
        <v/>
      </c>
      <c r="F458" s="61" t="str">
        <f t="shared" si="106"/>
        <v/>
      </c>
      <c r="G458" s="49" t="str">
        <f t="shared" si="104"/>
        <v xml:space="preserve"> </v>
      </c>
      <c r="H458" s="35" t="str">
        <f t="shared" si="107"/>
        <v/>
      </c>
    </row>
    <row r="459" spans="2:8" x14ac:dyDescent="0.2">
      <c r="B459" s="34" t="s">
        <v>103</v>
      </c>
      <c r="C459" s="33">
        <v>0</v>
      </c>
      <c r="D459" s="48">
        <v>0</v>
      </c>
      <c r="E459" s="61" t="str">
        <f t="shared" si="105"/>
        <v/>
      </c>
      <c r="F459" s="61" t="str">
        <f t="shared" si="106"/>
        <v/>
      </c>
      <c r="G459" s="49" t="str">
        <f t="shared" si="104"/>
        <v xml:space="preserve"> </v>
      </c>
      <c r="H459" s="35" t="str">
        <f t="shared" si="107"/>
        <v/>
      </c>
    </row>
    <row r="460" spans="2:8" x14ac:dyDescent="0.2">
      <c r="B460" s="34" t="s">
        <v>273</v>
      </c>
      <c r="C460" s="33">
        <v>0</v>
      </c>
      <c r="D460" s="48">
        <v>3</v>
      </c>
      <c r="E460" s="61" t="str">
        <f t="shared" si="105"/>
        <v/>
      </c>
      <c r="F460" s="61">
        <f t="shared" si="106"/>
        <v>1.2048192771084338E-2</v>
      </c>
      <c r="G460" s="49">
        <f t="shared" si="104"/>
        <v>1</v>
      </c>
      <c r="H460" s="35" t="str">
        <f t="shared" si="107"/>
        <v/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0</v>
      </c>
      <c r="D462" s="48">
        <v>0</v>
      </c>
      <c r="E462" s="61" t="str">
        <f t="shared" si="105"/>
        <v/>
      </c>
      <c r="F462" s="61" t="str">
        <f t="shared" si="106"/>
        <v/>
      </c>
      <c r="G462" s="49" t="str">
        <f t="shared" si="104"/>
        <v xml:space="preserve"> </v>
      </c>
      <c r="H462" s="35" t="str">
        <f t="shared" si="107"/>
        <v/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0</v>
      </c>
      <c r="D464" s="48">
        <v>0</v>
      </c>
      <c r="E464" s="61" t="str">
        <f t="shared" si="105"/>
        <v/>
      </c>
      <c r="F464" s="61" t="str">
        <f t="shared" si="106"/>
        <v/>
      </c>
      <c r="G464" s="49" t="str">
        <f t="shared" si="104"/>
        <v xml:space="preserve"> </v>
      </c>
      <c r="H464" s="35" t="str">
        <f t="shared" si="107"/>
        <v/>
      </c>
    </row>
    <row r="465" spans="2:8" x14ac:dyDescent="0.2">
      <c r="B465" s="34" t="s">
        <v>105</v>
      </c>
      <c r="C465" s="33">
        <v>0</v>
      </c>
      <c r="D465" s="48">
        <v>0</v>
      </c>
      <c r="E465" s="61" t="str">
        <f t="shared" si="105"/>
        <v/>
      </c>
      <c r="F465" s="61" t="str">
        <f t="shared" si="106"/>
        <v/>
      </c>
      <c r="G465" s="49" t="str">
        <f t="shared" si="104"/>
        <v xml:space="preserve"> </v>
      </c>
      <c r="H465" s="35" t="str">
        <f t="shared" si="107"/>
        <v/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1</v>
      </c>
      <c r="D468" s="48">
        <v>0</v>
      </c>
      <c r="E468" s="61">
        <f t="shared" si="105"/>
        <v>4.7393364928909956E-3</v>
      </c>
      <c r="F468" s="61" t="str">
        <f t="shared" si="106"/>
        <v/>
      </c>
      <c r="G468" s="49">
        <f t="shared" si="104"/>
        <v>-1</v>
      </c>
      <c r="H468" s="35">
        <f t="shared" si="107"/>
        <v>-4.7393364928909956E-3</v>
      </c>
    </row>
    <row r="469" spans="2:8" x14ac:dyDescent="0.2">
      <c r="B469" s="34" t="s">
        <v>500</v>
      </c>
      <c r="C469" s="33">
        <v>0</v>
      </c>
      <c r="D469" s="48">
        <v>0</v>
      </c>
      <c r="E469" s="61" t="str">
        <f t="shared" si="105"/>
        <v/>
      </c>
      <c r="F469" s="61" t="str">
        <f t="shared" si="106"/>
        <v/>
      </c>
      <c r="G469" s="49" t="str">
        <f t="shared" si="104"/>
        <v xml:space="preserve"> </v>
      </c>
      <c r="H469" s="35" t="str">
        <f t="shared" si="107"/>
        <v/>
      </c>
    </row>
    <row r="470" spans="2:8" x14ac:dyDescent="0.2">
      <c r="B470" s="34" t="s">
        <v>275</v>
      </c>
      <c r="C470" s="33">
        <v>0</v>
      </c>
      <c r="D470" s="48">
        <v>0</v>
      </c>
      <c r="E470" s="61" t="str">
        <f t="shared" si="105"/>
        <v/>
      </c>
      <c r="F470" s="61" t="str">
        <f t="shared" si="106"/>
        <v/>
      </c>
      <c r="G470" s="49" t="str">
        <f t="shared" si="104"/>
        <v xml:space="preserve"> </v>
      </c>
      <c r="H470" s="35" t="str">
        <f t="shared" si="107"/>
        <v/>
      </c>
    </row>
    <row r="471" spans="2:8" x14ac:dyDescent="0.2">
      <c r="B471" s="34" t="s">
        <v>276</v>
      </c>
      <c r="C471" s="33">
        <v>0</v>
      </c>
      <c r="D471" s="48">
        <v>0</v>
      </c>
      <c r="E471" s="61" t="str">
        <f t="shared" si="105"/>
        <v/>
      </c>
      <c r="F471" s="61" t="str">
        <f t="shared" si="106"/>
        <v/>
      </c>
      <c r="G471" s="49" t="str">
        <f t="shared" si="104"/>
        <v xml:space="preserve"> </v>
      </c>
      <c r="H471" s="35" t="str">
        <f t="shared" si="107"/>
        <v/>
      </c>
    </row>
    <row r="472" spans="2:8" x14ac:dyDescent="0.2">
      <c r="B472" s="34" t="s">
        <v>501</v>
      </c>
      <c r="C472" s="33">
        <v>0</v>
      </c>
      <c r="D472" s="48">
        <v>0</v>
      </c>
      <c r="E472" s="61" t="str">
        <f t="shared" si="105"/>
        <v/>
      </c>
      <c r="F472" s="61" t="str">
        <f t="shared" si="106"/>
        <v/>
      </c>
      <c r="G472" s="49" t="str">
        <f t="shared" si="104"/>
        <v xml:space="preserve"> </v>
      </c>
      <c r="H472" s="35" t="str">
        <f t="shared" si="107"/>
        <v/>
      </c>
    </row>
    <row r="473" spans="2:8" x14ac:dyDescent="0.2">
      <c r="B473" s="34" t="s">
        <v>277</v>
      </c>
      <c r="C473" s="33">
        <v>1</v>
      </c>
      <c r="D473" s="48">
        <v>0</v>
      </c>
      <c r="E473" s="61">
        <f t="shared" si="105"/>
        <v>4.7393364928909956E-3</v>
      </c>
      <c r="F473" s="61" t="str">
        <f t="shared" si="106"/>
        <v/>
      </c>
      <c r="G473" s="49">
        <f t="shared" si="104"/>
        <v>-1</v>
      </c>
      <c r="H473" s="35">
        <f t="shared" si="107"/>
        <v>-4.7393364928909956E-3</v>
      </c>
    </row>
    <row r="474" spans="2:8" x14ac:dyDescent="0.2">
      <c r="B474" s="34" t="s">
        <v>278</v>
      </c>
      <c r="C474" s="33">
        <v>0</v>
      </c>
      <c r="D474" s="48">
        <v>0</v>
      </c>
      <c r="E474" s="61" t="str">
        <f t="shared" si="105"/>
        <v/>
      </c>
      <c r="F474" s="61" t="str">
        <f t="shared" si="106"/>
        <v/>
      </c>
      <c r="G474" s="49" t="str">
        <f t="shared" si="104"/>
        <v xml:space="preserve"> </v>
      </c>
      <c r="H474" s="35" t="str">
        <f t="shared" si="107"/>
        <v/>
      </c>
    </row>
    <row r="475" spans="2:8" x14ac:dyDescent="0.2">
      <c r="B475" s="34" t="s">
        <v>279</v>
      </c>
      <c r="C475" s="33">
        <v>0</v>
      </c>
      <c r="D475" s="48">
        <v>0</v>
      </c>
      <c r="E475" s="61" t="str">
        <f t="shared" si="105"/>
        <v/>
      </c>
      <c r="F475" s="61" t="str">
        <f t="shared" si="106"/>
        <v/>
      </c>
      <c r="G475" s="49" t="str">
        <f t="shared" si="104"/>
        <v xml:space="preserve"> </v>
      </c>
      <c r="H475" s="35" t="str">
        <f t="shared" si="107"/>
        <v/>
      </c>
    </row>
    <row r="476" spans="2:8" x14ac:dyDescent="0.2">
      <c r="B476" s="34" t="s">
        <v>102</v>
      </c>
      <c r="C476" s="33">
        <v>0</v>
      </c>
      <c r="D476" s="48">
        <v>0</v>
      </c>
      <c r="E476" s="61" t="str">
        <f t="shared" si="105"/>
        <v/>
      </c>
      <c r="F476" s="61" t="str">
        <f t="shared" si="106"/>
        <v/>
      </c>
      <c r="G476" s="49" t="str">
        <f t="shared" si="104"/>
        <v xml:space="preserve"> </v>
      </c>
      <c r="H476" s="35" t="str">
        <f t="shared" si="107"/>
        <v/>
      </c>
    </row>
    <row r="477" spans="2:8" x14ac:dyDescent="0.2">
      <c r="B477" s="34" t="s">
        <v>280</v>
      </c>
      <c r="C477" s="33">
        <v>0</v>
      </c>
      <c r="D477" s="48">
        <v>0</v>
      </c>
      <c r="E477" s="61" t="str">
        <f t="shared" si="105"/>
        <v/>
      </c>
      <c r="F477" s="61" t="str">
        <f t="shared" si="106"/>
        <v/>
      </c>
      <c r="G477" s="49" t="str">
        <f t="shared" si="104"/>
        <v xml:space="preserve"> </v>
      </c>
      <c r="H477" s="35" t="str">
        <f t="shared" si="107"/>
        <v/>
      </c>
    </row>
    <row r="478" spans="2:8" x14ac:dyDescent="0.2">
      <c r="B478" s="34" t="s">
        <v>281</v>
      </c>
      <c r="C478" s="33">
        <v>0</v>
      </c>
      <c r="D478" s="48">
        <v>0</v>
      </c>
      <c r="E478" s="61" t="str">
        <f t="shared" si="105"/>
        <v/>
      </c>
      <c r="F478" s="61" t="str">
        <f t="shared" si="106"/>
        <v/>
      </c>
      <c r="G478" s="49" t="str">
        <f t="shared" ref="G478:G541" si="112">+IF(AND(C478=0,D478=0)," ",IF(C478=0,1,IF(D478=0,-1,(D478-C478)/C478)))</f>
        <v xml:space="preserve"> </v>
      </c>
      <c r="H478" s="35" t="str">
        <f t="shared" si="107"/>
        <v/>
      </c>
    </row>
    <row r="479" spans="2:8" x14ac:dyDescent="0.2">
      <c r="B479" s="34" t="s">
        <v>502</v>
      </c>
      <c r="C479" s="33">
        <v>0</v>
      </c>
      <c r="D479" s="48">
        <v>0</v>
      </c>
      <c r="E479" s="61" t="str">
        <f t="shared" si="105"/>
        <v/>
      </c>
      <c r="F479" s="61" t="str">
        <f t="shared" si="106"/>
        <v/>
      </c>
      <c r="G479" s="49" t="str">
        <f t="shared" si="112"/>
        <v xml:space="preserve"> </v>
      </c>
      <c r="H479" s="35" t="str">
        <f t="shared" si="107"/>
        <v/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0</v>
      </c>
      <c r="D481" s="48">
        <v>0</v>
      </c>
      <c r="E481" s="61" t="str">
        <f t="shared" ref="E481:E512" si="113">+IF(C481=0,"",C481/C$345)</f>
        <v/>
      </c>
      <c r="F481" s="61" t="str">
        <f t="shared" ref="F481:F512" si="114">+IF(D481=0,"",D481/D$345)</f>
        <v/>
      </c>
      <c r="G481" s="49" t="str">
        <f t="shared" si="112"/>
        <v xml:space="preserve"> </v>
      </c>
      <c r="H481" s="35" t="str">
        <f t="shared" ref="H481:H540" si="115">+IF(OR(AND(E481=""),(G481="")),"",E481*G481)</f>
        <v/>
      </c>
    </row>
    <row r="482" spans="2:8" x14ac:dyDescent="0.2">
      <c r="B482" s="34" t="s">
        <v>284</v>
      </c>
      <c r="C482" s="33">
        <v>0</v>
      </c>
      <c r="D482" s="48">
        <v>0</v>
      </c>
      <c r="E482" s="61" t="str">
        <f t="shared" si="113"/>
        <v/>
      </c>
      <c r="F482" s="61" t="str">
        <f t="shared" si="114"/>
        <v/>
      </c>
      <c r="G482" s="49" t="str">
        <f t="shared" si="112"/>
        <v xml:space="preserve"> </v>
      </c>
      <c r="H482" s="35" t="str">
        <f t="shared" si="115"/>
        <v/>
      </c>
    </row>
    <row r="483" spans="2:8" x14ac:dyDescent="0.2">
      <c r="B483" s="34" t="s">
        <v>285</v>
      </c>
      <c r="C483" s="33">
        <v>0</v>
      </c>
      <c r="D483" s="48">
        <v>0</v>
      </c>
      <c r="E483" s="61" t="str">
        <f t="shared" si="113"/>
        <v/>
      </c>
      <c r="F483" s="61" t="str">
        <f t="shared" si="114"/>
        <v/>
      </c>
      <c r="G483" s="49" t="str">
        <f t="shared" si="112"/>
        <v xml:space="preserve"> </v>
      </c>
      <c r="H483" s="35" t="str">
        <f t="shared" si="115"/>
        <v/>
      </c>
    </row>
    <row r="484" spans="2:8" x14ac:dyDescent="0.2">
      <c r="B484" s="34" t="s">
        <v>125</v>
      </c>
      <c r="C484" s="33">
        <v>0</v>
      </c>
      <c r="D484" s="48">
        <v>0</v>
      </c>
      <c r="E484" s="61" t="str">
        <f t="shared" si="113"/>
        <v/>
      </c>
      <c r="F484" s="61" t="str">
        <f t="shared" si="114"/>
        <v/>
      </c>
      <c r="G484" s="49" t="str">
        <f t="shared" si="112"/>
        <v xml:space="preserve"> </v>
      </c>
      <c r="H484" s="35" t="str">
        <f t="shared" si="115"/>
        <v/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0</v>
      </c>
      <c r="D486" s="48">
        <v>0</v>
      </c>
      <c r="E486" s="61" t="str">
        <f t="shared" si="113"/>
        <v/>
      </c>
      <c r="F486" s="61" t="str">
        <f t="shared" si="114"/>
        <v/>
      </c>
      <c r="G486" s="49" t="str">
        <f t="shared" si="112"/>
        <v xml:space="preserve"> </v>
      </c>
      <c r="H486" s="35" t="str">
        <f t="shared" si="115"/>
        <v/>
      </c>
    </row>
    <row r="487" spans="2:8" x14ac:dyDescent="0.2">
      <c r="B487" s="34" t="s">
        <v>287</v>
      </c>
      <c r="C487" s="33">
        <v>0</v>
      </c>
      <c r="D487" s="48">
        <v>0</v>
      </c>
      <c r="E487" s="61" t="str">
        <f t="shared" si="113"/>
        <v/>
      </c>
      <c r="F487" s="61" t="str">
        <f t="shared" si="114"/>
        <v/>
      </c>
      <c r="G487" s="49" t="str">
        <f t="shared" si="112"/>
        <v xml:space="preserve"> </v>
      </c>
      <c r="H487" s="35" t="str">
        <f t="shared" si="115"/>
        <v/>
      </c>
    </row>
    <row r="488" spans="2:8" ht="14.25" customHeight="1" x14ac:dyDescent="0.2">
      <c r="B488" s="34" t="s">
        <v>288</v>
      </c>
      <c r="C488" s="33">
        <v>0</v>
      </c>
      <c r="D488" s="48">
        <v>0</v>
      </c>
      <c r="E488" s="61" t="str">
        <f t="shared" si="113"/>
        <v/>
      </c>
      <c r="F488" s="61" t="str">
        <f t="shared" si="114"/>
        <v/>
      </c>
      <c r="G488" s="49" t="str">
        <f t="shared" si="112"/>
        <v xml:space="preserve"> </v>
      </c>
      <c r="H488" s="35" t="str">
        <f t="shared" si="115"/>
        <v/>
      </c>
    </row>
    <row r="489" spans="2:8" x14ac:dyDescent="0.2">
      <c r="B489" s="34" t="s">
        <v>123</v>
      </c>
      <c r="C489" s="33">
        <v>0</v>
      </c>
      <c r="D489" s="48">
        <v>0</v>
      </c>
      <c r="E489" s="61" t="str">
        <f t="shared" si="113"/>
        <v/>
      </c>
      <c r="F489" s="61" t="str">
        <f t="shared" si="114"/>
        <v/>
      </c>
      <c r="G489" s="49" t="str">
        <f t="shared" si="112"/>
        <v xml:space="preserve"> </v>
      </c>
      <c r="H489" s="35" t="str">
        <f t="shared" si="115"/>
        <v/>
      </c>
    </row>
    <row r="490" spans="2:8" x14ac:dyDescent="0.2">
      <c r="B490" s="34" t="s">
        <v>289</v>
      </c>
      <c r="C490" s="33">
        <v>0</v>
      </c>
      <c r="D490" s="48">
        <v>0</v>
      </c>
      <c r="E490" s="61" t="str">
        <f t="shared" si="113"/>
        <v/>
      </c>
      <c r="F490" s="61" t="str">
        <f t="shared" si="114"/>
        <v/>
      </c>
      <c r="G490" s="49" t="str">
        <f t="shared" si="112"/>
        <v xml:space="preserve"> </v>
      </c>
      <c r="H490" s="35" t="str">
        <f t="shared" si="115"/>
        <v/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0</v>
      </c>
      <c r="D495" s="48">
        <v>0</v>
      </c>
      <c r="E495" s="61" t="str">
        <f t="shared" si="113"/>
        <v/>
      </c>
      <c r="F495" s="61" t="str">
        <f t="shared" si="114"/>
        <v/>
      </c>
      <c r="G495" s="49" t="str">
        <f t="shared" si="112"/>
        <v xml:space="preserve"> </v>
      </c>
      <c r="H495" s="35" t="str">
        <f t="shared" si="115"/>
        <v/>
      </c>
    </row>
    <row r="496" spans="2:8" x14ac:dyDescent="0.2">
      <c r="B496" s="34" t="s">
        <v>294</v>
      </c>
      <c r="C496" s="33">
        <v>0</v>
      </c>
      <c r="D496" s="48">
        <v>0</v>
      </c>
      <c r="E496" s="61" t="str">
        <f t="shared" si="113"/>
        <v/>
      </c>
      <c r="F496" s="61" t="str">
        <f t="shared" si="114"/>
        <v/>
      </c>
      <c r="G496" s="49" t="str">
        <f t="shared" si="112"/>
        <v xml:space="preserve"> </v>
      </c>
      <c r="H496" s="35" t="str">
        <f t="shared" si="115"/>
        <v/>
      </c>
    </row>
    <row r="497" spans="2:8" x14ac:dyDescent="0.2">
      <c r="B497" s="34" t="s">
        <v>503</v>
      </c>
      <c r="C497" s="33">
        <v>0</v>
      </c>
      <c r="D497" s="48">
        <v>0</v>
      </c>
      <c r="E497" s="61" t="str">
        <f t="shared" si="113"/>
        <v/>
      </c>
      <c r="F497" s="61" t="str">
        <f t="shared" si="114"/>
        <v/>
      </c>
      <c r="G497" s="49" t="str">
        <f t="shared" si="112"/>
        <v xml:space="preserve"> </v>
      </c>
      <c r="H497" s="35" t="str">
        <f t="shared" si="115"/>
        <v/>
      </c>
    </row>
    <row r="498" spans="2:8" x14ac:dyDescent="0.2">
      <c r="B498" s="34" t="s">
        <v>129</v>
      </c>
      <c r="C498" s="33">
        <v>0</v>
      </c>
      <c r="D498" s="48">
        <v>0</v>
      </c>
      <c r="E498" s="61" t="str">
        <f t="shared" si="113"/>
        <v/>
      </c>
      <c r="F498" s="61" t="str">
        <f t="shared" si="114"/>
        <v/>
      </c>
      <c r="G498" s="49" t="str">
        <f t="shared" si="112"/>
        <v xml:space="preserve"> </v>
      </c>
      <c r="H498" s="35" t="str">
        <f t="shared" si="115"/>
        <v/>
      </c>
    </row>
    <row r="499" spans="2:8" x14ac:dyDescent="0.2">
      <c r="B499" s="34" t="s">
        <v>504</v>
      </c>
      <c r="C499" s="33">
        <v>0</v>
      </c>
      <c r="D499" s="48">
        <v>1</v>
      </c>
      <c r="E499" s="61" t="str">
        <f t="shared" si="113"/>
        <v/>
      </c>
      <c r="F499" s="61">
        <f t="shared" si="114"/>
        <v>4.0160642570281121E-3</v>
      </c>
      <c r="G499" s="49">
        <f t="shared" si="112"/>
        <v>1</v>
      </c>
      <c r="H499" s="35" t="str">
        <f t="shared" si="115"/>
        <v/>
      </c>
    </row>
    <row r="500" spans="2:8" x14ac:dyDescent="0.2">
      <c r="B500" s="34" t="s">
        <v>122</v>
      </c>
      <c r="C500" s="33">
        <v>0</v>
      </c>
      <c r="D500" s="48">
        <v>0</v>
      </c>
      <c r="E500" s="61" t="str">
        <f t="shared" si="113"/>
        <v/>
      </c>
      <c r="F500" s="61" t="str">
        <f t="shared" si="114"/>
        <v/>
      </c>
      <c r="G500" s="49" t="str">
        <f t="shared" si="112"/>
        <v xml:space="preserve"> </v>
      </c>
      <c r="H500" s="35" t="str">
        <f t="shared" si="115"/>
        <v/>
      </c>
    </row>
    <row r="501" spans="2:8" x14ac:dyDescent="0.2">
      <c r="B501" s="34" t="s">
        <v>295</v>
      </c>
      <c r="C501" s="33">
        <v>0</v>
      </c>
      <c r="D501" s="48">
        <v>0</v>
      </c>
      <c r="E501" s="61" t="str">
        <f t="shared" si="113"/>
        <v/>
      </c>
      <c r="F501" s="61" t="str">
        <f t="shared" si="114"/>
        <v/>
      </c>
      <c r="G501" s="49" t="str">
        <f t="shared" si="112"/>
        <v xml:space="preserve"> </v>
      </c>
      <c r="H501" s="35" t="str">
        <f t="shared" si="115"/>
        <v/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0</v>
      </c>
      <c r="D503" s="48">
        <v>0</v>
      </c>
      <c r="E503" s="61" t="str">
        <f t="shared" si="113"/>
        <v/>
      </c>
      <c r="F503" s="61" t="str">
        <f t="shared" si="114"/>
        <v/>
      </c>
      <c r="G503" s="49" t="str">
        <f t="shared" si="112"/>
        <v xml:space="preserve"> </v>
      </c>
      <c r="H503" s="35" t="str">
        <f t="shared" si="115"/>
        <v/>
      </c>
    </row>
    <row r="504" spans="2:8" ht="12" customHeight="1" x14ac:dyDescent="0.2">
      <c r="B504" s="34" t="s">
        <v>297</v>
      </c>
      <c r="C504" s="33">
        <v>1</v>
      </c>
      <c r="D504" s="48">
        <v>0</v>
      </c>
      <c r="E504" s="61">
        <f t="shared" si="113"/>
        <v>4.7393364928909956E-3</v>
      </c>
      <c r="F504" s="61" t="str">
        <f t="shared" si="114"/>
        <v/>
      </c>
      <c r="G504" s="49">
        <f t="shared" si="112"/>
        <v>-1</v>
      </c>
      <c r="H504" s="35">
        <f t="shared" si="115"/>
        <v>-4.7393364928909956E-3</v>
      </c>
    </row>
    <row r="505" spans="2:8" x14ac:dyDescent="0.2">
      <c r="B505" s="34" t="s">
        <v>117</v>
      </c>
      <c r="C505" s="33">
        <v>0</v>
      </c>
      <c r="D505" s="48">
        <v>0</v>
      </c>
      <c r="E505" s="61" t="str">
        <f t="shared" si="113"/>
        <v/>
      </c>
      <c r="F505" s="61" t="str">
        <f t="shared" si="114"/>
        <v/>
      </c>
      <c r="G505" s="49" t="str">
        <f t="shared" si="112"/>
        <v xml:space="preserve"> </v>
      </c>
      <c r="H505" s="35" t="str">
        <f t="shared" si="115"/>
        <v/>
      </c>
    </row>
    <row r="506" spans="2:8" x14ac:dyDescent="0.2">
      <c r="B506" s="34" t="s">
        <v>505</v>
      </c>
      <c r="C506" s="33">
        <v>1</v>
      </c>
      <c r="D506" s="48">
        <v>0</v>
      </c>
      <c r="E506" s="61">
        <f t="shared" si="113"/>
        <v>4.7393364928909956E-3</v>
      </c>
      <c r="F506" s="61" t="str">
        <f t="shared" si="114"/>
        <v/>
      </c>
      <c r="G506" s="49">
        <f t="shared" si="112"/>
        <v>-1</v>
      </c>
      <c r="H506" s="35">
        <f t="shared" si="115"/>
        <v>-4.7393364928909956E-3</v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0</v>
      </c>
      <c r="D509" s="48">
        <v>0</v>
      </c>
      <c r="E509" s="61" t="str">
        <f t="shared" si="113"/>
        <v/>
      </c>
      <c r="F509" s="61" t="str">
        <f t="shared" si="114"/>
        <v/>
      </c>
      <c r="G509" s="49" t="str">
        <f t="shared" si="112"/>
        <v xml:space="preserve"> </v>
      </c>
      <c r="H509" s="35" t="str">
        <f t="shared" si="115"/>
        <v/>
      </c>
    </row>
    <row r="510" spans="2:8" x14ac:dyDescent="0.2">
      <c r="B510" s="34" t="s">
        <v>507</v>
      </c>
      <c r="C510" s="33">
        <v>0</v>
      </c>
      <c r="D510" s="48">
        <v>0</v>
      </c>
      <c r="E510" s="61" t="str">
        <f t="shared" si="113"/>
        <v/>
      </c>
      <c r="F510" s="61" t="str">
        <f t="shared" si="114"/>
        <v/>
      </c>
      <c r="G510" s="49" t="str">
        <f t="shared" si="112"/>
        <v xml:space="preserve"> </v>
      </c>
      <c r="H510" s="35" t="str">
        <f t="shared" si="115"/>
        <v/>
      </c>
    </row>
    <row r="511" spans="2:8" x14ac:dyDescent="0.2">
      <c r="B511" s="34" t="s">
        <v>300</v>
      </c>
      <c r="C511" s="33">
        <v>0</v>
      </c>
      <c r="D511" s="48">
        <v>0</v>
      </c>
      <c r="E511" s="61" t="str">
        <f t="shared" si="113"/>
        <v/>
      </c>
      <c r="F511" s="61" t="str">
        <f t="shared" si="114"/>
        <v/>
      </c>
      <c r="G511" s="49" t="str">
        <f t="shared" si="112"/>
        <v xml:space="preserve"> </v>
      </c>
      <c r="H511" s="35" t="str">
        <f t="shared" si="115"/>
        <v/>
      </c>
    </row>
    <row r="512" spans="2:8" x14ac:dyDescent="0.2">
      <c r="B512" s="34" t="s">
        <v>301</v>
      </c>
      <c r="C512" s="33">
        <v>0</v>
      </c>
      <c r="D512" s="48">
        <v>0</v>
      </c>
      <c r="E512" s="61" t="str">
        <f t="shared" si="113"/>
        <v/>
      </c>
      <c r="F512" s="61" t="str">
        <f t="shared" si="114"/>
        <v/>
      </c>
      <c r="G512" s="49" t="str">
        <f t="shared" si="112"/>
        <v xml:space="preserve"> </v>
      </c>
      <c r="H512" s="35" t="str">
        <f t="shared" si="115"/>
        <v/>
      </c>
    </row>
    <row r="513" spans="1:9" x14ac:dyDescent="0.2">
      <c r="B513" s="34" t="s">
        <v>302</v>
      </c>
      <c r="C513" s="33">
        <v>0</v>
      </c>
      <c r="D513" s="48">
        <v>0</v>
      </c>
      <c r="E513" s="61" t="str">
        <f t="shared" ref="E513:E540" si="116">+IF(C513=0,"",C513/C$345)</f>
        <v/>
      </c>
      <c r="F513" s="61" t="str">
        <f t="shared" ref="F513:F540" si="117">+IF(D513=0,"",D513/D$345)</f>
        <v/>
      </c>
      <c r="G513" s="49" t="str">
        <f t="shared" si="112"/>
        <v xml:space="preserve"> </v>
      </c>
      <c r="H513" s="35" t="str">
        <f t="shared" si="115"/>
        <v/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0</v>
      </c>
      <c r="D517" s="48">
        <v>0</v>
      </c>
      <c r="E517" s="61" t="str">
        <f t="shared" si="116"/>
        <v/>
      </c>
      <c r="F517" s="61" t="str">
        <f t="shared" si="117"/>
        <v/>
      </c>
      <c r="G517" s="49" t="str">
        <f t="shared" si="112"/>
        <v xml:space="preserve"> </v>
      </c>
      <c r="H517" s="35" t="str">
        <f t="shared" si="115"/>
        <v/>
      </c>
    </row>
    <row r="518" spans="1:9" x14ac:dyDescent="0.2">
      <c r="B518" s="34" t="s">
        <v>120</v>
      </c>
      <c r="C518" s="33">
        <v>0</v>
      </c>
      <c r="D518" s="48">
        <v>0</v>
      </c>
      <c r="E518" s="61" t="str">
        <f t="shared" si="116"/>
        <v/>
      </c>
      <c r="F518" s="61" t="str">
        <f t="shared" si="117"/>
        <v/>
      </c>
      <c r="G518" s="49" t="str">
        <f t="shared" si="112"/>
        <v xml:space="preserve"> </v>
      </c>
      <c r="H518" s="35" t="str">
        <f t="shared" si="115"/>
        <v/>
      </c>
    </row>
    <row r="519" spans="1:9" x14ac:dyDescent="0.2">
      <c r="B519" s="34" t="s">
        <v>304</v>
      </c>
      <c r="C519" s="33">
        <v>0</v>
      </c>
      <c r="D519" s="48">
        <v>0</v>
      </c>
      <c r="E519" s="61" t="str">
        <f t="shared" si="116"/>
        <v/>
      </c>
      <c r="F519" s="61" t="str">
        <f t="shared" si="117"/>
        <v/>
      </c>
      <c r="G519" s="49" t="str">
        <f t="shared" si="112"/>
        <v xml:space="preserve"> </v>
      </c>
      <c r="H519" s="35" t="str">
        <f t="shared" si="115"/>
        <v/>
      </c>
    </row>
    <row r="520" spans="1:9" x14ac:dyDescent="0.2">
      <c r="B520" s="34" t="s">
        <v>305</v>
      </c>
      <c r="C520" s="33">
        <v>0</v>
      </c>
      <c r="D520" s="48">
        <v>0</v>
      </c>
      <c r="E520" s="61" t="str">
        <f t="shared" si="116"/>
        <v/>
      </c>
      <c r="F520" s="61" t="str">
        <f t="shared" si="117"/>
        <v/>
      </c>
      <c r="G520" s="49" t="str">
        <f t="shared" si="112"/>
        <v xml:space="preserve"> </v>
      </c>
      <c r="H520" s="35" t="str">
        <f t="shared" si="115"/>
        <v/>
      </c>
    </row>
    <row r="521" spans="1:9" x14ac:dyDescent="0.2">
      <c r="B521" s="34" t="s">
        <v>128</v>
      </c>
      <c r="C521" s="33">
        <v>0</v>
      </c>
      <c r="D521" s="48">
        <v>0</v>
      </c>
      <c r="E521" s="61" t="str">
        <f t="shared" si="116"/>
        <v/>
      </c>
      <c r="F521" s="61" t="str">
        <f t="shared" si="117"/>
        <v/>
      </c>
      <c r="G521" s="49" t="str">
        <f t="shared" si="112"/>
        <v xml:space="preserve"> </v>
      </c>
      <c r="H521" s="35" t="str">
        <f t="shared" si="115"/>
        <v/>
      </c>
    </row>
    <row r="522" spans="1:9" x14ac:dyDescent="0.2">
      <c r="B522" s="34" t="s">
        <v>508</v>
      </c>
      <c r="C522" s="33">
        <v>0</v>
      </c>
      <c r="D522" s="48">
        <v>0</v>
      </c>
      <c r="E522" s="61" t="str">
        <f t="shared" si="116"/>
        <v/>
      </c>
      <c r="F522" s="61" t="str">
        <f t="shared" si="117"/>
        <v/>
      </c>
      <c r="G522" s="49" t="str">
        <f t="shared" si="112"/>
        <v xml:space="preserve"> </v>
      </c>
      <c r="H522" s="35" t="str">
        <f t="shared" si="115"/>
        <v/>
      </c>
    </row>
    <row r="523" spans="1:9" s="29" customFormat="1" x14ac:dyDescent="0.2">
      <c r="A523" s="78"/>
      <c r="B523" s="36" t="s">
        <v>560</v>
      </c>
      <c r="C523" s="40">
        <v>0</v>
      </c>
      <c r="D523" s="48">
        <v>1</v>
      </c>
      <c r="E523" s="38" t="str">
        <f t="shared" si="116"/>
        <v/>
      </c>
      <c r="F523" s="38">
        <f t="shared" si="117"/>
        <v>4.0160642570281121E-3</v>
      </c>
      <c r="G523" s="49">
        <f t="shared" si="112"/>
        <v>1</v>
      </c>
      <c r="H523" s="37" t="str">
        <f t="shared" si="115"/>
        <v/>
      </c>
      <c r="I523" s="4"/>
    </row>
    <row r="524" spans="1:9" x14ac:dyDescent="0.2">
      <c r="B524" s="34" t="s">
        <v>135</v>
      </c>
      <c r="C524" s="33">
        <v>87</v>
      </c>
      <c r="D524" s="48">
        <v>22</v>
      </c>
      <c r="E524" s="61">
        <f t="shared" si="116"/>
        <v>0.41232227488151657</v>
      </c>
      <c r="F524" s="61">
        <f t="shared" si="117"/>
        <v>8.8353413654618476E-2</v>
      </c>
      <c r="G524" s="49">
        <f t="shared" si="112"/>
        <v>-0.74712643678160917</v>
      </c>
      <c r="H524" s="35">
        <f t="shared" si="115"/>
        <v>-0.30805687203791465</v>
      </c>
    </row>
    <row r="525" spans="1:9" x14ac:dyDescent="0.2">
      <c r="B525" s="34" t="s">
        <v>509</v>
      </c>
      <c r="C525" s="33">
        <v>0</v>
      </c>
      <c r="D525" s="48">
        <v>0</v>
      </c>
      <c r="E525" s="61" t="str">
        <f t="shared" si="116"/>
        <v/>
      </c>
      <c r="F525" s="61" t="str">
        <f t="shared" si="117"/>
        <v/>
      </c>
      <c r="G525" s="49" t="str">
        <f t="shared" si="112"/>
        <v xml:space="preserve"> </v>
      </c>
      <c r="H525" s="35" t="str">
        <f t="shared" si="115"/>
        <v/>
      </c>
    </row>
    <row r="526" spans="1:9" x14ac:dyDescent="0.2">
      <c r="B526" s="34" t="s">
        <v>133</v>
      </c>
      <c r="C526" s="33">
        <v>0</v>
      </c>
      <c r="D526" s="48">
        <v>0</v>
      </c>
      <c r="E526" s="61" t="str">
        <f t="shared" si="116"/>
        <v/>
      </c>
      <c r="F526" s="61" t="str">
        <f t="shared" si="117"/>
        <v/>
      </c>
      <c r="G526" s="49" t="str">
        <f t="shared" si="112"/>
        <v xml:space="preserve"> </v>
      </c>
      <c r="H526" s="35" t="str">
        <f t="shared" si="115"/>
        <v/>
      </c>
    </row>
    <row r="527" spans="1:9" x14ac:dyDescent="0.2">
      <c r="B527" s="34" t="s">
        <v>338</v>
      </c>
      <c r="C527" s="33">
        <v>2</v>
      </c>
      <c r="D527" s="48">
        <v>15</v>
      </c>
      <c r="E527" s="61">
        <f t="shared" si="116"/>
        <v>9.4786729857819912E-3</v>
      </c>
      <c r="F527" s="61">
        <f t="shared" si="117"/>
        <v>6.0240963855421686E-2</v>
      </c>
      <c r="G527" s="49">
        <f t="shared" si="112"/>
        <v>6.5</v>
      </c>
      <c r="H527" s="35">
        <f t="shared" si="115"/>
        <v>6.1611374407582943E-2</v>
      </c>
    </row>
    <row r="528" spans="1:9" x14ac:dyDescent="0.2">
      <c r="B528" s="34" t="s">
        <v>339</v>
      </c>
      <c r="C528" s="33">
        <v>7</v>
      </c>
      <c r="D528" s="48">
        <v>50</v>
      </c>
      <c r="E528" s="61">
        <f t="shared" si="116"/>
        <v>3.3175355450236969E-2</v>
      </c>
      <c r="F528" s="61">
        <f t="shared" si="117"/>
        <v>0.20080321285140562</v>
      </c>
      <c r="G528" s="49">
        <f t="shared" si="112"/>
        <v>6.1428571428571432</v>
      </c>
      <c r="H528" s="35">
        <f t="shared" si="115"/>
        <v>0.20379146919431282</v>
      </c>
    </row>
    <row r="529" spans="2:8" x14ac:dyDescent="0.2">
      <c r="B529" s="34" t="s">
        <v>510</v>
      </c>
      <c r="C529" s="33">
        <v>0</v>
      </c>
      <c r="D529" s="48">
        <v>0</v>
      </c>
      <c r="E529" s="61" t="str">
        <f t="shared" si="116"/>
        <v/>
      </c>
      <c r="F529" s="61" t="str">
        <f t="shared" si="117"/>
        <v/>
      </c>
      <c r="G529" s="49" t="str">
        <f t="shared" si="112"/>
        <v xml:space="preserve"> </v>
      </c>
      <c r="H529" s="35" t="str">
        <f t="shared" si="115"/>
        <v/>
      </c>
    </row>
    <row r="530" spans="2:8" x14ac:dyDescent="0.2">
      <c r="B530" s="34" t="s">
        <v>137</v>
      </c>
      <c r="C530" s="33">
        <v>0</v>
      </c>
      <c r="D530" s="48">
        <v>0</v>
      </c>
      <c r="E530" s="61" t="str">
        <f t="shared" si="116"/>
        <v/>
      </c>
      <c r="F530" s="61" t="str">
        <f t="shared" si="117"/>
        <v/>
      </c>
      <c r="G530" s="49" t="str">
        <f t="shared" si="112"/>
        <v xml:space="preserve"> </v>
      </c>
      <c r="H530" s="35" t="str">
        <f t="shared" si="115"/>
        <v/>
      </c>
    </row>
    <row r="531" spans="2:8" x14ac:dyDescent="0.2">
      <c r="B531" s="34" t="s">
        <v>340</v>
      </c>
      <c r="C531" s="33">
        <v>0</v>
      </c>
      <c r="D531" s="48">
        <v>0</v>
      </c>
      <c r="E531" s="61" t="str">
        <f t="shared" si="116"/>
        <v/>
      </c>
      <c r="F531" s="61" t="str">
        <f t="shared" si="117"/>
        <v/>
      </c>
      <c r="G531" s="49" t="str">
        <f t="shared" si="112"/>
        <v xml:space="preserve"> </v>
      </c>
      <c r="H531" s="35" t="str">
        <f t="shared" si="115"/>
        <v/>
      </c>
    </row>
    <row r="532" spans="2:8" x14ac:dyDescent="0.2">
      <c r="B532" s="34" t="s">
        <v>141</v>
      </c>
      <c r="C532" s="33">
        <v>0</v>
      </c>
      <c r="D532" s="48">
        <v>0</v>
      </c>
      <c r="E532" s="61" t="str">
        <f t="shared" si="116"/>
        <v/>
      </c>
      <c r="F532" s="61" t="str">
        <f t="shared" si="117"/>
        <v/>
      </c>
      <c r="G532" s="49" t="str">
        <f t="shared" si="112"/>
        <v xml:space="preserve"> </v>
      </c>
      <c r="H532" s="35" t="str">
        <f t="shared" si="115"/>
        <v/>
      </c>
    </row>
    <row r="533" spans="2:8" x14ac:dyDescent="0.2">
      <c r="B533" s="34" t="s">
        <v>134</v>
      </c>
      <c r="C533" s="33">
        <v>0</v>
      </c>
      <c r="D533" s="48">
        <v>0</v>
      </c>
      <c r="E533" s="61" t="str">
        <f t="shared" si="116"/>
        <v/>
      </c>
      <c r="F533" s="61" t="str">
        <f t="shared" si="117"/>
        <v/>
      </c>
      <c r="G533" s="49" t="str">
        <f t="shared" si="112"/>
        <v xml:space="preserve"> </v>
      </c>
      <c r="H533" s="35" t="str">
        <f t="shared" si="115"/>
        <v/>
      </c>
    </row>
    <row r="534" spans="2:8" x14ac:dyDescent="0.2">
      <c r="B534" s="34" t="s">
        <v>306</v>
      </c>
      <c r="C534" s="33">
        <v>0</v>
      </c>
      <c r="D534" s="48">
        <v>0</v>
      </c>
      <c r="E534" s="61" t="str">
        <f t="shared" si="116"/>
        <v/>
      </c>
      <c r="F534" s="61" t="str">
        <f t="shared" si="117"/>
        <v/>
      </c>
      <c r="G534" s="49" t="str">
        <f t="shared" si="112"/>
        <v xml:space="preserve"> </v>
      </c>
      <c r="H534" s="35" t="str">
        <f t="shared" si="115"/>
        <v/>
      </c>
    </row>
    <row r="535" spans="2:8" x14ac:dyDescent="0.2">
      <c r="B535" s="34" t="s">
        <v>130</v>
      </c>
      <c r="C535" s="33">
        <v>0</v>
      </c>
      <c r="D535" s="48">
        <v>0</v>
      </c>
      <c r="E535" s="61" t="str">
        <f t="shared" si="116"/>
        <v/>
      </c>
      <c r="F535" s="61" t="str">
        <f t="shared" si="117"/>
        <v/>
      </c>
      <c r="G535" s="49" t="str">
        <f t="shared" si="112"/>
        <v xml:space="preserve"> 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0</v>
      </c>
      <c r="D537" s="48">
        <v>0</v>
      </c>
      <c r="E537" s="61" t="str">
        <f t="shared" si="116"/>
        <v/>
      </c>
      <c r="F537" s="61" t="str">
        <f t="shared" si="117"/>
        <v/>
      </c>
      <c r="G537" s="49" t="str">
        <f t="shared" si="112"/>
        <v xml:space="preserve"> </v>
      </c>
      <c r="H537" s="35" t="str">
        <f t="shared" si="115"/>
        <v/>
      </c>
    </row>
    <row r="538" spans="2:8" x14ac:dyDescent="0.2">
      <c r="B538" s="34" t="s">
        <v>308</v>
      </c>
      <c r="C538" s="33">
        <v>0</v>
      </c>
      <c r="D538" s="48">
        <v>0</v>
      </c>
      <c r="E538" s="61" t="str">
        <f t="shared" si="116"/>
        <v/>
      </c>
      <c r="F538" s="61" t="str">
        <f t="shared" si="117"/>
        <v/>
      </c>
      <c r="G538" s="49" t="str">
        <f t="shared" si="112"/>
        <v xml:space="preserve"> </v>
      </c>
      <c r="H538" s="35" t="str">
        <f t="shared" si="115"/>
        <v/>
      </c>
    </row>
    <row r="539" spans="2:8" x14ac:dyDescent="0.2">
      <c r="B539" s="34" t="s">
        <v>309</v>
      </c>
      <c r="C539" s="33">
        <v>0</v>
      </c>
      <c r="D539" s="48">
        <v>0</v>
      </c>
      <c r="E539" s="61" t="str">
        <f t="shared" si="116"/>
        <v/>
      </c>
      <c r="F539" s="61" t="str">
        <f t="shared" si="117"/>
        <v/>
      </c>
      <c r="G539" s="49" t="str">
        <f t="shared" si="112"/>
        <v xml:space="preserve"> </v>
      </c>
      <c r="H539" s="35" t="str">
        <f t="shared" si="115"/>
        <v/>
      </c>
    </row>
    <row r="540" spans="2:8" ht="14.25" customHeight="1" x14ac:dyDescent="0.2">
      <c r="B540" s="34" t="s">
        <v>511</v>
      </c>
      <c r="C540" s="33">
        <v>0</v>
      </c>
      <c r="D540" s="48">
        <v>0</v>
      </c>
      <c r="E540" s="61" t="str">
        <f t="shared" si="116"/>
        <v/>
      </c>
      <c r="F540" s="61" t="str">
        <f t="shared" si="117"/>
        <v/>
      </c>
      <c r="G540" s="49" t="str">
        <f t="shared" si="112"/>
        <v xml:space="preserve"> </v>
      </c>
      <c r="H540" s="35" t="str">
        <f t="shared" si="115"/>
        <v/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0</v>
      </c>
      <c r="D542" s="48">
        <v>0</v>
      </c>
      <c r="E542" s="61" t="str">
        <f t="shared" si="118"/>
        <v/>
      </c>
      <c r="F542" s="61" t="str">
        <f t="shared" si="119"/>
        <v/>
      </c>
      <c r="G542" s="49" t="str">
        <f t="shared" ref="G542:G564" si="121">+IF(AND(C542=0,D542=0)," ",IF(C542=0,1,IF(D542=0,-1,(D542-C542)/C542)))</f>
        <v xml:space="preserve"> </v>
      </c>
      <c r="H542" s="35" t="str">
        <f t="shared" si="120"/>
        <v/>
      </c>
    </row>
    <row r="543" spans="2:8" x14ac:dyDescent="0.2">
      <c r="B543" s="34" t="s">
        <v>311</v>
      </c>
      <c r="C543" s="33">
        <v>0</v>
      </c>
      <c r="D543" s="48">
        <v>0</v>
      </c>
      <c r="E543" s="61" t="str">
        <f t="shared" si="118"/>
        <v/>
      </c>
      <c r="F543" s="61" t="str">
        <f t="shared" si="119"/>
        <v/>
      </c>
      <c r="G543" s="49" t="str">
        <f t="shared" si="121"/>
        <v xml:space="preserve"> </v>
      </c>
      <c r="H543" s="35" t="str">
        <f t="shared" si="120"/>
        <v/>
      </c>
    </row>
    <row r="544" spans="2:8" x14ac:dyDescent="0.2">
      <c r="B544" s="34" t="s">
        <v>312</v>
      </c>
      <c r="C544" s="33">
        <v>0</v>
      </c>
      <c r="D544" s="48">
        <v>1</v>
      </c>
      <c r="E544" s="61" t="str">
        <f t="shared" si="118"/>
        <v/>
      </c>
      <c r="F544" s="61">
        <f t="shared" si="119"/>
        <v>4.0160642570281121E-3</v>
      </c>
      <c r="G544" s="49">
        <f t="shared" si="121"/>
        <v>1</v>
      </c>
      <c r="H544" s="35" t="str">
        <f t="shared" si="120"/>
        <v/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1</v>
      </c>
      <c r="D547" s="48">
        <v>0</v>
      </c>
      <c r="E547" s="61">
        <f t="shared" si="118"/>
        <v>4.7393364928909956E-3</v>
      </c>
      <c r="F547" s="61" t="str">
        <f t="shared" si="119"/>
        <v/>
      </c>
      <c r="G547" s="49">
        <f t="shared" si="121"/>
        <v>-1</v>
      </c>
      <c r="H547" s="35">
        <f t="shared" si="120"/>
        <v>-4.7393364928909956E-3</v>
      </c>
    </row>
    <row r="548" spans="1:9" x14ac:dyDescent="0.2">
      <c r="B548" s="34" t="s">
        <v>142</v>
      </c>
      <c r="C548" s="33">
        <v>0</v>
      </c>
      <c r="D548" s="48">
        <v>0</v>
      </c>
      <c r="E548" s="61" t="str">
        <f t="shared" si="118"/>
        <v/>
      </c>
      <c r="F548" s="61" t="str">
        <f t="shared" si="119"/>
        <v/>
      </c>
      <c r="G548" s="49" t="str">
        <f t="shared" si="121"/>
        <v xml:space="preserve"> </v>
      </c>
      <c r="H548" s="35" t="str">
        <f t="shared" si="120"/>
        <v/>
      </c>
    </row>
    <row r="549" spans="1:9" x14ac:dyDescent="0.2">
      <c r="B549" s="34" t="s">
        <v>314</v>
      </c>
      <c r="C549" s="33">
        <v>1</v>
      </c>
      <c r="D549" s="48">
        <v>1</v>
      </c>
      <c r="E549" s="61">
        <f t="shared" si="118"/>
        <v>4.7393364928909956E-3</v>
      </c>
      <c r="F549" s="61">
        <f t="shared" si="119"/>
        <v>4.0160642570281121E-3</v>
      </c>
      <c r="G549" s="49">
        <f t="shared" si="121"/>
        <v>0</v>
      </c>
      <c r="H549" s="35">
        <f t="shared" si="120"/>
        <v>0</v>
      </c>
    </row>
    <row r="550" spans="1:9" s="29" customFormat="1" x14ac:dyDescent="0.2">
      <c r="A550" s="78"/>
      <c r="B550" s="36" t="s">
        <v>554</v>
      </c>
      <c r="C550" s="40">
        <v>0</v>
      </c>
      <c r="D550" s="48">
        <v>0</v>
      </c>
      <c r="E550" s="38" t="str">
        <f t="shared" si="118"/>
        <v/>
      </c>
      <c r="F550" s="38" t="str">
        <f t="shared" si="119"/>
        <v/>
      </c>
      <c r="G550" s="49" t="str">
        <f t="shared" si="121"/>
        <v xml:space="preserve"> </v>
      </c>
      <c r="H550" s="37" t="str">
        <f t="shared" si="120"/>
        <v/>
      </c>
      <c r="I550" s="4"/>
    </row>
    <row r="551" spans="1:9" x14ac:dyDescent="0.2">
      <c r="B551" s="34" t="s">
        <v>131</v>
      </c>
      <c r="C551" s="33">
        <v>0</v>
      </c>
      <c r="D551" s="48">
        <v>0</v>
      </c>
      <c r="E551" s="61" t="str">
        <f t="shared" si="118"/>
        <v/>
      </c>
      <c r="F551" s="61" t="str">
        <f t="shared" si="119"/>
        <v/>
      </c>
      <c r="G551" s="49" t="str">
        <f t="shared" si="121"/>
        <v xml:space="preserve"> </v>
      </c>
      <c r="H551" s="35" t="str">
        <f t="shared" si="120"/>
        <v/>
      </c>
    </row>
    <row r="552" spans="1:9" x14ac:dyDescent="0.2">
      <c r="B552" s="34" t="s">
        <v>315</v>
      </c>
      <c r="C552" s="33">
        <v>0</v>
      </c>
      <c r="D552" s="48">
        <v>0</v>
      </c>
      <c r="E552" s="61" t="str">
        <f t="shared" si="118"/>
        <v/>
      </c>
      <c r="F552" s="61" t="str">
        <f t="shared" si="119"/>
        <v/>
      </c>
      <c r="G552" s="49" t="str">
        <f t="shared" si="121"/>
        <v xml:space="preserve"> 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0</v>
      </c>
      <c r="D553" s="48">
        <v>0</v>
      </c>
      <c r="E553" s="61" t="str">
        <f t="shared" si="118"/>
        <v/>
      </c>
      <c r="F553" s="61" t="str">
        <f t="shared" si="119"/>
        <v/>
      </c>
      <c r="G553" s="49" t="str">
        <f t="shared" si="121"/>
        <v xml:space="preserve"> 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0</v>
      </c>
      <c r="D554" s="48">
        <v>0</v>
      </c>
      <c r="E554" s="61" t="str">
        <f t="shared" si="118"/>
        <v/>
      </c>
      <c r="F554" s="61" t="str">
        <f t="shared" si="119"/>
        <v/>
      </c>
      <c r="G554" s="49" t="str">
        <f t="shared" si="121"/>
        <v xml:space="preserve"> </v>
      </c>
      <c r="H554" s="35" t="str">
        <f t="shared" si="120"/>
        <v/>
      </c>
    </row>
    <row r="555" spans="1:9" x14ac:dyDescent="0.2">
      <c r="B555" s="34" t="s">
        <v>132</v>
      </c>
      <c r="C555" s="33">
        <v>0</v>
      </c>
      <c r="D555" s="48">
        <v>0</v>
      </c>
      <c r="E555" s="61" t="str">
        <f t="shared" si="118"/>
        <v/>
      </c>
      <c r="F555" s="61" t="str">
        <f t="shared" si="119"/>
        <v/>
      </c>
      <c r="G555" s="49" t="str">
        <f t="shared" si="121"/>
        <v xml:space="preserve"> </v>
      </c>
      <c r="H555" s="35" t="str">
        <f t="shared" si="120"/>
        <v/>
      </c>
    </row>
    <row r="556" spans="1:9" ht="13.5" customHeight="1" x14ac:dyDescent="0.2">
      <c r="B556" s="34" t="s">
        <v>139</v>
      </c>
      <c r="C556" s="33">
        <v>1</v>
      </c>
      <c r="D556" s="48">
        <v>0</v>
      </c>
      <c r="E556" s="61">
        <f t="shared" si="118"/>
        <v>4.7393364928909956E-3</v>
      </c>
      <c r="F556" s="61" t="str">
        <f t="shared" si="119"/>
        <v/>
      </c>
      <c r="G556" s="49">
        <f t="shared" si="121"/>
        <v>-1</v>
      </c>
      <c r="H556" s="35">
        <f t="shared" si="120"/>
        <v>-4.7393364928909956E-3</v>
      </c>
    </row>
    <row r="557" spans="1:9" x14ac:dyDescent="0.2">
      <c r="B557" s="34" t="s">
        <v>513</v>
      </c>
      <c r="C557" s="33">
        <v>0</v>
      </c>
      <c r="D557" s="48">
        <v>0</v>
      </c>
      <c r="E557" s="61" t="str">
        <f t="shared" si="118"/>
        <v/>
      </c>
      <c r="F557" s="61" t="str">
        <f t="shared" si="119"/>
        <v/>
      </c>
      <c r="G557" s="49" t="str">
        <f t="shared" si="121"/>
        <v xml:space="preserve"> </v>
      </c>
      <c r="H557" s="35" t="str">
        <f t="shared" si="120"/>
        <v/>
      </c>
    </row>
    <row r="558" spans="1:9" x14ac:dyDescent="0.2">
      <c r="B558" s="34" t="s">
        <v>317</v>
      </c>
      <c r="C558" s="33">
        <v>0</v>
      </c>
      <c r="D558" s="48">
        <v>0</v>
      </c>
      <c r="E558" s="61" t="str">
        <f t="shared" si="118"/>
        <v/>
      </c>
      <c r="F558" s="61" t="str">
        <f t="shared" si="119"/>
        <v/>
      </c>
      <c r="G558" s="49" t="str">
        <f t="shared" si="121"/>
        <v xml:space="preserve"> </v>
      </c>
      <c r="H558" s="35" t="str">
        <f t="shared" si="120"/>
        <v/>
      </c>
    </row>
    <row r="559" spans="1:9" x14ac:dyDescent="0.2">
      <c r="B559" s="34" t="s">
        <v>318</v>
      </c>
      <c r="C559" s="33">
        <v>0</v>
      </c>
      <c r="D559" s="48">
        <v>0</v>
      </c>
      <c r="E559" s="61" t="str">
        <f t="shared" si="118"/>
        <v/>
      </c>
      <c r="F559" s="61" t="str">
        <f t="shared" si="119"/>
        <v/>
      </c>
      <c r="G559" s="49" t="str">
        <f t="shared" si="121"/>
        <v xml:space="preserve"> </v>
      </c>
      <c r="H559" s="35" t="str">
        <f t="shared" si="120"/>
        <v/>
      </c>
    </row>
    <row r="560" spans="1:9" ht="13.5" customHeight="1" x14ac:dyDescent="0.2">
      <c r="B560" s="34" t="s">
        <v>319</v>
      </c>
      <c r="C560" s="33">
        <v>0</v>
      </c>
      <c r="D560" s="48">
        <v>0</v>
      </c>
      <c r="E560" s="61" t="str">
        <f t="shared" si="118"/>
        <v/>
      </c>
      <c r="F560" s="61" t="str">
        <f t="shared" si="119"/>
        <v/>
      </c>
      <c r="G560" s="49" t="str">
        <f t="shared" si="121"/>
        <v xml:space="preserve"> </v>
      </c>
      <c r="H560" s="35" t="str">
        <f t="shared" si="120"/>
        <v/>
      </c>
    </row>
    <row r="561" spans="1:9" s="9" customFormat="1" x14ac:dyDescent="0.2">
      <c r="A561" s="77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0</v>
      </c>
      <c r="D562" s="48">
        <v>0</v>
      </c>
      <c r="E562" s="61" t="str">
        <f t="shared" si="118"/>
        <v/>
      </c>
      <c r="F562" s="61" t="str">
        <f t="shared" si="119"/>
        <v/>
      </c>
      <c r="G562" s="49" t="str">
        <f t="shared" si="121"/>
        <v xml:space="preserve"> </v>
      </c>
      <c r="H562" s="35" t="str">
        <f t="shared" si="120"/>
        <v/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0</v>
      </c>
      <c r="E564" s="61" t="str">
        <f t="shared" si="118"/>
        <v/>
      </c>
      <c r="F564" s="61" t="str">
        <f t="shared" si="119"/>
        <v/>
      </c>
      <c r="G564" s="49" t="str">
        <f t="shared" si="121"/>
        <v xml:space="preserve"> 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39</v>
      </c>
      <c r="D570" s="27">
        <f>SUM(D571:D596)</f>
        <v>219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4.615384615384615</v>
      </c>
      <c r="H570" s="28">
        <f>+IF(OR(AND(E570=""),(G570="")),"",E570*G570)</f>
        <v>4.615384615384615</v>
      </c>
    </row>
    <row r="571" spans="1:9" x14ac:dyDescent="0.2">
      <c r="B571" s="34" t="s">
        <v>322</v>
      </c>
      <c r="C571" s="33">
        <v>0</v>
      </c>
      <c r="D571" s="48">
        <v>0</v>
      </c>
      <c r="E571" s="61" t="str">
        <f t="shared" si="124"/>
        <v/>
      </c>
      <c r="F571" s="61" t="str">
        <f t="shared" si="125"/>
        <v/>
      </c>
      <c r="G571" s="49" t="str">
        <f t="shared" ref="G571:G596" si="126">+IF(AND(C571=0,D571=0)," ",IF(C571=0,1,IF(D571=0,-1,(D571-C571)/C571)))</f>
        <v xml:space="preserve"> </v>
      </c>
      <c r="H571" s="24" t="str">
        <f>+IF(OR(AND(E571=""),(G571="")),"",E571*G571)</f>
        <v/>
      </c>
    </row>
    <row r="572" spans="1:9" x14ac:dyDescent="0.2">
      <c r="B572" s="34" t="s">
        <v>144</v>
      </c>
      <c r="C572" s="33">
        <v>4</v>
      </c>
      <c r="D572" s="48">
        <v>0</v>
      </c>
      <c r="E572" s="61">
        <f t="shared" si="124"/>
        <v>0.10256410256410256</v>
      </c>
      <c r="F572" s="61" t="str">
        <f t="shared" si="125"/>
        <v/>
      </c>
      <c r="G572" s="49">
        <f t="shared" si="126"/>
        <v>-1</v>
      </c>
      <c r="H572" s="24">
        <f t="shared" ref="H572:H596" si="127">+IF(OR(AND(E572=""),(G572="")),"",E572*G572)</f>
        <v>-0.10256410256410256</v>
      </c>
    </row>
    <row r="573" spans="1:9" x14ac:dyDescent="0.2">
      <c r="B573" s="34" t="s">
        <v>586</v>
      </c>
      <c r="C573" s="33">
        <v>3</v>
      </c>
      <c r="D573" s="48">
        <v>8</v>
      </c>
      <c r="E573" s="61">
        <f t="shared" si="124"/>
        <v>7.6923076923076927E-2</v>
      </c>
      <c r="F573" s="61">
        <f t="shared" si="125"/>
        <v>3.6529680365296802E-2</v>
      </c>
      <c r="G573" s="49">
        <f t="shared" si="126"/>
        <v>1.6666666666666667</v>
      </c>
      <c r="H573" s="24">
        <f t="shared" si="127"/>
        <v>0.12820512820512822</v>
      </c>
    </row>
    <row r="574" spans="1:9" x14ac:dyDescent="0.2">
      <c r="B574" s="34" t="s">
        <v>323</v>
      </c>
      <c r="C574" s="33">
        <v>7</v>
      </c>
      <c r="D574" s="48">
        <v>86</v>
      </c>
      <c r="E574" s="61">
        <f t="shared" si="124"/>
        <v>0.17948717948717949</v>
      </c>
      <c r="F574" s="61">
        <f t="shared" si="125"/>
        <v>0.39269406392694062</v>
      </c>
      <c r="G574" s="49">
        <f t="shared" si="126"/>
        <v>11.285714285714286</v>
      </c>
      <c r="H574" s="24">
        <f t="shared" si="127"/>
        <v>2.025641025641026</v>
      </c>
    </row>
    <row r="575" spans="1:9" x14ac:dyDescent="0.2">
      <c r="B575" s="34" t="s">
        <v>145</v>
      </c>
      <c r="C575" s="33">
        <v>0</v>
      </c>
      <c r="D575" s="48">
        <v>0</v>
      </c>
      <c r="E575" s="61" t="str">
        <f t="shared" si="124"/>
        <v/>
      </c>
      <c r="F575" s="61" t="str">
        <f t="shared" si="125"/>
        <v/>
      </c>
      <c r="G575" s="49" t="str">
        <f t="shared" si="126"/>
        <v xml:space="preserve"> </v>
      </c>
      <c r="H575" s="24" t="str">
        <f t="shared" si="127"/>
        <v/>
      </c>
    </row>
    <row r="576" spans="1:9" x14ac:dyDescent="0.2">
      <c r="B576" s="34" t="s">
        <v>618</v>
      </c>
      <c r="C576" s="33">
        <v>0</v>
      </c>
      <c r="D576" s="48">
        <v>0</v>
      </c>
      <c r="E576" s="61" t="str">
        <f t="shared" si="124"/>
        <v/>
      </c>
      <c r="F576" s="61" t="str">
        <f t="shared" si="125"/>
        <v/>
      </c>
      <c r="G576" s="49" t="str">
        <f t="shared" si="126"/>
        <v xml:space="preserve"> </v>
      </c>
      <c r="H576" s="24" t="str">
        <f t="shared" si="127"/>
        <v/>
      </c>
    </row>
    <row r="577" spans="1:9" s="29" customFormat="1" x14ac:dyDescent="0.2">
      <c r="A577" s="78"/>
      <c r="B577" s="36" t="s">
        <v>146</v>
      </c>
      <c r="C577" s="40">
        <v>1</v>
      </c>
      <c r="D577" s="48">
        <v>0</v>
      </c>
      <c r="E577" s="38">
        <f t="shared" si="124"/>
        <v>2.564102564102564E-2</v>
      </c>
      <c r="F577" s="38" t="str">
        <f t="shared" si="125"/>
        <v/>
      </c>
      <c r="G577" s="49">
        <f t="shared" si="126"/>
        <v>-1</v>
      </c>
      <c r="H577" s="39">
        <f t="shared" si="127"/>
        <v>-2.564102564102564E-2</v>
      </c>
      <c r="I577" s="4"/>
    </row>
    <row r="578" spans="1:9" s="29" customFormat="1" x14ac:dyDescent="0.2">
      <c r="A578" s="78"/>
      <c r="B578" s="36" t="s">
        <v>324</v>
      </c>
      <c r="C578" s="40">
        <v>1</v>
      </c>
      <c r="D578" s="48">
        <v>0</v>
      </c>
      <c r="E578" s="38">
        <f t="shared" si="124"/>
        <v>2.564102564102564E-2</v>
      </c>
      <c r="F578" s="38" t="str">
        <f t="shared" si="125"/>
        <v/>
      </c>
      <c r="G578" s="49">
        <f t="shared" si="126"/>
        <v>-1</v>
      </c>
      <c r="H578" s="39">
        <f t="shared" si="127"/>
        <v>-2.564102564102564E-2</v>
      </c>
      <c r="I578" s="4"/>
    </row>
    <row r="579" spans="1:9" s="29" customFormat="1" x14ac:dyDescent="0.2">
      <c r="A579" s="78"/>
      <c r="B579" s="36" t="s">
        <v>325</v>
      </c>
      <c r="C579" s="40">
        <v>0</v>
      </c>
      <c r="D579" s="48">
        <v>0</v>
      </c>
      <c r="E579" s="38" t="str">
        <f t="shared" si="124"/>
        <v/>
      </c>
      <c r="F579" s="38" t="str">
        <f t="shared" si="125"/>
        <v/>
      </c>
      <c r="G579" s="49" t="str">
        <f t="shared" si="126"/>
        <v xml:space="preserve"> </v>
      </c>
      <c r="H579" s="39" t="str">
        <f t="shared" si="127"/>
        <v/>
      </c>
      <c r="I579" s="4"/>
    </row>
    <row r="580" spans="1:9" s="29" customFormat="1" x14ac:dyDescent="0.2">
      <c r="A580" s="78"/>
      <c r="B580" s="36" t="s">
        <v>516</v>
      </c>
      <c r="C580" s="40">
        <v>0</v>
      </c>
      <c r="D580" s="48">
        <v>0</v>
      </c>
      <c r="E580" s="38" t="str">
        <f t="shared" si="124"/>
        <v/>
      </c>
      <c r="F580" s="38" t="str">
        <f t="shared" si="125"/>
        <v/>
      </c>
      <c r="G580" s="49" t="str">
        <f t="shared" si="126"/>
        <v xml:space="preserve"> </v>
      </c>
      <c r="H580" s="39" t="str">
        <f t="shared" si="127"/>
        <v/>
      </c>
      <c r="I580" s="4"/>
    </row>
    <row r="581" spans="1:9" s="29" customFormat="1" x14ac:dyDescent="0.2">
      <c r="A581" s="78"/>
      <c r="B581" s="36" t="s">
        <v>546</v>
      </c>
      <c r="C581" s="40">
        <v>0</v>
      </c>
      <c r="D581" s="48">
        <v>0</v>
      </c>
      <c r="E581" s="38" t="str">
        <f t="shared" si="124"/>
        <v/>
      </c>
      <c r="F581" s="38" t="str">
        <f t="shared" si="125"/>
        <v/>
      </c>
      <c r="G581" s="49" t="str">
        <f t="shared" si="126"/>
        <v xml:space="preserve"> </v>
      </c>
      <c r="H581" s="39" t="str">
        <f t="shared" si="127"/>
        <v/>
      </c>
      <c r="I581" s="4"/>
    </row>
    <row r="582" spans="1:9" s="29" customFormat="1" x14ac:dyDescent="0.2">
      <c r="A582" s="78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78"/>
      <c r="B583" s="36" t="s">
        <v>326</v>
      </c>
      <c r="C583" s="40">
        <v>0</v>
      </c>
      <c r="D583" s="48">
        <v>0</v>
      </c>
      <c r="E583" s="38" t="str">
        <f t="shared" si="124"/>
        <v/>
      </c>
      <c r="F583" s="38" t="str">
        <f t="shared" si="125"/>
        <v/>
      </c>
      <c r="G583" s="49" t="str">
        <f t="shared" si="126"/>
        <v xml:space="preserve"> </v>
      </c>
      <c r="H583" s="39" t="str">
        <f t="shared" si="127"/>
        <v/>
      </c>
      <c r="I583" s="4"/>
    </row>
    <row r="584" spans="1:9" s="29" customFormat="1" x14ac:dyDescent="0.2">
      <c r="A584" s="78"/>
      <c r="B584" s="36" t="s">
        <v>327</v>
      </c>
      <c r="C584" s="40">
        <v>1</v>
      </c>
      <c r="D584" s="48">
        <v>0</v>
      </c>
      <c r="E584" s="38">
        <f t="shared" si="124"/>
        <v>2.564102564102564E-2</v>
      </c>
      <c r="F584" s="38" t="str">
        <f t="shared" si="125"/>
        <v/>
      </c>
      <c r="G584" s="49">
        <f t="shared" si="126"/>
        <v>-1</v>
      </c>
      <c r="H584" s="39">
        <f t="shared" si="127"/>
        <v>-2.564102564102564E-2</v>
      </c>
      <c r="I584" s="4"/>
    </row>
    <row r="585" spans="1:9" s="29" customFormat="1" x14ac:dyDescent="0.2">
      <c r="A585" s="78"/>
      <c r="B585" s="36" t="s">
        <v>147</v>
      </c>
      <c r="C585" s="40">
        <v>7</v>
      </c>
      <c r="D585" s="48">
        <v>3</v>
      </c>
      <c r="E585" s="38">
        <f t="shared" si="124"/>
        <v>0.17948717948717949</v>
      </c>
      <c r="F585" s="38">
        <f t="shared" si="125"/>
        <v>1.3698630136986301E-2</v>
      </c>
      <c r="G585" s="49">
        <f t="shared" si="126"/>
        <v>-0.5714285714285714</v>
      </c>
      <c r="H585" s="39">
        <f t="shared" si="127"/>
        <v>-0.10256410256410256</v>
      </c>
      <c r="I585" s="4"/>
    </row>
    <row r="586" spans="1:9" s="29" customFormat="1" x14ac:dyDescent="0.2">
      <c r="A586" s="78"/>
      <c r="B586" s="36" t="s">
        <v>148</v>
      </c>
      <c r="C586" s="40">
        <v>3</v>
      </c>
      <c r="D586" s="48">
        <v>0</v>
      </c>
      <c r="E586" s="38">
        <f t="shared" si="124"/>
        <v>7.6923076923076927E-2</v>
      </c>
      <c r="F586" s="38" t="str">
        <f t="shared" si="125"/>
        <v/>
      </c>
      <c r="G586" s="49">
        <f t="shared" si="126"/>
        <v>-1</v>
      </c>
      <c r="H586" s="39">
        <f t="shared" si="127"/>
        <v>-7.6923076923076927E-2</v>
      </c>
      <c r="I586" s="4"/>
    </row>
    <row r="587" spans="1:9" ht="13.5" customHeight="1" x14ac:dyDescent="0.2">
      <c r="B587" s="34" t="s">
        <v>328</v>
      </c>
      <c r="C587" s="33">
        <v>12</v>
      </c>
      <c r="D587" s="48">
        <v>83</v>
      </c>
      <c r="E587" s="61">
        <f t="shared" si="124"/>
        <v>0.30769230769230771</v>
      </c>
      <c r="F587" s="61">
        <f t="shared" si="125"/>
        <v>0.37899543378995432</v>
      </c>
      <c r="G587" s="49">
        <f t="shared" si="126"/>
        <v>5.916666666666667</v>
      </c>
      <c r="H587" s="24">
        <f t="shared" si="127"/>
        <v>1.8205128205128207</v>
      </c>
    </row>
    <row r="588" spans="1:9" x14ac:dyDescent="0.2">
      <c r="B588" s="34" t="s">
        <v>149</v>
      </c>
      <c r="C588" s="33">
        <v>0</v>
      </c>
      <c r="D588" s="48">
        <v>1</v>
      </c>
      <c r="E588" s="61" t="str">
        <f t="shared" si="124"/>
        <v/>
      </c>
      <c r="F588" s="61">
        <f t="shared" si="125"/>
        <v>4.5662100456621002E-3</v>
      </c>
      <c r="G588" s="49">
        <f t="shared" si="126"/>
        <v>1</v>
      </c>
      <c r="H588" s="24" t="str">
        <f t="shared" si="127"/>
        <v/>
      </c>
    </row>
    <row r="589" spans="1:9" ht="13.5" customHeight="1" x14ac:dyDescent="0.2">
      <c r="B589" s="34" t="s">
        <v>329</v>
      </c>
      <c r="C589" s="33">
        <v>0</v>
      </c>
      <c r="D589" s="48">
        <v>1</v>
      </c>
      <c r="E589" s="61" t="str">
        <f t="shared" si="124"/>
        <v/>
      </c>
      <c r="F589" s="61">
        <f t="shared" si="125"/>
        <v>4.5662100456621002E-3</v>
      </c>
      <c r="G589" s="49">
        <f t="shared" si="126"/>
        <v>1</v>
      </c>
      <c r="H589" s="24" t="str">
        <f t="shared" si="127"/>
        <v/>
      </c>
    </row>
    <row r="590" spans="1:9" ht="12" customHeight="1" x14ac:dyDescent="0.2">
      <c r="B590" s="34" t="s">
        <v>150</v>
      </c>
      <c r="C590" s="33">
        <v>0</v>
      </c>
      <c r="D590" s="48">
        <v>0</v>
      </c>
      <c r="E590" s="61" t="str">
        <f t="shared" si="124"/>
        <v/>
      </c>
      <c r="F590" s="61" t="str">
        <f t="shared" si="125"/>
        <v/>
      </c>
      <c r="G590" s="49" t="str">
        <f t="shared" si="126"/>
        <v xml:space="preserve"> </v>
      </c>
      <c r="H590" s="24" t="str">
        <f t="shared" si="127"/>
        <v/>
      </c>
    </row>
    <row r="591" spans="1:9" ht="13.5" customHeight="1" x14ac:dyDescent="0.2">
      <c r="B591" s="34" t="s">
        <v>151</v>
      </c>
      <c r="C591" s="33">
        <v>0</v>
      </c>
      <c r="D591" s="48">
        <v>0</v>
      </c>
      <c r="E591" s="61" t="str">
        <f t="shared" si="124"/>
        <v/>
      </c>
      <c r="F591" s="61" t="str">
        <f t="shared" si="125"/>
        <v/>
      </c>
      <c r="G591" s="49" t="str">
        <f t="shared" si="126"/>
        <v xml:space="preserve"> </v>
      </c>
      <c r="H591" s="24" t="str">
        <f t="shared" si="127"/>
        <v/>
      </c>
    </row>
    <row r="592" spans="1:9" ht="13.5" customHeight="1" x14ac:dyDescent="0.2">
      <c r="B592" s="34" t="s">
        <v>330</v>
      </c>
      <c r="C592" s="33">
        <v>0</v>
      </c>
      <c r="D592" s="48">
        <v>0</v>
      </c>
      <c r="E592" s="61" t="str">
        <f t="shared" si="124"/>
        <v/>
      </c>
      <c r="F592" s="61" t="str">
        <f t="shared" si="125"/>
        <v/>
      </c>
      <c r="G592" s="49" t="str">
        <f t="shared" si="126"/>
        <v xml:space="preserve"> </v>
      </c>
      <c r="H592" s="24" t="str">
        <f t="shared" si="127"/>
        <v/>
      </c>
    </row>
    <row r="593" spans="2:8" x14ac:dyDescent="0.2">
      <c r="B593" s="34" t="s">
        <v>331</v>
      </c>
      <c r="C593" s="33">
        <v>0</v>
      </c>
      <c r="D593" s="48">
        <v>0</v>
      </c>
      <c r="E593" s="61" t="str">
        <f t="shared" si="124"/>
        <v/>
      </c>
      <c r="F593" s="61" t="str">
        <f t="shared" si="125"/>
        <v/>
      </c>
      <c r="G593" s="49" t="str">
        <f t="shared" si="126"/>
        <v xml:space="preserve"> </v>
      </c>
      <c r="H593" s="24" t="str">
        <f t="shared" si="127"/>
        <v/>
      </c>
    </row>
    <row r="594" spans="2:8" ht="13.5" customHeight="1" x14ac:dyDescent="0.2">
      <c r="B594" s="34" t="s">
        <v>332</v>
      </c>
      <c r="C594" s="33">
        <v>0</v>
      </c>
      <c r="D594" s="48">
        <v>0</v>
      </c>
      <c r="E594" s="61" t="str">
        <f t="shared" si="124"/>
        <v/>
      </c>
      <c r="F594" s="61" t="str">
        <f t="shared" si="125"/>
        <v/>
      </c>
      <c r="G594" s="49" t="str">
        <f t="shared" si="126"/>
        <v xml:space="preserve"> </v>
      </c>
      <c r="H594" s="24" t="str">
        <f t="shared" si="127"/>
        <v/>
      </c>
    </row>
    <row r="595" spans="2:8" x14ac:dyDescent="0.2">
      <c r="B595" s="34" t="s">
        <v>333</v>
      </c>
      <c r="C595" s="33">
        <v>0</v>
      </c>
      <c r="D595" s="48">
        <v>37</v>
      </c>
      <c r="E595" s="61" t="str">
        <f t="shared" si="124"/>
        <v/>
      </c>
      <c r="F595" s="61">
        <f t="shared" si="125"/>
        <v>0.16894977168949771</v>
      </c>
      <c r="G595" s="49">
        <f t="shared" si="126"/>
        <v>1</v>
      </c>
      <c r="H595" s="24" t="str">
        <f t="shared" si="127"/>
        <v/>
      </c>
    </row>
    <row r="596" spans="2:8" x14ac:dyDescent="0.2">
      <c r="B596" s="34" t="s">
        <v>517</v>
      </c>
      <c r="C596" s="33">
        <v>0</v>
      </c>
      <c r="D596" s="48">
        <v>0</v>
      </c>
      <c r="E596" s="61" t="str">
        <f t="shared" si="124"/>
        <v/>
      </c>
      <c r="F596" s="61" t="str">
        <f t="shared" si="125"/>
        <v/>
      </c>
      <c r="G596" s="49" t="str">
        <f t="shared" si="126"/>
        <v xml:space="preserve"> </v>
      </c>
      <c r="H596" s="24" t="str">
        <f t="shared" si="127"/>
        <v/>
      </c>
    </row>
    <row r="597" spans="2:8" x14ac:dyDescent="0.2">
      <c r="B597" s="7" t="s">
        <v>384</v>
      </c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387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381</v>
      </c>
      <c r="C8" s="43">
        <f>+C18+C74+C169+C345+C570</f>
        <v>2832</v>
      </c>
      <c r="D8" s="44">
        <f>+D18+D74+D169+D345+D570</f>
        <v>2093</v>
      </c>
      <c r="E8" s="45">
        <f>SUM(E9:E13)</f>
        <v>1</v>
      </c>
      <c r="F8" s="45">
        <f>SUM(F9:F13)</f>
        <v>1</v>
      </c>
      <c r="G8" s="45">
        <f t="shared" ref="G8:G13" si="0">+(D8-C8)/C8</f>
        <v>-0.26094632768361581</v>
      </c>
      <c r="H8" s="46">
        <f>SUM(H9:H13)</f>
        <v>-0.26094632768361581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95</v>
      </c>
      <c r="D9" s="51">
        <f>+D18</f>
        <v>41</v>
      </c>
      <c r="E9" s="52">
        <f t="shared" ref="E9:F13" si="1">+C9/C$8</f>
        <v>3.3545197740112997E-2</v>
      </c>
      <c r="F9" s="52">
        <f t="shared" si="1"/>
        <v>1.9589106545628284E-2</v>
      </c>
      <c r="G9" s="52">
        <f t="shared" si="0"/>
        <v>-0.56842105263157894</v>
      </c>
      <c r="H9" s="53">
        <f>+E9*G9</f>
        <v>-1.9067796610169493E-2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297</v>
      </c>
      <c r="D10" s="33">
        <f>+D74</f>
        <v>232</v>
      </c>
      <c r="E10" s="35">
        <f t="shared" si="1"/>
        <v>0.1048728813559322</v>
      </c>
      <c r="F10" s="35">
        <f t="shared" si="1"/>
        <v>0.11084567606306736</v>
      </c>
      <c r="G10" s="35">
        <f t="shared" si="0"/>
        <v>-0.21885521885521886</v>
      </c>
      <c r="H10" s="55">
        <f>+E10*G10</f>
        <v>-2.2951977401129944E-2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894</v>
      </c>
      <c r="D11" s="33">
        <f>+D169</f>
        <v>351</v>
      </c>
      <c r="E11" s="35">
        <f t="shared" si="1"/>
        <v>0.31567796610169491</v>
      </c>
      <c r="F11" s="35">
        <f t="shared" si="1"/>
        <v>0.16770186335403728</v>
      </c>
      <c r="G11" s="35">
        <f t="shared" si="0"/>
        <v>-0.60738255033557043</v>
      </c>
      <c r="H11" s="55">
        <f>+E11*G11</f>
        <v>-0.19173728813559321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853</v>
      </c>
      <c r="D12" s="33">
        <f>+D345</f>
        <v>871</v>
      </c>
      <c r="E12" s="35">
        <f t="shared" si="1"/>
        <v>0.30120056497175141</v>
      </c>
      <c r="F12" s="35">
        <f t="shared" si="1"/>
        <v>0.41614906832298137</v>
      </c>
      <c r="G12" s="35">
        <f t="shared" si="0"/>
        <v>2.1101992966002344E-2</v>
      </c>
      <c r="H12" s="55">
        <f>+E12*G12</f>
        <v>6.3559322033898301E-3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693</v>
      </c>
      <c r="D13" s="57">
        <f>+D570</f>
        <v>598</v>
      </c>
      <c r="E13" s="58">
        <f t="shared" si="1"/>
        <v>0.24470338983050846</v>
      </c>
      <c r="F13" s="58">
        <f t="shared" si="1"/>
        <v>0.2857142857142857</v>
      </c>
      <c r="G13" s="58">
        <f t="shared" si="0"/>
        <v>-0.13708513708513709</v>
      </c>
      <c r="H13" s="59">
        <f>+E13*G13</f>
        <v>-3.3545197740112991E-2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95</v>
      </c>
      <c r="D18" s="44">
        <f>SUM(D19:D68)</f>
        <v>41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-0.56842105263157894</v>
      </c>
      <c r="H18" s="46">
        <f>+IF(OR(AND(E18=""),(G18="")),"",E18*G18)</f>
        <v>-0.56842105263157894</v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2</v>
      </c>
      <c r="D20" s="48">
        <v>0</v>
      </c>
      <c r="E20" s="35">
        <f t="shared" ref="E20:E68" si="2">+IF(C20=0,"",C20/C$18)</f>
        <v>2.1052631578947368E-2</v>
      </c>
      <c r="F20" s="35" t="str">
        <f t="shared" ref="F20:F68" si="3">+IF(D20=0,"",D20/D$18)</f>
        <v/>
      </c>
      <c r="G20" s="49">
        <f t="shared" ref="G20:G68" si="4">+IF(AND(C20=0,D20=0)," ",IF(C20=0,1,IF(D20=0,-1,(D20-C20)/C20)))</f>
        <v>-1</v>
      </c>
      <c r="H20" s="35">
        <f t="shared" ref="H20:H68" si="5">+IF(OR(AND(E20=""),(G20="")),"",E20*G20)</f>
        <v>-2.1052631578947368E-2</v>
      </c>
    </row>
    <row r="21" spans="1:9" ht="25.5" customHeight="1" x14ac:dyDescent="0.2">
      <c r="B21" s="34" t="s">
        <v>1</v>
      </c>
      <c r="C21" s="33">
        <v>0</v>
      </c>
      <c r="D21" s="48">
        <v>0</v>
      </c>
      <c r="E21" s="35" t="str">
        <f t="shared" si="2"/>
        <v/>
      </c>
      <c r="F21" s="35" t="str">
        <f t="shared" si="3"/>
        <v/>
      </c>
      <c r="G21" s="49" t="str">
        <f t="shared" si="4"/>
        <v xml:space="preserve"> </v>
      </c>
      <c r="H21" s="35" t="str">
        <f t="shared" si="5"/>
        <v/>
      </c>
    </row>
    <row r="22" spans="1:9" ht="24" x14ac:dyDescent="0.2">
      <c r="B22" s="34" t="s">
        <v>420</v>
      </c>
      <c r="C22" s="33">
        <v>1</v>
      </c>
      <c r="D22" s="48">
        <v>0</v>
      </c>
      <c r="E22" s="35">
        <f t="shared" si="2"/>
        <v>1.0526315789473684E-2</v>
      </c>
      <c r="F22" s="35" t="str">
        <f t="shared" si="3"/>
        <v/>
      </c>
      <c r="G22" s="49">
        <f t="shared" si="4"/>
        <v>-1</v>
      </c>
      <c r="H22" s="35">
        <f t="shared" si="5"/>
        <v>-1.0526315789473684E-2</v>
      </c>
    </row>
    <row r="23" spans="1:9" x14ac:dyDescent="0.2">
      <c r="B23" s="34" t="s">
        <v>153</v>
      </c>
      <c r="C23" s="33">
        <v>0</v>
      </c>
      <c r="D23" s="48">
        <v>0</v>
      </c>
      <c r="E23" s="35" t="str">
        <f t="shared" si="2"/>
        <v/>
      </c>
      <c r="F23" s="35" t="str">
        <f t="shared" si="3"/>
        <v/>
      </c>
      <c r="G23" s="49" t="str">
        <f t="shared" si="4"/>
        <v xml:space="preserve"> </v>
      </c>
      <c r="H23" s="35" t="str">
        <f t="shared" si="5"/>
        <v/>
      </c>
    </row>
    <row r="24" spans="1:9" ht="37.5" customHeight="1" x14ac:dyDescent="0.2">
      <c r="B24" s="34" t="s">
        <v>154</v>
      </c>
      <c r="C24" s="33">
        <v>0</v>
      </c>
      <c r="D24" s="48">
        <v>0</v>
      </c>
      <c r="E24" s="35" t="str">
        <f t="shared" si="2"/>
        <v/>
      </c>
      <c r="F24" s="35" t="str">
        <f t="shared" si="3"/>
        <v/>
      </c>
      <c r="G24" s="49" t="str">
        <f t="shared" si="4"/>
        <v xml:space="preserve"> </v>
      </c>
      <c r="H24" s="35" t="str">
        <f t="shared" si="5"/>
        <v/>
      </c>
    </row>
    <row r="25" spans="1:9" s="29" customFormat="1" x14ac:dyDescent="0.2">
      <c r="A25" s="31"/>
      <c r="B25" s="36" t="s">
        <v>518</v>
      </c>
      <c r="C25" s="40">
        <v>0</v>
      </c>
      <c r="D25" s="48">
        <v>0</v>
      </c>
      <c r="E25" s="37" t="str">
        <f t="shared" ref="E25" si="6">+IF(C25=0,"",C25/C$18)</f>
        <v/>
      </c>
      <c r="F25" s="37" t="str">
        <f t="shared" ref="F25" si="7">+IF(D25=0,"",D25/D$18)</f>
        <v/>
      </c>
      <c r="G25" s="49" t="str">
        <f t="shared" si="4"/>
        <v xml:space="preserve"> </v>
      </c>
      <c r="H25" s="37" t="str">
        <f t="shared" ref="H25" si="8">+IF(OR(AND(E25=""),(G25="")),"",E25*G25)</f>
        <v/>
      </c>
      <c r="I25" s="4"/>
    </row>
    <row r="26" spans="1:9" x14ac:dyDescent="0.2">
      <c r="B26" s="34" t="s">
        <v>2</v>
      </c>
      <c r="C26" s="33">
        <v>0</v>
      </c>
      <c r="D26" s="48">
        <v>0</v>
      </c>
      <c r="E26" s="35" t="str">
        <f t="shared" si="2"/>
        <v/>
      </c>
      <c r="F26" s="35" t="str">
        <f t="shared" si="3"/>
        <v/>
      </c>
      <c r="G26" s="49" t="str">
        <f t="shared" si="4"/>
        <v xml:space="preserve"> </v>
      </c>
      <c r="H26" s="35" t="str">
        <f t="shared" si="5"/>
        <v/>
      </c>
    </row>
    <row r="27" spans="1:9" x14ac:dyDescent="0.2">
      <c r="B27" s="34" t="s">
        <v>561</v>
      </c>
      <c r="C27" s="33">
        <v>0</v>
      </c>
      <c r="D27" s="48">
        <v>0</v>
      </c>
      <c r="E27" s="35" t="str">
        <f t="shared" si="2"/>
        <v/>
      </c>
      <c r="F27" s="35" t="str">
        <f t="shared" si="3"/>
        <v/>
      </c>
      <c r="G27" s="49" t="str">
        <f t="shared" si="4"/>
        <v xml:space="preserve"> </v>
      </c>
      <c r="H27" s="35" t="str">
        <f t="shared" si="5"/>
        <v/>
      </c>
    </row>
    <row r="28" spans="1:9" x14ac:dyDescent="0.2">
      <c r="B28" s="34" t="s">
        <v>3</v>
      </c>
      <c r="C28" s="33">
        <v>1</v>
      </c>
      <c r="D28" s="48">
        <v>0</v>
      </c>
      <c r="E28" s="35">
        <f t="shared" si="2"/>
        <v>1.0526315789473684E-2</v>
      </c>
      <c r="F28" s="35" t="str">
        <f t="shared" si="3"/>
        <v/>
      </c>
      <c r="G28" s="49">
        <f t="shared" si="4"/>
        <v>-1</v>
      </c>
      <c r="H28" s="35">
        <f t="shared" si="5"/>
        <v>-1.0526315789473684E-2</v>
      </c>
    </row>
    <row r="29" spans="1:9" x14ac:dyDescent="0.2">
      <c r="B29" s="34" t="s">
        <v>5</v>
      </c>
      <c r="C29" s="33">
        <v>2</v>
      </c>
      <c r="D29" s="48">
        <v>2</v>
      </c>
      <c r="E29" s="35">
        <f t="shared" si="2"/>
        <v>2.1052631578947368E-2</v>
      </c>
      <c r="F29" s="35">
        <f t="shared" si="3"/>
        <v>4.878048780487805E-2</v>
      </c>
      <c r="G29" s="49">
        <f t="shared" si="4"/>
        <v>0</v>
      </c>
      <c r="H29" s="35">
        <f t="shared" si="5"/>
        <v>0</v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0</v>
      </c>
      <c r="D31" s="48">
        <v>0</v>
      </c>
      <c r="E31" s="35" t="str">
        <f t="shared" si="2"/>
        <v/>
      </c>
      <c r="F31" s="35" t="str">
        <f t="shared" si="3"/>
        <v/>
      </c>
      <c r="G31" s="49" t="str">
        <f t="shared" si="4"/>
        <v xml:space="preserve"> </v>
      </c>
      <c r="H31" s="35" t="str">
        <f t="shared" si="5"/>
        <v/>
      </c>
    </row>
    <row r="32" spans="1:9" x14ac:dyDescent="0.2">
      <c r="B32" s="34" t="s">
        <v>4</v>
      </c>
      <c r="C32" s="33">
        <v>0</v>
      </c>
      <c r="D32" s="48">
        <v>0</v>
      </c>
      <c r="E32" s="35" t="str">
        <f t="shared" si="2"/>
        <v/>
      </c>
      <c r="F32" s="35" t="str">
        <f t="shared" si="3"/>
        <v/>
      </c>
      <c r="G32" s="49" t="str">
        <f t="shared" si="4"/>
        <v xml:space="preserve"> </v>
      </c>
      <c r="H32" s="35" t="str">
        <f t="shared" si="5"/>
        <v/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0</v>
      </c>
      <c r="D35" s="48">
        <v>0</v>
      </c>
      <c r="E35" s="35" t="str">
        <f t="shared" si="2"/>
        <v/>
      </c>
      <c r="F35" s="35" t="str">
        <f t="shared" si="3"/>
        <v/>
      </c>
      <c r="G35" s="49" t="str">
        <f t="shared" si="4"/>
        <v xml:space="preserve"> </v>
      </c>
      <c r="H35" s="35" t="str">
        <f t="shared" si="5"/>
        <v/>
      </c>
    </row>
    <row r="36" spans="2:8" x14ac:dyDescent="0.2">
      <c r="B36" s="34" t="s">
        <v>159</v>
      </c>
      <c r="C36" s="33">
        <v>0</v>
      </c>
      <c r="D36" s="48">
        <v>0</v>
      </c>
      <c r="E36" s="35" t="str">
        <f t="shared" si="2"/>
        <v/>
      </c>
      <c r="F36" s="35" t="str">
        <f t="shared" si="3"/>
        <v/>
      </c>
      <c r="G36" s="49" t="str">
        <f t="shared" si="4"/>
        <v xml:space="preserve"> </v>
      </c>
      <c r="H36" s="35" t="str">
        <f t="shared" si="5"/>
        <v/>
      </c>
    </row>
    <row r="37" spans="2:8" x14ac:dyDescent="0.2">
      <c r="B37" s="34" t="s">
        <v>160</v>
      </c>
      <c r="C37" s="33">
        <v>3</v>
      </c>
      <c r="D37" s="48">
        <v>0</v>
      </c>
      <c r="E37" s="35">
        <f t="shared" si="2"/>
        <v>3.1578947368421054E-2</v>
      </c>
      <c r="F37" s="35" t="str">
        <f t="shared" si="3"/>
        <v/>
      </c>
      <c r="G37" s="49">
        <f t="shared" si="4"/>
        <v>-1</v>
      </c>
      <c r="H37" s="35">
        <f t="shared" si="5"/>
        <v>-3.1578947368421054E-2</v>
      </c>
    </row>
    <row r="38" spans="2:8" x14ac:dyDescent="0.2">
      <c r="B38" s="34" t="s">
        <v>7</v>
      </c>
      <c r="C38" s="33">
        <v>1</v>
      </c>
      <c r="D38" s="48">
        <v>0</v>
      </c>
      <c r="E38" s="35">
        <f t="shared" si="2"/>
        <v>1.0526315789473684E-2</v>
      </c>
      <c r="F38" s="35" t="str">
        <f t="shared" si="3"/>
        <v/>
      </c>
      <c r="G38" s="49">
        <f t="shared" si="4"/>
        <v>-1</v>
      </c>
      <c r="H38" s="35">
        <f t="shared" si="5"/>
        <v>-1.0526315789473684E-2</v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0</v>
      </c>
      <c r="D40" s="48">
        <v>0</v>
      </c>
      <c r="E40" s="35" t="str">
        <f t="shared" si="2"/>
        <v/>
      </c>
      <c r="F40" s="35" t="str">
        <f t="shared" si="3"/>
        <v/>
      </c>
      <c r="G40" s="49" t="str">
        <f t="shared" si="4"/>
        <v xml:space="preserve"> 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1</v>
      </c>
      <c r="E42" s="35" t="str">
        <f t="shared" si="2"/>
        <v/>
      </c>
      <c r="F42" s="35">
        <f t="shared" si="3"/>
        <v>2.4390243902439025E-2</v>
      </c>
      <c r="G42" s="49">
        <f t="shared" si="4"/>
        <v>1</v>
      </c>
      <c r="H42" s="35" t="str">
        <f t="shared" si="5"/>
        <v/>
      </c>
    </row>
    <row r="43" spans="2:8" x14ac:dyDescent="0.2">
      <c r="B43" s="34" t="s">
        <v>165</v>
      </c>
      <c r="C43" s="33">
        <v>0</v>
      </c>
      <c r="D43" s="48">
        <v>0</v>
      </c>
      <c r="E43" s="35" t="str">
        <f t="shared" si="2"/>
        <v/>
      </c>
      <c r="F43" s="35" t="str">
        <f t="shared" si="3"/>
        <v/>
      </c>
      <c r="G43" s="49" t="str">
        <f t="shared" si="4"/>
        <v xml:space="preserve"> </v>
      </c>
      <c r="H43" s="35" t="str">
        <f t="shared" si="5"/>
        <v/>
      </c>
    </row>
    <row r="44" spans="2:8" x14ac:dyDescent="0.2">
      <c r="B44" s="34" t="s">
        <v>166</v>
      </c>
      <c r="C44" s="33">
        <v>0</v>
      </c>
      <c r="D44" s="48">
        <v>0</v>
      </c>
      <c r="E44" s="35" t="str">
        <f t="shared" si="2"/>
        <v/>
      </c>
      <c r="F44" s="35" t="str">
        <f t="shared" si="3"/>
        <v/>
      </c>
      <c r="G44" s="49" t="str">
        <f t="shared" si="4"/>
        <v xml:space="preserve"> </v>
      </c>
      <c r="H44" s="35" t="str">
        <f t="shared" si="5"/>
        <v/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0</v>
      </c>
      <c r="E46" s="35" t="str">
        <f t="shared" si="2"/>
        <v/>
      </c>
      <c r="F46" s="35" t="str">
        <f t="shared" si="3"/>
        <v/>
      </c>
      <c r="G46" s="49" t="str">
        <f t="shared" si="4"/>
        <v xml:space="preserve"> </v>
      </c>
      <c r="H46" s="35" t="str">
        <f t="shared" si="5"/>
        <v/>
      </c>
    </row>
    <row r="47" spans="2:8" x14ac:dyDescent="0.2">
      <c r="B47" s="34" t="s">
        <v>167</v>
      </c>
      <c r="C47" s="33">
        <v>0</v>
      </c>
      <c r="D47" s="48">
        <v>0</v>
      </c>
      <c r="E47" s="35" t="str">
        <f t="shared" si="2"/>
        <v/>
      </c>
      <c r="F47" s="35" t="str">
        <f t="shared" si="3"/>
        <v/>
      </c>
      <c r="G47" s="49" t="str">
        <f t="shared" si="4"/>
        <v xml:space="preserve"> </v>
      </c>
      <c r="H47" s="35" t="str">
        <f t="shared" si="5"/>
        <v/>
      </c>
    </row>
    <row r="48" spans="2:8" x14ac:dyDescent="0.2">
      <c r="B48" s="34" t="s">
        <v>562</v>
      </c>
      <c r="C48" s="33">
        <v>2</v>
      </c>
      <c r="D48" s="48">
        <v>0</v>
      </c>
      <c r="E48" s="35">
        <f t="shared" si="2"/>
        <v>2.1052631578947368E-2</v>
      </c>
      <c r="F48" s="35" t="str">
        <f t="shared" si="3"/>
        <v/>
      </c>
      <c r="G48" s="49">
        <f t="shared" si="4"/>
        <v>-1</v>
      </c>
      <c r="H48" s="35">
        <f t="shared" si="5"/>
        <v>-2.1052631578947368E-2</v>
      </c>
    </row>
    <row r="49" spans="1:9" x14ac:dyDescent="0.2">
      <c r="B49" s="34" t="s">
        <v>9</v>
      </c>
      <c r="C49" s="33">
        <v>0</v>
      </c>
      <c r="D49" s="48">
        <v>0</v>
      </c>
      <c r="E49" s="35" t="str">
        <f t="shared" si="2"/>
        <v/>
      </c>
      <c r="F49" s="35" t="str">
        <f t="shared" si="3"/>
        <v/>
      </c>
      <c r="G49" s="49" t="str">
        <f t="shared" si="4"/>
        <v xml:space="preserve"> </v>
      </c>
      <c r="H49" s="35" t="str">
        <f t="shared" si="5"/>
        <v/>
      </c>
    </row>
    <row r="50" spans="1:9" x14ac:dyDescent="0.2">
      <c r="B50" s="34" t="s">
        <v>563</v>
      </c>
      <c r="C50" s="33">
        <v>0</v>
      </c>
      <c r="D50" s="48">
        <v>0</v>
      </c>
      <c r="E50" s="35" t="str">
        <f t="shared" si="2"/>
        <v/>
      </c>
      <c r="F50" s="35" t="str">
        <f t="shared" si="3"/>
        <v/>
      </c>
      <c r="G50" s="49" t="str">
        <f t="shared" si="4"/>
        <v xml:space="preserve"> </v>
      </c>
      <c r="H50" s="35" t="str">
        <f t="shared" si="5"/>
        <v/>
      </c>
    </row>
    <row r="51" spans="1:9" x14ac:dyDescent="0.2">
      <c r="B51" s="34" t="s">
        <v>12</v>
      </c>
      <c r="C51" s="33">
        <v>0</v>
      </c>
      <c r="D51" s="48">
        <v>0</v>
      </c>
      <c r="E51" s="35" t="str">
        <f t="shared" si="2"/>
        <v/>
      </c>
      <c r="F51" s="35" t="str">
        <f t="shared" si="3"/>
        <v/>
      </c>
      <c r="G51" s="49" t="str">
        <f t="shared" si="4"/>
        <v xml:space="preserve"> </v>
      </c>
      <c r="H51" s="35" t="str">
        <f t="shared" si="5"/>
        <v/>
      </c>
    </row>
    <row r="52" spans="1:9" x14ac:dyDescent="0.2">
      <c r="B52" s="34" t="s">
        <v>11</v>
      </c>
      <c r="C52" s="33">
        <v>0</v>
      </c>
      <c r="D52" s="48">
        <v>0</v>
      </c>
      <c r="E52" s="35" t="str">
        <f t="shared" si="2"/>
        <v/>
      </c>
      <c r="F52" s="35" t="str">
        <f t="shared" si="3"/>
        <v/>
      </c>
      <c r="G52" s="49" t="str">
        <f t="shared" si="4"/>
        <v xml:space="preserve"> </v>
      </c>
      <c r="H52" s="35" t="str">
        <f t="shared" si="5"/>
        <v/>
      </c>
    </row>
    <row r="53" spans="1:9" x14ac:dyDescent="0.2">
      <c r="B53" s="34" t="s">
        <v>422</v>
      </c>
      <c r="C53" s="33">
        <v>0</v>
      </c>
      <c r="D53" s="48">
        <v>1</v>
      </c>
      <c r="E53" s="35" t="str">
        <f t="shared" si="2"/>
        <v/>
      </c>
      <c r="F53" s="35">
        <f t="shared" si="3"/>
        <v>2.4390243902439025E-2</v>
      </c>
      <c r="G53" s="49">
        <f t="shared" si="4"/>
        <v>1</v>
      </c>
      <c r="H53" s="35" t="str">
        <f t="shared" si="5"/>
        <v/>
      </c>
    </row>
    <row r="54" spans="1:9" x14ac:dyDescent="0.2">
      <c r="B54" s="34" t="s">
        <v>10</v>
      </c>
      <c r="C54" s="33">
        <v>0</v>
      </c>
      <c r="D54" s="48">
        <v>0</v>
      </c>
      <c r="E54" s="35" t="str">
        <f t="shared" si="2"/>
        <v/>
      </c>
      <c r="F54" s="35" t="str">
        <f t="shared" si="3"/>
        <v/>
      </c>
      <c r="G54" s="49" t="str">
        <f t="shared" si="4"/>
        <v xml:space="preserve"> </v>
      </c>
      <c r="H54" s="35" t="str">
        <f t="shared" si="5"/>
        <v/>
      </c>
    </row>
    <row r="55" spans="1:9" x14ac:dyDescent="0.2">
      <c r="B55" s="34" t="s">
        <v>168</v>
      </c>
      <c r="C55" s="33">
        <v>0</v>
      </c>
      <c r="D55" s="48">
        <v>0</v>
      </c>
      <c r="E55" s="35" t="str">
        <f t="shared" si="2"/>
        <v/>
      </c>
      <c r="F55" s="35" t="str">
        <f t="shared" si="3"/>
        <v/>
      </c>
      <c r="G55" s="49" t="str">
        <f t="shared" si="4"/>
        <v xml:space="preserve"> </v>
      </c>
      <c r="H55" s="35" t="str">
        <f t="shared" si="5"/>
        <v/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2</v>
      </c>
      <c r="D58" s="48">
        <v>8</v>
      </c>
      <c r="E58" s="35">
        <f t="shared" si="9"/>
        <v>2.1052631578947368E-2</v>
      </c>
      <c r="F58" s="35">
        <f t="shared" si="10"/>
        <v>0.1951219512195122</v>
      </c>
      <c r="G58" s="49">
        <f t="shared" si="11"/>
        <v>3</v>
      </c>
      <c r="H58" s="35">
        <f t="shared" si="12"/>
        <v>6.3157894736842107E-2</v>
      </c>
    </row>
    <row r="59" spans="1:9" x14ac:dyDescent="0.2">
      <c r="B59" s="34" t="s">
        <v>169</v>
      </c>
      <c r="C59" s="33">
        <v>0</v>
      </c>
      <c r="D59" s="48">
        <v>0</v>
      </c>
      <c r="E59" s="35" t="str">
        <f t="shared" si="9"/>
        <v/>
      </c>
      <c r="F59" s="35" t="str">
        <f t="shared" si="10"/>
        <v/>
      </c>
      <c r="G59" s="49" t="str">
        <f t="shared" si="11"/>
        <v xml:space="preserve"> </v>
      </c>
      <c r="H59" s="35" t="str">
        <f t="shared" si="12"/>
        <v/>
      </c>
    </row>
    <row r="60" spans="1:9" x14ac:dyDescent="0.2">
      <c r="B60" s="34" t="s">
        <v>423</v>
      </c>
      <c r="C60" s="33">
        <v>73</v>
      </c>
      <c r="D60" s="48">
        <v>27</v>
      </c>
      <c r="E60" s="35">
        <f t="shared" si="2"/>
        <v>0.76842105263157889</v>
      </c>
      <c r="F60" s="35">
        <f t="shared" si="3"/>
        <v>0.65853658536585369</v>
      </c>
      <c r="G60" s="49">
        <f t="shared" si="4"/>
        <v>-0.63013698630136983</v>
      </c>
      <c r="H60" s="35">
        <f t="shared" si="5"/>
        <v>-0.48421052631578942</v>
      </c>
    </row>
    <row r="61" spans="1:9" x14ac:dyDescent="0.2">
      <c r="B61" s="34" t="s">
        <v>170</v>
      </c>
      <c r="C61" s="33">
        <v>1</v>
      </c>
      <c r="D61" s="48">
        <v>0</v>
      </c>
      <c r="E61" s="35">
        <f t="shared" si="2"/>
        <v>1.0526315789473684E-2</v>
      </c>
      <c r="F61" s="35" t="str">
        <f t="shared" si="3"/>
        <v/>
      </c>
      <c r="G61" s="49">
        <f t="shared" si="4"/>
        <v>-1</v>
      </c>
      <c r="H61" s="35">
        <f t="shared" si="5"/>
        <v>-1.0526315789473684E-2</v>
      </c>
    </row>
    <row r="62" spans="1:9" x14ac:dyDescent="0.2">
      <c r="B62" s="34" t="s">
        <v>171</v>
      </c>
      <c r="C62" s="33">
        <v>0</v>
      </c>
      <c r="D62" s="48">
        <v>1</v>
      </c>
      <c r="E62" s="35" t="str">
        <f t="shared" si="2"/>
        <v/>
      </c>
      <c r="F62" s="35">
        <f t="shared" si="3"/>
        <v>2.4390243902439025E-2</v>
      </c>
      <c r="G62" s="49">
        <f t="shared" si="4"/>
        <v>1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0</v>
      </c>
      <c r="D63" s="48">
        <v>1</v>
      </c>
      <c r="E63" s="37" t="str">
        <f t="shared" ref="E63:E64" si="13">+IF(C63=0,"",C63/C$18)</f>
        <v/>
      </c>
      <c r="F63" s="37">
        <f t="shared" ref="F63:F64" si="14">+IF(D63=0,"",D63/D$18)</f>
        <v>2.4390243902439025E-2</v>
      </c>
      <c r="G63" s="49">
        <f t="shared" si="4"/>
        <v>1</v>
      </c>
      <c r="H63" s="37" t="str">
        <f t="shared" ref="H63:H64" si="15">+IF(OR(AND(E63=""),(G63="")),"",E63*G63)</f>
        <v/>
      </c>
      <c r="I63" s="4"/>
    </row>
    <row r="64" spans="1:9" s="29" customFormat="1" x14ac:dyDescent="0.2">
      <c r="A64" s="31"/>
      <c r="B64" s="36" t="s">
        <v>588</v>
      </c>
      <c r="C64" s="40">
        <v>0</v>
      </c>
      <c r="D64" s="48">
        <v>0</v>
      </c>
      <c r="E64" s="37" t="str">
        <f t="shared" si="13"/>
        <v/>
      </c>
      <c r="F64" s="37" t="str">
        <f t="shared" si="14"/>
        <v/>
      </c>
      <c r="G64" s="49" t="str">
        <f t="shared" si="4"/>
        <v xml:space="preserve"> </v>
      </c>
      <c r="H64" s="37" t="str">
        <f t="shared" si="15"/>
        <v/>
      </c>
      <c r="I64" s="4"/>
    </row>
    <row r="65" spans="1:9" x14ac:dyDescent="0.2">
      <c r="B65" s="34" t="s">
        <v>172</v>
      </c>
      <c r="C65" s="33">
        <v>0</v>
      </c>
      <c r="D65" s="48">
        <v>0</v>
      </c>
      <c r="E65" s="35" t="str">
        <f t="shared" si="2"/>
        <v/>
      </c>
      <c r="F65" s="35" t="str">
        <f t="shared" si="3"/>
        <v/>
      </c>
      <c r="G65" s="49" t="str">
        <f t="shared" si="4"/>
        <v xml:space="preserve"> </v>
      </c>
      <c r="H65" s="35" t="str">
        <f t="shared" si="5"/>
        <v/>
      </c>
    </row>
    <row r="66" spans="1:9" x14ac:dyDescent="0.2">
      <c r="B66" s="34" t="s">
        <v>15</v>
      </c>
      <c r="C66" s="33">
        <v>2</v>
      </c>
      <c r="D66" s="48">
        <v>0</v>
      </c>
      <c r="E66" s="35">
        <f t="shared" si="2"/>
        <v>2.1052631578947368E-2</v>
      </c>
      <c r="F66" s="35" t="str">
        <f t="shared" si="3"/>
        <v/>
      </c>
      <c r="G66" s="49">
        <f t="shared" si="4"/>
        <v>-1</v>
      </c>
      <c r="H66" s="35">
        <f t="shared" si="5"/>
        <v>-2.1052631578947368E-2</v>
      </c>
    </row>
    <row r="67" spans="1:9" x14ac:dyDescent="0.2">
      <c r="B67" s="34" t="s">
        <v>173</v>
      </c>
      <c r="C67" s="33">
        <v>4</v>
      </c>
      <c r="D67" s="48">
        <v>0</v>
      </c>
      <c r="E67" s="35">
        <f t="shared" si="2"/>
        <v>4.2105263157894736E-2</v>
      </c>
      <c r="F67" s="35" t="str">
        <f t="shared" si="3"/>
        <v/>
      </c>
      <c r="G67" s="49">
        <f t="shared" si="4"/>
        <v>-1</v>
      </c>
      <c r="H67" s="35">
        <f t="shared" si="5"/>
        <v>-4.2105263157894736E-2</v>
      </c>
    </row>
    <row r="68" spans="1:9" ht="13.5" customHeight="1" x14ac:dyDescent="0.2">
      <c r="B68" s="34" t="s">
        <v>174</v>
      </c>
      <c r="C68" s="33">
        <v>1</v>
      </c>
      <c r="D68" s="48">
        <v>0</v>
      </c>
      <c r="E68" s="35">
        <f t="shared" si="2"/>
        <v>1.0526315789473684E-2</v>
      </c>
      <c r="F68" s="35" t="str">
        <f t="shared" si="3"/>
        <v/>
      </c>
      <c r="G68" s="49">
        <f t="shared" si="4"/>
        <v>-1</v>
      </c>
      <c r="H68" s="35">
        <f t="shared" si="5"/>
        <v>-1.0526315789473684E-2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297</v>
      </c>
      <c r="D74" s="44">
        <f>SUM(D75:D163)</f>
        <v>232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-0.21885521885521886</v>
      </c>
      <c r="H74" s="46">
        <f>+IF(OR(AND(E74=""),(G74="")),"",E74*G74)</f>
        <v>-0.21885521885521886</v>
      </c>
    </row>
    <row r="75" spans="1:9" x14ac:dyDescent="0.2">
      <c r="B75" s="47" t="s">
        <v>424</v>
      </c>
      <c r="C75" s="48">
        <v>6</v>
      </c>
      <c r="D75" s="48">
        <v>5</v>
      </c>
      <c r="E75" s="60">
        <f>+IF(C75=0,"",C75/C$74)</f>
        <v>2.0202020202020204E-2</v>
      </c>
      <c r="F75" s="60">
        <f>+IF(D75=0,"",D75/D$74)</f>
        <v>2.1551724137931036E-2</v>
      </c>
      <c r="G75" s="49">
        <f t="shared" ref="G75:G138" si="16">+IF(AND(C75=0,D75=0)," ",IF(C75=0,1,IF(D75=0,-1,(D75-C75)/C75)))</f>
        <v>-0.16666666666666666</v>
      </c>
      <c r="H75" s="41">
        <f>+IF(OR(AND(E75=""),(G75="")),"",E75*G75)</f>
        <v>-3.3670033670033673E-3</v>
      </c>
    </row>
    <row r="76" spans="1:9" x14ac:dyDescent="0.2">
      <c r="B76" s="34" t="s">
        <v>565</v>
      </c>
      <c r="C76" s="33">
        <v>4</v>
      </c>
      <c r="D76" s="48">
        <v>1</v>
      </c>
      <c r="E76" s="61">
        <f t="shared" ref="E76:E81" si="17">+IF(C76=0,"",C76/C$74)</f>
        <v>1.3468013468013467E-2</v>
      </c>
      <c r="F76" s="61">
        <f t="shared" ref="F76:F81" si="18">+IF(D76=0,"",D76/D$74)</f>
        <v>4.3103448275862068E-3</v>
      </c>
      <c r="G76" s="49">
        <f t="shared" si="16"/>
        <v>-0.75</v>
      </c>
      <c r="H76" s="35">
        <f t="shared" ref="H76:H81" si="19">+IF(OR(AND(E76=""),(G76="")),"",E76*G76)</f>
        <v>-1.01010101010101E-2</v>
      </c>
    </row>
    <row r="77" spans="1:9" s="29" customFormat="1" x14ac:dyDescent="0.2">
      <c r="A77" s="31"/>
      <c r="B77" s="36" t="s">
        <v>519</v>
      </c>
      <c r="C77" s="40">
        <v>1</v>
      </c>
      <c r="D77" s="48">
        <v>3</v>
      </c>
      <c r="E77" s="38">
        <f t="shared" si="17"/>
        <v>3.3670033670033669E-3</v>
      </c>
      <c r="F77" s="38">
        <f t="shared" si="18"/>
        <v>1.2931034482758621E-2</v>
      </c>
      <c r="G77" s="49">
        <f t="shared" si="16"/>
        <v>2</v>
      </c>
      <c r="H77" s="37">
        <f t="shared" si="19"/>
        <v>6.7340067340067337E-3</v>
      </c>
      <c r="I77" s="4"/>
    </row>
    <row r="78" spans="1:9" x14ac:dyDescent="0.2">
      <c r="B78" s="34" t="s">
        <v>566</v>
      </c>
      <c r="C78" s="33">
        <v>14</v>
      </c>
      <c r="D78" s="48">
        <v>6</v>
      </c>
      <c r="E78" s="61">
        <f t="shared" si="17"/>
        <v>4.7138047138047139E-2</v>
      </c>
      <c r="F78" s="61">
        <f t="shared" si="18"/>
        <v>2.5862068965517241E-2</v>
      </c>
      <c r="G78" s="49">
        <f t="shared" si="16"/>
        <v>-0.5714285714285714</v>
      </c>
      <c r="H78" s="35">
        <f t="shared" si="19"/>
        <v>-2.6936026936026935E-2</v>
      </c>
    </row>
    <row r="79" spans="1:9" x14ac:dyDescent="0.2">
      <c r="B79" s="34" t="s">
        <v>175</v>
      </c>
      <c r="C79" s="33">
        <v>14</v>
      </c>
      <c r="D79" s="48">
        <v>7</v>
      </c>
      <c r="E79" s="61">
        <f t="shared" si="17"/>
        <v>4.7138047138047139E-2</v>
      </c>
      <c r="F79" s="61">
        <f t="shared" si="18"/>
        <v>3.017241379310345E-2</v>
      </c>
      <c r="G79" s="49">
        <f t="shared" si="16"/>
        <v>-0.5</v>
      </c>
      <c r="H79" s="35">
        <f t="shared" si="19"/>
        <v>-2.3569023569023569E-2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3</v>
      </c>
      <c r="D81" s="48">
        <v>3</v>
      </c>
      <c r="E81" s="38">
        <f t="shared" si="17"/>
        <v>1.0101010101010102E-2</v>
      </c>
      <c r="F81" s="38">
        <f t="shared" si="18"/>
        <v>1.2931034482758621E-2</v>
      </c>
      <c r="G81" s="49">
        <f t="shared" si="16"/>
        <v>0</v>
      </c>
      <c r="H81" s="37">
        <f t="shared" si="19"/>
        <v>0</v>
      </c>
      <c r="I81" s="4"/>
    </row>
    <row r="82" spans="1:9" x14ac:dyDescent="0.2">
      <c r="B82" s="34" t="s">
        <v>176</v>
      </c>
      <c r="C82" s="33">
        <v>1</v>
      </c>
      <c r="D82" s="48">
        <v>0</v>
      </c>
      <c r="E82" s="61">
        <f t="shared" ref="E82:E146" si="20">+IF(C82=0,"",C82/C$74)</f>
        <v>3.3670033670033669E-3</v>
      </c>
      <c r="F82" s="61" t="str">
        <f t="shared" ref="F82:F146" si="21">+IF(D82=0,"",D82/D$74)</f>
        <v/>
      </c>
      <c r="G82" s="49">
        <f t="shared" si="16"/>
        <v>-1</v>
      </c>
      <c r="H82" s="35">
        <f t="shared" ref="H82:H146" si="22">+IF(OR(AND(E82=""),(G82="")),"",E82*G82)</f>
        <v>-3.3670033670033669E-3</v>
      </c>
    </row>
    <row r="83" spans="1:9" x14ac:dyDescent="0.2">
      <c r="B83" s="34" t="s">
        <v>177</v>
      </c>
      <c r="C83" s="33">
        <v>0</v>
      </c>
      <c r="D83" s="48">
        <v>0</v>
      </c>
      <c r="E83" s="61" t="str">
        <f t="shared" si="20"/>
        <v/>
      </c>
      <c r="F83" s="61" t="str">
        <f t="shared" si="21"/>
        <v/>
      </c>
      <c r="G83" s="49" t="str">
        <f t="shared" si="16"/>
        <v xml:space="preserve"> </v>
      </c>
      <c r="H83" s="35" t="str">
        <f t="shared" si="22"/>
        <v/>
      </c>
    </row>
    <row r="84" spans="1:9" x14ac:dyDescent="0.2">
      <c r="B84" s="34" t="s">
        <v>425</v>
      </c>
      <c r="C84" s="33">
        <v>2</v>
      </c>
      <c r="D84" s="48">
        <v>0</v>
      </c>
      <c r="E84" s="61">
        <f t="shared" si="20"/>
        <v>6.7340067340067337E-3</v>
      </c>
      <c r="F84" s="61" t="str">
        <f t="shared" si="21"/>
        <v/>
      </c>
      <c r="G84" s="49">
        <f t="shared" si="16"/>
        <v>-1</v>
      </c>
      <c r="H84" s="35">
        <f t="shared" si="22"/>
        <v>-6.7340067340067337E-3</v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3</v>
      </c>
      <c r="D86" s="48">
        <v>0</v>
      </c>
      <c r="E86" s="61">
        <f t="shared" si="20"/>
        <v>1.0101010101010102E-2</v>
      </c>
      <c r="F86" s="61" t="str">
        <f t="shared" si="21"/>
        <v/>
      </c>
      <c r="G86" s="49">
        <f t="shared" si="16"/>
        <v>-1</v>
      </c>
      <c r="H86" s="35">
        <f t="shared" si="22"/>
        <v>-1.0101010101010102E-2</v>
      </c>
    </row>
    <row r="87" spans="1:9" x14ac:dyDescent="0.2">
      <c r="B87" s="34" t="s">
        <v>17</v>
      </c>
      <c r="C87" s="33">
        <v>0</v>
      </c>
      <c r="D87" s="48">
        <v>0</v>
      </c>
      <c r="E87" s="61" t="str">
        <f t="shared" si="20"/>
        <v/>
      </c>
      <c r="F87" s="61" t="str">
        <f t="shared" si="21"/>
        <v/>
      </c>
      <c r="G87" s="49" t="str">
        <f t="shared" si="16"/>
        <v xml:space="preserve"> </v>
      </c>
      <c r="H87" s="35" t="str">
        <f t="shared" si="22"/>
        <v/>
      </c>
    </row>
    <row r="88" spans="1:9" x14ac:dyDescent="0.2">
      <c r="B88" s="34" t="s">
        <v>180</v>
      </c>
      <c r="C88" s="33">
        <v>48</v>
      </c>
      <c r="D88" s="48">
        <v>61</v>
      </c>
      <c r="E88" s="61">
        <f t="shared" si="20"/>
        <v>0.16161616161616163</v>
      </c>
      <c r="F88" s="61">
        <f t="shared" si="21"/>
        <v>0.26293103448275862</v>
      </c>
      <c r="G88" s="49">
        <f t="shared" si="16"/>
        <v>0.27083333333333331</v>
      </c>
      <c r="H88" s="35">
        <f t="shared" si="22"/>
        <v>4.3771043771043773E-2</v>
      </c>
    </row>
    <row r="89" spans="1:9" s="29" customFormat="1" x14ac:dyDescent="0.2">
      <c r="A89" s="31"/>
      <c r="B89" s="36" t="s">
        <v>567</v>
      </c>
      <c r="C89" s="40">
        <v>10</v>
      </c>
      <c r="D89" s="48">
        <v>5</v>
      </c>
      <c r="E89" s="38">
        <f t="shared" si="20"/>
        <v>3.3670033670033669E-2</v>
      </c>
      <c r="F89" s="38">
        <f t="shared" si="21"/>
        <v>2.1551724137931036E-2</v>
      </c>
      <c r="G89" s="49">
        <f t="shared" si="16"/>
        <v>-0.5</v>
      </c>
      <c r="H89" s="37">
        <f t="shared" si="22"/>
        <v>-1.6835016835016835E-2</v>
      </c>
      <c r="I89" s="4"/>
    </row>
    <row r="90" spans="1:9" s="29" customFormat="1" x14ac:dyDescent="0.2">
      <c r="A90" s="31"/>
      <c r="B90" s="36" t="s">
        <v>181</v>
      </c>
      <c r="C90" s="40">
        <v>13</v>
      </c>
      <c r="D90" s="48">
        <v>8</v>
      </c>
      <c r="E90" s="38">
        <f t="shared" si="20"/>
        <v>4.3771043771043773E-2</v>
      </c>
      <c r="F90" s="38">
        <f t="shared" si="21"/>
        <v>3.4482758620689655E-2</v>
      </c>
      <c r="G90" s="49">
        <f t="shared" si="16"/>
        <v>-0.38461538461538464</v>
      </c>
      <c r="H90" s="37">
        <f t="shared" si="22"/>
        <v>-1.6835016835016838E-2</v>
      </c>
      <c r="I90" s="4"/>
    </row>
    <row r="91" spans="1:9" s="29" customFormat="1" x14ac:dyDescent="0.2">
      <c r="A91" s="31"/>
      <c r="B91" s="36" t="s">
        <v>182</v>
      </c>
      <c r="C91" s="40">
        <v>7</v>
      </c>
      <c r="D91" s="48">
        <v>1</v>
      </c>
      <c r="E91" s="38">
        <f t="shared" si="20"/>
        <v>2.3569023569023569E-2</v>
      </c>
      <c r="F91" s="38">
        <f t="shared" si="21"/>
        <v>4.3103448275862068E-3</v>
      </c>
      <c r="G91" s="49">
        <f t="shared" si="16"/>
        <v>-0.8571428571428571</v>
      </c>
      <c r="H91" s="37">
        <f t="shared" si="22"/>
        <v>-2.02020202020202E-2</v>
      </c>
      <c r="I91" s="4"/>
    </row>
    <row r="92" spans="1:9" s="29" customFormat="1" x14ac:dyDescent="0.2">
      <c r="A92" s="31"/>
      <c r="B92" s="36" t="s">
        <v>21</v>
      </c>
      <c r="C92" s="40">
        <v>3</v>
      </c>
      <c r="D92" s="48">
        <v>1</v>
      </c>
      <c r="E92" s="38">
        <f t="shared" si="20"/>
        <v>1.0101010101010102E-2</v>
      </c>
      <c r="F92" s="38">
        <f t="shared" si="21"/>
        <v>4.3103448275862068E-3</v>
      </c>
      <c r="G92" s="49">
        <f t="shared" si="16"/>
        <v>-0.66666666666666663</v>
      </c>
      <c r="H92" s="37">
        <f t="shared" si="22"/>
        <v>-6.7340067340067346E-3</v>
      </c>
      <c r="I92" s="4"/>
    </row>
    <row r="93" spans="1:9" s="29" customFormat="1" x14ac:dyDescent="0.2">
      <c r="A93" s="31"/>
      <c r="B93" s="36" t="s">
        <v>426</v>
      </c>
      <c r="C93" s="40">
        <v>0</v>
      </c>
      <c r="D93" s="48">
        <v>0</v>
      </c>
      <c r="E93" s="38" t="str">
        <f t="shared" si="20"/>
        <v/>
      </c>
      <c r="F93" s="38" t="str">
        <f t="shared" si="21"/>
        <v/>
      </c>
      <c r="G93" s="49" t="str">
        <f t="shared" si="16"/>
        <v xml:space="preserve"> </v>
      </c>
      <c r="H93" s="37" t="str">
        <f t="shared" si="22"/>
        <v/>
      </c>
      <c r="I93" s="4"/>
    </row>
    <row r="94" spans="1:9" s="29" customFormat="1" x14ac:dyDescent="0.2">
      <c r="A94" s="31"/>
      <c r="B94" s="36" t="s">
        <v>183</v>
      </c>
      <c r="C94" s="40">
        <v>1</v>
      </c>
      <c r="D94" s="48">
        <v>1</v>
      </c>
      <c r="E94" s="38">
        <f t="shared" si="20"/>
        <v>3.3670033670033669E-3</v>
      </c>
      <c r="F94" s="38">
        <f t="shared" si="21"/>
        <v>4.3103448275862068E-3</v>
      </c>
      <c r="G94" s="49">
        <f t="shared" si="16"/>
        <v>0</v>
      </c>
      <c r="H94" s="37">
        <f t="shared" si="22"/>
        <v>0</v>
      </c>
      <c r="I94" s="4"/>
    </row>
    <row r="95" spans="1:9" s="29" customFormat="1" x14ac:dyDescent="0.2">
      <c r="A95" s="31"/>
      <c r="B95" s="36" t="s">
        <v>523</v>
      </c>
      <c r="C95" s="40">
        <v>1</v>
      </c>
      <c r="D95" s="48">
        <v>0</v>
      </c>
      <c r="E95" s="38">
        <f t="shared" si="20"/>
        <v>3.3670033670033669E-3</v>
      </c>
      <c r="F95" s="38" t="str">
        <f t="shared" si="21"/>
        <v/>
      </c>
      <c r="G95" s="49">
        <f t="shared" si="16"/>
        <v>-1</v>
      </c>
      <c r="H95" s="37">
        <f t="shared" si="22"/>
        <v>-3.3670033670033669E-3</v>
      </c>
      <c r="I95" s="4"/>
    </row>
    <row r="96" spans="1:9" s="29" customFormat="1" x14ac:dyDescent="0.2">
      <c r="A96" s="31"/>
      <c r="B96" s="36" t="s">
        <v>602</v>
      </c>
      <c r="C96" s="40">
        <v>5</v>
      </c>
      <c r="D96" s="48">
        <v>0</v>
      </c>
      <c r="E96" s="38">
        <f t="shared" si="20"/>
        <v>1.6835016835016835E-2</v>
      </c>
      <c r="F96" s="38" t="str">
        <f t="shared" si="21"/>
        <v/>
      </c>
      <c r="G96" s="49">
        <f t="shared" si="16"/>
        <v>-1</v>
      </c>
      <c r="H96" s="37">
        <f t="shared" si="22"/>
        <v>-1.6835016835016835E-2</v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7</v>
      </c>
      <c r="D98" s="48">
        <v>2</v>
      </c>
      <c r="E98" s="38">
        <f t="shared" si="23"/>
        <v>2.3569023569023569E-2</v>
      </c>
      <c r="F98" s="38">
        <f t="shared" si="24"/>
        <v>8.6206896551724137E-3</v>
      </c>
      <c r="G98" s="49">
        <f t="shared" si="25"/>
        <v>-0.7142857142857143</v>
      </c>
      <c r="H98" s="37">
        <f t="shared" si="26"/>
        <v>-1.6835016835016835E-2</v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0</v>
      </c>
      <c r="D100" s="48">
        <v>0</v>
      </c>
      <c r="E100" s="38" t="str">
        <f t="shared" si="23"/>
        <v/>
      </c>
      <c r="F100" s="38" t="str">
        <f t="shared" si="24"/>
        <v/>
      </c>
      <c r="G100" s="49" t="str">
        <f t="shared" si="25"/>
        <v xml:space="preserve"> </v>
      </c>
      <c r="H100" s="37" t="str">
        <f t="shared" si="26"/>
        <v/>
      </c>
    </row>
    <row r="101" spans="1:9" x14ac:dyDescent="0.2">
      <c r="B101" s="34" t="s">
        <v>185</v>
      </c>
      <c r="C101" s="33">
        <v>4</v>
      </c>
      <c r="D101" s="48">
        <v>1</v>
      </c>
      <c r="E101" s="61">
        <f t="shared" si="20"/>
        <v>1.3468013468013467E-2</v>
      </c>
      <c r="F101" s="61">
        <f t="shared" si="21"/>
        <v>4.3103448275862068E-3</v>
      </c>
      <c r="G101" s="49">
        <f t="shared" si="16"/>
        <v>-0.75</v>
      </c>
      <c r="H101" s="35">
        <f t="shared" si="22"/>
        <v>-1.01010101010101E-2</v>
      </c>
    </row>
    <row r="102" spans="1:9" x14ac:dyDescent="0.2">
      <c r="B102" s="34" t="s">
        <v>603</v>
      </c>
      <c r="C102" s="33">
        <v>1</v>
      </c>
      <c r="D102" s="48">
        <v>5</v>
      </c>
      <c r="E102" s="61">
        <f t="shared" si="20"/>
        <v>3.3670033670033669E-3</v>
      </c>
      <c r="F102" s="61">
        <f t="shared" si="21"/>
        <v>2.1551724137931036E-2</v>
      </c>
      <c r="G102" s="49">
        <f t="shared" si="16"/>
        <v>4</v>
      </c>
      <c r="H102" s="35">
        <f t="shared" si="22"/>
        <v>1.3468013468013467E-2</v>
      </c>
    </row>
    <row r="103" spans="1:9" x14ac:dyDescent="0.2">
      <c r="B103" s="34" t="s">
        <v>427</v>
      </c>
      <c r="C103" s="33">
        <v>7</v>
      </c>
      <c r="D103" s="48">
        <v>2</v>
      </c>
      <c r="E103" s="61">
        <f t="shared" si="20"/>
        <v>2.3569023569023569E-2</v>
      </c>
      <c r="F103" s="61">
        <f t="shared" si="21"/>
        <v>8.6206896551724137E-3</v>
      </c>
      <c r="G103" s="49">
        <f t="shared" si="16"/>
        <v>-0.7142857142857143</v>
      </c>
      <c r="H103" s="35">
        <f t="shared" si="22"/>
        <v>-1.6835016835016835E-2</v>
      </c>
    </row>
    <row r="104" spans="1:9" x14ac:dyDescent="0.2">
      <c r="B104" s="34" t="s">
        <v>18</v>
      </c>
      <c r="C104" s="33">
        <v>2</v>
      </c>
      <c r="D104" s="48">
        <v>1</v>
      </c>
      <c r="E104" s="61">
        <f t="shared" si="20"/>
        <v>6.7340067340067337E-3</v>
      </c>
      <c r="F104" s="61">
        <f t="shared" si="21"/>
        <v>4.3103448275862068E-3</v>
      </c>
      <c r="G104" s="49">
        <f t="shared" si="16"/>
        <v>-0.5</v>
      </c>
      <c r="H104" s="35">
        <f t="shared" si="22"/>
        <v>-3.3670033670033669E-3</v>
      </c>
    </row>
    <row r="105" spans="1:9" x14ac:dyDescent="0.2">
      <c r="B105" s="34" t="s">
        <v>20</v>
      </c>
      <c r="C105" s="33">
        <v>1</v>
      </c>
      <c r="D105" s="48">
        <v>0</v>
      </c>
      <c r="E105" s="61">
        <f t="shared" si="20"/>
        <v>3.3670033670033669E-3</v>
      </c>
      <c r="F105" s="61" t="str">
        <f t="shared" si="21"/>
        <v/>
      </c>
      <c r="G105" s="49">
        <f t="shared" si="16"/>
        <v>-1</v>
      </c>
      <c r="H105" s="35">
        <f t="shared" si="22"/>
        <v>-3.3670033670033669E-3</v>
      </c>
    </row>
    <row r="106" spans="1:9" x14ac:dyDescent="0.2">
      <c r="B106" s="34" t="s">
        <v>186</v>
      </c>
      <c r="C106" s="33">
        <v>0</v>
      </c>
      <c r="D106" s="48">
        <v>1</v>
      </c>
      <c r="E106" s="61" t="str">
        <f t="shared" si="20"/>
        <v/>
      </c>
      <c r="F106" s="61">
        <f t="shared" si="21"/>
        <v>4.3103448275862068E-3</v>
      </c>
      <c r="G106" s="49">
        <f t="shared" si="16"/>
        <v>1</v>
      </c>
      <c r="H106" s="35" t="str">
        <f t="shared" si="22"/>
        <v/>
      </c>
    </row>
    <row r="107" spans="1:9" s="29" customFormat="1" x14ac:dyDescent="0.2">
      <c r="A107" s="31"/>
      <c r="B107" s="36" t="s">
        <v>564</v>
      </c>
      <c r="C107" s="40">
        <v>0</v>
      </c>
      <c r="D107" s="48">
        <v>0</v>
      </c>
      <c r="E107" s="38" t="str">
        <f t="shared" si="20"/>
        <v/>
      </c>
      <c r="F107" s="38" t="str">
        <f t="shared" si="21"/>
        <v/>
      </c>
      <c r="G107" s="49" t="str">
        <f t="shared" si="16"/>
        <v xml:space="preserve"> </v>
      </c>
      <c r="H107" s="37" t="str">
        <f t="shared" si="22"/>
        <v/>
      </c>
      <c r="I107" s="4"/>
    </row>
    <row r="108" spans="1:9" x14ac:dyDescent="0.2">
      <c r="B108" s="34" t="s">
        <v>187</v>
      </c>
      <c r="C108" s="33">
        <v>0</v>
      </c>
      <c r="D108" s="48">
        <v>0</v>
      </c>
      <c r="E108" s="61" t="str">
        <f t="shared" si="20"/>
        <v/>
      </c>
      <c r="F108" s="61" t="str">
        <f t="shared" si="21"/>
        <v/>
      </c>
      <c r="G108" s="49" t="str">
        <f t="shared" si="16"/>
        <v xml:space="preserve"> </v>
      </c>
      <c r="H108" s="35" t="str">
        <f t="shared" si="22"/>
        <v/>
      </c>
    </row>
    <row r="109" spans="1:9" x14ac:dyDescent="0.2">
      <c r="B109" s="34" t="s">
        <v>188</v>
      </c>
      <c r="C109" s="33">
        <v>12</v>
      </c>
      <c r="D109" s="48">
        <v>3</v>
      </c>
      <c r="E109" s="61">
        <f t="shared" si="20"/>
        <v>4.0404040404040407E-2</v>
      </c>
      <c r="F109" s="61">
        <f t="shared" si="21"/>
        <v>1.2931034482758621E-2</v>
      </c>
      <c r="G109" s="49">
        <f t="shared" si="16"/>
        <v>-0.75</v>
      </c>
      <c r="H109" s="35">
        <f t="shared" si="22"/>
        <v>-3.0303030303030304E-2</v>
      </c>
    </row>
    <row r="110" spans="1:9" x14ac:dyDescent="0.2">
      <c r="B110" s="34" t="s">
        <v>604</v>
      </c>
      <c r="C110" s="33">
        <v>16</v>
      </c>
      <c r="D110" s="48">
        <v>3</v>
      </c>
      <c r="E110" s="61">
        <f t="shared" si="20"/>
        <v>5.387205387205387E-2</v>
      </c>
      <c r="F110" s="61">
        <f t="shared" si="21"/>
        <v>1.2931034482758621E-2</v>
      </c>
      <c r="G110" s="49">
        <f t="shared" si="16"/>
        <v>-0.8125</v>
      </c>
      <c r="H110" s="35">
        <f t="shared" si="22"/>
        <v>-4.3771043771043766E-2</v>
      </c>
    </row>
    <row r="111" spans="1:9" x14ac:dyDescent="0.2">
      <c r="B111" s="34" t="s">
        <v>605</v>
      </c>
      <c r="C111" s="33">
        <v>4</v>
      </c>
      <c r="D111" s="48">
        <v>0</v>
      </c>
      <c r="E111" s="61">
        <f t="shared" si="20"/>
        <v>1.3468013468013467E-2</v>
      </c>
      <c r="F111" s="61" t="str">
        <f t="shared" si="21"/>
        <v/>
      </c>
      <c r="G111" s="49">
        <f t="shared" si="16"/>
        <v>-1</v>
      </c>
      <c r="H111" s="35">
        <f t="shared" si="22"/>
        <v>-1.3468013468013467E-2</v>
      </c>
    </row>
    <row r="112" spans="1:9" x14ac:dyDescent="0.2">
      <c r="B112" s="34" t="s">
        <v>189</v>
      </c>
      <c r="C112" s="33">
        <v>1</v>
      </c>
      <c r="D112" s="48">
        <v>1</v>
      </c>
      <c r="E112" s="61">
        <f t="shared" si="20"/>
        <v>3.3670033670033669E-3</v>
      </c>
      <c r="F112" s="61">
        <f t="shared" si="21"/>
        <v>4.3103448275862068E-3</v>
      </c>
      <c r="G112" s="49">
        <f t="shared" si="16"/>
        <v>0</v>
      </c>
      <c r="H112" s="35">
        <f t="shared" si="22"/>
        <v>0</v>
      </c>
    </row>
    <row r="113" spans="2:8" x14ac:dyDescent="0.2">
      <c r="B113" s="34" t="s">
        <v>190</v>
      </c>
      <c r="C113" s="33">
        <v>0</v>
      </c>
      <c r="D113" s="48">
        <v>4</v>
      </c>
      <c r="E113" s="61" t="str">
        <f t="shared" si="20"/>
        <v/>
      </c>
      <c r="F113" s="61">
        <f t="shared" si="21"/>
        <v>1.7241379310344827E-2</v>
      </c>
      <c r="G113" s="49">
        <f t="shared" si="16"/>
        <v>1</v>
      </c>
      <c r="H113" s="35" t="str">
        <f t="shared" si="22"/>
        <v/>
      </c>
    </row>
    <row r="114" spans="2:8" x14ac:dyDescent="0.2">
      <c r="B114" s="34" t="s">
        <v>191</v>
      </c>
      <c r="C114" s="33">
        <v>1</v>
      </c>
      <c r="D114" s="48">
        <v>1</v>
      </c>
      <c r="E114" s="61">
        <f t="shared" si="20"/>
        <v>3.3670033670033669E-3</v>
      </c>
      <c r="F114" s="61">
        <f t="shared" si="21"/>
        <v>4.3103448275862068E-3</v>
      </c>
      <c r="G114" s="49">
        <f t="shared" si="16"/>
        <v>0</v>
      </c>
      <c r="H114" s="35">
        <f t="shared" si="22"/>
        <v>0</v>
      </c>
    </row>
    <row r="115" spans="2:8" x14ac:dyDescent="0.2">
      <c r="B115" s="34" t="s">
        <v>27</v>
      </c>
      <c r="C115" s="33">
        <v>9</v>
      </c>
      <c r="D115" s="48">
        <v>2</v>
      </c>
      <c r="E115" s="61">
        <f t="shared" si="20"/>
        <v>3.0303030303030304E-2</v>
      </c>
      <c r="F115" s="61">
        <f t="shared" si="21"/>
        <v>8.6206896551724137E-3</v>
      </c>
      <c r="G115" s="49">
        <f t="shared" si="16"/>
        <v>-0.77777777777777779</v>
      </c>
      <c r="H115" s="35">
        <f t="shared" si="22"/>
        <v>-2.3569023569023569E-2</v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0</v>
      </c>
      <c r="D118" s="48">
        <v>0</v>
      </c>
      <c r="E118" s="61" t="str">
        <f t="shared" si="20"/>
        <v/>
      </c>
      <c r="F118" s="61" t="str">
        <f t="shared" si="21"/>
        <v/>
      </c>
      <c r="G118" s="49" t="str">
        <f t="shared" si="16"/>
        <v xml:space="preserve"> </v>
      </c>
      <c r="H118" s="35" t="str">
        <f t="shared" si="22"/>
        <v/>
      </c>
    </row>
    <row r="119" spans="2:8" x14ac:dyDescent="0.2">
      <c r="B119" s="34" t="s">
        <v>24</v>
      </c>
      <c r="C119" s="33">
        <v>0</v>
      </c>
      <c r="D119" s="48">
        <v>2</v>
      </c>
      <c r="E119" s="61" t="str">
        <f t="shared" si="20"/>
        <v/>
      </c>
      <c r="F119" s="61">
        <f t="shared" si="21"/>
        <v>8.6206896551724137E-3</v>
      </c>
      <c r="G119" s="49">
        <f t="shared" si="16"/>
        <v>1</v>
      </c>
      <c r="H119" s="35" t="str">
        <f t="shared" si="22"/>
        <v/>
      </c>
    </row>
    <row r="120" spans="2:8" x14ac:dyDescent="0.2">
      <c r="B120" s="34" t="s">
        <v>194</v>
      </c>
      <c r="C120" s="33">
        <v>0</v>
      </c>
      <c r="D120" s="48">
        <v>0</v>
      </c>
      <c r="E120" s="61" t="str">
        <f t="shared" si="20"/>
        <v/>
      </c>
      <c r="F120" s="61" t="str">
        <f t="shared" si="21"/>
        <v/>
      </c>
      <c r="G120" s="49" t="str">
        <f t="shared" si="16"/>
        <v xml:space="preserve"> </v>
      </c>
      <c r="H120" s="35" t="str">
        <f t="shared" si="22"/>
        <v/>
      </c>
    </row>
    <row r="121" spans="2:8" x14ac:dyDescent="0.2">
      <c r="B121" s="34" t="s">
        <v>25</v>
      </c>
      <c r="C121" s="33">
        <v>4</v>
      </c>
      <c r="D121" s="48">
        <v>1</v>
      </c>
      <c r="E121" s="61">
        <f t="shared" si="20"/>
        <v>1.3468013468013467E-2</v>
      </c>
      <c r="F121" s="61">
        <f t="shared" si="21"/>
        <v>4.3103448275862068E-3</v>
      </c>
      <c r="G121" s="49">
        <f t="shared" si="16"/>
        <v>-0.75</v>
      </c>
      <c r="H121" s="35">
        <f t="shared" si="22"/>
        <v>-1.01010101010101E-2</v>
      </c>
    </row>
    <row r="122" spans="2:8" x14ac:dyDescent="0.2">
      <c r="B122" s="34" t="s">
        <v>23</v>
      </c>
      <c r="C122" s="33">
        <v>0</v>
      </c>
      <c r="D122" s="48">
        <v>0</v>
      </c>
      <c r="E122" s="61" t="str">
        <f t="shared" si="20"/>
        <v/>
      </c>
      <c r="F122" s="61" t="str">
        <f t="shared" si="21"/>
        <v/>
      </c>
      <c r="G122" s="49" t="str">
        <f t="shared" si="16"/>
        <v xml:space="preserve"> </v>
      </c>
      <c r="H122" s="35" t="str">
        <f t="shared" si="22"/>
        <v/>
      </c>
    </row>
    <row r="123" spans="2:8" x14ac:dyDescent="0.2">
      <c r="B123" s="34" t="s">
        <v>26</v>
      </c>
      <c r="C123" s="33">
        <v>7</v>
      </c>
      <c r="D123" s="48">
        <v>3</v>
      </c>
      <c r="E123" s="61">
        <f t="shared" si="20"/>
        <v>2.3569023569023569E-2</v>
      </c>
      <c r="F123" s="61">
        <f t="shared" si="21"/>
        <v>1.2931034482758621E-2</v>
      </c>
      <c r="G123" s="49">
        <f t="shared" si="16"/>
        <v>-0.5714285714285714</v>
      </c>
      <c r="H123" s="35">
        <f t="shared" si="22"/>
        <v>-1.3468013468013467E-2</v>
      </c>
    </row>
    <row r="124" spans="2:8" x14ac:dyDescent="0.2">
      <c r="B124" s="34" t="s">
        <v>195</v>
      </c>
      <c r="C124" s="33">
        <v>10</v>
      </c>
      <c r="D124" s="48">
        <v>13</v>
      </c>
      <c r="E124" s="61">
        <f t="shared" si="20"/>
        <v>3.3670033670033669E-2</v>
      </c>
      <c r="F124" s="61">
        <f t="shared" si="21"/>
        <v>5.6034482758620691E-2</v>
      </c>
      <c r="G124" s="49">
        <f t="shared" si="16"/>
        <v>0.3</v>
      </c>
      <c r="H124" s="35">
        <f t="shared" si="22"/>
        <v>1.01010101010101E-2</v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11</v>
      </c>
      <c r="D126" s="48">
        <v>2</v>
      </c>
      <c r="E126" s="61">
        <f t="shared" si="20"/>
        <v>3.7037037037037035E-2</v>
      </c>
      <c r="F126" s="61">
        <f t="shared" si="21"/>
        <v>8.6206896551724137E-3</v>
      </c>
      <c r="G126" s="49">
        <f t="shared" si="16"/>
        <v>-0.81818181818181823</v>
      </c>
      <c r="H126" s="35">
        <f t="shared" si="22"/>
        <v>-3.0303030303030304E-2</v>
      </c>
    </row>
    <row r="127" spans="2:8" x14ac:dyDescent="0.2">
      <c r="B127" s="34" t="s">
        <v>196</v>
      </c>
      <c r="C127" s="33">
        <v>12</v>
      </c>
      <c r="D127" s="48">
        <v>5</v>
      </c>
      <c r="E127" s="61">
        <f t="shared" si="20"/>
        <v>4.0404040404040407E-2</v>
      </c>
      <c r="F127" s="61">
        <f t="shared" si="21"/>
        <v>2.1551724137931036E-2</v>
      </c>
      <c r="G127" s="49">
        <f t="shared" si="16"/>
        <v>-0.58333333333333337</v>
      </c>
      <c r="H127" s="35">
        <f t="shared" si="22"/>
        <v>-2.3569023569023573E-2</v>
      </c>
    </row>
    <row r="128" spans="2:8" x14ac:dyDescent="0.2">
      <c r="B128" s="34" t="s">
        <v>429</v>
      </c>
      <c r="C128" s="33">
        <v>0</v>
      </c>
      <c r="D128" s="48">
        <v>0</v>
      </c>
      <c r="E128" s="61" t="str">
        <f t="shared" si="20"/>
        <v/>
      </c>
      <c r="F128" s="61" t="str">
        <f t="shared" si="21"/>
        <v/>
      </c>
      <c r="G128" s="49" t="str">
        <f t="shared" si="16"/>
        <v xml:space="preserve"> </v>
      </c>
      <c r="H128" s="35" t="str">
        <f t="shared" si="22"/>
        <v/>
      </c>
    </row>
    <row r="129" spans="1:9" x14ac:dyDescent="0.2">
      <c r="B129" s="34" t="s">
        <v>430</v>
      </c>
      <c r="C129" s="33">
        <v>13</v>
      </c>
      <c r="D129" s="48">
        <v>7</v>
      </c>
      <c r="E129" s="61">
        <f t="shared" si="20"/>
        <v>4.3771043771043773E-2</v>
      </c>
      <c r="F129" s="61">
        <f t="shared" si="21"/>
        <v>3.017241379310345E-2</v>
      </c>
      <c r="G129" s="49">
        <f t="shared" si="16"/>
        <v>-0.46153846153846156</v>
      </c>
      <c r="H129" s="35">
        <f t="shared" si="22"/>
        <v>-2.0202020202020204E-2</v>
      </c>
    </row>
    <row r="130" spans="1:9" x14ac:dyDescent="0.2">
      <c r="B130" s="34" t="s">
        <v>197</v>
      </c>
      <c r="C130" s="33">
        <v>5</v>
      </c>
      <c r="D130" s="48">
        <v>4</v>
      </c>
      <c r="E130" s="61">
        <f t="shared" si="20"/>
        <v>1.6835016835016835E-2</v>
      </c>
      <c r="F130" s="61">
        <f t="shared" si="21"/>
        <v>1.7241379310344827E-2</v>
      </c>
      <c r="G130" s="49">
        <f t="shared" si="16"/>
        <v>-0.2</v>
      </c>
      <c r="H130" s="35">
        <f t="shared" si="22"/>
        <v>-3.3670033670033673E-3</v>
      </c>
    </row>
    <row r="131" spans="1:9" x14ac:dyDescent="0.2">
      <c r="B131" s="34" t="s">
        <v>198</v>
      </c>
      <c r="C131" s="33">
        <v>12</v>
      </c>
      <c r="D131" s="48">
        <v>10</v>
      </c>
      <c r="E131" s="61">
        <f t="shared" si="20"/>
        <v>4.0404040404040407E-2</v>
      </c>
      <c r="F131" s="61">
        <f t="shared" si="21"/>
        <v>4.3103448275862072E-2</v>
      </c>
      <c r="G131" s="49">
        <f t="shared" si="16"/>
        <v>-0.16666666666666666</v>
      </c>
      <c r="H131" s="35">
        <f t="shared" si="22"/>
        <v>-6.7340067340067346E-3</v>
      </c>
    </row>
    <row r="132" spans="1:9" x14ac:dyDescent="0.2">
      <c r="B132" s="34" t="s">
        <v>28</v>
      </c>
      <c r="C132" s="33">
        <v>10</v>
      </c>
      <c r="D132" s="48">
        <v>12</v>
      </c>
      <c r="E132" s="61">
        <f t="shared" si="20"/>
        <v>3.3670033670033669E-2</v>
      </c>
      <c r="F132" s="61">
        <f t="shared" si="21"/>
        <v>5.1724137931034482E-2</v>
      </c>
      <c r="G132" s="49">
        <f t="shared" si="16"/>
        <v>0.2</v>
      </c>
      <c r="H132" s="35">
        <f t="shared" si="22"/>
        <v>6.7340067340067346E-3</v>
      </c>
    </row>
    <row r="133" spans="1:9" x14ac:dyDescent="0.2">
      <c r="B133" s="34" t="s">
        <v>32</v>
      </c>
      <c r="C133" s="33">
        <v>0</v>
      </c>
      <c r="D133" s="48">
        <v>0</v>
      </c>
      <c r="E133" s="61" t="str">
        <f t="shared" si="20"/>
        <v/>
      </c>
      <c r="F133" s="61" t="str">
        <f t="shared" si="21"/>
        <v/>
      </c>
      <c r="G133" s="49" t="str">
        <f t="shared" si="16"/>
        <v xml:space="preserve"> </v>
      </c>
      <c r="H133" s="35" t="str">
        <f t="shared" si="22"/>
        <v/>
      </c>
    </row>
    <row r="134" spans="1:9" s="29" customFormat="1" x14ac:dyDescent="0.2">
      <c r="A134" s="31"/>
      <c r="B134" s="36" t="s">
        <v>527</v>
      </c>
      <c r="C134" s="40">
        <v>1</v>
      </c>
      <c r="D134" s="48">
        <v>3</v>
      </c>
      <c r="E134" s="38">
        <f t="shared" si="20"/>
        <v>3.3670033670033669E-3</v>
      </c>
      <c r="F134" s="38">
        <f t="shared" si="21"/>
        <v>1.2931034482758621E-2</v>
      </c>
      <c r="G134" s="49">
        <f t="shared" si="16"/>
        <v>2</v>
      </c>
      <c r="H134" s="37">
        <f t="shared" si="22"/>
        <v>6.7340067340067337E-3</v>
      </c>
      <c r="I134" s="4"/>
    </row>
    <row r="135" spans="1:9" x14ac:dyDescent="0.2">
      <c r="B135" s="34" t="s">
        <v>30</v>
      </c>
      <c r="C135" s="33">
        <v>1</v>
      </c>
      <c r="D135" s="48">
        <v>3</v>
      </c>
      <c r="E135" s="61">
        <f t="shared" si="20"/>
        <v>3.3670033670033669E-3</v>
      </c>
      <c r="F135" s="61">
        <f t="shared" si="21"/>
        <v>1.2931034482758621E-2</v>
      </c>
      <c r="G135" s="49">
        <f t="shared" si="16"/>
        <v>2</v>
      </c>
      <c r="H135" s="35">
        <f t="shared" si="22"/>
        <v>6.7340067340067337E-3</v>
      </c>
    </row>
    <row r="136" spans="1:9" x14ac:dyDescent="0.2">
      <c r="B136" s="34" t="s">
        <v>29</v>
      </c>
      <c r="C136" s="33">
        <v>0</v>
      </c>
      <c r="D136" s="48">
        <v>0</v>
      </c>
      <c r="E136" s="61" t="str">
        <f t="shared" si="20"/>
        <v/>
      </c>
      <c r="F136" s="61" t="str">
        <f t="shared" si="21"/>
        <v/>
      </c>
      <c r="G136" s="49" t="str">
        <f t="shared" si="16"/>
        <v xml:space="preserve"> </v>
      </c>
      <c r="H136" s="35" t="str">
        <f t="shared" si="22"/>
        <v/>
      </c>
    </row>
    <row r="137" spans="1:9" x14ac:dyDescent="0.2">
      <c r="B137" s="34" t="s">
        <v>199</v>
      </c>
      <c r="C137" s="33">
        <v>1</v>
      </c>
      <c r="D137" s="48">
        <v>0</v>
      </c>
      <c r="E137" s="61">
        <f t="shared" si="20"/>
        <v>3.3670033670033669E-3</v>
      </c>
      <c r="F137" s="61" t="str">
        <f t="shared" si="21"/>
        <v/>
      </c>
      <c r="G137" s="49">
        <f t="shared" si="16"/>
        <v>-1</v>
      </c>
      <c r="H137" s="35">
        <f t="shared" si="22"/>
        <v>-3.3670033670033669E-3</v>
      </c>
    </row>
    <row r="138" spans="1:9" x14ac:dyDescent="0.2">
      <c r="B138" s="34" t="s">
        <v>200</v>
      </c>
      <c r="C138" s="33">
        <v>0</v>
      </c>
      <c r="D138" s="48">
        <v>0</v>
      </c>
      <c r="E138" s="61" t="str">
        <f t="shared" si="20"/>
        <v/>
      </c>
      <c r="F138" s="61" t="str">
        <f t="shared" si="21"/>
        <v/>
      </c>
      <c r="G138" s="49" t="str">
        <f t="shared" si="16"/>
        <v xml:space="preserve"> </v>
      </c>
      <c r="H138" s="35" t="str">
        <f t="shared" si="22"/>
        <v/>
      </c>
    </row>
    <row r="139" spans="1:9" x14ac:dyDescent="0.2">
      <c r="B139" s="34" t="s">
        <v>201</v>
      </c>
      <c r="C139" s="33">
        <v>0</v>
      </c>
      <c r="D139" s="48">
        <v>0</v>
      </c>
      <c r="E139" s="61" t="str">
        <f t="shared" si="20"/>
        <v/>
      </c>
      <c r="F139" s="61" t="str">
        <f t="shared" si="21"/>
        <v/>
      </c>
      <c r="G139" s="49" t="str">
        <f t="shared" ref="G139:G163" si="27">+IF(AND(C139=0,D139=0)," ",IF(C139=0,1,IF(D139=0,-1,(D139-C139)/C139)))</f>
        <v xml:space="preserve"> </v>
      </c>
      <c r="H139" s="35" t="str">
        <f t="shared" si="22"/>
        <v/>
      </c>
    </row>
    <row r="140" spans="1:9" x14ac:dyDescent="0.2">
      <c r="B140" s="34" t="s">
        <v>202</v>
      </c>
      <c r="C140" s="33">
        <v>0</v>
      </c>
      <c r="D140" s="48">
        <v>0</v>
      </c>
      <c r="E140" s="61" t="str">
        <f t="shared" si="20"/>
        <v/>
      </c>
      <c r="F140" s="61" t="str">
        <f t="shared" si="21"/>
        <v/>
      </c>
      <c r="G140" s="49" t="str">
        <f t="shared" si="27"/>
        <v xml:space="preserve"> </v>
      </c>
      <c r="H140" s="35" t="str">
        <f t="shared" si="22"/>
        <v/>
      </c>
    </row>
    <row r="141" spans="1:9" ht="12.75" customHeight="1" x14ac:dyDescent="0.2">
      <c r="B141" s="34" t="s">
        <v>431</v>
      </c>
      <c r="C141" s="33">
        <v>0</v>
      </c>
      <c r="D141" s="48">
        <v>1</v>
      </c>
      <c r="E141" s="61" t="str">
        <f t="shared" si="20"/>
        <v/>
      </c>
      <c r="F141" s="61">
        <f t="shared" si="21"/>
        <v>4.3103448275862068E-3</v>
      </c>
      <c r="G141" s="49">
        <f t="shared" si="27"/>
        <v>1</v>
      </c>
      <c r="H141" s="35" t="str">
        <f t="shared" si="22"/>
        <v/>
      </c>
    </row>
    <row r="142" spans="1:9" x14ac:dyDescent="0.2">
      <c r="B142" s="34" t="s">
        <v>203</v>
      </c>
      <c r="C142" s="33">
        <v>0</v>
      </c>
      <c r="D142" s="48">
        <v>0</v>
      </c>
      <c r="E142" s="61" t="str">
        <f t="shared" si="20"/>
        <v/>
      </c>
      <c r="F142" s="61" t="str">
        <f t="shared" si="21"/>
        <v/>
      </c>
      <c r="G142" s="49" t="str">
        <f t="shared" si="27"/>
        <v xml:space="preserve"> </v>
      </c>
      <c r="H142" s="35" t="str">
        <f t="shared" si="22"/>
        <v/>
      </c>
    </row>
    <row r="143" spans="1:9" ht="14.25" customHeight="1" x14ac:dyDescent="0.2">
      <c r="B143" s="34" t="s">
        <v>204</v>
      </c>
      <c r="C143" s="33">
        <v>0</v>
      </c>
      <c r="D143" s="48">
        <v>0</v>
      </c>
      <c r="E143" s="61" t="str">
        <f t="shared" si="20"/>
        <v/>
      </c>
      <c r="F143" s="61" t="str">
        <f t="shared" si="21"/>
        <v/>
      </c>
      <c r="G143" s="49" t="str">
        <f t="shared" si="27"/>
        <v xml:space="preserve"> </v>
      </c>
      <c r="H143" s="35" t="str">
        <f t="shared" si="22"/>
        <v/>
      </c>
    </row>
    <row r="144" spans="1:9" s="29" customFormat="1" x14ac:dyDescent="0.2">
      <c r="A144" s="31"/>
      <c r="B144" s="36" t="s">
        <v>592</v>
      </c>
      <c r="C144" s="40">
        <v>0</v>
      </c>
      <c r="D144" s="48">
        <v>0</v>
      </c>
      <c r="E144" s="38" t="str">
        <f t="shared" ref="E144" si="28">+IF(C144=0,"",C144/C$74)</f>
        <v/>
      </c>
      <c r="F144" s="38" t="str">
        <f t="shared" ref="F144" si="29">+IF(D144=0,"",D144/D$74)</f>
        <v/>
      </c>
      <c r="G144" s="49" t="str">
        <f t="shared" si="27"/>
        <v xml:space="preserve"> </v>
      </c>
      <c r="H144" s="37" t="str">
        <f t="shared" ref="H144" si="30">+IF(OR(AND(E144=""),(G144="")),"",E144*G144)</f>
        <v/>
      </c>
      <c r="I144" s="4"/>
    </row>
    <row r="145" spans="1:9" s="29" customFormat="1" x14ac:dyDescent="0.2">
      <c r="A145" s="31"/>
      <c r="B145" s="36" t="s">
        <v>568</v>
      </c>
      <c r="C145" s="40">
        <v>4</v>
      </c>
      <c r="D145" s="48">
        <v>0</v>
      </c>
      <c r="E145" s="38">
        <f t="shared" si="20"/>
        <v>1.3468013468013467E-2</v>
      </c>
      <c r="F145" s="38" t="str">
        <f t="shared" si="21"/>
        <v/>
      </c>
      <c r="G145" s="49">
        <f t="shared" si="27"/>
        <v>-1</v>
      </c>
      <c r="H145" s="37">
        <f t="shared" si="22"/>
        <v>-1.3468013468013467E-2</v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0</v>
      </c>
      <c r="D149" s="48">
        <v>0</v>
      </c>
      <c r="E149" s="61" t="str">
        <f t="shared" si="34"/>
        <v/>
      </c>
      <c r="F149" s="61" t="str">
        <f t="shared" si="35"/>
        <v/>
      </c>
      <c r="G149" s="49" t="str">
        <f t="shared" si="27"/>
        <v xml:space="preserve"> </v>
      </c>
      <c r="H149" s="35" t="str">
        <f t="shared" si="36"/>
        <v/>
      </c>
    </row>
    <row r="150" spans="1:9" x14ac:dyDescent="0.2">
      <c r="B150" s="34" t="s">
        <v>34</v>
      </c>
      <c r="C150" s="33">
        <v>1</v>
      </c>
      <c r="D150" s="48">
        <v>0</v>
      </c>
      <c r="E150" s="61">
        <f t="shared" si="34"/>
        <v>3.3670033670033669E-3</v>
      </c>
      <c r="F150" s="61" t="str">
        <f t="shared" si="35"/>
        <v/>
      </c>
      <c r="G150" s="49">
        <f t="shared" si="27"/>
        <v>-1</v>
      </c>
      <c r="H150" s="35">
        <f t="shared" si="36"/>
        <v>-3.3670033670033669E-3</v>
      </c>
    </row>
    <row r="151" spans="1:9" x14ac:dyDescent="0.2">
      <c r="B151" s="34" t="s">
        <v>205</v>
      </c>
      <c r="C151" s="33">
        <v>0</v>
      </c>
      <c r="D151" s="48">
        <v>0</v>
      </c>
      <c r="E151" s="61" t="str">
        <f t="shared" si="34"/>
        <v/>
      </c>
      <c r="F151" s="61" t="str">
        <f t="shared" si="35"/>
        <v/>
      </c>
      <c r="G151" s="49" t="str">
        <f t="shared" si="27"/>
        <v xml:space="preserve"> </v>
      </c>
      <c r="H151" s="35" t="str">
        <f t="shared" si="36"/>
        <v/>
      </c>
    </row>
    <row r="152" spans="1:9" x14ac:dyDescent="0.2">
      <c r="B152" s="34" t="s">
        <v>206</v>
      </c>
      <c r="C152" s="33">
        <v>1</v>
      </c>
      <c r="D152" s="48">
        <v>0</v>
      </c>
      <c r="E152" s="61">
        <f t="shared" si="34"/>
        <v>3.3670033670033669E-3</v>
      </c>
      <c r="F152" s="61" t="str">
        <f t="shared" si="35"/>
        <v/>
      </c>
      <c r="G152" s="49">
        <f t="shared" si="27"/>
        <v>-1</v>
      </c>
      <c r="H152" s="35">
        <f t="shared" si="36"/>
        <v>-3.3670033670033669E-3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0</v>
      </c>
      <c r="D154" s="48">
        <v>0</v>
      </c>
      <c r="E154" s="61" t="str">
        <f t="shared" si="34"/>
        <v/>
      </c>
      <c r="F154" s="61" t="str">
        <f t="shared" si="35"/>
        <v/>
      </c>
      <c r="G154" s="49" t="str">
        <f t="shared" si="27"/>
        <v xml:space="preserve"> </v>
      </c>
      <c r="H154" s="35" t="str">
        <f t="shared" si="36"/>
        <v/>
      </c>
    </row>
    <row r="155" spans="1:9" x14ac:dyDescent="0.2">
      <c r="B155" s="34" t="s">
        <v>606</v>
      </c>
      <c r="C155" s="33">
        <v>1</v>
      </c>
      <c r="D155" s="48">
        <v>5</v>
      </c>
      <c r="E155" s="61">
        <f t="shared" si="34"/>
        <v>3.3670033670033669E-3</v>
      </c>
      <c r="F155" s="61">
        <f t="shared" si="35"/>
        <v>2.1551724137931036E-2</v>
      </c>
      <c r="G155" s="49">
        <f t="shared" si="27"/>
        <v>4</v>
      </c>
      <c r="H155" s="35">
        <f t="shared" si="36"/>
        <v>1.3468013468013467E-2</v>
      </c>
    </row>
    <row r="156" spans="1:9" x14ac:dyDescent="0.2">
      <c r="B156" s="34" t="s">
        <v>39</v>
      </c>
      <c r="C156" s="33">
        <v>0</v>
      </c>
      <c r="D156" s="48">
        <v>0</v>
      </c>
      <c r="E156" s="61" t="str">
        <f t="shared" si="34"/>
        <v/>
      </c>
      <c r="F156" s="61" t="str">
        <f t="shared" si="35"/>
        <v/>
      </c>
      <c r="G156" s="49" t="str">
        <f t="shared" si="27"/>
        <v xml:space="preserve"> </v>
      </c>
      <c r="H156" s="35" t="str">
        <f t="shared" si="36"/>
        <v/>
      </c>
    </row>
    <row r="157" spans="1:9" x14ac:dyDescent="0.2">
      <c r="B157" s="34" t="s">
        <v>37</v>
      </c>
      <c r="C157" s="33">
        <v>0</v>
      </c>
      <c r="D157" s="48">
        <v>0</v>
      </c>
      <c r="E157" s="61" t="str">
        <f t="shared" si="34"/>
        <v/>
      </c>
      <c r="F157" s="61" t="str">
        <f t="shared" si="35"/>
        <v/>
      </c>
      <c r="G157" s="49" t="str">
        <f t="shared" si="27"/>
        <v xml:space="preserve"> </v>
      </c>
      <c r="H157" s="35" t="str">
        <f t="shared" si="36"/>
        <v/>
      </c>
    </row>
    <row r="158" spans="1:9" ht="13.5" customHeight="1" x14ac:dyDescent="0.2">
      <c r="B158" s="34" t="s">
        <v>38</v>
      </c>
      <c r="C158" s="33">
        <v>0</v>
      </c>
      <c r="D158" s="48">
        <v>0</v>
      </c>
      <c r="E158" s="61" t="str">
        <f t="shared" si="34"/>
        <v/>
      </c>
      <c r="F158" s="61" t="str">
        <f t="shared" si="35"/>
        <v/>
      </c>
      <c r="G158" s="49" t="str">
        <f t="shared" si="27"/>
        <v xml:space="preserve"> </v>
      </c>
      <c r="H158" s="35" t="str">
        <f t="shared" si="36"/>
        <v/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1</v>
      </c>
      <c r="D160" s="48">
        <v>33</v>
      </c>
      <c r="E160" s="38">
        <f t="shared" si="34"/>
        <v>3.3670033670033669E-3</v>
      </c>
      <c r="F160" s="38">
        <f t="shared" si="35"/>
        <v>0.14224137931034483</v>
      </c>
      <c r="G160" s="49">
        <f t="shared" si="27"/>
        <v>32</v>
      </c>
      <c r="H160" s="37">
        <f t="shared" si="36"/>
        <v>0.10774410774410774</v>
      </c>
      <c r="I160" s="4"/>
    </row>
    <row r="161" spans="1:9" s="29" customFormat="1" x14ac:dyDescent="0.2">
      <c r="A161" s="31"/>
      <c r="B161" s="36" t="s">
        <v>547</v>
      </c>
      <c r="C161" s="40">
        <v>1</v>
      </c>
      <c r="D161" s="48">
        <v>0</v>
      </c>
      <c r="E161" s="38">
        <f t="shared" si="34"/>
        <v>3.3670033670033669E-3</v>
      </c>
      <c r="F161" s="38" t="str">
        <f t="shared" si="35"/>
        <v/>
      </c>
      <c r="G161" s="49">
        <f t="shared" si="27"/>
        <v>-1</v>
      </c>
      <c r="H161" s="37">
        <f t="shared" si="36"/>
        <v>-3.3670033670033669E-3</v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894</v>
      </c>
      <c r="D169" s="44">
        <f>SUM(D170:D339)</f>
        <v>351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-0.60738255033557043</v>
      </c>
      <c r="H169" s="46">
        <f>+IF(OR(AND(E169=""),(G169="")),"",E169*G169)</f>
        <v>-0.60738255033557043</v>
      </c>
    </row>
    <row r="170" spans="1:9" x14ac:dyDescent="0.2">
      <c r="B170" s="62" t="s">
        <v>433</v>
      </c>
      <c r="C170" s="48">
        <v>0</v>
      </c>
      <c r="D170" s="48">
        <v>3</v>
      </c>
      <c r="E170" s="60" t="str">
        <f t="shared" si="45"/>
        <v/>
      </c>
      <c r="F170" s="60">
        <f t="shared" si="46"/>
        <v>8.5470085470085479E-3</v>
      </c>
      <c r="G170" s="49">
        <f t="shared" ref="G170:G236" si="47">+IF(AND(C170=0,D170=0)," ",IF(C170=0,1,IF(D170=0,-1,(D170-C170)/C170)))</f>
        <v>1</v>
      </c>
      <c r="H170" s="41" t="str">
        <f>+IF(OR(AND(E170=""),(G170="")),"",E170*G170)</f>
        <v/>
      </c>
    </row>
    <row r="171" spans="1:9" x14ac:dyDescent="0.2">
      <c r="B171" s="63" t="s">
        <v>571</v>
      </c>
      <c r="C171" s="33">
        <v>0</v>
      </c>
      <c r="D171" s="48">
        <v>0</v>
      </c>
      <c r="E171" s="61" t="str">
        <f t="shared" si="45"/>
        <v/>
      </c>
      <c r="F171" s="61" t="str">
        <f t="shared" si="46"/>
        <v/>
      </c>
      <c r="G171" s="49" t="str">
        <f t="shared" si="47"/>
        <v xml:space="preserve"> </v>
      </c>
      <c r="H171" s="35" t="str">
        <f t="shared" ref="H171:H238" si="48">+IF(OR(AND(E171=""),(G171="")),"",E171*G171)</f>
        <v/>
      </c>
    </row>
    <row r="172" spans="1:9" x14ac:dyDescent="0.2">
      <c r="B172" s="63" t="s">
        <v>434</v>
      </c>
      <c r="C172" s="33">
        <v>0</v>
      </c>
      <c r="D172" s="48">
        <v>1</v>
      </c>
      <c r="E172" s="61" t="str">
        <f t="shared" si="45"/>
        <v/>
      </c>
      <c r="F172" s="61">
        <f t="shared" si="46"/>
        <v>2.8490028490028491E-3</v>
      </c>
      <c r="G172" s="49">
        <f t="shared" si="47"/>
        <v>1</v>
      </c>
      <c r="H172" s="35" t="str">
        <f t="shared" si="48"/>
        <v/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3</v>
      </c>
      <c r="D174" s="48">
        <v>1</v>
      </c>
      <c r="E174" s="61">
        <f t="shared" si="45"/>
        <v>3.3557046979865771E-3</v>
      </c>
      <c r="F174" s="61">
        <f t="shared" si="46"/>
        <v>2.8490028490028491E-3</v>
      </c>
      <c r="G174" s="49">
        <f t="shared" si="47"/>
        <v>-0.66666666666666663</v>
      </c>
      <c r="H174" s="35">
        <f t="shared" si="48"/>
        <v>-2.2371364653243847E-3</v>
      </c>
    </row>
    <row r="175" spans="1:9" x14ac:dyDescent="0.2">
      <c r="B175" s="63" t="s">
        <v>42</v>
      </c>
      <c r="C175" s="33">
        <v>229</v>
      </c>
      <c r="D175" s="48">
        <v>107</v>
      </c>
      <c r="E175" s="61">
        <f t="shared" si="45"/>
        <v>0.25615212527964204</v>
      </c>
      <c r="F175" s="61">
        <f t="shared" si="46"/>
        <v>0.30484330484330485</v>
      </c>
      <c r="G175" s="49">
        <f t="shared" si="47"/>
        <v>-0.53275109170305679</v>
      </c>
      <c r="H175" s="35">
        <f t="shared" si="48"/>
        <v>-0.13646532438478748</v>
      </c>
    </row>
    <row r="176" spans="1:9" x14ac:dyDescent="0.2">
      <c r="B176" s="63" t="s">
        <v>573</v>
      </c>
      <c r="C176" s="33">
        <v>0</v>
      </c>
      <c r="D176" s="48">
        <v>0</v>
      </c>
      <c r="E176" s="61" t="str">
        <f t="shared" si="45"/>
        <v/>
      </c>
      <c r="F176" s="61" t="str">
        <f t="shared" si="46"/>
        <v/>
      </c>
      <c r="G176" s="49" t="str">
        <f t="shared" si="47"/>
        <v xml:space="preserve"> </v>
      </c>
      <c r="H176" s="35" t="str">
        <f t="shared" si="48"/>
        <v/>
      </c>
    </row>
    <row r="177" spans="1:9" x14ac:dyDescent="0.2">
      <c r="B177" s="63" t="s">
        <v>574</v>
      </c>
      <c r="C177" s="33">
        <v>85</v>
      </c>
      <c r="D177" s="48">
        <v>12</v>
      </c>
      <c r="E177" s="61">
        <f t="shared" si="45"/>
        <v>9.507829977628636E-2</v>
      </c>
      <c r="F177" s="61">
        <f t="shared" si="46"/>
        <v>3.4188034188034191E-2</v>
      </c>
      <c r="G177" s="49">
        <f t="shared" si="47"/>
        <v>-0.85882352941176465</v>
      </c>
      <c r="H177" s="35">
        <f t="shared" si="48"/>
        <v>-8.1655480984340043E-2</v>
      </c>
    </row>
    <row r="178" spans="1:9" x14ac:dyDescent="0.2">
      <c r="B178" s="63" t="s">
        <v>575</v>
      </c>
      <c r="C178" s="33">
        <v>0</v>
      </c>
      <c r="D178" s="48">
        <v>0</v>
      </c>
      <c r="E178" s="61" t="str">
        <f t="shared" si="45"/>
        <v/>
      </c>
      <c r="F178" s="61" t="str">
        <f t="shared" si="46"/>
        <v/>
      </c>
      <c r="G178" s="49" t="str">
        <f t="shared" si="47"/>
        <v xml:space="preserve"> </v>
      </c>
      <c r="H178" s="35" t="str">
        <f t="shared" si="48"/>
        <v/>
      </c>
    </row>
    <row r="179" spans="1:9" x14ac:dyDescent="0.2">
      <c r="B179" s="63" t="s">
        <v>40</v>
      </c>
      <c r="C179" s="33">
        <v>1</v>
      </c>
      <c r="D179" s="48">
        <v>0</v>
      </c>
      <c r="E179" s="61">
        <f t="shared" si="45"/>
        <v>1.1185682326621924E-3</v>
      </c>
      <c r="F179" s="61" t="str">
        <f t="shared" si="46"/>
        <v/>
      </c>
      <c r="G179" s="49">
        <f t="shared" si="47"/>
        <v>-1</v>
      </c>
      <c r="H179" s="35">
        <f t="shared" si="48"/>
        <v>-1.1185682326621924E-3</v>
      </c>
    </row>
    <row r="180" spans="1:9" x14ac:dyDescent="0.2">
      <c r="B180" s="63" t="s">
        <v>208</v>
      </c>
      <c r="C180" s="33">
        <v>0</v>
      </c>
      <c r="D180" s="48">
        <v>0</v>
      </c>
      <c r="E180" s="61" t="str">
        <f t="shared" si="45"/>
        <v/>
      </c>
      <c r="F180" s="61" t="str">
        <f t="shared" si="46"/>
        <v/>
      </c>
      <c r="G180" s="49" t="str">
        <f t="shared" si="47"/>
        <v xml:space="preserve"> </v>
      </c>
      <c r="H180" s="35" t="str">
        <f t="shared" si="48"/>
        <v/>
      </c>
    </row>
    <row r="181" spans="1:9" x14ac:dyDescent="0.2">
      <c r="B181" s="63" t="s">
        <v>45</v>
      </c>
      <c r="C181" s="33">
        <v>0</v>
      </c>
      <c r="D181" s="48">
        <v>0</v>
      </c>
      <c r="E181" s="61" t="str">
        <f t="shared" si="45"/>
        <v/>
      </c>
      <c r="F181" s="61" t="str">
        <f t="shared" si="46"/>
        <v/>
      </c>
      <c r="G181" s="49" t="str">
        <f t="shared" si="47"/>
        <v xml:space="preserve"> </v>
      </c>
      <c r="H181" s="35" t="str">
        <f t="shared" si="48"/>
        <v/>
      </c>
    </row>
    <row r="182" spans="1:9" x14ac:dyDescent="0.2">
      <c r="B182" s="63" t="s">
        <v>43</v>
      </c>
      <c r="C182" s="33">
        <v>0</v>
      </c>
      <c r="D182" s="48">
        <v>0</v>
      </c>
      <c r="E182" s="61" t="str">
        <f t="shared" si="45"/>
        <v/>
      </c>
      <c r="F182" s="61" t="str">
        <f t="shared" si="46"/>
        <v/>
      </c>
      <c r="G182" s="49" t="str">
        <f t="shared" si="47"/>
        <v xml:space="preserve"> </v>
      </c>
      <c r="H182" s="35" t="str">
        <f t="shared" si="48"/>
        <v/>
      </c>
    </row>
    <row r="183" spans="1:9" s="29" customFormat="1" x14ac:dyDescent="0.2">
      <c r="A183" s="31"/>
      <c r="B183" s="64" t="s">
        <v>520</v>
      </c>
      <c r="C183" s="40">
        <v>18</v>
      </c>
      <c r="D183" s="48">
        <v>13</v>
      </c>
      <c r="E183" s="38">
        <f t="shared" si="45"/>
        <v>2.0134228187919462E-2</v>
      </c>
      <c r="F183" s="38">
        <f t="shared" si="46"/>
        <v>3.7037037037037035E-2</v>
      </c>
      <c r="G183" s="49">
        <f t="shared" si="47"/>
        <v>-0.27777777777777779</v>
      </c>
      <c r="H183" s="37">
        <f t="shared" si="48"/>
        <v>-5.5928411633109623E-3</v>
      </c>
      <c r="I183" s="4"/>
    </row>
    <row r="184" spans="1:9" s="29" customFormat="1" x14ac:dyDescent="0.2">
      <c r="A184" s="31"/>
      <c r="B184" s="64" t="s">
        <v>436</v>
      </c>
      <c r="C184" s="40">
        <v>48</v>
      </c>
      <c r="D184" s="48">
        <v>31</v>
      </c>
      <c r="E184" s="38">
        <f t="shared" si="45"/>
        <v>5.3691275167785234E-2</v>
      </c>
      <c r="F184" s="38">
        <f t="shared" si="46"/>
        <v>8.8319088319088315E-2</v>
      </c>
      <c r="G184" s="49">
        <f t="shared" si="47"/>
        <v>-0.35416666666666669</v>
      </c>
      <c r="H184" s="37">
        <f t="shared" si="48"/>
        <v>-1.901565995525727E-2</v>
      </c>
      <c r="I184" s="4"/>
    </row>
    <row r="185" spans="1:9" s="29" customFormat="1" x14ac:dyDescent="0.2">
      <c r="A185" s="31"/>
      <c r="B185" s="64" t="s">
        <v>576</v>
      </c>
      <c r="C185" s="40">
        <v>0</v>
      </c>
      <c r="D185" s="48">
        <v>0</v>
      </c>
      <c r="E185" s="38" t="str">
        <f t="shared" si="45"/>
        <v/>
      </c>
      <c r="F185" s="38" t="str">
        <f t="shared" si="46"/>
        <v/>
      </c>
      <c r="G185" s="49" t="str">
        <f t="shared" si="47"/>
        <v xml:space="preserve"> </v>
      </c>
      <c r="H185" s="37" t="str">
        <f t="shared" si="48"/>
        <v/>
      </c>
      <c r="I185" s="4"/>
    </row>
    <row r="186" spans="1:9" s="29" customFormat="1" x14ac:dyDescent="0.2">
      <c r="A186" s="31"/>
      <c r="B186" s="64" t="s">
        <v>41</v>
      </c>
      <c r="C186" s="40">
        <v>0</v>
      </c>
      <c r="D186" s="48">
        <v>0</v>
      </c>
      <c r="E186" s="38" t="str">
        <f t="shared" si="45"/>
        <v/>
      </c>
      <c r="F186" s="38" t="str">
        <f t="shared" si="46"/>
        <v/>
      </c>
      <c r="G186" s="49" t="str">
        <f t="shared" si="47"/>
        <v xml:space="preserve"> </v>
      </c>
      <c r="H186" s="37" t="str">
        <f t="shared" si="48"/>
        <v/>
      </c>
      <c r="I186" s="4"/>
    </row>
    <row r="187" spans="1:9" s="29" customFormat="1" x14ac:dyDescent="0.2">
      <c r="A187" s="31"/>
      <c r="B187" s="64" t="s">
        <v>44</v>
      </c>
      <c r="C187" s="40">
        <v>0</v>
      </c>
      <c r="D187" s="48">
        <v>0</v>
      </c>
      <c r="E187" s="38" t="str">
        <f t="shared" si="45"/>
        <v/>
      </c>
      <c r="F187" s="38" t="str">
        <f t="shared" si="46"/>
        <v/>
      </c>
      <c r="G187" s="49" t="str">
        <f t="shared" si="47"/>
        <v xml:space="preserve"> </v>
      </c>
      <c r="H187" s="37" t="str">
        <f t="shared" si="48"/>
        <v/>
      </c>
      <c r="I187" s="4"/>
    </row>
    <row r="188" spans="1:9" s="29" customFormat="1" x14ac:dyDescent="0.2">
      <c r="A188" s="31"/>
      <c r="B188" s="64" t="s">
        <v>521</v>
      </c>
      <c r="C188" s="40">
        <v>0</v>
      </c>
      <c r="D188" s="48">
        <v>0</v>
      </c>
      <c r="E188" s="38" t="str">
        <f t="shared" si="45"/>
        <v/>
      </c>
      <c r="F188" s="38" t="str">
        <f t="shared" si="46"/>
        <v/>
      </c>
      <c r="G188" s="49" t="str">
        <f t="shared" si="47"/>
        <v xml:space="preserve"> </v>
      </c>
      <c r="H188" s="37" t="str">
        <f t="shared" si="48"/>
        <v/>
      </c>
      <c r="I188" s="4"/>
    </row>
    <row r="189" spans="1:9" s="29" customFormat="1" x14ac:dyDescent="0.2">
      <c r="A189" s="31"/>
      <c r="B189" s="64" t="s">
        <v>522</v>
      </c>
      <c r="C189" s="40">
        <v>1</v>
      </c>
      <c r="D189" s="48">
        <v>0</v>
      </c>
      <c r="E189" s="38">
        <f t="shared" si="45"/>
        <v>1.1185682326621924E-3</v>
      </c>
      <c r="F189" s="38" t="str">
        <f t="shared" si="46"/>
        <v/>
      </c>
      <c r="G189" s="49">
        <f t="shared" si="47"/>
        <v>-1</v>
      </c>
      <c r="H189" s="37">
        <f t="shared" si="48"/>
        <v>-1.1185682326621924E-3</v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2</v>
      </c>
      <c r="D190" s="92">
        <v>0</v>
      </c>
      <c r="E190" s="38">
        <f t="shared" ref="E190" si="49">+IF(C190=0,"",C190/C$169)</f>
        <v>2.2371364653243847E-3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-2.2371364653243847E-3</v>
      </c>
    </row>
    <row r="191" spans="1:9" s="29" customFormat="1" x14ac:dyDescent="0.2">
      <c r="A191" s="31"/>
      <c r="B191" s="64" t="s">
        <v>209</v>
      </c>
      <c r="C191" s="40">
        <v>15</v>
      </c>
      <c r="D191" s="48">
        <v>1</v>
      </c>
      <c r="E191" s="38">
        <f t="shared" si="45"/>
        <v>1.6778523489932886E-2</v>
      </c>
      <c r="F191" s="38">
        <f t="shared" si="46"/>
        <v>2.8490028490028491E-3</v>
      </c>
      <c r="G191" s="49">
        <f t="shared" si="47"/>
        <v>-0.93333333333333335</v>
      </c>
      <c r="H191" s="37">
        <f t="shared" si="48"/>
        <v>-1.5659955257270694E-2</v>
      </c>
      <c r="I191" s="4"/>
    </row>
    <row r="192" spans="1:9" s="29" customFormat="1" x14ac:dyDescent="0.2">
      <c r="A192" s="31"/>
      <c r="B192" s="64" t="s">
        <v>210</v>
      </c>
      <c r="C192" s="40">
        <v>0</v>
      </c>
      <c r="D192" s="48">
        <v>0</v>
      </c>
      <c r="E192" s="38" t="str">
        <f t="shared" si="45"/>
        <v/>
      </c>
      <c r="F192" s="38" t="str">
        <f t="shared" si="46"/>
        <v/>
      </c>
      <c r="G192" s="49" t="str">
        <f t="shared" si="47"/>
        <v xml:space="preserve"> </v>
      </c>
      <c r="H192" s="37" t="str">
        <f t="shared" si="48"/>
        <v/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0</v>
      </c>
      <c r="D194" s="48">
        <v>0</v>
      </c>
      <c r="E194" s="38" t="str">
        <f t="shared" si="45"/>
        <v/>
      </c>
      <c r="F194" s="38" t="str">
        <f t="shared" si="46"/>
        <v/>
      </c>
      <c r="G194" s="49" t="str">
        <f t="shared" si="47"/>
        <v xml:space="preserve"> </v>
      </c>
      <c r="H194" s="37" t="str">
        <f t="shared" ref="H194" si="53">+IF(OR(AND(E194=""),(G194="")),"",E194*G194)</f>
        <v/>
      </c>
      <c r="I194" s="4"/>
    </row>
    <row r="195" spans="1:9" s="29" customFormat="1" x14ac:dyDescent="0.2">
      <c r="A195" s="31"/>
      <c r="B195" s="64" t="s">
        <v>212</v>
      </c>
      <c r="C195" s="40">
        <v>2</v>
      </c>
      <c r="D195" s="48">
        <v>0</v>
      </c>
      <c r="E195" s="38">
        <f t="shared" si="45"/>
        <v>2.2371364653243847E-3</v>
      </c>
      <c r="F195" s="38" t="str">
        <f t="shared" si="46"/>
        <v/>
      </c>
      <c r="G195" s="49">
        <f t="shared" si="47"/>
        <v>-1</v>
      </c>
      <c r="H195" s="37">
        <f t="shared" si="48"/>
        <v>-2.2371364653243847E-3</v>
      </c>
      <c r="I195" s="4"/>
    </row>
    <row r="196" spans="1:9" s="29" customFormat="1" x14ac:dyDescent="0.2">
      <c r="A196" s="31"/>
      <c r="B196" s="64" t="s">
        <v>437</v>
      </c>
      <c r="C196" s="40">
        <v>17</v>
      </c>
      <c r="D196" s="48">
        <v>5</v>
      </c>
      <c r="E196" s="38">
        <f t="shared" si="45"/>
        <v>1.901565995525727E-2</v>
      </c>
      <c r="F196" s="38">
        <f t="shared" si="46"/>
        <v>1.4245014245014245E-2</v>
      </c>
      <c r="G196" s="49">
        <f t="shared" si="47"/>
        <v>-0.70588235294117652</v>
      </c>
      <c r="H196" s="37">
        <f t="shared" si="48"/>
        <v>-1.3422818791946308E-2</v>
      </c>
      <c r="I196" s="4"/>
    </row>
    <row r="197" spans="1:9" s="29" customFormat="1" x14ac:dyDescent="0.2">
      <c r="A197" s="31"/>
      <c r="B197" s="64" t="s">
        <v>524</v>
      </c>
      <c r="C197" s="40">
        <v>7</v>
      </c>
      <c r="D197" s="48">
        <v>5</v>
      </c>
      <c r="E197" s="38">
        <f t="shared" si="45"/>
        <v>7.829977628635347E-3</v>
      </c>
      <c r="F197" s="38">
        <f t="shared" si="46"/>
        <v>1.4245014245014245E-2</v>
      </c>
      <c r="G197" s="49">
        <f t="shared" si="47"/>
        <v>-0.2857142857142857</v>
      </c>
      <c r="H197" s="37">
        <f t="shared" si="48"/>
        <v>-2.2371364653243847E-3</v>
      </c>
      <c r="I197" s="4"/>
    </row>
    <row r="198" spans="1:9" x14ac:dyDescent="0.2">
      <c r="B198" s="63" t="s">
        <v>213</v>
      </c>
      <c r="C198" s="33">
        <v>9</v>
      </c>
      <c r="D198" s="48">
        <v>4</v>
      </c>
      <c r="E198" s="61">
        <f t="shared" si="45"/>
        <v>1.0067114093959731E-2</v>
      </c>
      <c r="F198" s="61">
        <f t="shared" si="46"/>
        <v>1.1396011396011397E-2</v>
      </c>
      <c r="G198" s="49">
        <f t="shared" si="47"/>
        <v>-0.55555555555555558</v>
      </c>
      <c r="H198" s="35">
        <f t="shared" si="48"/>
        <v>-5.5928411633109623E-3</v>
      </c>
    </row>
    <row r="199" spans="1:9" x14ac:dyDescent="0.2">
      <c r="B199" s="63" t="s">
        <v>214</v>
      </c>
      <c r="C199" s="33">
        <v>3</v>
      </c>
      <c r="D199" s="48">
        <v>4</v>
      </c>
      <c r="E199" s="61">
        <f t="shared" si="45"/>
        <v>3.3557046979865771E-3</v>
      </c>
      <c r="F199" s="61">
        <f t="shared" si="46"/>
        <v>1.1396011396011397E-2</v>
      </c>
      <c r="G199" s="49">
        <f t="shared" si="47"/>
        <v>0.33333333333333331</v>
      </c>
      <c r="H199" s="35">
        <f t="shared" si="48"/>
        <v>1.1185682326621924E-3</v>
      </c>
    </row>
    <row r="200" spans="1:9" x14ac:dyDescent="0.2">
      <c r="B200" s="63" t="s">
        <v>215</v>
      </c>
      <c r="C200" s="33">
        <v>9</v>
      </c>
      <c r="D200" s="48">
        <v>6</v>
      </c>
      <c r="E200" s="61">
        <f t="shared" si="45"/>
        <v>1.0067114093959731E-2</v>
      </c>
      <c r="F200" s="61">
        <f t="shared" si="46"/>
        <v>1.7094017094017096E-2</v>
      </c>
      <c r="G200" s="49">
        <f t="shared" si="47"/>
        <v>-0.33333333333333331</v>
      </c>
      <c r="H200" s="35">
        <f t="shared" si="48"/>
        <v>-3.3557046979865767E-3</v>
      </c>
    </row>
    <row r="201" spans="1:9" x14ac:dyDescent="0.2">
      <c r="B201" s="63" t="s">
        <v>216</v>
      </c>
      <c r="C201" s="33">
        <v>4</v>
      </c>
      <c r="D201" s="48">
        <v>5</v>
      </c>
      <c r="E201" s="61">
        <f t="shared" si="45"/>
        <v>4.4742729306487695E-3</v>
      </c>
      <c r="F201" s="61">
        <f t="shared" si="46"/>
        <v>1.4245014245014245E-2</v>
      </c>
      <c r="G201" s="49">
        <f t="shared" si="47"/>
        <v>0.25</v>
      </c>
      <c r="H201" s="35">
        <f t="shared" si="48"/>
        <v>1.1185682326621924E-3</v>
      </c>
    </row>
    <row r="202" spans="1:9" x14ac:dyDescent="0.2">
      <c r="B202" s="63" t="s">
        <v>438</v>
      </c>
      <c r="C202" s="33">
        <v>8</v>
      </c>
      <c r="D202" s="48">
        <v>0</v>
      </c>
      <c r="E202" s="61">
        <f t="shared" ref="E202:E235" si="54">+IF(C202=0,"",C202/C$169)</f>
        <v>8.948545861297539E-3</v>
      </c>
      <c r="F202" s="61" t="str">
        <f t="shared" ref="F202:F235" si="55">+IF(D202=0,"",D202/D$169)</f>
        <v/>
      </c>
      <c r="G202" s="49">
        <f t="shared" si="47"/>
        <v>-1</v>
      </c>
      <c r="H202" s="35">
        <f t="shared" si="48"/>
        <v>-8.948545861297539E-3</v>
      </c>
    </row>
    <row r="203" spans="1:9" x14ac:dyDescent="0.2">
      <c r="B203" s="63" t="s">
        <v>439</v>
      </c>
      <c r="C203" s="33">
        <v>0</v>
      </c>
      <c r="D203" s="48">
        <v>2</v>
      </c>
      <c r="E203" s="61" t="str">
        <f t="shared" si="54"/>
        <v/>
      </c>
      <c r="F203" s="61">
        <f t="shared" si="55"/>
        <v>5.6980056980056983E-3</v>
      </c>
      <c r="G203" s="49">
        <f t="shared" si="47"/>
        <v>1</v>
      </c>
      <c r="H203" s="35" t="str">
        <f t="shared" si="48"/>
        <v/>
      </c>
    </row>
    <row r="204" spans="1:9" x14ac:dyDescent="0.2">
      <c r="B204" s="63" t="s">
        <v>217</v>
      </c>
      <c r="C204" s="33">
        <v>0</v>
      </c>
      <c r="D204" s="48">
        <v>0</v>
      </c>
      <c r="E204" s="61" t="str">
        <f t="shared" si="54"/>
        <v/>
      </c>
      <c r="F204" s="61" t="str">
        <f t="shared" si="55"/>
        <v/>
      </c>
      <c r="G204" s="49" t="str">
        <f t="shared" si="47"/>
        <v xml:space="preserve"> 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1</v>
      </c>
      <c r="D205" s="48">
        <v>1</v>
      </c>
      <c r="E205" s="38">
        <f t="shared" si="54"/>
        <v>1.1185682326621924E-3</v>
      </c>
      <c r="F205" s="38">
        <f t="shared" si="55"/>
        <v>2.8490028490028491E-3</v>
      </c>
      <c r="G205" s="49">
        <f t="shared" si="47"/>
        <v>0</v>
      </c>
      <c r="H205" s="37">
        <f t="shared" si="48"/>
        <v>0</v>
      </c>
      <c r="I205" s="4"/>
    </row>
    <row r="206" spans="1:9" s="29" customFormat="1" x14ac:dyDescent="0.2">
      <c r="A206" s="31"/>
      <c r="B206" s="64" t="s">
        <v>218</v>
      </c>
      <c r="C206" s="40">
        <v>25</v>
      </c>
      <c r="D206" s="48">
        <v>10</v>
      </c>
      <c r="E206" s="38">
        <f t="shared" si="54"/>
        <v>2.7964205816554809E-2</v>
      </c>
      <c r="F206" s="38">
        <f t="shared" si="55"/>
        <v>2.8490028490028491E-2</v>
      </c>
      <c r="G206" s="49">
        <f t="shared" si="47"/>
        <v>-0.6</v>
      </c>
      <c r="H206" s="37">
        <f t="shared" si="48"/>
        <v>-1.6778523489932886E-2</v>
      </c>
      <c r="I206" s="4"/>
    </row>
    <row r="207" spans="1:9" s="29" customFormat="1" x14ac:dyDescent="0.2">
      <c r="A207" s="31"/>
      <c r="B207" s="64" t="s">
        <v>219</v>
      </c>
      <c r="C207" s="40">
        <v>2</v>
      </c>
      <c r="D207" s="48">
        <v>0</v>
      </c>
      <c r="E207" s="38">
        <f t="shared" si="54"/>
        <v>2.2371364653243847E-3</v>
      </c>
      <c r="F207" s="38" t="str">
        <f t="shared" si="55"/>
        <v/>
      </c>
      <c r="G207" s="49">
        <f t="shared" si="47"/>
        <v>-1</v>
      </c>
      <c r="H207" s="37">
        <f t="shared" si="48"/>
        <v>-2.2371364653243847E-3</v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0</v>
      </c>
      <c r="E208" s="38" t="str">
        <f t="shared" si="54"/>
        <v/>
      </c>
      <c r="F208" s="38" t="str">
        <f t="shared" si="55"/>
        <v/>
      </c>
      <c r="G208" s="49" t="str">
        <f t="shared" si="47"/>
        <v xml:space="preserve"> 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0</v>
      </c>
      <c r="D209" s="48">
        <v>0</v>
      </c>
      <c r="E209" s="38" t="str">
        <f t="shared" si="54"/>
        <v/>
      </c>
      <c r="F209" s="38" t="str">
        <f t="shared" si="55"/>
        <v/>
      </c>
      <c r="G209" s="49" t="str">
        <f t="shared" si="47"/>
        <v xml:space="preserve"> </v>
      </c>
      <c r="H209" s="37" t="str">
        <f t="shared" si="48"/>
        <v/>
      </c>
      <c r="I209" s="4"/>
    </row>
    <row r="210" spans="1:9" s="29" customFormat="1" x14ac:dyDescent="0.2">
      <c r="A210" s="31"/>
      <c r="B210" s="64" t="s">
        <v>47</v>
      </c>
      <c r="C210" s="40">
        <v>30</v>
      </c>
      <c r="D210" s="48">
        <v>10</v>
      </c>
      <c r="E210" s="38">
        <f t="shared" si="54"/>
        <v>3.3557046979865772E-2</v>
      </c>
      <c r="F210" s="38">
        <f t="shared" si="55"/>
        <v>2.8490028490028491E-2</v>
      </c>
      <c r="G210" s="49">
        <f t="shared" si="47"/>
        <v>-0.66666666666666663</v>
      </c>
      <c r="H210" s="37">
        <f t="shared" si="48"/>
        <v>-2.2371364653243846E-2</v>
      </c>
      <c r="I210" s="4"/>
    </row>
    <row r="211" spans="1:9" s="29" customFormat="1" x14ac:dyDescent="0.2">
      <c r="A211" s="31"/>
      <c r="B211" s="64" t="s">
        <v>221</v>
      </c>
      <c r="C211" s="40">
        <v>0</v>
      </c>
      <c r="D211" s="48">
        <v>0</v>
      </c>
      <c r="E211" s="38" t="str">
        <f t="shared" si="54"/>
        <v/>
      </c>
      <c r="F211" s="38" t="str">
        <f t="shared" si="55"/>
        <v/>
      </c>
      <c r="G211" s="49" t="str">
        <f t="shared" si="47"/>
        <v xml:space="preserve"> </v>
      </c>
      <c r="H211" s="37" t="str">
        <f t="shared" si="48"/>
        <v/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0</v>
      </c>
      <c r="E212" s="38" t="str">
        <f t="shared" si="54"/>
        <v/>
      </c>
      <c r="F212" s="38" t="str">
        <f t="shared" si="55"/>
        <v/>
      </c>
      <c r="G212" s="49" t="str">
        <f t="shared" si="47"/>
        <v xml:space="preserve"> 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2</v>
      </c>
      <c r="D213" s="48">
        <v>0</v>
      </c>
      <c r="E213" s="38">
        <f t="shared" si="54"/>
        <v>2.2371364653243847E-3</v>
      </c>
      <c r="F213" s="38" t="str">
        <f t="shared" si="55"/>
        <v/>
      </c>
      <c r="G213" s="49">
        <f t="shared" si="47"/>
        <v>-1</v>
      </c>
      <c r="H213" s="37">
        <f t="shared" si="48"/>
        <v>-2.2371364653243847E-3</v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145</v>
      </c>
      <c r="D222" s="48">
        <v>5</v>
      </c>
      <c r="E222" s="61">
        <f t="shared" si="54"/>
        <v>0.1621923937360179</v>
      </c>
      <c r="F222" s="61">
        <f t="shared" si="55"/>
        <v>1.4245014245014245E-2</v>
      </c>
      <c r="G222" s="49">
        <f t="shared" si="47"/>
        <v>-0.96551724137931039</v>
      </c>
      <c r="H222" s="35">
        <f t="shared" si="48"/>
        <v>-0.15659955257270694</v>
      </c>
    </row>
    <row r="223" spans="1:9" x14ac:dyDescent="0.2">
      <c r="B223" s="63" t="s">
        <v>226</v>
      </c>
      <c r="C223" s="33">
        <v>0</v>
      </c>
      <c r="D223" s="48">
        <v>0</v>
      </c>
      <c r="E223" s="61" t="str">
        <f t="shared" si="54"/>
        <v/>
      </c>
      <c r="F223" s="61" t="str">
        <f t="shared" si="55"/>
        <v/>
      </c>
      <c r="G223" s="49" t="str">
        <f t="shared" si="47"/>
        <v xml:space="preserve"> </v>
      </c>
      <c r="H223" s="35" t="str">
        <f t="shared" si="48"/>
        <v/>
      </c>
    </row>
    <row r="224" spans="1:9" x14ac:dyDescent="0.2">
      <c r="B224" s="63" t="s">
        <v>227</v>
      </c>
      <c r="C224" s="33">
        <v>0</v>
      </c>
      <c r="D224" s="48">
        <v>0</v>
      </c>
      <c r="E224" s="61" t="str">
        <f t="shared" si="54"/>
        <v/>
      </c>
      <c r="F224" s="61" t="str">
        <f t="shared" si="55"/>
        <v/>
      </c>
      <c r="G224" s="49" t="str">
        <f t="shared" si="47"/>
        <v xml:space="preserve"> </v>
      </c>
      <c r="H224" s="35" t="str">
        <f t="shared" si="48"/>
        <v/>
      </c>
    </row>
    <row r="225" spans="1:9" x14ac:dyDescent="0.2">
      <c r="B225" s="63" t="s">
        <v>228</v>
      </c>
      <c r="C225" s="33">
        <v>0</v>
      </c>
      <c r="D225" s="48">
        <v>1</v>
      </c>
      <c r="E225" s="61" t="str">
        <f t="shared" si="54"/>
        <v/>
      </c>
      <c r="F225" s="61">
        <f t="shared" si="55"/>
        <v>2.8490028490028491E-3</v>
      </c>
      <c r="G225" s="49">
        <f t="shared" si="47"/>
        <v>1</v>
      </c>
      <c r="H225" s="35" t="str">
        <f t="shared" si="48"/>
        <v/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0</v>
      </c>
      <c r="D227" s="48">
        <v>0</v>
      </c>
      <c r="E227" s="61" t="str">
        <f t="shared" si="54"/>
        <v/>
      </c>
      <c r="F227" s="61" t="str">
        <f t="shared" si="55"/>
        <v/>
      </c>
      <c r="G227" s="49" t="str">
        <f t="shared" si="47"/>
        <v xml:space="preserve"> </v>
      </c>
      <c r="H227" s="35" t="str">
        <f t="shared" si="48"/>
        <v/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0</v>
      </c>
      <c r="D230" s="48">
        <v>0</v>
      </c>
      <c r="E230" s="61" t="str">
        <f t="shared" si="54"/>
        <v/>
      </c>
      <c r="F230" s="61" t="str">
        <f t="shared" si="55"/>
        <v/>
      </c>
      <c r="G230" s="49" t="str">
        <f t="shared" si="47"/>
        <v xml:space="preserve"> </v>
      </c>
      <c r="H230" s="35" t="str">
        <f t="shared" si="48"/>
        <v/>
      </c>
    </row>
    <row r="231" spans="1:9" x14ac:dyDescent="0.2">
      <c r="B231" s="63" t="s">
        <v>51</v>
      </c>
      <c r="C231" s="33">
        <v>1</v>
      </c>
      <c r="D231" s="48">
        <v>0</v>
      </c>
      <c r="E231" s="61">
        <f t="shared" si="54"/>
        <v>1.1185682326621924E-3</v>
      </c>
      <c r="F231" s="61" t="str">
        <f t="shared" si="55"/>
        <v/>
      </c>
      <c r="G231" s="49">
        <f t="shared" si="47"/>
        <v>-1</v>
      </c>
      <c r="H231" s="35">
        <f t="shared" si="48"/>
        <v>-1.1185682326621924E-3</v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0</v>
      </c>
      <c r="D233" s="48">
        <v>0</v>
      </c>
      <c r="E233" s="61" t="str">
        <f t="shared" si="54"/>
        <v/>
      </c>
      <c r="F233" s="61" t="str">
        <f t="shared" si="55"/>
        <v/>
      </c>
      <c r="G233" s="49" t="str">
        <f t="shared" si="47"/>
        <v xml:space="preserve"> </v>
      </c>
      <c r="H233" s="35" t="str">
        <f t="shared" si="48"/>
        <v/>
      </c>
    </row>
    <row r="234" spans="1:9" x14ac:dyDescent="0.2">
      <c r="B234" s="63" t="s">
        <v>231</v>
      </c>
      <c r="C234" s="33">
        <v>0</v>
      </c>
      <c r="D234" s="48">
        <v>0</v>
      </c>
      <c r="E234" s="61" t="str">
        <f t="shared" si="54"/>
        <v/>
      </c>
      <c r="F234" s="61" t="str">
        <f t="shared" si="55"/>
        <v/>
      </c>
      <c r="G234" s="49" t="str">
        <f t="shared" si="47"/>
        <v xml:space="preserve"> </v>
      </c>
      <c r="H234" s="35" t="str">
        <f t="shared" si="48"/>
        <v/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8</v>
      </c>
      <c r="D236" s="48">
        <v>1</v>
      </c>
      <c r="E236" s="61">
        <f t="shared" ref="E236:E267" si="65">+IF(C236=0,"",C236/C$169)</f>
        <v>8.948545861297539E-3</v>
      </c>
      <c r="F236" s="61">
        <f t="shared" ref="F236:F267" si="66">+IF(D236=0,"",D236/D$169)</f>
        <v>2.8490028490028491E-3</v>
      </c>
      <c r="G236" s="49">
        <f t="shared" si="47"/>
        <v>-0.875</v>
      </c>
      <c r="H236" s="35">
        <f t="shared" si="48"/>
        <v>-7.829977628635347E-3</v>
      </c>
    </row>
    <row r="237" spans="1:9" x14ac:dyDescent="0.2">
      <c r="B237" s="63" t="s">
        <v>55</v>
      </c>
      <c r="C237" s="33">
        <v>0</v>
      </c>
      <c r="D237" s="48">
        <v>0</v>
      </c>
      <c r="E237" s="61" t="str">
        <f t="shared" si="65"/>
        <v/>
      </c>
      <c r="F237" s="61" t="str">
        <f t="shared" si="66"/>
        <v/>
      </c>
      <c r="G237" s="49" t="str">
        <f t="shared" ref="G237:G300" si="67">+IF(AND(C237=0,D237=0)," ",IF(C237=0,1,IF(D237=0,-1,(D237-C237)/C237)))</f>
        <v xml:space="preserve"> </v>
      </c>
      <c r="H237" s="35" t="str">
        <f t="shared" si="48"/>
        <v/>
      </c>
    </row>
    <row r="238" spans="1:9" x14ac:dyDescent="0.2">
      <c r="B238" s="63" t="s">
        <v>444</v>
      </c>
      <c r="C238" s="33">
        <v>0</v>
      </c>
      <c r="D238" s="48">
        <v>0</v>
      </c>
      <c r="E238" s="61" t="str">
        <f t="shared" si="65"/>
        <v/>
      </c>
      <c r="F238" s="61" t="str">
        <f t="shared" si="66"/>
        <v/>
      </c>
      <c r="G238" s="49" t="str">
        <f t="shared" si="67"/>
        <v xml:space="preserve"> </v>
      </c>
      <c r="H238" s="35" t="str">
        <f t="shared" si="48"/>
        <v/>
      </c>
    </row>
    <row r="239" spans="1:9" x14ac:dyDescent="0.2">
      <c r="B239" s="63" t="s">
        <v>53</v>
      </c>
      <c r="C239" s="33">
        <v>1</v>
      </c>
      <c r="D239" s="48">
        <v>2</v>
      </c>
      <c r="E239" s="61">
        <f t="shared" si="65"/>
        <v>1.1185682326621924E-3</v>
      </c>
      <c r="F239" s="61">
        <f t="shared" si="66"/>
        <v>5.6980056980056983E-3</v>
      </c>
      <c r="G239" s="49">
        <f t="shared" si="67"/>
        <v>1</v>
      </c>
      <c r="H239" s="35">
        <f t="shared" ref="H239:H306" si="68">+IF(OR(AND(E239=""),(G239="")),"",E239*G239)</f>
        <v>1.1185682326621924E-3</v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0</v>
      </c>
      <c r="D241" s="48">
        <v>0</v>
      </c>
      <c r="E241" s="61" t="str">
        <f t="shared" si="65"/>
        <v/>
      </c>
      <c r="F241" s="61" t="str">
        <f t="shared" si="66"/>
        <v/>
      </c>
      <c r="G241" s="49" t="str">
        <f t="shared" si="67"/>
        <v xml:space="preserve"> </v>
      </c>
      <c r="H241" s="35" t="str">
        <f t="shared" si="68"/>
        <v/>
      </c>
    </row>
    <row r="242" spans="2:8" x14ac:dyDescent="0.2">
      <c r="B242" s="63" t="s">
        <v>54</v>
      </c>
      <c r="C242" s="33">
        <v>2</v>
      </c>
      <c r="D242" s="48">
        <v>0</v>
      </c>
      <c r="E242" s="61">
        <f t="shared" si="65"/>
        <v>2.2371364653243847E-3</v>
      </c>
      <c r="F242" s="61" t="str">
        <f t="shared" si="66"/>
        <v/>
      </c>
      <c r="G242" s="49">
        <f t="shared" si="67"/>
        <v>-1</v>
      </c>
      <c r="H242" s="35">
        <f t="shared" si="68"/>
        <v>-2.2371364653243847E-3</v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0</v>
      </c>
      <c r="D244" s="48">
        <v>0</v>
      </c>
      <c r="E244" s="61" t="str">
        <f t="shared" si="65"/>
        <v/>
      </c>
      <c r="F244" s="61" t="str">
        <f t="shared" si="66"/>
        <v/>
      </c>
      <c r="G244" s="49" t="str">
        <f t="shared" si="67"/>
        <v xml:space="preserve"> </v>
      </c>
      <c r="H244" s="35" t="str">
        <f t="shared" si="68"/>
        <v/>
      </c>
    </row>
    <row r="245" spans="2:8" x14ac:dyDescent="0.2">
      <c r="B245" s="63" t="s">
        <v>334</v>
      </c>
      <c r="C245" s="33">
        <v>0</v>
      </c>
      <c r="D245" s="48">
        <v>0</v>
      </c>
      <c r="E245" s="61" t="str">
        <f t="shared" si="65"/>
        <v/>
      </c>
      <c r="F245" s="61" t="str">
        <f t="shared" si="66"/>
        <v/>
      </c>
      <c r="G245" s="49" t="str">
        <f t="shared" si="67"/>
        <v xml:space="preserve"> </v>
      </c>
      <c r="H245" s="35" t="str">
        <f t="shared" si="68"/>
        <v/>
      </c>
    </row>
    <row r="246" spans="2:8" x14ac:dyDescent="0.2">
      <c r="B246" s="63" t="s">
        <v>233</v>
      </c>
      <c r="C246" s="33">
        <v>1</v>
      </c>
      <c r="D246" s="48">
        <v>0</v>
      </c>
      <c r="E246" s="61">
        <f t="shared" si="65"/>
        <v>1.1185682326621924E-3</v>
      </c>
      <c r="F246" s="61" t="str">
        <f t="shared" si="66"/>
        <v/>
      </c>
      <c r="G246" s="49">
        <f t="shared" si="67"/>
        <v>-1</v>
      </c>
      <c r="H246" s="35">
        <f t="shared" si="68"/>
        <v>-1.1185682326621924E-3</v>
      </c>
    </row>
    <row r="247" spans="2:8" x14ac:dyDescent="0.2">
      <c r="B247" s="63" t="s">
        <v>234</v>
      </c>
      <c r="C247" s="33">
        <v>0</v>
      </c>
      <c r="D247" s="48">
        <v>0</v>
      </c>
      <c r="E247" s="61" t="str">
        <f t="shared" si="65"/>
        <v/>
      </c>
      <c r="F247" s="61" t="str">
        <f t="shared" si="66"/>
        <v/>
      </c>
      <c r="G247" s="49" t="str">
        <f t="shared" si="67"/>
        <v xml:space="preserve"> </v>
      </c>
      <c r="H247" s="35" t="str">
        <f t="shared" si="68"/>
        <v/>
      </c>
    </row>
    <row r="248" spans="2:8" x14ac:dyDescent="0.2">
      <c r="B248" s="63" t="s">
        <v>446</v>
      </c>
      <c r="C248" s="33">
        <v>23</v>
      </c>
      <c r="D248" s="48">
        <v>0</v>
      </c>
      <c r="E248" s="61">
        <f t="shared" si="65"/>
        <v>2.5727069351230425E-2</v>
      </c>
      <c r="F248" s="61" t="str">
        <f t="shared" si="66"/>
        <v/>
      </c>
      <c r="G248" s="49">
        <f t="shared" si="67"/>
        <v>-1</v>
      </c>
      <c r="H248" s="35">
        <f t="shared" si="68"/>
        <v>-2.5727069351230425E-2</v>
      </c>
    </row>
    <row r="249" spans="2:8" x14ac:dyDescent="0.2">
      <c r="B249" s="63" t="s">
        <v>235</v>
      </c>
      <c r="C249" s="33">
        <v>1</v>
      </c>
      <c r="D249" s="48">
        <v>0</v>
      </c>
      <c r="E249" s="61">
        <f t="shared" si="65"/>
        <v>1.1185682326621924E-3</v>
      </c>
      <c r="F249" s="61" t="str">
        <f t="shared" si="66"/>
        <v/>
      </c>
      <c r="G249" s="49">
        <f t="shared" si="67"/>
        <v>-1</v>
      </c>
      <c r="H249" s="35">
        <f t="shared" si="68"/>
        <v>-1.1185682326621924E-3</v>
      </c>
    </row>
    <row r="250" spans="2:8" x14ac:dyDescent="0.2">
      <c r="B250" s="63" t="s">
        <v>447</v>
      </c>
      <c r="C250" s="33">
        <v>0</v>
      </c>
      <c r="D250" s="48">
        <v>0</v>
      </c>
      <c r="E250" s="61" t="str">
        <f t="shared" si="65"/>
        <v/>
      </c>
      <c r="F250" s="61" t="str">
        <f t="shared" si="66"/>
        <v/>
      </c>
      <c r="G250" s="49" t="str">
        <f t="shared" si="67"/>
        <v xml:space="preserve"> </v>
      </c>
      <c r="H250" s="35" t="str">
        <f t="shared" si="68"/>
        <v/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0</v>
      </c>
      <c r="D252" s="48">
        <v>0</v>
      </c>
      <c r="E252" s="61" t="str">
        <f t="shared" si="65"/>
        <v/>
      </c>
      <c r="F252" s="61" t="str">
        <f t="shared" si="66"/>
        <v/>
      </c>
      <c r="G252" s="49" t="str">
        <f t="shared" si="67"/>
        <v xml:space="preserve"> </v>
      </c>
      <c r="H252" s="35" t="str">
        <f t="shared" si="68"/>
        <v/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0</v>
      </c>
      <c r="D254" s="48">
        <v>0</v>
      </c>
      <c r="E254" s="61" t="str">
        <f t="shared" si="65"/>
        <v/>
      </c>
      <c r="F254" s="61" t="str">
        <f t="shared" si="66"/>
        <v/>
      </c>
      <c r="G254" s="49" t="str">
        <f t="shared" si="67"/>
        <v xml:space="preserve"> </v>
      </c>
      <c r="H254" s="35" t="str">
        <f t="shared" si="68"/>
        <v/>
      </c>
    </row>
    <row r="255" spans="2:8" x14ac:dyDescent="0.2">
      <c r="B255" s="63" t="s">
        <v>610</v>
      </c>
      <c r="C255" s="33">
        <v>0</v>
      </c>
      <c r="D255" s="48">
        <v>0</v>
      </c>
      <c r="E255" s="61" t="str">
        <f t="shared" si="65"/>
        <v/>
      </c>
      <c r="F255" s="61" t="str">
        <f t="shared" si="66"/>
        <v/>
      </c>
      <c r="G255" s="49" t="str">
        <f t="shared" si="67"/>
        <v xml:space="preserve"> 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0</v>
      </c>
      <c r="D257" s="48">
        <v>0</v>
      </c>
      <c r="E257" s="38" t="str">
        <f t="shared" si="65"/>
        <v/>
      </c>
      <c r="F257" s="38" t="str">
        <f t="shared" si="66"/>
        <v/>
      </c>
      <c r="G257" s="49" t="str">
        <f t="shared" si="67"/>
        <v xml:space="preserve"> </v>
      </c>
      <c r="H257" s="37" t="str">
        <f t="shared" si="68"/>
        <v/>
      </c>
      <c r="I257" s="4"/>
    </row>
    <row r="258" spans="1:9" s="29" customFormat="1" x14ac:dyDescent="0.2">
      <c r="A258" s="31"/>
      <c r="B258" s="64" t="s">
        <v>453</v>
      </c>
      <c r="C258" s="40">
        <v>3</v>
      </c>
      <c r="D258" s="48">
        <v>6</v>
      </c>
      <c r="E258" s="38">
        <f t="shared" si="65"/>
        <v>3.3557046979865771E-3</v>
      </c>
      <c r="F258" s="38">
        <f t="shared" si="66"/>
        <v>1.7094017094017096E-2</v>
      </c>
      <c r="G258" s="49">
        <f t="shared" si="67"/>
        <v>1</v>
      </c>
      <c r="H258" s="37">
        <f t="shared" si="68"/>
        <v>3.3557046979865771E-3</v>
      </c>
      <c r="I258" s="4"/>
    </row>
    <row r="259" spans="1:9" s="29" customFormat="1" x14ac:dyDescent="0.2">
      <c r="A259" s="31"/>
      <c r="B259" s="64" t="s">
        <v>454</v>
      </c>
      <c r="C259" s="40">
        <v>0</v>
      </c>
      <c r="D259" s="48">
        <v>5</v>
      </c>
      <c r="E259" s="38" t="str">
        <f t="shared" si="65"/>
        <v/>
      </c>
      <c r="F259" s="38">
        <f t="shared" si="66"/>
        <v>1.4245014245014245E-2</v>
      </c>
      <c r="G259" s="49">
        <f t="shared" si="67"/>
        <v>1</v>
      </c>
      <c r="H259" s="37" t="str">
        <f t="shared" si="68"/>
        <v/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2</v>
      </c>
      <c r="D261" s="48">
        <v>0</v>
      </c>
      <c r="E261" s="38">
        <f t="shared" si="65"/>
        <v>2.2371364653243847E-3</v>
      </c>
      <c r="F261" s="38" t="str">
        <f t="shared" si="66"/>
        <v/>
      </c>
      <c r="G261" s="49">
        <f t="shared" si="67"/>
        <v>-1</v>
      </c>
      <c r="H261" s="37">
        <f t="shared" si="68"/>
        <v>-2.2371364653243847E-3</v>
      </c>
      <c r="I261" s="4"/>
    </row>
    <row r="262" spans="1:9" s="29" customFormat="1" x14ac:dyDescent="0.2">
      <c r="A262" s="31"/>
      <c r="B262" s="64" t="s">
        <v>57</v>
      </c>
      <c r="C262" s="40">
        <v>0</v>
      </c>
      <c r="D262" s="48">
        <v>1</v>
      </c>
      <c r="E262" s="38" t="str">
        <f t="shared" si="65"/>
        <v/>
      </c>
      <c r="F262" s="38">
        <f t="shared" si="66"/>
        <v>2.8490028490028491E-3</v>
      </c>
      <c r="G262" s="49">
        <f t="shared" si="67"/>
        <v>1</v>
      </c>
      <c r="H262" s="37" t="str">
        <f t="shared" si="68"/>
        <v/>
      </c>
      <c r="I262" s="4"/>
    </row>
    <row r="263" spans="1:9" s="29" customFormat="1" x14ac:dyDescent="0.2">
      <c r="A263" s="31"/>
      <c r="B263" s="64" t="s">
        <v>237</v>
      </c>
      <c r="C263" s="40">
        <v>3</v>
      </c>
      <c r="D263" s="48">
        <v>0</v>
      </c>
      <c r="E263" s="38">
        <f t="shared" si="65"/>
        <v>3.3557046979865771E-3</v>
      </c>
      <c r="F263" s="38" t="str">
        <f t="shared" si="66"/>
        <v/>
      </c>
      <c r="G263" s="49">
        <f t="shared" si="67"/>
        <v>-1</v>
      </c>
      <c r="H263" s="37">
        <f t="shared" si="68"/>
        <v>-3.3557046979865771E-3</v>
      </c>
      <c r="I263" s="4"/>
    </row>
    <row r="264" spans="1:9" s="29" customFormat="1" x14ac:dyDescent="0.2">
      <c r="A264" s="31"/>
      <c r="B264" s="64" t="s">
        <v>611</v>
      </c>
      <c r="C264" s="40">
        <v>0</v>
      </c>
      <c r="D264" s="48">
        <v>0</v>
      </c>
      <c r="E264" s="38" t="str">
        <f t="shared" si="65"/>
        <v/>
      </c>
      <c r="F264" s="38" t="str">
        <f t="shared" si="66"/>
        <v/>
      </c>
      <c r="G264" s="49" t="str">
        <f t="shared" si="67"/>
        <v xml:space="preserve"> </v>
      </c>
      <c r="H264" s="37" t="str">
        <f t="shared" si="68"/>
        <v/>
      </c>
      <c r="I264" s="4"/>
    </row>
    <row r="265" spans="1:9" s="29" customFormat="1" x14ac:dyDescent="0.2">
      <c r="A265" s="31"/>
      <c r="B265" s="64" t="s">
        <v>531</v>
      </c>
      <c r="C265" s="40">
        <v>41</v>
      </c>
      <c r="D265" s="48">
        <v>0</v>
      </c>
      <c r="E265" s="38">
        <f t="shared" si="65"/>
        <v>4.5861297539149887E-2</v>
      </c>
      <c r="F265" s="38" t="str">
        <f t="shared" si="66"/>
        <v/>
      </c>
      <c r="G265" s="49">
        <f t="shared" si="67"/>
        <v>-1</v>
      </c>
      <c r="H265" s="37">
        <f t="shared" si="68"/>
        <v>-4.5861297539149887E-2</v>
      </c>
      <c r="I265" s="4"/>
    </row>
    <row r="266" spans="1:9" s="29" customFormat="1" x14ac:dyDescent="0.2">
      <c r="A266" s="31"/>
      <c r="B266" s="64" t="s">
        <v>532</v>
      </c>
      <c r="C266" s="40">
        <v>2</v>
      </c>
      <c r="D266" s="48">
        <v>0</v>
      </c>
      <c r="E266" s="38">
        <f t="shared" si="65"/>
        <v>2.2371364653243847E-3</v>
      </c>
      <c r="F266" s="38" t="str">
        <f t="shared" si="66"/>
        <v/>
      </c>
      <c r="G266" s="49">
        <f t="shared" si="67"/>
        <v>-1</v>
      </c>
      <c r="H266" s="37">
        <f t="shared" si="68"/>
        <v>-2.2371364653243847E-3</v>
      </c>
      <c r="I266" s="4"/>
    </row>
    <row r="267" spans="1:9" s="29" customFormat="1" x14ac:dyDescent="0.2">
      <c r="A267" s="31"/>
      <c r="B267" s="64" t="s">
        <v>612</v>
      </c>
      <c r="C267" s="40">
        <v>0</v>
      </c>
      <c r="D267" s="48">
        <v>0</v>
      </c>
      <c r="E267" s="38" t="str">
        <f t="shared" si="65"/>
        <v/>
      </c>
      <c r="F267" s="38" t="str">
        <f t="shared" si="66"/>
        <v/>
      </c>
      <c r="G267" s="49" t="str">
        <f t="shared" si="67"/>
        <v xml:space="preserve"> </v>
      </c>
      <c r="H267" s="37" t="str">
        <f t="shared" si="68"/>
        <v/>
      </c>
      <c r="I267" s="4"/>
    </row>
    <row r="268" spans="1:9" s="29" customFormat="1" x14ac:dyDescent="0.2">
      <c r="A268" s="31"/>
      <c r="B268" s="64" t="s">
        <v>533</v>
      </c>
      <c r="C268" s="40">
        <v>0</v>
      </c>
      <c r="D268" s="48">
        <v>0</v>
      </c>
      <c r="E268" s="38" t="str">
        <f t="shared" ref="E268:E295" si="69">+IF(C268=0,"",C268/C$169)</f>
        <v/>
      </c>
      <c r="F268" s="38" t="str">
        <f t="shared" ref="F268:F295" si="70">+IF(D268=0,"",D268/D$169)</f>
        <v/>
      </c>
      <c r="G268" s="49" t="str">
        <f t="shared" si="67"/>
        <v xml:space="preserve"> </v>
      </c>
      <c r="H268" s="37" t="str">
        <f t="shared" si="68"/>
        <v/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0</v>
      </c>
      <c r="E269" s="38" t="str">
        <f t="shared" si="69"/>
        <v/>
      </c>
      <c r="F269" s="38" t="str">
        <f t="shared" si="70"/>
        <v/>
      </c>
      <c r="G269" s="49" t="str">
        <f t="shared" si="67"/>
        <v xml:space="preserve"> 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0</v>
      </c>
      <c r="D270" s="48">
        <v>0</v>
      </c>
      <c r="E270" s="38" t="str">
        <f t="shared" si="69"/>
        <v/>
      </c>
      <c r="F270" s="38" t="str">
        <f t="shared" si="70"/>
        <v/>
      </c>
      <c r="G270" s="49" t="str">
        <f t="shared" si="67"/>
        <v xml:space="preserve"> </v>
      </c>
      <c r="H270" s="37" t="str">
        <f t="shared" si="68"/>
        <v/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0</v>
      </c>
      <c r="D274" s="48">
        <v>0</v>
      </c>
      <c r="E274" s="38" t="str">
        <f t="shared" si="71"/>
        <v/>
      </c>
      <c r="F274" s="38" t="str">
        <f t="shared" si="72"/>
        <v/>
      </c>
      <c r="G274" s="49" t="str">
        <f t="shared" si="73"/>
        <v xml:space="preserve"> </v>
      </c>
      <c r="H274" s="37" t="str">
        <f t="shared" si="74"/>
        <v/>
      </c>
    </row>
    <row r="275" spans="1:9" x14ac:dyDescent="0.2">
      <c r="B275" s="63" t="s">
        <v>64</v>
      </c>
      <c r="C275" s="33">
        <v>5</v>
      </c>
      <c r="D275" s="48">
        <v>3</v>
      </c>
      <c r="E275" s="61">
        <f t="shared" si="69"/>
        <v>5.5928411633109623E-3</v>
      </c>
      <c r="F275" s="61">
        <f t="shared" si="70"/>
        <v>8.5470085470085479E-3</v>
      </c>
      <c r="G275" s="49">
        <f t="shared" si="67"/>
        <v>-0.4</v>
      </c>
      <c r="H275" s="35">
        <f t="shared" si="68"/>
        <v>-2.2371364653243852E-3</v>
      </c>
    </row>
    <row r="276" spans="1:9" x14ac:dyDescent="0.2">
      <c r="B276" s="63" t="s">
        <v>61</v>
      </c>
      <c r="C276" s="33">
        <v>0</v>
      </c>
      <c r="D276" s="48">
        <v>1</v>
      </c>
      <c r="E276" s="61" t="str">
        <f t="shared" si="69"/>
        <v/>
      </c>
      <c r="F276" s="61">
        <f t="shared" si="70"/>
        <v>2.8490028490028491E-3</v>
      </c>
      <c r="G276" s="49">
        <f t="shared" si="67"/>
        <v>1</v>
      </c>
      <c r="H276" s="35" t="str">
        <f t="shared" si="68"/>
        <v/>
      </c>
    </row>
    <row r="277" spans="1:9" x14ac:dyDescent="0.2">
      <c r="B277" s="63" t="s">
        <v>238</v>
      </c>
      <c r="C277" s="33">
        <v>1</v>
      </c>
      <c r="D277" s="48">
        <v>0</v>
      </c>
      <c r="E277" s="61">
        <f t="shared" si="69"/>
        <v>1.1185682326621924E-3</v>
      </c>
      <c r="F277" s="61" t="str">
        <f t="shared" si="70"/>
        <v/>
      </c>
      <c r="G277" s="49">
        <f t="shared" si="67"/>
        <v>-1</v>
      </c>
      <c r="H277" s="35">
        <f t="shared" si="68"/>
        <v>-1.1185682326621924E-3</v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0</v>
      </c>
      <c r="D279" s="48">
        <v>0</v>
      </c>
      <c r="E279" s="38" t="str">
        <f t="shared" si="69"/>
        <v/>
      </c>
      <c r="F279" s="38" t="str">
        <f t="shared" si="70"/>
        <v/>
      </c>
      <c r="G279" s="49" t="str">
        <f t="shared" si="67"/>
        <v xml:space="preserve"> </v>
      </c>
      <c r="H279" s="37" t="str">
        <f t="shared" si="68"/>
        <v/>
      </c>
      <c r="I279" s="4"/>
    </row>
    <row r="280" spans="1:9" s="29" customFormat="1" x14ac:dyDescent="0.2">
      <c r="A280" s="31"/>
      <c r="B280" s="64" t="s">
        <v>62</v>
      </c>
      <c r="C280" s="40">
        <v>0</v>
      </c>
      <c r="D280" s="48">
        <v>0</v>
      </c>
      <c r="E280" s="38" t="str">
        <f t="shared" si="69"/>
        <v/>
      </c>
      <c r="F280" s="38" t="str">
        <f t="shared" si="70"/>
        <v/>
      </c>
      <c r="G280" s="49" t="str">
        <f t="shared" si="67"/>
        <v xml:space="preserve"> </v>
      </c>
      <c r="H280" s="37" t="str">
        <f t="shared" si="68"/>
        <v/>
      </c>
      <c r="I280" s="4"/>
    </row>
    <row r="281" spans="1:9" s="29" customFormat="1" x14ac:dyDescent="0.2">
      <c r="A281" s="31"/>
      <c r="B281" s="64" t="s">
        <v>455</v>
      </c>
      <c r="C281" s="40">
        <v>0</v>
      </c>
      <c r="D281" s="48">
        <v>1</v>
      </c>
      <c r="E281" s="38" t="str">
        <f t="shared" si="69"/>
        <v/>
      </c>
      <c r="F281" s="38">
        <f t="shared" si="70"/>
        <v>2.8490028490028491E-3</v>
      </c>
      <c r="G281" s="49">
        <f t="shared" si="67"/>
        <v>1</v>
      </c>
      <c r="H281" s="37" t="str">
        <f t="shared" si="68"/>
        <v/>
      </c>
      <c r="I281" s="4"/>
    </row>
    <row r="282" spans="1:9" s="29" customFormat="1" x14ac:dyDescent="0.2">
      <c r="A282" s="31"/>
      <c r="B282" s="64" t="s">
        <v>59</v>
      </c>
      <c r="C282" s="40">
        <v>3</v>
      </c>
      <c r="D282" s="48">
        <v>1</v>
      </c>
      <c r="E282" s="38">
        <f t="shared" si="69"/>
        <v>3.3557046979865771E-3</v>
      </c>
      <c r="F282" s="38">
        <f t="shared" si="70"/>
        <v>2.8490028490028491E-3</v>
      </c>
      <c r="G282" s="49">
        <f t="shared" si="67"/>
        <v>-0.66666666666666663</v>
      </c>
      <c r="H282" s="37">
        <f t="shared" si="68"/>
        <v>-2.2371364653243847E-3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1</v>
      </c>
      <c r="D285" s="48">
        <v>0</v>
      </c>
      <c r="E285" s="38">
        <f t="shared" si="75"/>
        <v>1.1185682326621924E-3</v>
      </c>
      <c r="F285" s="38" t="str">
        <f t="shared" si="76"/>
        <v/>
      </c>
      <c r="G285" s="49">
        <f t="shared" si="77"/>
        <v>-1</v>
      </c>
      <c r="H285" s="37">
        <f t="shared" si="78"/>
        <v>-1.1185682326621924E-3</v>
      </c>
      <c r="I285" s="4"/>
    </row>
    <row r="286" spans="1:9" s="29" customFormat="1" x14ac:dyDescent="0.2">
      <c r="A286" s="31"/>
      <c r="B286" s="64" t="s">
        <v>239</v>
      </c>
      <c r="C286" s="40">
        <v>0</v>
      </c>
      <c r="D286" s="48">
        <v>0</v>
      </c>
      <c r="E286" s="38" t="str">
        <f t="shared" si="75"/>
        <v/>
      </c>
      <c r="F286" s="38" t="str">
        <f t="shared" si="76"/>
        <v/>
      </c>
      <c r="G286" s="49" t="str">
        <f t="shared" si="77"/>
        <v xml:space="preserve"> </v>
      </c>
      <c r="H286" s="37" t="str">
        <f t="shared" si="78"/>
        <v/>
      </c>
      <c r="I286" s="4"/>
    </row>
    <row r="287" spans="1:9" s="29" customFormat="1" x14ac:dyDescent="0.2">
      <c r="A287" s="31"/>
      <c r="B287" s="64" t="s">
        <v>456</v>
      </c>
      <c r="C287" s="40">
        <v>5</v>
      </c>
      <c r="D287" s="48">
        <v>0</v>
      </c>
      <c r="E287" s="38">
        <f t="shared" si="75"/>
        <v>5.5928411633109623E-3</v>
      </c>
      <c r="F287" s="38" t="str">
        <f t="shared" si="76"/>
        <v/>
      </c>
      <c r="G287" s="49">
        <f t="shared" si="77"/>
        <v>-1</v>
      </c>
      <c r="H287" s="37">
        <f t="shared" si="78"/>
        <v>-5.5928411633109623E-3</v>
      </c>
      <c r="I287" s="4"/>
    </row>
    <row r="288" spans="1:9" s="29" customFormat="1" x14ac:dyDescent="0.2">
      <c r="A288" s="31"/>
      <c r="B288" s="64" t="s">
        <v>65</v>
      </c>
      <c r="C288" s="40">
        <v>4</v>
      </c>
      <c r="D288" s="48">
        <v>0</v>
      </c>
      <c r="E288" s="38">
        <f t="shared" si="69"/>
        <v>4.4742729306487695E-3</v>
      </c>
      <c r="F288" s="38" t="str">
        <f t="shared" si="70"/>
        <v/>
      </c>
      <c r="G288" s="49">
        <f t="shared" si="67"/>
        <v>-1</v>
      </c>
      <c r="H288" s="37">
        <f t="shared" si="68"/>
        <v>-4.4742729306487695E-3</v>
      </c>
      <c r="I288" s="4"/>
    </row>
    <row r="289" spans="1:9" s="29" customFormat="1" x14ac:dyDescent="0.2">
      <c r="A289" s="31"/>
      <c r="B289" s="64" t="s">
        <v>537</v>
      </c>
      <c r="C289" s="40">
        <v>0</v>
      </c>
      <c r="D289" s="48">
        <v>1</v>
      </c>
      <c r="E289" s="38" t="str">
        <f t="shared" si="69"/>
        <v/>
      </c>
      <c r="F289" s="38">
        <f t="shared" si="70"/>
        <v>2.8490028490028491E-3</v>
      </c>
      <c r="G289" s="49">
        <f t="shared" si="67"/>
        <v>1</v>
      </c>
      <c r="H289" s="37" t="str">
        <f t="shared" si="68"/>
        <v/>
      </c>
      <c r="I289" s="4"/>
    </row>
    <row r="290" spans="1:9" s="29" customFormat="1" x14ac:dyDescent="0.2">
      <c r="A290" s="31"/>
      <c r="B290" s="64" t="s">
        <v>538</v>
      </c>
      <c r="C290" s="40">
        <v>0</v>
      </c>
      <c r="D290" s="48">
        <v>0</v>
      </c>
      <c r="E290" s="38" t="str">
        <f t="shared" si="69"/>
        <v/>
      </c>
      <c r="F290" s="38" t="str">
        <f t="shared" si="70"/>
        <v/>
      </c>
      <c r="G290" s="49" t="str">
        <f t="shared" si="67"/>
        <v xml:space="preserve"> </v>
      </c>
      <c r="H290" s="37" t="str">
        <f t="shared" si="68"/>
        <v/>
      </c>
      <c r="I290" s="4"/>
    </row>
    <row r="291" spans="1:9" s="29" customFormat="1" x14ac:dyDescent="0.2">
      <c r="A291" s="31"/>
      <c r="B291" s="64" t="s">
        <v>66</v>
      </c>
      <c r="C291" s="40">
        <v>0</v>
      </c>
      <c r="D291" s="48">
        <v>3</v>
      </c>
      <c r="E291" s="38" t="str">
        <f t="shared" si="69"/>
        <v/>
      </c>
      <c r="F291" s="38">
        <f t="shared" si="70"/>
        <v>8.5470085470085479E-3</v>
      </c>
      <c r="G291" s="49">
        <f t="shared" si="67"/>
        <v>1</v>
      </c>
      <c r="H291" s="37" t="str">
        <f t="shared" si="68"/>
        <v/>
      </c>
      <c r="I291" s="4"/>
    </row>
    <row r="292" spans="1:9" s="29" customFormat="1" x14ac:dyDescent="0.2">
      <c r="A292" s="31"/>
      <c r="B292" s="64" t="s">
        <v>613</v>
      </c>
      <c r="C292" s="40">
        <v>0</v>
      </c>
      <c r="D292" s="48">
        <v>0</v>
      </c>
      <c r="E292" s="38" t="str">
        <f t="shared" si="69"/>
        <v/>
      </c>
      <c r="F292" s="38" t="str">
        <f t="shared" si="70"/>
        <v/>
      </c>
      <c r="G292" s="49" t="str">
        <f t="shared" si="67"/>
        <v xml:space="preserve"> </v>
      </c>
      <c r="H292" s="37" t="str">
        <f t="shared" si="68"/>
        <v/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0</v>
      </c>
      <c r="D294" s="48">
        <v>0</v>
      </c>
      <c r="E294" s="38" t="str">
        <f t="shared" si="69"/>
        <v/>
      </c>
      <c r="F294" s="38" t="str">
        <f t="shared" si="70"/>
        <v/>
      </c>
      <c r="G294" s="49" t="str">
        <f t="shared" si="67"/>
        <v xml:space="preserve"> </v>
      </c>
      <c r="H294" s="37" t="str">
        <f t="shared" si="68"/>
        <v/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1</v>
      </c>
      <c r="D297" s="48">
        <v>0</v>
      </c>
      <c r="E297" s="38">
        <f t="shared" si="79"/>
        <v>1.1185682326621924E-3</v>
      </c>
      <c r="F297" s="38" t="str">
        <f t="shared" si="80"/>
        <v/>
      </c>
      <c r="G297" s="49">
        <f t="shared" si="67"/>
        <v>-1</v>
      </c>
      <c r="H297" s="37">
        <f t="shared" si="81"/>
        <v>-1.1185682326621924E-3</v>
      </c>
      <c r="I297" s="4"/>
    </row>
    <row r="298" spans="1:9" x14ac:dyDescent="0.2">
      <c r="B298" s="63" t="s">
        <v>457</v>
      </c>
      <c r="C298" s="33">
        <v>0</v>
      </c>
      <c r="D298" s="48">
        <v>1</v>
      </c>
      <c r="E298" s="61" t="str">
        <f t="shared" ref="E298:E306" si="82">+IF(C298=0,"",C298/C$169)</f>
        <v/>
      </c>
      <c r="F298" s="61">
        <f t="shared" ref="F298:F306" si="83">+IF(D298=0,"",D298/D$169)</f>
        <v>2.8490028490028491E-3</v>
      </c>
      <c r="G298" s="49">
        <f t="shared" si="67"/>
        <v>1</v>
      </c>
      <c r="H298" s="35" t="str">
        <f t="shared" si="68"/>
        <v/>
      </c>
    </row>
    <row r="299" spans="1:9" x14ac:dyDescent="0.2">
      <c r="B299" s="63" t="s">
        <v>458</v>
      </c>
      <c r="C299" s="33">
        <v>2</v>
      </c>
      <c r="D299" s="48">
        <v>5</v>
      </c>
      <c r="E299" s="61">
        <f t="shared" si="82"/>
        <v>2.2371364653243847E-3</v>
      </c>
      <c r="F299" s="61">
        <f t="shared" si="83"/>
        <v>1.4245014245014245E-2</v>
      </c>
      <c r="G299" s="49">
        <f t="shared" si="67"/>
        <v>1.5</v>
      </c>
      <c r="H299" s="35">
        <f t="shared" si="68"/>
        <v>3.3557046979865771E-3</v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1</v>
      </c>
      <c r="E300" s="38" t="str">
        <f t="shared" si="82"/>
        <v/>
      </c>
      <c r="F300" s="38">
        <f t="shared" si="83"/>
        <v>2.8490028490028491E-3</v>
      </c>
      <c r="G300" s="49">
        <f t="shared" si="67"/>
        <v>1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0</v>
      </c>
      <c r="D301" s="48">
        <v>0</v>
      </c>
      <c r="E301" s="38" t="str">
        <f t="shared" si="82"/>
        <v/>
      </c>
      <c r="F301" s="38" t="str">
        <f t="shared" si="83"/>
        <v/>
      </c>
      <c r="G301" s="49" t="str">
        <f t="shared" ref="G301:G339" si="84">+IF(AND(C301=0,D301=0)," ",IF(C301=0,1,IF(D301=0,-1,(D301-C301)/C301)))</f>
        <v xml:space="preserve"> </v>
      </c>
      <c r="H301" s="37" t="str">
        <f t="shared" si="68"/>
        <v/>
      </c>
      <c r="I301" s="4"/>
    </row>
    <row r="302" spans="1:9" s="29" customFormat="1" x14ac:dyDescent="0.2">
      <c r="A302" s="31"/>
      <c r="B302" s="64" t="s">
        <v>460</v>
      </c>
      <c r="C302" s="40">
        <v>4</v>
      </c>
      <c r="D302" s="48">
        <v>9</v>
      </c>
      <c r="E302" s="38">
        <f t="shared" si="82"/>
        <v>4.4742729306487695E-3</v>
      </c>
      <c r="F302" s="38">
        <f t="shared" si="83"/>
        <v>2.564102564102564E-2</v>
      </c>
      <c r="G302" s="49">
        <f t="shared" si="84"/>
        <v>1.25</v>
      </c>
      <c r="H302" s="37">
        <f t="shared" si="68"/>
        <v>5.5928411633109614E-3</v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62</v>
      </c>
      <c r="D304" s="48">
        <v>74</v>
      </c>
      <c r="E304" s="38">
        <f t="shared" si="82"/>
        <v>6.9351230425055935E-2</v>
      </c>
      <c r="F304" s="38">
        <f t="shared" si="83"/>
        <v>0.21082621082621084</v>
      </c>
      <c r="G304" s="49">
        <f t="shared" si="84"/>
        <v>0.19354838709677419</v>
      </c>
      <c r="H304" s="37">
        <f t="shared" si="68"/>
        <v>1.342281879194631E-2</v>
      </c>
      <c r="I304" s="4"/>
    </row>
    <row r="305" spans="1:9" s="29" customFormat="1" x14ac:dyDescent="0.2">
      <c r="A305" s="31"/>
      <c r="B305" s="64" t="s">
        <v>240</v>
      </c>
      <c r="C305" s="40">
        <v>0</v>
      </c>
      <c r="D305" s="48">
        <v>0</v>
      </c>
      <c r="E305" s="38" t="str">
        <f t="shared" si="82"/>
        <v/>
      </c>
      <c r="F305" s="38" t="str">
        <f t="shared" si="83"/>
        <v/>
      </c>
      <c r="G305" s="49" t="str">
        <f t="shared" si="84"/>
        <v xml:space="preserve"> </v>
      </c>
      <c r="H305" s="37" t="str">
        <f t="shared" si="68"/>
        <v/>
      </c>
      <c r="I305" s="4"/>
    </row>
    <row r="306" spans="1:9" s="29" customFormat="1" x14ac:dyDescent="0.2">
      <c r="A306" s="31"/>
      <c r="B306" s="64" t="s">
        <v>241</v>
      </c>
      <c r="C306" s="40">
        <v>0</v>
      </c>
      <c r="D306" s="48">
        <v>0</v>
      </c>
      <c r="E306" s="38" t="str">
        <f t="shared" si="82"/>
        <v/>
      </c>
      <c r="F306" s="38" t="str">
        <f t="shared" si="83"/>
        <v/>
      </c>
      <c r="G306" s="49" t="str">
        <f t="shared" si="84"/>
        <v xml:space="preserve"> </v>
      </c>
      <c r="H306" s="37" t="str">
        <f t="shared" si="68"/>
        <v/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0</v>
      </c>
      <c r="D308" s="48">
        <v>0</v>
      </c>
      <c r="E308" s="61" t="str">
        <f t="shared" si="85"/>
        <v/>
      </c>
      <c r="F308" s="61" t="str">
        <f t="shared" si="86"/>
        <v/>
      </c>
      <c r="G308" s="49" t="str">
        <f t="shared" si="84"/>
        <v xml:space="preserve"> </v>
      </c>
      <c r="H308" s="35" t="str">
        <f t="shared" si="87"/>
        <v/>
      </c>
    </row>
    <row r="309" spans="1:9" x14ac:dyDescent="0.2">
      <c r="B309" s="63" t="s">
        <v>463</v>
      </c>
      <c r="C309" s="33">
        <v>1</v>
      </c>
      <c r="D309" s="48">
        <v>1</v>
      </c>
      <c r="E309" s="61">
        <f t="shared" si="85"/>
        <v>1.1185682326621924E-3</v>
      </c>
      <c r="F309" s="61">
        <f t="shared" si="86"/>
        <v>2.8490028490028491E-3</v>
      </c>
      <c r="G309" s="49">
        <f t="shared" si="84"/>
        <v>0</v>
      </c>
      <c r="H309" s="35">
        <f t="shared" si="87"/>
        <v>0</v>
      </c>
    </row>
    <row r="310" spans="1:9" x14ac:dyDescent="0.2">
      <c r="B310" s="63" t="s">
        <v>464</v>
      </c>
      <c r="C310" s="33">
        <v>0</v>
      </c>
      <c r="D310" s="48">
        <v>0</v>
      </c>
      <c r="E310" s="61" t="str">
        <f t="shared" si="85"/>
        <v/>
      </c>
      <c r="F310" s="61" t="str">
        <f t="shared" si="86"/>
        <v/>
      </c>
      <c r="G310" s="49" t="str">
        <f t="shared" si="84"/>
        <v xml:space="preserve"> </v>
      </c>
      <c r="H310" s="35" t="str">
        <f t="shared" si="87"/>
        <v/>
      </c>
    </row>
    <row r="311" spans="1:9" x14ac:dyDescent="0.2">
      <c r="B311" s="63" t="s">
        <v>465</v>
      </c>
      <c r="C311" s="33">
        <v>0</v>
      </c>
      <c r="D311" s="48">
        <v>0</v>
      </c>
      <c r="E311" s="61" t="str">
        <f t="shared" si="85"/>
        <v/>
      </c>
      <c r="F311" s="61" t="str">
        <f t="shared" si="86"/>
        <v/>
      </c>
      <c r="G311" s="49" t="str">
        <f t="shared" si="84"/>
        <v xml:space="preserve"> </v>
      </c>
      <c r="H311" s="35" t="str">
        <f t="shared" si="87"/>
        <v/>
      </c>
    </row>
    <row r="312" spans="1:9" x14ac:dyDescent="0.2">
      <c r="B312" s="63" t="s">
        <v>466</v>
      </c>
      <c r="C312" s="33">
        <v>1</v>
      </c>
      <c r="D312" s="48">
        <v>0</v>
      </c>
      <c r="E312" s="61">
        <f t="shared" si="85"/>
        <v>1.1185682326621924E-3</v>
      </c>
      <c r="F312" s="61" t="str">
        <f t="shared" si="86"/>
        <v/>
      </c>
      <c r="G312" s="49">
        <f t="shared" si="84"/>
        <v>-1</v>
      </c>
      <c r="H312" s="35">
        <f t="shared" si="87"/>
        <v>-1.1185682326621924E-3</v>
      </c>
    </row>
    <row r="313" spans="1:9" x14ac:dyDescent="0.2">
      <c r="B313" s="63" t="s">
        <v>467</v>
      </c>
      <c r="C313" s="33">
        <v>2</v>
      </c>
      <c r="D313" s="48">
        <v>1</v>
      </c>
      <c r="E313" s="61">
        <f t="shared" si="85"/>
        <v>2.2371364653243847E-3</v>
      </c>
      <c r="F313" s="61">
        <f t="shared" si="86"/>
        <v>2.8490028490028491E-3</v>
      </c>
      <c r="G313" s="49">
        <f t="shared" si="84"/>
        <v>-0.5</v>
      </c>
      <c r="H313" s="35">
        <f t="shared" si="87"/>
        <v>-1.1185682326621924E-3</v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12</v>
      </c>
      <c r="D315" s="48">
        <v>3</v>
      </c>
      <c r="E315" s="61">
        <f t="shared" si="85"/>
        <v>1.3422818791946308E-2</v>
      </c>
      <c r="F315" s="61">
        <f t="shared" si="86"/>
        <v>8.5470085470085479E-3</v>
      </c>
      <c r="G315" s="49">
        <f t="shared" si="84"/>
        <v>-0.75</v>
      </c>
      <c r="H315" s="35">
        <f t="shared" si="87"/>
        <v>-1.0067114093959731E-2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1</v>
      </c>
      <c r="D317" s="48">
        <v>0</v>
      </c>
      <c r="E317" s="61">
        <f t="shared" si="85"/>
        <v>1.1185682326621924E-3</v>
      </c>
      <c r="F317" s="61" t="str">
        <f t="shared" si="86"/>
        <v/>
      </c>
      <c r="G317" s="49">
        <f t="shared" si="84"/>
        <v>-1</v>
      </c>
      <c r="H317" s="35">
        <f t="shared" si="87"/>
        <v>-1.1185682326621924E-3</v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0</v>
      </c>
      <c r="D319" s="48">
        <v>0</v>
      </c>
      <c r="E319" s="61" t="str">
        <f t="shared" si="85"/>
        <v/>
      </c>
      <c r="F319" s="61" t="str">
        <f t="shared" si="86"/>
        <v/>
      </c>
      <c r="G319" s="49" t="str">
        <f t="shared" si="84"/>
        <v xml:space="preserve"> </v>
      </c>
      <c r="H319" s="35" t="str">
        <f t="shared" si="87"/>
        <v/>
      </c>
    </row>
    <row r="320" spans="1:9" x14ac:dyDescent="0.2">
      <c r="B320" s="63" t="s">
        <v>471</v>
      </c>
      <c r="C320" s="33">
        <v>3</v>
      </c>
      <c r="D320" s="48">
        <v>0</v>
      </c>
      <c r="E320" s="61">
        <f t="shared" si="85"/>
        <v>3.3557046979865771E-3</v>
      </c>
      <c r="F320" s="61" t="str">
        <f t="shared" si="86"/>
        <v/>
      </c>
      <c r="G320" s="49">
        <f t="shared" si="84"/>
        <v>-1</v>
      </c>
      <c r="H320" s="35">
        <f t="shared" si="87"/>
        <v>-3.3557046979865771E-3</v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28</v>
      </c>
      <c r="D324" s="48">
        <v>4</v>
      </c>
      <c r="E324" s="38">
        <f t="shared" si="85"/>
        <v>3.1319910514541388E-2</v>
      </c>
      <c r="F324" s="38">
        <f t="shared" si="86"/>
        <v>1.1396011396011397E-2</v>
      </c>
      <c r="G324" s="49">
        <f t="shared" si="84"/>
        <v>-0.8571428571428571</v>
      </c>
      <c r="H324" s="37">
        <f t="shared" si="87"/>
        <v>-2.6845637583892617E-2</v>
      </c>
      <c r="I324" s="4"/>
    </row>
    <row r="325" spans="1:9" x14ac:dyDescent="0.2">
      <c r="B325" s="63" t="s">
        <v>475</v>
      </c>
      <c r="C325" s="33">
        <v>0</v>
      </c>
      <c r="D325" s="48">
        <v>0</v>
      </c>
      <c r="E325" s="61" t="str">
        <f t="shared" si="85"/>
        <v/>
      </c>
      <c r="F325" s="61" t="str">
        <f t="shared" si="86"/>
        <v/>
      </c>
      <c r="G325" s="49" t="str">
        <f t="shared" si="84"/>
        <v xml:space="preserve"> </v>
      </c>
      <c r="H325" s="35" t="str">
        <f t="shared" si="87"/>
        <v/>
      </c>
    </row>
    <row r="326" spans="1:9" x14ac:dyDescent="0.2">
      <c r="B326" s="63" t="s">
        <v>476</v>
      </c>
      <c r="C326" s="33">
        <v>1</v>
      </c>
      <c r="D326" s="48">
        <v>0</v>
      </c>
      <c r="E326" s="61">
        <f t="shared" si="85"/>
        <v>1.1185682326621924E-3</v>
      </c>
      <c r="F326" s="61" t="str">
        <f t="shared" si="86"/>
        <v/>
      </c>
      <c r="G326" s="49">
        <f t="shared" si="84"/>
        <v>-1</v>
      </c>
      <c r="H326" s="35">
        <f t="shared" si="87"/>
        <v>-1.1185682326621924E-3</v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1</v>
      </c>
      <c r="D329" s="48">
        <v>0</v>
      </c>
      <c r="E329" s="61">
        <f t="shared" si="85"/>
        <v>1.1185682326621924E-3</v>
      </c>
      <c r="F329" s="61" t="str">
        <f t="shared" si="86"/>
        <v/>
      </c>
      <c r="G329" s="49">
        <f t="shared" si="84"/>
        <v>-1</v>
      </c>
      <c r="H329" s="35">
        <f t="shared" si="87"/>
        <v>-1.1185682326621924E-3</v>
      </c>
    </row>
    <row r="330" spans="1:9" x14ac:dyDescent="0.2">
      <c r="B330" s="63" t="s">
        <v>480</v>
      </c>
      <c r="C330" s="33">
        <v>0</v>
      </c>
      <c r="D330" s="48">
        <v>0</v>
      </c>
      <c r="E330" s="61" t="str">
        <f t="shared" si="85"/>
        <v/>
      </c>
      <c r="F330" s="61" t="str">
        <f t="shared" si="86"/>
        <v/>
      </c>
      <c r="G330" s="49" t="str">
        <f t="shared" si="84"/>
        <v xml:space="preserve"> </v>
      </c>
      <c r="H330" s="35" t="str">
        <f t="shared" si="87"/>
        <v/>
      </c>
    </row>
    <row r="331" spans="1:9" x14ac:dyDescent="0.2">
      <c r="B331" s="63" t="s">
        <v>481</v>
      </c>
      <c r="C331" s="33">
        <v>0</v>
      </c>
      <c r="D331" s="48">
        <v>0</v>
      </c>
      <c r="E331" s="61" t="str">
        <f t="shared" si="85"/>
        <v/>
      </c>
      <c r="F331" s="61" t="str">
        <f t="shared" si="86"/>
        <v/>
      </c>
      <c r="G331" s="49" t="str">
        <f t="shared" si="84"/>
        <v xml:space="preserve"> 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0</v>
      </c>
      <c r="E333" s="61" t="str">
        <f t="shared" si="85"/>
        <v/>
      </c>
      <c r="F333" s="61" t="str">
        <f t="shared" si="86"/>
        <v/>
      </c>
      <c r="G333" s="49" t="str">
        <f t="shared" si="84"/>
        <v xml:space="preserve"> </v>
      </c>
      <c r="H333" s="35" t="str">
        <f t="shared" si="87"/>
        <v/>
      </c>
    </row>
    <row r="334" spans="1:9" x14ac:dyDescent="0.2">
      <c r="B334" s="63" t="s">
        <v>244</v>
      </c>
      <c r="C334" s="33">
        <v>1</v>
      </c>
      <c r="D334" s="48">
        <v>0</v>
      </c>
      <c r="E334" s="61">
        <f t="shared" si="85"/>
        <v>1.1185682326621924E-3</v>
      </c>
      <c r="F334" s="61" t="str">
        <f t="shared" si="86"/>
        <v/>
      </c>
      <c r="G334" s="49">
        <f t="shared" si="84"/>
        <v>-1</v>
      </c>
      <c r="H334" s="35">
        <f t="shared" si="87"/>
        <v>-1.1185682326621924E-3</v>
      </c>
    </row>
    <row r="335" spans="1:9" ht="13.5" customHeight="1" x14ac:dyDescent="0.2">
      <c r="B335" s="63" t="s">
        <v>245</v>
      </c>
      <c r="C335" s="33">
        <v>1</v>
      </c>
      <c r="D335" s="48">
        <v>0</v>
      </c>
      <c r="E335" s="61">
        <f t="shared" si="85"/>
        <v>1.1185682326621924E-3</v>
      </c>
      <c r="F335" s="61" t="str">
        <f t="shared" si="86"/>
        <v/>
      </c>
      <c r="G335" s="49">
        <f t="shared" si="84"/>
        <v>-1</v>
      </c>
      <c r="H335" s="35">
        <f t="shared" si="87"/>
        <v>-1.1185682326621924E-3</v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0</v>
      </c>
      <c r="D337" s="48">
        <v>0</v>
      </c>
      <c r="E337" s="38" t="str">
        <f t="shared" si="85"/>
        <v/>
      </c>
      <c r="F337" s="38" t="str">
        <f t="shared" si="86"/>
        <v/>
      </c>
      <c r="G337" s="49" t="str">
        <f t="shared" si="84"/>
        <v xml:space="preserve"> </v>
      </c>
      <c r="H337" s="37" t="str">
        <f t="shared" si="87"/>
        <v/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0</v>
      </c>
      <c r="D339" s="48">
        <v>0</v>
      </c>
      <c r="E339" s="38" t="str">
        <f t="shared" si="85"/>
        <v/>
      </c>
      <c r="F339" s="38" t="str">
        <f t="shared" si="86"/>
        <v/>
      </c>
      <c r="G339" s="49" t="str">
        <f t="shared" si="84"/>
        <v xml:space="preserve"> </v>
      </c>
      <c r="H339" s="37" t="str">
        <f t="shared" si="87"/>
        <v/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853</v>
      </c>
      <c r="D345" s="44">
        <f>SUM(D346:D564)</f>
        <v>871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2.1101992966002344E-2</v>
      </c>
      <c r="H345" s="46">
        <f>+IF(OR(AND(E345=""),(G345="")),"",E345*G345)</f>
        <v>2.1101992966002344E-2</v>
      </c>
    </row>
    <row r="346" spans="1:9" x14ac:dyDescent="0.2">
      <c r="B346" s="47" t="s">
        <v>74</v>
      </c>
      <c r="C346" s="48">
        <v>20</v>
      </c>
      <c r="D346" s="48">
        <v>13</v>
      </c>
      <c r="E346" s="60">
        <f t="shared" si="88"/>
        <v>2.3446658851113716E-2</v>
      </c>
      <c r="F346" s="60">
        <f t="shared" si="89"/>
        <v>1.4925373134328358E-2</v>
      </c>
      <c r="G346" s="49">
        <f t="shared" ref="G346:G410" si="90">+IF(AND(C346=0,D346=0)," ",IF(C346=0,1,IF(D346=0,-1,(D346-C346)/C346)))</f>
        <v>-0.35</v>
      </c>
      <c r="H346" s="41">
        <f>+IF(OR(AND(E346=""),(G346="")),"",E346*G346)</f>
        <v>-8.2063305978897997E-3</v>
      </c>
    </row>
    <row r="347" spans="1:9" x14ac:dyDescent="0.2">
      <c r="B347" s="34" t="s">
        <v>77</v>
      </c>
      <c r="C347" s="33">
        <v>0</v>
      </c>
      <c r="D347" s="48">
        <v>2</v>
      </c>
      <c r="E347" s="61" t="str">
        <f t="shared" si="88"/>
        <v/>
      </c>
      <c r="F347" s="61">
        <f t="shared" si="89"/>
        <v>2.2962112514351321E-3</v>
      </c>
      <c r="G347" s="49">
        <f t="shared" si="90"/>
        <v>1</v>
      </c>
      <c r="H347" s="35" t="str">
        <f t="shared" ref="H347:H413" si="91">+IF(OR(AND(E347=""),(G347="")),"",E347*G347)</f>
        <v/>
      </c>
    </row>
    <row r="348" spans="1:9" x14ac:dyDescent="0.2">
      <c r="B348" s="34" t="s">
        <v>70</v>
      </c>
      <c r="C348" s="33">
        <v>2</v>
      </c>
      <c r="D348" s="48">
        <v>0</v>
      </c>
      <c r="E348" s="61">
        <f t="shared" si="88"/>
        <v>2.3446658851113715E-3</v>
      </c>
      <c r="F348" s="61" t="str">
        <f t="shared" si="89"/>
        <v/>
      </c>
      <c r="G348" s="49">
        <f t="shared" si="90"/>
        <v>-1</v>
      </c>
      <c r="H348" s="35">
        <f t="shared" si="91"/>
        <v>-2.3446658851113715E-3</v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0</v>
      </c>
      <c r="D350" s="48">
        <v>0</v>
      </c>
      <c r="E350" s="61" t="str">
        <f t="shared" si="88"/>
        <v/>
      </c>
      <c r="F350" s="61" t="str">
        <f t="shared" si="89"/>
        <v/>
      </c>
      <c r="G350" s="49" t="str">
        <f t="shared" si="90"/>
        <v xml:space="preserve"> </v>
      </c>
      <c r="H350" s="35" t="str">
        <f t="shared" si="91"/>
        <v/>
      </c>
    </row>
    <row r="351" spans="1:9" x14ac:dyDescent="0.2">
      <c r="B351" s="34" t="s">
        <v>483</v>
      </c>
      <c r="C351" s="33">
        <v>11</v>
      </c>
      <c r="D351" s="48">
        <v>10</v>
      </c>
      <c r="E351" s="61">
        <f t="shared" si="88"/>
        <v>1.2895662368112544E-2</v>
      </c>
      <c r="F351" s="61">
        <f t="shared" si="89"/>
        <v>1.1481056257175661E-2</v>
      </c>
      <c r="G351" s="49">
        <f t="shared" si="90"/>
        <v>-9.0909090909090912E-2</v>
      </c>
      <c r="H351" s="35">
        <f t="shared" si="91"/>
        <v>-1.1723329425556859E-3</v>
      </c>
    </row>
    <row r="352" spans="1:9" x14ac:dyDescent="0.2">
      <c r="B352" s="34" t="s">
        <v>80</v>
      </c>
      <c r="C352" s="33">
        <v>0</v>
      </c>
      <c r="D352" s="48">
        <v>1</v>
      </c>
      <c r="E352" s="61" t="str">
        <f t="shared" si="88"/>
        <v/>
      </c>
      <c r="F352" s="61">
        <f t="shared" si="89"/>
        <v>1.148105625717566E-3</v>
      </c>
      <c r="G352" s="49">
        <f t="shared" si="90"/>
        <v>1</v>
      </c>
      <c r="H352" s="35" t="str">
        <f t="shared" si="91"/>
        <v/>
      </c>
    </row>
    <row r="353" spans="1:9" x14ac:dyDescent="0.2">
      <c r="B353" s="34" t="s">
        <v>578</v>
      </c>
      <c r="C353" s="33">
        <v>0</v>
      </c>
      <c r="D353" s="48">
        <v>0</v>
      </c>
      <c r="E353" s="61" t="str">
        <f t="shared" si="88"/>
        <v/>
      </c>
      <c r="F353" s="61" t="str">
        <f t="shared" si="89"/>
        <v/>
      </c>
      <c r="G353" s="49" t="str">
        <f t="shared" si="90"/>
        <v xml:space="preserve"> </v>
      </c>
      <c r="H353" s="35" t="str">
        <f t="shared" si="91"/>
        <v/>
      </c>
    </row>
    <row r="354" spans="1:9" x14ac:dyDescent="0.2">
      <c r="B354" s="34" t="s">
        <v>79</v>
      </c>
      <c r="C354" s="33">
        <v>0</v>
      </c>
      <c r="D354" s="48">
        <v>1</v>
      </c>
      <c r="E354" s="61" t="str">
        <f t="shared" si="88"/>
        <v/>
      </c>
      <c r="F354" s="61">
        <f t="shared" si="89"/>
        <v>1.148105625717566E-3</v>
      </c>
      <c r="G354" s="49">
        <f t="shared" si="90"/>
        <v>1</v>
      </c>
      <c r="H354" s="35" t="str">
        <f t="shared" si="91"/>
        <v/>
      </c>
    </row>
    <row r="355" spans="1:9" x14ac:dyDescent="0.2">
      <c r="B355" s="34" t="s">
        <v>247</v>
      </c>
      <c r="C355" s="33">
        <v>2</v>
      </c>
      <c r="D355" s="48">
        <v>0</v>
      </c>
      <c r="E355" s="61">
        <f t="shared" si="88"/>
        <v>2.3446658851113715E-3</v>
      </c>
      <c r="F355" s="61" t="str">
        <f t="shared" si="89"/>
        <v/>
      </c>
      <c r="G355" s="49">
        <f t="shared" si="90"/>
        <v>-1</v>
      </c>
      <c r="H355" s="35">
        <f t="shared" si="91"/>
        <v>-2.3446658851113715E-3</v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36</v>
      </c>
      <c r="D357" s="48">
        <v>31</v>
      </c>
      <c r="E357" s="61">
        <f t="shared" si="88"/>
        <v>4.2203985932004688E-2</v>
      </c>
      <c r="F357" s="61">
        <f t="shared" si="89"/>
        <v>3.5591274397244549E-2</v>
      </c>
      <c r="G357" s="49">
        <f t="shared" si="90"/>
        <v>-0.1388888888888889</v>
      </c>
      <c r="H357" s="35">
        <f t="shared" si="91"/>
        <v>-5.8616647127784291E-3</v>
      </c>
    </row>
    <row r="358" spans="1:9" x14ac:dyDescent="0.2">
      <c r="B358" s="34" t="s">
        <v>579</v>
      </c>
      <c r="C358" s="33">
        <v>13</v>
      </c>
      <c r="D358" s="48">
        <v>6</v>
      </c>
      <c r="E358" s="61">
        <f t="shared" si="88"/>
        <v>1.5240328253223915E-2</v>
      </c>
      <c r="F358" s="61">
        <f t="shared" si="89"/>
        <v>6.8886337543053958E-3</v>
      </c>
      <c r="G358" s="49">
        <f t="shared" si="90"/>
        <v>-0.53846153846153844</v>
      </c>
      <c r="H358" s="35">
        <f t="shared" si="91"/>
        <v>-8.2063305978897997E-3</v>
      </c>
    </row>
    <row r="359" spans="1:9" x14ac:dyDescent="0.2">
      <c r="B359" s="34" t="s">
        <v>71</v>
      </c>
      <c r="C359" s="33">
        <v>0</v>
      </c>
      <c r="D359" s="48">
        <v>0</v>
      </c>
      <c r="E359" s="61" t="str">
        <f t="shared" si="88"/>
        <v/>
      </c>
      <c r="F359" s="61" t="str">
        <f t="shared" si="89"/>
        <v/>
      </c>
      <c r="G359" s="49" t="str">
        <f t="shared" si="90"/>
        <v xml:space="preserve"> </v>
      </c>
      <c r="H359" s="35" t="str">
        <f t="shared" si="91"/>
        <v/>
      </c>
    </row>
    <row r="360" spans="1:9" x14ac:dyDescent="0.2">
      <c r="B360" s="34" t="s">
        <v>78</v>
      </c>
      <c r="C360" s="33">
        <v>17</v>
      </c>
      <c r="D360" s="48">
        <v>13</v>
      </c>
      <c r="E360" s="61">
        <f t="shared" si="88"/>
        <v>1.992966002344666E-2</v>
      </c>
      <c r="F360" s="61">
        <f t="shared" si="89"/>
        <v>1.4925373134328358E-2</v>
      </c>
      <c r="G360" s="49">
        <f t="shared" si="90"/>
        <v>-0.23529411764705882</v>
      </c>
      <c r="H360" s="35">
        <f t="shared" si="91"/>
        <v>-4.6893317702227438E-3</v>
      </c>
    </row>
    <row r="361" spans="1:9" x14ac:dyDescent="0.2">
      <c r="B361" s="34" t="s">
        <v>616</v>
      </c>
      <c r="C361" s="33">
        <v>3</v>
      </c>
      <c r="D361" s="48">
        <v>0</v>
      </c>
      <c r="E361" s="61">
        <f t="shared" si="88"/>
        <v>3.5169988276670576E-3</v>
      </c>
      <c r="F361" s="61" t="str">
        <f t="shared" si="89"/>
        <v/>
      </c>
      <c r="G361" s="49">
        <f t="shared" si="90"/>
        <v>-1</v>
      </c>
      <c r="H361" s="35">
        <f t="shared" si="91"/>
        <v>-3.5169988276670576E-3</v>
      </c>
    </row>
    <row r="362" spans="1:9" s="29" customFormat="1" x14ac:dyDescent="0.2">
      <c r="A362" s="31"/>
      <c r="B362" s="36" t="s">
        <v>589</v>
      </c>
      <c r="C362" s="40">
        <v>0</v>
      </c>
      <c r="D362" s="48">
        <v>0</v>
      </c>
      <c r="E362" s="38" t="str">
        <f t="shared" si="88"/>
        <v/>
      </c>
      <c r="F362" s="38" t="str">
        <f t="shared" si="89"/>
        <v/>
      </c>
      <c r="G362" s="49" t="str">
        <f t="shared" si="90"/>
        <v xml:space="preserve"> </v>
      </c>
      <c r="H362" s="37" t="str">
        <f t="shared" ref="H362" si="92">+IF(OR(AND(E362=""),(G362="")),"",E362*G362)</f>
        <v/>
      </c>
      <c r="I362" s="4"/>
    </row>
    <row r="363" spans="1:9" x14ac:dyDescent="0.2">
      <c r="B363" s="34" t="s">
        <v>72</v>
      </c>
      <c r="C363" s="33">
        <v>1</v>
      </c>
      <c r="D363" s="48">
        <v>0</v>
      </c>
      <c r="E363" s="61">
        <f t="shared" si="88"/>
        <v>1.1723329425556857E-3</v>
      </c>
      <c r="F363" s="61" t="str">
        <f t="shared" si="89"/>
        <v/>
      </c>
      <c r="G363" s="49">
        <f t="shared" si="90"/>
        <v>-1</v>
      </c>
      <c r="H363" s="35">
        <f t="shared" si="91"/>
        <v>-1.1723329425556857E-3</v>
      </c>
    </row>
    <row r="364" spans="1:9" x14ac:dyDescent="0.2">
      <c r="B364" s="34" t="s">
        <v>248</v>
      </c>
      <c r="C364" s="33">
        <v>0</v>
      </c>
      <c r="D364" s="48">
        <v>0</v>
      </c>
      <c r="E364" s="61" t="str">
        <f t="shared" si="88"/>
        <v/>
      </c>
      <c r="F364" s="61" t="str">
        <f t="shared" si="89"/>
        <v/>
      </c>
      <c r="G364" s="49" t="str">
        <f t="shared" si="90"/>
        <v xml:space="preserve"> </v>
      </c>
      <c r="H364" s="35" t="str">
        <f t="shared" si="91"/>
        <v/>
      </c>
    </row>
    <row r="365" spans="1:9" x14ac:dyDescent="0.2">
      <c r="B365" s="34" t="s">
        <v>249</v>
      </c>
      <c r="C365" s="33">
        <v>21</v>
      </c>
      <c r="D365" s="48">
        <v>4</v>
      </c>
      <c r="E365" s="61">
        <f t="shared" si="88"/>
        <v>2.4618991793669401E-2</v>
      </c>
      <c r="F365" s="61">
        <f t="shared" si="89"/>
        <v>4.5924225028702642E-3</v>
      </c>
      <c r="G365" s="49">
        <f t="shared" si="90"/>
        <v>-0.80952380952380953</v>
      </c>
      <c r="H365" s="35">
        <f t="shared" si="91"/>
        <v>-1.992966002344666E-2</v>
      </c>
    </row>
    <row r="366" spans="1:9" x14ac:dyDescent="0.2">
      <c r="B366" s="34" t="s">
        <v>250</v>
      </c>
      <c r="C366" s="33">
        <v>2</v>
      </c>
      <c r="D366" s="48">
        <v>3</v>
      </c>
      <c r="E366" s="61">
        <f t="shared" si="88"/>
        <v>2.3446658851113715E-3</v>
      </c>
      <c r="F366" s="61">
        <f t="shared" si="89"/>
        <v>3.4443168771526979E-3</v>
      </c>
      <c r="G366" s="49">
        <f t="shared" si="90"/>
        <v>0.5</v>
      </c>
      <c r="H366" s="35">
        <f t="shared" si="91"/>
        <v>1.1723329425556857E-3</v>
      </c>
    </row>
    <row r="367" spans="1:9" x14ac:dyDescent="0.2">
      <c r="B367" s="34" t="s">
        <v>75</v>
      </c>
      <c r="C367" s="33">
        <v>0</v>
      </c>
      <c r="D367" s="48">
        <v>0</v>
      </c>
      <c r="E367" s="61" t="str">
        <f t="shared" si="88"/>
        <v/>
      </c>
      <c r="F367" s="61" t="str">
        <f t="shared" si="89"/>
        <v/>
      </c>
      <c r="G367" s="49" t="str">
        <f t="shared" si="90"/>
        <v xml:space="preserve"> </v>
      </c>
      <c r="H367" s="35" t="str">
        <f t="shared" si="91"/>
        <v/>
      </c>
    </row>
    <row r="368" spans="1:9" x14ac:dyDescent="0.2">
      <c r="B368" s="34" t="s">
        <v>76</v>
      </c>
      <c r="C368" s="33">
        <v>1</v>
      </c>
      <c r="D368" s="48">
        <v>2</v>
      </c>
      <c r="E368" s="61">
        <f t="shared" si="88"/>
        <v>1.1723329425556857E-3</v>
      </c>
      <c r="F368" s="61">
        <f t="shared" si="89"/>
        <v>2.2962112514351321E-3</v>
      </c>
      <c r="G368" s="49">
        <f t="shared" si="90"/>
        <v>1</v>
      </c>
      <c r="H368" s="35">
        <f t="shared" si="91"/>
        <v>1.1723329425556857E-3</v>
      </c>
    </row>
    <row r="369" spans="1:8" x14ac:dyDescent="0.2">
      <c r="B369" s="34" t="s">
        <v>580</v>
      </c>
      <c r="C369" s="33">
        <v>11</v>
      </c>
      <c r="D369" s="48">
        <v>9</v>
      </c>
      <c r="E369" s="61">
        <f t="shared" si="88"/>
        <v>1.2895662368112544E-2</v>
      </c>
      <c r="F369" s="61">
        <f t="shared" si="89"/>
        <v>1.0332950631458095E-2</v>
      </c>
      <c r="G369" s="49">
        <f t="shared" si="90"/>
        <v>-0.18181818181818182</v>
      </c>
      <c r="H369" s="35">
        <f t="shared" si="91"/>
        <v>-2.3446658851113719E-3</v>
      </c>
    </row>
    <row r="370" spans="1:8" x14ac:dyDescent="0.2">
      <c r="B370" s="34" t="s">
        <v>85</v>
      </c>
      <c r="C370" s="33">
        <v>1</v>
      </c>
      <c r="D370" s="48">
        <v>0</v>
      </c>
      <c r="E370" s="61">
        <f t="shared" si="88"/>
        <v>1.1723329425556857E-3</v>
      </c>
      <c r="F370" s="61" t="str">
        <f t="shared" si="89"/>
        <v/>
      </c>
      <c r="G370" s="49">
        <f t="shared" si="90"/>
        <v>-1</v>
      </c>
      <c r="H370" s="35">
        <f t="shared" si="91"/>
        <v>-1.1723329425556857E-3</v>
      </c>
    </row>
    <row r="371" spans="1:8" x14ac:dyDescent="0.2">
      <c r="B371" s="34" t="s">
        <v>84</v>
      </c>
      <c r="C371" s="33">
        <v>0</v>
      </c>
      <c r="D371" s="48">
        <v>0</v>
      </c>
      <c r="E371" s="61" t="str">
        <f t="shared" si="88"/>
        <v/>
      </c>
      <c r="F371" s="61" t="str">
        <f t="shared" si="89"/>
        <v/>
      </c>
      <c r="G371" s="49" t="str">
        <f t="shared" si="90"/>
        <v xml:space="preserve"> </v>
      </c>
      <c r="H371" s="35" t="str">
        <f t="shared" si="91"/>
        <v/>
      </c>
    </row>
    <row r="372" spans="1:8" x14ac:dyDescent="0.2">
      <c r="B372" s="34" t="s">
        <v>73</v>
      </c>
      <c r="C372" s="33">
        <v>0</v>
      </c>
      <c r="D372" s="48">
        <v>0</v>
      </c>
      <c r="E372" s="61" t="str">
        <f t="shared" si="88"/>
        <v/>
      </c>
      <c r="F372" s="61" t="str">
        <f t="shared" si="89"/>
        <v/>
      </c>
      <c r="G372" s="49" t="str">
        <f t="shared" si="90"/>
        <v xml:space="preserve"> </v>
      </c>
      <c r="H372" s="35" t="str">
        <f t="shared" si="91"/>
        <v/>
      </c>
    </row>
    <row r="373" spans="1:8" x14ac:dyDescent="0.2">
      <c r="B373" s="34" t="s">
        <v>251</v>
      </c>
      <c r="C373" s="33">
        <v>0</v>
      </c>
      <c r="D373" s="48">
        <v>0</v>
      </c>
      <c r="E373" s="61" t="str">
        <f t="shared" si="88"/>
        <v/>
      </c>
      <c r="F373" s="61" t="str">
        <f t="shared" si="89"/>
        <v/>
      </c>
      <c r="G373" s="49" t="str">
        <f t="shared" si="90"/>
        <v xml:space="preserve"> </v>
      </c>
      <c r="H373" s="35" t="str">
        <f t="shared" si="91"/>
        <v/>
      </c>
    </row>
    <row r="374" spans="1:8" x14ac:dyDescent="0.2">
      <c r="B374" s="34" t="s">
        <v>335</v>
      </c>
      <c r="C374" s="33">
        <v>6</v>
      </c>
      <c r="D374" s="48">
        <v>1</v>
      </c>
      <c r="E374" s="61">
        <f t="shared" si="88"/>
        <v>7.0339976553341153E-3</v>
      </c>
      <c r="F374" s="61">
        <f t="shared" si="89"/>
        <v>1.148105625717566E-3</v>
      </c>
      <c r="G374" s="49">
        <f t="shared" si="90"/>
        <v>-0.83333333333333337</v>
      </c>
      <c r="H374" s="35">
        <f t="shared" si="91"/>
        <v>-5.86166471277843E-3</v>
      </c>
    </row>
    <row r="375" spans="1:8" x14ac:dyDescent="0.2">
      <c r="B375" s="34" t="s">
        <v>336</v>
      </c>
      <c r="C375" s="33">
        <v>1</v>
      </c>
      <c r="D375" s="48">
        <v>0</v>
      </c>
      <c r="E375" s="61">
        <f t="shared" si="88"/>
        <v>1.1723329425556857E-3</v>
      </c>
      <c r="F375" s="61" t="str">
        <f t="shared" si="89"/>
        <v/>
      </c>
      <c r="G375" s="49">
        <f t="shared" si="90"/>
        <v>-1</v>
      </c>
      <c r="H375" s="35">
        <f t="shared" si="91"/>
        <v>-1.1723329425556857E-3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2</v>
      </c>
      <c r="D377" s="92">
        <v>1</v>
      </c>
      <c r="E377" s="38">
        <f t="shared" si="93"/>
        <v>2.3446658851113715E-3</v>
      </c>
      <c r="F377" s="38">
        <f t="shared" si="94"/>
        <v>1.148105625717566E-3</v>
      </c>
      <c r="G377" s="93">
        <f t="shared" si="95"/>
        <v>-0.5</v>
      </c>
      <c r="H377" s="37">
        <f t="shared" si="96"/>
        <v>-1.1723329425556857E-3</v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6</v>
      </c>
      <c r="E378" s="38" t="str">
        <f t="shared" ref="E378:E381" si="97">+IF(C378=0,"",C378/C$345)</f>
        <v/>
      </c>
      <c r="F378" s="38">
        <f t="shared" ref="F378:F381" si="98">+IF(D378=0,"",D378/D$345)</f>
        <v>6.8886337543053958E-3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17</v>
      </c>
      <c r="D379" s="48">
        <v>28</v>
      </c>
      <c r="E379" s="61">
        <f t="shared" si="97"/>
        <v>1.992966002344666E-2</v>
      </c>
      <c r="F379" s="61">
        <f t="shared" si="98"/>
        <v>3.2146957520091848E-2</v>
      </c>
      <c r="G379" s="49">
        <f t="shared" si="99"/>
        <v>0.6470588235294118</v>
      </c>
      <c r="H379" s="35">
        <f t="shared" si="100"/>
        <v>1.2895662368112544E-2</v>
      </c>
    </row>
    <row r="380" spans="1:8" x14ac:dyDescent="0.2">
      <c r="B380" s="34" t="s">
        <v>486</v>
      </c>
      <c r="C380" s="33">
        <v>1</v>
      </c>
      <c r="D380" s="48">
        <v>0</v>
      </c>
      <c r="E380" s="61">
        <f t="shared" si="97"/>
        <v>1.1723329425556857E-3</v>
      </c>
      <c r="F380" s="61" t="str">
        <f t="shared" si="98"/>
        <v/>
      </c>
      <c r="G380" s="49">
        <f t="shared" si="99"/>
        <v>-1</v>
      </c>
      <c r="H380" s="35">
        <f t="shared" si="100"/>
        <v>-1.1723329425556857E-3</v>
      </c>
    </row>
    <row r="381" spans="1:8" x14ac:dyDescent="0.2">
      <c r="B381" s="34" t="s">
        <v>487</v>
      </c>
      <c r="C381" s="33">
        <v>1</v>
      </c>
      <c r="D381" s="48">
        <v>1</v>
      </c>
      <c r="E381" s="61">
        <f t="shared" si="97"/>
        <v>1.1723329425556857E-3</v>
      </c>
      <c r="F381" s="61">
        <f t="shared" si="98"/>
        <v>1.148105625717566E-3</v>
      </c>
      <c r="G381" s="49">
        <f t="shared" si="99"/>
        <v>0</v>
      </c>
      <c r="H381" s="35">
        <f t="shared" si="100"/>
        <v>0</v>
      </c>
    </row>
    <row r="382" spans="1:8" x14ac:dyDescent="0.2">
      <c r="B382" s="34" t="s">
        <v>252</v>
      </c>
      <c r="C382" s="33">
        <v>1</v>
      </c>
      <c r="D382" s="48">
        <v>1</v>
      </c>
      <c r="E382" s="61">
        <f t="shared" ref="E382:E413" si="101">+IF(C382=0,"",C382/C$345)</f>
        <v>1.1723329425556857E-3</v>
      </c>
      <c r="F382" s="61">
        <f t="shared" ref="F382:F413" si="102">+IF(D382=0,"",D382/D$345)</f>
        <v>1.148105625717566E-3</v>
      </c>
      <c r="G382" s="49">
        <f t="shared" si="90"/>
        <v>0</v>
      </c>
      <c r="H382" s="35">
        <f t="shared" si="91"/>
        <v>0</v>
      </c>
    </row>
    <row r="383" spans="1:8" x14ac:dyDescent="0.2">
      <c r="B383" s="34" t="s">
        <v>253</v>
      </c>
      <c r="C383" s="33">
        <v>4</v>
      </c>
      <c r="D383" s="48">
        <v>1</v>
      </c>
      <c r="E383" s="61">
        <f t="shared" si="101"/>
        <v>4.6893317702227429E-3</v>
      </c>
      <c r="F383" s="61">
        <f t="shared" si="102"/>
        <v>1.148105625717566E-3</v>
      </c>
      <c r="G383" s="49">
        <f t="shared" si="90"/>
        <v>-0.75</v>
      </c>
      <c r="H383" s="35">
        <f t="shared" si="91"/>
        <v>-3.5169988276670572E-3</v>
      </c>
    </row>
    <row r="384" spans="1:8" x14ac:dyDescent="0.2">
      <c r="B384" s="34" t="s">
        <v>488</v>
      </c>
      <c r="C384" s="33">
        <v>0</v>
      </c>
      <c r="D384" s="48">
        <v>0</v>
      </c>
      <c r="E384" s="61" t="str">
        <f t="shared" si="101"/>
        <v/>
      </c>
      <c r="F384" s="61" t="str">
        <f t="shared" si="102"/>
        <v/>
      </c>
      <c r="G384" s="49" t="str">
        <f t="shared" si="90"/>
        <v xml:space="preserve"> 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30</v>
      </c>
      <c r="D385" s="48">
        <v>17</v>
      </c>
      <c r="E385" s="38">
        <f t="shared" si="101"/>
        <v>3.5169988276670575E-2</v>
      </c>
      <c r="F385" s="38">
        <f t="shared" si="102"/>
        <v>1.9517795637198621E-2</v>
      </c>
      <c r="G385" s="49">
        <f t="shared" si="90"/>
        <v>-0.43333333333333335</v>
      </c>
      <c r="H385" s="37">
        <f t="shared" ref="H385" si="103">+IF(OR(AND(E385=""),(G385="")),"",E385*G385)</f>
        <v>-1.5240328253223917E-2</v>
      </c>
      <c r="I385" s="4"/>
    </row>
    <row r="386" spans="1:9" x14ac:dyDescent="0.2">
      <c r="B386" s="34" t="s">
        <v>489</v>
      </c>
      <c r="C386" s="33">
        <v>21</v>
      </c>
      <c r="D386" s="48">
        <v>39</v>
      </c>
      <c r="E386" s="61">
        <f t="shared" si="101"/>
        <v>2.4618991793669401E-2</v>
      </c>
      <c r="F386" s="61">
        <f t="shared" si="102"/>
        <v>4.4776119402985072E-2</v>
      </c>
      <c r="G386" s="49">
        <f t="shared" si="90"/>
        <v>0.8571428571428571</v>
      </c>
      <c r="H386" s="35">
        <f t="shared" si="91"/>
        <v>2.1101992966002344E-2</v>
      </c>
    </row>
    <row r="387" spans="1:9" x14ac:dyDescent="0.2">
      <c r="B387" s="34" t="s">
        <v>93</v>
      </c>
      <c r="C387" s="33">
        <v>5</v>
      </c>
      <c r="D387" s="48">
        <v>1</v>
      </c>
      <c r="E387" s="61">
        <f t="shared" si="101"/>
        <v>5.8616647127784291E-3</v>
      </c>
      <c r="F387" s="61">
        <f t="shared" si="102"/>
        <v>1.148105625717566E-3</v>
      </c>
      <c r="G387" s="49">
        <f t="shared" si="90"/>
        <v>-0.8</v>
      </c>
      <c r="H387" s="35">
        <f t="shared" si="91"/>
        <v>-4.6893317702227438E-3</v>
      </c>
    </row>
    <row r="388" spans="1:9" x14ac:dyDescent="0.2">
      <c r="B388" s="34" t="s">
        <v>86</v>
      </c>
      <c r="C388" s="33">
        <v>26</v>
      </c>
      <c r="D388" s="48">
        <v>34</v>
      </c>
      <c r="E388" s="61">
        <f t="shared" si="101"/>
        <v>3.048065650644783E-2</v>
      </c>
      <c r="F388" s="61">
        <f t="shared" si="102"/>
        <v>3.9035591274397242E-2</v>
      </c>
      <c r="G388" s="49">
        <f t="shared" si="90"/>
        <v>0.30769230769230771</v>
      </c>
      <c r="H388" s="35">
        <f t="shared" si="91"/>
        <v>9.3786635404454859E-3</v>
      </c>
    </row>
    <row r="389" spans="1:9" x14ac:dyDescent="0.2">
      <c r="B389" s="34" t="s">
        <v>92</v>
      </c>
      <c r="C389" s="33">
        <v>41</v>
      </c>
      <c r="D389" s="48">
        <v>3</v>
      </c>
      <c r="E389" s="61">
        <f t="shared" si="101"/>
        <v>4.8065650644783117E-2</v>
      </c>
      <c r="F389" s="61">
        <f t="shared" si="102"/>
        <v>3.4443168771526979E-3</v>
      </c>
      <c r="G389" s="49">
        <f t="shared" si="90"/>
        <v>-0.92682926829268297</v>
      </c>
      <c r="H389" s="35">
        <f t="shared" si="91"/>
        <v>-4.4548651817116064E-2</v>
      </c>
    </row>
    <row r="390" spans="1:9" x14ac:dyDescent="0.2">
      <c r="B390" s="34" t="s">
        <v>95</v>
      </c>
      <c r="C390" s="33">
        <v>0</v>
      </c>
      <c r="D390" s="48">
        <v>0</v>
      </c>
      <c r="E390" s="61" t="str">
        <f t="shared" si="101"/>
        <v/>
      </c>
      <c r="F390" s="61" t="str">
        <f t="shared" si="102"/>
        <v/>
      </c>
      <c r="G390" s="49" t="str">
        <f t="shared" si="90"/>
        <v xml:space="preserve"> </v>
      </c>
      <c r="H390" s="35" t="str">
        <f t="shared" si="91"/>
        <v/>
      </c>
    </row>
    <row r="391" spans="1:9" x14ac:dyDescent="0.2">
      <c r="B391" s="34" t="s">
        <v>96</v>
      </c>
      <c r="C391" s="33">
        <v>0</v>
      </c>
      <c r="D391" s="48">
        <v>0</v>
      </c>
      <c r="E391" s="61" t="str">
        <f t="shared" si="101"/>
        <v/>
      </c>
      <c r="F391" s="61" t="str">
        <f t="shared" si="102"/>
        <v/>
      </c>
      <c r="G391" s="49" t="str">
        <f t="shared" si="90"/>
        <v xml:space="preserve"> </v>
      </c>
      <c r="H391" s="35" t="str">
        <f t="shared" si="91"/>
        <v/>
      </c>
    </row>
    <row r="392" spans="1:9" x14ac:dyDescent="0.2">
      <c r="B392" s="34" t="s">
        <v>254</v>
      </c>
      <c r="C392" s="33">
        <v>0</v>
      </c>
      <c r="D392" s="48">
        <v>0</v>
      </c>
      <c r="E392" s="61" t="str">
        <f t="shared" si="101"/>
        <v/>
      </c>
      <c r="F392" s="61" t="str">
        <f t="shared" si="102"/>
        <v/>
      </c>
      <c r="G392" s="49" t="str">
        <f t="shared" si="90"/>
        <v xml:space="preserve"> </v>
      </c>
      <c r="H392" s="35" t="str">
        <f t="shared" si="91"/>
        <v/>
      </c>
    </row>
    <row r="393" spans="1:9" x14ac:dyDescent="0.2">
      <c r="B393" s="34" t="s">
        <v>255</v>
      </c>
      <c r="C393" s="33">
        <v>1</v>
      </c>
      <c r="D393" s="48">
        <v>1</v>
      </c>
      <c r="E393" s="61">
        <f t="shared" si="101"/>
        <v>1.1723329425556857E-3</v>
      </c>
      <c r="F393" s="61">
        <f t="shared" si="102"/>
        <v>1.148105625717566E-3</v>
      </c>
      <c r="G393" s="49">
        <f t="shared" si="90"/>
        <v>0</v>
      </c>
      <c r="H393" s="35">
        <f t="shared" si="91"/>
        <v>0</v>
      </c>
    </row>
    <row r="394" spans="1:9" x14ac:dyDescent="0.2">
      <c r="B394" s="34" t="s">
        <v>581</v>
      </c>
      <c r="C394" s="33">
        <v>0</v>
      </c>
      <c r="D394" s="48">
        <v>2</v>
      </c>
      <c r="E394" s="61" t="str">
        <f t="shared" si="101"/>
        <v/>
      </c>
      <c r="F394" s="61">
        <f t="shared" si="102"/>
        <v>2.2962112514351321E-3</v>
      </c>
      <c r="G394" s="49">
        <f t="shared" si="90"/>
        <v>1</v>
      </c>
      <c r="H394" s="35" t="str">
        <f t="shared" si="91"/>
        <v/>
      </c>
    </row>
    <row r="395" spans="1:9" x14ac:dyDescent="0.2">
      <c r="B395" s="34" t="s">
        <v>582</v>
      </c>
      <c r="C395" s="33">
        <v>1</v>
      </c>
      <c r="D395" s="48">
        <v>2</v>
      </c>
      <c r="E395" s="61">
        <f t="shared" si="101"/>
        <v>1.1723329425556857E-3</v>
      </c>
      <c r="F395" s="61">
        <f t="shared" si="102"/>
        <v>2.2962112514351321E-3</v>
      </c>
      <c r="G395" s="49">
        <f t="shared" si="90"/>
        <v>1</v>
      </c>
      <c r="H395" s="35">
        <f t="shared" si="91"/>
        <v>1.1723329425556857E-3</v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1</v>
      </c>
      <c r="D397" s="48">
        <v>0</v>
      </c>
      <c r="E397" s="61">
        <f t="shared" si="101"/>
        <v>1.1723329425556857E-3</v>
      </c>
      <c r="F397" s="61" t="str">
        <f t="shared" si="102"/>
        <v/>
      </c>
      <c r="G397" s="49">
        <f t="shared" si="90"/>
        <v>-1</v>
      </c>
      <c r="H397" s="35">
        <f t="shared" si="91"/>
        <v>-1.1723329425556857E-3</v>
      </c>
    </row>
    <row r="398" spans="1:9" x14ac:dyDescent="0.2">
      <c r="B398" s="34" t="s">
        <v>94</v>
      </c>
      <c r="C398" s="33">
        <v>1</v>
      </c>
      <c r="D398" s="48">
        <v>1</v>
      </c>
      <c r="E398" s="61">
        <f t="shared" si="101"/>
        <v>1.1723329425556857E-3</v>
      </c>
      <c r="F398" s="61">
        <f t="shared" si="102"/>
        <v>1.148105625717566E-3</v>
      </c>
      <c r="G398" s="49">
        <f t="shared" si="90"/>
        <v>0</v>
      </c>
      <c r="H398" s="35">
        <f t="shared" si="91"/>
        <v>0</v>
      </c>
    </row>
    <row r="399" spans="1:9" x14ac:dyDescent="0.2">
      <c r="B399" s="34" t="s">
        <v>257</v>
      </c>
      <c r="C399" s="33">
        <v>8</v>
      </c>
      <c r="D399" s="48">
        <v>3</v>
      </c>
      <c r="E399" s="61">
        <f t="shared" si="101"/>
        <v>9.3786635404454859E-3</v>
      </c>
      <c r="F399" s="61">
        <f t="shared" si="102"/>
        <v>3.4443168771526979E-3</v>
      </c>
      <c r="G399" s="49">
        <f t="shared" si="90"/>
        <v>-0.625</v>
      </c>
      <c r="H399" s="35">
        <f t="shared" si="91"/>
        <v>-5.8616647127784291E-3</v>
      </c>
    </row>
    <row r="400" spans="1:9" x14ac:dyDescent="0.2">
      <c r="B400" s="34" t="s">
        <v>583</v>
      </c>
      <c r="C400" s="33">
        <v>0</v>
      </c>
      <c r="D400" s="48">
        <v>0</v>
      </c>
      <c r="E400" s="61" t="str">
        <f t="shared" si="101"/>
        <v/>
      </c>
      <c r="F400" s="61" t="str">
        <f t="shared" si="102"/>
        <v/>
      </c>
      <c r="G400" s="49" t="str">
        <f t="shared" si="90"/>
        <v xml:space="preserve"> </v>
      </c>
      <c r="H400" s="35" t="str">
        <f t="shared" si="91"/>
        <v/>
      </c>
    </row>
    <row r="401" spans="1:9" x14ac:dyDescent="0.2">
      <c r="B401" s="34" t="s">
        <v>88</v>
      </c>
      <c r="C401" s="33">
        <v>9</v>
      </c>
      <c r="D401" s="48">
        <v>3</v>
      </c>
      <c r="E401" s="61">
        <f t="shared" si="101"/>
        <v>1.0550996483001172E-2</v>
      </c>
      <c r="F401" s="61">
        <f t="shared" si="102"/>
        <v>3.4443168771526979E-3</v>
      </c>
      <c r="G401" s="49">
        <f t="shared" si="90"/>
        <v>-0.66666666666666663</v>
      </c>
      <c r="H401" s="35">
        <f t="shared" si="91"/>
        <v>-7.0339976553341144E-3</v>
      </c>
    </row>
    <row r="402" spans="1:9" s="29" customFormat="1" x14ac:dyDescent="0.2">
      <c r="A402" s="31"/>
      <c r="B402" s="36" t="s">
        <v>542</v>
      </c>
      <c r="C402" s="40">
        <v>0</v>
      </c>
      <c r="D402" s="48">
        <v>0</v>
      </c>
      <c r="E402" s="38" t="str">
        <f t="shared" si="101"/>
        <v/>
      </c>
      <c r="F402" s="38" t="str">
        <f t="shared" si="102"/>
        <v/>
      </c>
      <c r="G402" s="49" t="str">
        <f t="shared" si="90"/>
        <v xml:space="preserve"> </v>
      </c>
      <c r="H402" s="37" t="str">
        <f t="shared" si="91"/>
        <v/>
      </c>
      <c r="I402" s="4"/>
    </row>
    <row r="403" spans="1:9" x14ac:dyDescent="0.2">
      <c r="B403" s="34" t="s">
        <v>258</v>
      </c>
      <c r="C403" s="33">
        <v>1</v>
      </c>
      <c r="D403" s="48">
        <v>0</v>
      </c>
      <c r="E403" s="61">
        <f t="shared" si="101"/>
        <v>1.1723329425556857E-3</v>
      </c>
      <c r="F403" s="61" t="str">
        <f t="shared" si="102"/>
        <v/>
      </c>
      <c r="G403" s="49">
        <f t="shared" si="90"/>
        <v>-1</v>
      </c>
      <c r="H403" s="35">
        <f t="shared" si="91"/>
        <v>-1.1723329425556857E-3</v>
      </c>
    </row>
    <row r="404" spans="1:9" x14ac:dyDescent="0.2">
      <c r="B404" s="34" t="s">
        <v>259</v>
      </c>
      <c r="C404" s="33">
        <v>0</v>
      </c>
      <c r="D404" s="48">
        <v>0</v>
      </c>
      <c r="E404" s="61" t="str">
        <f t="shared" si="101"/>
        <v/>
      </c>
      <c r="F404" s="61" t="str">
        <f t="shared" si="102"/>
        <v/>
      </c>
      <c r="G404" s="49" t="str">
        <f t="shared" si="90"/>
        <v xml:space="preserve"> </v>
      </c>
      <c r="H404" s="35" t="str">
        <f t="shared" si="91"/>
        <v/>
      </c>
    </row>
    <row r="405" spans="1:9" x14ac:dyDescent="0.2">
      <c r="B405" s="34" t="s">
        <v>584</v>
      </c>
      <c r="C405" s="33">
        <v>0</v>
      </c>
      <c r="D405" s="48">
        <v>1</v>
      </c>
      <c r="E405" s="61" t="str">
        <f t="shared" si="101"/>
        <v/>
      </c>
      <c r="F405" s="61">
        <f t="shared" si="102"/>
        <v>1.148105625717566E-3</v>
      </c>
      <c r="G405" s="49">
        <f t="shared" si="90"/>
        <v>1</v>
      </c>
      <c r="H405" s="35" t="str">
        <f t="shared" si="91"/>
        <v/>
      </c>
    </row>
    <row r="406" spans="1:9" x14ac:dyDescent="0.2">
      <c r="B406" s="34" t="s">
        <v>87</v>
      </c>
      <c r="C406" s="33">
        <v>1</v>
      </c>
      <c r="D406" s="48">
        <v>0</v>
      </c>
      <c r="E406" s="61">
        <f t="shared" si="101"/>
        <v>1.1723329425556857E-3</v>
      </c>
      <c r="F406" s="61" t="str">
        <f t="shared" si="102"/>
        <v/>
      </c>
      <c r="G406" s="49">
        <f t="shared" si="90"/>
        <v>-1</v>
      </c>
      <c r="H406" s="35">
        <f t="shared" si="91"/>
        <v>-1.1723329425556857E-3</v>
      </c>
    </row>
    <row r="407" spans="1:9" x14ac:dyDescent="0.2">
      <c r="B407" s="34" t="s">
        <v>260</v>
      </c>
      <c r="C407" s="33">
        <v>0</v>
      </c>
      <c r="D407" s="48">
        <v>0</v>
      </c>
      <c r="E407" s="61" t="str">
        <f t="shared" si="101"/>
        <v/>
      </c>
      <c r="F407" s="61" t="str">
        <f t="shared" si="102"/>
        <v/>
      </c>
      <c r="G407" s="49" t="str">
        <f t="shared" si="90"/>
        <v xml:space="preserve"> </v>
      </c>
      <c r="H407" s="35" t="str">
        <f t="shared" si="91"/>
        <v/>
      </c>
    </row>
    <row r="408" spans="1:9" x14ac:dyDescent="0.2">
      <c r="B408" s="34" t="s">
        <v>91</v>
      </c>
      <c r="C408" s="33">
        <v>0</v>
      </c>
      <c r="D408" s="48">
        <v>195</v>
      </c>
      <c r="E408" s="61" t="str">
        <f t="shared" si="101"/>
        <v/>
      </c>
      <c r="F408" s="61">
        <f t="shared" si="102"/>
        <v>0.22388059701492538</v>
      </c>
      <c r="G408" s="49">
        <f t="shared" si="90"/>
        <v>1</v>
      </c>
      <c r="H408" s="35" t="str">
        <f t="shared" si="91"/>
        <v/>
      </c>
    </row>
    <row r="409" spans="1:9" x14ac:dyDescent="0.2">
      <c r="B409" s="34" t="s">
        <v>90</v>
      </c>
      <c r="C409" s="33">
        <v>67</v>
      </c>
      <c r="D409" s="48">
        <v>39</v>
      </c>
      <c r="E409" s="61">
        <f t="shared" si="101"/>
        <v>7.8546307151230954E-2</v>
      </c>
      <c r="F409" s="61">
        <f t="shared" si="102"/>
        <v>4.4776119402985072E-2</v>
      </c>
      <c r="G409" s="49">
        <f t="shared" si="90"/>
        <v>-0.41791044776119401</v>
      </c>
      <c r="H409" s="35">
        <f t="shared" si="91"/>
        <v>-3.2825322391559206E-2</v>
      </c>
    </row>
    <row r="410" spans="1:9" x14ac:dyDescent="0.2">
      <c r="B410" s="34" t="s">
        <v>491</v>
      </c>
      <c r="C410" s="33">
        <v>0</v>
      </c>
      <c r="D410" s="48">
        <v>0</v>
      </c>
      <c r="E410" s="61" t="str">
        <f t="shared" si="101"/>
        <v/>
      </c>
      <c r="F410" s="61" t="str">
        <f t="shared" si="102"/>
        <v/>
      </c>
      <c r="G410" s="49" t="str">
        <f t="shared" si="90"/>
        <v xml:space="preserve"> </v>
      </c>
      <c r="H410" s="35" t="str">
        <f t="shared" si="91"/>
        <v/>
      </c>
    </row>
    <row r="411" spans="1:9" x14ac:dyDescent="0.2">
      <c r="B411" s="34" t="s">
        <v>261</v>
      </c>
      <c r="C411" s="33">
        <v>0</v>
      </c>
      <c r="D411" s="48">
        <v>1</v>
      </c>
      <c r="E411" s="61" t="str">
        <f t="shared" si="101"/>
        <v/>
      </c>
      <c r="F411" s="61">
        <f t="shared" si="102"/>
        <v>1.148105625717566E-3</v>
      </c>
      <c r="G411" s="49">
        <f t="shared" ref="G411:G477" si="104">+IF(AND(C411=0,D411=0)," ",IF(C411=0,1,IF(D411=0,-1,(D411-C411)/C411)))</f>
        <v>1</v>
      </c>
      <c r="H411" s="35" t="str">
        <f t="shared" si="91"/>
        <v/>
      </c>
    </row>
    <row r="412" spans="1:9" x14ac:dyDescent="0.2">
      <c r="B412" s="34" t="s">
        <v>262</v>
      </c>
      <c r="C412" s="33">
        <v>5</v>
      </c>
      <c r="D412" s="48">
        <v>3</v>
      </c>
      <c r="E412" s="61">
        <f t="shared" si="101"/>
        <v>5.8616647127784291E-3</v>
      </c>
      <c r="F412" s="61">
        <f t="shared" si="102"/>
        <v>3.4443168771526979E-3</v>
      </c>
      <c r="G412" s="49">
        <f t="shared" si="104"/>
        <v>-0.4</v>
      </c>
      <c r="H412" s="35">
        <f t="shared" si="91"/>
        <v>-2.3446658851113719E-3</v>
      </c>
    </row>
    <row r="413" spans="1:9" x14ac:dyDescent="0.2">
      <c r="B413" s="34" t="s">
        <v>492</v>
      </c>
      <c r="C413" s="33">
        <v>4</v>
      </c>
      <c r="D413" s="48">
        <v>1</v>
      </c>
      <c r="E413" s="61">
        <f t="shared" si="101"/>
        <v>4.6893317702227429E-3</v>
      </c>
      <c r="F413" s="61">
        <f t="shared" si="102"/>
        <v>1.148105625717566E-3</v>
      </c>
      <c r="G413" s="49">
        <f t="shared" si="104"/>
        <v>-0.75</v>
      </c>
      <c r="H413" s="35">
        <f t="shared" si="91"/>
        <v>-3.5169988276670572E-3</v>
      </c>
    </row>
    <row r="414" spans="1:9" x14ac:dyDescent="0.2">
      <c r="B414" s="34" t="s">
        <v>89</v>
      </c>
      <c r="C414" s="33">
        <v>1</v>
      </c>
      <c r="D414" s="48">
        <v>2</v>
      </c>
      <c r="E414" s="61">
        <f t="shared" ref="E414:E480" si="105">+IF(C414=0,"",C414/C$345)</f>
        <v>1.1723329425556857E-3</v>
      </c>
      <c r="F414" s="61">
        <f t="shared" ref="F414:F480" si="106">+IF(D414=0,"",D414/D$345)</f>
        <v>2.2962112514351321E-3</v>
      </c>
      <c r="G414" s="49">
        <f t="shared" si="104"/>
        <v>1</v>
      </c>
      <c r="H414" s="35">
        <f t="shared" ref="H414:H480" si="107">+IF(OR(AND(E414=""),(G414="")),"",E414*G414)</f>
        <v>1.1723329425556857E-3</v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1</v>
      </c>
      <c r="D417" s="48">
        <v>0</v>
      </c>
      <c r="E417" s="38">
        <f t="shared" si="105"/>
        <v>1.1723329425556857E-3</v>
      </c>
      <c r="F417" s="38" t="str">
        <f t="shared" si="106"/>
        <v/>
      </c>
      <c r="G417" s="49">
        <f t="shared" si="104"/>
        <v>-1</v>
      </c>
      <c r="H417" s="37">
        <f t="shared" si="107"/>
        <v>-1.1723329425556857E-3</v>
      </c>
      <c r="I417" s="4"/>
    </row>
    <row r="418" spans="1:9" s="29" customFormat="1" x14ac:dyDescent="0.2">
      <c r="A418" s="31"/>
      <c r="B418" s="36" t="s">
        <v>544</v>
      </c>
      <c r="C418" s="40">
        <v>0</v>
      </c>
      <c r="D418" s="48">
        <v>1</v>
      </c>
      <c r="E418" s="38" t="str">
        <f t="shared" si="105"/>
        <v/>
      </c>
      <c r="F418" s="38">
        <f t="shared" si="106"/>
        <v>1.148105625717566E-3</v>
      </c>
      <c r="G418" s="49">
        <f t="shared" si="104"/>
        <v>1</v>
      </c>
      <c r="H418" s="37" t="str">
        <f t="shared" si="107"/>
        <v/>
      </c>
      <c r="I418" s="4"/>
    </row>
    <row r="419" spans="1:9" s="29" customFormat="1" x14ac:dyDescent="0.2">
      <c r="A419" s="31"/>
      <c r="B419" s="36" t="s">
        <v>545</v>
      </c>
      <c r="C419" s="40">
        <v>0</v>
      </c>
      <c r="D419" s="48">
        <v>0</v>
      </c>
      <c r="E419" s="38" t="str">
        <f t="shared" si="105"/>
        <v/>
      </c>
      <c r="F419" s="38" t="str">
        <f t="shared" si="106"/>
        <v/>
      </c>
      <c r="G419" s="49" t="str">
        <f t="shared" si="104"/>
        <v xml:space="preserve"> </v>
      </c>
      <c r="H419" s="37" t="str">
        <f t="shared" si="107"/>
        <v/>
      </c>
      <c r="I419" s="4"/>
    </row>
    <row r="420" spans="1:9" s="29" customFormat="1" x14ac:dyDescent="0.2">
      <c r="A420" s="31"/>
      <c r="B420" s="36" t="s">
        <v>264</v>
      </c>
      <c r="C420" s="40">
        <v>9</v>
      </c>
      <c r="D420" s="48">
        <v>0</v>
      </c>
      <c r="E420" s="38">
        <f t="shared" si="105"/>
        <v>1.0550996483001172E-2</v>
      </c>
      <c r="F420" s="38" t="str">
        <f t="shared" si="106"/>
        <v/>
      </c>
      <c r="G420" s="49">
        <f t="shared" si="104"/>
        <v>-1</v>
      </c>
      <c r="H420" s="37">
        <f t="shared" si="107"/>
        <v>-1.0550996483001172E-2</v>
      </c>
      <c r="I420" s="4"/>
    </row>
    <row r="421" spans="1:9" s="29" customFormat="1" x14ac:dyDescent="0.2">
      <c r="A421" s="31"/>
      <c r="B421" s="36" t="s">
        <v>265</v>
      </c>
      <c r="C421" s="40">
        <v>19</v>
      </c>
      <c r="D421" s="48">
        <v>79</v>
      </c>
      <c r="E421" s="38">
        <f t="shared" si="105"/>
        <v>2.2274325908558032E-2</v>
      </c>
      <c r="F421" s="38">
        <f t="shared" si="106"/>
        <v>9.0700344431687716E-2</v>
      </c>
      <c r="G421" s="49">
        <f t="shared" si="104"/>
        <v>3.1578947368421053</v>
      </c>
      <c r="H421" s="37">
        <f t="shared" si="107"/>
        <v>7.0339976553341149E-2</v>
      </c>
      <c r="I421" s="4"/>
    </row>
    <row r="422" spans="1:9" s="29" customFormat="1" x14ac:dyDescent="0.2">
      <c r="A422" s="31"/>
      <c r="B422" s="36" t="s">
        <v>493</v>
      </c>
      <c r="C422" s="40">
        <v>0</v>
      </c>
      <c r="D422" s="48">
        <v>1</v>
      </c>
      <c r="E422" s="38" t="str">
        <f t="shared" si="105"/>
        <v/>
      </c>
      <c r="F422" s="38">
        <f t="shared" si="106"/>
        <v>1.148105625717566E-3</v>
      </c>
      <c r="G422" s="49">
        <f t="shared" si="104"/>
        <v>1</v>
      </c>
      <c r="H422" s="37" t="str">
        <f t="shared" si="107"/>
        <v/>
      </c>
      <c r="I422" s="4"/>
    </row>
    <row r="423" spans="1:9" s="29" customFormat="1" x14ac:dyDescent="0.2">
      <c r="A423" s="31"/>
      <c r="B423" s="36" t="s">
        <v>266</v>
      </c>
      <c r="C423" s="40">
        <v>4</v>
      </c>
      <c r="D423" s="48">
        <v>3</v>
      </c>
      <c r="E423" s="38">
        <f t="shared" si="105"/>
        <v>4.6893317702227429E-3</v>
      </c>
      <c r="F423" s="38">
        <f t="shared" si="106"/>
        <v>3.4443168771526979E-3</v>
      </c>
      <c r="G423" s="49">
        <f t="shared" si="104"/>
        <v>-0.25</v>
      </c>
      <c r="H423" s="37">
        <f t="shared" si="107"/>
        <v>-1.1723329425556857E-3</v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0</v>
      </c>
      <c r="E424" s="38" t="str">
        <f t="shared" si="105"/>
        <v/>
      </c>
      <c r="F424" s="38" t="str">
        <f t="shared" si="106"/>
        <v/>
      </c>
      <c r="G424" s="49" t="str">
        <f t="shared" si="104"/>
        <v xml:space="preserve"> 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0</v>
      </c>
      <c r="D425" s="48">
        <v>0</v>
      </c>
      <c r="E425" s="38" t="str">
        <f t="shared" si="105"/>
        <v/>
      </c>
      <c r="F425" s="38" t="str">
        <f t="shared" si="106"/>
        <v/>
      </c>
      <c r="G425" s="49" t="str">
        <f t="shared" si="104"/>
        <v xml:space="preserve"> </v>
      </c>
      <c r="H425" s="37" t="str">
        <f t="shared" si="107"/>
        <v/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0</v>
      </c>
      <c r="E429" s="38" t="str">
        <f t="shared" si="105"/>
        <v/>
      </c>
      <c r="F429" s="38" t="str">
        <f t="shared" si="106"/>
        <v/>
      </c>
      <c r="G429" s="49" t="str">
        <f t="shared" si="104"/>
        <v xml:space="preserve"> 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0</v>
      </c>
      <c r="D430" s="48">
        <v>1</v>
      </c>
      <c r="E430" s="61" t="str">
        <f t="shared" si="105"/>
        <v/>
      </c>
      <c r="F430" s="61">
        <f t="shared" si="106"/>
        <v>1.148105625717566E-3</v>
      </c>
      <c r="G430" s="49">
        <f t="shared" si="104"/>
        <v>1</v>
      </c>
      <c r="H430" s="35" t="str">
        <f t="shared" si="107"/>
        <v/>
      </c>
    </row>
    <row r="431" spans="1:9" x14ac:dyDescent="0.2">
      <c r="B431" s="34" t="s">
        <v>269</v>
      </c>
      <c r="C431" s="33">
        <v>20</v>
      </c>
      <c r="D431" s="48">
        <v>2</v>
      </c>
      <c r="E431" s="61">
        <f t="shared" si="105"/>
        <v>2.3446658851113716E-2</v>
      </c>
      <c r="F431" s="61">
        <f t="shared" si="106"/>
        <v>2.2962112514351321E-3</v>
      </c>
      <c r="G431" s="49">
        <f t="shared" si="104"/>
        <v>-0.9</v>
      </c>
      <c r="H431" s="35">
        <f t="shared" si="107"/>
        <v>-2.1101992966002344E-2</v>
      </c>
    </row>
    <row r="432" spans="1:9" x14ac:dyDescent="0.2">
      <c r="B432" s="34" t="s">
        <v>98</v>
      </c>
      <c r="C432" s="33">
        <v>50</v>
      </c>
      <c r="D432" s="48">
        <v>17</v>
      </c>
      <c r="E432" s="61">
        <f t="shared" si="105"/>
        <v>5.8616647127784291E-2</v>
      </c>
      <c r="F432" s="61">
        <f t="shared" si="106"/>
        <v>1.9517795637198621E-2</v>
      </c>
      <c r="G432" s="49">
        <f t="shared" si="104"/>
        <v>-0.66</v>
      </c>
      <c r="H432" s="35">
        <f t="shared" si="107"/>
        <v>-3.8686987104337635E-2</v>
      </c>
    </row>
    <row r="433" spans="1:9" x14ac:dyDescent="0.2">
      <c r="B433" s="34" t="s">
        <v>99</v>
      </c>
      <c r="C433" s="33">
        <v>0</v>
      </c>
      <c r="D433" s="48">
        <v>0</v>
      </c>
      <c r="E433" s="61" t="str">
        <f t="shared" si="105"/>
        <v/>
      </c>
      <c r="F433" s="61" t="str">
        <f t="shared" si="106"/>
        <v/>
      </c>
      <c r="G433" s="49" t="str">
        <f t="shared" si="104"/>
        <v xml:space="preserve"> </v>
      </c>
      <c r="H433" s="35" t="str">
        <f t="shared" si="107"/>
        <v/>
      </c>
    </row>
    <row r="434" spans="1:9" x14ac:dyDescent="0.2">
      <c r="B434" s="34" t="s">
        <v>100</v>
      </c>
      <c r="C434" s="33">
        <v>26</v>
      </c>
      <c r="D434" s="48">
        <v>34</v>
      </c>
      <c r="E434" s="61">
        <f t="shared" si="105"/>
        <v>3.048065650644783E-2</v>
      </c>
      <c r="F434" s="61">
        <f t="shared" si="106"/>
        <v>3.9035591274397242E-2</v>
      </c>
      <c r="G434" s="49">
        <f t="shared" si="104"/>
        <v>0.30769230769230771</v>
      </c>
      <c r="H434" s="35">
        <f t="shared" si="107"/>
        <v>9.3786635404454859E-3</v>
      </c>
    </row>
    <row r="435" spans="1:9" x14ac:dyDescent="0.2">
      <c r="B435" s="34" t="s">
        <v>270</v>
      </c>
      <c r="C435" s="33">
        <v>0</v>
      </c>
      <c r="D435" s="48">
        <v>0</v>
      </c>
      <c r="E435" s="61" t="str">
        <f t="shared" si="105"/>
        <v/>
      </c>
      <c r="F435" s="61" t="str">
        <f t="shared" si="106"/>
        <v/>
      </c>
      <c r="G435" s="49" t="str">
        <f t="shared" si="104"/>
        <v xml:space="preserve"> 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0</v>
      </c>
      <c r="D437" s="48">
        <v>0</v>
      </c>
      <c r="E437" s="38" t="str">
        <f t="shared" si="105"/>
        <v/>
      </c>
      <c r="F437" s="38" t="str">
        <f t="shared" si="106"/>
        <v/>
      </c>
      <c r="G437" s="49" t="str">
        <f t="shared" si="104"/>
        <v xml:space="preserve"> </v>
      </c>
      <c r="H437" s="37" t="str">
        <f t="shared" si="107"/>
        <v/>
      </c>
      <c r="I437" s="4"/>
    </row>
    <row r="438" spans="1:9" s="29" customFormat="1" x14ac:dyDescent="0.2">
      <c r="A438" s="31"/>
      <c r="B438" s="36" t="s">
        <v>97</v>
      </c>
      <c r="C438" s="40">
        <v>0</v>
      </c>
      <c r="D438" s="48">
        <v>1</v>
      </c>
      <c r="E438" s="38" t="str">
        <f t="shared" si="105"/>
        <v/>
      </c>
      <c r="F438" s="38">
        <f t="shared" si="106"/>
        <v>1.148105625717566E-3</v>
      </c>
      <c r="G438" s="49">
        <f t="shared" si="104"/>
        <v>1</v>
      </c>
      <c r="H438" s="37" t="str">
        <f t="shared" si="107"/>
        <v/>
      </c>
      <c r="I438" s="4"/>
    </row>
    <row r="439" spans="1:9" s="29" customFormat="1" x14ac:dyDescent="0.2">
      <c r="A439" s="31"/>
      <c r="B439" s="36" t="s">
        <v>551</v>
      </c>
      <c r="C439" s="40">
        <v>0</v>
      </c>
      <c r="D439" s="48">
        <v>0</v>
      </c>
      <c r="E439" s="38" t="str">
        <f t="shared" si="105"/>
        <v/>
      </c>
      <c r="F439" s="38" t="str">
        <f t="shared" si="106"/>
        <v/>
      </c>
      <c r="G439" s="49" t="str">
        <f t="shared" si="104"/>
        <v xml:space="preserve"> </v>
      </c>
      <c r="H439" s="37" t="str">
        <f t="shared" si="107"/>
        <v/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0</v>
      </c>
      <c r="E440" s="38" t="str">
        <f t="shared" si="105"/>
        <v/>
      </c>
      <c r="F440" s="38" t="str">
        <f t="shared" si="106"/>
        <v/>
      </c>
      <c r="G440" s="49" t="str">
        <f t="shared" si="104"/>
        <v xml:space="preserve"> 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1</v>
      </c>
      <c r="D442" s="48">
        <v>0</v>
      </c>
      <c r="E442" s="61">
        <f t="shared" si="105"/>
        <v>1.1723329425556857E-3</v>
      </c>
      <c r="F442" s="61" t="str">
        <f t="shared" si="106"/>
        <v/>
      </c>
      <c r="G442" s="49">
        <f t="shared" si="104"/>
        <v>-1</v>
      </c>
      <c r="H442" s="35">
        <f t="shared" si="107"/>
        <v>-1.1723329425556857E-3</v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2</v>
      </c>
      <c r="D444" s="48">
        <v>0</v>
      </c>
      <c r="E444" s="61">
        <f t="shared" si="105"/>
        <v>2.3446658851113715E-3</v>
      </c>
      <c r="F444" s="61" t="str">
        <f t="shared" si="106"/>
        <v/>
      </c>
      <c r="G444" s="49">
        <f t="shared" si="104"/>
        <v>-1</v>
      </c>
      <c r="H444" s="35">
        <f t="shared" si="107"/>
        <v>-2.3446658851113715E-3</v>
      </c>
    </row>
    <row r="445" spans="1:9" x14ac:dyDescent="0.2">
      <c r="B445" s="34" t="s">
        <v>112</v>
      </c>
      <c r="C445" s="33">
        <v>3</v>
      </c>
      <c r="D445" s="48">
        <v>4</v>
      </c>
      <c r="E445" s="61">
        <f t="shared" si="105"/>
        <v>3.5169988276670576E-3</v>
      </c>
      <c r="F445" s="61">
        <f t="shared" si="106"/>
        <v>4.5924225028702642E-3</v>
      </c>
      <c r="G445" s="49">
        <f t="shared" si="104"/>
        <v>0.33333333333333331</v>
      </c>
      <c r="H445" s="35">
        <f t="shared" si="107"/>
        <v>1.1723329425556857E-3</v>
      </c>
    </row>
    <row r="446" spans="1:9" x14ac:dyDescent="0.2">
      <c r="B446" s="34" t="s">
        <v>271</v>
      </c>
      <c r="C446" s="33">
        <v>9</v>
      </c>
      <c r="D446" s="48">
        <v>1</v>
      </c>
      <c r="E446" s="61">
        <f t="shared" si="105"/>
        <v>1.0550996483001172E-2</v>
      </c>
      <c r="F446" s="61">
        <f t="shared" si="106"/>
        <v>1.148105625717566E-3</v>
      </c>
      <c r="G446" s="49">
        <f t="shared" si="104"/>
        <v>-0.88888888888888884</v>
      </c>
      <c r="H446" s="35">
        <f t="shared" si="107"/>
        <v>-9.3786635404454859E-3</v>
      </c>
    </row>
    <row r="447" spans="1:9" x14ac:dyDescent="0.2">
      <c r="B447" s="34" t="s">
        <v>496</v>
      </c>
      <c r="C447" s="33">
        <v>0</v>
      </c>
      <c r="D447" s="48">
        <v>2</v>
      </c>
      <c r="E447" s="61" t="str">
        <f t="shared" si="105"/>
        <v/>
      </c>
      <c r="F447" s="61">
        <f t="shared" si="106"/>
        <v>2.2962112514351321E-3</v>
      </c>
      <c r="G447" s="49">
        <f t="shared" si="104"/>
        <v>1</v>
      </c>
      <c r="H447" s="35" t="str">
        <f t="shared" si="107"/>
        <v/>
      </c>
    </row>
    <row r="448" spans="1:9" x14ac:dyDescent="0.2">
      <c r="B448" s="34" t="s">
        <v>497</v>
      </c>
      <c r="C448" s="33">
        <v>1</v>
      </c>
      <c r="D448" s="48">
        <v>1</v>
      </c>
      <c r="E448" s="61">
        <f t="shared" si="105"/>
        <v>1.1723329425556857E-3</v>
      </c>
      <c r="F448" s="61">
        <f t="shared" si="106"/>
        <v>1.148105625717566E-3</v>
      </c>
      <c r="G448" s="49">
        <f t="shared" si="104"/>
        <v>0</v>
      </c>
      <c r="H448" s="35">
        <f t="shared" si="107"/>
        <v>0</v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0</v>
      </c>
      <c r="D450" s="48">
        <v>0</v>
      </c>
      <c r="E450" s="61" t="str">
        <f t="shared" si="105"/>
        <v/>
      </c>
      <c r="F450" s="61" t="str">
        <f t="shared" si="106"/>
        <v/>
      </c>
      <c r="G450" s="49" t="str">
        <f t="shared" si="104"/>
        <v xml:space="preserve"> </v>
      </c>
      <c r="H450" s="35" t="str">
        <f t="shared" si="107"/>
        <v/>
      </c>
    </row>
    <row r="451" spans="2:8" x14ac:dyDescent="0.2">
      <c r="B451" s="34" t="s">
        <v>617</v>
      </c>
      <c r="C451" s="33">
        <v>1</v>
      </c>
      <c r="D451" s="48">
        <v>0</v>
      </c>
      <c r="E451" s="61">
        <f t="shared" si="105"/>
        <v>1.1723329425556857E-3</v>
      </c>
      <c r="F451" s="61" t="str">
        <f t="shared" si="106"/>
        <v/>
      </c>
      <c r="G451" s="49">
        <f t="shared" si="104"/>
        <v>-1</v>
      </c>
      <c r="H451" s="35">
        <f t="shared" si="107"/>
        <v>-1.1723329425556857E-3</v>
      </c>
    </row>
    <row r="452" spans="2:8" x14ac:dyDescent="0.2">
      <c r="B452" s="34" t="s">
        <v>109</v>
      </c>
      <c r="C452" s="33">
        <v>0</v>
      </c>
      <c r="D452" s="48">
        <v>4</v>
      </c>
      <c r="E452" s="61" t="str">
        <f t="shared" si="105"/>
        <v/>
      </c>
      <c r="F452" s="61">
        <f t="shared" si="106"/>
        <v>4.5924225028702642E-3</v>
      </c>
      <c r="G452" s="49">
        <f t="shared" si="104"/>
        <v>1</v>
      </c>
      <c r="H452" s="35" t="str">
        <f t="shared" si="107"/>
        <v/>
      </c>
    </row>
    <row r="453" spans="2:8" x14ac:dyDescent="0.2">
      <c r="B453" s="34" t="s">
        <v>418</v>
      </c>
      <c r="C453" s="33">
        <v>0</v>
      </c>
      <c r="D453" s="48">
        <v>1</v>
      </c>
      <c r="E453" s="61" t="str">
        <f t="shared" si="105"/>
        <v/>
      </c>
      <c r="F453" s="61">
        <f t="shared" si="106"/>
        <v>1.148105625717566E-3</v>
      </c>
      <c r="G453" s="49">
        <f t="shared" si="104"/>
        <v>1</v>
      </c>
      <c r="H453" s="35" t="str">
        <f t="shared" si="107"/>
        <v/>
      </c>
    </row>
    <row r="454" spans="2:8" x14ac:dyDescent="0.2">
      <c r="B454" s="34" t="s">
        <v>107</v>
      </c>
      <c r="C454" s="33">
        <v>11</v>
      </c>
      <c r="D454" s="48">
        <v>23</v>
      </c>
      <c r="E454" s="61">
        <f t="shared" si="105"/>
        <v>1.2895662368112544E-2</v>
      </c>
      <c r="F454" s="61">
        <f t="shared" si="106"/>
        <v>2.6406429391504019E-2</v>
      </c>
      <c r="G454" s="49">
        <f t="shared" si="104"/>
        <v>1.0909090909090908</v>
      </c>
      <c r="H454" s="35">
        <f t="shared" si="107"/>
        <v>1.4067995310668229E-2</v>
      </c>
    </row>
    <row r="455" spans="2:8" x14ac:dyDescent="0.2">
      <c r="B455" s="34" t="s">
        <v>272</v>
      </c>
      <c r="C455" s="33">
        <v>3</v>
      </c>
      <c r="D455" s="48">
        <v>0</v>
      </c>
      <c r="E455" s="61">
        <f t="shared" si="105"/>
        <v>3.5169988276670576E-3</v>
      </c>
      <c r="F455" s="61" t="str">
        <f t="shared" si="106"/>
        <v/>
      </c>
      <c r="G455" s="49">
        <f t="shared" si="104"/>
        <v>-1</v>
      </c>
      <c r="H455" s="35">
        <f t="shared" si="107"/>
        <v>-3.5169988276670576E-3</v>
      </c>
    </row>
    <row r="456" spans="2:8" x14ac:dyDescent="0.2">
      <c r="B456" s="34" t="s">
        <v>106</v>
      </c>
      <c r="C456" s="33">
        <v>5</v>
      </c>
      <c r="D456" s="48">
        <v>0</v>
      </c>
      <c r="E456" s="61">
        <f t="shared" si="105"/>
        <v>5.8616647127784291E-3</v>
      </c>
      <c r="F456" s="61" t="str">
        <f t="shared" si="106"/>
        <v/>
      </c>
      <c r="G456" s="49">
        <f t="shared" si="104"/>
        <v>-1</v>
      </c>
      <c r="H456" s="35">
        <f t="shared" si="107"/>
        <v>-5.8616647127784291E-3</v>
      </c>
    </row>
    <row r="457" spans="2:8" x14ac:dyDescent="0.2">
      <c r="B457" s="34" t="s">
        <v>337</v>
      </c>
      <c r="C457" s="33">
        <v>1</v>
      </c>
      <c r="D457" s="48">
        <v>0</v>
      </c>
      <c r="E457" s="61">
        <f t="shared" si="105"/>
        <v>1.1723329425556857E-3</v>
      </c>
      <c r="F457" s="61" t="str">
        <f t="shared" si="106"/>
        <v/>
      </c>
      <c r="G457" s="49">
        <f t="shared" si="104"/>
        <v>-1</v>
      </c>
      <c r="H457" s="35">
        <f t="shared" si="107"/>
        <v>-1.1723329425556857E-3</v>
      </c>
    </row>
    <row r="458" spans="2:8" x14ac:dyDescent="0.2">
      <c r="B458" s="34" t="s">
        <v>116</v>
      </c>
      <c r="C458" s="33">
        <v>2</v>
      </c>
      <c r="D458" s="48">
        <v>0</v>
      </c>
      <c r="E458" s="61">
        <f t="shared" si="105"/>
        <v>2.3446658851113715E-3</v>
      </c>
      <c r="F458" s="61" t="str">
        <f t="shared" si="106"/>
        <v/>
      </c>
      <c r="G458" s="49">
        <f t="shared" si="104"/>
        <v>-1</v>
      </c>
      <c r="H458" s="35">
        <f t="shared" si="107"/>
        <v>-2.3446658851113715E-3</v>
      </c>
    </row>
    <row r="459" spans="2:8" x14ac:dyDescent="0.2">
      <c r="B459" s="34" t="s">
        <v>103</v>
      </c>
      <c r="C459" s="33">
        <v>0</v>
      </c>
      <c r="D459" s="48">
        <v>13</v>
      </c>
      <c r="E459" s="61" t="str">
        <f t="shared" si="105"/>
        <v/>
      </c>
      <c r="F459" s="61">
        <f t="shared" si="106"/>
        <v>1.4925373134328358E-2</v>
      </c>
      <c r="G459" s="49">
        <f t="shared" si="104"/>
        <v>1</v>
      </c>
      <c r="H459" s="35" t="str">
        <f t="shared" si="107"/>
        <v/>
      </c>
    </row>
    <row r="460" spans="2:8" x14ac:dyDescent="0.2">
      <c r="B460" s="34" t="s">
        <v>273</v>
      </c>
      <c r="C460" s="33">
        <v>26</v>
      </c>
      <c r="D460" s="48">
        <v>27</v>
      </c>
      <c r="E460" s="61">
        <f t="shared" si="105"/>
        <v>3.048065650644783E-2</v>
      </c>
      <c r="F460" s="61">
        <f t="shared" si="106"/>
        <v>3.0998851894374284E-2</v>
      </c>
      <c r="G460" s="49">
        <f t="shared" si="104"/>
        <v>3.8461538461538464E-2</v>
      </c>
      <c r="H460" s="35">
        <f t="shared" si="107"/>
        <v>1.1723329425556857E-3</v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0</v>
      </c>
      <c r="D462" s="48">
        <v>0</v>
      </c>
      <c r="E462" s="61" t="str">
        <f t="shared" si="105"/>
        <v/>
      </c>
      <c r="F462" s="61" t="str">
        <f t="shared" si="106"/>
        <v/>
      </c>
      <c r="G462" s="49" t="str">
        <f t="shared" si="104"/>
        <v xml:space="preserve"> </v>
      </c>
      <c r="H462" s="35" t="str">
        <f t="shared" si="107"/>
        <v/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0</v>
      </c>
      <c r="D464" s="48">
        <v>0</v>
      </c>
      <c r="E464" s="61" t="str">
        <f t="shared" si="105"/>
        <v/>
      </c>
      <c r="F464" s="61" t="str">
        <f t="shared" si="106"/>
        <v/>
      </c>
      <c r="G464" s="49" t="str">
        <f t="shared" si="104"/>
        <v xml:space="preserve"> </v>
      </c>
      <c r="H464" s="35" t="str">
        <f t="shared" si="107"/>
        <v/>
      </c>
    </row>
    <row r="465" spans="2:8" x14ac:dyDescent="0.2">
      <c r="B465" s="34" t="s">
        <v>105</v>
      </c>
      <c r="C465" s="33">
        <v>0</v>
      </c>
      <c r="D465" s="48">
        <v>0</v>
      </c>
      <c r="E465" s="61" t="str">
        <f t="shared" si="105"/>
        <v/>
      </c>
      <c r="F465" s="61" t="str">
        <f t="shared" si="106"/>
        <v/>
      </c>
      <c r="G465" s="49" t="str">
        <f t="shared" si="104"/>
        <v xml:space="preserve"> </v>
      </c>
      <c r="H465" s="35" t="str">
        <f t="shared" si="107"/>
        <v/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3</v>
      </c>
      <c r="D468" s="48">
        <v>2</v>
      </c>
      <c r="E468" s="61">
        <f t="shared" si="105"/>
        <v>3.5169988276670576E-3</v>
      </c>
      <c r="F468" s="61">
        <f t="shared" si="106"/>
        <v>2.2962112514351321E-3</v>
      </c>
      <c r="G468" s="49">
        <f t="shared" si="104"/>
        <v>-0.33333333333333331</v>
      </c>
      <c r="H468" s="35">
        <f t="shared" si="107"/>
        <v>-1.1723329425556857E-3</v>
      </c>
    </row>
    <row r="469" spans="2:8" x14ac:dyDescent="0.2">
      <c r="B469" s="34" t="s">
        <v>500</v>
      </c>
      <c r="C469" s="33">
        <v>0</v>
      </c>
      <c r="D469" s="48">
        <v>0</v>
      </c>
      <c r="E469" s="61" t="str">
        <f t="shared" si="105"/>
        <v/>
      </c>
      <c r="F469" s="61" t="str">
        <f t="shared" si="106"/>
        <v/>
      </c>
      <c r="G469" s="49" t="str">
        <f t="shared" si="104"/>
        <v xml:space="preserve"> </v>
      </c>
      <c r="H469" s="35" t="str">
        <f t="shared" si="107"/>
        <v/>
      </c>
    </row>
    <row r="470" spans="2:8" x14ac:dyDescent="0.2">
      <c r="B470" s="34" t="s">
        <v>275</v>
      </c>
      <c r="C470" s="33">
        <v>0</v>
      </c>
      <c r="D470" s="48">
        <v>0</v>
      </c>
      <c r="E470" s="61" t="str">
        <f t="shared" si="105"/>
        <v/>
      </c>
      <c r="F470" s="61" t="str">
        <f t="shared" si="106"/>
        <v/>
      </c>
      <c r="G470" s="49" t="str">
        <f t="shared" si="104"/>
        <v xml:space="preserve"> </v>
      </c>
      <c r="H470" s="35" t="str">
        <f t="shared" si="107"/>
        <v/>
      </c>
    </row>
    <row r="471" spans="2:8" x14ac:dyDescent="0.2">
      <c r="B471" s="34" t="s">
        <v>276</v>
      </c>
      <c r="C471" s="33">
        <v>0</v>
      </c>
      <c r="D471" s="48">
        <v>0</v>
      </c>
      <c r="E471" s="61" t="str">
        <f t="shared" si="105"/>
        <v/>
      </c>
      <c r="F471" s="61" t="str">
        <f t="shared" si="106"/>
        <v/>
      </c>
      <c r="G471" s="49" t="str">
        <f t="shared" si="104"/>
        <v xml:space="preserve"> </v>
      </c>
      <c r="H471" s="35" t="str">
        <f t="shared" si="107"/>
        <v/>
      </c>
    </row>
    <row r="472" spans="2:8" x14ac:dyDescent="0.2">
      <c r="B472" s="34" t="s">
        <v>501</v>
      </c>
      <c r="C472" s="33">
        <v>1</v>
      </c>
      <c r="D472" s="48">
        <v>0</v>
      </c>
      <c r="E472" s="61">
        <f t="shared" si="105"/>
        <v>1.1723329425556857E-3</v>
      </c>
      <c r="F472" s="61" t="str">
        <f t="shared" si="106"/>
        <v/>
      </c>
      <c r="G472" s="49">
        <f t="shared" si="104"/>
        <v>-1</v>
      </c>
      <c r="H472" s="35">
        <f t="shared" si="107"/>
        <v>-1.1723329425556857E-3</v>
      </c>
    </row>
    <row r="473" spans="2:8" x14ac:dyDescent="0.2">
      <c r="B473" s="34" t="s">
        <v>277</v>
      </c>
      <c r="C473" s="33">
        <v>6</v>
      </c>
      <c r="D473" s="48">
        <v>5</v>
      </c>
      <c r="E473" s="61">
        <f t="shared" si="105"/>
        <v>7.0339976553341153E-3</v>
      </c>
      <c r="F473" s="61">
        <f t="shared" si="106"/>
        <v>5.7405281285878304E-3</v>
      </c>
      <c r="G473" s="49">
        <f t="shared" si="104"/>
        <v>-0.16666666666666666</v>
      </c>
      <c r="H473" s="35">
        <f t="shared" si="107"/>
        <v>-1.1723329425556857E-3</v>
      </c>
    </row>
    <row r="474" spans="2:8" x14ac:dyDescent="0.2">
      <c r="B474" s="34" t="s">
        <v>278</v>
      </c>
      <c r="C474" s="33">
        <v>0</v>
      </c>
      <c r="D474" s="48">
        <v>0</v>
      </c>
      <c r="E474" s="61" t="str">
        <f t="shared" si="105"/>
        <v/>
      </c>
      <c r="F474" s="61" t="str">
        <f t="shared" si="106"/>
        <v/>
      </c>
      <c r="G474" s="49" t="str">
        <f t="shared" si="104"/>
        <v xml:space="preserve"> </v>
      </c>
      <c r="H474" s="35" t="str">
        <f t="shared" si="107"/>
        <v/>
      </c>
    </row>
    <row r="475" spans="2:8" x14ac:dyDescent="0.2">
      <c r="B475" s="34" t="s">
        <v>279</v>
      </c>
      <c r="C475" s="33">
        <v>18</v>
      </c>
      <c r="D475" s="48">
        <v>0</v>
      </c>
      <c r="E475" s="61">
        <f t="shared" si="105"/>
        <v>2.1101992966002344E-2</v>
      </c>
      <c r="F475" s="61" t="str">
        <f t="shared" si="106"/>
        <v/>
      </c>
      <c r="G475" s="49">
        <f t="shared" si="104"/>
        <v>-1</v>
      </c>
      <c r="H475" s="35">
        <f t="shared" si="107"/>
        <v>-2.1101992966002344E-2</v>
      </c>
    </row>
    <row r="476" spans="2:8" x14ac:dyDescent="0.2">
      <c r="B476" s="34" t="s">
        <v>102</v>
      </c>
      <c r="C476" s="33">
        <v>0</v>
      </c>
      <c r="D476" s="48">
        <v>0</v>
      </c>
      <c r="E476" s="61" t="str">
        <f t="shared" si="105"/>
        <v/>
      </c>
      <c r="F476" s="61" t="str">
        <f t="shared" si="106"/>
        <v/>
      </c>
      <c r="G476" s="49" t="str">
        <f t="shared" si="104"/>
        <v xml:space="preserve"> </v>
      </c>
      <c r="H476" s="35" t="str">
        <f t="shared" si="107"/>
        <v/>
      </c>
    </row>
    <row r="477" spans="2:8" x14ac:dyDescent="0.2">
      <c r="B477" s="34" t="s">
        <v>280</v>
      </c>
      <c r="C477" s="33">
        <v>0</v>
      </c>
      <c r="D477" s="48">
        <v>0</v>
      </c>
      <c r="E477" s="61" t="str">
        <f t="shared" si="105"/>
        <v/>
      </c>
      <c r="F477" s="61" t="str">
        <f t="shared" si="106"/>
        <v/>
      </c>
      <c r="G477" s="49" t="str">
        <f t="shared" si="104"/>
        <v xml:space="preserve"> </v>
      </c>
      <c r="H477" s="35" t="str">
        <f t="shared" si="107"/>
        <v/>
      </c>
    </row>
    <row r="478" spans="2:8" x14ac:dyDescent="0.2">
      <c r="B478" s="34" t="s">
        <v>281</v>
      </c>
      <c r="C478" s="33">
        <v>3</v>
      </c>
      <c r="D478" s="48">
        <v>2</v>
      </c>
      <c r="E478" s="61">
        <f t="shared" si="105"/>
        <v>3.5169988276670576E-3</v>
      </c>
      <c r="F478" s="61">
        <f t="shared" si="106"/>
        <v>2.2962112514351321E-3</v>
      </c>
      <c r="G478" s="49">
        <f t="shared" ref="G478:G541" si="112">+IF(AND(C478=0,D478=0)," ",IF(C478=0,1,IF(D478=0,-1,(D478-C478)/C478)))</f>
        <v>-0.33333333333333331</v>
      </c>
      <c r="H478" s="35">
        <f t="shared" si="107"/>
        <v>-1.1723329425556857E-3</v>
      </c>
    </row>
    <row r="479" spans="2:8" x14ac:dyDescent="0.2">
      <c r="B479" s="34" t="s">
        <v>502</v>
      </c>
      <c r="C479" s="33">
        <v>44</v>
      </c>
      <c r="D479" s="48">
        <v>2</v>
      </c>
      <c r="E479" s="61">
        <f t="shared" si="105"/>
        <v>5.1582649472450177E-2</v>
      </c>
      <c r="F479" s="61">
        <f t="shared" si="106"/>
        <v>2.2962112514351321E-3</v>
      </c>
      <c r="G479" s="49">
        <f t="shared" si="112"/>
        <v>-0.95454545454545459</v>
      </c>
      <c r="H479" s="35">
        <f t="shared" si="107"/>
        <v>-4.9237983587338809E-2</v>
      </c>
    </row>
    <row r="480" spans="2:8" x14ac:dyDescent="0.2">
      <c r="B480" s="34" t="s">
        <v>282</v>
      </c>
      <c r="C480" s="33">
        <v>0</v>
      </c>
      <c r="D480" s="48">
        <v>0</v>
      </c>
      <c r="E480" s="61" t="str">
        <f t="shared" si="105"/>
        <v/>
      </c>
      <c r="F480" s="61" t="str">
        <f t="shared" si="106"/>
        <v/>
      </c>
      <c r="G480" s="49" t="str">
        <f t="shared" si="112"/>
        <v xml:space="preserve"> </v>
      </c>
      <c r="H480" s="35" t="str">
        <f t="shared" si="107"/>
        <v/>
      </c>
    </row>
    <row r="481" spans="2:8" x14ac:dyDescent="0.2">
      <c r="B481" s="34" t="s">
        <v>283</v>
      </c>
      <c r="C481" s="33">
        <v>0</v>
      </c>
      <c r="D481" s="48">
        <v>0</v>
      </c>
      <c r="E481" s="61" t="str">
        <f t="shared" ref="E481:E512" si="113">+IF(C481=0,"",C481/C$345)</f>
        <v/>
      </c>
      <c r="F481" s="61" t="str">
        <f t="shared" ref="F481:F512" si="114">+IF(D481=0,"",D481/D$345)</f>
        <v/>
      </c>
      <c r="G481" s="49" t="str">
        <f t="shared" si="112"/>
        <v xml:space="preserve"> </v>
      </c>
      <c r="H481" s="35" t="str">
        <f t="shared" ref="H481:H540" si="115">+IF(OR(AND(E481=""),(G481="")),"",E481*G481)</f>
        <v/>
      </c>
    </row>
    <row r="482" spans="2:8" x14ac:dyDescent="0.2">
      <c r="B482" s="34" t="s">
        <v>284</v>
      </c>
      <c r="C482" s="33">
        <v>0</v>
      </c>
      <c r="D482" s="48">
        <v>0</v>
      </c>
      <c r="E482" s="61" t="str">
        <f t="shared" si="113"/>
        <v/>
      </c>
      <c r="F482" s="61" t="str">
        <f t="shared" si="114"/>
        <v/>
      </c>
      <c r="G482" s="49" t="str">
        <f t="shared" si="112"/>
        <v xml:space="preserve"> </v>
      </c>
      <c r="H482" s="35" t="str">
        <f t="shared" si="115"/>
        <v/>
      </c>
    </row>
    <row r="483" spans="2:8" x14ac:dyDescent="0.2">
      <c r="B483" s="34" t="s">
        <v>285</v>
      </c>
      <c r="C483" s="33">
        <v>0</v>
      </c>
      <c r="D483" s="48">
        <v>0</v>
      </c>
      <c r="E483" s="61" t="str">
        <f t="shared" si="113"/>
        <v/>
      </c>
      <c r="F483" s="61" t="str">
        <f t="shared" si="114"/>
        <v/>
      </c>
      <c r="G483" s="49" t="str">
        <f t="shared" si="112"/>
        <v xml:space="preserve"> </v>
      </c>
      <c r="H483" s="35" t="str">
        <f t="shared" si="115"/>
        <v/>
      </c>
    </row>
    <row r="484" spans="2:8" x14ac:dyDescent="0.2">
      <c r="B484" s="34" t="s">
        <v>125</v>
      </c>
      <c r="C484" s="33">
        <v>0</v>
      </c>
      <c r="D484" s="48">
        <v>0</v>
      </c>
      <c r="E484" s="61" t="str">
        <f t="shared" si="113"/>
        <v/>
      </c>
      <c r="F484" s="61" t="str">
        <f t="shared" si="114"/>
        <v/>
      </c>
      <c r="G484" s="49" t="str">
        <f t="shared" si="112"/>
        <v xml:space="preserve"> </v>
      </c>
      <c r="H484" s="35" t="str">
        <f t="shared" si="115"/>
        <v/>
      </c>
    </row>
    <row r="485" spans="2:8" x14ac:dyDescent="0.2">
      <c r="B485" s="34" t="s">
        <v>126</v>
      </c>
      <c r="C485" s="33">
        <v>0</v>
      </c>
      <c r="D485" s="48">
        <v>0</v>
      </c>
      <c r="E485" s="61" t="str">
        <f t="shared" si="113"/>
        <v/>
      </c>
      <c r="F485" s="61" t="str">
        <f t="shared" si="114"/>
        <v/>
      </c>
      <c r="G485" s="49" t="str">
        <f t="shared" si="112"/>
        <v xml:space="preserve"> </v>
      </c>
      <c r="H485" s="35" t="str">
        <f t="shared" si="115"/>
        <v/>
      </c>
    </row>
    <row r="486" spans="2:8" x14ac:dyDescent="0.2">
      <c r="B486" s="34" t="s">
        <v>286</v>
      </c>
      <c r="C486" s="33">
        <v>0</v>
      </c>
      <c r="D486" s="48">
        <v>0</v>
      </c>
      <c r="E486" s="61" t="str">
        <f t="shared" si="113"/>
        <v/>
      </c>
      <c r="F486" s="61" t="str">
        <f t="shared" si="114"/>
        <v/>
      </c>
      <c r="G486" s="49" t="str">
        <f t="shared" si="112"/>
        <v xml:space="preserve"> </v>
      </c>
      <c r="H486" s="35" t="str">
        <f t="shared" si="115"/>
        <v/>
      </c>
    </row>
    <row r="487" spans="2:8" x14ac:dyDescent="0.2">
      <c r="B487" s="34" t="s">
        <v>287</v>
      </c>
      <c r="C487" s="33">
        <v>0</v>
      </c>
      <c r="D487" s="48">
        <v>0</v>
      </c>
      <c r="E487" s="61" t="str">
        <f t="shared" si="113"/>
        <v/>
      </c>
      <c r="F487" s="61" t="str">
        <f t="shared" si="114"/>
        <v/>
      </c>
      <c r="G487" s="49" t="str">
        <f t="shared" si="112"/>
        <v xml:space="preserve"> </v>
      </c>
      <c r="H487" s="35" t="str">
        <f t="shared" si="115"/>
        <v/>
      </c>
    </row>
    <row r="488" spans="2:8" ht="14.25" customHeight="1" x14ac:dyDescent="0.2">
      <c r="B488" s="34" t="s">
        <v>288</v>
      </c>
      <c r="C488" s="33">
        <v>0</v>
      </c>
      <c r="D488" s="48">
        <v>0</v>
      </c>
      <c r="E488" s="61" t="str">
        <f t="shared" si="113"/>
        <v/>
      </c>
      <c r="F488" s="61" t="str">
        <f t="shared" si="114"/>
        <v/>
      </c>
      <c r="G488" s="49" t="str">
        <f t="shared" si="112"/>
        <v xml:space="preserve"> </v>
      </c>
      <c r="H488" s="35" t="str">
        <f t="shared" si="115"/>
        <v/>
      </c>
    </row>
    <row r="489" spans="2:8" x14ac:dyDescent="0.2">
      <c r="B489" s="34" t="s">
        <v>123</v>
      </c>
      <c r="C489" s="33">
        <v>1</v>
      </c>
      <c r="D489" s="48">
        <v>0</v>
      </c>
      <c r="E489" s="61">
        <f t="shared" si="113"/>
        <v>1.1723329425556857E-3</v>
      </c>
      <c r="F489" s="61" t="str">
        <f t="shared" si="114"/>
        <v/>
      </c>
      <c r="G489" s="49">
        <f t="shared" si="112"/>
        <v>-1</v>
      </c>
      <c r="H489" s="35">
        <f t="shared" si="115"/>
        <v>-1.1723329425556857E-3</v>
      </c>
    </row>
    <row r="490" spans="2:8" x14ac:dyDescent="0.2">
      <c r="B490" s="34" t="s">
        <v>289</v>
      </c>
      <c r="C490" s="33">
        <v>0</v>
      </c>
      <c r="D490" s="48">
        <v>0</v>
      </c>
      <c r="E490" s="61" t="str">
        <f t="shared" si="113"/>
        <v/>
      </c>
      <c r="F490" s="61" t="str">
        <f t="shared" si="114"/>
        <v/>
      </c>
      <c r="G490" s="49" t="str">
        <f t="shared" si="112"/>
        <v xml:space="preserve"> </v>
      </c>
      <c r="H490" s="35" t="str">
        <f t="shared" si="115"/>
        <v/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0</v>
      </c>
      <c r="D495" s="48">
        <v>0</v>
      </c>
      <c r="E495" s="61" t="str">
        <f t="shared" si="113"/>
        <v/>
      </c>
      <c r="F495" s="61" t="str">
        <f t="shared" si="114"/>
        <v/>
      </c>
      <c r="G495" s="49" t="str">
        <f t="shared" si="112"/>
        <v xml:space="preserve"> </v>
      </c>
      <c r="H495" s="35" t="str">
        <f t="shared" si="115"/>
        <v/>
      </c>
    </row>
    <row r="496" spans="2:8" x14ac:dyDescent="0.2">
      <c r="B496" s="34" t="s">
        <v>294</v>
      </c>
      <c r="C496" s="33">
        <v>0</v>
      </c>
      <c r="D496" s="48">
        <v>0</v>
      </c>
      <c r="E496" s="61" t="str">
        <f t="shared" si="113"/>
        <v/>
      </c>
      <c r="F496" s="61" t="str">
        <f t="shared" si="114"/>
        <v/>
      </c>
      <c r="G496" s="49" t="str">
        <f t="shared" si="112"/>
        <v xml:space="preserve"> </v>
      </c>
      <c r="H496" s="35" t="str">
        <f t="shared" si="115"/>
        <v/>
      </c>
    </row>
    <row r="497" spans="2:8" x14ac:dyDescent="0.2">
      <c r="B497" s="34" t="s">
        <v>503</v>
      </c>
      <c r="C497" s="33">
        <v>0</v>
      </c>
      <c r="D497" s="48">
        <v>0</v>
      </c>
      <c r="E497" s="61" t="str">
        <f t="shared" si="113"/>
        <v/>
      </c>
      <c r="F497" s="61" t="str">
        <f t="shared" si="114"/>
        <v/>
      </c>
      <c r="G497" s="49" t="str">
        <f t="shared" si="112"/>
        <v xml:space="preserve"> </v>
      </c>
      <c r="H497" s="35" t="str">
        <f t="shared" si="115"/>
        <v/>
      </c>
    </row>
    <row r="498" spans="2:8" x14ac:dyDescent="0.2">
      <c r="B498" s="34" t="s">
        <v>129</v>
      </c>
      <c r="C498" s="33">
        <v>0</v>
      </c>
      <c r="D498" s="48">
        <v>1</v>
      </c>
      <c r="E498" s="61" t="str">
        <f t="shared" si="113"/>
        <v/>
      </c>
      <c r="F498" s="61">
        <f t="shared" si="114"/>
        <v>1.148105625717566E-3</v>
      </c>
      <c r="G498" s="49">
        <f t="shared" si="112"/>
        <v>1</v>
      </c>
      <c r="H498" s="35" t="str">
        <f t="shared" si="115"/>
        <v/>
      </c>
    </row>
    <row r="499" spans="2:8" x14ac:dyDescent="0.2">
      <c r="B499" s="34" t="s">
        <v>504</v>
      </c>
      <c r="C499" s="33">
        <v>3</v>
      </c>
      <c r="D499" s="48">
        <v>1</v>
      </c>
      <c r="E499" s="61">
        <f t="shared" si="113"/>
        <v>3.5169988276670576E-3</v>
      </c>
      <c r="F499" s="61">
        <f t="shared" si="114"/>
        <v>1.148105625717566E-3</v>
      </c>
      <c r="G499" s="49">
        <f t="shared" si="112"/>
        <v>-0.66666666666666663</v>
      </c>
      <c r="H499" s="35">
        <f t="shared" si="115"/>
        <v>-2.3446658851113715E-3</v>
      </c>
    </row>
    <row r="500" spans="2:8" x14ac:dyDescent="0.2">
      <c r="B500" s="34" t="s">
        <v>122</v>
      </c>
      <c r="C500" s="33">
        <v>14</v>
      </c>
      <c r="D500" s="48">
        <v>2</v>
      </c>
      <c r="E500" s="61">
        <f t="shared" si="113"/>
        <v>1.6412661195779603E-2</v>
      </c>
      <c r="F500" s="61">
        <f t="shared" si="114"/>
        <v>2.2962112514351321E-3</v>
      </c>
      <c r="G500" s="49">
        <f t="shared" si="112"/>
        <v>-0.8571428571428571</v>
      </c>
      <c r="H500" s="35">
        <f t="shared" si="115"/>
        <v>-1.4067995310668231E-2</v>
      </c>
    </row>
    <row r="501" spans="2:8" x14ac:dyDescent="0.2">
      <c r="B501" s="34" t="s">
        <v>295</v>
      </c>
      <c r="C501" s="33">
        <v>0</v>
      </c>
      <c r="D501" s="48">
        <v>0</v>
      </c>
      <c r="E501" s="61" t="str">
        <f t="shared" si="113"/>
        <v/>
      </c>
      <c r="F501" s="61" t="str">
        <f t="shared" si="114"/>
        <v/>
      </c>
      <c r="G501" s="49" t="str">
        <f t="shared" si="112"/>
        <v xml:space="preserve"> </v>
      </c>
      <c r="H501" s="35" t="str">
        <f t="shared" si="115"/>
        <v/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2</v>
      </c>
      <c r="D503" s="48">
        <v>0</v>
      </c>
      <c r="E503" s="61">
        <f t="shared" si="113"/>
        <v>2.3446658851113715E-3</v>
      </c>
      <c r="F503" s="61" t="str">
        <f t="shared" si="114"/>
        <v/>
      </c>
      <c r="G503" s="49">
        <f t="shared" si="112"/>
        <v>-1</v>
      </c>
      <c r="H503" s="35">
        <f t="shared" si="115"/>
        <v>-2.3446658851113715E-3</v>
      </c>
    </row>
    <row r="504" spans="2:8" ht="12" customHeight="1" x14ac:dyDescent="0.2">
      <c r="B504" s="34" t="s">
        <v>297</v>
      </c>
      <c r="C504" s="33">
        <v>1</v>
      </c>
      <c r="D504" s="48">
        <v>0</v>
      </c>
      <c r="E504" s="61">
        <f t="shared" si="113"/>
        <v>1.1723329425556857E-3</v>
      </c>
      <c r="F504" s="61" t="str">
        <f t="shared" si="114"/>
        <v/>
      </c>
      <c r="G504" s="49">
        <f t="shared" si="112"/>
        <v>-1</v>
      </c>
      <c r="H504" s="35">
        <f t="shared" si="115"/>
        <v>-1.1723329425556857E-3</v>
      </c>
    </row>
    <row r="505" spans="2:8" x14ac:dyDescent="0.2">
      <c r="B505" s="34" t="s">
        <v>117</v>
      </c>
      <c r="C505" s="33">
        <v>0</v>
      </c>
      <c r="D505" s="48">
        <v>0</v>
      </c>
      <c r="E505" s="61" t="str">
        <f t="shared" si="113"/>
        <v/>
      </c>
      <c r="F505" s="61" t="str">
        <f t="shared" si="114"/>
        <v/>
      </c>
      <c r="G505" s="49" t="str">
        <f t="shared" si="112"/>
        <v xml:space="preserve"> </v>
      </c>
      <c r="H505" s="35" t="str">
        <f t="shared" si="115"/>
        <v/>
      </c>
    </row>
    <row r="506" spans="2:8" x14ac:dyDescent="0.2">
      <c r="B506" s="34" t="s">
        <v>505</v>
      </c>
      <c r="C506" s="33">
        <v>0</v>
      </c>
      <c r="D506" s="48">
        <v>0</v>
      </c>
      <c r="E506" s="61" t="str">
        <f t="shared" si="113"/>
        <v/>
      </c>
      <c r="F506" s="61" t="str">
        <f t="shared" si="114"/>
        <v/>
      </c>
      <c r="G506" s="49" t="str">
        <f t="shared" si="112"/>
        <v xml:space="preserve"> </v>
      </c>
      <c r="H506" s="35" t="str">
        <f t="shared" si="115"/>
        <v/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0</v>
      </c>
      <c r="D509" s="48">
        <v>0</v>
      </c>
      <c r="E509" s="61" t="str">
        <f t="shared" si="113"/>
        <v/>
      </c>
      <c r="F509" s="61" t="str">
        <f t="shared" si="114"/>
        <v/>
      </c>
      <c r="G509" s="49" t="str">
        <f t="shared" si="112"/>
        <v xml:space="preserve"> </v>
      </c>
      <c r="H509" s="35" t="str">
        <f t="shared" si="115"/>
        <v/>
      </c>
    </row>
    <row r="510" spans="2:8" x14ac:dyDescent="0.2">
      <c r="B510" s="34" t="s">
        <v>507</v>
      </c>
      <c r="C510" s="33">
        <v>0</v>
      </c>
      <c r="D510" s="48">
        <v>0</v>
      </c>
      <c r="E510" s="61" t="str">
        <f t="shared" si="113"/>
        <v/>
      </c>
      <c r="F510" s="61" t="str">
        <f t="shared" si="114"/>
        <v/>
      </c>
      <c r="G510" s="49" t="str">
        <f t="shared" si="112"/>
        <v xml:space="preserve"> </v>
      </c>
      <c r="H510" s="35" t="str">
        <f t="shared" si="115"/>
        <v/>
      </c>
    </row>
    <row r="511" spans="2:8" x14ac:dyDescent="0.2">
      <c r="B511" s="34" t="s">
        <v>300</v>
      </c>
      <c r="C511" s="33">
        <v>0</v>
      </c>
      <c r="D511" s="48">
        <v>1</v>
      </c>
      <c r="E511" s="61" t="str">
        <f t="shared" si="113"/>
        <v/>
      </c>
      <c r="F511" s="61">
        <f t="shared" si="114"/>
        <v>1.148105625717566E-3</v>
      </c>
      <c r="G511" s="49">
        <f t="shared" si="112"/>
        <v>1</v>
      </c>
      <c r="H511" s="35" t="str">
        <f t="shared" si="115"/>
        <v/>
      </c>
    </row>
    <row r="512" spans="2:8" x14ac:dyDescent="0.2">
      <c r="B512" s="34" t="s">
        <v>301</v>
      </c>
      <c r="C512" s="33">
        <v>0</v>
      </c>
      <c r="D512" s="48">
        <v>0</v>
      </c>
      <c r="E512" s="61" t="str">
        <f t="shared" si="113"/>
        <v/>
      </c>
      <c r="F512" s="61" t="str">
        <f t="shared" si="114"/>
        <v/>
      </c>
      <c r="G512" s="49" t="str">
        <f t="shared" si="112"/>
        <v xml:space="preserve"> </v>
      </c>
      <c r="H512" s="35" t="str">
        <f t="shared" si="115"/>
        <v/>
      </c>
    </row>
    <row r="513" spans="1:9" x14ac:dyDescent="0.2">
      <c r="B513" s="34" t="s">
        <v>302</v>
      </c>
      <c r="C513" s="33">
        <v>1</v>
      </c>
      <c r="D513" s="48">
        <v>0</v>
      </c>
      <c r="E513" s="61">
        <f t="shared" ref="E513:E540" si="116">+IF(C513=0,"",C513/C$345)</f>
        <v>1.1723329425556857E-3</v>
      </c>
      <c r="F513" s="61" t="str">
        <f t="shared" ref="F513:F540" si="117">+IF(D513=0,"",D513/D$345)</f>
        <v/>
      </c>
      <c r="G513" s="49">
        <f t="shared" si="112"/>
        <v>-1</v>
      </c>
      <c r="H513" s="35">
        <f t="shared" si="115"/>
        <v>-1.1723329425556857E-3</v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0</v>
      </c>
      <c r="D517" s="48">
        <v>3</v>
      </c>
      <c r="E517" s="61" t="str">
        <f t="shared" si="116"/>
        <v/>
      </c>
      <c r="F517" s="61">
        <f t="shared" si="117"/>
        <v>3.4443168771526979E-3</v>
      </c>
      <c r="G517" s="49">
        <f t="shared" si="112"/>
        <v>1</v>
      </c>
      <c r="H517" s="35" t="str">
        <f t="shared" si="115"/>
        <v/>
      </c>
    </row>
    <row r="518" spans="1:9" x14ac:dyDescent="0.2">
      <c r="B518" s="34" t="s">
        <v>120</v>
      </c>
      <c r="C518" s="33">
        <v>0</v>
      </c>
      <c r="D518" s="48">
        <v>0</v>
      </c>
      <c r="E518" s="61" t="str">
        <f t="shared" si="116"/>
        <v/>
      </c>
      <c r="F518" s="61" t="str">
        <f t="shared" si="117"/>
        <v/>
      </c>
      <c r="G518" s="49" t="str">
        <f t="shared" si="112"/>
        <v xml:space="preserve"> </v>
      </c>
      <c r="H518" s="35" t="str">
        <f t="shared" si="115"/>
        <v/>
      </c>
    </row>
    <row r="519" spans="1:9" x14ac:dyDescent="0.2">
      <c r="B519" s="34" t="s">
        <v>304</v>
      </c>
      <c r="C519" s="33">
        <v>0</v>
      </c>
      <c r="D519" s="48">
        <v>1</v>
      </c>
      <c r="E519" s="61" t="str">
        <f t="shared" si="116"/>
        <v/>
      </c>
      <c r="F519" s="61">
        <f t="shared" si="117"/>
        <v>1.148105625717566E-3</v>
      </c>
      <c r="G519" s="49">
        <f t="shared" si="112"/>
        <v>1</v>
      </c>
      <c r="H519" s="35" t="str">
        <f t="shared" si="115"/>
        <v/>
      </c>
    </row>
    <row r="520" spans="1:9" x14ac:dyDescent="0.2">
      <c r="B520" s="34" t="s">
        <v>305</v>
      </c>
      <c r="C520" s="33">
        <v>0</v>
      </c>
      <c r="D520" s="48">
        <v>0</v>
      </c>
      <c r="E520" s="61" t="str">
        <f t="shared" si="116"/>
        <v/>
      </c>
      <c r="F520" s="61" t="str">
        <f t="shared" si="117"/>
        <v/>
      </c>
      <c r="G520" s="49" t="str">
        <f t="shared" si="112"/>
        <v xml:space="preserve"> </v>
      </c>
      <c r="H520" s="35" t="str">
        <f t="shared" si="115"/>
        <v/>
      </c>
    </row>
    <row r="521" spans="1:9" x14ac:dyDescent="0.2">
      <c r="B521" s="34" t="s">
        <v>128</v>
      </c>
      <c r="C521" s="33">
        <v>1</v>
      </c>
      <c r="D521" s="48">
        <v>0</v>
      </c>
      <c r="E521" s="61">
        <f t="shared" si="116"/>
        <v>1.1723329425556857E-3</v>
      </c>
      <c r="F521" s="61" t="str">
        <f t="shared" si="117"/>
        <v/>
      </c>
      <c r="G521" s="49">
        <f t="shared" si="112"/>
        <v>-1</v>
      </c>
      <c r="H521" s="35">
        <f t="shared" si="115"/>
        <v>-1.1723329425556857E-3</v>
      </c>
    </row>
    <row r="522" spans="1:9" x14ac:dyDescent="0.2">
      <c r="B522" s="34" t="s">
        <v>508</v>
      </c>
      <c r="C522" s="33">
        <v>1</v>
      </c>
      <c r="D522" s="48">
        <v>0</v>
      </c>
      <c r="E522" s="61">
        <f t="shared" si="116"/>
        <v>1.1723329425556857E-3</v>
      </c>
      <c r="F522" s="61" t="str">
        <f t="shared" si="117"/>
        <v/>
      </c>
      <c r="G522" s="49">
        <f t="shared" si="112"/>
        <v>-1</v>
      </c>
      <c r="H522" s="35">
        <f t="shared" si="115"/>
        <v>-1.1723329425556857E-3</v>
      </c>
    </row>
    <row r="523" spans="1:9" s="29" customFormat="1" x14ac:dyDescent="0.2">
      <c r="A523" s="31"/>
      <c r="B523" s="36" t="s">
        <v>560</v>
      </c>
      <c r="C523" s="40">
        <v>1</v>
      </c>
      <c r="D523" s="48">
        <v>1</v>
      </c>
      <c r="E523" s="38">
        <f t="shared" si="116"/>
        <v>1.1723329425556857E-3</v>
      </c>
      <c r="F523" s="38">
        <f t="shared" si="117"/>
        <v>1.148105625717566E-3</v>
      </c>
      <c r="G523" s="49">
        <f t="shared" si="112"/>
        <v>0</v>
      </c>
      <c r="H523" s="37">
        <f t="shared" si="115"/>
        <v>0</v>
      </c>
      <c r="I523" s="4"/>
    </row>
    <row r="524" spans="1:9" x14ac:dyDescent="0.2">
      <c r="B524" s="34" t="s">
        <v>135</v>
      </c>
      <c r="C524" s="33">
        <v>3</v>
      </c>
      <c r="D524" s="48">
        <v>5</v>
      </c>
      <c r="E524" s="61">
        <f t="shared" si="116"/>
        <v>3.5169988276670576E-3</v>
      </c>
      <c r="F524" s="61">
        <f t="shared" si="117"/>
        <v>5.7405281285878304E-3</v>
      </c>
      <c r="G524" s="49">
        <f t="shared" si="112"/>
        <v>0.66666666666666663</v>
      </c>
      <c r="H524" s="35">
        <f t="shared" si="115"/>
        <v>2.3446658851113715E-3</v>
      </c>
    </row>
    <row r="525" spans="1:9" x14ac:dyDescent="0.2">
      <c r="B525" s="34" t="s">
        <v>509</v>
      </c>
      <c r="C525" s="33">
        <v>0</v>
      </c>
      <c r="D525" s="48">
        <v>2</v>
      </c>
      <c r="E525" s="61" t="str">
        <f t="shared" si="116"/>
        <v/>
      </c>
      <c r="F525" s="61">
        <f t="shared" si="117"/>
        <v>2.2962112514351321E-3</v>
      </c>
      <c r="G525" s="49">
        <f t="shared" si="112"/>
        <v>1</v>
      </c>
      <c r="H525" s="35" t="str">
        <f t="shared" si="115"/>
        <v/>
      </c>
    </row>
    <row r="526" spans="1:9" x14ac:dyDescent="0.2">
      <c r="B526" s="34" t="s">
        <v>133</v>
      </c>
      <c r="C526" s="33">
        <v>0</v>
      </c>
      <c r="D526" s="48">
        <v>0</v>
      </c>
      <c r="E526" s="61" t="str">
        <f t="shared" si="116"/>
        <v/>
      </c>
      <c r="F526" s="61" t="str">
        <f t="shared" si="117"/>
        <v/>
      </c>
      <c r="G526" s="49" t="str">
        <f t="shared" si="112"/>
        <v xml:space="preserve"> </v>
      </c>
      <c r="H526" s="35" t="str">
        <f t="shared" si="115"/>
        <v/>
      </c>
    </row>
    <row r="527" spans="1:9" x14ac:dyDescent="0.2">
      <c r="B527" s="34" t="s">
        <v>338</v>
      </c>
      <c r="C527" s="33">
        <v>45</v>
      </c>
      <c r="D527" s="48">
        <v>69</v>
      </c>
      <c r="E527" s="61">
        <f t="shared" si="116"/>
        <v>5.2754982415005862E-2</v>
      </c>
      <c r="F527" s="61">
        <f t="shared" si="117"/>
        <v>7.9219288174512056E-2</v>
      </c>
      <c r="G527" s="49">
        <f t="shared" si="112"/>
        <v>0.53333333333333333</v>
      </c>
      <c r="H527" s="35">
        <f t="shared" si="115"/>
        <v>2.8135990621336458E-2</v>
      </c>
    </row>
    <row r="528" spans="1:9" x14ac:dyDescent="0.2">
      <c r="B528" s="34" t="s">
        <v>339</v>
      </c>
      <c r="C528" s="33">
        <v>13</v>
      </c>
      <c r="D528" s="48">
        <v>2</v>
      </c>
      <c r="E528" s="61">
        <f t="shared" si="116"/>
        <v>1.5240328253223915E-2</v>
      </c>
      <c r="F528" s="61">
        <f t="shared" si="117"/>
        <v>2.2962112514351321E-3</v>
      </c>
      <c r="G528" s="49">
        <f t="shared" si="112"/>
        <v>-0.84615384615384615</v>
      </c>
      <c r="H528" s="35">
        <f t="shared" si="115"/>
        <v>-1.2895662368112543E-2</v>
      </c>
    </row>
    <row r="529" spans="2:8" x14ac:dyDescent="0.2">
      <c r="B529" s="34" t="s">
        <v>510</v>
      </c>
      <c r="C529" s="33">
        <v>0</v>
      </c>
      <c r="D529" s="48">
        <v>0</v>
      </c>
      <c r="E529" s="61" t="str">
        <f t="shared" si="116"/>
        <v/>
      </c>
      <c r="F529" s="61" t="str">
        <f t="shared" si="117"/>
        <v/>
      </c>
      <c r="G529" s="49" t="str">
        <f t="shared" si="112"/>
        <v xml:space="preserve"> </v>
      </c>
      <c r="H529" s="35" t="str">
        <f t="shared" si="115"/>
        <v/>
      </c>
    </row>
    <row r="530" spans="2:8" x14ac:dyDescent="0.2">
      <c r="B530" s="34" t="s">
        <v>137</v>
      </c>
      <c r="C530" s="33">
        <v>0</v>
      </c>
      <c r="D530" s="48">
        <v>0</v>
      </c>
      <c r="E530" s="61" t="str">
        <f t="shared" si="116"/>
        <v/>
      </c>
      <c r="F530" s="61" t="str">
        <f t="shared" si="117"/>
        <v/>
      </c>
      <c r="G530" s="49" t="str">
        <f t="shared" si="112"/>
        <v xml:space="preserve"> </v>
      </c>
      <c r="H530" s="35" t="str">
        <f t="shared" si="115"/>
        <v/>
      </c>
    </row>
    <row r="531" spans="2:8" x14ac:dyDescent="0.2">
      <c r="B531" s="34" t="s">
        <v>340</v>
      </c>
      <c r="C531" s="33">
        <v>3</v>
      </c>
      <c r="D531" s="48">
        <v>19</v>
      </c>
      <c r="E531" s="61">
        <f t="shared" si="116"/>
        <v>3.5169988276670576E-3</v>
      </c>
      <c r="F531" s="61">
        <f t="shared" si="117"/>
        <v>2.1814006888633754E-2</v>
      </c>
      <c r="G531" s="49">
        <f t="shared" si="112"/>
        <v>5.333333333333333</v>
      </c>
      <c r="H531" s="35">
        <f t="shared" si="115"/>
        <v>1.8757327080890972E-2</v>
      </c>
    </row>
    <row r="532" spans="2:8" x14ac:dyDescent="0.2">
      <c r="B532" s="34" t="s">
        <v>141</v>
      </c>
      <c r="C532" s="33">
        <v>0</v>
      </c>
      <c r="D532" s="48">
        <v>0</v>
      </c>
      <c r="E532" s="61" t="str">
        <f t="shared" si="116"/>
        <v/>
      </c>
      <c r="F532" s="61" t="str">
        <f t="shared" si="117"/>
        <v/>
      </c>
      <c r="G532" s="49" t="str">
        <f t="shared" si="112"/>
        <v xml:space="preserve"> </v>
      </c>
      <c r="H532" s="35" t="str">
        <f t="shared" si="115"/>
        <v/>
      </c>
    </row>
    <row r="533" spans="2:8" x14ac:dyDescent="0.2">
      <c r="B533" s="34" t="s">
        <v>134</v>
      </c>
      <c r="C533" s="33">
        <v>0</v>
      </c>
      <c r="D533" s="48">
        <v>0</v>
      </c>
      <c r="E533" s="61" t="str">
        <f t="shared" si="116"/>
        <v/>
      </c>
      <c r="F533" s="61" t="str">
        <f t="shared" si="117"/>
        <v/>
      </c>
      <c r="G533" s="49" t="str">
        <f t="shared" si="112"/>
        <v xml:space="preserve"> </v>
      </c>
      <c r="H533" s="35" t="str">
        <f t="shared" si="115"/>
        <v/>
      </c>
    </row>
    <row r="534" spans="2:8" x14ac:dyDescent="0.2">
      <c r="B534" s="34" t="s">
        <v>306</v>
      </c>
      <c r="C534" s="33">
        <v>0</v>
      </c>
      <c r="D534" s="48">
        <v>0</v>
      </c>
      <c r="E534" s="61" t="str">
        <f t="shared" si="116"/>
        <v/>
      </c>
      <c r="F534" s="61" t="str">
        <f t="shared" si="117"/>
        <v/>
      </c>
      <c r="G534" s="49" t="str">
        <f t="shared" si="112"/>
        <v xml:space="preserve"> </v>
      </c>
      <c r="H534" s="35" t="str">
        <f t="shared" si="115"/>
        <v/>
      </c>
    </row>
    <row r="535" spans="2:8" x14ac:dyDescent="0.2">
      <c r="B535" s="34" t="s">
        <v>130</v>
      </c>
      <c r="C535" s="33">
        <v>0</v>
      </c>
      <c r="D535" s="48">
        <v>0</v>
      </c>
      <c r="E535" s="61" t="str">
        <f t="shared" si="116"/>
        <v/>
      </c>
      <c r="F535" s="61" t="str">
        <f t="shared" si="117"/>
        <v/>
      </c>
      <c r="G535" s="49" t="str">
        <f t="shared" si="112"/>
        <v xml:space="preserve"> 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0</v>
      </c>
      <c r="D537" s="48">
        <v>1</v>
      </c>
      <c r="E537" s="61" t="str">
        <f t="shared" si="116"/>
        <v/>
      </c>
      <c r="F537" s="61">
        <f t="shared" si="117"/>
        <v>1.148105625717566E-3</v>
      </c>
      <c r="G537" s="49">
        <f t="shared" si="112"/>
        <v>1</v>
      </c>
      <c r="H537" s="35" t="str">
        <f t="shared" si="115"/>
        <v/>
      </c>
    </row>
    <row r="538" spans="2:8" x14ac:dyDescent="0.2">
      <c r="B538" s="34" t="s">
        <v>308</v>
      </c>
      <c r="C538" s="33">
        <v>0</v>
      </c>
      <c r="D538" s="48">
        <v>0</v>
      </c>
      <c r="E538" s="61" t="str">
        <f t="shared" si="116"/>
        <v/>
      </c>
      <c r="F538" s="61" t="str">
        <f t="shared" si="117"/>
        <v/>
      </c>
      <c r="G538" s="49" t="str">
        <f t="shared" si="112"/>
        <v xml:space="preserve"> </v>
      </c>
      <c r="H538" s="35" t="str">
        <f t="shared" si="115"/>
        <v/>
      </c>
    </row>
    <row r="539" spans="2:8" x14ac:dyDescent="0.2">
      <c r="B539" s="34" t="s">
        <v>309</v>
      </c>
      <c r="C539" s="33">
        <v>0</v>
      </c>
      <c r="D539" s="48">
        <v>1</v>
      </c>
      <c r="E539" s="61" t="str">
        <f t="shared" si="116"/>
        <v/>
      </c>
      <c r="F539" s="61">
        <f t="shared" si="117"/>
        <v>1.148105625717566E-3</v>
      </c>
      <c r="G539" s="49">
        <f t="shared" si="112"/>
        <v>1</v>
      </c>
      <c r="H539" s="35" t="str">
        <f t="shared" si="115"/>
        <v/>
      </c>
    </row>
    <row r="540" spans="2:8" ht="14.25" customHeight="1" x14ac:dyDescent="0.2">
      <c r="B540" s="34" t="s">
        <v>511</v>
      </c>
      <c r="C540" s="33">
        <v>0</v>
      </c>
      <c r="D540" s="48">
        <v>0</v>
      </c>
      <c r="E540" s="61" t="str">
        <f t="shared" si="116"/>
        <v/>
      </c>
      <c r="F540" s="61" t="str">
        <f t="shared" si="117"/>
        <v/>
      </c>
      <c r="G540" s="49" t="str">
        <f t="shared" si="112"/>
        <v xml:space="preserve"> </v>
      </c>
      <c r="H540" s="35" t="str">
        <f t="shared" si="115"/>
        <v/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7</v>
      </c>
      <c r="D542" s="48">
        <v>3</v>
      </c>
      <c r="E542" s="61">
        <f t="shared" si="118"/>
        <v>8.2063305978898014E-3</v>
      </c>
      <c r="F542" s="61">
        <f t="shared" si="119"/>
        <v>3.4443168771526979E-3</v>
      </c>
      <c r="G542" s="49">
        <f t="shared" ref="G542:G564" si="121">+IF(AND(C542=0,D542=0)," ",IF(C542=0,1,IF(D542=0,-1,(D542-C542)/C542)))</f>
        <v>-0.5714285714285714</v>
      </c>
      <c r="H542" s="35">
        <f t="shared" si="120"/>
        <v>-4.6893317702227438E-3</v>
      </c>
    </row>
    <row r="543" spans="2:8" x14ac:dyDescent="0.2">
      <c r="B543" s="34" t="s">
        <v>311</v>
      </c>
      <c r="C543" s="33">
        <v>0</v>
      </c>
      <c r="D543" s="48">
        <v>0</v>
      </c>
      <c r="E543" s="61" t="str">
        <f t="shared" si="118"/>
        <v/>
      </c>
      <c r="F543" s="61" t="str">
        <f t="shared" si="119"/>
        <v/>
      </c>
      <c r="G543" s="49" t="str">
        <f t="shared" si="121"/>
        <v xml:space="preserve"> </v>
      </c>
      <c r="H543" s="35" t="str">
        <f t="shared" si="120"/>
        <v/>
      </c>
    </row>
    <row r="544" spans="2:8" x14ac:dyDescent="0.2">
      <c r="B544" s="34" t="s">
        <v>312</v>
      </c>
      <c r="C544" s="33">
        <v>1</v>
      </c>
      <c r="D544" s="48">
        <v>1</v>
      </c>
      <c r="E544" s="61">
        <f t="shared" si="118"/>
        <v>1.1723329425556857E-3</v>
      </c>
      <c r="F544" s="61">
        <f t="shared" si="119"/>
        <v>1.148105625717566E-3</v>
      </c>
      <c r="G544" s="49">
        <f t="shared" si="121"/>
        <v>0</v>
      </c>
      <c r="H544" s="35">
        <f t="shared" si="120"/>
        <v>0</v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30</v>
      </c>
      <c r="D547" s="48">
        <v>18</v>
      </c>
      <c r="E547" s="61">
        <f t="shared" si="118"/>
        <v>3.5169988276670575E-2</v>
      </c>
      <c r="F547" s="61">
        <f t="shared" si="119"/>
        <v>2.0665901262916189E-2</v>
      </c>
      <c r="G547" s="49">
        <f t="shared" si="121"/>
        <v>-0.4</v>
      </c>
      <c r="H547" s="35">
        <f t="shared" si="120"/>
        <v>-1.4067995310668231E-2</v>
      </c>
    </row>
    <row r="548" spans="1:9" x14ac:dyDescent="0.2">
      <c r="B548" s="34" t="s">
        <v>142</v>
      </c>
      <c r="C548" s="33">
        <v>11</v>
      </c>
      <c r="D548" s="48">
        <v>4</v>
      </c>
      <c r="E548" s="61">
        <f t="shared" si="118"/>
        <v>1.2895662368112544E-2</v>
      </c>
      <c r="F548" s="61">
        <f t="shared" si="119"/>
        <v>4.5924225028702642E-3</v>
      </c>
      <c r="G548" s="49">
        <f t="shared" si="121"/>
        <v>-0.63636363636363635</v>
      </c>
      <c r="H548" s="35">
        <f t="shared" si="120"/>
        <v>-8.2063305978898014E-3</v>
      </c>
    </row>
    <row r="549" spans="1:9" x14ac:dyDescent="0.2">
      <c r="B549" s="34" t="s">
        <v>314</v>
      </c>
      <c r="C549" s="33">
        <v>28</v>
      </c>
      <c r="D549" s="48">
        <v>22</v>
      </c>
      <c r="E549" s="61">
        <f t="shared" si="118"/>
        <v>3.2825322391559206E-2</v>
      </c>
      <c r="F549" s="61">
        <f t="shared" si="119"/>
        <v>2.5258323765786451E-2</v>
      </c>
      <c r="G549" s="49">
        <f t="shared" si="121"/>
        <v>-0.21428571428571427</v>
      </c>
      <c r="H549" s="35">
        <f t="shared" si="120"/>
        <v>-7.0339976553341153E-3</v>
      </c>
    </row>
    <row r="550" spans="1:9" s="29" customFormat="1" x14ac:dyDescent="0.2">
      <c r="A550" s="31"/>
      <c r="B550" s="36" t="s">
        <v>554</v>
      </c>
      <c r="C550" s="40">
        <v>1</v>
      </c>
      <c r="D550" s="48">
        <v>0</v>
      </c>
      <c r="E550" s="38">
        <f t="shared" si="118"/>
        <v>1.1723329425556857E-3</v>
      </c>
      <c r="F550" s="38" t="str">
        <f t="shared" si="119"/>
        <v/>
      </c>
      <c r="G550" s="49">
        <f t="shared" si="121"/>
        <v>-1</v>
      </c>
      <c r="H550" s="37">
        <f t="shared" si="120"/>
        <v>-1.1723329425556857E-3</v>
      </c>
      <c r="I550" s="4"/>
    </row>
    <row r="551" spans="1:9" x14ac:dyDescent="0.2">
      <c r="B551" s="34" t="s">
        <v>131</v>
      </c>
      <c r="C551" s="33">
        <v>0</v>
      </c>
      <c r="D551" s="48">
        <v>0</v>
      </c>
      <c r="E551" s="61" t="str">
        <f t="shared" si="118"/>
        <v/>
      </c>
      <c r="F551" s="61" t="str">
        <f t="shared" si="119"/>
        <v/>
      </c>
      <c r="G551" s="49" t="str">
        <f t="shared" si="121"/>
        <v xml:space="preserve"> </v>
      </c>
      <c r="H551" s="35" t="str">
        <f t="shared" si="120"/>
        <v/>
      </c>
    </row>
    <row r="552" spans="1:9" x14ac:dyDescent="0.2">
      <c r="B552" s="34" t="s">
        <v>315</v>
      </c>
      <c r="C552" s="33">
        <v>0</v>
      </c>
      <c r="D552" s="48">
        <v>0</v>
      </c>
      <c r="E552" s="61" t="str">
        <f t="shared" si="118"/>
        <v/>
      </c>
      <c r="F552" s="61" t="str">
        <f t="shared" si="119"/>
        <v/>
      </c>
      <c r="G552" s="49" t="str">
        <f t="shared" si="121"/>
        <v xml:space="preserve"> 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0</v>
      </c>
      <c r="D553" s="48">
        <v>0</v>
      </c>
      <c r="E553" s="61" t="str">
        <f t="shared" si="118"/>
        <v/>
      </c>
      <c r="F553" s="61" t="str">
        <f t="shared" si="119"/>
        <v/>
      </c>
      <c r="G553" s="49" t="str">
        <f t="shared" si="121"/>
        <v xml:space="preserve"> 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2</v>
      </c>
      <c r="D554" s="48">
        <v>0</v>
      </c>
      <c r="E554" s="61">
        <f t="shared" si="118"/>
        <v>2.3446658851113715E-3</v>
      </c>
      <c r="F554" s="61" t="str">
        <f t="shared" si="119"/>
        <v/>
      </c>
      <c r="G554" s="49">
        <f t="shared" si="121"/>
        <v>-1</v>
      </c>
      <c r="H554" s="35">
        <f t="shared" si="120"/>
        <v>-2.3446658851113715E-3</v>
      </c>
    </row>
    <row r="555" spans="1:9" x14ac:dyDescent="0.2">
      <c r="B555" s="34" t="s">
        <v>132</v>
      </c>
      <c r="C555" s="33">
        <v>1</v>
      </c>
      <c r="D555" s="48">
        <v>0</v>
      </c>
      <c r="E555" s="61">
        <f t="shared" si="118"/>
        <v>1.1723329425556857E-3</v>
      </c>
      <c r="F555" s="61" t="str">
        <f t="shared" si="119"/>
        <v/>
      </c>
      <c r="G555" s="49">
        <f t="shared" si="121"/>
        <v>-1</v>
      </c>
      <c r="H555" s="35">
        <f t="shared" si="120"/>
        <v>-1.1723329425556857E-3</v>
      </c>
    </row>
    <row r="556" spans="1:9" ht="13.5" customHeight="1" x14ac:dyDescent="0.2">
      <c r="B556" s="34" t="s">
        <v>139</v>
      </c>
      <c r="C556" s="33">
        <v>4</v>
      </c>
      <c r="D556" s="48">
        <v>2</v>
      </c>
      <c r="E556" s="61">
        <f t="shared" si="118"/>
        <v>4.6893317702227429E-3</v>
      </c>
      <c r="F556" s="61">
        <f t="shared" si="119"/>
        <v>2.2962112514351321E-3</v>
      </c>
      <c r="G556" s="49">
        <f t="shared" si="121"/>
        <v>-0.5</v>
      </c>
      <c r="H556" s="35">
        <f t="shared" si="120"/>
        <v>-2.3446658851113715E-3</v>
      </c>
    </row>
    <row r="557" spans="1:9" x14ac:dyDescent="0.2">
      <c r="B557" s="34" t="s">
        <v>513</v>
      </c>
      <c r="C557" s="33">
        <v>5</v>
      </c>
      <c r="D557" s="48">
        <v>1</v>
      </c>
      <c r="E557" s="61">
        <f t="shared" si="118"/>
        <v>5.8616647127784291E-3</v>
      </c>
      <c r="F557" s="61">
        <f t="shared" si="119"/>
        <v>1.148105625717566E-3</v>
      </c>
      <c r="G557" s="49">
        <f t="shared" si="121"/>
        <v>-0.8</v>
      </c>
      <c r="H557" s="35">
        <f t="shared" si="120"/>
        <v>-4.6893317702227438E-3</v>
      </c>
    </row>
    <row r="558" spans="1:9" x14ac:dyDescent="0.2">
      <c r="B558" s="34" t="s">
        <v>317</v>
      </c>
      <c r="C558" s="33">
        <v>2</v>
      </c>
      <c r="D558" s="48">
        <v>3</v>
      </c>
      <c r="E558" s="61">
        <f t="shared" si="118"/>
        <v>2.3446658851113715E-3</v>
      </c>
      <c r="F558" s="61">
        <f t="shared" si="119"/>
        <v>3.4443168771526979E-3</v>
      </c>
      <c r="G558" s="49">
        <f t="shared" si="121"/>
        <v>0.5</v>
      </c>
      <c r="H558" s="35">
        <f t="shared" si="120"/>
        <v>1.1723329425556857E-3</v>
      </c>
    </row>
    <row r="559" spans="1:9" x14ac:dyDescent="0.2">
      <c r="B559" s="34" t="s">
        <v>318</v>
      </c>
      <c r="C559" s="33">
        <v>1</v>
      </c>
      <c r="D559" s="48">
        <v>0</v>
      </c>
      <c r="E559" s="61">
        <f t="shared" si="118"/>
        <v>1.1723329425556857E-3</v>
      </c>
      <c r="F559" s="61" t="str">
        <f t="shared" si="119"/>
        <v/>
      </c>
      <c r="G559" s="49">
        <f t="shared" si="121"/>
        <v>-1</v>
      </c>
      <c r="H559" s="35">
        <f t="shared" si="120"/>
        <v>-1.1723329425556857E-3</v>
      </c>
    </row>
    <row r="560" spans="1:9" ht="13.5" customHeight="1" x14ac:dyDescent="0.2">
      <c r="B560" s="34" t="s">
        <v>319</v>
      </c>
      <c r="C560" s="33">
        <v>4</v>
      </c>
      <c r="D560" s="48">
        <v>0</v>
      </c>
      <c r="E560" s="61">
        <f t="shared" si="118"/>
        <v>4.6893317702227429E-3</v>
      </c>
      <c r="F560" s="61" t="str">
        <f t="shared" si="119"/>
        <v/>
      </c>
      <c r="G560" s="49">
        <f t="shared" si="121"/>
        <v>-1</v>
      </c>
      <c r="H560" s="35">
        <f t="shared" si="120"/>
        <v>-4.6893317702227429E-3</v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1</v>
      </c>
      <c r="D562" s="48">
        <v>0</v>
      </c>
      <c r="E562" s="61">
        <f t="shared" si="118"/>
        <v>1.1723329425556857E-3</v>
      </c>
      <c r="F562" s="61" t="str">
        <f t="shared" si="119"/>
        <v/>
      </c>
      <c r="G562" s="49">
        <f t="shared" si="121"/>
        <v>-1</v>
      </c>
      <c r="H562" s="35">
        <f t="shared" si="120"/>
        <v>-1.1723329425556857E-3</v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0</v>
      </c>
      <c r="E564" s="61" t="str">
        <f t="shared" si="118"/>
        <v/>
      </c>
      <c r="F564" s="61" t="str">
        <f t="shared" si="119"/>
        <v/>
      </c>
      <c r="G564" s="49" t="str">
        <f t="shared" si="121"/>
        <v xml:space="preserve"> 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693</v>
      </c>
      <c r="D570" s="27">
        <f>SUM(D571:D596)</f>
        <v>598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-0.13708513708513709</v>
      </c>
      <c r="H570" s="28">
        <f>+IF(OR(AND(E570=""),(G570="")),"",E570*G570)</f>
        <v>-0.13708513708513709</v>
      </c>
    </row>
    <row r="571" spans="1:9" x14ac:dyDescent="0.2">
      <c r="B571" s="34" t="s">
        <v>322</v>
      </c>
      <c r="C571" s="33">
        <v>0</v>
      </c>
      <c r="D571" s="48">
        <v>0</v>
      </c>
      <c r="E571" s="61" t="str">
        <f t="shared" si="124"/>
        <v/>
      </c>
      <c r="F571" s="61" t="str">
        <f t="shared" si="125"/>
        <v/>
      </c>
      <c r="G571" s="49" t="str">
        <f t="shared" ref="G571:G596" si="126">+IF(AND(C571=0,D571=0)," ",IF(C571=0,1,IF(D571=0,-1,(D571-C571)/C571)))</f>
        <v xml:space="preserve"> </v>
      </c>
      <c r="H571" s="24" t="str">
        <f>+IF(OR(AND(E571=""),(G571="")),"",E571*G571)</f>
        <v/>
      </c>
    </row>
    <row r="572" spans="1:9" x14ac:dyDescent="0.2">
      <c r="B572" s="34" t="s">
        <v>144</v>
      </c>
      <c r="C572" s="33">
        <v>0</v>
      </c>
      <c r="D572" s="48">
        <v>1</v>
      </c>
      <c r="E572" s="61" t="str">
        <f t="shared" si="124"/>
        <v/>
      </c>
      <c r="F572" s="61">
        <f t="shared" si="125"/>
        <v>1.6722408026755853E-3</v>
      </c>
      <c r="G572" s="49">
        <f t="shared" si="126"/>
        <v>1</v>
      </c>
      <c r="H572" s="24" t="str">
        <f t="shared" ref="H572:H596" si="127">+IF(OR(AND(E572=""),(G572="")),"",E572*G572)</f>
        <v/>
      </c>
    </row>
    <row r="573" spans="1:9" x14ac:dyDescent="0.2">
      <c r="B573" s="34" t="s">
        <v>586</v>
      </c>
      <c r="C573" s="33">
        <v>69</v>
      </c>
      <c r="D573" s="48">
        <v>29</v>
      </c>
      <c r="E573" s="61">
        <f t="shared" si="124"/>
        <v>9.9567099567099568E-2</v>
      </c>
      <c r="F573" s="61">
        <f t="shared" si="125"/>
        <v>4.8494983277591976E-2</v>
      </c>
      <c r="G573" s="49">
        <f t="shared" si="126"/>
        <v>-0.57971014492753625</v>
      </c>
      <c r="H573" s="24">
        <f t="shared" si="127"/>
        <v>-5.772005772005772E-2</v>
      </c>
    </row>
    <row r="574" spans="1:9" x14ac:dyDescent="0.2">
      <c r="B574" s="34" t="s">
        <v>323</v>
      </c>
      <c r="C574" s="33">
        <v>140</v>
      </c>
      <c r="D574" s="48">
        <v>113</v>
      </c>
      <c r="E574" s="61">
        <f t="shared" si="124"/>
        <v>0.20202020202020202</v>
      </c>
      <c r="F574" s="61">
        <f t="shared" si="125"/>
        <v>0.18896321070234115</v>
      </c>
      <c r="G574" s="49">
        <f t="shared" si="126"/>
        <v>-0.19285714285714287</v>
      </c>
      <c r="H574" s="24">
        <f t="shared" si="127"/>
        <v>-3.896103896103896E-2</v>
      </c>
    </row>
    <row r="575" spans="1:9" x14ac:dyDescent="0.2">
      <c r="B575" s="34" t="s">
        <v>145</v>
      </c>
      <c r="C575" s="33">
        <v>1</v>
      </c>
      <c r="D575" s="48">
        <v>1</v>
      </c>
      <c r="E575" s="61">
        <f t="shared" si="124"/>
        <v>1.443001443001443E-3</v>
      </c>
      <c r="F575" s="61">
        <f t="shared" si="125"/>
        <v>1.6722408026755853E-3</v>
      </c>
      <c r="G575" s="49">
        <f t="shared" si="126"/>
        <v>0</v>
      </c>
      <c r="H575" s="24">
        <f t="shared" si="127"/>
        <v>0</v>
      </c>
    </row>
    <row r="576" spans="1:9" x14ac:dyDescent="0.2">
      <c r="B576" s="34" t="s">
        <v>618</v>
      </c>
      <c r="C576" s="33">
        <v>0</v>
      </c>
      <c r="D576" s="48">
        <v>0</v>
      </c>
      <c r="E576" s="61" t="str">
        <f t="shared" si="124"/>
        <v/>
      </c>
      <c r="F576" s="61" t="str">
        <f t="shared" si="125"/>
        <v/>
      </c>
      <c r="G576" s="49" t="str">
        <f t="shared" si="126"/>
        <v xml:space="preserve"> </v>
      </c>
      <c r="H576" s="24" t="str">
        <f t="shared" si="127"/>
        <v/>
      </c>
    </row>
    <row r="577" spans="1:9" s="29" customFormat="1" x14ac:dyDescent="0.2">
      <c r="A577" s="31"/>
      <c r="B577" s="36" t="s">
        <v>146</v>
      </c>
      <c r="C577" s="40">
        <v>1</v>
      </c>
      <c r="D577" s="48">
        <v>1</v>
      </c>
      <c r="E577" s="38">
        <f t="shared" si="124"/>
        <v>1.443001443001443E-3</v>
      </c>
      <c r="F577" s="38">
        <f t="shared" si="125"/>
        <v>1.6722408026755853E-3</v>
      </c>
      <c r="G577" s="49">
        <f t="shared" si="126"/>
        <v>0</v>
      </c>
      <c r="H577" s="39">
        <f t="shared" si="127"/>
        <v>0</v>
      </c>
      <c r="I577" s="4"/>
    </row>
    <row r="578" spans="1:9" s="29" customFormat="1" x14ac:dyDescent="0.2">
      <c r="A578" s="31"/>
      <c r="B578" s="36" t="s">
        <v>324</v>
      </c>
      <c r="C578" s="40">
        <v>0</v>
      </c>
      <c r="D578" s="48">
        <v>0</v>
      </c>
      <c r="E578" s="38" t="str">
        <f t="shared" si="124"/>
        <v/>
      </c>
      <c r="F578" s="38" t="str">
        <f t="shared" si="125"/>
        <v/>
      </c>
      <c r="G578" s="49" t="str">
        <f t="shared" si="126"/>
        <v xml:space="preserve"> </v>
      </c>
      <c r="H578" s="39" t="str">
        <f t="shared" si="127"/>
        <v/>
      </c>
      <c r="I578" s="4"/>
    </row>
    <row r="579" spans="1:9" s="29" customFormat="1" x14ac:dyDescent="0.2">
      <c r="A579" s="31"/>
      <c r="B579" s="36" t="s">
        <v>325</v>
      </c>
      <c r="C579" s="40">
        <v>0</v>
      </c>
      <c r="D579" s="48">
        <v>0</v>
      </c>
      <c r="E579" s="38" t="str">
        <f t="shared" si="124"/>
        <v/>
      </c>
      <c r="F579" s="38" t="str">
        <f t="shared" si="125"/>
        <v/>
      </c>
      <c r="G579" s="49" t="str">
        <f t="shared" si="126"/>
        <v xml:space="preserve"> </v>
      </c>
      <c r="H579" s="39" t="str">
        <f t="shared" si="127"/>
        <v/>
      </c>
      <c r="I579" s="4"/>
    </row>
    <row r="580" spans="1:9" s="29" customFormat="1" x14ac:dyDescent="0.2">
      <c r="A580" s="31"/>
      <c r="B580" s="36" t="s">
        <v>516</v>
      </c>
      <c r="C580" s="40">
        <v>0</v>
      </c>
      <c r="D580" s="48">
        <v>0</v>
      </c>
      <c r="E580" s="38" t="str">
        <f t="shared" si="124"/>
        <v/>
      </c>
      <c r="F580" s="38" t="str">
        <f t="shared" si="125"/>
        <v/>
      </c>
      <c r="G580" s="49" t="str">
        <f t="shared" si="126"/>
        <v xml:space="preserve"> </v>
      </c>
      <c r="H580" s="39" t="str">
        <f t="shared" si="127"/>
        <v/>
      </c>
      <c r="I580" s="4"/>
    </row>
    <row r="581" spans="1:9" s="29" customFormat="1" x14ac:dyDescent="0.2">
      <c r="A581" s="31"/>
      <c r="B581" s="36" t="s">
        <v>546</v>
      </c>
      <c r="C581" s="40">
        <v>3</v>
      </c>
      <c r="D581" s="48">
        <v>0</v>
      </c>
      <c r="E581" s="38">
        <f t="shared" si="124"/>
        <v>4.329004329004329E-3</v>
      </c>
      <c r="F581" s="38" t="str">
        <f t="shared" si="125"/>
        <v/>
      </c>
      <c r="G581" s="49">
        <f t="shared" si="126"/>
        <v>-1</v>
      </c>
      <c r="H581" s="39">
        <f t="shared" si="127"/>
        <v>-4.329004329004329E-3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0</v>
      </c>
      <c r="D583" s="48">
        <v>1</v>
      </c>
      <c r="E583" s="38" t="str">
        <f t="shared" si="124"/>
        <v/>
      </c>
      <c r="F583" s="38">
        <f t="shared" si="125"/>
        <v>1.6722408026755853E-3</v>
      </c>
      <c r="G583" s="49">
        <f t="shared" si="126"/>
        <v>1</v>
      </c>
      <c r="H583" s="39" t="str">
        <f t="shared" si="127"/>
        <v/>
      </c>
      <c r="I583" s="4"/>
    </row>
    <row r="584" spans="1:9" s="29" customFormat="1" x14ac:dyDescent="0.2">
      <c r="A584" s="31"/>
      <c r="B584" s="36" t="s">
        <v>327</v>
      </c>
      <c r="C584" s="40">
        <v>196</v>
      </c>
      <c r="D584" s="48">
        <v>44</v>
      </c>
      <c r="E584" s="38">
        <f t="shared" si="124"/>
        <v>0.28282828282828282</v>
      </c>
      <c r="F584" s="38">
        <f t="shared" si="125"/>
        <v>7.3578595317725759E-2</v>
      </c>
      <c r="G584" s="49">
        <f t="shared" si="126"/>
        <v>-0.77551020408163263</v>
      </c>
      <c r="H584" s="39">
        <f t="shared" si="127"/>
        <v>-0.21933621933621933</v>
      </c>
      <c r="I584" s="4"/>
    </row>
    <row r="585" spans="1:9" s="29" customFormat="1" x14ac:dyDescent="0.2">
      <c r="A585" s="31"/>
      <c r="B585" s="36" t="s">
        <v>147</v>
      </c>
      <c r="C585" s="40">
        <v>91</v>
      </c>
      <c r="D585" s="48">
        <v>176</v>
      </c>
      <c r="E585" s="38">
        <f t="shared" si="124"/>
        <v>0.13131313131313133</v>
      </c>
      <c r="F585" s="38">
        <f t="shared" si="125"/>
        <v>0.29431438127090304</v>
      </c>
      <c r="G585" s="49">
        <f t="shared" si="126"/>
        <v>0.93406593406593408</v>
      </c>
      <c r="H585" s="39">
        <f t="shared" si="127"/>
        <v>0.12265512265512267</v>
      </c>
      <c r="I585" s="4"/>
    </row>
    <row r="586" spans="1:9" s="29" customFormat="1" x14ac:dyDescent="0.2">
      <c r="A586" s="31"/>
      <c r="B586" s="36" t="s">
        <v>148</v>
      </c>
      <c r="C586" s="40">
        <v>2</v>
      </c>
      <c r="D586" s="48">
        <v>0</v>
      </c>
      <c r="E586" s="38">
        <f t="shared" si="124"/>
        <v>2.886002886002886E-3</v>
      </c>
      <c r="F586" s="38" t="str">
        <f t="shared" si="125"/>
        <v/>
      </c>
      <c r="G586" s="49">
        <f t="shared" si="126"/>
        <v>-1</v>
      </c>
      <c r="H586" s="39">
        <f t="shared" si="127"/>
        <v>-2.886002886002886E-3</v>
      </c>
      <c r="I586" s="4"/>
    </row>
    <row r="587" spans="1:9" ht="13.5" customHeight="1" x14ac:dyDescent="0.2">
      <c r="B587" s="34" t="s">
        <v>328</v>
      </c>
      <c r="C587" s="33">
        <v>139</v>
      </c>
      <c r="D587" s="48">
        <v>164</v>
      </c>
      <c r="E587" s="61">
        <f t="shared" si="124"/>
        <v>0.20057720057720058</v>
      </c>
      <c r="F587" s="61">
        <f t="shared" si="125"/>
        <v>0.27424749163879597</v>
      </c>
      <c r="G587" s="49">
        <f t="shared" si="126"/>
        <v>0.17985611510791366</v>
      </c>
      <c r="H587" s="24">
        <f t="shared" si="127"/>
        <v>3.6075036075036072E-2</v>
      </c>
    </row>
    <row r="588" spans="1:9" x14ac:dyDescent="0.2">
      <c r="B588" s="34" t="s">
        <v>149</v>
      </c>
      <c r="C588" s="33">
        <v>6</v>
      </c>
      <c r="D588" s="48">
        <v>13</v>
      </c>
      <c r="E588" s="61">
        <f t="shared" si="124"/>
        <v>8.658008658008658E-3</v>
      </c>
      <c r="F588" s="61">
        <f t="shared" si="125"/>
        <v>2.1739130434782608E-2</v>
      </c>
      <c r="G588" s="49">
        <f t="shared" si="126"/>
        <v>1.1666666666666667</v>
      </c>
      <c r="H588" s="24">
        <f t="shared" si="127"/>
        <v>1.0101010101010102E-2</v>
      </c>
    </row>
    <row r="589" spans="1:9" ht="13.5" customHeight="1" x14ac:dyDescent="0.2">
      <c r="B589" s="34" t="s">
        <v>329</v>
      </c>
      <c r="C589" s="33">
        <v>0</v>
      </c>
      <c r="D589" s="48">
        <v>0</v>
      </c>
      <c r="E589" s="61" t="str">
        <f t="shared" si="124"/>
        <v/>
      </c>
      <c r="F589" s="61" t="str">
        <f t="shared" si="125"/>
        <v/>
      </c>
      <c r="G589" s="49" t="str">
        <f t="shared" si="126"/>
        <v xml:space="preserve"> </v>
      </c>
      <c r="H589" s="24" t="str">
        <f t="shared" si="127"/>
        <v/>
      </c>
    </row>
    <row r="590" spans="1:9" ht="12" customHeight="1" x14ac:dyDescent="0.2">
      <c r="B590" s="34" t="s">
        <v>150</v>
      </c>
      <c r="C590" s="33">
        <v>1</v>
      </c>
      <c r="D590" s="48">
        <v>1</v>
      </c>
      <c r="E590" s="61">
        <f t="shared" si="124"/>
        <v>1.443001443001443E-3</v>
      </c>
      <c r="F590" s="61">
        <f t="shared" si="125"/>
        <v>1.6722408026755853E-3</v>
      </c>
      <c r="G590" s="49">
        <f t="shared" si="126"/>
        <v>0</v>
      </c>
      <c r="H590" s="24">
        <f t="shared" si="127"/>
        <v>0</v>
      </c>
    </row>
    <row r="591" spans="1:9" ht="13.5" customHeight="1" x14ac:dyDescent="0.2">
      <c r="B591" s="34" t="s">
        <v>151</v>
      </c>
      <c r="C591" s="33">
        <v>0</v>
      </c>
      <c r="D591" s="48">
        <v>0</v>
      </c>
      <c r="E591" s="61" t="str">
        <f t="shared" si="124"/>
        <v/>
      </c>
      <c r="F591" s="61" t="str">
        <f t="shared" si="125"/>
        <v/>
      </c>
      <c r="G591" s="49" t="str">
        <f t="shared" si="126"/>
        <v xml:space="preserve"> </v>
      </c>
      <c r="H591" s="24" t="str">
        <f t="shared" si="127"/>
        <v/>
      </c>
    </row>
    <row r="592" spans="1:9" ht="13.5" customHeight="1" x14ac:dyDescent="0.2">
      <c r="B592" s="34" t="s">
        <v>330</v>
      </c>
      <c r="C592" s="33">
        <v>17</v>
      </c>
      <c r="D592" s="48">
        <v>25</v>
      </c>
      <c r="E592" s="61">
        <f t="shared" si="124"/>
        <v>2.4531024531024532E-2</v>
      </c>
      <c r="F592" s="61">
        <f t="shared" si="125"/>
        <v>4.1806020066889632E-2</v>
      </c>
      <c r="G592" s="49">
        <f t="shared" si="126"/>
        <v>0.47058823529411764</v>
      </c>
      <c r="H592" s="24">
        <f t="shared" si="127"/>
        <v>1.1544011544011544E-2</v>
      </c>
    </row>
    <row r="593" spans="2:8" x14ac:dyDescent="0.2">
      <c r="B593" s="34" t="s">
        <v>331</v>
      </c>
      <c r="C593" s="33">
        <v>1</v>
      </c>
      <c r="D593" s="48">
        <v>0</v>
      </c>
      <c r="E593" s="61">
        <f t="shared" si="124"/>
        <v>1.443001443001443E-3</v>
      </c>
      <c r="F593" s="61" t="str">
        <f t="shared" si="125"/>
        <v/>
      </c>
      <c r="G593" s="49">
        <f t="shared" si="126"/>
        <v>-1</v>
      </c>
      <c r="H593" s="24">
        <f t="shared" si="127"/>
        <v>-1.443001443001443E-3</v>
      </c>
    </row>
    <row r="594" spans="2:8" ht="13.5" customHeight="1" x14ac:dyDescent="0.2">
      <c r="B594" s="34" t="s">
        <v>332</v>
      </c>
      <c r="C594" s="33">
        <v>4</v>
      </c>
      <c r="D594" s="48">
        <v>4</v>
      </c>
      <c r="E594" s="61">
        <f t="shared" si="124"/>
        <v>5.772005772005772E-3</v>
      </c>
      <c r="F594" s="61">
        <f t="shared" si="125"/>
        <v>6.688963210702341E-3</v>
      </c>
      <c r="G594" s="49">
        <f t="shared" si="126"/>
        <v>0</v>
      </c>
      <c r="H594" s="24">
        <f t="shared" si="127"/>
        <v>0</v>
      </c>
    </row>
    <row r="595" spans="2:8" x14ac:dyDescent="0.2">
      <c r="B595" s="34" t="s">
        <v>333</v>
      </c>
      <c r="C595" s="33">
        <v>2</v>
      </c>
      <c r="D595" s="48">
        <v>25</v>
      </c>
      <c r="E595" s="61">
        <f t="shared" si="124"/>
        <v>2.886002886002886E-3</v>
      </c>
      <c r="F595" s="61">
        <f t="shared" si="125"/>
        <v>4.1806020066889632E-2</v>
      </c>
      <c r="G595" s="49">
        <f t="shared" si="126"/>
        <v>11.5</v>
      </c>
      <c r="H595" s="24">
        <f t="shared" si="127"/>
        <v>3.3189033189033192E-2</v>
      </c>
    </row>
    <row r="596" spans="2:8" x14ac:dyDescent="0.2">
      <c r="B596" s="34" t="s">
        <v>517</v>
      </c>
      <c r="C596" s="33">
        <v>20</v>
      </c>
      <c r="D596" s="48">
        <v>0</v>
      </c>
      <c r="E596" s="61">
        <f t="shared" si="124"/>
        <v>2.886002886002886E-2</v>
      </c>
      <c r="F596" s="61" t="str">
        <f t="shared" si="125"/>
        <v/>
      </c>
      <c r="G596" s="49">
        <f t="shared" si="126"/>
        <v>-1</v>
      </c>
      <c r="H596" s="24">
        <f t="shared" si="127"/>
        <v>-2.886002886002886E-2</v>
      </c>
    </row>
    <row r="597" spans="2:8" x14ac:dyDescent="0.2">
      <c r="B597" s="7" t="s">
        <v>384</v>
      </c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388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380</v>
      </c>
      <c r="C8" s="43">
        <f>+C18+C74+C169+C345+C570</f>
        <v>22242</v>
      </c>
      <c r="D8" s="44">
        <f>+D18+D74+D169+D345+D570</f>
        <v>20168</v>
      </c>
      <c r="E8" s="45">
        <f>SUM(E9:E13)</f>
        <v>1</v>
      </c>
      <c r="F8" s="45">
        <f>SUM(F9:F13)</f>
        <v>0.99999999999999989</v>
      </c>
      <c r="G8" s="45">
        <f t="shared" ref="G8:G13" si="0">+(D8-C8)/C8</f>
        <v>-9.3247010160956753E-2</v>
      </c>
      <c r="H8" s="46">
        <f>SUM(H9:H13)</f>
        <v>-9.3247010160956739E-2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273</v>
      </c>
      <c r="D9" s="51">
        <f>+D18</f>
        <v>210</v>
      </c>
      <c r="E9" s="52">
        <f t="shared" ref="E9:F13" si="1">+C9/C$8</f>
        <v>1.2274076072295657E-2</v>
      </c>
      <c r="F9" s="52">
        <f t="shared" si="1"/>
        <v>1.0412534708449028E-2</v>
      </c>
      <c r="G9" s="52">
        <f t="shared" si="0"/>
        <v>-0.23076923076923078</v>
      </c>
      <c r="H9" s="53">
        <f>+E9*G9</f>
        <v>-2.8324790936066903E-3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2197</v>
      </c>
      <c r="D10" s="33">
        <f>+D74</f>
        <v>1801</v>
      </c>
      <c r="E10" s="35">
        <f t="shared" si="1"/>
        <v>9.8777088391331716E-2</v>
      </c>
      <c r="F10" s="35">
        <f t="shared" si="1"/>
        <v>8.9299880999603329E-2</v>
      </c>
      <c r="G10" s="35">
        <f t="shared" si="0"/>
        <v>-0.18024578971324534</v>
      </c>
      <c r="H10" s="55">
        <f>+E10*G10</f>
        <v>-1.7804154302670624E-2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3605</v>
      </c>
      <c r="D11" s="33">
        <f>+D169</f>
        <v>2821</v>
      </c>
      <c r="E11" s="35">
        <f t="shared" si="1"/>
        <v>0.1620807481341606</v>
      </c>
      <c r="F11" s="35">
        <f t="shared" si="1"/>
        <v>0.13987504958349861</v>
      </c>
      <c r="G11" s="35">
        <f t="shared" si="0"/>
        <v>-0.2174757281553398</v>
      </c>
      <c r="H11" s="55">
        <f>+E11*G11</f>
        <v>-3.524862872043881E-2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12074</v>
      </c>
      <c r="D12" s="33">
        <f>+D345</f>
        <v>13090</v>
      </c>
      <c r="E12" s="35">
        <f t="shared" si="1"/>
        <v>0.54284686628900281</v>
      </c>
      <c r="F12" s="35">
        <f t="shared" si="1"/>
        <v>0.64904799682665604</v>
      </c>
      <c r="G12" s="35">
        <f t="shared" si="0"/>
        <v>8.4147755507702496E-2</v>
      </c>
      <c r="H12" s="55">
        <f>+E12*G12</f>
        <v>4.5679345382609475E-2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4093</v>
      </c>
      <c r="D13" s="57">
        <f>+D570</f>
        <v>2246</v>
      </c>
      <c r="E13" s="58">
        <f t="shared" si="1"/>
        <v>0.18402122111320923</v>
      </c>
      <c r="F13" s="58">
        <f t="shared" si="1"/>
        <v>0.11136453788179294</v>
      </c>
      <c r="G13" s="58">
        <f t="shared" si="0"/>
        <v>-0.4512582457854874</v>
      </c>
      <c r="H13" s="59">
        <f>+E13*G13</f>
        <v>-8.3041093426850093E-2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273</v>
      </c>
      <c r="D18" s="44">
        <f>SUM(D19:D68)</f>
        <v>210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-0.23076923076923078</v>
      </c>
      <c r="H18" s="46">
        <f>+IF(OR(AND(E18=""),(G18="")),"",E18*G18)</f>
        <v>-0.23076923076923078</v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12</v>
      </c>
      <c r="D20" s="48">
        <v>3</v>
      </c>
      <c r="E20" s="35">
        <f t="shared" ref="E20:E68" si="2">+IF(C20=0,"",C20/C$18)</f>
        <v>4.3956043956043959E-2</v>
      </c>
      <c r="F20" s="35">
        <f t="shared" ref="F20:F68" si="3">+IF(D20=0,"",D20/D$18)</f>
        <v>1.4285714285714285E-2</v>
      </c>
      <c r="G20" s="49">
        <f t="shared" ref="G20:G68" si="4">+IF(AND(C20=0,D20=0)," ",IF(C20=0,1,IF(D20=0,-1,(D20-C20)/C20)))</f>
        <v>-0.75</v>
      </c>
      <c r="H20" s="35">
        <f t="shared" ref="H20:H68" si="5">+IF(OR(AND(E20=""),(G20="")),"",E20*G20)</f>
        <v>-3.2967032967032968E-2</v>
      </c>
    </row>
    <row r="21" spans="1:9" ht="25.5" customHeight="1" x14ac:dyDescent="0.2">
      <c r="B21" s="34" t="s">
        <v>1</v>
      </c>
      <c r="C21" s="33">
        <v>1</v>
      </c>
      <c r="D21" s="48">
        <v>1</v>
      </c>
      <c r="E21" s="35">
        <f t="shared" si="2"/>
        <v>3.663003663003663E-3</v>
      </c>
      <c r="F21" s="35">
        <f t="shared" si="3"/>
        <v>4.7619047619047623E-3</v>
      </c>
      <c r="G21" s="49">
        <f t="shared" si="4"/>
        <v>0</v>
      </c>
      <c r="H21" s="35">
        <f t="shared" si="5"/>
        <v>0</v>
      </c>
    </row>
    <row r="22" spans="1:9" ht="24" x14ac:dyDescent="0.2">
      <c r="B22" s="34" t="s">
        <v>420</v>
      </c>
      <c r="C22" s="33">
        <v>2</v>
      </c>
      <c r="D22" s="48">
        <v>1</v>
      </c>
      <c r="E22" s="35">
        <f t="shared" si="2"/>
        <v>7.326007326007326E-3</v>
      </c>
      <c r="F22" s="35">
        <f t="shared" si="3"/>
        <v>4.7619047619047623E-3</v>
      </c>
      <c r="G22" s="49">
        <f t="shared" si="4"/>
        <v>-0.5</v>
      </c>
      <c r="H22" s="35">
        <f t="shared" si="5"/>
        <v>-3.663003663003663E-3</v>
      </c>
    </row>
    <row r="23" spans="1:9" x14ac:dyDescent="0.2">
      <c r="B23" s="34" t="s">
        <v>153</v>
      </c>
      <c r="C23" s="33">
        <v>5</v>
      </c>
      <c r="D23" s="48">
        <v>0</v>
      </c>
      <c r="E23" s="35">
        <f t="shared" si="2"/>
        <v>1.8315018315018316E-2</v>
      </c>
      <c r="F23" s="35" t="str">
        <f t="shared" si="3"/>
        <v/>
      </c>
      <c r="G23" s="49">
        <f t="shared" si="4"/>
        <v>-1</v>
      </c>
      <c r="H23" s="35">
        <f t="shared" si="5"/>
        <v>-1.8315018315018316E-2</v>
      </c>
    </row>
    <row r="24" spans="1:9" ht="37.5" customHeight="1" x14ac:dyDescent="0.2">
      <c r="B24" s="34" t="s">
        <v>154</v>
      </c>
      <c r="C24" s="33">
        <v>2</v>
      </c>
      <c r="D24" s="48">
        <v>4</v>
      </c>
      <c r="E24" s="35">
        <f t="shared" si="2"/>
        <v>7.326007326007326E-3</v>
      </c>
      <c r="F24" s="35">
        <f t="shared" si="3"/>
        <v>1.9047619047619049E-2</v>
      </c>
      <c r="G24" s="49">
        <f t="shared" si="4"/>
        <v>1</v>
      </c>
      <c r="H24" s="35">
        <f t="shared" si="5"/>
        <v>7.326007326007326E-3</v>
      </c>
    </row>
    <row r="25" spans="1:9" s="29" customFormat="1" x14ac:dyDescent="0.2">
      <c r="A25" s="31"/>
      <c r="B25" s="36" t="s">
        <v>518</v>
      </c>
      <c r="C25" s="40">
        <v>30</v>
      </c>
      <c r="D25" s="48">
        <v>5</v>
      </c>
      <c r="E25" s="37">
        <f t="shared" ref="E25" si="6">+IF(C25=0,"",C25/C$18)</f>
        <v>0.10989010989010989</v>
      </c>
      <c r="F25" s="37">
        <f t="shared" ref="F25" si="7">+IF(D25=0,"",D25/D$18)</f>
        <v>2.3809523809523808E-2</v>
      </c>
      <c r="G25" s="49">
        <f t="shared" si="4"/>
        <v>-0.83333333333333337</v>
      </c>
      <c r="H25" s="37">
        <f t="shared" ref="H25" si="8">+IF(OR(AND(E25=""),(G25="")),"",E25*G25)</f>
        <v>-9.1575091575091583E-2</v>
      </c>
      <c r="I25" s="4"/>
    </row>
    <row r="26" spans="1:9" x14ac:dyDescent="0.2">
      <c r="B26" s="34" t="s">
        <v>2</v>
      </c>
      <c r="C26" s="33">
        <v>7</v>
      </c>
      <c r="D26" s="48">
        <v>3</v>
      </c>
      <c r="E26" s="35">
        <f t="shared" si="2"/>
        <v>2.564102564102564E-2</v>
      </c>
      <c r="F26" s="35">
        <f t="shared" si="3"/>
        <v>1.4285714285714285E-2</v>
      </c>
      <c r="G26" s="49">
        <f t="shared" si="4"/>
        <v>-0.5714285714285714</v>
      </c>
      <c r="H26" s="35">
        <f t="shared" si="5"/>
        <v>-1.465201465201465E-2</v>
      </c>
    </row>
    <row r="27" spans="1:9" x14ac:dyDescent="0.2">
      <c r="B27" s="34" t="s">
        <v>561</v>
      </c>
      <c r="C27" s="33">
        <v>1</v>
      </c>
      <c r="D27" s="48">
        <v>3</v>
      </c>
      <c r="E27" s="35">
        <f t="shared" si="2"/>
        <v>3.663003663003663E-3</v>
      </c>
      <c r="F27" s="35">
        <f t="shared" si="3"/>
        <v>1.4285714285714285E-2</v>
      </c>
      <c r="G27" s="49">
        <f t="shared" si="4"/>
        <v>2</v>
      </c>
      <c r="H27" s="35">
        <f t="shared" si="5"/>
        <v>7.326007326007326E-3</v>
      </c>
    </row>
    <row r="28" spans="1:9" x14ac:dyDescent="0.2">
      <c r="B28" s="34" t="s">
        <v>3</v>
      </c>
      <c r="C28" s="33">
        <v>3</v>
      </c>
      <c r="D28" s="48">
        <v>4</v>
      </c>
      <c r="E28" s="35">
        <f t="shared" si="2"/>
        <v>1.098901098901099E-2</v>
      </c>
      <c r="F28" s="35">
        <f t="shared" si="3"/>
        <v>1.9047619047619049E-2</v>
      </c>
      <c r="G28" s="49">
        <f t="shared" si="4"/>
        <v>0.33333333333333331</v>
      </c>
      <c r="H28" s="35">
        <f t="shared" si="5"/>
        <v>3.663003663003663E-3</v>
      </c>
    </row>
    <row r="29" spans="1:9" x14ac:dyDescent="0.2">
      <c r="B29" s="34" t="s">
        <v>5</v>
      </c>
      <c r="C29" s="33">
        <v>18</v>
      </c>
      <c r="D29" s="48">
        <v>14</v>
      </c>
      <c r="E29" s="35">
        <f t="shared" si="2"/>
        <v>6.5934065934065936E-2</v>
      </c>
      <c r="F29" s="35">
        <f t="shared" si="3"/>
        <v>6.6666666666666666E-2</v>
      </c>
      <c r="G29" s="49">
        <f t="shared" si="4"/>
        <v>-0.22222222222222221</v>
      </c>
      <c r="H29" s="35">
        <f t="shared" si="5"/>
        <v>-1.4652014652014652E-2</v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1</v>
      </c>
      <c r="D31" s="48">
        <v>1</v>
      </c>
      <c r="E31" s="35">
        <f t="shared" si="2"/>
        <v>3.663003663003663E-3</v>
      </c>
      <c r="F31" s="35">
        <f t="shared" si="3"/>
        <v>4.7619047619047623E-3</v>
      </c>
      <c r="G31" s="49">
        <f t="shared" si="4"/>
        <v>0</v>
      </c>
      <c r="H31" s="35">
        <f t="shared" si="5"/>
        <v>0</v>
      </c>
    </row>
    <row r="32" spans="1:9" x14ac:dyDescent="0.2">
      <c r="B32" s="34" t="s">
        <v>4</v>
      </c>
      <c r="C32" s="33">
        <v>4</v>
      </c>
      <c r="D32" s="48">
        <v>1</v>
      </c>
      <c r="E32" s="35">
        <f t="shared" si="2"/>
        <v>1.4652014652014652E-2</v>
      </c>
      <c r="F32" s="35">
        <f t="shared" si="3"/>
        <v>4.7619047619047623E-3</v>
      </c>
      <c r="G32" s="49">
        <f t="shared" si="4"/>
        <v>-0.75</v>
      </c>
      <c r="H32" s="35">
        <f t="shared" si="5"/>
        <v>-1.0989010989010988E-2</v>
      </c>
    </row>
    <row r="33" spans="2:8" x14ac:dyDescent="0.2">
      <c r="B33" s="34" t="s">
        <v>6</v>
      </c>
      <c r="C33" s="33">
        <v>0</v>
      </c>
      <c r="D33" s="48">
        <v>3</v>
      </c>
      <c r="E33" s="35" t="str">
        <f t="shared" si="2"/>
        <v/>
      </c>
      <c r="F33" s="35">
        <f t="shared" si="3"/>
        <v>1.4285714285714285E-2</v>
      </c>
      <c r="G33" s="49">
        <f t="shared" si="4"/>
        <v>1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5</v>
      </c>
      <c r="D35" s="48">
        <v>19</v>
      </c>
      <c r="E35" s="35">
        <f t="shared" si="2"/>
        <v>1.8315018315018316E-2</v>
      </c>
      <c r="F35" s="35">
        <f t="shared" si="3"/>
        <v>9.0476190476190474E-2</v>
      </c>
      <c r="G35" s="49">
        <f t="shared" si="4"/>
        <v>2.8</v>
      </c>
      <c r="H35" s="35">
        <f t="shared" si="5"/>
        <v>5.128205128205128E-2</v>
      </c>
    </row>
    <row r="36" spans="2:8" x14ac:dyDescent="0.2">
      <c r="B36" s="34" t="s">
        <v>159</v>
      </c>
      <c r="C36" s="33">
        <v>1</v>
      </c>
      <c r="D36" s="48">
        <v>0</v>
      </c>
      <c r="E36" s="35">
        <f t="shared" si="2"/>
        <v>3.663003663003663E-3</v>
      </c>
      <c r="F36" s="35" t="str">
        <f t="shared" si="3"/>
        <v/>
      </c>
      <c r="G36" s="49">
        <f t="shared" si="4"/>
        <v>-1</v>
      </c>
      <c r="H36" s="35">
        <f t="shared" si="5"/>
        <v>-3.663003663003663E-3</v>
      </c>
    </row>
    <row r="37" spans="2:8" x14ac:dyDescent="0.2">
      <c r="B37" s="34" t="s">
        <v>160</v>
      </c>
      <c r="C37" s="33">
        <v>6</v>
      </c>
      <c r="D37" s="48">
        <v>7</v>
      </c>
      <c r="E37" s="35">
        <f t="shared" si="2"/>
        <v>2.197802197802198E-2</v>
      </c>
      <c r="F37" s="35">
        <f t="shared" si="3"/>
        <v>3.3333333333333333E-2</v>
      </c>
      <c r="G37" s="49">
        <f t="shared" si="4"/>
        <v>0.16666666666666666</v>
      </c>
      <c r="H37" s="35">
        <f t="shared" si="5"/>
        <v>3.663003663003663E-3</v>
      </c>
    </row>
    <row r="38" spans="2:8" x14ac:dyDescent="0.2">
      <c r="B38" s="34" t="s">
        <v>7</v>
      </c>
      <c r="C38" s="33">
        <v>5</v>
      </c>
      <c r="D38" s="48">
        <v>7</v>
      </c>
      <c r="E38" s="35">
        <f t="shared" si="2"/>
        <v>1.8315018315018316E-2</v>
      </c>
      <c r="F38" s="35">
        <f t="shared" si="3"/>
        <v>3.3333333333333333E-2</v>
      </c>
      <c r="G38" s="49">
        <f t="shared" si="4"/>
        <v>0.4</v>
      </c>
      <c r="H38" s="35">
        <f t="shared" si="5"/>
        <v>7.3260073260073269E-3</v>
      </c>
    </row>
    <row r="39" spans="2:8" x14ac:dyDescent="0.2">
      <c r="B39" s="34" t="s">
        <v>161</v>
      </c>
      <c r="C39" s="33">
        <v>1</v>
      </c>
      <c r="D39" s="48">
        <v>0</v>
      </c>
      <c r="E39" s="35">
        <f t="shared" si="2"/>
        <v>3.663003663003663E-3</v>
      </c>
      <c r="F39" s="35" t="str">
        <f t="shared" si="3"/>
        <v/>
      </c>
      <c r="G39" s="49">
        <f t="shared" si="4"/>
        <v>-1</v>
      </c>
      <c r="H39" s="35">
        <f t="shared" si="5"/>
        <v>-3.663003663003663E-3</v>
      </c>
    </row>
    <row r="40" spans="2:8" x14ac:dyDescent="0.2">
      <c r="B40" s="34" t="s">
        <v>162</v>
      </c>
      <c r="C40" s="33">
        <v>4</v>
      </c>
      <c r="D40" s="48">
        <v>1</v>
      </c>
      <c r="E40" s="35">
        <f t="shared" si="2"/>
        <v>1.4652014652014652E-2</v>
      </c>
      <c r="F40" s="35">
        <f t="shared" si="3"/>
        <v>4.7619047619047623E-3</v>
      </c>
      <c r="G40" s="49">
        <f t="shared" si="4"/>
        <v>-0.75</v>
      </c>
      <c r="H40" s="35">
        <f t="shared" si="5"/>
        <v>-1.0989010989010988E-2</v>
      </c>
    </row>
    <row r="41" spans="2:8" x14ac:dyDescent="0.2">
      <c r="B41" s="34" t="s">
        <v>163</v>
      </c>
      <c r="C41" s="33">
        <v>1</v>
      </c>
      <c r="D41" s="48">
        <v>0</v>
      </c>
      <c r="E41" s="35">
        <f t="shared" si="2"/>
        <v>3.663003663003663E-3</v>
      </c>
      <c r="F41" s="35" t="str">
        <f t="shared" si="3"/>
        <v/>
      </c>
      <c r="G41" s="49">
        <f t="shared" si="4"/>
        <v>-1</v>
      </c>
      <c r="H41" s="35">
        <f t="shared" si="5"/>
        <v>-3.663003663003663E-3</v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3</v>
      </c>
      <c r="D43" s="48">
        <v>4</v>
      </c>
      <c r="E43" s="35">
        <f t="shared" si="2"/>
        <v>1.098901098901099E-2</v>
      </c>
      <c r="F43" s="35">
        <f t="shared" si="3"/>
        <v>1.9047619047619049E-2</v>
      </c>
      <c r="G43" s="49">
        <f t="shared" si="4"/>
        <v>0.33333333333333331</v>
      </c>
      <c r="H43" s="35">
        <f t="shared" si="5"/>
        <v>3.663003663003663E-3</v>
      </c>
    </row>
    <row r="44" spans="2:8" x14ac:dyDescent="0.2">
      <c r="B44" s="34" t="s">
        <v>166</v>
      </c>
      <c r="C44" s="33">
        <v>4</v>
      </c>
      <c r="D44" s="48">
        <v>16</v>
      </c>
      <c r="E44" s="35">
        <f t="shared" si="2"/>
        <v>1.4652014652014652E-2</v>
      </c>
      <c r="F44" s="35">
        <f t="shared" si="3"/>
        <v>7.6190476190476197E-2</v>
      </c>
      <c r="G44" s="49">
        <f t="shared" si="4"/>
        <v>3</v>
      </c>
      <c r="H44" s="35">
        <f t="shared" si="5"/>
        <v>4.3956043956043953E-2</v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2</v>
      </c>
      <c r="E46" s="35" t="str">
        <f t="shared" si="2"/>
        <v/>
      </c>
      <c r="F46" s="35">
        <f t="shared" si="3"/>
        <v>9.5238095238095247E-3</v>
      </c>
      <c r="G46" s="49">
        <f t="shared" si="4"/>
        <v>1</v>
      </c>
      <c r="H46" s="35" t="str">
        <f t="shared" si="5"/>
        <v/>
      </c>
    </row>
    <row r="47" spans="2:8" x14ac:dyDescent="0.2">
      <c r="B47" s="34" t="s">
        <v>167</v>
      </c>
      <c r="C47" s="33">
        <v>3</v>
      </c>
      <c r="D47" s="48">
        <v>2</v>
      </c>
      <c r="E47" s="35">
        <f t="shared" si="2"/>
        <v>1.098901098901099E-2</v>
      </c>
      <c r="F47" s="35">
        <f t="shared" si="3"/>
        <v>9.5238095238095247E-3</v>
      </c>
      <c r="G47" s="49">
        <f t="shared" si="4"/>
        <v>-0.33333333333333331</v>
      </c>
      <c r="H47" s="35">
        <f t="shared" si="5"/>
        <v>-3.663003663003663E-3</v>
      </c>
    </row>
    <row r="48" spans="2:8" x14ac:dyDescent="0.2">
      <c r="B48" s="34" t="s">
        <v>562</v>
      </c>
      <c r="C48" s="33">
        <v>2</v>
      </c>
      <c r="D48" s="48">
        <v>4</v>
      </c>
      <c r="E48" s="35">
        <f t="shared" si="2"/>
        <v>7.326007326007326E-3</v>
      </c>
      <c r="F48" s="35">
        <f t="shared" si="3"/>
        <v>1.9047619047619049E-2</v>
      </c>
      <c r="G48" s="49">
        <f t="shared" si="4"/>
        <v>1</v>
      </c>
      <c r="H48" s="35">
        <f t="shared" si="5"/>
        <v>7.326007326007326E-3</v>
      </c>
    </row>
    <row r="49" spans="1:9" x14ac:dyDescent="0.2">
      <c r="B49" s="34" t="s">
        <v>9</v>
      </c>
      <c r="C49" s="33">
        <v>37</v>
      </c>
      <c r="D49" s="48">
        <v>20</v>
      </c>
      <c r="E49" s="35">
        <f t="shared" si="2"/>
        <v>0.13553113553113552</v>
      </c>
      <c r="F49" s="35">
        <f t="shared" si="3"/>
        <v>9.5238095238095233E-2</v>
      </c>
      <c r="G49" s="49">
        <f t="shared" si="4"/>
        <v>-0.45945945945945948</v>
      </c>
      <c r="H49" s="35">
        <f t="shared" si="5"/>
        <v>-6.2271062271062272E-2</v>
      </c>
    </row>
    <row r="50" spans="1:9" x14ac:dyDescent="0.2">
      <c r="B50" s="34" t="s">
        <v>563</v>
      </c>
      <c r="C50" s="33">
        <v>1</v>
      </c>
      <c r="D50" s="48">
        <v>1</v>
      </c>
      <c r="E50" s="35">
        <f t="shared" si="2"/>
        <v>3.663003663003663E-3</v>
      </c>
      <c r="F50" s="35">
        <f t="shared" si="3"/>
        <v>4.7619047619047623E-3</v>
      </c>
      <c r="G50" s="49">
        <f t="shared" si="4"/>
        <v>0</v>
      </c>
      <c r="H50" s="35">
        <f t="shared" si="5"/>
        <v>0</v>
      </c>
    </row>
    <row r="51" spans="1:9" x14ac:dyDescent="0.2">
      <c r="B51" s="34" t="s">
        <v>12</v>
      </c>
      <c r="C51" s="33">
        <v>5</v>
      </c>
      <c r="D51" s="48">
        <v>2</v>
      </c>
      <c r="E51" s="35">
        <f t="shared" si="2"/>
        <v>1.8315018315018316E-2</v>
      </c>
      <c r="F51" s="35">
        <f t="shared" si="3"/>
        <v>9.5238095238095247E-3</v>
      </c>
      <c r="G51" s="49">
        <f t="shared" si="4"/>
        <v>-0.6</v>
      </c>
      <c r="H51" s="35">
        <f t="shared" si="5"/>
        <v>-1.098901098901099E-2</v>
      </c>
    </row>
    <row r="52" spans="1:9" x14ac:dyDescent="0.2">
      <c r="B52" s="34" t="s">
        <v>11</v>
      </c>
      <c r="C52" s="33">
        <v>2</v>
      </c>
      <c r="D52" s="48">
        <v>0</v>
      </c>
      <c r="E52" s="35">
        <f t="shared" si="2"/>
        <v>7.326007326007326E-3</v>
      </c>
      <c r="F52" s="35" t="str">
        <f t="shared" si="3"/>
        <v/>
      </c>
      <c r="G52" s="49">
        <f t="shared" si="4"/>
        <v>-1</v>
      </c>
      <c r="H52" s="35">
        <f t="shared" si="5"/>
        <v>-7.326007326007326E-3</v>
      </c>
    </row>
    <row r="53" spans="1:9" x14ac:dyDescent="0.2">
      <c r="B53" s="34" t="s">
        <v>422</v>
      </c>
      <c r="C53" s="33">
        <v>7</v>
      </c>
      <c r="D53" s="48">
        <v>6</v>
      </c>
      <c r="E53" s="35">
        <f t="shared" si="2"/>
        <v>2.564102564102564E-2</v>
      </c>
      <c r="F53" s="35">
        <f t="shared" si="3"/>
        <v>2.8571428571428571E-2</v>
      </c>
      <c r="G53" s="49">
        <f t="shared" si="4"/>
        <v>-0.14285714285714285</v>
      </c>
      <c r="H53" s="35">
        <f t="shared" si="5"/>
        <v>-3.6630036630036626E-3</v>
      </c>
    </row>
    <row r="54" spans="1:9" x14ac:dyDescent="0.2">
      <c r="B54" s="34" t="s">
        <v>10</v>
      </c>
      <c r="C54" s="33">
        <v>0</v>
      </c>
      <c r="D54" s="48">
        <v>2</v>
      </c>
      <c r="E54" s="35" t="str">
        <f t="shared" si="2"/>
        <v/>
      </c>
      <c r="F54" s="35">
        <f t="shared" si="3"/>
        <v>9.5238095238095247E-3</v>
      </c>
      <c r="G54" s="49">
        <f t="shared" si="4"/>
        <v>1</v>
      </c>
      <c r="H54" s="35" t="str">
        <f t="shared" si="5"/>
        <v/>
      </c>
    </row>
    <row r="55" spans="1:9" x14ac:dyDescent="0.2">
      <c r="B55" s="34" t="s">
        <v>168</v>
      </c>
      <c r="C55" s="33">
        <v>2</v>
      </c>
      <c r="D55" s="48">
        <v>2</v>
      </c>
      <c r="E55" s="35">
        <f t="shared" si="2"/>
        <v>7.326007326007326E-3</v>
      </c>
      <c r="F55" s="35">
        <f t="shared" si="3"/>
        <v>9.5238095238095247E-3</v>
      </c>
      <c r="G55" s="49">
        <f t="shared" si="4"/>
        <v>0</v>
      </c>
      <c r="H55" s="35">
        <f t="shared" si="5"/>
        <v>0</v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7</v>
      </c>
      <c r="D58" s="48">
        <v>3</v>
      </c>
      <c r="E58" s="35">
        <f t="shared" si="9"/>
        <v>2.564102564102564E-2</v>
      </c>
      <c r="F58" s="35">
        <f t="shared" si="10"/>
        <v>1.4285714285714285E-2</v>
      </c>
      <c r="G58" s="49">
        <f t="shared" si="11"/>
        <v>-0.5714285714285714</v>
      </c>
      <c r="H58" s="35">
        <f t="shared" si="12"/>
        <v>-1.465201465201465E-2</v>
      </c>
    </row>
    <row r="59" spans="1:9" x14ac:dyDescent="0.2">
      <c r="B59" s="34" t="s">
        <v>169</v>
      </c>
      <c r="C59" s="33">
        <v>1</v>
      </c>
      <c r="D59" s="48">
        <v>0</v>
      </c>
      <c r="E59" s="35">
        <f t="shared" si="9"/>
        <v>3.663003663003663E-3</v>
      </c>
      <c r="F59" s="35" t="str">
        <f t="shared" si="10"/>
        <v/>
      </c>
      <c r="G59" s="49">
        <f t="shared" si="11"/>
        <v>-1</v>
      </c>
      <c r="H59" s="35">
        <f t="shared" si="12"/>
        <v>-3.663003663003663E-3</v>
      </c>
    </row>
    <row r="60" spans="1:9" x14ac:dyDescent="0.2">
      <c r="B60" s="34" t="s">
        <v>423</v>
      </c>
      <c r="C60" s="33">
        <v>2</v>
      </c>
      <c r="D60" s="48">
        <v>6</v>
      </c>
      <c r="E60" s="35">
        <f t="shared" si="2"/>
        <v>7.326007326007326E-3</v>
      </c>
      <c r="F60" s="35">
        <f t="shared" si="3"/>
        <v>2.8571428571428571E-2</v>
      </c>
      <c r="G60" s="49">
        <f t="shared" si="4"/>
        <v>2</v>
      </c>
      <c r="H60" s="35">
        <f t="shared" si="5"/>
        <v>1.4652014652014652E-2</v>
      </c>
    </row>
    <row r="61" spans="1:9" x14ac:dyDescent="0.2">
      <c r="B61" s="34" t="s">
        <v>170</v>
      </c>
      <c r="C61" s="33">
        <v>9</v>
      </c>
      <c r="D61" s="48">
        <v>2</v>
      </c>
      <c r="E61" s="35">
        <f t="shared" si="2"/>
        <v>3.2967032967032968E-2</v>
      </c>
      <c r="F61" s="35">
        <f t="shared" si="3"/>
        <v>9.5238095238095247E-3</v>
      </c>
      <c r="G61" s="49">
        <f t="shared" si="4"/>
        <v>-0.77777777777777779</v>
      </c>
      <c r="H61" s="35">
        <f t="shared" si="5"/>
        <v>-2.5641025641025644E-2</v>
      </c>
    </row>
    <row r="62" spans="1:9" x14ac:dyDescent="0.2">
      <c r="B62" s="34" t="s">
        <v>171</v>
      </c>
      <c r="C62" s="33">
        <v>3</v>
      </c>
      <c r="D62" s="48">
        <v>0</v>
      </c>
      <c r="E62" s="35">
        <f t="shared" si="2"/>
        <v>1.098901098901099E-2</v>
      </c>
      <c r="F62" s="35" t="str">
        <f t="shared" si="3"/>
        <v/>
      </c>
      <c r="G62" s="49">
        <f t="shared" si="4"/>
        <v>-1</v>
      </c>
      <c r="H62" s="35">
        <f t="shared" si="5"/>
        <v>-1.098901098901099E-2</v>
      </c>
    </row>
    <row r="63" spans="1:9" s="29" customFormat="1" x14ac:dyDescent="0.2">
      <c r="A63" s="31"/>
      <c r="B63" s="36" t="s">
        <v>587</v>
      </c>
      <c r="C63" s="40">
        <v>44</v>
      </c>
      <c r="D63" s="48">
        <v>44</v>
      </c>
      <c r="E63" s="37">
        <f t="shared" ref="E63:E64" si="13">+IF(C63=0,"",C63/C$18)</f>
        <v>0.16117216117216118</v>
      </c>
      <c r="F63" s="37">
        <f t="shared" ref="F63:F64" si="14">+IF(D63=0,"",D63/D$18)</f>
        <v>0.20952380952380953</v>
      </c>
      <c r="G63" s="49">
        <f t="shared" si="4"/>
        <v>0</v>
      </c>
      <c r="H63" s="37">
        <f t="shared" ref="H63:H64" si="15">+IF(OR(AND(E63=""),(G63="")),"",E63*G63)</f>
        <v>0</v>
      </c>
      <c r="I63" s="4"/>
    </row>
    <row r="64" spans="1:9" s="29" customFormat="1" x14ac:dyDescent="0.2">
      <c r="A64" s="31"/>
      <c r="B64" s="36" t="s">
        <v>588</v>
      </c>
      <c r="C64" s="40">
        <v>5</v>
      </c>
      <c r="D64" s="48">
        <v>3</v>
      </c>
      <c r="E64" s="37">
        <f t="shared" si="13"/>
        <v>1.8315018315018316E-2</v>
      </c>
      <c r="F64" s="37">
        <f t="shared" si="14"/>
        <v>1.4285714285714285E-2</v>
      </c>
      <c r="G64" s="49">
        <f t="shared" si="4"/>
        <v>-0.4</v>
      </c>
      <c r="H64" s="37">
        <f t="shared" si="15"/>
        <v>-7.3260073260073269E-3</v>
      </c>
      <c r="I64" s="4"/>
    </row>
    <row r="65" spans="1:9" x14ac:dyDescent="0.2">
      <c r="B65" s="34" t="s">
        <v>172</v>
      </c>
      <c r="C65" s="33">
        <v>15</v>
      </c>
      <c r="D65" s="48">
        <v>6</v>
      </c>
      <c r="E65" s="35">
        <f t="shared" si="2"/>
        <v>5.4945054945054944E-2</v>
      </c>
      <c r="F65" s="35">
        <f t="shared" si="3"/>
        <v>2.8571428571428571E-2</v>
      </c>
      <c r="G65" s="49">
        <f t="shared" si="4"/>
        <v>-0.6</v>
      </c>
      <c r="H65" s="35">
        <f t="shared" si="5"/>
        <v>-3.2967032967032968E-2</v>
      </c>
    </row>
    <row r="66" spans="1:9" x14ac:dyDescent="0.2">
      <c r="B66" s="34" t="s">
        <v>15</v>
      </c>
      <c r="C66" s="33">
        <v>2</v>
      </c>
      <c r="D66" s="48">
        <v>1</v>
      </c>
      <c r="E66" s="35">
        <f t="shared" si="2"/>
        <v>7.326007326007326E-3</v>
      </c>
      <c r="F66" s="35">
        <f t="shared" si="3"/>
        <v>4.7619047619047623E-3</v>
      </c>
      <c r="G66" s="49">
        <f t="shared" si="4"/>
        <v>-0.5</v>
      </c>
      <c r="H66" s="35">
        <f t="shared" si="5"/>
        <v>-3.663003663003663E-3</v>
      </c>
    </row>
    <row r="67" spans="1:9" x14ac:dyDescent="0.2">
      <c r="B67" s="34" t="s">
        <v>173</v>
      </c>
      <c r="C67" s="33">
        <v>5</v>
      </c>
      <c r="D67" s="48">
        <v>6</v>
      </c>
      <c r="E67" s="35">
        <f t="shared" si="2"/>
        <v>1.8315018315018316E-2</v>
      </c>
      <c r="F67" s="35">
        <f t="shared" si="3"/>
        <v>2.8571428571428571E-2</v>
      </c>
      <c r="G67" s="49">
        <f t="shared" si="4"/>
        <v>0.2</v>
      </c>
      <c r="H67" s="35">
        <f t="shared" si="5"/>
        <v>3.6630036630036634E-3</v>
      </c>
    </row>
    <row r="68" spans="1:9" ht="13.5" customHeight="1" x14ac:dyDescent="0.2">
      <c r="B68" s="34" t="s">
        <v>174</v>
      </c>
      <c r="C68" s="33">
        <v>5</v>
      </c>
      <c r="D68" s="48">
        <v>1</v>
      </c>
      <c r="E68" s="35">
        <f t="shared" si="2"/>
        <v>1.8315018315018316E-2</v>
      </c>
      <c r="F68" s="35">
        <f t="shared" si="3"/>
        <v>4.7619047619047623E-3</v>
      </c>
      <c r="G68" s="49">
        <f t="shared" si="4"/>
        <v>-0.8</v>
      </c>
      <c r="H68" s="35">
        <f t="shared" si="5"/>
        <v>-1.4652014652014654E-2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2197</v>
      </c>
      <c r="D74" s="44">
        <f>SUM(D75:D163)</f>
        <v>1801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-0.18024578971324534</v>
      </c>
      <c r="H74" s="46">
        <f>+IF(OR(AND(E74=""),(G74="")),"",E74*G74)</f>
        <v>-0.18024578971324534</v>
      </c>
    </row>
    <row r="75" spans="1:9" x14ac:dyDescent="0.2">
      <c r="B75" s="47" t="s">
        <v>424</v>
      </c>
      <c r="C75" s="48">
        <v>61</v>
      </c>
      <c r="D75" s="48">
        <v>37</v>
      </c>
      <c r="E75" s="60">
        <f>+IF(C75=0,"",C75/C$74)</f>
        <v>2.7765134274010013E-2</v>
      </c>
      <c r="F75" s="60">
        <f>+IF(D75=0,"",D75/D$74)</f>
        <v>2.0544142143253747E-2</v>
      </c>
      <c r="G75" s="49">
        <f t="shared" ref="G75:G138" si="16">+IF(AND(C75=0,D75=0)," ",IF(C75=0,1,IF(D75=0,-1,(D75-C75)/C75)))</f>
        <v>-0.39344262295081966</v>
      </c>
      <c r="H75" s="41">
        <f>+IF(OR(AND(E75=""),(G75="")),"",E75*G75)</f>
        <v>-1.0923987255348202E-2</v>
      </c>
    </row>
    <row r="76" spans="1:9" x14ac:dyDescent="0.2">
      <c r="B76" s="34" t="s">
        <v>565</v>
      </c>
      <c r="C76" s="33">
        <v>46</v>
      </c>
      <c r="D76" s="48">
        <v>69</v>
      </c>
      <c r="E76" s="61">
        <f t="shared" ref="E76:E81" si="17">+IF(C76=0,"",C76/C$74)</f>
        <v>2.0937642239417388E-2</v>
      </c>
      <c r="F76" s="61">
        <f t="shared" ref="F76:F81" si="18">+IF(D76=0,"",D76/D$74)</f>
        <v>3.8312048861743477E-2</v>
      </c>
      <c r="G76" s="49">
        <f t="shared" si="16"/>
        <v>0.5</v>
      </c>
      <c r="H76" s="35">
        <f t="shared" ref="H76:H81" si="19">+IF(OR(AND(E76=""),(G76="")),"",E76*G76)</f>
        <v>1.0468821119708694E-2</v>
      </c>
    </row>
    <row r="77" spans="1:9" s="29" customFormat="1" x14ac:dyDescent="0.2">
      <c r="A77" s="31"/>
      <c r="B77" s="36" t="s">
        <v>519</v>
      </c>
      <c r="C77" s="40">
        <v>161</v>
      </c>
      <c r="D77" s="48">
        <v>25</v>
      </c>
      <c r="E77" s="38">
        <f t="shared" si="17"/>
        <v>7.3281747837960862E-2</v>
      </c>
      <c r="F77" s="38">
        <f t="shared" si="18"/>
        <v>1.38811771238201E-2</v>
      </c>
      <c r="G77" s="49">
        <f t="shared" si="16"/>
        <v>-0.84472049689440998</v>
      </c>
      <c r="H77" s="37">
        <f t="shared" si="19"/>
        <v>-6.1902594446973151E-2</v>
      </c>
      <c r="I77" s="4"/>
    </row>
    <row r="78" spans="1:9" x14ac:dyDescent="0.2">
      <c r="B78" s="34" t="s">
        <v>566</v>
      </c>
      <c r="C78" s="33">
        <v>140</v>
      </c>
      <c r="D78" s="48">
        <v>113</v>
      </c>
      <c r="E78" s="61">
        <f t="shared" si="17"/>
        <v>6.3723258989531184E-2</v>
      </c>
      <c r="F78" s="61">
        <f t="shared" si="18"/>
        <v>6.2742920599666852E-2</v>
      </c>
      <c r="G78" s="49">
        <f t="shared" si="16"/>
        <v>-0.19285714285714287</v>
      </c>
      <c r="H78" s="35">
        <f t="shared" si="19"/>
        <v>-1.2289485662266729E-2</v>
      </c>
    </row>
    <row r="79" spans="1:9" x14ac:dyDescent="0.2">
      <c r="B79" s="34" t="s">
        <v>175</v>
      </c>
      <c r="C79" s="33">
        <v>141</v>
      </c>
      <c r="D79" s="48">
        <v>56</v>
      </c>
      <c r="E79" s="61">
        <f t="shared" si="17"/>
        <v>6.4178425125170691E-2</v>
      </c>
      <c r="F79" s="61">
        <f t="shared" si="18"/>
        <v>3.1093836757357024E-2</v>
      </c>
      <c r="G79" s="49">
        <f t="shared" si="16"/>
        <v>-0.6028368794326241</v>
      </c>
      <c r="H79" s="35">
        <f t="shared" si="19"/>
        <v>-3.8689121529358217E-2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47</v>
      </c>
      <c r="D81" s="48">
        <v>12</v>
      </c>
      <c r="E81" s="38">
        <f t="shared" si="17"/>
        <v>2.1392808375056895E-2</v>
      </c>
      <c r="F81" s="38">
        <f t="shared" si="18"/>
        <v>6.6629650194336481E-3</v>
      </c>
      <c r="G81" s="49">
        <f t="shared" si="16"/>
        <v>-0.74468085106382975</v>
      </c>
      <c r="H81" s="37">
        <f t="shared" si="19"/>
        <v>-1.5930814747382793E-2</v>
      </c>
      <c r="I81" s="4"/>
    </row>
    <row r="82" spans="1:9" x14ac:dyDescent="0.2">
      <c r="B82" s="34" t="s">
        <v>176</v>
      </c>
      <c r="C82" s="33">
        <v>0</v>
      </c>
      <c r="D82" s="48">
        <v>0</v>
      </c>
      <c r="E82" s="61" t="str">
        <f t="shared" ref="E82:E146" si="20">+IF(C82=0,"",C82/C$74)</f>
        <v/>
      </c>
      <c r="F82" s="61" t="str">
        <f t="shared" ref="F82:F146" si="21">+IF(D82=0,"",D82/D$74)</f>
        <v/>
      </c>
      <c r="G82" s="49" t="str">
        <f t="shared" si="16"/>
        <v xml:space="preserve"> </v>
      </c>
      <c r="H82" s="35" t="str">
        <f t="shared" ref="H82:H146" si="22">+IF(OR(AND(E82=""),(G82="")),"",E82*G82)</f>
        <v/>
      </c>
    </row>
    <row r="83" spans="1:9" x14ac:dyDescent="0.2">
      <c r="B83" s="34" t="s">
        <v>177</v>
      </c>
      <c r="C83" s="33">
        <v>2</v>
      </c>
      <c r="D83" s="48">
        <v>5</v>
      </c>
      <c r="E83" s="61">
        <f t="shared" si="20"/>
        <v>9.1033227127901685E-4</v>
      </c>
      <c r="F83" s="61">
        <f t="shared" si="21"/>
        <v>2.7762354247640201E-3</v>
      </c>
      <c r="G83" s="49">
        <f t="shared" si="16"/>
        <v>1.5</v>
      </c>
      <c r="H83" s="35">
        <f t="shared" si="22"/>
        <v>1.3654984069185253E-3</v>
      </c>
    </row>
    <row r="84" spans="1:9" x14ac:dyDescent="0.2">
      <c r="B84" s="34" t="s">
        <v>425</v>
      </c>
      <c r="C84" s="33">
        <v>1</v>
      </c>
      <c r="D84" s="48">
        <v>0</v>
      </c>
      <c r="E84" s="61">
        <f t="shared" si="20"/>
        <v>4.5516613563950843E-4</v>
      </c>
      <c r="F84" s="61" t="str">
        <f t="shared" si="21"/>
        <v/>
      </c>
      <c r="G84" s="49">
        <f t="shared" si="16"/>
        <v>-1</v>
      </c>
      <c r="H84" s="35">
        <f t="shared" si="22"/>
        <v>-4.5516613563950843E-4</v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17</v>
      </c>
      <c r="D86" s="48">
        <v>11</v>
      </c>
      <c r="E86" s="61">
        <f t="shared" si="20"/>
        <v>7.737824305871643E-3</v>
      </c>
      <c r="F86" s="61">
        <f t="shared" si="21"/>
        <v>6.1077179344808438E-3</v>
      </c>
      <c r="G86" s="49">
        <f t="shared" si="16"/>
        <v>-0.35294117647058826</v>
      </c>
      <c r="H86" s="35">
        <f t="shared" si="22"/>
        <v>-2.7309968138370506E-3</v>
      </c>
    </row>
    <row r="87" spans="1:9" x14ac:dyDescent="0.2">
      <c r="B87" s="34" t="s">
        <v>17</v>
      </c>
      <c r="C87" s="33">
        <v>0</v>
      </c>
      <c r="D87" s="48">
        <v>0</v>
      </c>
      <c r="E87" s="61" t="str">
        <f t="shared" si="20"/>
        <v/>
      </c>
      <c r="F87" s="61" t="str">
        <f t="shared" si="21"/>
        <v/>
      </c>
      <c r="G87" s="49" t="str">
        <f t="shared" si="16"/>
        <v xml:space="preserve"> </v>
      </c>
      <c r="H87" s="35" t="str">
        <f t="shared" si="22"/>
        <v/>
      </c>
    </row>
    <row r="88" spans="1:9" x14ac:dyDescent="0.2">
      <c r="B88" s="34" t="s">
        <v>180</v>
      </c>
      <c r="C88" s="33">
        <v>4</v>
      </c>
      <c r="D88" s="48">
        <v>1</v>
      </c>
      <c r="E88" s="61">
        <f t="shared" si="20"/>
        <v>1.8206645425580337E-3</v>
      </c>
      <c r="F88" s="61">
        <f t="shared" si="21"/>
        <v>5.5524708495280405E-4</v>
      </c>
      <c r="G88" s="49">
        <f t="shared" si="16"/>
        <v>-0.75</v>
      </c>
      <c r="H88" s="35">
        <f t="shared" si="22"/>
        <v>-1.3654984069185253E-3</v>
      </c>
    </row>
    <row r="89" spans="1:9" s="29" customFormat="1" x14ac:dyDescent="0.2">
      <c r="A89" s="31"/>
      <c r="B89" s="36" t="s">
        <v>567</v>
      </c>
      <c r="C89" s="40">
        <v>54</v>
      </c>
      <c r="D89" s="48">
        <v>35</v>
      </c>
      <c r="E89" s="38">
        <f t="shared" si="20"/>
        <v>2.4578971324533454E-2</v>
      </c>
      <c r="F89" s="38">
        <f t="shared" si="21"/>
        <v>1.943364797334814E-2</v>
      </c>
      <c r="G89" s="49">
        <f t="shared" si="16"/>
        <v>-0.35185185185185186</v>
      </c>
      <c r="H89" s="37">
        <f t="shared" si="22"/>
        <v>-8.6481565771506595E-3</v>
      </c>
      <c r="I89" s="4"/>
    </row>
    <row r="90" spans="1:9" s="29" customFormat="1" x14ac:dyDescent="0.2">
      <c r="A90" s="31"/>
      <c r="B90" s="36" t="s">
        <v>181</v>
      </c>
      <c r="C90" s="40">
        <v>46</v>
      </c>
      <c r="D90" s="48">
        <v>29</v>
      </c>
      <c r="E90" s="38">
        <f t="shared" si="20"/>
        <v>2.0937642239417388E-2</v>
      </c>
      <c r="F90" s="38">
        <f t="shared" si="21"/>
        <v>1.6102165463631316E-2</v>
      </c>
      <c r="G90" s="49">
        <f t="shared" si="16"/>
        <v>-0.36956521739130432</v>
      </c>
      <c r="H90" s="37">
        <f t="shared" si="22"/>
        <v>-7.737824305871643E-3</v>
      </c>
      <c r="I90" s="4"/>
    </row>
    <row r="91" spans="1:9" s="29" customFormat="1" x14ac:dyDescent="0.2">
      <c r="A91" s="31"/>
      <c r="B91" s="36" t="s">
        <v>182</v>
      </c>
      <c r="C91" s="40">
        <v>44</v>
      </c>
      <c r="D91" s="48">
        <v>27</v>
      </c>
      <c r="E91" s="38">
        <f t="shared" si="20"/>
        <v>2.0027309968138372E-2</v>
      </c>
      <c r="F91" s="38">
        <f t="shared" si="21"/>
        <v>1.4991671293725709E-2</v>
      </c>
      <c r="G91" s="49">
        <f t="shared" si="16"/>
        <v>-0.38636363636363635</v>
      </c>
      <c r="H91" s="37">
        <f t="shared" si="22"/>
        <v>-7.737824305871643E-3</v>
      </c>
      <c r="I91" s="4"/>
    </row>
    <row r="92" spans="1:9" s="29" customFormat="1" x14ac:dyDescent="0.2">
      <c r="A92" s="31"/>
      <c r="B92" s="36" t="s">
        <v>21</v>
      </c>
      <c r="C92" s="40">
        <v>19</v>
      </c>
      <c r="D92" s="48">
        <v>16</v>
      </c>
      <c r="E92" s="38">
        <f t="shared" si="20"/>
        <v>8.6481565771506595E-3</v>
      </c>
      <c r="F92" s="38">
        <f t="shared" si="21"/>
        <v>8.8839533592448647E-3</v>
      </c>
      <c r="G92" s="49">
        <f t="shared" si="16"/>
        <v>-0.15789473684210525</v>
      </c>
      <c r="H92" s="37">
        <f t="shared" si="22"/>
        <v>-1.3654984069185251E-3</v>
      </c>
      <c r="I92" s="4"/>
    </row>
    <row r="93" spans="1:9" s="29" customFormat="1" x14ac:dyDescent="0.2">
      <c r="A93" s="31"/>
      <c r="B93" s="36" t="s">
        <v>426</v>
      </c>
      <c r="C93" s="40">
        <v>16</v>
      </c>
      <c r="D93" s="48">
        <v>10</v>
      </c>
      <c r="E93" s="38">
        <f t="shared" si="20"/>
        <v>7.2826581702321348E-3</v>
      </c>
      <c r="F93" s="38">
        <f t="shared" si="21"/>
        <v>5.5524708495280403E-3</v>
      </c>
      <c r="G93" s="49">
        <f t="shared" si="16"/>
        <v>-0.375</v>
      </c>
      <c r="H93" s="37">
        <f t="shared" si="22"/>
        <v>-2.7309968138370506E-3</v>
      </c>
      <c r="I93" s="4"/>
    </row>
    <row r="94" spans="1:9" s="29" customFormat="1" x14ac:dyDescent="0.2">
      <c r="A94" s="31"/>
      <c r="B94" s="36" t="s">
        <v>183</v>
      </c>
      <c r="C94" s="40">
        <v>26</v>
      </c>
      <c r="D94" s="48">
        <v>7</v>
      </c>
      <c r="E94" s="38">
        <f t="shared" si="20"/>
        <v>1.1834319526627219E-2</v>
      </c>
      <c r="F94" s="38">
        <f t="shared" si="21"/>
        <v>3.886729594669628E-3</v>
      </c>
      <c r="G94" s="49">
        <f t="shared" si="16"/>
        <v>-0.73076923076923073</v>
      </c>
      <c r="H94" s="37">
        <f t="shared" si="22"/>
        <v>-8.6481565771506595E-3</v>
      </c>
      <c r="I94" s="4"/>
    </row>
    <row r="95" spans="1:9" s="29" customFormat="1" x14ac:dyDescent="0.2">
      <c r="A95" s="31"/>
      <c r="B95" s="36" t="s">
        <v>523</v>
      </c>
      <c r="C95" s="40">
        <v>23</v>
      </c>
      <c r="D95" s="48">
        <v>15</v>
      </c>
      <c r="E95" s="38">
        <f t="shared" si="20"/>
        <v>1.0468821119708694E-2</v>
      </c>
      <c r="F95" s="38">
        <f t="shared" si="21"/>
        <v>8.3287062742920595E-3</v>
      </c>
      <c r="G95" s="49">
        <f t="shared" si="16"/>
        <v>-0.34782608695652173</v>
      </c>
      <c r="H95" s="37">
        <f t="shared" si="22"/>
        <v>-3.6413290851160674E-3</v>
      </c>
      <c r="I95" s="4"/>
    </row>
    <row r="96" spans="1:9" s="29" customFormat="1" x14ac:dyDescent="0.2">
      <c r="A96" s="31"/>
      <c r="B96" s="36" t="s">
        <v>602</v>
      </c>
      <c r="C96" s="40">
        <v>15</v>
      </c>
      <c r="D96" s="48">
        <v>2</v>
      </c>
      <c r="E96" s="38">
        <f t="shared" si="20"/>
        <v>6.8274920345926266E-3</v>
      </c>
      <c r="F96" s="38">
        <f t="shared" si="21"/>
        <v>1.1104941699056081E-3</v>
      </c>
      <c r="G96" s="49">
        <f t="shared" si="16"/>
        <v>-0.8666666666666667</v>
      </c>
      <c r="H96" s="37">
        <f t="shared" si="22"/>
        <v>-5.9171597633136102E-3</v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2</v>
      </c>
      <c r="E97" s="38" t="str">
        <f t="shared" ref="E97:E100" si="23">+IF(C97=0,"",C97/C$74)</f>
        <v/>
      </c>
      <c r="F97" s="38">
        <f t="shared" ref="F97:F100" si="24">+IF(D97=0,"",D97/D$74)</f>
        <v>1.1104941699056081E-3</v>
      </c>
      <c r="G97" s="93">
        <f t="shared" ref="G97:G100" si="25">+IF(AND(C97=0,D97=0)," ",IF(C97=0,1,IF(D97=0,-1,(D97-C97)/C97)))</f>
        <v>1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145</v>
      </c>
      <c r="D98" s="48">
        <v>49</v>
      </c>
      <c r="E98" s="38">
        <f t="shared" si="23"/>
        <v>6.5999089667728716E-2</v>
      </c>
      <c r="F98" s="38">
        <f t="shared" si="24"/>
        <v>2.7207107162687396E-2</v>
      </c>
      <c r="G98" s="49">
        <f t="shared" si="25"/>
        <v>-0.66206896551724137</v>
      </c>
      <c r="H98" s="37">
        <f t="shared" si="26"/>
        <v>-4.3695949021392802E-2</v>
      </c>
    </row>
    <row r="99" spans="1:9" x14ac:dyDescent="0.2">
      <c r="B99" s="34" t="s">
        <v>19</v>
      </c>
      <c r="C99" s="33">
        <v>1</v>
      </c>
      <c r="D99" s="48">
        <v>0</v>
      </c>
      <c r="E99" s="38">
        <f t="shared" si="23"/>
        <v>4.5516613563950843E-4</v>
      </c>
      <c r="F99" s="38" t="str">
        <f t="shared" si="24"/>
        <v/>
      </c>
      <c r="G99" s="49">
        <f t="shared" si="25"/>
        <v>-1</v>
      </c>
      <c r="H99" s="37">
        <f t="shared" si="26"/>
        <v>-4.5516613563950843E-4</v>
      </c>
    </row>
    <row r="100" spans="1:9" x14ac:dyDescent="0.2">
      <c r="B100" s="34" t="s">
        <v>22</v>
      </c>
      <c r="C100" s="33">
        <v>0</v>
      </c>
      <c r="D100" s="48">
        <v>1</v>
      </c>
      <c r="E100" s="38" t="str">
        <f t="shared" si="23"/>
        <v/>
      </c>
      <c r="F100" s="38">
        <f t="shared" si="24"/>
        <v>5.5524708495280405E-4</v>
      </c>
      <c r="G100" s="49">
        <f t="shared" si="25"/>
        <v>1</v>
      </c>
      <c r="H100" s="37" t="str">
        <f t="shared" si="26"/>
        <v/>
      </c>
    </row>
    <row r="101" spans="1:9" x14ac:dyDescent="0.2">
      <c r="B101" s="34" t="s">
        <v>185</v>
      </c>
      <c r="C101" s="33">
        <v>5</v>
      </c>
      <c r="D101" s="48">
        <v>2</v>
      </c>
      <c r="E101" s="61">
        <f t="shared" si="20"/>
        <v>2.2758306781975419E-3</v>
      </c>
      <c r="F101" s="61">
        <f t="shared" si="21"/>
        <v>1.1104941699056081E-3</v>
      </c>
      <c r="G101" s="49">
        <f t="shared" si="16"/>
        <v>-0.6</v>
      </c>
      <c r="H101" s="35">
        <f t="shared" si="22"/>
        <v>-1.3654984069185251E-3</v>
      </c>
    </row>
    <row r="102" spans="1:9" x14ac:dyDescent="0.2">
      <c r="B102" s="34" t="s">
        <v>603</v>
      </c>
      <c r="C102" s="33">
        <v>27</v>
      </c>
      <c r="D102" s="48">
        <v>39</v>
      </c>
      <c r="E102" s="61">
        <f t="shared" si="20"/>
        <v>1.2289485662266727E-2</v>
      </c>
      <c r="F102" s="61">
        <f t="shared" si="21"/>
        <v>2.1654636313159357E-2</v>
      </c>
      <c r="G102" s="49">
        <f t="shared" si="16"/>
        <v>0.44444444444444442</v>
      </c>
      <c r="H102" s="35">
        <f t="shared" si="22"/>
        <v>5.4619936276741003E-3</v>
      </c>
    </row>
    <row r="103" spans="1:9" x14ac:dyDescent="0.2">
      <c r="B103" s="34" t="s">
        <v>427</v>
      </c>
      <c r="C103" s="33">
        <v>47</v>
      </c>
      <c r="D103" s="48">
        <v>14</v>
      </c>
      <c r="E103" s="61">
        <f t="shared" si="20"/>
        <v>2.1392808375056895E-2</v>
      </c>
      <c r="F103" s="61">
        <f t="shared" si="21"/>
        <v>7.773459189339256E-3</v>
      </c>
      <c r="G103" s="49">
        <f t="shared" si="16"/>
        <v>-0.7021276595744681</v>
      </c>
      <c r="H103" s="35">
        <f t="shared" si="22"/>
        <v>-1.5020482476103778E-2</v>
      </c>
    </row>
    <row r="104" spans="1:9" x14ac:dyDescent="0.2">
      <c r="B104" s="34" t="s">
        <v>18</v>
      </c>
      <c r="C104" s="33">
        <v>40</v>
      </c>
      <c r="D104" s="48">
        <v>24</v>
      </c>
      <c r="E104" s="61">
        <f t="shared" si="20"/>
        <v>1.8206645425580335E-2</v>
      </c>
      <c r="F104" s="61">
        <f t="shared" si="21"/>
        <v>1.3325930038867296E-2</v>
      </c>
      <c r="G104" s="49">
        <f t="shared" si="16"/>
        <v>-0.4</v>
      </c>
      <c r="H104" s="35">
        <f t="shared" si="22"/>
        <v>-7.2826581702321348E-3</v>
      </c>
    </row>
    <row r="105" spans="1:9" x14ac:dyDescent="0.2">
      <c r="B105" s="34" t="s">
        <v>20</v>
      </c>
      <c r="C105" s="33">
        <v>0</v>
      </c>
      <c r="D105" s="48">
        <v>1</v>
      </c>
      <c r="E105" s="61" t="str">
        <f t="shared" si="20"/>
        <v/>
      </c>
      <c r="F105" s="61">
        <f t="shared" si="21"/>
        <v>5.5524708495280405E-4</v>
      </c>
      <c r="G105" s="49">
        <f t="shared" si="16"/>
        <v>1</v>
      </c>
      <c r="H105" s="35" t="str">
        <f t="shared" si="22"/>
        <v/>
      </c>
    </row>
    <row r="106" spans="1:9" x14ac:dyDescent="0.2">
      <c r="B106" s="34" t="s">
        <v>186</v>
      </c>
      <c r="C106" s="33">
        <v>0</v>
      </c>
      <c r="D106" s="48">
        <v>0</v>
      </c>
      <c r="E106" s="61" t="str">
        <f t="shared" si="20"/>
        <v/>
      </c>
      <c r="F106" s="61" t="str">
        <f t="shared" si="21"/>
        <v/>
      </c>
      <c r="G106" s="49" t="str">
        <f t="shared" si="16"/>
        <v xml:space="preserve"> </v>
      </c>
      <c r="H106" s="35" t="str">
        <f t="shared" si="22"/>
        <v/>
      </c>
    </row>
    <row r="107" spans="1:9" s="29" customFormat="1" x14ac:dyDescent="0.2">
      <c r="A107" s="31"/>
      <c r="B107" s="36" t="s">
        <v>564</v>
      </c>
      <c r="C107" s="40">
        <v>24</v>
      </c>
      <c r="D107" s="48">
        <v>1</v>
      </c>
      <c r="E107" s="38">
        <f t="shared" si="20"/>
        <v>1.0923987255348202E-2</v>
      </c>
      <c r="F107" s="38">
        <f t="shared" si="21"/>
        <v>5.5524708495280405E-4</v>
      </c>
      <c r="G107" s="49">
        <f t="shared" si="16"/>
        <v>-0.95833333333333337</v>
      </c>
      <c r="H107" s="37">
        <f t="shared" si="22"/>
        <v>-1.0468821119708694E-2</v>
      </c>
      <c r="I107" s="4"/>
    </row>
    <row r="108" spans="1:9" x14ac:dyDescent="0.2">
      <c r="B108" s="34" t="s">
        <v>187</v>
      </c>
      <c r="C108" s="33">
        <v>3</v>
      </c>
      <c r="D108" s="48">
        <v>1</v>
      </c>
      <c r="E108" s="61">
        <f t="shared" si="20"/>
        <v>1.3654984069185253E-3</v>
      </c>
      <c r="F108" s="61">
        <f t="shared" si="21"/>
        <v>5.5524708495280405E-4</v>
      </c>
      <c r="G108" s="49">
        <f t="shared" si="16"/>
        <v>-0.66666666666666663</v>
      </c>
      <c r="H108" s="35">
        <f t="shared" si="22"/>
        <v>-9.1033227127901685E-4</v>
      </c>
    </row>
    <row r="109" spans="1:9" x14ac:dyDescent="0.2">
      <c r="B109" s="34" t="s">
        <v>188</v>
      </c>
      <c r="C109" s="33">
        <v>135</v>
      </c>
      <c r="D109" s="48">
        <v>137</v>
      </c>
      <c r="E109" s="61">
        <f t="shared" si="20"/>
        <v>6.1447428311333638E-2</v>
      </c>
      <c r="F109" s="61">
        <f t="shared" si="21"/>
        <v>7.606885063853415E-2</v>
      </c>
      <c r="G109" s="49">
        <f t="shared" si="16"/>
        <v>1.4814814814814815E-2</v>
      </c>
      <c r="H109" s="35">
        <f t="shared" si="22"/>
        <v>9.1033227127901685E-4</v>
      </c>
    </row>
    <row r="110" spans="1:9" x14ac:dyDescent="0.2">
      <c r="B110" s="34" t="s">
        <v>604</v>
      </c>
      <c r="C110" s="33">
        <v>9</v>
      </c>
      <c r="D110" s="48">
        <v>33</v>
      </c>
      <c r="E110" s="61">
        <f t="shared" si="20"/>
        <v>4.0964952207555756E-3</v>
      </c>
      <c r="F110" s="61">
        <f t="shared" si="21"/>
        <v>1.8323153803442533E-2</v>
      </c>
      <c r="G110" s="49">
        <f t="shared" si="16"/>
        <v>2.6666666666666665</v>
      </c>
      <c r="H110" s="35">
        <f t="shared" si="22"/>
        <v>1.0923987255348201E-2</v>
      </c>
    </row>
    <row r="111" spans="1:9" x14ac:dyDescent="0.2">
      <c r="B111" s="34" t="s">
        <v>605</v>
      </c>
      <c r="C111" s="33">
        <v>24</v>
      </c>
      <c r="D111" s="48">
        <v>55</v>
      </c>
      <c r="E111" s="61">
        <f t="shared" si="20"/>
        <v>1.0923987255348202E-2</v>
      </c>
      <c r="F111" s="61">
        <f t="shared" si="21"/>
        <v>3.0538589672404221E-2</v>
      </c>
      <c r="G111" s="49">
        <f t="shared" si="16"/>
        <v>1.2916666666666667</v>
      </c>
      <c r="H111" s="35">
        <f t="shared" si="22"/>
        <v>1.4110150204824761E-2</v>
      </c>
    </row>
    <row r="112" spans="1:9" x14ac:dyDescent="0.2">
      <c r="B112" s="34" t="s">
        <v>189</v>
      </c>
      <c r="C112" s="33">
        <v>9</v>
      </c>
      <c r="D112" s="48">
        <v>4</v>
      </c>
      <c r="E112" s="61">
        <f t="shared" si="20"/>
        <v>4.0964952207555756E-3</v>
      </c>
      <c r="F112" s="61">
        <f t="shared" si="21"/>
        <v>2.2209883398112162E-3</v>
      </c>
      <c r="G112" s="49">
        <f t="shared" si="16"/>
        <v>-0.55555555555555558</v>
      </c>
      <c r="H112" s="35">
        <f t="shared" si="22"/>
        <v>-2.2758306781975419E-3</v>
      </c>
    </row>
    <row r="113" spans="2:8" x14ac:dyDescent="0.2">
      <c r="B113" s="34" t="s">
        <v>190</v>
      </c>
      <c r="C113" s="33">
        <v>20</v>
      </c>
      <c r="D113" s="48">
        <v>13</v>
      </c>
      <c r="E113" s="61">
        <f t="shared" si="20"/>
        <v>9.1033227127901677E-3</v>
      </c>
      <c r="F113" s="61">
        <f t="shared" si="21"/>
        <v>7.2182121043864516E-3</v>
      </c>
      <c r="G113" s="49">
        <f t="shared" si="16"/>
        <v>-0.35</v>
      </c>
      <c r="H113" s="35">
        <f t="shared" si="22"/>
        <v>-3.1861629494765583E-3</v>
      </c>
    </row>
    <row r="114" spans="2:8" x14ac:dyDescent="0.2">
      <c r="B114" s="34" t="s">
        <v>191</v>
      </c>
      <c r="C114" s="33">
        <v>6</v>
      </c>
      <c r="D114" s="48">
        <v>8</v>
      </c>
      <c r="E114" s="61">
        <f t="shared" si="20"/>
        <v>2.7309968138370506E-3</v>
      </c>
      <c r="F114" s="61">
        <f t="shared" si="21"/>
        <v>4.4419766796224324E-3</v>
      </c>
      <c r="G114" s="49">
        <f t="shared" si="16"/>
        <v>0.33333333333333331</v>
      </c>
      <c r="H114" s="35">
        <f t="shared" si="22"/>
        <v>9.1033227127901685E-4</v>
      </c>
    </row>
    <row r="115" spans="2:8" x14ac:dyDescent="0.2">
      <c r="B115" s="34" t="s">
        <v>27</v>
      </c>
      <c r="C115" s="33">
        <v>3</v>
      </c>
      <c r="D115" s="48">
        <v>5</v>
      </c>
      <c r="E115" s="61">
        <f t="shared" si="20"/>
        <v>1.3654984069185253E-3</v>
      </c>
      <c r="F115" s="61">
        <f t="shared" si="21"/>
        <v>2.7762354247640201E-3</v>
      </c>
      <c r="G115" s="49">
        <f t="shared" si="16"/>
        <v>0.66666666666666663</v>
      </c>
      <c r="H115" s="35">
        <f t="shared" si="22"/>
        <v>9.1033227127901685E-4</v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5</v>
      </c>
      <c r="D118" s="48">
        <v>11</v>
      </c>
      <c r="E118" s="61">
        <f t="shared" si="20"/>
        <v>2.2758306781975419E-3</v>
      </c>
      <c r="F118" s="61">
        <f t="shared" si="21"/>
        <v>6.1077179344808438E-3</v>
      </c>
      <c r="G118" s="49">
        <f t="shared" si="16"/>
        <v>1.2</v>
      </c>
      <c r="H118" s="35">
        <f t="shared" si="22"/>
        <v>2.7309968138370501E-3</v>
      </c>
    </row>
    <row r="119" spans="2:8" x14ac:dyDescent="0.2">
      <c r="B119" s="34" t="s">
        <v>24</v>
      </c>
      <c r="C119" s="33">
        <v>5</v>
      </c>
      <c r="D119" s="48">
        <v>28</v>
      </c>
      <c r="E119" s="61">
        <f t="shared" si="20"/>
        <v>2.2758306781975419E-3</v>
      </c>
      <c r="F119" s="61">
        <f t="shared" si="21"/>
        <v>1.5546918378678512E-2</v>
      </c>
      <c r="G119" s="49">
        <f t="shared" si="16"/>
        <v>4.5999999999999996</v>
      </c>
      <c r="H119" s="35">
        <f t="shared" si="22"/>
        <v>1.0468821119708692E-2</v>
      </c>
    </row>
    <row r="120" spans="2:8" x14ac:dyDescent="0.2">
      <c r="B120" s="34" t="s">
        <v>194</v>
      </c>
      <c r="C120" s="33">
        <v>2</v>
      </c>
      <c r="D120" s="48">
        <v>2</v>
      </c>
      <c r="E120" s="61">
        <f t="shared" si="20"/>
        <v>9.1033227127901685E-4</v>
      </c>
      <c r="F120" s="61">
        <f t="shared" si="21"/>
        <v>1.1104941699056081E-3</v>
      </c>
      <c r="G120" s="49">
        <f t="shared" si="16"/>
        <v>0</v>
      </c>
      <c r="H120" s="35">
        <f t="shared" si="22"/>
        <v>0</v>
      </c>
    </row>
    <row r="121" spans="2:8" x14ac:dyDescent="0.2">
      <c r="B121" s="34" t="s">
        <v>25</v>
      </c>
      <c r="C121" s="33">
        <v>13</v>
      </c>
      <c r="D121" s="48">
        <v>14</v>
      </c>
      <c r="E121" s="61">
        <f t="shared" si="20"/>
        <v>5.9171597633136093E-3</v>
      </c>
      <c r="F121" s="61">
        <f t="shared" si="21"/>
        <v>7.773459189339256E-3</v>
      </c>
      <c r="G121" s="49">
        <f t="shared" si="16"/>
        <v>7.6923076923076927E-2</v>
      </c>
      <c r="H121" s="35">
        <f t="shared" si="22"/>
        <v>4.5516613563950843E-4</v>
      </c>
    </row>
    <row r="122" spans="2:8" x14ac:dyDescent="0.2">
      <c r="B122" s="34" t="s">
        <v>23</v>
      </c>
      <c r="C122" s="33">
        <v>2</v>
      </c>
      <c r="D122" s="48">
        <v>1</v>
      </c>
      <c r="E122" s="61">
        <f t="shared" si="20"/>
        <v>9.1033227127901685E-4</v>
      </c>
      <c r="F122" s="61">
        <f t="shared" si="21"/>
        <v>5.5524708495280405E-4</v>
      </c>
      <c r="G122" s="49">
        <f t="shared" si="16"/>
        <v>-0.5</v>
      </c>
      <c r="H122" s="35">
        <f t="shared" si="22"/>
        <v>-4.5516613563950843E-4</v>
      </c>
    </row>
    <row r="123" spans="2:8" x14ac:dyDescent="0.2">
      <c r="B123" s="34" t="s">
        <v>26</v>
      </c>
      <c r="C123" s="33">
        <v>57</v>
      </c>
      <c r="D123" s="48">
        <v>43</v>
      </c>
      <c r="E123" s="61">
        <f t="shared" si="20"/>
        <v>2.594446973145198E-2</v>
      </c>
      <c r="F123" s="61">
        <f t="shared" si="21"/>
        <v>2.3875624652970572E-2</v>
      </c>
      <c r="G123" s="49">
        <f t="shared" si="16"/>
        <v>-0.24561403508771928</v>
      </c>
      <c r="H123" s="35">
        <f t="shared" si="22"/>
        <v>-6.3723258989531175E-3</v>
      </c>
    </row>
    <row r="124" spans="2:8" x14ac:dyDescent="0.2">
      <c r="B124" s="34" t="s">
        <v>195</v>
      </c>
      <c r="C124" s="33">
        <v>95</v>
      </c>
      <c r="D124" s="48">
        <v>59</v>
      </c>
      <c r="E124" s="61">
        <f t="shared" si="20"/>
        <v>4.3240782885753302E-2</v>
      </c>
      <c r="F124" s="61">
        <f t="shared" si="21"/>
        <v>3.2759578012215435E-2</v>
      </c>
      <c r="G124" s="49">
        <f t="shared" si="16"/>
        <v>-0.37894736842105264</v>
      </c>
      <c r="H124" s="35">
        <f t="shared" si="22"/>
        <v>-1.6385980883022306E-2</v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62</v>
      </c>
      <c r="D126" s="48">
        <v>45</v>
      </c>
      <c r="E126" s="61">
        <f t="shared" si="20"/>
        <v>2.8220300409649523E-2</v>
      </c>
      <c r="F126" s="61">
        <f t="shared" si="21"/>
        <v>2.4986118822876179E-2</v>
      </c>
      <c r="G126" s="49">
        <f t="shared" si="16"/>
        <v>-0.27419354838709675</v>
      </c>
      <c r="H126" s="35">
        <f t="shared" si="22"/>
        <v>-7.737824305871643E-3</v>
      </c>
    </row>
    <row r="127" spans="2:8" x14ac:dyDescent="0.2">
      <c r="B127" s="34" t="s">
        <v>196</v>
      </c>
      <c r="C127" s="33">
        <v>82</v>
      </c>
      <c r="D127" s="48">
        <v>78</v>
      </c>
      <c r="E127" s="61">
        <f t="shared" si="20"/>
        <v>3.7323623122439691E-2</v>
      </c>
      <c r="F127" s="61">
        <f t="shared" si="21"/>
        <v>4.3309272626318715E-2</v>
      </c>
      <c r="G127" s="49">
        <f t="shared" si="16"/>
        <v>-4.878048780487805E-2</v>
      </c>
      <c r="H127" s="35">
        <f t="shared" si="22"/>
        <v>-1.8206645425580337E-3</v>
      </c>
    </row>
    <row r="128" spans="2:8" x14ac:dyDescent="0.2">
      <c r="B128" s="34" t="s">
        <v>429</v>
      </c>
      <c r="C128" s="33">
        <v>1</v>
      </c>
      <c r="D128" s="48">
        <v>7</v>
      </c>
      <c r="E128" s="61">
        <f t="shared" si="20"/>
        <v>4.5516613563950843E-4</v>
      </c>
      <c r="F128" s="61">
        <f t="shared" si="21"/>
        <v>3.886729594669628E-3</v>
      </c>
      <c r="G128" s="49">
        <f t="shared" si="16"/>
        <v>6</v>
      </c>
      <c r="H128" s="35">
        <f t="shared" si="22"/>
        <v>2.7309968138370506E-3</v>
      </c>
    </row>
    <row r="129" spans="1:9" x14ac:dyDescent="0.2">
      <c r="B129" s="34" t="s">
        <v>430</v>
      </c>
      <c r="C129" s="33">
        <v>129</v>
      </c>
      <c r="D129" s="48">
        <v>76</v>
      </c>
      <c r="E129" s="61">
        <f t="shared" si="20"/>
        <v>5.8716431497496585E-2</v>
      </c>
      <c r="F129" s="61">
        <f t="shared" si="21"/>
        <v>4.2198778456413101E-2</v>
      </c>
      <c r="G129" s="49">
        <f t="shared" si="16"/>
        <v>-0.41085271317829458</v>
      </c>
      <c r="H129" s="35">
        <f t="shared" si="22"/>
        <v>-2.4123805188893947E-2</v>
      </c>
    </row>
    <row r="130" spans="1:9" x14ac:dyDescent="0.2">
      <c r="B130" s="34" t="s">
        <v>197</v>
      </c>
      <c r="C130" s="33">
        <v>110</v>
      </c>
      <c r="D130" s="48">
        <v>68</v>
      </c>
      <c r="E130" s="61">
        <f t="shared" si="20"/>
        <v>5.0068274920345927E-2</v>
      </c>
      <c r="F130" s="61">
        <f t="shared" si="21"/>
        <v>3.7756801776790673E-2</v>
      </c>
      <c r="G130" s="49">
        <f t="shared" si="16"/>
        <v>-0.38181818181818183</v>
      </c>
      <c r="H130" s="35">
        <f t="shared" si="22"/>
        <v>-1.9116977696859355E-2</v>
      </c>
    </row>
    <row r="131" spans="1:9" x14ac:dyDescent="0.2">
      <c r="B131" s="34" t="s">
        <v>198</v>
      </c>
      <c r="C131" s="33">
        <v>43</v>
      </c>
      <c r="D131" s="48">
        <v>41</v>
      </c>
      <c r="E131" s="61">
        <f t="shared" si="20"/>
        <v>1.9572143832498862E-2</v>
      </c>
      <c r="F131" s="61">
        <f t="shared" si="21"/>
        <v>2.2765130483064965E-2</v>
      </c>
      <c r="G131" s="49">
        <f t="shared" si="16"/>
        <v>-4.6511627906976744E-2</v>
      </c>
      <c r="H131" s="35">
        <f t="shared" si="22"/>
        <v>-9.1033227127901685E-4</v>
      </c>
    </row>
    <row r="132" spans="1:9" x14ac:dyDescent="0.2">
      <c r="B132" s="34" t="s">
        <v>28</v>
      </c>
      <c r="C132" s="33">
        <v>22</v>
      </c>
      <c r="D132" s="48">
        <v>230</v>
      </c>
      <c r="E132" s="61">
        <f t="shared" si="20"/>
        <v>1.0013654984069186E-2</v>
      </c>
      <c r="F132" s="61">
        <f t="shared" si="21"/>
        <v>0.12770682953914492</v>
      </c>
      <c r="G132" s="49">
        <f t="shared" si="16"/>
        <v>9.454545454545455</v>
      </c>
      <c r="H132" s="35">
        <f t="shared" si="22"/>
        <v>9.4674556213017763E-2</v>
      </c>
    </row>
    <row r="133" spans="1:9" x14ac:dyDescent="0.2">
      <c r="B133" s="34" t="s">
        <v>32</v>
      </c>
      <c r="C133" s="33">
        <v>2</v>
      </c>
      <c r="D133" s="48">
        <v>3</v>
      </c>
      <c r="E133" s="61">
        <f t="shared" si="20"/>
        <v>9.1033227127901685E-4</v>
      </c>
      <c r="F133" s="61">
        <f t="shared" si="21"/>
        <v>1.665741254858412E-3</v>
      </c>
      <c r="G133" s="49">
        <f t="shared" si="16"/>
        <v>0.5</v>
      </c>
      <c r="H133" s="35">
        <f t="shared" si="22"/>
        <v>4.5516613563950843E-4</v>
      </c>
    </row>
    <row r="134" spans="1:9" s="29" customFormat="1" x14ac:dyDescent="0.2">
      <c r="A134" s="31"/>
      <c r="B134" s="36" t="s">
        <v>527</v>
      </c>
      <c r="C134" s="40">
        <v>37</v>
      </c>
      <c r="D134" s="48">
        <v>7</v>
      </c>
      <c r="E134" s="38">
        <f t="shared" si="20"/>
        <v>1.6841147018661812E-2</v>
      </c>
      <c r="F134" s="38">
        <f t="shared" si="21"/>
        <v>3.886729594669628E-3</v>
      </c>
      <c r="G134" s="49">
        <f t="shared" si="16"/>
        <v>-0.81081081081081086</v>
      </c>
      <c r="H134" s="37">
        <f t="shared" si="22"/>
        <v>-1.3654984069185253E-2</v>
      </c>
      <c r="I134" s="4"/>
    </row>
    <row r="135" spans="1:9" x14ac:dyDescent="0.2">
      <c r="B135" s="34" t="s">
        <v>30</v>
      </c>
      <c r="C135" s="33">
        <v>4</v>
      </c>
      <c r="D135" s="48">
        <v>4</v>
      </c>
      <c r="E135" s="61">
        <f t="shared" si="20"/>
        <v>1.8206645425580337E-3</v>
      </c>
      <c r="F135" s="61">
        <f t="shared" si="21"/>
        <v>2.2209883398112162E-3</v>
      </c>
      <c r="G135" s="49">
        <f t="shared" si="16"/>
        <v>0</v>
      </c>
      <c r="H135" s="35">
        <f t="shared" si="22"/>
        <v>0</v>
      </c>
    </row>
    <row r="136" spans="1:9" x14ac:dyDescent="0.2">
      <c r="B136" s="34" t="s">
        <v>29</v>
      </c>
      <c r="C136" s="33">
        <v>0</v>
      </c>
      <c r="D136" s="48">
        <v>0</v>
      </c>
      <c r="E136" s="61" t="str">
        <f t="shared" si="20"/>
        <v/>
      </c>
      <c r="F136" s="61" t="str">
        <f t="shared" si="21"/>
        <v/>
      </c>
      <c r="G136" s="49" t="str">
        <f t="shared" si="16"/>
        <v xml:space="preserve"> </v>
      </c>
      <c r="H136" s="35" t="str">
        <f t="shared" si="22"/>
        <v/>
      </c>
    </row>
    <row r="137" spans="1:9" x14ac:dyDescent="0.2">
      <c r="B137" s="34" t="s">
        <v>199</v>
      </c>
      <c r="C137" s="33">
        <v>3</v>
      </c>
      <c r="D137" s="48">
        <v>2</v>
      </c>
      <c r="E137" s="61">
        <f t="shared" si="20"/>
        <v>1.3654984069185253E-3</v>
      </c>
      <c r="F137" s="61">
        <f t="shared" si="21"/>
        <v>1.1104941699056081E-3</v>
      </c>
      <c r="G137" s="49">
        <f t="shared" si="16"/>
        <v>-0.33333333333333331</v>
      </c>
      <c r="H137" s="35">
        <f t="shared" si="22"/>
        <v>-4.5516613563950843E-4</v>
      </c>
    </row>
    <row r="138" spans="1:9" x14ac:dyDescent="0.2">
      <c r="B138" s="34" t="s">
        <v>200</v>
      </c>
      <c r="C138" s="33">
        <v>5</v>
      </c>
      <c r="D138" s="48">
        <v>2</v>
      </c>
      <c r="E138" s="61">
        <f t="shared" si="20"/>
        <v>2.2758306781975419E-3</v>
      </c>
      <c r="F138" s="61">
        <f t="shared" si="21"/>
        <v>1.1104941699056081E-3</v>
      </c>
      <c r="G138" s="49">
        <f t="shared" si="16"/>
        <v>-0.6</v>
      </c>
      <c r="H138" s="35">
        <f t="shared" si="22"/>
        <v>-1.3654984069185251E-3</v>
      </c>
    </row>
    <row r="139" spans="1:9" x14ac:dyDescent="0.2">
      <c r="B139" s="34" t="s">
        <v>201</v>
      </c>
      <c r="C139" s="33">
        <v>27</v>
      </c>
      <c r="D139" s="48">
        <v>8</v>
      </c>
      <c r="E139" s="61">
        <f t="shared" si="20"/>
        <v>1.2289485662266727E-2</v>
      </c>
      <c r="F139" s="61">
        <f t="shared" si="21"/>
        <v>4.4419766796224324E-3</v>
      </c>
      <c r="G139" s="49">
        <f t="shared" ref="G139:G163" si="27">+IF(AND(C139=0,D139=0)," ",IF(C139=0,1,IF(D139=0,-1,(D139-C139)/C139)))</f>
        <v>-0.70370370370370372</v>
      </c>
      <c r="H139" s="35">
        <f t="shared" si="22"/>
        <v>-8.6481565771506595E-3</v>
      </c>
    </row>
    <row r="140" spans="1:9" x14ac:dyDescent="0.2">
      <c r="B140" s="34" t="s">
        <v>202</v>
      </c>
      <c r="C140" s="33">
        <v>18</v>
      </c>
      <c r="D140" s="48">
        <v>18</v>
      </c>
      <c r="E140" s="61">
        <f t="shared" si="20"/>
        <v>8.1929904415111512E-3</v>
      </c>
      <c r="F140" s="61">
        <f t="shared" si="21"/>
        <v>9.9944475291504718E-3</v>
      </c>
      <c r="G140" s="49">
        <f t="shared" si="27"/>
        <v>0</v>
      </c>
      <c r="H140" s="35">
        <f t="shared" si="22"/>
        <v>0</v>
      </c>
    </row>
    <row r="141" spans="1:9" ht="12.75" customHeight="1" x14ac:dyDescent="0.2">
      <c r="B141" s="34" t="s">
        <v>431</v>
      </c>
      <c r="C141" s="33">
        <v>2</v>
      </c>
      <c r="D141" s="48">
        <v>2</v>
      </c>
      <c r="E141" s="61">
        <f t="shared" si="20"/>
        <v>9.1033227127901685E-4</v>
      </c>
      <c r="F141" s="61">
        <f t="shared" si="21"/>
        <v>1.1104941699056081E-3</v>
      </c>
      <c r="G141" s="49">
        <f t="shared" si="27"/>
        <v>0</v>
      </c>
      <c r="H141" s="35">
        <f t="shared" si="22"/>
        <v>0</v>
      </c>
    </row>
    <row r="142" spans="1:9" x14ac:dyDescent="0.2">
      <c r="B142" s="34" t="s">
        <v>203</v>
      </c>
      <c r="C142" s="33">
        <v>2</v>
      </c>
      <c r="D142" s="48">
        <v>1</v>
      </c>
      <c r="E142" s="61">
        <f t="shared" si="20"/>
        <v>9.1033227127901685E-4</v>
      </c>
      <c r="F142" s="61">
        <f t="shared" si="21"/>
        <v>5.5524708495280405E-4</v>
      </c>
      <c r="G142" s="49">
        <f t="shared" si="27"/>
        <v>-0.5</v>
      </c>
      <c r="H142" s="35">
        <f t="shared" si="22"/>
        <v>-4.5516613563950843E-4</v>
      </c>
    </row>
    <row r="143" spans="1:9" ht="14.25" customHeight="1" x14ac:dyDescent="0.2">
      <c r="B143" s="34" t="s">
        <v>204</v>
      </c>
      <c r="C143" s="33">
        <v>2</v>
      </c>
      <c r="D143" s="48">
        <v>1</v>
      </c>
      <c r="E143" s="61">
        <f t="shared" si="20"/>
        <v>9.1033227127901685E-4</v>
      </c>
      <c r="F143" s="61">
        <f t="shared" si="21"/>
        <v>5.5524708495280405E-4</v>
      </c>
      <c r="G143" s="49">
        <f t="shared" si="27"/>
        <v>-0.5</v>
      </c>
      <c r="H143" s="35">
        <f t="shared" si="22"/>
        <v>-4.5516613563950843E-4</v>
      </c>
    </row>
    <row r="144" spans="1:9" s="29" customFormat="1" x14ac:dyDescent="0.2">
      <c r="A144" s="31"/>
      <c r="B144" s="36" t="s">
        <v>592</v>
      </c>
      <c r="C144" s="40">
        <v>0</v>
      </c>
      <c r="D144" s="48">
        <v>0</v>
      </c>
      <c r="E144" s="38" t="str">
        <f t="shared" ref="E144" si="28">+IF(C144=0,"",C144/C$74)</f>
        <v/>
      </c>
      <c r="F144" s="38" t="str">
        <f t="shared" ref="F144" si="29">+IF(D144=0,"",D144/D$74)</f>
        <v/>
      </c>
      <c r="G144" s="49" t="str">
        <f t="shared" si="27"/>
        <v xml:space="preserve"> </v>
      </c>
      <c r="H144" s="37" t="str">
        <f t="shared" ref="H144" si="30">+IF(OR(AND(E144=""),(G144="")),"",E144*G144)</f>
        <v/>
      </c>
      <c r="I144" s="4"/>
    </row>
    <row r="145" spans="1:9" s="29" customFormat="1" x14ac:dyDescent="0.2">
      <c r="A145" s="31"/>
      <c r="B145" s="36" t="s">
        <v>568</v>
      </c>
      <c r="C145" s="40">
        <v>4</v>
      </c>
      <c r="D145" s="48">
        <v>0</v>
      </c>
      <c r="E145" s="38">
        <f t="shared" si="20"/>
        <v>1.8206645425580337E-3</v>
      </c>
      <c r="F145" s="38" t="str">
        <f t="shared" si="21"/>
        <v/>
      </c>
      <c r="G145" s="49">
        <f t="shared" si="27"/>
        <v>-1</v>
      </c>
      <c r="H145" s="37">
        <f t="shared" si="22"/>
        <v>-1.8206645425580337E-3</v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1</v>
      </c>
      <c r="E146" s="38" t="str">
        <f t="shared" si="20"/>
        <v/>
      </c>
      <c r="F146" s="38">
        <f t="shared" si="21"/>
        <v>5.5524708495280405E-4</v>
      </c>
      <c r="G146" s="49">
        <f t="shared" si="27"/>
        <v>1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2</v>
      </c>
      <c r="D149" s="48">
        <v>2</v>
      </c>
      <c r="E149" s="61">
        <f t="shared" si="34"/>
        <v>9.1033227127901685E-4</v>
      </c>
      <c r="F149" s="61">
        <f t="shared" si="35"/>
        <v>1.1104941699056081E-3</v>
      </c>
      <c r="G149" s="49">
        <f t="shared" si="27"/>
        <v>0</v>
      </c>
      <c r="H149" s="35">
        <f t="shared" si="36"/>
        <v>0</v>
      </c>
    </row>
    <row r="150" spans="1:9" x14ac:dyDescent="0.2">
      <c r="B150" s="34" t="s">
        <v>34</v>
      </c>
      <c r="C150" s="33">
        <v>33</v>
      </c>
      <c r="D150" s="48">
        <v>13</v>
      </c>
      <c r="E150" s="61">
        <f t="shared" si="34"/>
        <v>1.5020482476103778E-2</v>
      </c>
      <c r="F150" s="61">
        <f t="shared" si="35"/>
        <v>7.2182121043864516E-3</v>
      </c>
      <c r="G150" s="49">
        <f t="shared" si="27"/>
        <v>-0.60606060606060608</v>
      </c>
      <c r="H150" s="35">
        <f t="shared" si="36"/>
        <v>-9.1033227127901694E-3</v>
      </c>
    </row>
    <row r="151" spans="1:9" x14ac:dyDescent="0.2">
      <c r="B151" s="34" t="s">
        <v>205</v>
      </c>
      <c r="C151" s="33">
        <v>0</v>
      </c>
      <c r="D151" s="48">
        <v>2</v>
      </c>
      <c r="E151" s="61" t="str">
        <f t="shared" si="34"/>
        <v/>
      </c>
      <c r="F151" s="61">
        <f t="shared" si="35"/>
        <v>1.1104941699056081E-3</v>
      </c>
      <c r="G151" s="49">
        <f t="shared" si="27"/>
        <v>1</v>
      </c>
      <c r="H151" s="35" t="str">
        <f t="shared" si="36"/>
        <v/>
      </c>
    </row>
    <row r="152" spans="1:9" x14ac:dyDescent="0.2">
      <c r="B152" s="34" t="s">
        <v>206</v>
      </c>
      <c r="C152" s="33">
        <v>7</v>
      </c>
      <c r="D152" s="48">
        <v>10</v>
      </c>
      <c r="E152" s="61">
        <f t="shared" si="34"/>
        <v>3.1861629494765588E-3</v>
      </c>
      <c r="F152" s="61">
        <f t="shared" si="35"/>
        <v>5.5524708495280403E-3</v>
      </c>
      <c r="G152" s="49">
        <f t="shared" si="27"/>
        <v>0.42857142857142855</v>
      </c>
      <c r="H152" s="35">
        <f t="shared" si="36"/>
        <v>1.3654984069185251E-3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2</v>
      </c>
      <c r="D154" s="48">
        <v>1</v>
      </c>
      <c r="E154" s="61">
        <f t="shared" si="34"/>
        <v>9.1033227127901685E-4</v>
      </c>
      <c r="F154" s="61">
        <f t="shared" si="35"/>
        <v>5.5524708495280405E-4</v>
      </c>
      <c r="G154" s="49">
        <f t="shared" si="27"/>
        <v>-0.5</v>
      </c>
      <c r="H154" s="35">
        <f t="shared" si="36"/>
        <v>-4.5516613563950843E-4</v>
      </c>
    </row>
    <row r="155" spans="1:9" x14ac:dyDescent="0.2">
      <c r="B155" s="34" t="s">
        <v>606</v>
      </c>
      <c r="C155" s="33">
        <v>4</v>
      </c>
      <c r="D155" s="48">
        <v>70</v>
      </c>
      <c r="E155" s="61">
        <f t="shared" si="34"/>
        <v>1.8206645425580337E-3</v>
      </c>
      <c r="F155" s="61">
        <f t="shared" si="35"/>
        <v>3.886729594669628E-2</v>
      </c>
      <c r="G155" s="49">
        <f t="shared" si="27"/>
        <v>16.5</v>
      </c>
      <c r="H155" s="35">
        <f t="shared" si="36"/>
        <v>3.0040964952207556E-2</v>
      </c>
    </row>
    <row r="156" spans="1:9" x14ac:dyDescent="0.2">
      <c r="B156" s="34" t="s">
        <v>39</v>
      </c>
      <c r="C156" s="33">
        <v>1</v>
      </c>
      <c r="D156" s="48">
        <v>0</v>
      </c>
      <c r="E156" s="61">
        <f t="shared" si="34"/>
        <v>4.5516613563950843E-4</v>
      </c>
      <c r="F156" s="61" t="str">
        <f t="shared" si="35"/>
        <v/>
      </c>
      <c r="G156" s="49">
        <f t="shared" si="27"/>
        <v>-1</v>
      </c>
      <c r="H156" s="35">
        <f t="shared" si="36"/>
        <v>-4.5516613563950843E-4</v>
      </c>
    </row>
    <row r="157" spans="1:9" x14ac:dyDescent="0.2">
      <c r="B157" s="34" t="s">
        <v>37</v>
      </c>
      <c r="C157" s="33">
        <v>0</v>
      </c>
      <c r="D157" s="48">
        <v>1</v>
      </c>
      <c r="E157" s="61" t="str">
        <f t="shared" si="34"/>
        <v/>
      </c>
      <c r="F157" s="61">
        <f t="shared" si="35"/>
        <v>5.5524708495280405E-4</v>
      </c>
      <c r="G157" s="49">
        <f t="shared" si="27"/>
        <v>1</v>
      </c>
      <c r="H157" s="35" t="str">
        <f t="shared" si="36"/>
        <v/>
      </c>
    </row>
    <row r="158" spans="1:9" ht="13.5" customHeight="1" x14ac:dyDescent="0.2">
      <c r="B158" s="34" t="s">
        <v>38</v>
      </c>
      <c r="C158" s="33">
        <v>1</v>
      </c>
      <c r="D158" s="48">
        <v>0</v>
      </c>
      <c r="E158" s="61">
        <f t="shared" si="34"/>
        <v>4.5516613563950843E-4</v>
      </c>
      <c r="F158" s="61" t="str">
        <f t="shared" si="35"/>
        <v/>
      </c>
      <c r="G158" s="49">
        <f t="shared" si="27"/>
        <v>-1</v>
      </c>
      <c r="H158" s="35">
        <f t="shared" si="36"/>
        <v>-4.5516613563950843E-4</v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51</v>
      </c>
      <c r="D160" s="48">
        <v>83</v>
      </c>
      <c r="E160" s="38">
        <f t="shared" si="34"/>
        <v>2.3213472917614931E-2</v>
      </c>
      <c r="F160" s="38">
        <f t="shared" si="35"/>
        <v>4.6085508051082733E-2</v>
      </c>
      <c r="G160" s="49">
        <f t="shared" si="27"/>
        <v>0.62745098039215685</v>
      </c>
      <c r="H160" s="37">
        <f t="shared" si="36"/>
        <v>1.456531634046427E-2</v>
      </c>
      <c r="I160" s="4"/>
    </row>
    <row r="161" spans="1:9" s="29" customFormat="1" x14ac:dyDescent="0.2">
      <c r="A161" s="31"/>
      <c r="B161" s="36" t="s">
        <v>547</v>
      </c>
      <c r="C161" s="40">
        <v>1</v>
      </c>
      <c r="D161" s="48">
        <v>6</v>
      </c>
      <c r="E161" s="38">
        <f t="shared" si="34"/>
        <v>4.5516613563950843E-4</v>
      </c>
      <c r="F161" s="38">
        <f t="shared" si="35"/>
        <v>3.3314825097168241E-3</v>
      </c>
      <c r="G161" s="49">
        <f t="shared" si="27"/>
        <v>5</v>
      </c>
      <c r="H161" s="37">
        <f t="shared" si="36"/>
        <v>2.2758306781975419E-3</v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1</v>
      </c>
      <c r="E162" s="38" t="str">
        <f t="shared" si="34"/>
        <v/>
      </c>
      <c r="F162" s="38">
        <f t="shared" si="35"/>
        <v>5.5524708495280405E-4</v>
      </c>
      <c r="G162" s="49">
        <f t="shared" si="27"/>
        <v>1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1</v>
      </c>
      <c r="E163" s="38" t="str">
        <f t="shared" si="34"/>
        <v/>
      </c>
      <c r="F163" s="38">
        <f t="shared" si="35"/>
        <v>5.5524708495280405E-4</v>
      </c>
      <c r="G163" s="49">
        <f t="shared" si="27"/>
        <v>1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3605</v>
      </c>
      <c r="D169" s="44">
        <f>SUM(D170:D339)</f>
        <v>2821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-0.2174757281553398</v>
      </c>
      <c r="H169" s="46">
        <f>+IF(OR(AND(E169=""),(G169="")),"",E169*G169)</f>
        <v>-0.2174757281553398</v>
      </c>
    </row>
    <row r="170" spans="1:9" x14ac:dyDescent="0.2">
      <c r="B170" s="62" t="s">
        <v>433</v>
      </c>
      <c r="C170" s="48">
        <v>34</v>
      </c>
      <c r="D170" s="48">
        <v>18</v>
      </c>
      <c r="E170" s="60">
        <f t="shared" si="45"/>
        <v>9.4313453536754507E-3</v>
      </c>
      <c r="F170" s="60">
        <f t="shared" si="46"/>
        <v>6.380716058135413E-3</v>
      </c>
      <c r="G170" s="49">
        <f t="shared" ref="G170:G236" si="47">+IF(AND(C170=0,D170=0)," ",IF(C170=0,1,IF(D170=0,-1,(D170-C170)/C170)))</f>
        <v>-0.47058823529411764</v>
      </c>
      <c r="H170" s="41">
        <f>+IF(OR(AND(E170=""),(G170="")),"",E170*G170)</f>
        <v>-4.4382801664355062E-3</v>
      </c>
    </row>
    <row r="171" spans="1:9" x14ac:dyDescent="0.2">
      <c r="B171" s="63" t="s">
        <v>571</v>
      </c>
      <c r="C171" s="33">
        <v>5</v>
      </c>
      <c r="D171" s="48">
        <v>2</v>
      </c>
      <c r="E171" s="61">
        <f t="shared" si="45"/>
        <v>1.3869625520110957E-3</v>
      </c>
      <c r="F171" s="61">
        <f t="shared" si="46"/>
        <v>7.0896845090393477E-4</v>
      </c>
      <c r="G171" s="49">
        <f t="shared" si="47"/>
        <v>-0.6</v>
      </c>
      <c r="H171" s="35">
        <f t="shared" ref="H171:H238" si="48">+IF(OR(AND(E171=""),(G171="")),"",E171*G171)</f>
        <v>-8.3217753120665746E-4</v>
      </c>
    </row>
    <row r="172" spans="1:9" x14ac:dyDescent="0.2">
      <c r="B172" s="63" t="s">
        <v>434</v>
      </c>
      <c r="C172" s="33">
        <v>8</v>
      </c>
      <c r="D172" s="48">
        <v>13</v>
      </c>
      <c r="E172" s="61">
        <f t="shared" si="45"/>
        <v>2.2191400832177531E-3</v>
      </c>
      <c r="F172" s="61">
        <f t="shared" si="46"/>
        <v>4.608294930875576E-3</v>
      </c>
      <c r="G172" s="49">
        <f t="shared" si="47"/>
        <v>0.625</v>
      </c>
      <c r="H172" s="35">
        <f t="shared" si="48"/>
        <v>1.3869625520110957E-3</v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39</v>
      </c>
      <c r="D174" s="48">
        <v>37</v>
      </c>
      <c r="E174" s="61">
        <f t="shared" si="45"/>
        <v>1.0818307905686546E-2</v>
      </c>
      <c r="F174" s="61">
        <f t="shared" si="46"/>
        <v>1.3115916341722794E-2</v>
      </c>
      <c r="G174" s="49">
        <f t="shared" si="47"/>
        <v>-5.128205128205128E-2</v>
      </c>
      <c r="H174" s="35">
        <f t="shared" si="48"/>
        <v>-5.5478502080443827E-4</v>
      </c>
    </row>
    <row r="175" spans="1:9" x14ac:dyDescent="0.2">
      <c r="B175" s="63" t="s">
        <v>42</v>
      </c>
      <c r="C175" s="33">
        <v>1003</v>
      </c>
      <c r="D175" s="48">
        <v>472</v>
      </c>
      <c r="E175" s="61">
        <f t="shared" si="45"/>
        <v>0.27822468793342581</v>
      </c>
      <c r="F175" s="61">
        <f t="shared" si="46"/>
        <v>0.1673165544133286</v>
      </c>
      <c r="G175" s="49">
        <f t="shared" si="47"/>
        <v>-0.52941176470588236</v>
      </c>
      <c r="H175" s="35">
        <f t="shared" si="48"/>
        <v>-0.14729542302357837</v>
      </c>
    </row>
    <row r="176" spans="1:9" x14ac:dyDescent="0.2">
      <c r="B176" s="63" t="s">
        <v>573</v>
      </c>
      <c r="C176" s="33">
        <v>0</v>
      </c>
      <c r="D176" s="48">
        <v>3</v>
      </c>
      <c r="E176" s="61" t="str">
        <f t="shared" si="45"/>
        <v/>
      </c>
      <c r="F176" s="61">
        <f t="shared" si="46"/>
        <v>1.0634526763559022E-3</v>
      </c>
      <c r="G176" s="49">
        <f t="shared" si="47"/>
        <v>1</v>
      </c>
      <c r="H176" s="35" t="str">
        <f t="shared" si="48"/>
        <v/>
      </c>
    </row>
    <row r="177" spans="1:9" x14ac:dyDescent="0.2">
      <c r="B177" s="63" t="s">
        <v>574</v>
      </c>
      <c r="C177" s="33">
        <v>119</v>
      </c>
      <c r="D177" s="48">
        <v>35</v>
      </c>
      <c r="E177" s="61">
        <f t="shared" si="45"/>
        <v>3.3009708737864081E-2</v>
      </c>
      <c r="F177" s="61">
        <f t="shared" si="46"/>
        <v>1.2406947890818859E-2</v>
      </c>
      <c r="G177" s="49">
        <f t="shared" si="47"/>
        <v>-0.70588235294117652</v>
      </c>
      <c r="H177" s="35">
        <f t="shared" si="48"/>
        <v>-2.3300970873786412E-2</v>
      </c>
    </row>
    <row r="178" spans="1:9" x14ac:dyDescent="0.2">
      <c r="B178" s="63" t="s">
        <v>575</v>
      </c>
      <c r="C178" s="33">
        <v>32</v>
      </c>
      <c r="D178" s="48">
        <v>12</v>
      </c>
      <c r="E178" s="61">
        <f t="shared" si="45"/>
        <v>8.8765603328710124E-3</v>
      </c>
      <c r="F178" s="61">
        <f t="shared" si="46"/>
        <v>4.2538107054236086E-3</v>
      </c>
      <c r="G178" s="49">
        <f t="shared" si="47"/>
        <v>-0.625</v>
      </c>
      <c r="H178" s="35">
        <f t="shared" si="48"/>
        <v>-5.5478502080443829E-3</v>
      </c>
    </row>
    <row r="179" spans="1:9" x14ac:dyDescent="0.2">
      <c r="B179" s="63" t="s">
        <v>40</v>
      </c>
      <c r="C179" s="33">
        <v>0</v>
      </c>
      <c r="D179" s="48">
        <v>2</v>
      </c>
      <c r="E179" s="61" t="str">
        <f t="shared" si="45"/>
        <v/>
      </c>
      <c r="F179" s="61">
        <f t="shared" si="46"/>
        <v>7.0896845090393477E-4</v>
      </c>
      <c r="G179" s="49">
        <f t="shared" si="47"/>
        <v>1</v>
      </c>
      <c r="H179" s="35" t="str">
        <f t="shared" si="48"/>
        <v/>
      </c>
    </row>
    <row r="180" spans="1:9" x14ac:dyDescent="0.2">
      <c r="B180" s="63" t="s">
        <v>208</v>
      </c>
      <c r="C180" s="33">
        <v>0</v>
      </c>
      <c r="D180" s="48">
        <v>1</v>
      </c>
      <c r="E180" s="61" t="str">
        <f t="shared" si="45"/>
        <v/>
      </c>
      <c r="F180" s="61">
        <f t="shared" si="46"/>
        <v>3.5448422545196739E-4</v>
      </c>
      <c r="G180" s="49">
        <f t="shared" si="47"/>
        <v>1</v>
      </c>
      <c r="H180" s="35" t="str">
        <f t="shared" si="48"/>
        <v/>
      </c>
    </row>
    <row r="181" spans="1:9" x14ac:dyDescent="0.2">
      <c r="B181" s="63" t="s">
        <v>45</v>
      </c>
      <c r="C181" s="33">
        <v>20</v>
      </c>
      <c r="D181" s="48">
        <v>14</v>
      </c>
      <c r="E181" s="61">
        <f t="shared" si="45"/>
        <v>5.5478502080443829E-3</v>
      </c>
      <c r="F181" s="61">
        <f t="shared" si="46"/>
        <v>4.9627791563275434E-3</v>
      </c>
      <c r="G181" s="49">
        <f t="shared" si="47"/>
        <v>-0.3</v>
      </c>
      <c r="H181" s="35">
        <f t="shared" si="48"/>
        <v>-1.6643550624133149E-3</v>
      </c>
    </row>
    <row r="182" spans="1:9" x14ac:dyDescent="0.2">
      <c r="B182" s="63" t="s">
        <v>43</v>
      </c>
      <c r="C182" s="33">
        <v>19</v>
      </c>
      <c r="D182" s="48">
        <v>73</v>
      </c>
      <c r="E182" s="61">
        <f t="shared" si="45"/>
        <v>5.2704576976421637E-3</v>
      </c>
      <c r="F182" s="61">
        <f t="shared" si="46"/>
        <v>2.587734845799362E-2</v>
      </c>
      <c r="G182" s="49">
        <f t="shared" si="47"/>
        <v>2.8421052631578947</v>
      </c>
      <c r="H182" s="35">
        <f t="shared" si="48"/>
        <v>1.4979195561719833E-2</v>
      </c>
    </row>
    <row r="183" spans="1:9" s="29" customFormat="1" x14ac:dyDescent="0.2">
      <c r="A183" s="31"/>
      <c r="B183" s="64" t="s">
        <v>520</v>
      </c>
      <c r="C183" s="40">
        <v>51</v>
      </c>
      <c r="D183" s="48">
        <v>61</v>
      </c>
      <c r="E183" s="38">
        <f t="shared" si="45"/>
        <v>1.4147018030513176E-2</v>
      </c>
      <c r="F183" s="38">
        <f t="shared" si="46"/>
        <v>2.1623537752570011E-2</v>
      </c>
      <c r="G183" s="49">
        <f t="shared" si="47"/>
        <v>0.19607843137254902</v>
      </c>
      <c r="H183" s="37">
        <f t="shared" si="48"/>
        <v>2.7739251040221915E-3</v>
      </c>
      <c r="I183" s="4"/>
    </row>
    <row r="184" spans="1:9" s="29" customFormat="1" x14ac:dyDescent="0.2">
      <c r="A184" s="31"/>
      <c r="B184" s="64" t="s">
        <v>436</v>
      </c>
      <c r="C184" s="40">
        <v>68</v>
      </c>
      <c r="D184" s="48">
        <v>124</v>
      </c>
      <c r="E184" s="38">
        <f t="shared" si="45"/>
        <v>1.8862690707350901E-2</v>
      </c>
      <c r="F184" s="38">
        <f t="shared" si="46"/>
        <v>4.3956043956043959E-2</v>
      </c>
      <c r="G184" s="49">
        <f t="shared" si="47"/>
        <v>0.82352941176470584</v>
      </c>
      <c r="H184" s="37">
        <f t="shared" si="48"/>
        <v>1.5533980582524271E-2</v>
      </c>
      <c r="I184" s="4"/>
    </row>
    <row r="185" spans="1:9" s="29" customFormat="1" x14ac:dyDescent="0.2">
      <c r="A185" s="31"/>
      <c r="B185" s="64" t="s">
        <v>576</v>
      </c>
      <c r="C185" s="40">
        <v>43</v>
      </c>
      <c r="D185" s="48">
        <v>10</v>
      </c>
      <c r="E185" s="38">
        <f t="shared" si="45"/>
        <v>1.1927877947295423E-2</v>
      </c>
      <c r="F185" s="38">
        <f t="shared" si="46"/>
        <v>3.5448422545196739E-3</v>
      </c>
      <c r="G185" s="49">
        <f t="shared" si="47"/>
        <v>-0.76744186046511631</v>
      </c>
      <c r="H185" s="37">
        <f t="shared" si="48"/>
        <v>-9.1539528432732324E-3</v>
      </c>
      <c r="I185" s="4"/>
    </row>
    <row r="186" spans="1:9" s="29" customFormat="1" x14ac:dyDescent="0.2">
      <c r="A186" s="31"/>
      <c r="B186" s="64" t="s">
        <v>41</v>
      </c>
      <c r="C186" s="40">
        <v>10</v>
      </c>
      <c r="D186" s="48">
        <v>1</v>
      </c>
      <c r="E186" s="38">
        <f t="shared" si="45"/>
        <v>2.7739251040221915E-3</v>
      </c>
      <c r="F186" s="38">
        <f t="shared" si="46"/>
        <v>3.5448422545196739E-4</v>
      </c>
      <c r="G186" s="49">
        <f t="shared" si="47"/>
        <v>-0.9</v>
      </c>
      <c r="H186" s="37">
        <f t="shared" si="48"/>
        <v>-2.4965325936199723E-3</v>
      </c>
      <c r="I186" s="4"/>
    </row>
    <row r="187" spans="1:9" s="29" customFormat="1" x14ac:dyDescent="0.2">
      <c r="A187" s="31"/>
      <c r="B187" s="64" t="s">
        <v>44</v>
      </c>
      <c r="C187" s="40">
        <v>19</v>
      </c>
      <c r="D187" s="48">
        <v>11</v>
      </c>
      <c r="E187" s="38">
        <f t="shared" si="45"/>
        <v>5.2704576976421637E-3</v>
      </c>
      <c r="F187" s="38">
        <f t="shared" si="46"/>
        <v>3.8993264799716413E-3</v>
      </c>
      <c r="G187" s="49">
        <f t="shared" si="47"/>
        <v>-0.42105263157894735</v>
      </c>
      <c r="H187" s="37">
        <f t="shared" si="48"/>
        <v>-2.2191400832177531E-3</v>
      </c>
      <c r="I187" s="4"/>
    </row>
    <row r="188" spans="1:9" s="29" customFormat="1" x14ac:dyDescent="0.2">
      <c r="A188" s="31"/>
      <c r="B188" s="64" t="s">
        <v>521</v>
      </c>
      <c r="C188" s="40">
        <v>6</v>
      </c>
      <c r="D188" s="48">
        <v>4</v>
      </c>
      <c r="E188" s="38">
        <f t="shared" si="45"/>
        <v>1.6643550624133149E-3</v>
      </c>
      <c r="F188" s="38">
        <f t="shared" si="46"/>
        <v>1.4179369018078695E-3</v>
      </c>
      <c r="G188" s="49">
        <f t="shared" si="47"/>
        <v>-0.33333333333333331</v>
      </c>
      <c r="H188" s="37">
        <f t="shared" si="48"/>
        <v>-5.5478502080443827E-4</v>
      </c>
      <c r="I188" s="4"/>
    </row>
    <row r="189" spans="1:9" s="29" customFormat="1" x14ac:dyDescent="0.2">
      <c r="A189" s="31"/>
      <c r="B189" s="64" t="s">
        <v>522</v>
      </c>
      <c r="C189" s="40">
        <v>1</v>
      </c>
      <c r="D189" s="48">
        <v>1</v>
      </c>
      <c r="E189" s="38">
        <f t="shared" si="45"/>
        <v>2.7739251040221914E-4</v>
      </c>
      <c r="F189" s="38">
        <f t="shared" si="46"/>
        <v>3.5448422545196739E-4</v>
      </c>
      <c r="G189" s="49">
        <f t="shared" si="47"/>
        <v>0</v>
      </c>
      <c r="H189" s="37">
        <f t="shared" si="48"/>
        <v>0</v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2</v>
      </c>
      <c r="D190" s="92">
        <v>0</v>
      </c>
      <c r="E190" s="38">
        <f t="shared" ref="E190" si="49">+IF(C190=0,"",C190/C$169)</f>
        <v>5.5478502080443827E-4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-5.5478502080443827E-4</v>
      </c>
    </row>
    <row r="191" spans="1:9" s="29" customFormat="1" x14ac:dyDescent="0.2">
      <c r="A191" s="31"/>
      <c r="B191" s="64" t="s">
        <v>209</v>
      </c>
      <c r="C191" s="40">
        <v>34</v>
      </c>
      <c r="D191" s="48">
        <v>79</v>
      </c>
      <c r="E191" s="38">
        <f t="shared" si="45"/>
        <v>9.4313453536754507E-3</v>
      </c>
      <c r="F191" s="38">
        <f t="shared" si="46"/>
        <v>2.8004253810705423E-2</v>
      </c>
      <c r="G191" s="49">
        <f t="shared" si="47"/>
        <v>1.3235294117647058</v>
      </c>
      <c r="H191" s="37">
        <f t="shared" si="48"/>
        <v>1.2482662968099861E-2</v>
      </c>
      <c r="I191" s="4"/>
    </row>
    <row r="192" spans="1:9" s="29" customFormat="1" x14ac:dyDescent="0.2">
      <c r="A192" s="31"/>
      <c r="B192" s="64" t="s">
        <v>210</v>
      </c>
      <c r="C192" s="40">
        <v>0</v>
      </c>
      <c r="D192" s="48">
        <v>0</v>
      </c>
      <c r="E192" s="38" t="str">
        <f t="shared" si="45"/>
        <v/>
      </c>
      <c r="F192" s="38" t="str">
        <f t="shared" si="46"/>
        <v/>
      </c>
      <c r="G192" s="49" t="str">
        <f t="shared" si="47"/>
        <v xml:space="preserve"> </v>
      </c>
      <c r="H192" s="37" t="str">
        <f t="shared" si="48"/>
        <v/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1</v>
      </c>
      <c r="E193" s="38" t="str">
        <f t="shared" si="45"/>
        <v/>
      </c>
      <c r="F193" s="38">
        <f t="shared" si="46"/>
        <v>3.5448422545196739E-4</v>
      </c>
      <c r="G193" s="49">
        <f t="shared" si="47"/>
        <v>1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27</v>
      </c>
      <c r="D194" s="48">
        <v>2</v>
      </c>
      <c r="E194" s="38">
        <f t="shared" si="45"/>
        <v>7.4895977808599164E-3</v>
      </c>
      <c r="F194" s="38">
        <f t="shared" si="46"/>
        <v>7.0896845090393477E-4</v>
      </c>
      <c r="G194" s="49">
        <f t="shared" si="47"/>
        <v>-0.92592592592592593</v>
      </c>
      <c r="H194" s="37">
        <f t="shared" ref="H194" si="53">+IF(OR(AND(E194=""),(G194="")),"",E194*G194)</f>
        <v>-6.934812760055478E-3</v>
      </c>
      <c r="I194" s="4"/>
    </row>
    <row r="195" spans="1:9" s="29" customFormat="1" x14ac:dyDescent="0.2">
      <c r="A195" s="31"/>
      <c r="B195" s="64" t="s">
        <v>212</v>
      </c>
      <c r="C195" s="40">
        <v>1</v>
      </c>
      <c r="D195" s="48">
        <v>2</v>
      </c>
      <c r="E195" s="38">
        <f t="shared" si="45"/>
        <v>2.7739251040221914E-4</v>
      </c>
      <c r="F195" s="38">
        <f t="shared" si="46"/>
        <v>7.0896845090393477E-4</v>
      </c>
      <c r="G195" s="49">
        <f t="shared" si="47"/>
        <v>1</v>
      </c>
      <c r="H195" s="37">
        <f t="shared" si="48"/>
        <v>2.7739251040221914E-4</v>
      </c>
      <c r="I195" s="4"/>
    </row>
    <row r="196" spans="1:9" s="29" customFormat="1" x14ac:dyDescent="0.2">
      <c r="A196" s="31"/>
      <c r="B196" s="64" t="s">
        <v>437</v>
      </c>
      <c r="C196" s="40">
        <v>47</v>
      </c>
      <c r="D196" s="48">
        <v>357</v>
      </c>
      <c r="E196" s="38">
        <f t="shared" si="45"/>
        <v>1.3037447988904299E-2</v>
      </c>
      <c r="F196" s="38">
        <f t="shared" si="46"/>
        <v>0.12655086848635236</v>
      </c>
      <c r="G196" s="49">
        <f t="shared" si="47"/>
        <v>6.5957446808510642</v>
      </c>
      <c r="H196" s="37">
        <f t="shared" si="48"/>
        <v>8.5991678224687937E-2</v>
      </c>
      <c r="I196" s="4"/>
    </row>
    <row r="197" spans="1:9" s="29" customFormat="1" x14ac:dyDescent="0.2">
      <c r="A197" s="31"/>
      <c r="B197" s="64" t="s">
        <v>524</v>
      </c>
      <c r="C197" s="40">
        <v>46</v>
      </c>
      <c r="D197" s="48">
        <v>13</v>
      </c>
      <c r="E197" s="38">
        <f t="shared" si="45"/>
        <v>1.2760055478502081E-2</v>
      </c>
      <c r="F197" s="38">
        <f t="shared" si="46"/>
        <v>4.608294930875576E-3</v>
      </c>
      <c r="G197" s="49">
        <f t="shared" si="47"/>
        <v>-0.71739130434782605</v>
      </c>
      <c r="H197" s="37">
        <f t="shared" si="48"/>
        <v>-9.1539528432732324E-3</v>
      </c>
      <c r="I197" s="4"/>
    </row>
    <row r="198" spans="1:9" x14ac:dyDescent="0.2">
      <c r="B198" s="63" t="s">
        <v>213</v>
      </c>
      <c r="C198" s="33">
        <v>208</v>
      </c>
      <c r="D198" s="48">
        <v>119</v>
      </c>
      <c r="E198" s="61">
        <f t="shared" si="45"/>
        <v>5.7697642163661578E-2</v>
      </c>
      <c r="F198" s="61">
        <f t="shared" si="46"/>
        <v>4.2183622828784122E-2</v>
      </c>
      <c r="G198" s="49">
        <f t="shared" si="47"/>
        <v>-0.42788461538461536</v>
      </c>
      <c r="H198" s="35">
        <f t="shared" si="48"/>
        <v>-2.46879334257975E-2</v>
      </c>
    </row>
    <row r="199" spans="1:9" x14ac:dyDescent="0.2">
      <c r="B199" s="63" t="s">
        <v>214</v>
      </c>
      <c r="C199" s="33">
        <v>84</v>
      </c>
      <c r="D199" s="48">
        <v>41</v>
      </c>
      <c r="E199" s="61">
        <f t="shared" si="45"/>
        <v>2.3300970873786409E-2</v>
      </c>
      <c r="F199" s="61">
        <f t="shared" si="46"/>
        <v>1.4533853243530664E-2</v>
      </c>
      <c r="G199" s="49">
        <f t="shared" si="47"/>
        <v>-0.51190476190476186</v>
      </c>
      <c r="H199" s="35">
        <f t="shared" si="48"/>
        <v>-1.1927877947295423E-2</v>
      </c>
    </row>
    <row r="200" spans="1:9" x14ac:dyDescent="0.2">
      <c r="B200" s="63" t="s">
        <v>215</v>
      </c>
      <c r="C200" s="33">
        <v>150</v>
      </c>
      <c r="D200" s="48">
        <v>155</v>
      </c>
      <c r="E200" s="61">
        <f t="shared" si="45"/>
        <v>4.1608876560332873E-2</v>
      </c>
      <c r="F200" s="61">
        <f t="shared" si="46"/>
        <v>5.4945054945054944E-2</v>
      </c>
      <c r="G200" s="49">
        <f t="shared" si="47"/>
        <v>3.3333333333333333E-2</v>
      </c>
      <c r="H200" s="35">
        <f t="shared" si="48"/>
        <v>1.3869625520110957E-3</v>
      </c>
    </row>
    <row r="201" spans="1:9" x14ac:dyDescent="0.2">
      <c r="B201" s="63" t="s">
        <v>216</v>
      </c>
      <c r="C201" s="33">
        <v>42</v>
      </c>
      <c r="D201" s="48">
        <v>26</v>
      </c>
      <c r="E201" s="61">
        <f t="shared" si="45"/>
        <v>1.1650485436893204E-2</v>
      </c>
      <c r="F201" s="61">
        <f t="shared" si="46"/>
        <v>9.2165898617511521E-3</v>
      </c>
      <c r="G201" s="49">
        <f t="shared" si="47"/>
        <v>-0.38095238095238093</v>
      </c>
      <c r="H201" s="35">
        <f t="shared" si="48"/>
        <v>-4.4382801664355062E-3</v>
      </c>
    </row>
    <row r="202" spans="1:9" x14ac:dyDescent="0.2">
      <c r="B202" s="63" t="s">
        <v>438</v>
      </c>
      <c r="C202" s="33">
        <v>24</v>
      </c>
      <c r="D202" s="48">
        <v>20</v>
      </c>
      <c r="E202" s="61">
        <f t="shared" ref="E202:E235" si="54">+IF(C202=0,"",C202/C$169)</f>
        <v>6.6574202496532597E-3</v>
      </c>
      <c r="F202" s="61">
        <f t="shared" ref="F202:F235" si="55">+IF(D202=0,"",D202/D$169)</f>
        <v>7.0896845090393477E-3</v>
      </c>
      <c r="G202" s="49">
        <f t="shared" si="47"/>
        <v>-0.16666666666666666</v>
      </c>
      <c r="H202" s="35">
        <f t="shared" si="48"/>
        <v>-1.1095700416088765E-3</v>
      </c>
    </row>
    <row r="203" spans="1:9" x14ac:dyDescent="0.2">
      <c r="B203" s="63" t="s">
        <v>439</v>
      </c>
      <c r="C203" s="33">
        <v>21</v>
      </c>
      <c r="D203" s="48">
        <v>6</v>
      </c>
      <c r="E203" s="61">
        <f t="shared" si="54"/>
        <v>5.8252427184466021E-3</v>
      </c>
      <c r="F203" s="61">
        <f t="shared" si="55"/>
        <v>2.1269053527118043E-3</v>
      </c>
      <c r="G203" s="49">
        <f t="shared" si="47"/>
        <v>-0.7142857142857143</v>
      </c>
      <c r="H203" s="35">
        <f t="shared" si="48"/>
        <v>-4.160887656033287E-3</v>
      </c>
    </row>
    <row r="204" spans="1:9" x14ac:dyDescent="0.2">
      <c r="B204" s="63" t="s">
        <v>217</v>
      </c>
      <c r="C204" s="33">
        <v>0</v>
      </c>
      <c r="D204" s="48">
        <v>2</v>
      </c>
      <c r="E204" s="61" t="str">
        <f t="shared" si="54"/>
        <v/>
      </c>
      <c r="F204" s="61">
        <f t="shared" si="55"/>
        <v>7.0896845090393477E-4</v>
      </c>
      <c r="G204" s="49">
        <f t="shared" si="47"/>
        <v>1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75</v>
      </c>
      <c r="D205" s="48">
        <v>31</v>
      </c>
      <c r="E205" s="38">
        <f t="shared" si="54"/>
        <v>2.0804438280166437E-2</v>
      </c>
      <c r="F205" s="38">
        <f t="shared" si="55"/>
        <v>1.098901098901099E-2</v>
      </c>
      <c r="G205" s="49">
        <f t="shared" si="47"/>
        <v>-0.58666666666666667</v>
      </c>
      <c r="H205" s="37">
        <f t="shared" si="48"/>
        <v>-1.2205270457697643E-2</v>
      </c>
      <c r="I205" s="4"/>
    </row>
    <row r="206" spans="1:9" s="29" customFormat="1" x14ac:dyDescent="0.2">
      <c r="A206" s="31"/>
      <c r="B206" s="64" t="s">
        <v>218</v>
      </c>
      <c r="C206" s="40">
        <v>26</v>
      </c>
      <c r="D206" s="48">
        <v>24</v>
      </c>
      <c r="E206" s="38">
        <f t="shared" si="54"/>
        <v>7.2122052704576972E-3</v>
      </c>
      <c r="F206" s="38">
        <f t="shared" si="55"/>
        <v>8.5076214108472173E-3</v>
      </c>
      <c r="G206" s="49">
        <f t="shared" si="47"/>
        <v>-7.6923076923076927E-2</v>
      </c>
      <c r="H206" s="37">
        <f t="shared" si="48"/>
        <v>-5.5478502080443827E-4</v>
      </c>
      <c r="I206" s="4"/>
    </row>
    <row r="207" spans="1:9" s="29" customFormat="1" x14ac:dyDescent="0.2">
      <c r="A207" s="31"/>
      <c r="B207" s="64" t="s">
        <v>219</v>
      </c>
      <c r="C207" s="40">
        <v>3</v>
      </c>
      <c r="D207" s="48">
        <v>6</v>
      </c>
      <c r="E207" s="38">
        <f t="shared" si="54"/>
        <v>8.3217753120665746E-4</v>
      </c>
      <c r="F207" s="38">
        <f t="shared" si="55"/>
        <v>2.1269053527118043E-3</v>
      </c>
      <c r="G207" s="49">
        <f t="shared" si="47"/>
        <v>1</v>
      </c>
      <c r="H207" s="37">
        <f t="shared" si="48"/>
        <v>8.3217753120665746E-4</v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0</v>
      </c>
      <c r="E208" s="38" t="str">
        <f t="shared" si="54"/>
        <v/>
      </c>
      <c r="F208" s="38" t="str">
        <f t="shared" si="55"/>
        <v/>
      </c>
      <c r="G208" s="49" t="str">
        <f t="shared" si="47"/>
        <v xml:space="preserve"> 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15</v>
      </c>
      <c r="D209" s="48">
        <v>1</v>
      </c>
      <c r="E209" s="38">
        <f t="shared" si="54"/>
        <v>4.160887656033287E-3</v>
      </c>
      <c r="F209" s="38">
        <f t="shared" si="55"/>
        <v>3.5448422545196739E-4</v>
      </c>
      <c r="G209" s="49">
        <f t="shared" si="47"/>
        <v>-0.93333333333333335</v>
      </c>
      <c r="H209" s="37">
        <f t="shared" si="48"/>
        <v>-3.8834951456310678E-3</v>
      </c>
      <c r="I209" s="4"/>
    </row>
    <row r="210" spans="1:9" s="29" customFormat="1" x14ac:dyDescent="0.2">
      <c r="A210" s="31"/>
      <c r="B210" s="64" t="s">
        <v>47</v>
      </c>
      <c r="C210" s="40">
        <v>275</v>
      </c>
      <c r="D210" s="48">
        <v>128</v>
      </c>
      <c r="E210" s="38">
        <f t="shared" si="54"/>
        <v>7.6282940360610257E-2</v>
      </c>
      <c r="F210" s="38">
        <f t="shared" si="55"/>
        <v>4.5373980857851826E-2</v>
      </c>
      <c r="G210" s="49">
        <f t="shared" si="47"/>
        <v>-0.53454545454545455</v>
      </c>
      <c r="H210" s="37">
        <f t="shared" si="48"/>
        <v>-4.0776699029126208E-2</v>
      </c>
      <c r="I210" s="4"/>
    </row>
    <row r="211" spans="1:9" s="29" customFormat="1" x14ac:dyDescent="0.2">
      <c r="A211" s="31"/>
      <c r="B211" s="64" t="s">
        <v>221</v>
      </c>
      <c r="C211" s="40">
        <v>7</v>
      </c>
      <c r="D211" s="48">
        <v>3</v>
      </c>
      <c r="E211" s="38">
        <f t="shared" si="54"/>
        <v>1.9417475728155339E-3</v>
      </c>
      <c r="F211" s="38">
        <f t="shared" si="55"/>
        <v>1.0634526763559022E-3</v>
      </c>
      <c r="G211" s="49">
        <f t="shared" si="47"/>
        <v>-0.5714285714285714</v>
      </c>
      <c r="H211" s="37">
        <f t="shared" si="48"/>
        <v>-1.1095700416088765E-3</v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0</v>
      </c>
      <c r="E212" s="38" t="str">
        <f t="shared" si="54"/>
        <v/>
      </c>
      <c r="F212" s="38" t="str">
        <f t="shared" si="55"/>
        <v/>
      </c>
      <c r="G212" s="49" t="str">
        <f t="shared" si="47"/>
        <v xml:space="preserve"> 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0</v>
      </c>
      <c r="D213" s="48">
        <v>0</v>
      </c>
      <c r="E213" s="38" t="str">
        <f t="shared" si="54"/>
        <v/>
      </c>
      <c r="F213" s="38" t="str">
        <f t="shared" si="55"/>
        <v/>
      </c>
      <c r="G213" s="49" t="str">
        <f t="shared" si="47"/>
        <v xml:space="preserve"> </v>
      </c>
      <c r="H213" s="37" t="str">
        <f t="shared" si="48"/>
        <v/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2</v>
      </c>
      <c r="D216" s="48">
        <v>0</v>
      </c>
      <c r="E216" s="61">
        <f t="shared" si="54"/>
        <v>5.5478502080443827E-4</v>
      </c>
      <c r="F216" s="61" t="str">
        <f t="shared" si="55"/>
        <v/>
      </c>
      <c r="G216" s="49">
        <f t="shared" si="47"/>
        <v>-1</v>
      </c>
      <c r="H216" s="35">
        <f t="shared" si="48"/>
        <v>-5.5478502080443827E-4</v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4</v>
      </c>
      <c r="D219" s="48">
        <v>0</v>
      </c>
      <c r="E219" s="61">
        <f t="shared" si="54"/>
        <v>1.1095700416088765E-3</v>
      </c>
      <c r="F219" s="61" t="str">
        <f t="shared" si="55"/>
        <v/>
      </c>
      <c r="G219" s="49">
        <f t="shared" si="47"/>
        <v>-1</v>
      </c>
      <c r="H219" s="35">
        <f t="shared" si="48"/>
        <v>-1.1095700416088765E-3</v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472</v>
      </c>
      <c r="D222" s="48">
        <v>197</v>
      </c>
      <c r="E222" s="61">
        <f t="shared" si="54"/>
        <v>0.13092926490984744</v>
      </c>
      <c r="F222" s="61">
        <f t="shared" si="55"/>
        <v>6.9833392414037576E-2</v>
      </c>
      <c r="G222" s="49">
        <f t="shared" si="47"/>
        <v>-0.5826271186440678</v>
      </c>
      <c r="H222" s="35">
        <f t="shared" si="48"/>
        <v>-7.6282940360610271E-2</v>
      </c>
    </row>
    <row r="223" spans="1:9" x14ac:dyDescent="0.2">
      <c r="B223" s="63" t="s">
        <v>226</v>
      </c>
      <c r="C223" s="33">
        <v>2</v>
      </c>
      <c r="D223" s="48">
        <v>2</v>
      </c>
      <c r="E223" s="61">
        <f t="shared" si="54"/>
        <v>5.5478502080443827E-4</v>
      </c>
      <c r="F223" s="61">
        <f t="shared" si="55"/>
        <v>7.0896845090393477E-4</v>
      </c>
      <c r="G223" s="49">
        <f t="shared" si="47"/>
        <v>0</v>
      </c>
      <c r="H223" s="35">
        <f t="shared" si="48"/>
        <v>0</v>
      </c>
    </row>
    <row r="224" spans="1:9" x14ac:dyDescent="0.2">
      <c r="B224" s="63" t="s">
        <v>227</v>
      </c>
      <c r="C224" s="33">
        <v>0</v>
      </c>
      <c r="D224" s="48">
        <v>0</v>
      </c>
      <c r="E224" s="61" t="str">
        <f t="shared" si="54"/>
        <v/>
      </c>
      <c r="F224" s="61" t="str">
        <f t="shared" si="55"/>
        <v/>
      </c>
      <c r="G224" s="49" t="str">
        <f t="shared" si="47"/>
        <v xml:space="preserve"> </v>
      </c>
      <c r="H224" s="35" t="str">
        <f t="shared" si="48"/>
        <v/>
      </c>
    </row>
    <row r="225" spans="1:9" x14ac:dyDescent="0.2">
      <c r="B225" s="63" t="s">
        <v>228</v>
      </c>
      <c r="C225" s="33">
        <v>0</v>
      </c>
      <c r="D225" s="48">
        <v>2</v>
      </c>
      <c r="E225" s="61" t="str">
        <f t="shared" si="54"/>
        <v/>
      </c>
      <c r="F225" s="61">
        <f t="shared" si="55"/>
        <v>7.0896845090393477E-4</v>
      </c>
      <c r="G225" s="49">
        <f t="shared" si="47"/>
        <v>1</v>
      </c>
      <c r="H225" s="35" t="str">
        <f t="shared" si="48"/>
        <v/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1</v>
      </c>
      <c r="D227" s="48">
        <v>2</v>
      </c>
      <c r="E227" s="61">
        <f t="shared" si="54"/>
        <v>2.7739251040221914E-4</v>
      </c>
      <c r="F227" s="61">
        <f t="shared" si="55"/>
        <v>7.0896845090393477E-4</v>
      </c>
      <c r="G227" s="49">
        <f t="shared" si="47"/>
        <v>1</v>
      </c>
      <c r="H227" s="35">
        <f t="shared" si="48"/>
        <v>2.7739251040221914E-4</v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1</v>
      </c>
      <c r="E228" s="38" t="str">
        <f t="shared" si="54"/>
        <v/>
      </c>
      <c r="F228" s="38">
        <f t="shared" si="55"/>
        <v>3.5448422545196739E-4</v>
      </c>
      <c r="G228" s="49">
        <f t="shared" si="47"/>
        <v>1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2</v>
      </c>
      <c r="D230" s="48">
        <v>1</v>
      </c>
      <c r="E230" s="61">
        <f t="shared" si="54"/>
        <v>5.5478502080443827E-4</v>
      </c>
      <c r="F230" s="61">
        <f t="shared" si="55"/>
        <v>3.5448422545196739E-4</v>
      </c>
      <c r="G230" s="49">
        <f t="shared" si="47"/>
        <v>-0.5</v>
      </c>
      <c r="H230" s="35">
        <f t="shared" si="48"/>
        <v>-2.7739251040221914E-4</v>
      </c>
    </row>
    <row r="231" spans="1:9" x14ac:dyDescent="0.2">
      <c r="B231" s="63" t="s">
        <v>51</v>
      </c>
      <c r="C231" s="33">
        <v>0</v>
      </c>
      <c r="D231" s="48">
        <v>1</v>
      </c>
      <c r="E231" s="61" t="str">
        <f t="shared" si="54"/>
        <v/>
      </c>
      <c r="F231" s="61">
        <f t="shared" si="55"/>
        <v>3.5448422545196739E-4</v>
      </c>
      <c r="G231" s="49">
        <f t="shared" si="47"/>
        <v>1</v>
      </c>
      <c r="H231" s="35" t="str">
        <f t="shared" si="48"/>
        <v/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1</v>
      </c>
      <c r="D233" s="48">
        <v>0</v>
      </c>
      <c r="E233" s="61">
        <f t="shared" si="54"/>
        <v>2.7739251040221914E-4</v>
      </c>
      <c r="F233" s="61" t="str">
        <f t="shared" si="55"/>
        <v/>
      </c>
      <c r="G233" s="49">
        <f t="shared" si="47"/>
        <v>-1</v>
      </c>
      <c r="H233" s="35">
        <f t="shared" si="48"/>
        <v>-2.7739251040221914E-4</v>
      </c>
    </row>
    <row r="234" spans="1:9" x14ac:dyDescent="0.2">
      <c r="B234" s="63" t="s">
        <v>231</v>
      </c>
      <c r="C234" s="33">
        <v>5</v>
      </c>
      <c r="D234" s="48">
        <v>4</v>
      </c>
      <c r="E234" s="61">
        <f t="shared" si="54"/>
        <v>1.3869625520110957E-3</v>
      </c>
      <c r="F234" s="61">
        <f t="shared" si="55"/>
        <v>1.4179369018078695E-3</v>
      </c>
      <c r="G234" s="49">
        <f t="shared" si="47"/>
        <v>-0.2</v>
      </c>
      <c r="H234" s="35">
        <f t="shared" si="48"/>
        <v>-2.7739251040221914E-4</v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12</v>
      </c>
      <c r="D236" s="48">
        <v>12</v>
      </c>
      <c r="E236" s="61">
        <f t="shared" ref="E236:E267" si="65">+IF(C236=0,"",C236/C$169)</f>
        <v>3.3287101248266299E-3</v>
      </c>
      <c r="F236" s="61">
        <f t="shared" ref="F236:F267" si="66">+IF(D236=0,"",D236/D$169)</f>
        <v>4.2538107054236086E-3</v>
      </c>
      <c r="G236" s="49">
        <f t="shared" si="47"/>
        <v>0</v>
      </c>
      <c r="H236" s="35">
        <f t="shared" si="48"/>
        <v>0</v>
      </c>
    </row>
    <row r="237" spans="1:9" x14ac:dyDescent="0.2">
      <c r="B237" s="63" t="s">
        <v>55</v>
      </c>
      <c r="C237" s="33">
        <v>1</v>
      </c>
      <c r="D237" s="48">
        <v>0</v>
      </c>
      <c r="E237" s="61">
        <f t="shared" si="65"/>
        <v>2.7739251040221914E-4</v>
      </c>
      <c r="F237" s="61" t="str">
        <f t="shared" si="66"/>
        <v/>
      </c>
      <c r="G237" s="49">
        <f t="shared" ref="G237:G300" si="67">+IF(AND(C237=0,D237=0)," ",IF(C237=0,1,IF(D237=0,-1,(D237-C237)/C237)))</f>
        <v>-1</v>
      </c>
      <c r="H237" s="35">
        <f t="shared" si="48"/>
        <v>-2.7739251040221914E-4</v>
      </c>
    </row>
    <row r="238" spans="1:9" x14ac:dyDescent="0.2">
      <c r="B238" s="63" t="s">
        <v>444</v>
      </c>
      <c r="C238" s="33">
        <v>3</v>
      </c>
      <c r="D238" s="48">
        <v>1</v>
      </c>
      <c r="E238" s="61">
        <f t="shared" si="65"/>
        <v>8.3217753120665746E-4</v>
      </c>
      <c r="F238" s="61">
        <f t="shared" si="66"/>
        <v>3.5448422545196739E-4</v>
      </c>
      <c r="G238" s="49">
        <f t="shared" si="67"/>
        <v>-0.66666666666666663</v>
      </c>
      <c r="H238" s="35">
        <f t="shared" si="48"/>
        <v>-5.5478502080443827E-4</v>
      </c>
    </row>
    <row r="239" spans="1:9" x14ac:dyDescent="0.2">
      <c r="B239" s="63" t="s">
        <v>53</v>
      </c>
      <c r="C239" s="33">
        <v>5</v>
      </c>
      <c r="D239" s="48">
        <v>20</v>
      </c>
      <c r="E239" s="61">
        <f t="shared" si="65"/>
        <v>1.3869625520110957E-3</v>
      </c>
      <c r="F239" s="61">
        <f t="shared" si="66"/>
        <v>7.0896845090393477E-3</v>
      </c>
      <c r="G239" s="49">
        <f t="shared" si="67"/>
        <v>3</v>
      </c>
      <c r="H239" s="35">
        <f t="shared" ref="H239:H306" si="68">+IF(OR(AND(E239=""),(G239="")),"",E239*G239)</f>
        <v>4.160887656033287E-3</v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3</v>
      </c>
      <c r="D241" s="48">
        <v>1</v>
      </c>
      <c r="E241" s="61">
        <f t="shared" si="65"/>
        <v>8.3217753120665746E-4</v>
      </c>
      <c r="F241" s="61">
        <f t="shared" si="66"/>
        <v>3.5448422545196739E-4</v>
      </c>
      <c r="G241" s="49">
        <f t="shared" si="67"/>
        <v>-0.66666666666666663</v>
      </c>
      <c r="H241" s="35">
        <f t="shared" si="68"/>
        <v>-5.5478502080443827E-4</v>
      </c>
    </row>
    <row r="242" spans="2:8" x14ac:dyDescent="0.2">
      <c r="B242" s="63" t="s">
        <v>54</v>
      </c>
      <c r="C242" s="33">
        <v>12</v>
      </c>
      <c r="D242" s="48">
        <v>15</v>
      </c>
      <c r="E242" s="61">
        <f t="shared" si="65"/>
        <v>3.3287101248266299E-3</v>
      </c>
      <c r="F242" s="61">
        <f t="shared" si="66"/>
        <v>5.3172633817795108E-3</v>
      </c>
      <c r="G242" s="49">
        <f t="shared" si="67"/>
        <v>0.25</v>
      </c>
      <c r="H242" s="35">
        <f t="shared" si="68"/>
        <v>8.3217753120665746E-4</v>
      </c>
    </row>
    <row r="243" spans="2:8" x14ac:dyDescent="0.2">
      <c r="B243" s="63" t="s">
        <v>232</v>
      </c>
      <c r="C243" s="33">
        <v>0</v>
      </c>
      <c r="D243" s="48">
        <v>1</v>
      </c>
      <c r="E243" s="61" t="str">
        <f t="shared" si="65"/>
        <v/>
      </c>
      <c r="F243" s="61">
        <f t="shared" si="66"/>
        <v>3.5448422545196739E-4</v>
      </c>
      <c r="G243" s="49">
        <f t="shared" si="67"/>
        <v>1</v>
      </c>
      <c r="H243" s="35" t="str">
        <f t="shared" si="68"/>
        <v/>
      </c>
    </row>
    <row r="244" spans="2:8" x14ac:dyDescent="0.2">
      <c r="B244" s="63" t="s">
        <v>445</v>
      </c>
      <c r="C244" s="33">
        <v>0</v>
      </c>
      <c r="D244" s="48">
        <v>1</v>
      </c>
      <c r="E244" s="61" t="str">
        <f t="shared" si="65"/>
        <v/>
      </c>
      <c r="F244" s="61">
        <f t="shared" si="66"/>
        <v>3.5448422545196739E-4</v>
      </c>
      <c r="G244" s="49">
        <f t="shared" si="67"/>
        <v>1</v>
      </c>
      <c r="H244" s="35" t="str">
        <f t="shared" si="68"/>
        <v/>
      </c>
    </row>
    <row r="245" spans="2:8" x14ac:dyDescent="0.2">
      <c r="B245" s="63" t="s">
        <v>334</v>
      </c>
      <c r="C245" s="33">
        <v>0</v>
      </c>
      <c r="D245" s="48">
        <v>2</v>
      </c>
      <c r="E245" s="61" t="str">
        <f t="shared" si="65"/>
        <v/>
      </c>
      <c r="F245" s="61">
        <f t="shared" si="66"/>
        <v>7.0896845090393477E-4</v>
      </c>
      <c r="G245" s="49">
        <f t="shared" si="67"/>
        <v>1</v>
      </c>
      <c r="H245" s="35" t="str">
        <f t="shared" si="68"/>
        <v/>
      </c>
    </row>
    <row r="246" spans="2:8" x14ac:dyDescent="0.2">
      <c r="B246" s="63" t="s">
        <v>233</v>
      </c>
      <c r="C246" s="33">
        <v>2</v>
      </c>
      <c r="D246" s="48">
        <v>2</v>
      </c>
      <c r="E246" s="61">
        <f t="shared" si="65"/>
        <v>5.5478502080443827E-4</v>
      </c>
      <c r="F246" s="61">
        <f t="shared" si="66"/>
        <v>7.0896845090393477E-4</v>
      </c>
      <c r="G246" s="49">
        <f t="shared" si="67"/>
        <v>0</v>
      </c>
      <c r="H246" s="35">
        <f t="shared" si="68"/>
        <v>0</v>
      </c>
    </row>
    <row r="247" spans="2:8" x14ac:dyDescent="0.2">
      <c r="B247" s="63" t="s">
        <v>234</v>
      </c>
      <c r="C247" s="33">
        <v>3</v>
      </c>
      <c r="D247" s="48">
        <v>3</v>
      </c>
      <c r="E247" s="61">
        <f t="shared" si="65"/>
        <v>8.3217753120665746E-4</v>
      </c>
      <c r="F247" s="61">
        <f t="shared" si="66"/>
        <v>1.0634526763559022E-3</v>
      </c>
      <c r="G247" s="49">
        <f t="shared" si="67"/>
        <v>0</v>
      </c>
      <c r="H247" s="35">
        <f t="shared" si="68"/>
        <v>0</v>
      </c>
    </row>
    <row r="248" spans="2:8" x14ac:dyDescent="0.2">
      <c r="B248" s="63" t="s">
        <v>446</v>
      </c>
      <c r="C248" s="33">
        <v>6</v>
      </c>
      <c r="D248" s="48">
        <v>8</v>
      </c>
      <c r="E248" s="61">
        <f t="shared" si="65"/>
        <v>1.6643550624133149E-3</v>
      </c>
      <c r="F248" s="61">
        <f t="shared" si="66"/>
        <v>2.8358738036157391E-3</v>
      </c>
      <c r="G248" s="49">
        <f t="shared" si="67"/>
        <v>0.33333333333333331</v>
      </c>
      <c r="H248" s="35">
        <f t="shared" si="68"/>
        <v>5.5478502080443827E-4</v>
      </c>
    </row>
    <row r="249" spans="2:8" x14ac:dyDescent="0.2">
      <c r="B249" s="63" t="s">
        <v>235</v>
      </c>
      <c r="C249" s="33">
        <v>0</v>
      </c>
      <c r="D249" s="48">
        <v>0</v>
      </c>
      <c r="E249" s="61" t="str">
        <f t="shared" si="65"/>
        <v/>
      </c>
      <c r="F249" s="61" t="str">
        <f t="shared" si="66"/>
        <v/>
      </c>
      <c r="G249" s="49" t="str">
        <f t="shared" si="67"/>
        <v xml:space="preserve"> </v>
      </c>
      <c r="H249" s="35" t="str">
        <f t="shared" si="68"/>
        <v/>
      </c>
    </row>
    <row r="250" spans="2:8" x14ac:dyDescent="0.2">
      <c r="B250" s="63" t="s">
        <v>447</v>
      </c>
      <c r="C250" s="33">
        <v>22</v>
      </c>
      <c r="D250" s="48">
        <v>1</v>
      </c>
      <c r="E250" s="61">
        <f t="shared" si="65"/>
        <v>6.1026352288488213E-3</v>
      </c>
      <c r="F250" s="61">
        <f t="shared" si="66"/>
        <v>3.5448422545196739E-4</v>
      </c>
      <c r="G250" s="49">
        <f t="shared" si="67"/>
        <v>-0.95454545454545459</v>
      </c>
      <c r="H250" s="35">
        <f t="shared" si="68"/>
        <v>-5.8252427184466021E-3</v>
      </c>
    </row>
    <row r="251" spans="2:8" x14ac:dyDescent="0.2">
      <c r="B251" s="63" t="s">
        <v>448</v>
      </c>
      <c r="C251" s="33">
        <v>1</v>
      </c>
      <c r="D251" s="48">
        <v>0</v>
      </c>
      <c r="E251" s="61">
        <f t="shared" si="65"/>
        <v>2.7739251040221914E-4</v>
      </c>
      <c r="F251" s="61" t="str">
        <f t="shared" si="66"/>
        <v/>
      </c>
      <c r="G251" s="49">
        <f t="shared" si="67"/>
        <v>-1</v>
      </c>
      <c r="H251" s="35">
        <f t="shared" si="68"/>
        <v>-2.7739251040221914E-4</v>
      </c>
    </row>
    <row r="252" spans="2:8" x14ac:dyDescent="0.2">
      <c r="B252" s="63" t="s">
        <v>449</v>
      </c>
      <c r="C252" s="33">
        <v>2</v>
      </c>
      <c r="D252" s="48">
        <v>0</v>
      </c>
      <c r="E252" s="61">
        <f t="shared" si="65"/>
        <v>5.5478502080443827E-4</v>
      </c>
      <c r="F252" s="61" t="str">
        <f t="shared" si="66"/>
        <v/>
      </c>
      <c r="G252" s="49">
        <f t="shared" si="67"/>
        <v>-1</v>
      </c>
      <c r="H252" s="35">
        <f t="shared" si="68"/>
        <v>-5.5478502080443827E-4</v>
      </c>
    </row>
    <row r="253" spans="2:8" x14ac:dyDescent="0.2">
      <c r="B253" s="63" t="s">
        <v>450</v>
      </c>
      <c r="C253" s="33">
        <v>2</v>
      </c>
      <c r="D253" s="48">
        <v>3</v>
      </c>
      <c r="E253" s="61">
        <f t="shared" si="65"/>
        <v>5.5478502080443827E-4</v>
      </c>
      <c r="F253" s="61">
        <f t="shared" si="66"/>
        <v>1.0634526763559022E-3</v>
      </c>
      <c r="G253" s="49">
        <f t="shared" si="67"/>
        <v>0.5</v>
      </c>
      <c r="H253" s="35">
        <f t="shared" si="68"/>
        <v>2.7739251040221914E-4</v>
      </c>
    </row>
    <row r="254" spans="2:8" x14ac:dyDescent="0.2">
      <c r="B254" s="63" t="s">
        <v>451</v>
      </c>
      <c r="C254" s="33">
        <v>3</v>
      </c>
      <c r="D254" s="48">
        <v>1</v>
      </c>
      <c r="E254" s="61">
        <f t="shared" si="65"/>
        <v>8.3217753120665746E-4</v>
      </c>
      <c r="F254" s="61">
        <f t="shared" si="66"/>
        <v>3.5448422545196739E-4</v>
      </c>
      <c r="G254" s="49">
        <f t="shared" si="67"/>
        <v>-0.66666666666666663</v>
      </c>
      <c r="H254" s="35">
        <f t="shared" si="68"/>
        <v>-5.5478502080443827E-4</v>
      </c>
    </row>
    <row r="255" spans="2:8" x14ac:dyDescent="0.2">
      <c r="B255" s="63" t="s">
        <v>610</v>
      </c>
      <c r="C255" s="33">
        <v>0</v>
      </c>
      <c r="D255" s="48">
        <v>0</v>
      </c>
      <c r="E255" s="61" t="str">
        <f t="shared" si="65"/>
        <v/>
      </c>
      <c r="F255" s="61" t="str">
        <f t="shared" si="66"/>
        <v/>
      </c>
      <c r="G255" s="49" t="str">
        <f t="shared" si="67"/>
        <v xml:space="preserve"> 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2</v>
      </c>
      <c r="D257" s="48">
        <v>34</v>
      </c>
      <c r="E257" s="38">
        <f t="shared" si="65"/>
        <v>5.5478502080443827E-4</v>
      </c>
      <c r="F257" s="38">
        <f t="shared" si="66"/>
        <v>1.2052463665366891E-2</v>
      </c>
      <c r="G257" s="49">
        <f t="shared" si="67"/>
        <v>16</v>
      </c>
      <c r="H257" s="37">
        <f t="shared" si="68"/>
        <v>8.8765603328710124E-3</v>
      </c>
      <c r="I257" s="4"/>
    </row>
    <row r="258" spans="1:9" s="29" customFormat="1" x14ac:dyDescent="0.2">
      <c r="A258" s="31"/>
      <c r="B258" s="64" t="s">
        <v>453</v>
      </c>
      <c r="C258" s="40">
        <v>51</v>
      </c>
      <c r="D258" s="48">
        <v>27</v>
      </c>
      <c r="E258" s="38">
        <f t="shared" si="65"/>
        <v>1.4147018030513176E-2</v>
      </c>
      <c r="F258" s="38">
        <f t="shared" si="66"/>
        <v>9.5710740872031203E-3</v>
      </c>
      <c r="G258" s="49">
        <f t="shared" si="67"/>
        <v>-0.47058823529411764</v>
      </c>
      <c r="H258" s="37">
        <f t="shared" si="68"/>
        <v>-6.6574202496532588E-3</v>
      </c>
      <c r="I258" s="4"/>
    </row>
    <row r="259" spans="1:9" s="29" customFormat="1" x14ac:dyDescent="0.2">
      <c r="A259" s="31"/>
      <c r="B259" s="64" t="s">
        <v>454</v>
      </c>
      <c r="C259" s="40">
        <v>8</v>
      </c>
      <c r="D259" s="48">
        <v>24</v>
      </c>
      <c r="E259" s="38">
        <f t="shared" si="65"/>
        <v>2.2191400832177531E-3</v>
      </c>
      <c r="F259" s="38">
        <f t="shared" si="66"/>
        <v>8.5076214108472173E-3</v>
      </c>
      <c r="G259" s="49">
        <f t="shared" si="67"/>
        <v>2</v>
      </c>
      <c r="H259" s="37">
        <f t="shared" si="68"/>
        <v>4.4382801664355062E-3</v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1</v>
      </c>
      <c r="E260" s="38" t="str">
        <f t="shared" si="65"/>
        <v/>
      </c>
      <c r="F260" s="38">
        <f t="shared" si="66"/>
        <v>3.5448422545196739E-4</v>
      </c>
      <c r="G260" s="49">
        <f t="shared" si="67"/>
        <v>1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4</v>
      </c>
      <c r="D261" s="48">
        <v>4</v>
      </c>
      <c r="E261" s="38">
        <f t="shared" si="65"/>
        <v>1.1095700416088765E-3</v>
      </c>
      <c r="F261" s="38">
        <f t="shared" si="66"/>
        <v>1.4179369018078695E-3</v>
      </c>
      <c r="G261" s="49">
        <f t="shared" si="67"/>
        <v>0</v>
      </c>
      <c r="H261" s="37">
        <f t="shared" si="68"/>
        <v>0</v>
      </c>
      <c r="I261" s="4"/>
    </row>
    <row r="262" spans="1:9" s="29" customFormat="1" x14ac:dyDescent="0.2">
      <c r="A262" s="31"/>
      <c r="B262" s="64" t="s">
        <v>57</v>
      </c>
      <c r="C262" s="40">
        <v>0</v>
      </c>
      <c r="D262" s="48">
        <v>0</v>
      </c>
      <c r="E262" s="38" t="str">
        <f t="shared" si="65"/>
        <v/>
      </c>
      <c r="F262" s="38" t="str">
        <f t="shared" si="66"/>
        <v/>
      </c>
      <c r="G262" s="49" t="str">
        <f t="shared" si="67"/>
        <v xml:space="preserve"> </v>
      </c>
      <c r="H262" s="37" t="str">
        <f t="shared" si="68"/>
        <v/>
      </c>
      <c r="I262" s="4"/>
    </row>
    <row r="263" spans="1:9" s="29" customFormat="1" x14ac:dyDescent="0.2">
      <c r="A263" s="31"/>
      <c r="B263" s="64" t="s">
        <v>237</v>
      </c>
      <c r="C263" s="40">
        <v>49</v>
      </c>
      <c r="D263" s="48">
        <v>23</v>
      </c>
      <c r="E263" s="38">
        <f t="shared" si="65"/>
        <v>1.3592233009708738E-2</v>
      </c>
      <c r="F263" s="38">
        <f t="shared" si="66"/>
        <v>8.1531371853952508E-3</v>
      </c>
      <c r="G263" s="49">
        <f t="shared" si="67"/>
        <v>-0.53061224489795922</v>
      </c>
      <c r="H263" s="37">
        <f t="shared" si="68"/>
        <v>-7.2122052704576981E-3</v>
      </c>
      <c r="I263" s="4"/>
    </row>
    <row r="264" spans="1:9" s="29" customFormat="1" x14ac:dyDescent="0.2">
      <c r="A264" s="31"/>
      <c r="B264" s="64" t="s">
        <v>611</v>
      </c>
      <c r="C264" s="40">
        <v>0</v>
      </c>
      <c r="D264" s="48">
        <v>0</v>
      </c>
      <c r="E264" s="38" t="str">
        <f t="shared" si="65"/>
        <v/>
      </c>
      <c r="F264" s="38" t="str">
        <f t="shared" si="66"/>
        <v/>
      </c>
      <c r="G264" s="49" t="str">
        <f t="shared" si="67"/>
        <v xml:space="preserve"> </v>
      </c>
      <c r="H264" s="37" t="str">
        <f t="shared" si="68"/>
        <v/>
      </c>
      <c r="I264" s="4"/>
    </row>
    <row r="265" spans="1:9" s="29" customFormat="1" x14ac:dyDescent="0.2">
      <c r="A265" s="31"/>
      <c r="B265" s="64" t="s">
        <v>531</v>
      </c>
      <c r="C265" s="40">
        <v>12</v>
      </c>
      <c r="D265" s="48">
        <v>1</v>
      </c>
      <c r="E265" s="38">
        <f t="shared" si="65"/>
        <v>3.3287101248266299E-3</v>
      </c>
      <c r="F265" s="38">
        <f t="shared" si="66"/>
        <v>3.5448422545196739E-4</v>
      </c>
      <c r="G265" s="49">
        <f t="shared" si="67"/>
        <v>-0.91666666666666663</v>
      </c>
      <c r="H265" s="37">
        <f t="shared" si="68"/>
        <v>-3.0513176144244107E-3</v>
      </c>
      <c r="I265" s="4"/>
    </row>
    <row r="266" spans="1:9" s="29" customFormat="1" x14ac:dyDescent="0.2">
      <c r="A266" s="31"/>
      <c r="B266" s="64" t="s">
        <v>532</v>
      </c>
      <c r="C266" s="40">
        <v>0</v>
      </c>
      <c r="D266" s="48">
        <v>1</v>
      </c>
      <c r="E266" s="38" t="str">
        <f t="shared" si="65"/>
        <v/>
      </c>
      <c r="F266" s="38">
        <f t="shared" si="66"/>
        <v>3.5448422545196739E-4</v>
      </c>
      <c r="G266" s="49">
        <f t="shared" si="67"/>
        <v>1</v>
      </c>
      <c r="H266" s="37" t="str">
        <f t="shared" si="68"/>
        <v/>
      </c>
      <c r="I266" s="4"/>
    </row>
    <row r="267" spans="1:9" s="29" customFormat="1" x14ac:dyDescent="0.2">
      <c r="A267" s="31"/>
      <c r="B267" s="64" t="s">
        <v>612</v>
      </c>
      <c r="C267" s="40">
        <v>0</v>
      </c>
      <c r="D267" s="48">
        <v>11</v>
      </c>
      <c r="E267" s="38" t="str">
        <f t="shared" si="65"/>
        <v/>
      </c>
      <c r="F267" s="38">
        <f t="shared" si="66"/>
        <v>3.8993264799716413E-3</v>
      </c>
      <c r="G267" s="49">
        <f t="shared" si="67"/>
        <v>1</v>
      </c>
      <c r="H267" s="37" t="str">
        <f t="shared" si="68"/>
        <v/>
      </c>
      <c r="I267" s="4"/>
    </row>
    <row r="268" spans="1:9" s="29" customFormat="1" x14ac:dyDescent="0.2">
      <c r="A268" s="31"/>
      <c r="B268" s="64" t="s">
        <v>533</v>
      </c>
      <c r="C268" s="40">
        <v>7</v>
      </c>
      <c r="D268" s="48">
        <v>1</v>
      </c>
      <c r="E268" s="38">
        <f t="shared" ref="E268:E295" si="69">+IF(C268=0,"",C268/C$169)</f>
        <v>1.9417475728155339E-3</v>
      </c>
      <c r="F268" s="38">
        <f t="shared" ref="F268:F295" si="70">+IF(D268=0,"",D268/D$169)</f>
        <v>3.5448422545196739E-4</v>
      </c>
      <c r="G268" s="49">
        <f t="shared" si="67"/>
        <v>-0.8571428571428571</v>
      </c>
      <c r="H268" s="37">
        <f t="shared" si="68"/>
        <v>-1.6643550624133147E-3</v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3</v>
      </c>
      <c r="E269" s="38" t="str">
        <f t="shared" si="69"/>
        <v/>
      </c>
      <c r="F269" s="38">
        <f t="shared" si="70"/>
        <v>1.0634526763559022E-3</v>
      </c>
      <c r="G269" s="49">
        <f t="shared" si="67"/>
        <v>1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5</v>
      </c>
      <c r="D270" s="48">
        <v>16</v>
      </c>
      <c r="E270" s="38">
        <f t="shared" si="69"/>
        <v>1.3869625520110957E-3</v>
      </c>
      <c r="F270" s="38">
        <f t="shared" si="70"/>
        <v>5.6717476072314782E-3</v>
      </c>
      <c r="G270" s="49">
        <f t="shared" si="67"/>
        <v>2.2000000000000002</v>
      </c>
      <c r="H270" s="37">
        <f t="shared" si="68"/>
        <v>3.0513176144244107E-3</v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2</v>
      </c>
      <c r="E273" s="38" t="str">
        <f t="shared" si="71"/>
        <v/>
      </c>
      <c r="F273" s="38">
        <f t="shared" si="72"/>
        <v>7.0896845090393477E-4</v>
      </c>
      <c r="G273" s="93">
        <f t="shared" si="73"/>
        <v>1</v>
      </c>
      <c r="H273" s="37" t="str">
        <f t="shared" si="74"/>
        <v/>
      </c>
    </row>
    <row r="274" spans="1:9" x14ac:dyDescent="0.2">
      <c r="B274" s="63" t="s">
        <v>60</v>
      </c>
      <c r="C274" s="33">
        <v>9</v>
      </c>
      <c r="D274" s="48">
        <v>15</v>
      </c>
      <c r="E274" s="38">
        <f t="shared" si="71"/>
        <v>2.4965325936199723E-3</v>
      </c>
      <c r="F274" s="38">
        <f t="shared" si="72"/>
        <v>5.3172633817795108E-3</v>
      </c>
      <c r="G274" s="49">
        <f t="shared" si="73"/>
        <v>0.66666666666666663</v>
      </c>
      <c r="H274" s="37">
        <f t="shared" si="74"/>
        <v>1.6643550624133147E-3</v>
      </c>
    </row>
    <row r="275" spans="1:9" x14ac:dyDescent="0.2">
      <c r="B275" s="63" t="s">
        <v>64</v>
      </c>
      <c r="C275" s="33">
        <v>43</v>
      </c>
      <c r="D275" s="48">
        <v>48</v>
      </c>
      <c r="E275" s="61">
        <f t="shared" si="69"/>
        <v>1.1927877947295423E-2</v>
      </c>
      <c r="F275" s="61">
        <f t="shared" si="70"/>
        <v>1.7015242821694435E-2</v>
      </c>
      <c r="G275" s="49">
        <f t="shared" si="67"/>
        <v>0.11627906976744186</v>
      </c>
      <c r="H275" s="35">
        <f t="shared" si="68"/>
        <v>1.3869625520110957E-3</v>
      </c>
    </row>
    <row r="276" spans="1:9" x14ac:dyDescent="0.2">
      <c r="B276" s="63" t="s">
        <v>61</v>
      </c>
      <c r="C276" s="33">
        <v>5</v>
      </c>
      <c r="D276" s="48">
        <v>4</v>
      </c>
      <c r="E276" s="61">
        <f t="shared" si="69"/>
        <v>1.3869625520110957E-3</v>
      </c>
      <c r="F276" s="61">
        <f t="shared" si="70"/>
        <v>1.4179369018078695E-3</v>
      </c>
      <c r="G276" s="49">
        <f t="shared" si="67"/>
        <v>-0.2</v>
      </c>
      <c r="H276" s="35">
        <f t="shared" si="68"/>
        <v>-2.7739251040221914E-4</v>
      </c>
    </row>
    <row r="277" spans="1:9" x14ac:dyDescent="0.2">
      <c r="B277" s="63" t="s">
        <v>238</v>
      </c>
      <c r="C277" s="33">
        <v>4</v>
      </c>
      <c r="D277" s="48">
        <v>0</v>
      </c>
      <c r="E277" s="61">
        <f t="shared" si="69"/>
        <v>1.1095700416088765E-3</v>
      </c>
      <c r="F277" s="61" t="str">
        <f t="shared" si="70"/>
        <v/>
      </c>
      <c r="G277" s="49">
        <f t="shared" si="67"/>
        <v>-1</v>
      </c>
      <c r="H277" s="35">
        <f t="shared" si="68"/>
        <v>-1.1095700416088765E-3</v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6</v>
      </c>
      <c r="D279" s="48">
        <v>5</v>
      </c>
      <c r="E279" s="38">
        <f t="shared" si="69"/>
        <v>1.6643550624133149E-3</v>
      </c>
      <c r="F279" s="38">
        <f t="shared" si="70"/>
        <v>1.7724211272598369E-3</v>
      </c>
      <c r="G279" s="49">
        <f t="shared" si="67"/>
        <v>-0.16666666666666666</v>
      </c>
      <c r="H279" s="37">
        <f t="shared" si="68"/>
        <v>-2.7739251040221914E-4</v>
      </c>
      <c r="I279" s="4"/>
    </row>
    <row r="280" spans="1:9" s="29" customFormat="1" x14ac:dyDescent="0.2">
      <c r="A280" s="31"/>
      <c r="B280" s="64" t="s">
        <v>62</v>
      </c>
      <c r="C280" s="40">
        <v>3</v>
      </c>
      <c r="D280" s="48">
        <v>2</v>
      </c>
      <c r="E280" s="38">
        <f t="shared" si="69"/>
        <v>8.3217753120665746E-4</v>
      </c>
      <c r="F280" s="38">
        <f t="shared" si="70"/>
        <v>7.0896845090393477E-4</v>
      </c>
      <c r="G280" s="49">
        <f t="shared" si="67"/>
        <v>-0.33333333333333331</v>
      </c>
      <c r="H280" s="37">
        <f t="shared" si="68"/>
        <v>-2.7739251040221914E-4</v>
      </c>
      <c r="I280" s="4"/>
    </row>
    <row r="281" spans="1:9" s="29" customFormat="1" x14ac:dyDescent="0.2">
      <c r="A281" s="31"/>
      <c r="B281" s="64" t="s">
        <v>455</v>
      </c>
      <c r="C281" s="40">
        <v>0</v>
      </c>
      <c r="D281" s="48">
        <v>0</v>
      </c>
      <c r="E281" s="38" t="str">
        <f t="shared" si="69"/>
        <v/>
      </c>
      <c r="F281" s="38" t="str">
        <f t="shared" si="70"/>
        <v/>
      </c>
      <c r="G281" s="49" t="str">
        <f t="shared" si="67"/>
        <v xml:space="preserve"> </v>
      </c>
      <c r="H281" s="37" t="str">
        <f t="shared" si="68"/>
        <v/>
      </c>
      <c r="I281" s="4"/>
    </row>
    <row r="282" spans="1:9" s="29" customFormat="1" x14ac:dyDescent="0.2">
      <c r="A282" s="31"/>
      <c r="B282" s="64" t="s">
        <v>59</v>
      </c>
      <c r="C282" s="40">
        <v>7</v>
      </c>
      <c r="D282" s="48">
        <v>4</v>
      </c>
      <c r="E282" s="38">
        <f t="shared" si="69"/>
        <v>1.9417475728155339E-3</v>
      </c>
      <c r="F282" s="38">
        <f t="shared" si="70"/>
        <v>1.4179369018078695E-3</v>
      </c>
      <c r="G282" s="49">
        <f t="shared" si="67"/>
        <v>-0.42857142857142855</v>
      </c>
      <c r="H282" s="37">
        <f t="shared" si="68"/>
        <v>-8.3217753120665735E-4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5</v>
      </c>
      <c r="D285" s="48">
        <v>6</v>
      </c>
      <c r="E285" s="38">
        <f t="shared" si="75"/>
        <v>1.3869625520110957E-3</v>
      </c>
      <c r="F285" s="38">
        <f t="shared" si="76"/>
        <v>2.1269053527118043E-3</v>
      </c>
      <c r="G285" s="49">
        <f t="shared" si="77"/>
        <v>0.2</v>
      </c>
      <c r="H285" s="37">
        <f t="shared" si="78"/>
        <v>2.7739251040221914E-4</v>
      </c>
      <c r="I285" s="4"/>
    </row>
    <row r="286" spans="1:9" s="29" customFormat="1" x14ac:dyDescent="0.2">
      <c r="A286" s="31"/>
      <c r="B286" s="64" t="s">
        <v>239</v>
      </c>
      <c r="C286" s="40">
        <v>1</v>
      </c>
      <c r="D286" s="48">
        <v>0</v>
      </c>
      <c r="E286" s="38">
        <f t="shared" si="75"/>
        <v>2.7739251040221914E-4</v>
      </c>
      <c r="F286" s="38" t="str">
        <f t="shared" si="76"/>
        <v/>
      </c>
      <c r="G286" s="49">
        <f t="shared" si="77"/>
        <v>-1</v>
      </c>
      <c r="H286" s="37">
        <f t="shared" si="78"/>
        <v>-2.7739251040221914E-4</v>
      </c>
      <c r="I286" s="4"/>
    </row>
    <row r="287" spans="1:9" s="29" customFormat="1" x14ac:dyDescent="0.2">
      <c r="A287" s="31"/>
      <c r="B287" s="64" t="s">
        <v>456</v>
      </c>
      <c r="C287" s="40">
        <v>25</v>
      </c>
      <c r="D287" s="48">
        <v>15</v>
      </c>
      <c r="E287" s="38">
        <f t="shared" si="75"/>
        <v>6.9348127600554789E-3</v>
      </c>
      <c r="F287" s="38">
        <f t="shared" si="76"/>
        <v>5.3172633817795108E-3</v>
      </c>
      <c r="G287" s="49">
        <f t="shared" si="77"/>
        <v>-0.4</v>
      </c>
      <c r="H287" s="37">
        <f t="shared" si="78"/>
        <v>-2.7739251040221919E-3</v>
      </c>
      <c r="I287" s="4"/>
    </row>
    <row r="288" spans="1:9" s="29" customFormat="1" x14ac:dyDescent="0.2">
      <c r="A288" s="31"/>
      <c r="B288" s="64" t="s">
        <v>65</v>
      </c>
      <c r="C288" s="40">
        <v>41</v>
      </c>
      <c r="D288" s="48">
        <v>55</v>
      </c>
      <c r="E288" s="38">
        <f t="shared" si="69"/>
        <v>1.1373092926490984E-2</v>
      </c>
      <c r="F288" s="38">
        <f t="shared" si="70"/>
        <v>1.9496632399858205E-2</v>
      </c>
      <c r="G288" s="49">
        <f t="shared" si="67"/>
        <v>0.34146341463414637</v>
      </c>
      <c r="H288" s="37">
        <f t="shared" si="68"/>
        <v>3.8834951456310682E-3</v>
      </c>
      <c r="I288" s="4"/>
    </row>
    <row r="289" spans="1:9" s="29" customFormat="1" x14ac:dyDescent="0.2">
      <c r="A289" s="31"/>
      <c r="B289" s="64" t="s">
        <v>537</v>
      </c>
      <c r="C289" s="40">
        <v>7</v>
      </c>
      <c r="D289" s="48">
        <v>6</v>
      </c>
      <c r="E289" s="38">
        <f t="shared" si="69"/>
        <v>1.9417475728155339E-3</v>
      </c>
      <c r="F289" s="38">
        <f t="shared" si="70"/>
        <v>2.1269053527118043E-3</v>
      </c>
      <c r="G289" s="49">
        <f t="shared" si="67"/>
        <v>-0.14285714285714285</v>
      </c>
      <c r="H289" s="37">
        <f t="shared" si="68"/>
        <v>-2.7739251040221914E-4</v>
      </c>
      <c r="I289" s="4"/>
    </row>
    <row r="290" spans="1:9" s="29" customFormat="1" x14ac:dyDescent="0.2">
      <c r="A290" s="31"/>
      <c r="B290" s="64" t="s">
        <v>538</v>
      </c>
      <c r="C290" s="40">
        <v>3</v>
      </c>
      <c r="D290" s="48">
        <v>5</v>
      </c>
      <c r="E290" s="38">
        <f t="shared" si="69"/>
        <v>8.3217753120665746E-4</v>
      </c>
      <c r="F290" s="38">
        <f t="shared" si="70"/>
        <v>1.7724211272598369E-3</v>
      </c>
      <c r="G290" s="49">
        <f t="shared" si="67"/>
        <v>0.66666666666666663</v>
      </c>
      <c r="H290" s="37">
        <f t="shared" si="68"/>
        <v>5.5478502080443827E-4</v>
      </c>
      <c r="I290" s="4"/>
    </row>
    <row r="291" spans="1:9" s="29" customFormat="1" x14ac:dyDescent="0.2">
      <c r="A291" s="31"/>
      <c r="B291" s="64" t="s">
        <v>66</v>
      </c>
      <c r="C291" s="40">
        <v>13</v>
      </c>
      <c r="D291" s="48">
        <v>12</v>
      </c>
      <c r="E291" s="38">
        <f t="shared" si="69"/>
        <v>3.6061026352288486E-3</v>
      </c>
      <c r="F291" s="38">
        <f t="shared" si="70"/>
        <v>4.2538107054236086E-3</v>
      </c>
      <c r="G291" s="49">
        <f t="shared" si="67"/>
        <v>-7.6923076923076927E-2</v>
      </c>
      <c r="H291" s="37">
        <f t="shared" si="68"/>
        <v>-2.7739251040221914E-4</v>
      </c>
      <c r="I291" s="4"/>
    </row>
    <row r="292" spans="1:9" s="29" customFormat="1" x14ac:dyDescent="0.2">
      <c r="A292" s="31"/>
      <c r="B292" s="64" t="s">
        <v>613</v>
      </c>
      <c r="C292" s="40">
        <v>2</v>
      </c>
      <c r="D292" s="48">
        <v>2</v>
      </c>
      <c r="E292" s="38">
        <f t="shared" si="69"/>
        <v>5.5478502080443827E-4</v>
      </c>
      <c r="F292" s="38">
        <f t="shared" si="70"/>
        <v>7.0896845090393477E-4</v>
      </c>
      <c r="G292" s="49">
        <f t="shared" si="67"/>
        <v>0</v>
      </c>
      <c r="H292" s="37">
        <f t="shared" si="68"/>
        <v>0</v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2</v>
      </c>
      <c r="D294" s="48">
        <v>0</v>
      </c>
      <c r="E294" s="38">
        <f t="shared" si="69"/>
        <v>5.5478502080443827E-4</v>
      </c>
      <c r="F294" s="38" t="str">
        <f t="shared" si="70"/>
        <v/>
      </c>
      <c r="G294" s="49">
        <f t="shared" si="67"/>
        <v>-1</v>
      </c>
      <c r="H294" s="37">
        <f t="shared" si="68"/>
        <v>-5.5478502080443827E-4</v>
      </c>
      <c r="I294" s="4"/>
    </row>
    <row r="295" spans="1:9" s="29" customFormat="1" x14ac:dyDescent="0.2">
      <c r="A295" s="31"/>
      <c r="B295" s="64" t="s">
        <v>541</v>
      </c>
      <c r="C295" s="40">
        <v>1</v>
      </c>
      <c r="D295" s="48">
        <v>2</v>
      </c>
      <c r="E295" s="38">
        <f t="shared" si="69"/>
        <v>2.7739251040221914E-4</v>
      </c>
      <c r="F295" s="38">
        <f t="shared" si="70"/>
        <v>7.0896845090393477E-4</v>
      </c>
      <c r="G295" s="49">
        <f t="shared" si="67"/>
        <v>1</v>
      </c>
      <c r="H295" s="37">
        <f t="shared" si="68"/>
        <v>2.7739251040221914E-4</v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0</v>
      </c>
      <c r="D297" s="48">
        <v>1</v>
      </c>
      <c r="E297" s="38" t="str">
        <f t="shared" si="79"/>
        <v/>
      </c>
      <c r="F297" s="38">
        <f t="shared" si="80"/>
        <v>3.5448422545196739E-4</v>
      </c>
      <c r="G297" s="49">
        <f t="shared" si="67"/>
        <v>1</v>
      </c>
      <c r="H297" s="37" t="str">
        <f t="shared" si="81"/>
        <v/>
      </c>
      <c r="I297" s="4"/>
    </row>
    <row r="298" spans="1:9" x14ac:dyDescent="0.2">
      <c r="B298" s="63" t="s">
        <v>457</v>
      </c>
      <c r="C298" s="33">
        <v>0</v>
      </c>
      <c r="D298" s="48">
        <v>0</v>
      </c>
      <c r="E298" s="61" t="str">
        <f t="shared" ref="E298:E306" si="82">+IF(C298=0,"",C298/C$169)</f>
        <v/>
      </c>
      <c r="F298" s="61" t="str">
        <f t="shared" ref="F298:F306" si="83">+IF(D298=0,"",D298/D$169)</f>
        <v/>
      </c>
      <c r="G298" s="49" t="str">
        <f t="shared" si="67"/>
        <v xml:space="preserve"> </v>
      </c>
      <c r="H298" s="35" t="str">
        <f t="shared" si="68"/>
        <v/>
      </c>
    </row>
    <row r="299" spans="1:9" x14ac:dyDescent="0.2">
      <c r="B299" s="63" t="s">
        <v>458</v>
      </c>
      <c r="C299" s="33">
        <v>4</v>
      </c>
      <c r="D299" s="48">
        <v>3</v>
      </c>
      <c r="E299" s="61">
        <f t="shared" si="82"/>
        <v>1.1095700416088765E-3</v>
      </c>
      <c r="F299" s="61">
        <f t="shared" si="83"/>
        <v>1.0634526763559022E-3</v>
      </c>
      <c r="G299" s="49">
        <f t="shared" si="67"/>
        <v>-0.25</v>
      </c>
      <c r="H299" s="35">
        <f t="shared" si="68"/>
        <v>-2.7739251040221914E-4</v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0</v>
      </c>
      <c r="E300" s="38" t="str">
        <f t="shared" si="82"/>
        <v/>
      </c>
      <c r="F300" s="38" t="str">
        <f t="shared" si="83"/>
        <v/>
      </c>
      <c r="G300" s="49" t="str">
        <f t="shared" si="67"/>
        <v xml:space="preserve"> 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1</v>
      </c>
      <c r="D301" s="48">
        <v>2</v>
      </c>
      <c r="E301" s="38">
        <f t="shared" si="82"/>
        <v>2.7739251040221914E-4</v>
      </c>
      <c r="F301" s="38">
        <f t="shared" si="83"/>
        <v>7.0896845090393477E-4</v>
      </c>
      <c r="G301" s="49">
        <f t="shared" ref="G301:G339" si="84">+IF(AND(C301=0,D301=0)," ",IF(C301=0,1,IF(D301=0,-1,(D301-C301)/C301)))</f>
        <v>1</v>
      </c>
      <c r="H301" s="37">
        <f t="shared" si="68"/>
        <v>2.7739251040221914E-4</v>
      </c>
      <c r="I301" s="4"/>
    </row>
    <row r="302" spans="1:9" s="29" customFormat="1" x14ac:dyDescent="0.2">
      <c r="A302" s="31"/>
      <c r="B302" s="64" t="s">
        <v>460</v>
      </c>
      <c r="C302" s="40">
        <v>3</v>
      </c>
      <c r="D302" s="48">
        <v>1</v>
      </c>
      <c r="E302" s="38">
        <f t="shared" si="82"/>
        <v>8.3217753120665746E-4</v>
      </c>
      <c r="F302" s="38">
        <f t="shared" si="83"/>
        <v>3.5448422545196739E-4</v>
      </c>
      <c r="G302" s="49">
        <f t="shared" si="84"/>
        <v>-0.66666666666666663</v>
      </c>
      <c r="H302" s="37">
        <f t="shared" si="68"/>
        <v>-5.5478502080443827E-4</v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5</v>
      </c>
      <c r="D304" s="48">
        <v>26</v>
      </c>
      <c r="E304" s="38">
        <f t="shared" si="82"/>
        <v>1.3869625520110957E-3</v>
      </c>
      <c r="F304" s="38">
        <f t="shared" si="83"/>
        <v>9.2165898617511521E-3</v>
      </c>
      <c r="G304" s="49">
        <f t="shared" si="84"/>
        <v>4.2</v>
      </c>
      <c r="H304" s="37">
        <f t="shared" si="68"/>
        <v>5.8252427184466021E-3</v>
      </c>
      <c r="I304" s="4"/>
    </row>
    <row r="305" spans="1:9" s="29" customFormat="1" x14ac:dyDescent="0.2">
      <c r="A305" s="31"/>
      <c r="B305" s="64" t="s">
        <v>240</v>
      </c>
      <c r="C305" s="40">
        <v>0</v>
      </c>
      <c r="D305" s="48">
        <v>0</v>
      </c>
      <c r="E305" s="38" t="str">
        <f t="shared" si="82"/>
        <v/>
      </c>
      <c r="F305" s="38" t="str">
        <f t="shared" si="83"/>
        <v/>
      </c>
      <c r="G305" s="49" t="str">
        <f t="shared" si="84"/>
        <v xml:space="preserve"> </v>
      </c>
      <c r="H305" s="37" t="str">
        <f t="shared" si="68"/>
        <v/>
      </c>
      <c r="I305" s="4"/>
    </row>
    <row r="306" spans="1:9" s="29" customFormat="1" x14ac:dyDescent="0.2">
      <c r="A306" s="31"/>
      <c r="B306" s="64" t="s">
        <v>241</v>
      </c>
      <c r="C306" s="40">
        <v>0</v>
      </c>
      <c r="D306" s="48">
        <v>1</v>
      </c>
      <c r="E306" s="38" t="str">
        <f t="shared" si="82"/>
        <v/>
      </c>
      <c r="F306" s="38">
        <f t="shared" si="83"/>
        <v>3.5448422545196739E-4</v>
      </c>
      <c r="G306" s="49">
        <f t="shared" si="84"/>
        <v>1</v>
      </c>
      <c r="H306" s="37" t="str">
        <f t="shared" si="68"/>
        <v/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0</v>
      </c>
      <c r="D308" s="48">
        <v>1</v>
      </c>
      <c r="E308" s="61" t="str">
        <f t="shared" si="85"/>
        <v/>
      </c>
      <c r="F308" s="61">
        <f t="shared" si="86"/>
        <v>3.5448422545196739E-4</v>
      </c>
      <c r="G308" s="49">
        <f t="shared" si="84"/>
        <v>1</v>
      </c>
      <c r="H308" s="35" t="str">
        <f t="shared" si="87"/>
        <v/>
      </c>
    </row>
    <row r="309" spans="1:9" x14ac:dyDescent="0.2">
      <c r="B309" s="63" t="s">
        <v>463</v>
      </c>
      <c r="C309" s="33">
        <v>4</v>
      </c>
      <c r="D309" s="48">
        <v>3</v>
      </c>
      <c r="E309" s="61">
        <f t="shared" si="85"/>
        <v>1.1095700416088765E-3</v>
      </c>
      <c r="F309" s="61">
        <f t="shared" si="86"/>
        <v>1.0634526763559022E-3</v>
      </c>
      <c r="G309" s="49">
        <f t="shared" si="84"/>
        <v>-0.25</v>
      </c>
      <c r="H309" s="35">
        <f t="shared" si="87"/>
        <v>-2.7739251040221914E-4</v>
      </c>
    </row>
    <row r="310" spans="1:9" x14ac:dyDescent="0.2">
      <c r="B310" s="63" t="s">
        <v>464</v>
      </c>
      <c r="C310" s="33">
        <v>0</v>
      </c>
      <c r="D310" s="48">
        <v>1</v>
      </c>
      <c r="E310" s="61" t="str">
        <f t="shared" si="85"/>
        <v/>
      </c>
      <c r="F310" s="61">
        <f t="shared" si="86"/>
        <v>3.5448422545196739E-4</v>
      </c>
      <c r="G310" s="49">
        <f t="shared" si="84"/>
        <v>1</v>
      </c>
      <c r="H310" s="35" t="str">
        <f t="shared" si="87"/>
        <v/>
      </c>
    </row>
    <row r="311" spans="1:9" x14ac:dyDescent="0.2">
      <c r="B311" s="63" t="s">
        <v>465</v>
      </c>
      <c r="C311" s="33">
        <v>1</v>
      </c>
      <c r="D311" s="48">
        <v>0</v>
      </c>
      <c r="E311" s="61">
        <f t="shared" si="85"/>
        <v>2.7739251040221914E-4</v>
      </c>
      <c r="F311" s="61" t="str">
        <f t="shared" si="86"/>
        <v/>
      </c>
      <c r="G311" s="49">
        <f t="shared" si="84"/>
        <v>-1</v>
      </c>
      <c r="H311" s="35">
        <f t="shared" si="87"/>
        <v>-2.7739251040221914E-4</v>
      </c>
    </row>
    <row r="312" spans="1:9" x14ac:dyDescent="0.2">
      <c r="B312" s="63" t="s">
        <v>466</v>
      </c>
      <c r="C312" s="33">
        <v>0</v>
      </c>
      <c r="D312" s="48">
        <v>1</v>
      </c>
      <c r="E312" s="61" t="str">
        <f t="shared" si="85"/>
        <v/>
      </c>
      <c r="F312" s="61">
        <f t="shared" si="86"/>
        <v>3.5448422545196739E-4</v>
      </c>
      <c r="G312" s="49">
        <f t="shared" si="84"/>
        <v>1</v>
      </c>
      <c r="H312" s="35" t="str">
        <f t="shared" si="87"/>
        <v/>
      </c>
    </row>
    <row r="313" spans="1:9" x14ac:dyDescent="0.2">
      <c r="B313" s="63" t="s">
        <v>467</v>
      </c>
      <c r="C313" s="33">
        <v>43</v>
      </c>
      <c r="D313" s="48">
        <v>15</v>
      </c>
      <c r="E313" s="61">
        <f t="shared" si="85"/>
        <v>1.1927877947295423E-2</v>
      </c>
      <c r="F313" s="61">
        <f t="shared" si="86"/>
        <v>5.3172633817795108E-3</v>
      </c>
      <c r="G313" s="49">
        <f t="shared" si="84"/>
        <v>-0.65116279069767447</v>
      </c>
      <c r="H313" s="35">
        <f t="shared" si="87"/>
        <v>-7.7669902912621365E-3</v>
      </c>
    </row>
    <row r="314" spans="1:9" x14ac:dyDescent="0.2">
      <c r="B314" s="63" t="s">
        <v>468</v>
      </c>
      <c r="C314" s="33">
        <v>0</v>
      </c>
      <c r="D314" s="48">
        <v>2</v>
      </c>
      <c r="E314" s="61" t="str">
        <f t="shared" si="85"/>
        <v/>
      </c>
      <c r="F314" s="61">
        <f t="shared" si="86"/>
        <v>7.0896845090393477E-4</v>
      </c>
      <c r="G314" s="49">
        <f t="shared" si="84"/>
        <v>1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32</v>
      </c>
      <c r="D315" s="48">
        <v>24</v>
      </c>
      <c r="E315" s="61">
        <f t="shared" si="85"/>
        <v>8.8765603328710124E-3</v>
      </c>
      <c r="F315" s="61">
        <f t="shared" si="86"/>
        <v>8.5076214108472173E-3</v>
      </c>
      <c r="G315" s="49">
        <f t="shared" si="84"/>
        <v>-0.25</v>
      </c>
      <c r="H315" s="35">
        <f t="shared" si="87"/>
        <v>-2.2191400832177531E-3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0</v>
      </c>
      <c r="D317" s="48">
        <v>3</v>
      </c>
      <c r="E317" s="61" t="str">
        <f t="shared" si="85"/>
        <v/>
      </c>
      <c r="F317" s="61">
        <f t="shared" si="86"/>
        <v>1.0634526763559022E-3</v>
      </c>
      <c r="G317" s="49">
        <f t="shared" si="84"/>
        <v>1</v>
      </c>
      <c r="H317" s="35" t="str">
        <f t="shared" si="87"/>
        <v/>
      </c>
    </row>
    <row r="318" spans="1:9" x14ac:dyDescent="0.2">
      <c r="B318" s="63" t="s">
        <v>469</v>
      </c>
      <c r="C318" s="33">
        <v>0</v>
      </c>
      <c r="D318" s="48">
        <v>2</v>
      </c>
      <c r="E318" s="61" t="str">
        <f t="shared" si="85"/>
        <v/>
      </c>
      <c r="F318" s="61">
        <f t="shared" si="86"/>
        <v>7.0896845090393477E-4</v>
      </c>
      <c r="G318" s="49">
        <f t="shared" si="84"/>
        <v>1</v>
      </c>
      <c r="H318" s="35" t="str">
        <f t="shared" si="87"/>
        <v/>
      </c>
    </row>
    <row r="319" spans="1:9" ht="24" x14ac:dyDescent="0.2">
      <c r="B319" s="63" t="s">
        <v>470</v>
      </c>
      <c r="C319" s="33">
        <v>3</v>
      </c>
      <c r="D319" s="48">
        <v>0</v>
      </c>
      <c r="E319" s="61">
        <f t="shared" si="85"/>
        <v>8.3217753120665746E-4</v>
      </c>
      <c r="F319" s="61" t="str">
        <f t="shared" si="86"/>
        <v/>
      </c>
      <c r="G319" s="49">
        <f t="shared" si="84"/>
        <v>-1</v>
      </c>
      <c r="H319" s="35">
        <f t="shared" si="87"/>
        <v>-8.3217753120665746E-4</v>
      </c>
    </row>
    <row r="320" spans="1:9" x14ac:dyDescent="0.2">
      <c r="B320" s="63" t="s">
        <v>471</v>
      </c>
      <c r="C320" s="33">
        <v>3</v>
      </c>
      <c r="D320" s="48">
        <v>11</v>
      </c>
      <c r="E320" s="61">
        <f t="shared" si="85"/>
        <v>8.3217753120665746E-4</v>
      </c>
      <c r="F320" s="61">
        <f t="shared" si="86"/>
        <v>3.8993264799716413E-3</v>
      </c>
      <c r="G320" s="49">
        <f t="shared" si="84"/>
        <v>2.6666666666666665</v>
      </c>
      <c r="H320" s="35">
        <f t="shared" si="87"/>
        <v>2.2191400832177531E-3</v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14</v>
      </c>
      <c r="D324" s="48">
        <v>136</v>
      </c>
      <c r="E324" s="38">
        <f t="shared" si="85"/>
        <v>3.8834951456310678E-3</v>
      </c>
      <c r="F324" s="38">
        <f t="shared" si="86"/>
        <v>4.8209854661467565E-2</v>
      </c>
      <c r="G324" s="49">
        <f t="shared" si="84"/>
        <v>8.7142857142857135</v>
      </c>
      <c r="H324" s="37">
        <f t="shared" si="87"/>
        <v>3.3841886269070733E-2</v>
      </c>
      <c r="I324" s="4"/>
    </row>
    <row r="325" spans="1:9" x14ac:dyDescent="0.2">
      <c r="B325" s="63" t="s">
        <v>475</v>
      </c>
      <c r="C325" s="33">
        <v>2</v>
      </c>
      <c r="D325" s="48">
        <v>6</v>
      </c>
      <c r="E325" s="61">
        <f t="shared" si="85"/>
        <v>5.5478502080443827E-4</v>
      </c>
      <c r="F325" s="61">
        <f t="shared" si="86"/>
        <v>2.1269053527118043E-3</v>
      </c>
      <c r="G325" s="49">
        <f t="shared" si="84"/>
        <v>2</v>
      </c>
      <c r="H325" s="35">
        <f t="shared" si="87"/>
        <v>1.1095700416088765E-3</v>
      </c>
    </row>
    <row r="326" spans="1:9" x14ac:dyDescent="0.2">
      <c r="B326" s="63" t="s">
        <v>476</v>
      </c>
      <c r="C326" s="33">
        <v>1</v>
      </c>
      <c r="D326" s="48">
        <v>0</v>
      </c>
      <c r="E326" s="61">
        <f t="shared" si="85"/>
        <v>2.7739251040221914E-4</v>
      </c>
      <c r="F326" s="61" t="str">
        <f t="shared" si="86"/>
        <v/>
      </c>
      <c r="G326" s="49">
        <f t="shared" si="84"/>
        <v>-1</v>
      </c>
      <c r="H326" s="35">
        <f t="shared" si="87"/>
        <v>-2.7739251040221914E-4</v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1</v>
      </c>
      <c r="E328" s="61" t="str">
        <f t="shared" si="85"/>
        <v/>
      </c>
      <c r="F328" s="61">
        <f t="shared" si="86"/>
        <v>3.5448422545196739E-4</v>
      </c>
      <c r="G328" s="49">
        <f t="shared" si="84"/>
        <v>1</v>
      </c>
      <c r="H328" s="35" t="str">
        <f t="shared" si="87"/>
        <v/>
      </c>
    </row>
    <row r="329" spans="1:9" x14ac:dyDescent="0.2">
      <c r="B329" s="63" t="s">
        <v>479</v>
      </c>
      <c r="C329" s="33">
        <v>1</v>
      </c>
      <c r="D329" s="48">
        <v>1</v>
      </c>
      <c r="E329" s="61">
        <f t="shared" si="85"/>
        <v>2.7739251040221914E-4</v>
      </c>
      <c r="F329" s="61">
        <f t="shared" si="86"/>
        <v>3.5448422545196739E-4</v>
      </c>
      <c r="G329" s="49">
        <f t="shared" si="84"/>
        <v>0</v>
      </c>
      <c r="H329" s="35">
        <f t="shared" si="87"/>
        <v>0</v>
      </c>
    </row>
    <row r="330" spans="1:9" x14ac:dyDescent="0.2">
      <c r="B330" s="63" t="s">
        <v>480</v>
      </c>
      <c r="C330" s="33">
        <v>5</v>
      </c>
      <c r="D330" s="48">
        <v>4</v>
      </c>
      <c r="E330" s="61">
        <f t="shared" si="85"/>
        <v>1.3869625520110957E-3</v>
      </c>
      <c r="F330" s="61">
        <f t="shared" si="86"/>
        <v>1.4179369018078695E-3</v>
      </c>
      <c r="G330" s="49">
        <f t="shared" si="84"/>
        <v>-0.2</v>
      </c>
      <c r="H330" s="35">
        <f t="shared" si="87"/>
        <v>-2.7739251040221914E-4</v>
      </c>
    </row>
    <row r="331" spans="1:9" x14ac:dyDescent="0.2">
      <c r="B331" s="63" t="s">
        <v>481</v>
      </c>
      <c r="C331" s="33">
        <v>5</v>
      </c>
      <c r="D331" s="48">
        <v>5</v>
      </c>
      <c r="E331" s="61">
        <f t="shared" si="85"/>
        <v>1.3869625520110957E-3</v>
      </c>
      <c r="F331" s="61">
        <f t="shared" si="86"/>
        <v>1.7724211272598369E-3</v>
      </c>
      <c r="G331" s="49">
        <f t="shared" si="84"/>
        <v>0</v>
      </c>
      <c r="H331" s="35">
        <f t="shared" si="87"/>
        <v>0</v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2</v>
      </c>
      <c r="D333" s="48">
        <v>0</v>
      </c>
      <c r="E333" s="61">
        <f t="shared" si="85"/>
        <v>5.5478502080443827E-4</v>
      </c>
      <c r="F333" s="61" t="str">
        <f t="shared" si="86"/>
        <v/>
      </c>
      <c r="G333" s="49">
        <f t="shared" si="84"/>
        <v>-1</v>
      </c>
      <c r="H333" s="35">
        <f t="shared" si="87"/>
        <v>-5.5478502080443827E-4</v>
      </c>
    </row>
    <row r="334" spans="1:9" x14ac:dyDescent="0.2">
      <c r="B334" s="63" t="s">
        <v>244</v>
      </c>
      <c r="C334" s="33">
        <v>1</v>
      </c>
      <c r="D334" s="48">
        <v>30</v>
      </c>
      <c r="E334" s="61">
        <f t="shared" si="85"/>
        <v>2.7739251040221914E-4</v>
      </c>
      <c r="F334" s="61">
        <f t="shared" si="86"/>
        <v>1.0634526763559022E-2</v>
      </c>
      <c r="G334" s="49">
        <f t="shared" si="84"/>
        <v>29</v>
      </c>
      <c r="H334" s="35">
        <f t="shared" si="87"/>
        <v>8.0443828016643557E-3</v>
      </c>
    </row>
    <row r="335" spans="1:9" ht="13.5" customHeight="1" x14ac:dyDescent="0.2">
      <c r="B335" s="63" t="s">
        <v>245</v>
      </c>
      <c r="C335" s="33">
        <v>0</v>
      </c>
      <c r="D335" s="48">
        <v>1</v>
      </c>
      <c r="E335" s="61" t="str">
        <f t="shared" si="85"/>
        <v/>
      </c>
      <c r="F335" s="61">
        <f t="shared" si="86"/>
        <v>3.5448422545196739E-4</v>
      </c>
      <c r="G335" s="49">
        <f t="shared" si="84"/>
        <v>1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24</v>
      </c>
      <c r="D337" s="48">
        <v>16</v>
      </c>
      <c r="E337" s="38">
        <f t="shared" si="85"/>
        <v>6.6574202496532597E-3</v>
      </c>
      <c r="F337" s="38">
        <f t="shared" si="86"/>
        <v>5.6717476072314782E-3</v>
      </c>
      <c r="G337" s="49">
        <f t="shared" si="84"/>
        <v>-0.33333333333333331</v>
      </c>
      <c r="H337" s="37">
        <f t="shared" si="87"/>
        <v>-2.2191400832177531E-3</v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3</v>
      </c>
      <c r="E338" s="38" t="str">
        <f t="shared" si="85"/>
        <v/>
      </c>
      <c r="F338" s="38">
        <f t="shared" si="86"/>
        <v>1.0634526763559022E-3</v>
      </c>
      <c r="G338" s="49">
        <f t="shared" si="84"/>
        <v>1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6</v>
      </c>
      <c r="D339" s="48">
        <v>1</v>
      </c>
      <c r="E339" s="38">
        <f t="shared" si="85"/>
        <v>1.6643550624133149E-3</v>
      </c>
      <c r="F339" s="38">
        <f t="shared" si="86"/>
        <v>3.5448422545196739E-4</v>
      </c>
      <c r="G339" s="49">
        <f t="shared" si="84"/>
        <v>-0.83333333333333337</v>
      </c>
      <c r="H339" s="37">
        <f t="shared" si="87"/>
        <v>-1.3869625520110957E-3</v>
      </c>
      <c r="I339" s="4"/>
    </row>
    <row r="340" spans="1:9" ht="15" x14ac:dyDescent="0.2">
      <c r="B340" s="18"/>
      <c r="C340" s="23"/>
      <c r="D340" s="23"/>
      <c r="E340" s="22"/>
      <c r="F340" s="22"/>
      <c r="G340" s="19"/>
      <c r="H340" s="20"/>
    </row>
    <row r="341" spans="1:9" ht="15" x14ac:dyDescent="0.2">
      <c r="B341" s="18"/>
      <c r="C341" s="23"/>
      <c r="D341" s="23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12074</v>
      </c>
      <c r="D345" s="44">
        <f>SUM(D346:D564)</f>
        <v>13090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8.4147755507702496E-2</v>
      </c>
      <c r="H345" s="46">
        <f>+IF(OR(AND(E345=""),(G345="")),"",E345*G345)</f>
        <v>8.4147755507702496E-2</v>
      </c>
    </row>
    <row r="346" spans="1:9" x14ac:dyDescent="0.2">
      <c r="B346" s="47" t="s">
        <v>74</v>
      </c>
      <c r="C346" s="48">
        <v>91</v>
      </c>
      <c r="D346" s="48">
        <v>49</v>
      </c>
      <c r="E346" s="60">
        <f t="shared" si="88"/>
        <v>7.5368560543316214E-3</v>
      </c>
      <c r="F346" s="60">
        <f t="shared" si="89"/>
        <v>3.7433155080213902E-3</v>
      </c>
      <c r="G346" s="49">
        <f t="shared" ref="G346:G410" si="90">+IF(AND(C346=0,D346=0)," ",IF(C346=0,1,IF(D346=0,-1,(D346-C346)/C346)))</f>
        <v>-0.46153846153846156</v>
      </c>
      <c r="H346" s="41">
        <f>+IF(OR(AND(E346=""),(G346="")),"",E346*G346)</f>
        <v>-3.4785489481530562E-3</v>
      </c>
    </row>
    <row r="347" spans="1:9" x14ac:dyDescent="0.2">
      <c r="B347" s="34" t="s">
        <v>77</v>
      </c>
      <c r="C347" s="33">
        <v>32</v>
      </c>
      <c r="D347" s="48">
        <v>44</v>
      </c>
      <c r="E347" s="61">
        <f t="shared" si="88"/>
        <v>2.6503230081166142E-3</v>
      </c>
      <c r="F347" s="61">
        <f t="shared" si="89"/>
        <v>3.3613445378151263E-3</v>
      </c>
      <c r="G347" s="49">
        <f t="shared" si="90"/>
        <v>0.375</v>
      </c>
      <c r="H347" s="35">
        <f t="shared" ref="H347:H413" si="91">+IF(OR(AND(E347=""),(G347="")),"",E347*G347)</f>
        <v>9.9387112804373025E-4</v>
      </c>
    </row>
    <row r="348" spans="1:9" x14ac:dyDescent="0.2">
      <c r="B348" s="34" t="s">
        <v>70</v>
      </c>
      <c r="C348" s="33">
        <v>31</v>
      </c>
      <c r="D348" s="48">
        <v>33</v>
      </c>
      <c r="E348" s="61">
        <f t="shared" si="88"/>
        <v>2.5675004141129699E-3</v>
      </c>
      <c r="F348" s="61">
        <f t="shared" si="89"/>
        <v>2.5210084033613447E-3</v>
      </c>
      <c r="G348" s="49">
        <f t="shared" si="90"/>
        <v>6.4516129032258063E-2</v>
      </c>
      <c r="H348" s="35">
        <f t="shared" si="91"/>
        <v>1.6564518800728838E-4</v>
      </c>
    </row>
    <row r="349" spans="1:9" x14ac:dyDescent="0.2">
      <c r="B349" s="34" t="s">
        <v>83</v>
      </c>
      <c r="C349" s="33">
        <v>0</v>
      </c>
      <c r="D349" s="48">
        <v>1</v>
      </c>
      <c r="E349" s="61" t="str">
        <f t="shared" si="88"/>
        <v/>
      </c>
      <c r="F349" s="61">
        <f t="shared" si="89"/>
        <v>7.6394194041252861E-5</v>
      </c>
      <c r="G349" s="49">
        <f t="shared" si="90"/>
        <v>1</v>
      </c>
      <c r="H349" s="35" t="str">
        <f t="shared" si="91"/>
        <v/>
      </c>
    </row>
    <row r="350" spans="1:9" x14ac:dyDescent="0.2">
      <c r="B350" s="34" t="s">
        <v>82</v>
      </c>
      <c r="C350" s="33">
        <v>1</v>
      </c>
      <c r="D350" s="48">
        <v>1</v>
      </c>
      <c r="E350" s="61">
        <f t="shared" si="88"/>
        <v>8.2822594003644192E-5</v>
      </c>
      <c r="F350" s="61">
        <f t="shared" si="89"/>
        <v>7.6394194041252861E-5</v>
      </c>
      <c r="G350" s="49">
        <f t="shared" si="90"/>
        <v>0</v>
      </c>
      <c r="H350" s="35">
        <f t="shared" si="91"/>
        <v>0</v>
      </c>
    </row>
    <row r="351" spans="1:9" x14ac:dyDescent="0.2">
      <c r="B351" s="34" t="s">
        <v>483</v>
      </c>
      <c r="C351" s="33">
        <v>330</v>
      </c>
      <c r="D351" s="48">
        <v>458</v>
      </c>
      <c r="E351" s="61">
        <f t="shared" si="88"/>
        <v>2.7331456021202585E-2</v>
      </c>
      <c r="F351" s="61">
        <f t="shared" si="89"/>
        <v>3.4988540870893814E-2</v>
      </c>
      <c r="G351" s="49">
        <f t="shared" si="90"/>
        <v>0.38787878787878788</v>
      </c>
      <c r="H351" s="35">
        <f t="shared" si="91"/>
        <v>1.0601292032466457E-2</v>
      </c>
    </row>
    <row r="352" spans="1:9" x14ac:dyDescent="0.2">
      <c r="B352" s="34" t="s">
        <v>80</v>
      </c>
      <c r="C352" s="33">
        <v>107</v>
      </c>
      <c r="D352" s="48">
        <v>65</v>
      </c>
      <c r="E352" s="61">
        <f t="shared" si="88"/>
        <v>8.8620175583899296E-3</v>
      </c>
      <c r="F352" s="61">
        <f t="shared" si="89"/>
        <v>4.9656226126814362E-3</v>
      </c>
      <c r="G352" s="49">
        <f t="shared" si="90"/>
        <v>-0.3925233644859813</v>
      </c>
      <c r="H352" s="35">
        <f t="shared" si="91"/>
        <v>-3.4785489481530562E-3</v>
      </c>
    </row>
    <row r="353" spans="1:9" x14ac:dyDescent="0.2">
      <c r="B353" s="34" t="s">
        <v>578</v>
      </c>
      <c r="C353" s="33">
        <v>68</v>
      </c>
      <c r="D353" s="48">
        <v>62</v>
      </c>
      <c r="E353" s="61">
        <f t="shared" si="88"/>
        <v>5.6319363922478051E-3</v>
      </c>
      <c r="F353" s="61">
        <f t="shared" si="89"/>
        <v>4.7364400305576777E-3</v>
      </c>
      <c r="G353" s="49">
        <f t="shared" si="90"/>
        <v>-8.8235294117647065E-2</v>
      </c>
      <c r="H353" s="35">
        <f t="shared" si="91"/>
        <v>-4.9693556402186524E-4</v>
      </c>
    </row>
    <row r="354" spans="1:9" x14ac:dyDescent="0.2">
      <c r="B354" s="34" t="s">
        <v>79</v>
      </c>
      <c r="C354" s="33">
        <v>24</v>
      </c>
      <c r="D354" s="48">
        <v>17</v>
      </c>
      <c r="E354" s="61">
        <f t="shared" si="88"/>
        <v>1.9877422560874605E-3</v>
      </c>
      <c r="F354" s="61">
        <f t="shared" si="89"/>
        <v>1.2987012987012987E-3</v>
      </c>
      <c r="G354" s="49">
        <f t="shared" si="90"/>
        <v>-0.29166666666666669</v>
      </c>
      <c r="H354" s="35">
        <f t="shared" si="91"/>
        <v>-5.7975815802550933E-4</v>
      </c>
    </row>
    <row r="355" spans="1:9" x14ac:dyDescent="0.2">
      <c r="B355" s="34" t="s">
        <v>247</v>
      </c>
      <c r="C355" s="33">
        <v>58</v>
      </c>
      <c r="D355" s="48">
        <v>34</v>
      </c>
      <c r="E355" s="61">
        <f t="shared" si="88"/>
        <v>4.8037104522113631E-3</v>
      </c>
      <c r="F355" s="61">
        <f t="shared" si="89"/>
        <v>2.5974025974025974E-3</v>
      </c>
      <c r="G355" s="49">
        <f t="shared" si="90"/>
        <v>-0.41379310344827586</v>
      </c>
      <c r="H355" s="35">
        <f t="shared" si="91"/>
        <v>-1.9877422560874605E-3</v>
      </c>
    </row>
    <row r="356" spans="1:9" x14ac:dyDescent="0.2">
      <c r="B356" s="34" t="s">
        <v>615</v>
      </c>
      <c r="C356" s="33">
        <v>4</v>
      </c>
      <c r="D356" s="48">
        <v>0</v>
      </c>
      <c r="E356" s="61">
        <f t="shared" si="88"/>
        <v>3.3129037601457677E-4</v>
      </c>
      <c r="F356" s="61" t="str">
        <f t="shared" si="89"/>
        <v/>
      </c>
      <c r="G356" s="49">
        <f t="shared" si="90"/>
        <v>-1</v>
      </c>
      <c r="H356" s="35">
        <f t="shared" si="91"/>
        <v>-3.3129037601457677E-4</v>
      </c>
    </row>
    <row r="357" spans="1:9" x14ac:dyDescent="0.2">
      <c r="B357" s="34" t="s">
        <v>81</v>
      </c>
      <c r="C357" s="33">
        <v>437</v>
      </c>
      <c r="D357" s="48">
        <v>324</v>
      </c>
      <c r="E357" s="61">
        <f t="shared" si="88"/>
        <v>3.619347357959251E-2</v>
      </c>
      <c r="F357" s="61">
        <f t="shared" si="89"/>
        <v>2.4751718869365929E-2</v>
      </c>
      <c r="G357" s="49">
        <f t="shared" si="90"/>
        <v>-0.2585812356979405</v>
      </c>
      <c r="H357" s="35">
        <f t="shared" si="91"/>
        <v>-9.358953122411794E-3</v>
      </c>
    </row>
    <row r="358" spans="1:9" x14ac:dyDescent="0.2">
      <c r="B358" s="34" t="s">
        <v>579</v>
      </c>
      <c r="C358" s="33">
        <v>241</v>
      </c>
      <c r="D358" s="48">
        <v>158</v>
      </c>
      <c r="E358" s="61">
        <f t="shared" si="88"/>
        <v>1.9960245154878251E-2</v>
      </c>
      <c r="F358" s="61">
        <f t="shared" si="89"/>
        <v>1.2070282658517952E-2</v>
      </c>
      <c r="G358" s="49">
        <f t="shared" si="90"/>
        <v>-0.34439834024896265</v>
      </c>
      <c r="H358" s="35">
        <f t="shared" si="91"/>
        <v>-6.8742753023024678E-3</v>
      </c>
    </row>
    <row r="359" spans="1:9" x14ac:dyDescent="0.2">
      <c r="B359" s="34" t="s">
        <v>71</v>
      </c>
      <c r="C359" s="33">
        <v>0</v>
      </c>
      <c r="D359" s="48">
        <v>1</v>
      </c>
      <c r="E359" s="61" t="str">
        <f t="shared" si="88"/>
        <v/>
      </c>
      <c r="F359" s="61">
        <f t="shared" si="89"/>
        <v>7.6394194041252861E-5</v>
      </c>
      <c r="G359" s="49">
        <f t="shared" si="90"/>
        <v>1</v>
      </c>
      <c r="H359" s="35" t="str">
        <f t="shared" si="91"/>
        <v/>
      </c>
    </row>
    <row r="360" spans="1:9" x14ac:dyDescent="0.2">
      <c r="B360" s="34" t="s">
        <v>78</v>
      </c>
      <c r="C360" s="33">
        <v>162</v>
      </c>
      <c r="D360" s="48">
        <v>113</v>
      </c>
      <c r="E360" s="61">
        <f t="shared" si="88"/>
        <v>1.3417260228590359E-2</v>
      </c>
      <c r="F360" s="61">
        <f t="shared" si="89"/>
        <v>8.6325439266615733E-3</v>
      </c>
      <c r="G360" s="49">
        <f t="shared" si="90"/>
        <v>-0.30246913580246915</v>
      </c>
      <c r="H360" s="35">
        <f t="shared" si="91"/>
        <v>-4.0583071061785657E-3</v>
      </c>
    </row>
    <row r="361" spans="1:9" x14ac:dyDescent="0.2">
      <c r="B361" s="34" t="s">
        <v>616</v>
      </c>
      <c r="C361" s="33">
        <v>151</v>
      </c>
      <c r="D361" s="48">
        <v>59</v>
      </c>
      <c r="E361" s="61">
        <f t="shared" si="88"/>
        <v>1.2506211694550273E-2</v>
      </c>
      <c r="F361" s="61">
        <f t="shared" si="89"/>
        <v>4.5072574484339191E-3</v>
      </c>
      <c r="G361" s="49">
        <f t="shared" si="90"/>
        <v>-0.60927152317880795</v>
      </c>
      <c r="H361" s="35">
        <f t="shared" si="91"/>
        <v>-7.6196786483352661E-3</v>
      </c>
    </row>
    <row r="362" spans="1:9" s="29" customFormat="1" x14ac:dyDescent="0.2">
      <c r="A362" s="31"/>
      <c r="B362" s="36" t="s">
        <v>589</v>
      </c>
      <c r="C362" s="40">
        <v>17</v>
      </c>
      <c r="D362" s="48">
        <v>20</v>
      </c>
      <c r="E362" s="38">
        <f t="shared" si="88"/>
        <v>1.4079840980619513E-3</v>
      </c>
      <c r="F362" s="38">
        <f t="shared" si="89"/>
        <v>1.5278838808250573E-3</v>
      </c>
      <c r="G362" s="49">
        <f t="shared" si="90"/>
        <v>0.17647058823529413</v>
      </c>
      <c r="H362" s="37">
        <f t="shared" ref="H362" si="92">+IF(OR(AND(E362=""),(G362="")),"",E362*G362)</f>
        <v>2.4846778201093262E-4</v>
      </c>
      <c r="I362" s="4"/>
    </row>
    <row r="363" spans="1:9" x14ac:dyDescent="0.2">
      <c r="B363" s="34" t="s">
        <v>72</v>
      </c>
      <c r="C363" s="33">
        <v>3</v>
      </c>
      <c r="D363" s="48">
        <v>0</v>
      </c>
      <c r="E363" s="61">
        <f t="shared" si="88"/>
        <v>2.4846778201093256E-4</v>
      </c>
      <c r="F363" s="61" t="str">
        <f t="shared" si="89"/>
        <v/>
      </c>
      <c r="G363" s="49">
        <f t="shared" si="90"/>
        <v>-1</v>
      </c>
      <c r="H363" s="35">
        <f t="shared" si="91"/>
        <v>-2.4846778201093256E-4</v>
      </c>
    </row>
    <row r="364" spans="1:9" x14ac:dyDescent="0.2">
      <c r="B364" s="34" t="s">
        <v>248</v>
      </c>
      <c r="C364" s="33">
        <v>2</v>
      </c>
      <c r="D364" s="48">
        <v>1</v>
      </c>
      <c r="E364" s="61">
        <f t="shared" si="88"/>
        <v>1.6564518800728838E-4</v>
      </c>
      <c r="F364" s="61">
        <f t="shared" si="89"/>
        <v>7.6394194041252861E-5</v>
      </c>
      <c r="G364" s="49">
        <f t="shared" si="90"/>
        <v>-0.5</v>
      </c>
      <c r="H364" s="35">
        <f t="shared" si="91"/>
        <v>-8.2822594003644192E-5</v>
      </c>
    </row>
    <row r="365" spans="1:9" x14ac:dyDescent="0.2">
      <c r="B365" s="34" t="s">
        <v>249</v>
      </c>
      <c r="C365" s="33">
        <v>4035</v>
      </c>
      <c r="D365" s="48">
        <v>4335</v>
      </c>
      <c r="E365" s="61">
        <f t="shared" si="88"/>
        <v>0.33418916680470434</v>
      </c>
      <c r="F365" s="61">
        <f t="shared" si="89"/>
        <v>0.33116883116883117</v>
      </c>
      <c r="G365" s="49">
        <f t="shared" si="90"/>
        <v>7.434944237918216E-2</v>
      </c>
      <c r="H365" s="35">
        <f t="shared" si="91"/>
        <v>2.484677820109326E-2</v>
      </c>
    </row>
    <row r="366" spans="1:9" x14ac:dyDescent="0.2">
      <c r="B366" s="34" t="s">
        <v>250</v>
      </c>
      <c r="C366" s="33">
        <v>3</v>
      </c>
      <c r="D366" s="48">
        <v>30</v>
      </c>
      <c r="E366" s="61">
        <f t="shared" si="88"/>
        <v>2.4846778201093256E-4</v>
      </c>
      <c r="F366" s="61">
        <f t="shared" si="89"/>
        <v>2.2918258212375861E-3</v>
      </c>
      <c r="G366" s="49">
        <f t="shared" si="90"/>
        <v>9</v>
      </c>
      <c r="H366" s="35">
        <f t="shared" si="91"/>
        <v>2.2362100380983931E-3</v>
      </c>
    </row>
    <row r="367" spans="1:9" x14ac:dyDescent="0.2">
      <c r="B367" s="34" t="s">
        <v>75</v>
      </c>
      <c r="C367" s="33">
        <v>2</v>
      </c>
      <c r="D367" s="48">
        <v>0</v>
      </c>
      <c r="E367" s="61">
        <f t="shared" si="88"/>
        <v>1.6564518800728838E-4</v>
      </c>
      <c r="F367" s="61" t="str">
        <f t="shared" si="89"/>
        <v/>
      </c>
      <c r="G367" s="49">
        <f t="shared" si="90"/>
        <v>-1</v>
      </c>
      <c r="H367" s="35">
        <f t="shared" si="91"/>
        <v>-1.6564518800728838E-4</v>
      </c>
    </row>
    <row r="368" spans="1:9" x14ac:dyDescent="0.2">
      <c r="B368" s="34" t="s">
        <v>76</v>
      </c>
      <c r="C368" s="33">
        <v>8</v>
      </c>
      <c r="D368" s="48">
        <v>45</v>
      </c>
      <c r="E368" s="61">
        <f t="shared" si="88"/>
        <v>6.6258075202915354E-4</v>
      </c>
      <c r="F368" s="61">
        <f t="shared" si="89"/>
        <v>3.437738731856379E-3</v>
      </c>
      <c r="G368" s="49">
        <f t="shared" si="90"/>
        <v>4.625</v>
      </c>
      <c r="H368" s="35">
        <f t="shared" si="91"/>
        <v>3.0644359781348352E-3</v>
      </c>
    </row>
    <row r="369" spans="1:8" x14ac:dyDescent="0.2">
      <c r="B369" s="34" t="s">
        <v>580</v>
      </c>
      <c r="C369" s="33">
        <v>544</v>
      </c>
      <c r="D369" s="48">
        <v>738</v>
      </c>
      <c r="E369" s="61">
        <f t="shared" si="88"/>
        <v>4.5055491137982441E-2</v>
      </c>
      <c r="F369" s="61">
        <f t="shared" si="89"/>
        <v>5.6378915202444611E-2</v>
      </c>
      <c r="G369" s="49">
        <f t="shared" si="90"/>
        <v>0.35661764705882354</v>
      </c>
      <c r="H369" s="35">
        <f t="shared" si="91"/>
        <v>1.6067583236706973E-2</v>
      </c>
    </row>
    <row r="370" spans="1:8" x14ac:dyDescent="0.2">
      <c r="B370" s="34" t="s">
        <v>85</v>
      </c>
      <c r="C370" s="33">
        <v>23</v>
      </c>
      <c r="D370" s="48">
        <v>19</v>
      </c>
      <c r="E370" s="61">
        <f t="shared" si="88"/>
        <v>1.9049196620838165E-3</v>
      </c>
      <c r="F370" s="61">
        <f t="shared" si="89"/>
        <v>1.4514896867838043E-3</v>
      </c>
      <c r="G370" s="49">
        <f t="shared" si="90"/>
        <v>-0.17391304347826086</v>
      </c>
      <c r="H370" s="35">
        <f t="shared" si="91"/>
        <v>-3.3129037601457677E-4</v>
      </c>
    </row>
    <row r="371" spans="1:8" x14ac:dyDescent="0.2">
      <c r="B371" s="34" t="s">
        <v>84</v>
      </c>
      <c r="C371" s="33">
        <v>2</v>
      </c>
      <c r="D371" s="48">
        <v>1</v>
      </c>
      <c r="E371" s="61">
        <f t="shared" si="88"/>
        <v>1.6564518800728838E-4</v>
      </c>
      <c r="F371" s="61">
        <f t="shared" si="89"/>
        <v>7.6394194041252861E-5</v>
      </c>
      <c r="G371" s="49">
        <f t="shared" si="90"/>
        <v>-0.5</v>
      </c>
      <c r="H371" s="35">
        <f t="shared" si="91"/>
        <v>-8.2822594003644192E-5</v>
      </c>
    </row>
    <row r="372" spans="1:8" x14ac:dyDescent="0.2">
      <c r="B372" s="34" t="s">
        <v>73</v>
      </c>
      <c r="C372" s="33">
        <v>1</v>
      </c>
      <c r="D372" s="48">
        <v>6</v>
      </c>
      <c r="E372" s="61">
        <f t="shared" si="88"/>
        <v>8.2822594003644192E-5</v>
      </c>
      <c r="F372" s="61">
        <f t="shared" si="89"/>
        <v>4.5836516424751719E-4</v>
      </c>
      <c r="G372" s="49">
        <f t="shared" si="90"/>
        <v>5</v>
      </c>
      <c r="H372" s="35">
        <f t="shared" si="91"/>
        <v>4.1411297001822098E-4</v>
      </c>
    </row>
    <row r="373" spans="1:8" x14ac:dyDescent="0.2">
      <c r="B373" s="34" t="s">
        <v>251</v>
      </c>
      <c r="C373" s="33">
        <v>2</v>
      </c>
      <c r="D373" s="48">
        <v>0</v>
      </c>
      <c r="E373" s="61">
        <f t="shared" si="88"/>
        <v>1.6564518800728838E-4</v>
      </c>
      <c r="F373" s="61" t="str">
        <f t="shared" si="89"/>
        <v/>
      </c>
      <c r="G373" s="49">
        <f t="shared" si="90"/>
        <v>-1</v>
      </c>
      <c r="H373" s="35">
        <f t="shared" si="91"/>
        <v>-1.6564518800728838E-4</v>
      </c>
    </row>
    <row r="374" spans="1:8" x14ac:dyDescent="0.2">
      <c r="B374" s="34" t="s">
        <v>335</v>
      </c>
      <c r="C374" s="33">
        <v>4</v>
      </c>
      <c r="D374" s="48">
        <v>2</v>
      </c>
      <c r="E374" s="61">
        <f t="shared" si="88"/>
        <v>3.3129037601457677E-4</v>
      </c>
      <c r="F374" s="61">
        <f t="shared" si="89"/>
        <v>1.5278838808250572E-4</v>
      </c>
      <c r="G374" s="49">
        <f t="shared" si="90"/>
        <v>-0.5</v>
      </c>
      <c r="H374" s="35">
        <f t="shared" si="91"/>
        <v>-1.6564518800728838E-4</v>
      </c>
    </row>
    <row r="375" spans="1:8" x14ac:dyDescent="0.2">
      <c r="B375" s="34" t="s">
        <v>336</v>
      </c>
      <c r="C375" s="33">
        <v>14</v>
      </c>
      <c r="D375" s="48">
        <v>27</v>
      </c>
      <c r="E375" s="61">
        <f t="shared" si="88"/>
        <v>1.1595163160510187E-3</v>
      </c>
      <c r="F375" s="61">
        <f t="shared" si="89"/>
        <v>2.0626432391138276E-3</v>
      </c>
      <c r="G375" s="49">
        <f t="shared" si="90"/>
        <v>0.9285714285714286</v>
      </c>
      <c r="H375" s="35">
        <f t="shared" si="91"/>
        <v>1.0766937220473745E-3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17</v>
      </c>
      <c r="D377" s="92">
        <v>8</v>
      </c>
      <c r="E377" s="38">
        <f t="shared" si="93"/>
        <v>1.4079840980619513E-3</v>
      </c>
      <c r="F377" s="38">
        <f t="shared" si="94"/>
        <v>6.1115355233002289E-4</v>
      </c>
      <c r="G377" s="93">
        <f t="shared" si="95"/>
        <v>-0.52941176470588236</v>
      </c>
      <c r="H377" s="37">
        <f t="shared" si="96"/>
        <v>-7.4540334603279774E-4</v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63</v>
      </c>
      <c r="E378" s="38" t="str">
        <f t="shared" ref="E378:E381" si="97">+IF(C378=0,"",C378/C$345)</f>
        <v/>
      </c>
      <c r="F378" s="38">
        <f t="shared" ref="F378:F381" si="98">+IF(D378=0,"",D378/D$345)</f>
        <v>4.8128342245989308E-3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200</v>
      </c>
      <c r="D379" s="48">
        <v>131</v>
      </c>
      <c r="E379" s="61">
        <f t="shared" si="97"/>
        <v>1.6564518800728838E-2</v>
      </c>
      <c r="F379" s="61">
        <f t="shared" si="98"/>
        <v>1.0007639419404125E-2</v>
      </c>
      <c r="G379" s="49">
        <f t="shared" si="99"/>
        <v>-0.34499999999999997</v>
      </c>
      <c r="H379" s="35">
        <f t="shared" si="100"/>
        <v>-5.7147589862514489E-3</v>
      </c>
    </row>
    <row r="380" spans="1:8" x14ac:dyDescent="0.2">
      <c r="B380" s="34" t="s">
        <v>486</v>
      </c>
      <c r="C380" s="33">
        <v>20</v>
      </c>
      <c r="D380" s="48">
        <v>9</v>
      </c>
      <c r="E380" s="61">
        <f t="shared" si="97"/>
        <v>1.6564518800728839E-3</v>
      </c>
      <c r="F380" s="61">
        <f t="shared" si="98"/>
        <v>6.8754774637127581E-4</v>
      </c>
      <c r="G380" s="49">
        <f t="shared" si="99"/>
        <v>-0.55000000000000004</v>
      </c>
      <c r="H380" s="35">
        <f t="shared" si="100"/>
        <v>-9.1104853404008626E-4</v>
      </c>
    </row>
    <row r="381" spans="1:8" x14ac:dyDescent="0.2">
      <c r="B381" s="34" t="s">
        <v>487</v>
      </c>
      <c r="C381" s="33">
        <v>44</v>
      </c>
      <c r="D381" s="48">
        <v>8</v>
      </c>
      <c r="E381" s="61">
        <f t="shared" si="97"/>
        <v>3.6441941361603446E-3</v>
      </c>
      <c r="F381" s="61">
        <f t="shared" si="98"/>
        <v>6.1115355233002289E-4</v>
      </c>
      <c r="G381" s="49">
        <f t="shared" si="99"/>
        <v>-0.81818181818181823</v>
      </c>
      <c r="H381" s="35">
        <f t="shared" si="100"/>
        <v>-2.9816133841311914E-3</v>
      </c>
    </row>
    <row r="382" spans="1:8" x14ac:dyDescent="0.2">
      <c r="B382" s="34" t="s">
        <v>252</v>
      </c>
      <c r="C382" s="33">
        <v>3</v>
      </c>
      <c r="D382" s="48">
        <v>10</v>
      </c>
      <c r="E382" s="61">
        <f t="shared" ref="E382:E413" si="101">+IF(C382=0,"",C382/C$345)</f>
        <v>2.4846778201093256E-4</v>
      </c>
      <c r="F382" s="61">
        <f t="shared" ref="F382:F413" si="102">+IF(D382=0,"",D382/D$345)</f>
        <v>7.6394194041252863E-4</v>
      </c>
      <c r="G382" s="49">
        <f t="shared" si="90"/>
        <v>2.3333333333333335</v>
      </c>
      <c r="H382" s="35">
        <f t="shared" si="91"/>
        <v>5.7975815802550933E-4</v>
      </c>
    </row>
    <row r="383" spans="1:8" x14ac:dyDescent="0.2">
      <c r="B383" s="34" t="s">
        <v>253</v>
      </c>
      <c r="C383" s="33">
        <v>175</v>
      </c>
      <c r="D383" s="48">
        <v>56</v>
      </c>
      <c r="E383" s="61">
        <f t="shared" si="101"/>
        <v>1.4493953950637734E-2</v>
      </c>
      <c r="F383" s="61">
        <f t="shared" si="102"/>
        <v>4.2780748663101605E-3</v>
      </c>
      <c r="G383" s="49">
        <f t="shared" si="90"/>
        <v>-0.68</v>
      </c>
      <c r="H383" s="35">
        <f t="shared" si="91"/>
        <v>-9.8558886864336601E-3</v>
      </c>
    </row>
    <row r="384" spans="1:8" x14ac:dyDescent="0.2">
      <c r="B384" s="34" t="s">
        <v>488</v>
      </c>
      <c r="C384" s="33">
        <v>0</v>
      </c>
      <c r="D384" s="48">
        <v>1</v>
      </c>
      <c r="E384" s="61" t="str">
        <f t="shared" si="101"/>
        <v/>
      </c>
      <c r="F384" s="61">
        <f t="shared" si="102"/>
        <v>7.6394194041252861E-5</v>
      </c>
      <c r="G384" s="49">
        <f t="shared" si="90"/>
        <v>1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77</v>
      </c>
      <c r="D385" s="48">
        <v>124</v>
      </c>
      <c r="E385" s="38">
        <f t="shared" si="101"/>
        <v>6.3773397382806025E-3</v>
      </c>
      <c r="F385" s="38">
        <f t="shared" si="102"/>
        <v>9.4728800611153553E-3</v>
      </c>
      <c r="G385" s="49">
        <f t="shared" si="90"/>
        <v>0.61038961038961037</v>
      </c>
      <c r="H385" s="37">
        <f t="shared" ref="H385" si="103">+IF(OR(AND(E385=""),(G385="")),"",E385*G385)</f>
        <v>3.8926619181712768E-3</v>
      </c>
      <c r="I385" s="4"/>
    </row>
    <row r="386" spans="1:9" x14ac:dyDescent="0.2">
      <c r="B386" s="34" t="s">
        <v>489</v>
      </c>
      <c r="C386" s="33">
        <v>1585</v>
      </c>
      <c r="D386" s="48">
        <v>1809</v>
      </c>
      <c r="E386" s="61">
        <f t="shared" si="101"/>
        <v>0.13127381149577605</v>
      </c>
      <c r="F386" s="61">
        <f t="shared" si="102"/>
        <v>0.13819709702062644</v>
      </c>
      <c r="G386" s="49">
        <f t="shared" si="90"/>
        <v>0.14132492113564668</v>
      </c>
      <c r="H386" s="35">
        <f t="shared" si="91"/>
        <v>1.8552261056816299E-2</v>
      </c>
    </row>
    <row r="387" spans="1:9" x14ac:dyDescent="0.2">
      <c r="B387" s="34" t="s">
        <v>93</v>
      </c>
      <c r="C387" s="33">
        <v>122</v>
      </c>
      <c r="D387" s="48">
        <v>284</v>
      </c>
      <c r="E387" s="61">
        <f t="shared" si="101"/>
        <v>1.0104356468444592E-2</v>
      </c>
      <c r="F387" s="61">
        <f t="shared" si="102"/>
        <v>2.1695951107715813E-2</v>
      </c>
      <c r="G387" s="49">
        <f t="shared" si="90"/>
        <v>1.3278688524590163</v>
      </c>
      <c r="H387" s="35">
        <f t="shared" si="91"/>
        <v>1.3417260228590359E-2</v>
      </c>
    </row>
    <row r="388" spans="1:9" x14ac:dyDescent="0.2">
      <c r="B388" s="34" t="s">
        <v>86</v>
      </c>
      <c r="C388" s="33">
        <v>541</v>
      </c>
      <c r="D388" s="48">
        <v>675</v>
      </c>
      <c r="E388" s="61">
        <f t="shared" si="101"/>
        <v>4.4807023355971511E-2</v>
      </c>
      <c r="F388" s="61">
        <f t="shared" si="102"/>
        <v>5.1566080977845687E-2</v>
      </c>
      <c r="G388" s="49">
        <f t="shared" si="90"/>
        <v>0.24768946395563771</v>
      </c>
      <c r="H388" s="35">
        <f t="shared" si="91"/>
        <v>1.1098227596488323E-2</v>
      </c>
    </row>
    <row r="389" spans="1:9" x14ac:dyDescent="0.2">
      <c r="B389" s="34" t="s">
        <v>92</v>
      </c>
      <c r="C389" s="33">
        <v>80</v>
      </c>
      <c r="D389" s="48">
        <v>128</v>
      </c>
      <c r="E389" s="61">
        <f t="shared" si="101"/>
        <v>6.6258075202915356E-3</v>
      </c>
      <c r="F389" s="61">
        <f t="shared" si="102"/>
        <v>9.7784568372803662E-3</v>
      </c>
      <c r="G389" s="49">
        <f t="shared" si="90"/>
        <v>0.6</v>
      </c>
      <c r="H389" s="35">
        <f t="shared" si="91"/>
        <v>3.975484512174921E-3</v>
      </c>
    </row>
    <row r="390" spans="1:9" x14ac:dyDescent="0.2">
      <c r="B390" s="34" t="s">
        <v>95</v>
      </c>
      <c r="C390" s="33">
        <v>0</v>
      </c>
      <c r="D390" s="48">
        <v>1</v>
      </c>
      <c r="E390" s="61" t="str">
        <f t="shared" si="101"/>
        <v/>
      </c>
      <c r="F390" s="61">
        <f t="shared" si="102"/>
        <v>7.6394194041252861E-5</v>
      </c>
      <c r="G390" s="49">
        <f t="shared" si="90"/>
        <v>1</v>
      </c>
      <c r="H390" s="35" t="str">
        <f t="shared" si="91"/>
        <v/>
      </c>
    </row>
    <row r="391" spans="1:9" x14ac:dyDescent="0.2">
      <c r="B391" s="34" t="s">
        <v>96</v>
      </c>
      <c r="C391" s="33">
        <v>8</v>
      </c>
      <c r="D391" s="48">
        <v>4</v>
      </c>
      <c r="E391" s="61">
        <f t="shared" si="101"/>
        <v>6.6258075202915354E-4</v>
      </c>
      <c r="F391" s="61">
        <f t="shared" si="102"/>
        <v>3.0557677616501144E-4</v>
      </c>
      <c r="G391" s="49">
        <f t="shared" si="90"/>
        <v>-0.5</v>
      </c>
      <c r="H391" s="35">
        <f t="shared" si="91"/>
        <v>-3.3129037601457677E-4</v>
      </c>
    </row>
    <row r="392" spans="1:9" x14ac:dyDescent="0.2">
      <c r="B392" s="34" t="s">
        <v>254</v>
      </c>
      <c r="C392" s="33">
        <v>41</v>
      </c>
      <c r="D392" s="48">
        <v>341</v>
      </c>
      <c r="E392" s="61">
        <f t="shared" si="101"/>
        <v>3.395726354149412E-3</v>
      </c>
      <c r="F392" s="61">
        <f t="shared" si="102"/>
        <v>2.6050420168067228E-2</v>
      </c>
      <c r="G392" s="49">
        <f t="shared" si="90"/>
        <v>7.3170731707317076</v>
      </c>
      <c r="H392" s="35">
        <f t="shared" si="91"/>
        <v>2.484677820109326E-2</v>
      </c>
    </row>
    <row r="393" spans="1:9" x14ac:dyDescent="0.2">
      <c r="B393" s="34" t="s">
        <v>255</v>
      </c>
      <c r="C393" s="33">
        <v>6</v>
      </c>
      <c r="D393" s="48">
        <v>6</v>
      </c>
      <c r="E393" s="61">
        <f t="shared" si="101"/>
        <v>4.9693556402186513E-4</v>
      </c>
      <c r="F393" s="61">
        <f t="shared" si="102"/>
        <v>4.5836516424751719E-4</v>
      </c>
      <c r="G393" s="49">
        <f t="shared" si="90"/>
        <v>0</v>
      </c>
      <c r="H393" s="35">
        <f t="shared" si="91"/>
        <v>0</v>
      </c>
    </row>
    <row r="394" spans="1:9" x14ac:dyDescent="0.2">
      <c r="B394" s="34" t="s">
        <v>581</v>
      </c>
      <c r="C394" s="33">
        <v>1</v>
      </c>
      <c r="D394" s="48">
        <v>1</v>
      </c>
      <c r="E394" s="61">
        <f t="shared" si="101"/>
        <v>8.2822594003644192E-5</v>
      </c>
      <c r="F394" s="61">
        <f t="shared" si="102"/>
        <v>7.6394194041252861E-5</v>
      </c>
      <c r="G394" s="49">
        <f t="shared" si="90"/>
        <v>0</v>
      </c>
      <c r="H394" s="35">
        <f t="shared" si="91"/>
        <v>0</v>
      </c>
    </row>
    <row r="395" spans="1:9" x14ac:dyDescent="0.2">
      <c r="B395" s="34" t="s">
        <v>582</v>
      </c>
      <c r="C395" s="33">
        <v>10</v>
      </c>
      <c r="D395" s="48">
        <v>8</v>
      </c>
      <c r="E395" s="61">
        <f t="shared" si="101"/>
        <v>8.2822594003644195E-4</v>
      </c>
      <c r="F395" s="61">
        <f t="shared" si="102"/>
        <v>6.1115355233002289E-4</v>
      </c>
      <c r="G395" s="49">
        <f t="shared" si="90"/>
        <v>-0.2</v>
      </c>
      <c r="H395" s="35">
        <f t="shared" si="91"/>
        <v>-1.6564518800728841E-4</v>
      </c>
    </row>
    <row r="396" spans="1:9" x14ac:dyDescent="0.2">
      <c r="B396" s="34" t="s">
        <v>256</v>
      </c>
      <c r="C396" s="33">
        <v>1</v>
      </c>
      <c r="D396" s="48">
        <v>1</v>
      </c>
      <c r="E396" s="61">
        <f t="shared" si="101"/>
        <v>8.2822594003644192E-5</v>
      </c>
      <c r="F396" s="61">
        <f t="shared" si="102"/>
        <v>7.6394194041252861E-5</v>
      </c>
      <c r="G396" s="49">
        <f t="shared" si="90"/>
        <v>0</v>
      </c>
      <c r="H396" s="35">
        <f t="shared" si="91"/>
        <v>0</v>
      </c>
    </row>
    <row r="397" spans="1:9" x14ac:dyDescent="0.2">
      <c r="B397" s="34" t="s">
        <v>490</v>
      </c>
      <c r="C397" s="33">
        <v>11</v>
      </c>
      <c r="D397" s="48">
        <v>33</v>
      </c>
      <c r="E397" s="61">
        <f t="shared" si="101"/>
        <v>9.1104853404008616E-4</v>
      </c>
      <c r="F397" s="61">
        <f t="shared" si="102"/>
        <v>2.5210084033613447E-3</v>
      </c>
      <c r="G397" s="49">
        <f t="shared" si="90"/>
        <v>2</v>
      </c>
      <c r="H397" s="35">
        <f t="shared" si="91"/>
        <v>1.8220970680801723E-3</v>
      </c>
    </row>
    <row r="398" spans="1:9" x14ac:dyDescent="0.2">
      <c r="B398" s="34" t="s">
        <v>94</v>
      </c>
      <c r="C398" s="33">
        <v>26</v>
      </c>
      <c r="D398" s="48">
        <v>19</v>
      </c>
      <c r="E398" s="61">
        <f t="shared" si="101"/>
        <v>2.1533874440947489E-3</v>
      </c>
      <c r="F398" s="61">
        <f t="shared" si="102"/>
        <v>1.4514896867838043E-3</v>
      </c>
      <c r="G398" s="49">
        <f t="shared" si="90"/>
        <v>-0.26923076923076922</v>
      </c>
      <c r="H398" s="35">
        <f t="shared" si="91"/>
        <v>-5.7975815802550933E-4</v>
      </c>
    </row>
    <row r="399" spans="1:9" x14ac:dyDescent="0.2">
      <c r="B399" s="34" t="s">
        <v>257</v>
      </c>
      <c r="C399" s="33">
        <v>63</v>
      </c>
      <c r="D399" s="48">
        <v>47</v>
      </c>
      <c r="E399" s="61">
        <f t="shared" si="101"/>
        <v>5.2178234222295845E-3</v>
      </c>
      <c r="F399" s="61">
        <f t="shared" si="102"/>
        <v>3.5905271199388848E-3</v>
      </c>
      <c r="G399" s="49">
        <f t="shared" si="90"/>
        <v>-0.25396825396825395</v>
      </c>
      <c r="H399" s="35">
        <f t="shared" si="91"/>
        <v>-1.3251615040583071E-3</v>
      </c>
    </row>
    <row r="400" spans="1:9" x14ac:dyDescent="0.2">
      <c r="B400" s="34" t="s">
        <v>583</v>
      </c>
      <c r="C400" s="33">
        <v>2</v>
      </c>
      <c r="D400" s="48">
        <v>2</v>
      </c>
      <c r="E400" s="61">
        <f t="shared" si="101"/>
        <v>1.6564518800728838E-4</v>
      </c>
      <c r="F400" s="61">
        <f t="shared" si="102"/>
        <v>1.5278838808250572E-4</v>
      </c>
      <c r="G400" s="49">
        <f t="shared" si="90"/>
        <v>0</v>
      </c>
      <c r="H400" s="35">
        <f t="shared" si="91"/>
        <v>0</v>
      </c>
    </row>
    <row r="401" spans="1:9" x14ac:dyDescent="0.2">
      <c r="B401" s="34" t="s">
        <v>88</v>
      </c>
      <c r="C401" s="33">
        <v>18</v>
      </c>
      <c r="D401" s="48">
        <v>14</v>
      </c>
      <c r="E401" s="61">
        <f t="shared" si="101"/>
        <v>1.4908066920655955E-3</v>
      </c>
      <c r="F401" s="61">
        <f t="shared" si="102"/>
        <v>1.0695187165775401E-3</v>
      </c>
      <c r="G401" s="49">
        <f t="shared" si="90"/>
        <v>-0.22222222222222221</v>
      </c>
      <c r="H401" s="35">
        <f t="shared" si="91"/>
        <v>-3.3129037601457677E-4</v>
      </c>
    </row>
    <row r="402" spans="1:9" s="29" customFormat="1" x14ac:dyDescent="0.2">
      <c r="A402" s="31"/>
      <c r="B402" s="36" t="s">
        <v>542</v>
      </c>
      <c r="C402" s="40">
        <v>1</v>
      </c>
      <c r="D402" s="48">
        <v>2</v>
      </c>
      <c r="E402" s="38">
        <f t="shared" si="101"/>
        <v>8.2822594003644192E-5</v>
      </c>
      <c r="F402" s="38">
        <f t="shared" si="102"/>
        <v>1.5278838808250572E-4</v>
      </c>
      <c r="G402" s="49">
        <f t="shared" si="90"/>
        <v>1</v>
      </c>
      <c r="H402" s="37">
        <f t="shared" si="91"/>
        <v>8.2822594003644192E-5</v>
      </c>
      <c r="I402" s="4"/>
    </row>
    <row r="403" spans="1:9" x14ac:dyDescent="0.2">
      <c r="B403" s="34" t="s">
        <v>258</v>
      </c>
      <c r="C403" s="33">
        <v>0</v>
      </c>
      <c r="D403" s="48">
        <v>2</v>
      </c>
      <c r="E403" s="61" t="str">
        <f t="shared" si="101"/>
        <v/>
      </c>
      <c r="F403" s="61">
        <f t="shared" si="102"/>
        <v>1.5278838808250572E-4</v>
      </c>
      <c r="G403" s="49">
        <f t="shared" si="90"/>
        <v>1</v>
      </c>
      <c r="H403" s="35" t="str">
        <f t="shared" si="91"/>
        <v/>
      </c>
    </row>
    <row r="404" spans="1:9" x14ac:dyDescent="0.2">
      <c r="B404" s="34" t="s">
        <v>259</v>
      </c>
      <c r="C404" s="33">
        <v>2</v>
      </c>
      <c r="D404" s="48">
        <v>1</v>
      </c>
      <c r="E404" s="61">
        <f t="shared" si="101"/>
        <v>1.6564518800728838E-4</v>
      </c>
      <c r="F404" s="61">
        <f t="shared" si="102"/>
        <v>7.6394194041252861E-5</v>
      </c>
      <c r="G404" s="49">
        <f t="shared" si="90"/>
        <v>-0.5</v>
      </c>
      <c r="H404" s="35">
        <f t="shared" si="91"/>
        <v>-8.2822594003644192E-5</v>
      </c>
    </row>
    <row r="405" spans="1:9" x14ac:dyDescent="0.2">
      <c r="B405" s="34" t="s">
        <v>584</v>
      </c>
      <c r="C405" s="33">
        <v>22</v>
      </c>
      <c r="D405" s="48">
        <v>5</v>
      </c>
      <c r="E405" s="61">
        <f t="shared" si="101"/>
        <v>1.8220970680801723E-3</v>
      </c>
      <c r="F405" s="61">
        <f t="shared" si="102"/>
        <v>3.8197097020626432E-4</v>
      </c>
      <c r="G405" s="49">
        <f t="shared" si="90"/>
        <v>-0.77272727272727271</v>
      </c>
      <c r="H405" s="35">
        <f t="shared" si="91"/>
        <v>-1.4079840980619513E-3</v>
      </c>
    </row>
    <row r="406" spans="1:9" x14ac:dyDescent="0.2">
      <c r="B406" s="34" t="s">
        <v>87</v>
      </c>
      <c r="C406" s="33">
        <v>2</v>
      </c>
      <c r="D406" s="48">
        <v>0</v>
      </c>
      <c r="E406" s="61">
        <f t="shared" si="101"/>
        <v>1.6564518800728838E-4</v>
      </c>
      <c r="F406" s="61" t="str">
        <f t="shared" si="102"/>
        <v/>
      </c>
      <c r="G406" s="49">
        <f t="shared" si="90"/>
        <v>-1</v>
      </c>
      <c r="H406" s="35">
        <f t="shared" si="91"/>
        <v>-1.6564518800728838E-4</v>
      </c>
    </row>
    <row r="407" spans="1:9" x14ac:dyDescent="0.2">
      <c r="B407" s="34" t="s">
        <v>260</v>
      </c>
      <c r="C407" s="33">
        <v>3</v>
      </c>
      <c r="D407" s="48">
        <v>0</v>
      </c>
      <c r="E407" s="61">
        <f t="shared" si="101"/>
        <v>2.4846778201093256E-4</v>
      </c>
      <c r="F407" s="61" t="str">
        <f t="shared" si="102"/>
        <v/>
      </c>
      <c r="G407" s="49">
        <f t="shared" si="90"/>
        <v>-1</v>
      </c>
      <c r="H407" s="35">
        <f t="shared" si="91"/>
        <v>-2.4846778201093256E-4</v>
      </c>
    </row>
    <row r="408" spans="1:9" x14ac:dyDescent="0.2">
      <c r="B408" s="34" t="s">
        <v>91</v>
      </c>
      <c r="C408" s="33">
        <v>1</v>
      </c>
      <c r="D408" s="48">
        <v>0</v>
      </c>
      <c r="E408" s="61">
        <f t="shared" si="101"/>
        <v>8.2822594003644192E-5</v>
      </c>
      <c r="F408" s="61" t="str">
        <f t="shared" si="102"/>
        <v/>
      </c>
      <c r="G408" s="49">
        <f t="shared" si="90"/>
        <v>-1</v>
      </c>
      <c r="H408" s="35">
        <f t="shared" si="91"/>
        <v>-8.2822594003644192E-5</v>
      </c>
    </row>
    <row r="409" spans="1:9" x14ac:dyDescent="0.2">
      <c r="B409" s="34" t="s">
        <v>90</v>
      </c>
      <c r="C409" s="33">
        <v>239</v>
      </c>
      <c r="D409" s="48">
        <v>158</v>
      </c>
      <c r="E409" s="61">
        <f t="shared" si="101"/>
        <v>1.9794599966870961E-2</v>
      </c>
      <c r="F409" s="61">
        <f t="shared" si="102"/>
        <v>1.2070282658517952E-2</v>
      </c>
      <c r="G409" s="49">
        <f t="shared" si="90"/>
        <v>-0.33891213389121339</v>
      </c>
      <c r="H409" s="35">
        <f t="shared" si="91"/>
        <v>-6.7086301142951794E-3</v>
      </c>
    </row>
    <row r="410" spans="1:9" x14ac:dyDescent="0.2">
      <c r="B410" s="34" t="s">
        <v>491</v>
      </c>
      <c r="C410" s="33">
        <v>0</v>
      </c>
      <c r="D410" s="48">
        <v>0</v>
      </c>
      <c r="E410" s="61" t="str">
        <f t="shared" si="101"/>
        <v/>
      </c>
      <c r="F410" s="61" t="str">
        <f t="shared" si="102"/>
        <v/>
      </c>
      <c r="G410" s="49" t="str">
        <f t="shared" si="90"/>
        <v xml:space="preserve"> </v>
      </c>
      <c r="H410" s="35" t="str">
        <f t="shared" si="91"/>
        <v/>
      </c>
    </row>
    <row r="411" spans="1:9" x14ac:dyDescent="0.2">
      <c r="B411" s="34" t="s">
        <v>261</v>
      </c>
      <c r="C411" s="33">
        <v>1</v>
      </c>
      <c r="D411" s="48">
        <v>1</v>
      </c>
      <c r="E411" s="61">
        <f t="shared" si="101"/>
        <v>8.2822594003644192E-5</v>
      </c>
      <c r="F411" s="61">
        <f t="shared" si="102"/>
        <v>7.6394194041252861E-5</v>
      </c>
      <c r="G411" s="49">
        <f t="shared" ref="G411:G477" si="104">+IF(AND(C411=0,D411=0)," ",IF(C411=0,1,IF(D411=0,-1,(D411-C411)/C411)))</f>
        <v>0</v>
      </c>
      <c r="H411" s="35">
        <f t="shared" si="91"/>
        <v>0</v>
      </c>
    </row>
    <row r="412" spans="1:9" x14ac:dyDescent="0.2">
      <c r="B412" s="34" t="s">
        <v>262</v>
      </c>
      <c r="C412" s="33">
        <v>3</v>
      </c>
      <c r="D412" s="48">
        <v>2</v>
      </c>
      <c r="E412" s="61">
        <f t="shared" si="101"/>
        <v>2.4846778201093256E-4</v>
      </c>
      <c r="F412" s="61">
        <f t="shared" si="102"/>
        <v>1.5278838808250572E-4</v>
      </c>
      <c r="G412" s="49">
        <f t="shared" si="104"/>
        <v>-0.33333333333333331</v>
      </c>
      <c r="H412" s="35">
        <f t="shared" si="91"/>
        <v>-8.2822594003644179E-5</v>
      </c>
    </row>
    <row r="413" spans="1:9" x14ac:dyDescent="0.2">
      <c r="B413" s="34" t="s">
        <v>492</v>
      </c>
      <c r="C413" s="33">
        <v>11</v>
      </c>
      <c r="D413" s="48">
        <v>9</v>
      </c>
      <c r="E413" s="61">
        <f t="shared" si="101"/>
        <v>9.1104853404008616E-4</v>
      </c>
      <c r="F413" s="61">
        <f t="shared" si="102"/>
        <v>6.8754774637127581E-4</v>
      </c>
      <c r="G413" s="49">
        <f t="shared" si="104"/>
        <v>-0.18181818181818182</v>
      </c>
      <c r="H413" s="35">
        <f t="shared" si="91"/>
        <v>-1.6564518800728838E-4</v>
      </c>
    </row>
    <row r="414" spans="1:9" x14ac:dyDescent="0.2">
      <c r="B414" s="34" t="s">
        <v>89</v>
      </c>
      <c r="C414" s="33">
        <v>2</v>
      </c>
      <c r="D414" s="48">
        <v>0</v>
      </c>
      <c r="E414" s="61">
        <f t="shared" ref="E414:E480" si="105">+IF(C414=0,"",C414/C$345)</f>
        <v>1.6564518800728838E-4</v>
      </c>
      <c r="F414" s="61" t="str">
        <f t="shared" ref="F414:F480" si="106">+IF(D414=0,"",D414/D$345)</f>
        <v/>
      </c>
      <c r="G414" s="49">
        <f t="shared" si="104"/>
        <v>-1</v>
      </c>
      <c r="H414" s="35">
        <f t="shared" ref="H414:H480" si="107">+IF(OR(AND(E414=""),(G414="")),"",E414*G414)</f>
        <v>-1.6564518800728838E-4</v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3</v>
      </c>
      <c r="D417" s="48">
        <v>1</v>
      </c>
      <c r="E417" s="38">
        <f t="shared" si="105"/>
        <v>2.4846778201093256E-4</v>
      </c>
      <c r="F417" s="38">
        <f t="shared" si="106"/>
        <v>7.6394194041252861E-5</v>
      </c>
      <c r="G417" s="49">
        <f t="shared" si="104"/>
        <v>-0.66666666666666663</v>
      </c>
      <c r="H417" s="37">
        <f t="shared" si="107"/>
        <v>-1.6564518800728836E-4</v>
      </c>
      <c r="I417" s="4"/>
    </row>
    <row r="418" spans="1:9" s="29" customFormat="1" x14ac:dyDescent="0.2">
      <c r="A418" s="31"/>
      <c r="B418" s="36" t="s">
        <v>544</v>
      </c>
      <c r="C418" s="40">
        <v>17</v>
      </c>
      <c r="D418" s="48">
        <v>46</v>
      </c>
      <c r="E418" s="38">
        <f t="shared" si="105"/>
        <v>1.4079840980619513E-3</v>
      </c>
      <c r="F418" s="38">
        <f t="shared" si="106"/>
        <v>3.5141329258976317E-3</v>
      </c>
      <c r="G418" s="49">
        <f t="shared" si="104"/>
        <v>1.7058823529411764</v>
      </c>
      <c r="H418" s="37">
        <f t="shared" si="107"/>
        <v>2.4018552261056815E-3</v>
      </c>
      <c r="I418" s="4"/>
    </row>
    <row r="419" spans="1:9" s="29" customFormat="1" x14ac:dyDescent="0.2">
      <c r="A419" s="31"/>
      <c r="B419" s="36" t="s">
        <v>545</v>
      </c>
      <c r="C419" s="40">
        <v>1</v>
      </c>
      <c r="D419" s="48">
        <v>0</v>
      </c>
      <c r="E419" s="38">
        <f t="shared" si="105"/>
        <v>8.2822594003644192E-5</v>
      </c>
      <c r="F419" s="38" t="str">
        <f t="shared" si="106"/>
        <v/>
      </c>
      <c r="G419" s="49">
        <f t="shared" si="104"/>
        <v>-1</v>
      </c>
      <c r="H419" s="37">
        <f t="shared" si="107"/>
        <v>-8.2822594003644192E-5</v>
      </c>
      <c r="I419" s="4"/>
    </row>
    <row r="420" spans="1:9" s="29" customFormat="1" x14ac:dyDescent="0.2">
      <c r="A420" s="31"/>
      <c r="B420" s="36" t="s">
        <v>264</v>
      </c>
      <c r="C420" s="40">
        <v>3</v>
      </c>
      <c r="D420" s="48">
        <v>0</v>
      </c>
      <c r="E420" s="38">
        <f t="shared" si="105"/>
        <v>2.4846778201093256E-4</v>
      </c>
      <c r="F420" s="38" t="str">
        <f t="shared" si="106"/>
        <v/>
      </c>
      <c r="G420" s="49">
        <f t="shared" si="104"/>
        <v>-1</v>
      </c>
      <c r="H420" s="37">
        <f t="shared" si="107"/>
        <v>-2.4846778201093256E-4</v>
      </c>
      <c r="I420" s="4"/>
    </row>
    <row r="421" spans="1:9" s="29" customFormat="1" x14ac:dyDescent="0.2">
      <c r="A421" s="31"/>
      <c r="B421" s="36" t="s">
        <v>265</v>
      </c>
      <c r="C421" s="40">
        <v>33</v>
      </c>
      <c r="D421" s="48">
        <v>18</v>
      </c>
      <c r="E421" s="38">
        <f t="shared" si="105"/>
        <v>2.7331456021202584E-3</v>
      </c>
      <c r="F421" s="38">
        <f t="shared" si="106"/>
        <v>1.3750954927425516E-3</v>
      </c>
      <c r="G421" s="49">
        <f t="shared" si="104"/>
        <v>-0.45454545454545453</v>
      </c>
      <c r="H421" s="37">
        <f t="shared" si="107"/>
        <v>-1.2423389100546629E-3</v>
      </c>
      <c r="I421" s="4"/>
    </row>
    <row r="422" spans="1:9" s="29" customFormat="1" x14ac:dyDescent="0.2">
      <c r="A422" s="31"/>
      <c r="B422" s="36" t="s">
        <v>493</v>
      </c>
      <c r="C422" s="40">
        <v>0</v>
      </c>
      <c r="D422" s="48">
        <v>0</v>
      </c>
      <c r="E422" s="38" t="str">
        <f t="shared" si="105"/>
        <v/>
      </c>
      <c r="F422" s="38" t="str">
        <f t="shared" si="106"/>
        <v/>
      </c>
      <c r="G422" s="49" t="str">
        <f t="shared" si="104"/>
        <v xml:space="preserve"> </v>
      </c>
      <c r="H422" s="37" t="str">
        <f t="shared" si="107"/>
        <v/>
      </c>
      <c r="I422" s="4"/>
    </row>
    <row r="423" spans="1:9" s="29" customFormat="1" x14ac:dyDescent="0.2">
      <c r="A423" s="31"/>
      <c r="B423" s="36" t="s">
        <v>266</v>
      </c>
      <c r="C423" s="40">
        <v>1</v>
      </c>
      <c r="D423" s="48">
        <v>15</v>
      </c>
      <c r="E423" s="38">
        <f t="shared" si="105"/>
        <v>8.2822594003644192E-5</v>
      </c>
      <c r="F423" s="38">
        <f t="shared" si="106"/>
        <v>1.1459129106187931E-3</v>
      </c>
      <c r="G423" s="49">
        <f t="shared" si="104"/>
        <v>14</v>
      </c>
      <c r="H423" s="37">
        <f t="shared" si="107"/>
        <v>1.1595163160510187E-3</v>
      </c>
      <c r="I423" s="4"/>
    </row>
    <row r="424" spans="1:9" s="29" customFormat="1" x14ac:dyDescent="0.2">
      <c r="A424" s="31"/>
      <c r="B424" s="36" t="s">
        <v>494</v>
      </c>
      <c r="C424" s="40">
        <v>1</v>
      </c>
      <c r="D424" s="48">
        <v>0</v>
      </c>
      <c r="E424" s="38">
        <f t="shared" si="105"/>
        <v>8.2822594003644192E-5</v>
      </c>
      <c r="F424" s="38" t="str">
        <f t="shared" si="106"/>
        <v/>
      </c>
      <c r="G424" s="49">
        <f t="shared" si="104"/>
        <v>-1</v>
      </c>
      <c r="H424" s="37">
        <f t="shared" si="107"/>
        <v>-8.2822594003644192E-5</v>
      </c>
      <c r="I424" s="4"/>
    </row>
    <row r="425" spans="1:9" s="29" customFormat="1" x14ac:dyDescent="0.2">
      <c r="A425" s="31"/>
      <c r="B425" s="36" t="s">
        <v>548</v>
      </c>
      <c r="C425" s="40">
        <v>3</v>
      </c>
      <c r="D425" s="48">
        <v>2</v>
      </c>
      <c r="E425" s="38">
        <f t="shared" si="105"/>
        <v>2.4846778201093256E-4</v>
      </c>
      <c r="F425" s="38">
        <f t="shared" si="106"/>
        <v>1.5278838808250572E-4</v>
      </c>
      <c r="G425" s="49">
        <f t="shared" si="104"/>
        <v>-0.33333333333333331</v>
      </c>
      <c r="H425" s="37">
        <f t="shared" si="107"/>
        <v>-8.2822594003644179E-5</v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1</v>
      </c>
      <c r="D429" s="48">
        <v>0</v>
      </c>
      <c r="E429" s="38">
        <f t="shared" si="105"/>
        <v>8.2822594003644192E-5</v>
      </c>
      <c r="F429" s="38" t="str">
        <f t="shared" si="106"/>
        <v/>
      </c>
      <c r="G429" s="49">
        <f t="shared" si="104"/>
        <v>-1</v>
      </c>
      <c r="H429" s="37">
        <f t="shared" si="107"/>
        <v>-8.2822594003644192E-5</v>
      </c>
      <c r="I429" s="4"/>
    </row>
    <row r="430" spans="1:9" x14ac:dyDescent="0.2">
      <c r="B430" s="34" t="s">
        <v>268</v>
      </c>
      <c r="C430" s="33">
        <v>6</v>
      </c>
      <c r="D430" s="48">
        <v>0</v>
      </c>
      <c r="E430" s="61">
        <f t="shared" si="105"/>
        <v>4.9693556402186513E-4</v>
      </c>
      <c r="F430" s="61" t="str">
        <f t="shared" si="106"/>
        <v/>
      </c>
      <c r="G430" s="49">
        <f t="shared" si="104"/>
        <v>-1</v>
      </c>
      <c r="H430" s="35">
        <f t="shared" si="107"/>
        <v>-4.9693556402186513E-4</v>
      </c>
    </row>
    <row r="431" spans="1:9" x14ac:dyDescent="0.2">
      <c r="B431" s="34" t="s">
        <v>269</v>
      </c>
      <c r="C431" s="33">
        <v>2</v>
      </c>
      <c r="D431" s="48">
        <v>28</v>
      </c>
      <c r="E431" s="61">
        <f t="shared" si="105"/>
        <v>1.6564518800728838E-4</v>
      </c>
      <c r="F431" s="61">
        <f t="shared" si="106"/>
        <v>2.1390374331550803E-3</v>
      </c>
      <c r="G431" s="49">
        <f t="shared" si="104"/>
        <v>13</v>
      </c>
      <c r="H431" s="35">
        <f t="shared" si="107"/>
        <v>2.1533874440947489E-3</v>
      </c>
    </row>
    <row r="432" spans="1:9" x14ac:dyDescent="0.2">
      <c r="B432" s="34" t="s">
        <v>98</v>
      </c>
      <c r="C432" s="33">
        <v>1</v>
      </c>
      <c r="D432" s="48">
        <v>4</v>
      </c>
      <c r="E432" s="61">
        <f t="shared" si="105"/>
        <v>8.2822594003644192E-5</v>
      </c>
      <c r="F432" s="61">
        <f t="shared" si="106"/>
        <v>3.0557677616501144E-4</v>
      </c>
      <c r="G432" s="49">
        <f t="shared" si="104"/>
        <v>3</v>
      </c>
      <c r="H432" s="35">
        <f t="shared" si="107"/>
        <v>2.4846778201093256E-4</v>
      </c>
    </row>
    <row r="433" spans="1:9" x14ac:dyDescent="0.2">
      <c r="B433" s="34" t="s">
        <v>99</v>
      </c>
      <c r="C433" s="33">
        <v>0</v>
      </c>
      <c r="D433" s="48">
        <v>29</v>
      </c>
      <c r="E433" s="61" t="str">
        <f t="shared" si="105"/>
        <v/>
      </c>
      <c r="F433" s="61">
        <f t="shared" si="106"/>
        <v>2.215431627196333E-3</v>
      </c>
      <c r="G433" s="49">
        <f t="shared" si="104"/>
        <v>1</v>
      </c>
      <c r="H433" s="35" t="str">
        <f t="shared" si="107"/>
        <v/>
      </c>
    </row>
    <row r="434" spans="1:9" x14ac:dyDescent="0.2">
      <c r="B434" s="34" t="s">
        <v>100</v>
      </c>
      <c r="C434" s="33">
        <v>2</v>
      </c>
      <c r="D434" s="48">
        <v>123</v>
      </c>
      <c r="E434" s="61">
        <f t="shared" si="105"/>
        <v>1.6564518800728838E-4</v>
      </c>
      <c r="F434" s="61">
        <f t="shared" si="106"/>
        <v>9.396485867074103E-3</v>
      </c>
      <c r="G434" s="49">
        <f t="shared" si="104"/>
        <v>60.5</v>
      </c>
      <c r="H434" s="35">
        <f t="shared" si="107"/>
        <v>1.0021533874440948E-2</v>
      </c>
    </row>
    <row r="435" spans="1:9" x14ac:dyDescent="0.2">
      <c r="B435" s="34" t="s">
        <v>270</v>
      </c>
      <c r="C435" s="33">
        <v>0</v>
      </c>
      <c r="D435" s="48">
        <v>0</v>
      </c>
      <c r="E435" s="61" t="str">
        <f t="shared" si="105"/>
        <v/>
      </c>
      <c r="F435" s="61" t="str">
        <f t="shared" si="106"/>
        <v/>
      </c>
      <c r="G435" s="49" t="str">
        <f t="shared" si="104"/>
        <v xml:space="preserve"> 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1</v>
      </c>
      <c r="D437" s="48">
        <v>0</v>
      </c>
      <c r="E437" s="38">
        <f t="shared" si="105"/>
        <v>8.2822594003644192E-5</v>
      </c>
      <c r="F437" s="38" t="str">
        <f t="shared" si="106"/>
        <v/>
      </c>
      <c r="G437" s="49">
        <f t="shared" si="104"/>
        <v>-1</v>
      </c>
      <c r="H437" s="37">
        <f t="shared" si="107"/>
        <v>-8.2822594003644192E-5</v>
      </c>
      <c r="I437" s="4"/>
    </row>
    <row r="438" spans="1:9" s="29" customFormat="1" x14ac:dyDescent="0.2">
      <c r="A438" s="31"/>
      <c r="B438" s="36" t="s">
        <v>97</v>
      </c>
      <c r="C438" s="40">
        <v>0</v>
      </c>
      <c r="D438" s="48">
        <v>1</v>
      </c>
      <c r="E438" s="38" t="str">
        <f t="shared" si="105"/>
        <v/>
      </c>
      <c r="F438" s="38">
        <f t="shared" si="106"/>
        <v>7.6394194041252861E-5</v>
      </c>
      <c r="G438" s="49">
        <f t="shared" si="104"/>
        <v>1</v>
      </c>
      <c r="H438" s="37" t="str">
        <f t="shared" si="107"/>
        <v/>
      </c>
      <c r="I438" s="4"/>
    </row>
    <row r="439" spans="1:9" s="29" customFormat="1" x14ac:dyDescent="0.2">
      <c r="A439" s="31"/>
      <c r="B439" s="36" t="s">
        <v>551</v>
      </c>
      <c r="C439" s="40">
        <v>1</v>
      </c>
      <c r="D439" s="48">
        <v>46</v>
      </c>
      <c r="E439" s="38">
        <f t="shared" si="105"/>
        <v>8.2822594003644192E-5</v>
      </c>
      <c r="F439" s="38">
        <f t="shared" si="106"/>
        <v>3.5141329258976317E-3</v>
      </c>
      <c r="G439" s="49">
        <f t="shared" si="104"/>
        <v>45</v>
      </c>
      <c r="H439" s="37">
        <f t="shared" si="107"/>
        <v>3.7270167301639888E-3</v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1</v>
      </c>
      <c r="E440" s="38" t="str">
        <f t="shared" si="105"/>
        <v/>
      </c>
      <c r="F440" s="38">
        <f t="shared" si="106"/>
        <v>7.6394194041252861E-5</v>
      </c>
      <c r="G440" s="49">
        <f t="shared" si="104"/>
        <v>1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8</v>
      </c>
      <c r="D442" s="48">
        <v>8</v>
      </c>
      <c r="E442" s="61">
        <f t="shared" si="105"/>
        <v>6.6258075202915354E-4</v>
      </c>
      <c r="F442" s="61">
        <f t="shared" si="106"/>
        <v>6.1115355233002289E-4</v>
      </c>
      <c r="G442" s="49">
        <f t="shared" si="104"/>
        <v>0</v>
      </c>
      <c r="H442" s="35">
        <f t="shared" si="107"/>
        <v>0</v>
      </c>
    </row>
    <row r="443" spans="1:9" x14ac:dyDescent="0.2">
      <c r="B443" s="34" t="s">
        <v>104</v>
      </c>
      <c r="C443" s="33">
        <v>0</v>
      </c>
      <c r="D443" s="48">
        <v>2</v>
      </c>
      <c r="E443" s="61" t="str">
        <f t="shared" si="105"/>
        <v/>
      </c>
      <c r="F443" s="61">
        <f t="shared" si="106"/>
        <v>1.5278838808250572E-4</v>
      </c>
      <c r="G443" s="49">
        <f t="shared" si="104"/>
        <v>1</v>
      </c>
      <c r="H443" s="35" t="str">
        <f t="shared" si="107"/>
        <v/>
      </c>
    </row>
    <row r="444" spans="1:9" x14ac:dyDescent="0.2">
      <c r="B444" s="34" t="s">
        <v>113</v>
      </c>
      <c r="C444" s="33">
        <v>19</v>
      </c>
      <c r="D444" s="48">
        <v>6</v>
      </c>
      <c r="E444" s="61">
        <f t="shared" si="105"/>
        <v>1.5736292860692397E-3</v>
      </c>
      <c r="F444" s="61">
        <f t="shared" si="106"/>
        <v>4.5836516424751719E-4</v>
      </c>
      <c r="G444" s="49">
        <f t="shared" si="104"/>
        <v>-0.68421052631578949</v>
      </c>
      <c r="H444" s="35">
        <f t="shared" si="107"/>
        <v>-1.0766937220473745E-3</v>
      </c>
    </row>
    <row r="445" spans="1:9" x14ac:dyDescent="0.2">
      <c r="B445" s="34" t="s">
        <v>112</v>
      </c>
      <c r="C445" s="33">
        <v>62</v>
      </c>
      <c r="D445" s="48">
        <v>23</v>
      </c>
      <c r="E445" s="61">
        <f t="shared" si="105"/>
        <v>5.1350008282259399E-3</v>
      </c>
      <c r="F445" s="61">
        <f t="shared" si="106"/>
        <v>1.7570664629488158E-3</v>
      </c>
      <c r="G445" s="49">
        <f t="shared" si="104"/>
        <v>-0.62903225806451613</v>
      </c>
      <c r="H445" s="35">
        <f t="shared" si="107"/>
        <v>-3.2300811661421236E-3</v>
      </c>
    </row>
    <row r="446" spans="1:9" x14ac:dyDescent="0.2">
      <c r="B446" s="34" t="s">
        <v>271</v>
      </c>
      <c r="C446" s="33">
        <v>20</v>
      </c>
      <c r="D446" s="48">
        <v>19</v>
      </c>
      <c r="E446" s="61">
        <f t="shared" si="105"/>
        <v>1.6564518800728839E-3</v>
      </c>
      <c r="F446" s="61">
        <f t="shared" si="106"/>
        <v>1.4514896867838043E-3</v>
      </c>
      <c r="G446" s="49">
        <f t="shared" si="104"/>
        <v>-0.05</v>
      </c>
      <c r="H446" s="35">
        <f t="shared" si="107"/>
        <v>-8.2822594003644206E-5</v>
      </c>
    </row>
    <row r="447" spans="1:9" x14ac:dyDescent="0.2">
      <c r="B447" s="34" t="s">
        <v>496</v>
      </c>
      <c r="C447" s="33">
        <v>29</v>
      </c>
      <c r="D447" s="48">
        <v>8</v>
      </c>
      <c r="E447" s="61">
        <f t="shared" si="105"/>
        <v>2.4018552261056815E-3</v>
      </c>
      <c r="F447" s="61">
        <f t="shared" si="106"/>
        <v>6.1115355233002289E-4</v>
      </c>
      <c r="G447" s="49">
        <f t="shared" si="104"/>
        <v>-0.72413793103448276</v>
      </c>
      <c r="H447" s="35">
        <f t="shared" si="107"/>
        <v>-1.7392744740765281E-3</v>
      </c>
    </row>
    <row r="448" spans="1:9" x14ac:dyDescent="0.2">
      <c r="B448" s="34" t="s">
        <v>497</v>
      </c>
      <c r="C448" s="33">
        <v>63</v>
      </c>
      <c r="D448" s="48">
        <v>30</v>
      </c>
      <c r="E448" s="61">
        <f t="shared" si="105"/>
        <v>5.2178234222295845E-3</v>
      </c>
      <c r="F448" s="61">
        <f t="shared" si="106"/>
        <v>2.2918258212375861E-3</v>
      </c>
      <c r="G448" s="49">
        <f t="shared" si="104"/>
        <v>-0.52380952380952384</v>
      </c>
      <c r="H448" s="35">
        <f t="shared" si="107"/>
        <v>-2.7331456021202588E-3</v>
      </c>
    </row>
    <row r="449" spans="2:8" x14ac:dyDescent="0.2">
      <c r="B449" s="34" t="s">
        <v>498</v>
      </c>
      <c r="C449" s="33">
        <v>0</v>
      </c>
      <c r="D449" s="48">
        <v>1</v>
      </c>
      <c r="E449" s="61" t="str">
        <f t="shared" si="105"/>
        <v/>
      </c>
      <c r="F449" s="61">
        <f t="shared" si="106"/>
        <v>7.6394194041252861E-5</v>
      </c>
      <c r="G449" s="49">
        <f t="shared" si="104"/>
        <v>1</v>
      </c>
      <c r="H449" s="35" t="str">
        <f t="shared" si="107"/>
        <v/>
      </c>
    </row>
    <row r="450" spans="2:8" x14ac:dyDescent="0.2">
      <c r="B450" s="34" t="s">
        <v>108</v>
      </c>
      <c r="C450" s="33">
        <v>2</v>
      </c>
      <c r="D450" s="48">
        <v>3</v>
      </c>
      <c r="E450" s="61">
        <f t="shared" si="105"/>
        <v>1.6564518800728838E-4</v>
      </c>
      <c r="F450" s="61">
        <f t="shared" si="106"/>
        <v>2.291825821237586E-4</v>
      </c>
      <c r="G450" s="49">
        <f t="shared" si="104"/>
        <v>0.5</v>
      </c>
      <c r="H450" s="35">
        <f t="shared" si="107"/>
        <v>8.2822594003644192E-5</v>
      </c>
    </row>
    <row r="451" spans="2:8" x14ac:dyDescent="0.2">
      <c r="B451" s="34" t="s">
        <v>617</v>
      </c>
      <c r="C451" s="33">
        <v>0</v>
      </c>
      <c r="D451" s="48">
        <v>2</v>
      </c>
      <c r="E451" s="61" t="str">
        <f t="shared" si="105"/>
        <v/>
      </c>
      <c r="F451" s="61">
        <f t="shared" si="106"/>
        <v>1.5278838808250572E-4</v>
      </c>
      <c r="G451" s="49">
        <f t="shared" si="104"/>
        <v>1</v>
      </c>
      <c r="H451" s="35" t="str">
        <f t="shared" si="107"/>
        <v/>
      </c>
    </row>
    <row r="452" spans="2:8" x14ac:dyDescent="0.2">
      <c r="B452" s="34" t="s">
        <v>109</v>
      </c>
      <c r="C452" s="33">
        <v>1</v>
      </c>
      <c r="D452" s="48">
        <v>13</v>
      </c>
      <c r="E452" s="61">
        <f t="shared" si="105"/>
        <v>8.2822594003644192E-5</v>
      </c>
      <c r="F452" s="61">
        <f t="shared" si="106"/>
        <v>9.931245225362872E-4</v>
      </c>
      <c r="G452" s="49">
        <f t="shared" si="104"/>
        <v>12</v>
      </c>
      <c r="H452" s="35">
        <f t="shared" si="107"/>
        <v>9.9387112804373025E-4</v>
      </c>
    </row>
    <row r="453" spans="2:8" x14ac:dyDescent="0.2">
      <c r="B453" s="34" t="s">
        <v>418</v>
      </c>
      <c r="C453" s="33">
        <v>34</v>
      </c>
      <c r="D453" s="48">
        <v>0</v>
      </c>
      <c r="E453" s="61">
        <f t="shared" si="105"/>
        <v>2.8159681961239026E-3</v>
      </c>
      <c r="F453" s="61" t="str">
        <f t="shared" si="106"/>
        <v/>
      </c>
      <c r="G453" s="49">
        <f t="shared" si="104"/>
        <v>-1</v>
      </c>
      <c r="H453" s="35">
        <f t="shared" si="107"/>
        <v>-2.8159681961239026E-3</v>
      </c>
    </row>
    <row r="454" spans="2:8" x14ac:dyDescent="0.2">
      <c r="B454" s="34" t="s">
        <v>107</v>
      </c>
      <c r="C454" s="33">
        <v>180</v>
      </c>
      <c r="D454" s="48">
        <v>63</v>
      </c>
      <c r="E454" s="61">
        <f t="shared" si="105"/>
        <v>1.4908066920655955E-2</v>
      </c>
      <c r="F454" s="61">
        <f t="shared" si="106"/>
        <v>4.8128342245989308E-3</v>
      </c>
      <c r="G454" s="49">
        <f t="shared" si="104"/>
        <v>-0.65</v>
      </c>
      <c r="H454" s="35">
        <f t="shared" si="107"/>
        <v>-9.6902434984263708E-3</v>
      </c>
    </row>
    <row r="455" spans="2:8" x14ac:dyDescent="0.2">
      <c r="B455" s="34" t="s">
        <v>272</v>
      </c>
      <c r="C455" s="33">
        <v>9</v>
      </c>
      <c r="D455" s="48">
        <v>12</v>
      </c>
      <c r="E455" s="61">
        <f t="shared" si="105"/>
        <v>7.4540334603279774E-4</v>
      </c>
      <c r="F455" s="61">
        <f t="shared" si="106"/>
        <v>9.1673032849503438E-4</v>
      </c>
      <c r="G455" s="49">
        <f t="shared" si="104"/>
        <v>0.33333333333333331</v>
      </c>
      <c r="H455" s="35">
        <f t="shared" si="107"/>
        <v>2.4846778201093256E-4</v>
      </c>
    </row>
    <row r="456" spans="2:8" x14ac:dyDescent="0.2">
      <c r="B456" s="34" t="s">
        <v>106</v>
      </c>
      <c r="C456" s="33">
        <v>12</v>
      </c>
      <c r="D456" s="48">
        <v>0</v>
      </c>
      <c r="E456" s="61">
        <f t="shared" si="105"/>
        <v>9.9387112804373025E-4</v>
      </c>
      <c r="F456" s="61" t="str">
        <f t="shared" si="106"/>
        <v/>
      </c>
      <c r="G456" s="49">
        <f t="shared" si="104"/>
        <v>-1</v>
      </c>
      <c r="H456" s="35">
        <f t="shared" si="107"/>
        <v>-9.9387112804373025E-4</v>
      </c>
    </row>
    <row r="457" spans="2:8" x14ac:dyDescent="0.2">
      <c r="B457" s="34" t="s">
        <v>337</v>
      </c>
      <c r="C457" s="33">
        <v>0</v>
      </c>
      <c r="D457" s="48">
        <v>0</v>
      </c>
      <c r="E457" s="61" t="str">
        <f t="shared" si="105"/>
        <v/>
      </c>
      <c r="F457" s="61" t="str">
        <f t="shared" si="106"/>
        <v/>
      </c>
      <c r="G457" s="49" t="str">
        <f t="shared" si="104"/>
        <v xml:space="preserve"> </v>
      </c>
      <c r="H457" s="35" t="str">
        <f t="shared" si="107"/>
        <v/>
      </c>
    </row>
    <row r="458" spans="2:8" x14ac:dyDescent="0.2">
      <c r="B458" s="34" t="s">
        <v>116</v>
      </c>
      <c r="C458" s="33">
        <v>9</v>
      </c>
      <c r="D458" s="48">
        <v>15</v>
      </c>
      <c r="E458" s="61">
        <f t="shared" si="105"/>
        <v>7.4540334603279774E-4</v>
      </c>
      <c r="F458" s="61">
        <f t="shared" si="106"/>
        <v>1.1459129106187931E-3</v>
      </c>
      <c r="G458" s="49">
        <f t="shared" si="104"/>
        <v>0.66666666666666663</v>
      </c>
      <c r="H458" s="35">
        <f t="shared" si="107"/>
        <v>4.9693556402186513E-4</v>
      </c>
    </row>
    <row r="459" spans="2:8" x14ac:dyDescent="0.2">
      <c r="B459" s="34" t="s">
        <v>103</v>
      </c>
      <c r="C459" s="33">
        <v>11</v>
      </c>
      <c r="D459" s="48">
        <v>7</v>
      </c>
      <c r="E459" s="61">
        <f t="shared" si="105"/>
        <v>9.1104853404008616E-4</v>
      </c>
      <c r="F459" s="61">
        <f t="shared" si="106"/>
        <v>5.3475935828877007E-4</v>
      </c>
      <c r="G459" s="49">
        <f t="shared" si="104"/>
        <v>-0.36363636363636365</v>
      </c>
      <c r="H459" s="35">
        <f t="shared" si="107"/>
        <v>-3.3129037601457677E-4</v>
      </c>
    </row>
    <row r="460" spans="2:8" x14ac:dyDescent="0.2">
      <c r="B460" s="34" t="s">
        <v>273</v>
      </c>
      <c r="C460" s="33">
        <v>102</v>
      </c>
      <c r="D460" s="48">
        <v>125</v>
      </c>
      <c r="E460" s="61">
        <f t="shared" si="105"/>
        <v>8.4479045883717081E-3</v>
      </c>
      <c r="F460" s="61">
        <f t="shared" si="106"/>
        <v>9.5492742551566076E-3</v>
      </c>
      <c r="G460" s="49">
        <f t="shared" si="104"/>
        <v>0.22549019607843138</v>
      </c>
      <c r="H460" s="35">
        <f t="shared" si="107"/>
        <v>1.9049196620838165E-3</v>
      </c>
    </row>
    <row r="461" spans="2:8" x14ac:dyDescent="0.2">
      <c r="B461" s="34" t="s">
        <v>499</v>
      </c>
      <c r="C461" s="33">
        <v>0</v>
      </c>
      <c r="D461" s="48">
        <v>2</v>
      </c>
      <c r="E461" s="61" t="str">
        <f t="shared" si="105"/>
        <v/>
      </c>
      <c r="F461" s="61">
        <f t="shared" si="106"/>
        <v>1.5278838808250572E-4</v>
      </c>
      <c r="G461" s="49">
        <f t="shared" si="104"/>
        <v>1</v>
      </c>
      <c r="H461" s="35" t="str">
        <f t="shared" si="107"/>
        <v/>
      </c>
    </row>
    <row r="462" spans="2:8" x14ac:dyDescent="0.2">
      <c r="B462" s="34" t="s">
        <v>110</v>
      </c>
      <c r="C462" s="33">
        <v>1</v>
      </c>
      <c r="D462" s="48">
        <v>1</v>
      </c>
      <c r="E462" s="61">
        <f t="shared" si="105"/>
        <v>8.2822594003644192E-5</v>
      </c>
      <c r="F462" s="61">
        <f t="shared" si="106"/>
        <v>7.6394194041252861E-5</v>
      </c>
      <c r="G462" s="49">
        <f t="shared" si="104"/>
        <v>0</v>
      </c>
      <c r="H462" s="35">
        <f t="shared" si="107"/>
        <v>0</v>
      </c>
    </row>
    <row r="463" spans="2:8" x14ac:dyDescent="0.2">
      <c r="B463" s="34" t="s">
        <v>114</v>
      </c>
      <c r="C463" s="33">
        <v>1</v>
      </c>
      <c r="D463" s="48">
        <v>0</v>
      </c>
      <c r="E463" s="61">
        <f t="shared" si="105"/>
        <v>8.2822594003644192E-5</v>
      </c>
      <c r="F463" s="61" t="str">
        <f t="shared" si="106"/>
        <v/>
      </c>
      <c r="G463" s="49">
        <f t="shared" si="104"/>
        <v>-1</v>
      </c>
      <c r="H463" s="35">
        <f t="shared" si="107"/>
        <v>-8.2822594003644192E-5</v>
      </c>
    </row>
    <row r="464" spans="2:8" x14ac:dyDescent="0.2">
      <c r="B464" s="34" t="s">
        <v>101</v>
      </c>
      <c r="C464" s="33">
        <v>2</v>
      </c>
      <c r="D464" s="48">
        <v>1</v>
      </c>
      <c r="E464" s="61">
        <f t="shared" si="105"/>
        <v>1.6564518800728838E-4</v>
      </c>
      <c r="F464" s="61">
        <f t="shared" si="106"/>
        <v>7.6394194041252861E-5</v>
      </c>
      <c r="G464" s="49">
        <f t="shared" si="104"/>
        <v>-0.5</v>
      </c>
      <c r="H464" s="35">
        <f t="shared" si="107"/>
        <v>-8.2822594003644192E-5</v>
      </c>
    </row>
    <row r="465" spans="2:8" x14ac:dyDescent="0.2">
      <c r="B465" s="34" t="s">
        <v>105</v>
      </c>
      <c r="C465" s="33">
        <v>3</v>
      </c>
      <c r="D465" s="48">
        <v>5</v>
      </c>
      <c r="E465" s="61">
        <f t="shared" si="105"/>
        <v>2.4846778201093256E-4</v>
      </c>
      <c r="F465" s="61">
        <f t="shared" si="106"/>
        <v>3.8197097020626432E-4</v>
      </c>
      <c r="G465" s="49">
        <f t="shared" si="104"/>
        <v>0.66666666666666663</v>
      </c>
      <c r="H465" s="35">
        <f t="shared" si="107"/>
        <v>1.6564518800728836E-4</v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184</v>
      </c>
      <c r="D468" s="48">
        <v>63</v>
      </c>
      <c r="E468" s="61">
        <f t="shared" si="105"/>
        <v>1.5239357296670532E-2</v>
      </c>
      <c r="F468" s="61">
        <f t="shared" si="106"/>
        <v>4.8128342245989308E-3</v>
      </c>
      <c r="G468" s="49">
        <f t="shared" si="104"/>
        <v>-0.65760869565217395</v>
      </c>
      <c r="H468" s="35">
        <f t="shared" si="107"/>
        <v>-1.0021533874440948E-2</v>
      </c>
    </row>
    <row r="469" spans="2:8" x14ac:dyDescent="0.2">
      <c r="B469" s="34" t="s">
        <v>500</v>
      </c>
      <c r="C469" s="33">
        <v>3</v>
      </c>
      <c r="D469" s="48">
        <v>12</v>
      </c>
      <c r="E469" s="61">
        <f t="shared" si="105"/>
        <v>2.4846778201093256E-4</v>
      </c>
      <c r="F469" s="61">
        <f t="shared" si="106"/>
        <v>9.1673032849503438E-4</v>
      </c>
      <c r="G469" s="49">
        <f t="shared" si="104"/>
        <v>3</v>
      </c>
      <c r="H469" s="35">
        <f t="shared" si="107"/>
        <v>7.4540334603279764E-4</v>
      </c>
    </row>
    <row r="470" spans="2:8" x14ac:dyDescent="0.2">
      <c r="B470" s="34" t="s">
        <v>275</v>
      </c>
      <c r="C470" s="33">
        <v>15</v>
      </c>
      <c r="D470" s="48">
        <v>8</v>
      </c>
      <c r="E470" s="61">
        <f t="shared" si="105"/>
        <v>1.2423389100546629E-3</v>
      </c>
      <c r="F470" s="61">
        <f t="shared" si="106"/>
        <v>6.1115355233002289E-4</v>
      </c>
      <c r="G470" s="49">
        <f t="shared" si="104"/>
        <v>-0.46666666666666667</v>
      </c>
      <c r="H470" s="35">
        <f t="shared" si="107"/>
        <v>-5.7975815802550933E-4</v>
      </c>
    </row>
    <row r="471" spans="2:8" x14ac:dyDescent="0.2">
      <c r="B471" s="34" t="s">
        <v>276</v>
      </c>
      <c r="C471" s="33">
        <v>14</v>
      </c>
      <c r="D471" s="48">
        <v>19</v>
      </c>
      <c r="E471" s="61">
        <f t="shared" si="105"/>
        <v>1.1595163160510187E-3</v>
      </c>
      <c r="F471" s="61">
        <f t="shared" si="106"/>
        <v>1.4514896867838043E-3</v>
      </c>
      <c r="G471" s="49">
        <f t="shared" si="104"/>
        <v>0.35714285714285715</v>
      </c>
      <c r="H471" s="35">
        <f t="shared" si="107"/>
        <v>4.1411297001822098E-4</v>
      </c>
    </row>
    <row r="472" spans="2:8" x14ac:dyDescent="0.2">
      <c r="B472" s="34" t="s">
        <v>501</v>
      </c>
      <c r="C472" s="33">
        <v>8</v>
      </c>
      <c r="D472" s="48">
        <v>3</v>
      </c>
      <c r="E472" s="61">
        <f t="shared" si="105"/>
        <v>6.6258075202915354E-4</v>
      </c>
      <c r="F472" s="61">
        <f t="shared" si="106"/>
        <v>2.291825821237586E-4</v>
      </c>
      <c r="G472" s="49">
        <f t="shared" si="104"/>
        <v>-0.625</v>
      </c>
      <c r="H472" s="35">
        <f t="shared" si="107"/>
        <v>-4.1411297001822098E-4</v>
      </c>
    </row>
    <row r="473" spans="2:8" x14ac:dyDescent="0.2">
      <c r="B473" s="34" t="s">
        <v>277</v>
      </c>
      <c r="C473" s="33">
        <v>63</v>
      </c>
      <c r="D473" s="48">
        <v>85</v>
      </c>
      <c r="E473" s="61">
        <f t="shared" si="105"/>
        <v>5.2178234222295845E-3</v>
      </c>
      <c r="F473" s="61">
        <f t="shared" si="106"/>
        <v>6.4935064935064939E-3</v>
      </c>
      <c r="G473" s="49">
        <f t="shared" si="104"/>
        <v>0.34920634920634919</v>
      </c>
      <c r="H473" s="35">
        <f t="shared" si="107"/>
        <v>1.8220970680801723E-3</v>
      </c>
    </row>
    <row r="474" spans="2:8" x14ac:dyDescent="0.2">
      <c r="B474" s="34" t="s">
        <v>278</v>
      </c>
      <c r="C474" s="33">
        <v>5</v>
      </c>
      <c r="D474" s="48">
        <v>13</v>
      </c>
      <c r="E474" s="61">
        <f t="shared" si="105"/>
        <v>4.1411297001822098E-4</v>
      </c>
      <c r="F474" s="61">
        <f t="shared" si="106"/>
        <v>9.931245225362872E-4</v>
      </c>
      <c r="G474" s="49">
        <f t="shared" si="104"/>
        <v>1.6</v>
      </c>
      <c r="H474" s="35">
        <f t="shared" si="107"/>
        <v>6.6258075202915365E-4</v>
      </c>
    </row>
    <row r="475" spans="2:8" x14ac:dyDescent="0.2">
      <c r="B475" s="34" t="s">
        <v>279</v>
      </c>
      <c r="C475" s="33">
        <v>12</v>
      </c>
      <c r="D475" s="48">
        <v>34</v>
      </c>
      <c r="E475" s="61">
        <f t="shared" si="105"/>
        <v>9.9387112804373025E-4</v>
      </c>
      <c r="F475" s="61">
        <f t="shared" si="106"/>
        <v>2.5974025974025974E-3</v>
      </c>
      <c r="G475" s="49">
        <f t="shared" si="104"/>
        <v>1.8333333333333333</v>
      </c>
      <c r="H475" s="35">
        <f t="shared" si="107"/>
        <v>1.8220970680801721E-3</v>
      </c>
    </row>
    <row r="476" spans="2:8" x14ac:dyDescent="0.2">
      <c r="B476" s="34" t="s">
        <v>102</v>
      </c>
      <c r="C476" s="33">
        <v>2</v>
      </c>
      <c r="D476" s="48">
        <v>2</v>
      </c>
      <c r="E476" s="61">
        <f t="shared" si="105"/>
        <v>1.6564518800728838E-4</v>
      </c>
      <c r="F476" s="61">
        <f t="shared" si="106"/>
        <v>1.5278838808250572E-4</v>
      </c>
      <c r="G476" s="49">
        <f t="shared" si="104"/>
        <v>0</v>
      </c>
      <c r="H476" s="35">
        <f t="shared" si="107"/>
        <v>0</v>
      </c>
    </row>
    <row r="477" spans="2:8" x14ac:dyDescent="0.2">
      <c r="B477" s="34" t="s">
        <v>280</v>
      </c>
      <c r="C477" s="33">
        <v>3</v>
      </c>
      <c r="D477" s="48">
        <v>2</v>
      </c>
      <c r="E477" s="61">
        <f t="shared" si="105"/>
        <v>2.4846778201093256E-4</v>
      </c>
      <c r="F477" s="61">
        <f t="shared" si="106"/>
        <v>1.5278838808250572E-4</v>
      </c>
      <c r="G477" s="49">
        <f t="shared" si="104"/>
        <v>-0.33333333333333331</v>
      </c>
      <c r="H477" s="35">
        <f t="shared" si="107"/>
        <v>-8.2822594003644179E-5</v>
      </c>
    </row>
    <row r="478" spans="2:8" x14ac:dyDescent="0.2">
      <c r="B478" s="34" t="s">
        <v>281</v>
      </c>
      <c r="C478" s="33">
        <v>40</v>
      </c>
      <c r="D478" s="48">
        <v>12</v>
      </c>
      <c r="E478" s="61">
        <f t="shared" si="105"/>
        <v>3.3129037601457678E-3</v>
      </c>
      <c r="F478" s="61">
        <f t="shared" si="106"/>
        <v>9.1673032849503438E-4</v>
      </c>
      <c r="G478" s="49">
        <f t="shared" ref="G478:G541" si="112">+IF(AND(C478=0,D478=0)," ",IF(C478=0,1,IF(D478=0,-1,(D478-C478)/C478)))</f>
        <v>-0.7</v>
      </c>
      <c r="H478" s="35">
        <f t="shared" si="107"/>
        <v>-2.3190326321020373E-3</v>
      </c>
    </row>
    <row r="479" spans="2:8" x14ac:dyDescent="0.2">
      <c r="B479" s="34" t="s">
        <v>502</v>
      </c>
      <c r="C479" s="33">
        <v>67</v>
      </c>
      <c r="D479" s="48">
        <v>55</v>
      </c>
      <c r="E479" s="61">
        <f t="shared" si="105"/>
        <v>5.5491137982441614E-3</v>
      </c>
      <c r="F479" s="61">
        <f t="shared" si="106"/>
        <v>4.2016806722689074E-3</v>
      </c>
      <c r="G479" s="49">
        <f t="shared" si="112"/>
        <v>-0.17910447761194029</v>
      </c>
      <c r="H479" s="35">
        <f t="shared" si="107"/>
        <v>-9.9387112804373025E-4</v>
      </c>
    </row>
    <row r="480" spans="2:8" x14ac:dyDescent="0.2">
      <c r="B480" s="34" t="s">
        <v>282</v>
      </c>
      <c r="C480" s="33">
        <v>2</v>
      </c>
      <c r="D480" s="48">
        <v>1</v>
      </c>
      <c r="E480" s="61">
        <f t="shared" si="105"/>
        <v>1.6564518800728838E-4</v>
      </c>
      <c r="F480" s="61">
        <f t="shared" si="106"/>
        <v>7.6394194041252861E-5</v>
      </c>
      <c r="G480" s="49">
        <f t="shared" si="112"/>
        <v>-0.5</v>
      </c>
      <c r="H480" s="35">
        <f t="shared" si="107"/>
        <v>-8.2822594003644192E-5</v>
      </c>
    </row>
    <row r="481" spans="2:8" x14ac:dyDescent="0.2">
      <c r="B481" s="34" t="s">
        <v>283</v>
      </c>
      <c r="C481" s="33">
        <v>0</v>
      </c>
      <c r="D481" s="48">
        <v>1</v>
      </c>
      <c r="E481" s="61" t="str">
        <f t="shared" ref="E481:E512" si="113">+IF(C481=0,"",C481/C$345)</f>
        <v/>
      </c>
      <c r="F481" s="61">
        <f t="shared" ref="F481:F512" si="114">+IF(D481=0,"",D481/D$345)</f>
        <v>7.6394194041252861E-5</v>
      </c>
      <c r="G481" s="49">
        <f t="shared" si="112"/>
        <v>1</v>
      </c>
      <c r="H481" s="35" t="str">
        <f t="shared" ref="H481:H540" si="115">+IF(OR(AND(E481=""),(G481="")),"",E481*G481)</f>
        <v/>
      </c>
    </row>
    <row r="482" spans="2:8" x14ac:dyDescent="0.2">
      <c r="B482" s="34" t="s">
        <v>284</v>
      </c>
      <c r="C482" s="33">
        <v>0</v>
      </c>
      <c r="D482" s="48">
        <v>1</v>
      </c>
      <c r="E482" s="61" t="str">
        <f t="shared" si="113"/>
        <v/>
      </c>
      <c r="F482" s="61">
        <f t="shared" si="114"/>
        <v>7.6394194041252861E-5</v>
      </c>
      <c r="G482" s="49">
        <f t="shared" si="112"/>
        <v>1</v>
      </c>
      <c r="H482" s="35" t="str">
        <f t="shared" si="115"/>
        <v/>
      </c>
    </row>
    <row r="483" spans="2:8" x14ac:dyDescent="0.2">
      <c r="B483" s="34" t="s">
        <v>285</v>
      </c>
      <c r="C483" s="33">
        <v>3</v>
      </c>
      <c r="D483" s="48">
        <v>39</v>
      </c>
      <c r="E483" s="61">
        <f t="shared" si="113"/>
        <v>2.4846778201093256E-4</v>
      </c>
      <c r="F483" s="61">
        <f t="shared" si="114"/>
        <v>2.9793735676088618E-3</v>
      </c>
      <c r="G483" s="49">
        <f t="shared" si="112"/>
        <v>12</v>
      </c>
      <c r="H483" s="35">
        <f t="shared" si="115"/>
        <v>2.9816133841311905E-3</v>
      </c>
    </row>
    <row r="484" spans="2:8" x14ac:dyDescent="0.2">
      <c r="B484" s="34" t="s">
        <v>125</v>
      </c>
      <c r="C484" s="33">
        <v>4</v>
      </c>
      <c r="D484" s="48">
        <v>0</v>
      </c>
      <c r="E484" s="61">
        <f t="shared" si="113"/>
        <v>3.3129037601457677E-4</v>
      </c>
      <c r="F484" s="61" t="str">
        <f t="shared" si="114"/>
        <v/>
      </c>
      <c r="G484" s="49">
        <f t="shared" si="112"/>
        <v>-1</v>
      </c>
      <c r="H484" s="35">
        <f t="shared" si="115"/>
        <v>-3.3129037601457677E-4</v>
      </c>
    </row>
    <row r="485" spans="2:8" x14ac:dyDescent="0.2">
      <c r="B485" s="34" t="s">
        <v>126</v>
      </c>
      <c r="C485" s="33">
        <v>1</v>
      </c>
      <c r="D485" s="48">
        <v>4</v>
      </c>
      <c r="E485" s="61">
        <f t="shared" si="113"/>
        <v>8.2822594003644192E-5</v>
      </c>
      <c r="F485" s="61">
        <f t="shared" si="114"/>
        <v>3.0557677616501144E-4</v>
      </c>
      <c r="G485" s="49">
        <f t="shared" si="112"/>
        <v>3</v>
      </c>
      <c r="H485" s="35">
        <f t="shared" si="115"/>
        <v>2.4846778201093256E-4</v>
      </c>
    </row>
    <row r="486" spans="2:8" x14ac:dyDescent="0.2">
      <c r="B486" s="34" t="s">
        <v>286</v>
      </c>
      <c r="C486" s="33">
        <v>0</v>
      </c>
      <c r="D486" s="48">
        <v>1</v>
      </c>
      <c r="E486" s="61" t="str">
        <f t="shared" si="113"/>
        <v/>
      </c>
      <c r="F486" s="61">
        <f t="shared" si="114"/>
        <v>7.6394194041252861E-5</v>
      </c>
      <c r="G486" s="49">
        <f t="shared" si="112"/>
        <v>1</v>
      </c>
      <c r="H486" s="35" t="str">
        <f t="shared" si="115"/>
        <v/>
      </c>
    </row>
    <row r="487" spans="2:8" x14ac:dyDescent="0.2">
      <c r="B487" s="34" t="s">
        <v>287</v>
      </c>
      <c r="C487" s="33">
        <v>2</v>
      </c>
      <c r="D487" s="48">
        <v>1</v>
      </c>
      <c r="E487" s="61">
        <f t="shared" si="113"/>
        <v>1.6564518800728838E-4</v>
      </c>
      <c r="F487" s="61">
        <f t="shared" si="114"/>
        <v>7.6394194041252861E-5</v>
      </c>
      <c r="G487" s="49">
        <f t="shared" si="112"/>
        <v>-0.5</v>
      </c>
      <c r="H487" s="35">
        <f t="shared" si="115"/>
        <v>-8.2822594003644192E-5</v>
      </c>
    </row>
    <row r="488" spans="2:8" ht="14.25" customHeight="1" x14ac:dyDescent="0.2">
      <c r="B488" s="34" t="s">
        <v>288</v>
      </c>
      <c r="C488" s="33">
        <v>2</v>
      </c>
      <c r="D488" s="48">
        <v>2</v>
      </c>
      <c r="E488" s="61">
        <f t="shared" si="113"/>
        <v>1.6564518800728838E-4</v>
      </c>
      <c r="F488" s="61">
        <f t="shared" si="114"/>
        <v>1.5278838808250572E-4</v>
      </c>
      <c r="G488" s="49">
        <f t="shared" si="112"/>
        <v>0</v>
      </c>
      <c r="H488" s="35">
        <f t="shared" si="115"/>
        <v>0</v>
      </c>
    </row>
    <row r="489" spans="2:8" x14ac:dyDescent="0.2">
      <c r="B489" s="34" t="s">
        <v>123</v>
      </c>
      <c r="C489" s="33">
        <v>3</v>
      </c>
      <c r="D489" s="48">
        <v>8</v>
      </c>
      <c r="E489" s="61">
        <f t="shared" si="113"/>
        <v>2.4846778201093256E-4</v>
      </c>
      <c r="F489" s="61">
        <f t="shared" si="114"/>
        <v>6.1115355233002289E-4</v>
      </c>
      <c r="G489" s="49">
        <f t="shared" si="112"/>
        <v>1.6666666666666667</v>
      </c>
      <c r="H489" s="35">
        <f t="shared" si="115"/>
        <v>4.1411297001822098E-4</v>
      </c>
    </row>
    <row r="490" spans="2:8" x14ac:dyDescent="0.2">
      <c r="B490" s="34" t="s">
        <v>289</v>
      </c>
      <c r="C490" s="33">
        <v>2</v>
      </c>
      <c r="D490" s="48">
        <v>2</v>
      </c>
      <c r="E490" s="61">
        <f t="shared" si="113"/>
        <v>1.6564518800728838E-4</v>
      </c>
      <c r="F490" s="61">
        <f t="shared" si="114"/>
        <v>1.5278838808250572E-4</v>
      </c>
      <c r="G490" s="49">
        <f t="shared" si="112"/>
        <v>0</v>
      </c>
      <c r="H490" s="35">
        <f t="shared" si="115"/>
        <v>0</v>
      </c>
    </row>
    <row r="491" spans="2:8" x14ac:dyDescent="0.2">
      <c r="B491" s="34" t="s">
        <v>290</v>
      </c>
      <c r="C491" s="33">
        <v>1</v>
      </c>
      <c r="D491" s="48">
        <v>0</v>
      </c>
      <c r="E491" s="61">
        <f t="shared" si="113"/>
        <v>8.2822594003644192E-5</v>
      </c>
      <c r="F491" s="61" t="str">
        <f t="shared" si="114"/>
        <v/>
      </c>
      <c r="G491" s="49">
        <f t="shared" si="112"/>
        <v>-1</v>
      </c>
      <c r="H491" s="35">
        <f t="shared" si="115"/>
        <v>-8.2822594003644192E-5</v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5</v>
      </c>
      <c r="D493" s="48">
        <v>0</v>
      </c>
      <c r="E493" s="61">
        <f t="shared" si="113"/>
        <v>4.1411297001822098E-4</v>
      </c>
      <c r="F493" s="61" t="str">
        <f t="shared" si="114"/>
        <v/>
      </c>
      <c r="G493" s="49">
        <f t="shared" si="112"/>
        <v>-1</v>
      </c>
      <c r="H493" s="35">
        <f t="shared" si="115"/>
        <v>-4.1411297001822098E-4</v>
      </c>
    </row>
    <row r="494" spans="2:8" x14ac:dyDescent="0.2">
      <c r="B494" s="34" t="s">
        <v>121</v>
      </c>
      <c r="C494" s="33">
        <v>1</v>
      </c>
      <c r="D494" s="48">
        <v>0</v>
      </c>
      <c r="E494" s="61">
        <f t="shared" si="113"/>
        <v>8.2822594003644192E-5</v>
      </c>
      <c r="F494" s="61" t="str">
        <f t="shared" si="114"/>
        <v/>
      </c>
      <c r="G494" s="49">
        <f t="shared" si="112"/>
        <v>-1</v>
      </c>
      <c r="H494" s="35">
        <f t="shared" si="115"/>
        <v>-8.2822594003644192E-5</v>
      </c>
    </row>
    <row r="495" spans="2:8" x14ac:dyDescent="0.2">
      <c r="B495" s="34" t="s">
        <v>293</v>
      </c>
      <c r="C495" s="33">
        <v>1</v>
      </c>
      <c r="D495" s="48">
        <v>6</v>
      </c>
      <c r="E495" s="61">
        <f t="shared" si="113"/>
        <v>8.2822594003644192E-5</v>
      </c>
      <c r="F495" s="61">
        <f t="shared" si="114"/>
        <v>4.5836516424751719E-4</v>
      </c>
      <c r="G495" s="49">
        <f t="shared" si="112"/>
        <v>5</v>
      </c>
      <c r="H495" s="35">
        <f t="shared" si="115"/>
        <v>4.1411297001822098E-4</v>
      </c>
    </row>
    <row r="496" spans="2:8" x14ac:dyDescent="0.2">
      <c r="B496" s="34" t="s">
        <v>294</v>
      </c>
      <c r="C496" s="33">
        <v>44</v>
      </c>
      <c r="D496" s="48">
        <v>1</v>
      </c>
      <c r="E496" s="61">
        <f t="shared" si="113"/>
        <v>3.6441941361603446E-3</v>
      </c>
      <c r="F496" s="61">
        <f t="shared" si="114"/>
        <v>7.6394194041252861E-5</v>
      </c>
      <c r="G496" s="49">
        <f t="shared" si="112"/>
        <v>-0.97727272727272729</v>
      </c>
      <c r="H496" s="35">
        <f t="shared" si="115"/>
        <v>-3.5613715421567004E-3</v>
      </c>
    </row>
    <row r="497" spans="2:8" x14ac:dyDescent="0.2">
      <c r="B497" s="34" t="s">
        <v>503</v>
      </c>
      <c r="C497" s="33">
        <v>1</v>
      </c>
      <c r="D497" s="48">
        <v>5</v>
      </c>
      <c r="E497" s="61">
        <f t="shared" si="113"/>
        <v>8.2822594003644192E-5</v>
      </c>
      <c r="F497" s="61">
        <f t="shared" si="114"/>
        <v>3.8197097020626432E-4</v>
      </c>
      <c r="G497" s="49">
        <f t="shared" si="112"/>
        <v>4</v>
      </c>
      <c r="H497" s="35">
        <f t="shared" si="115"/>
        <v>3.3129037601457677E-4</v>
      </c>
    </row>
    <row r="498" spans="2:8" x14ac:dyDescent="0.2">
      <c r="B498" s="34" t="s">
        <v>129</v>
      </c>
      <c r="C498" s="33">
        <v>9</v>
      </c>
      <c r="D498" s="48">
        <v>4</v>
      </c>
      <c r="E498" s="61">
        <f t="shared" si="113"/>
        <v>7.4540334603279774E-4</v>
      </c>
      <c r="F498" s="61">
        <f t="shared" si="114"/>
        <v>3.0557677616501144E-4</v>
      </c>
      <c r="G498" s="49">
        <f t="shared" si="112"/>
        <v>-0.55555555555555558</v>
      </c>
      <c r="H498" s="35">
        <f t="shared" si="115"/>
        <v>-4.1411297001822098E-4</v>
      </c>
    </row>
    <row r="499" spans="2:8" x14ac:dyDescent="0.2">
      <c r="B499" s="34" t="s">
        <v>504</v>
      </c>
      <c r="C499" s="33">
        <v>43</v>
      </c>
      <c r="D499" s="48">
        <v>104</v>
      </c>
      <c r="E499" s="61">
        <f t="shared" si="113"/>
        <v>3.5613715421567004E-3</v>
      </c>
      <c r="F499" s="61">
        <f t="shared" si="114"/>
        <v>7.9449961802902976E-3</v>
      </c>
      <c r="G499" s="49">
        <f t="shared" si="112"/>
        <v>1.4186046511627908</v>
      </c>
      <c r="H499" s="35">
        <f t="shared" si="115"/>
        <v>5.0521782342222961E-3</v>
      </c>
    </row>
    <row r="500" spans="2:8" x14ac:dyDescent="0.2">
      <c r="B500" s="34" t="s">
        <v>122</v>
      </c>
      <c r="C500" s="33">
        <v>36</v>
      </c>
      <c r="D500" s="48">
        <v>38</v>
      </c>
      <c r="E500" s="61">
        <f t="shared" si="113"/>
        <v>2.981613384131191E-3</v>
      </c>
      <c r="F500" s="61">
        <f t="shared" si="114"/>
        <v>2.9029793735676087E-3</v>
      </c>
      <c r="G500" s="49">
        <f t="shared" si="112"/>
        <v>5.5555555555555552E-2</v>
      </c>
      <c r="H500" s="35">
        <f t="shared" si="115"/>
        <v>1.6564518800728838E-4</v>
      </c>
    </row>
    <row r="501" spans="2:8" x14ac:dyDescent="0.2">
      <c r="B501" s="34" t="s">
        <v>295</v>
      </c>
      <c r="C501" s="33">
        <v>5</v>
      </c>
      <c r="D501" s="48">
        <v>4</v>
      </c>
      <c r="E501" s="61">
        <f t="shared" si="113"/>
        <v>4.1411297001822098E-4</v>
      </c>
      <c r="F501" s="61">
        <f t="shared" si="114"/>
        <v>3.0557677616501144E-4</v>
      </c>
      <c r="G501" s="49">
        <f t="shared" si="112"/>
        <v>-0.2</v>
      </c>
      <c r="H501" s="35">
        <f t="shared" si="115"/>
        <v>-8.2822594003644206E-5</v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9</v>
      </c>
      <c r="D503" s="48">
        <v>8</v>
      </c>
      <c r="E503" s="61">
        <f t="shared" si="113"/>
        <v>7.4540334603279774E-4</v>
      </c>
      <c r="F503" s="61">
        <f t="shared" si="114"/>
        <v>6.1115355233002289E-4</v>
      </c>
      <c r="G503" s="49">
        <f t="shared" si="112"/>
        <v>-0.1111111111111111</v>
      </c>
      <c r="H503" s="35">
        <f t="shared" si="115"/>
        <v>-8.2822594003644192E-5</v>
      </c>
    </row>
    <row r="504" spans="2:8" ht="12" customHeight="1" x14ac:dyDescent="0.2">
      <c r="B504" s="34" t="s">
        <v>297</v>
      </c>
      <c r="C504" s="33">
        <v>16</v>
      </c>
      <c r="D504" s="48">
        <v>64</v>
      </c>
      <c r="E504" s="61">
        <f t="shared" si="113"/>
        <v>1.3251615040583071E-3</v>
      </c>
      <c r="F504" s="61">
        <f t="shared" si="114"/>
        <v>4.8892284186401831E-3</v>
      </c>
      <c r="G504" s="49">
        <f t="shared" si="112"/>
        <v>3</v>
      </c>
      <c r="H504" s="35">
        <f t="shared" si="115"/>
        <v>3.975484512174921E-3</v>
      </c>
    </row>
    <row r="505" spans="2:8" x14ac:dyDescent="0.2">
      <c r="B505" s="34" t="s">
        <v>117</v>
      </c>
      <c r="C505" s="33">
        <v>9</v>
      </c>
      <c r="D505" s="48">
        <v>1</v>
      </c>
      <c r="E505" s="61">
        <f t="shared" si="113"/>
        <v>7.4540334603279774E-4</v>
      </c>
      <c r="F505" s="61">
        <f t="shared" si="114"/>
        <v>7.6394194041252861E-5</v>
      </c>
      <c r="G505" s="49">
        <f t="shared" si="112"/>
        <v>-0.88888888888888884</v>
      </c>
      <c r="H505" s="35">
        <f t="shared" si="115"/>
        <v>-6.6258075202915354E-4</v>
      </c>
    </row>
    <row r="506" spans="2:8" x14ac:dyDescent="0.2">
      <c r="B506" s="34" t="s">
        <v>505</v>
      </c>
      <c r="C506" s="33">
        <v>12</v>
      </c>
      <c r="D506" s="48">
        <v>15</v>
      </c>
      <c r="E506" s="61">
        <f t="shared" si="113"/>
        <v>9.9387112804373025E-4</v>
      </c>
      <c r="F506" s="61">
        <f t="shared" si="114"/>
        <v>1.1459129106187931E-3</v>
      </c>
      <c r="G506" s="49">
        <f t="shared" si="112"/>
        <v>0.25</v>
      </c>
      <c r="H506" s="35">
        <f t="shared" si="115"/>
        <v>2.4846778201093256E-4</v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0</v>
      </c>
      <c r="D509" s="48">
        <v>4</v>
      </c>
      <c r="E509" s="61" t="str">
        <f t="shared" si="113"/>
        <v/>
      </c>
      <c r="F509" s="61">
        <f t="shared" si="114"/>
        <v>3.0557677616501144E-4</v>
      </c>
      <c r="G509" s="49">
        <f t="shared" si="112"/>
        <v>1</v>
      </c>
      <c r="H509" s="35" t="str">
        <f t="shared" si="115"/>
        <v/>
      </c>
    </row>
    <row r="510" spans="2:8" x14ac:dyDescent="0.2">
      <c r="B510" s="34" t="s">
        <v>507</v>
      </c>
      <c r="C510" s="33">
        <v>3</v>
      </c>
      <c r="D510" s="48">
        <v>3</v>
      </c>
      <c r="E510" s="61">
        <f t="shared" si="113"/>
        <v>2.4846778201093256E-4</v>
      </c>
      <c r="F510" s="61">
        <f t="shared" si="114"/>
        <v>2.291825821237586E-4</v>
      </c>
      <c r="G510" s="49">
        <f t="shared" si="112"/>
        <v>0</v>
      </c>
      <c r="H510" s="35">
        <f t="shared" si="115"/>
        <v>0</v>
      </c>
    </row>
    <row r="511" spans="2:8" x14ac:dyDescent="0.2">
      <c r="B511" s="34" t="s">
        <v>300</v>
      </c>
      <c r="C511" s="33">
        <v>0</v>
      </c>
      <c r="D511" s="48">
        <v>1</v>
      </c>
      <c r="E511" s="61" t="str">
        <f t="shared" si="113"/>
        <v/>
      </c>
      <c r="F511" s="61">
        <f t="shared" si="114"/>
        <v>7.6394194041252861E-5</v>
      </c>
      <c r="G511" s="49">
        <f t="shared" si="112"/>
        <v>1</v>
      </c>
      <c r="H511" s="35" t="str">
        <f t="shared" si="115"/>
        <v/>
      </c>
    </row>
    <row r="512" spans="2:8" x14ac:dyDescent="0.2">
      <c r="B512" s="34" t="s">
        <v>301</v>
      </c>
      <c r="C512" s="33">
        <v>3</v>
      </c>
      <c r="D512" s="48">
        <v>0</v>
      </c>
      <c r="E512" s="61">
        <f t="shared" si="113"/>
        <v>2.4846778201093256E-4</v>
      </c>
      <c r="F512" s="61" t="str">
        <f t="shared" si="114"/>
        <v/>
      </c>
      <c r="G512" s="49">
        <f t="shared" si="112"/>
        <v>-1</v>
      </c>
      <c r="H512" s="35">
        <f t="shared" si="115"/>
        <v>-2.4846778201093256E-4</v>
      </c>
    </row>
    <row r="513" spans="1:9" x14ac:dyDescent="0.2">
      <c r="B513" s="34" t="s">
        <v>302</v>
      </c>
      <c r="C513" s="33">
        <v>5</v>
      </c>
      <c r="D513" s="48">
        <v>2</v>
      </c>
      <c r="E513" s="61">
        <f t="shared" ref="E513:E540" si="116">+IF(C513=0,"",C513/C$345)</f>
        <v>4.1411297001822098E-4</v>
      </c>
      <c r="F513" s="61">
        <f t="shared" ref="F513:F540" si="117">+IF(D513=0,"",D513/D$345)</f>
        <v>1.5278838808250572E-4</v>
      </c>
      <c r="G513" s="49">
        <f t="shared" si="112"/>
        <v>-0.6</v>
      </c>
      <c r="H513" s="35">
        <f t="shared" si="115"/>
        <v>-2.4846778201093256E-4</v>
      </c>
    </row>
    <row r="514" spans="1:9" x14ac:dyDescent="0.2">
      <c r="B514" s="34" t="s">
        <v>119</v>
      </c>
      <c r="C514" s="33">
        <v>0</v>
      </c>
      <c r="D514" s="48">
        <v>2</v>
      </c>
      <c r="E514" s="61" t="str">
        <f t="shared" si="116"/>
        <v/>
      </c>
      <c r="F514" s="61">
        <f t="shared" si="117"/>
        <v>1.5278838808250572E-4</v>
      </c>
      <c r="G514" s="49">
        <f t="shared" si="112"/>
        <v>1</v>
      </c>
      <c r="H514" s="35" t="str">
        <f t="shared" si="115"/>
        <v/>
      </c>
    </row>
    <row r="515" spans="1:9" x14ac:dyDescent="0.2">
      <c r="B515" s="34" t="s">
        <v>303</v>
      </c>
      <c r="C515" s="33">
        <v>4</v>
      </c>
      <c r="D515" s="48">
        <v>0</v>
      </c>
      <c r="E515" s="61">
        <f t="shared" si="116"/>
        <v>3.3129037601457677E-4</v>
      </c>
      <c r="F515" s="61" t="str">
        <f t="shared" si="117"/>
        <v/>
      </c>
      <c r="G515" s="49">
        <f t="shared" si="112"/>
        <v>-1</v>
      </c>
      <c r="H515" s="35">
        <f t="shared" si="115"/>
        <v>-3.3129037601457677E-4</v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0</v>
      </c>
      <c r="D517" s="48">
        <v>0</v>
      </c>
      <c r="E517" s="61" t="str">
        <f t="shared" si="116"/>
        <v/>
      </c>
      <c r="F517" s="61" t="str">
        <f t="shared" si="117"/>
        <v/>
      </c>
      <c r="G517" s="49" t="str">
        <f t="shared" si="112"/>
        <v xml:space="preserve"> </v>
      </c>
      <c r="H517" s="35" t="str">
        <f t="shared" si="115"/>
        <v/>
      </c>
    </row>
    <row r="518" spans="1:9" x14ac:dyDescent="0.2">
      <c r="B518" s="34" t="s">
        <v>120</v>
      </c>
      <c r="C518" s="33">
        <v>6</v>
      </c>
      <c r="D518" s="48">
        <v>9</v>
      </c>
      <c r="E518" s="61">
        <f t="shared" si="116"/>
        <v>4.9693556402186513E-4</v>
      </c>
      <c r="F518" s="61">
        <f t="shared" si="117"/>
        <v>6.8754774637127581E-4</v>
      </c>
      <c r="G518" s="49">
        <f t="shared" si="112"/>
        <v>0.5</v>
      </c>
      <c r="H518" s="35">
        <f t="shared" si="115"/>
        <v>2.4846778201093256E-4</v>
      </c>
    </row>
    <row r="519" spans="1:9" x14ac:dyDescent="0.2">
      <c r="B519" s="34" t="s">
        <v>304</v>
      </c>
      <c r="C519" s="33">
        <v>0</v>
      </c>
      <c r="D519" s="48">
        <v>2</v>
      </c>
      <c r="E519" s="61" t="str">
        <f t="shared" si="116"/>
        <v/>
      </c>
      <c r="F519" s="61">
        <f t="shared" si="117"/>
        <v>1.5278838808250572E-4</v>
      </c>
      <c r="G519" s="49">
        <f t="shared" si="112"/>
        <v>1</v>
      </c>
      <c r="H519" s="35" t="str">
        <f t="shared" si="115"/>
        <v/>
      </c>
    </row>
    <row r="520" spans="1:9" x14ac:dyDescent="0.2">
      <c r="B520" s="34" t="s">
        <v>305</v>
      </c>
      <c r="C520" s="33">
        <v>1</v>
      </c>
      <c r="D520" s="48">
        <v>0</v>
      </c>
      <c r="E520" s="61">
        <f t="shared" si="116"/>
        <v>8.2822594003644192E-5</v>
      </c>
      <c r="F520" s="61" t="str">
        <f t="shared" si="117"/>
        <v/>
      </c>
      <c r="G520" s="49">
        <f t="shared" si="112"/>
        <v>-1</v>
      </c>
      <c r="H520" s="35">
        <f t="shared" si="115"/>
        <v>-8.2822594003644192E-5</v>
      </c>
    </row>
    <row r="521" spans="1:9" x14ac:dyDescent="0.2">
      <c r="B521" s="34" t="s">
        <v>128</v>
      </c>
      <c r="C521" s="33">
        <v>11</v>
      </c>
      <c r="D521" s="48">
        <v>26</v>
      </c>
      <c r="E521" s="61">
        <f t="shared" si="116"/>
        <v>9.1104853404008616E-4</v>
      </c>
      <c r="F521" s="61">
        <f t="shared" si="117"/>
        <v>1.9862490450725744E-3</v>
      </c>
      <c r="G521" s="49">
        <f t="shared" si="112"/>
        <v>1.3636363636363635</v>
      </c>
      <c r="H521" s="35">
        <f t="shared" si="115"/>
        <v>1.2423389100546629E-3</v>
      </c>
    </row>
    <row r="522" spans="1:9" x14ac:dyDescent="0.2">
      <c r="B522" s="34" t="s">
        <v>508</v>
      </c>
      <c r="C522" s="33">
        <v>1</v>
      </c>
      <c r="D522" s="48">
        <v>0</v>
      </c>
      <c r="E522" s="61">
        <f t="shared" si="116"/>
        <v>8.2822594003644192E-5</v>
      </c>
      <c r="F522" s="61" t="str">
        <f t="shared" si="117"/>
        <v/>
      </c>
      <c r="G522" s="49">
        <f t="shared" si="112"/>
        <v>-1</v>
      </c>
      <c r="H522" s="35">
        <f t="shared" si="115"/>
        <v>-8.2822594003644192E-5</v>
      </c>
    </row>
    <row r="523" spans="1:9" s="29" customFormat="1" x14ac:dyDescent="0.2">
      <c r="A523" s="31"/>
      <c r="B523" s="36" t="s">
        <v>560</v>
      </c>
      <c r="C523" s="40">
        <v>61</v>
      </c>
      <c r="D523" s="48">
        <v>52</v>
      </c>
      <c r="E523" s="38">
        <f t="shared" si="116"/>
        <v>5.0521782342222961E-3</v>
      </c>
      <c r="F523" s="38">
        <f t="shared" si="117"/>
        <v>3.9724980901451488E-3</v>
      </c>
      <c r="G523" s="49">
        <f t="shared" si="112"/>
        <v>-0.14754098360655737</v>
      </c>
      <c r="H523" s="37">
        <f t="shared" si="115"/>
        <v>-7.4540334603279774E-4</v>
      </c>
      <c r="I523" s="4"/>
    </row>
    <row r="524" spans="1:9" x14ac:dyDescent="0.2">
      <c r="B524" s="34" t="s">
        <v>135</v>
      </c>
      <c r="C524" s="33">
        <v>424</v>
      </c>
      <c r="D524" s="48">
        <v>543</v>
      </c>
      <c r="E524" s="61">
        <f t="shared" si="116"/>
        <v>3.511677985754514E-2</v>
      </c>
      <c r="F524" s="61">
        <f t="shared" si="117"/>
        <v>4.1482047364400303E-2</v>
      </c>
      <c r="G524" s="49">
        <f t="shared" si="112"/>
        <v>0.28066037735849059</v>
      </c>
      <c r="H524" s="35">
        <f t="shared" si="115"/>
        <v>9.8558886864336601E-3</v>
      </c>
    </row>
    <row r="525" spans="1:9" x14ac:dyDescent="0.2">
      <c r="B525" s="34" t="s">
        <v>509</v>
      </c>
      <c r="C525" s="33">
        <v>14</v>
      </c>
      <c r="D525" s="48">
        <v>4</v>
      </c>
      <c r="E525" s="61">
        <f t="shared" si="116"/>
        <v>1.1595163160510187E-3</v>
      </c>
      <c r="F525" s="61">
        <f t="shared" si="117"/>
        <v>3.0557677616501144E-4</v>
      </c>
      <c r="G525" s="49">
        <f t="shared" si="112"/>
        <v>-0.7142857142857143</v>
      </c>
      <c r="H525" s="35">
        <f t="shared" si="115"/>
        <v>-8.2822594003644195E-4</v>
      </c>
    </row>
    <row r="526" spans="1:9" x14ac:dyDescent="0.2">
      <c r="B526" s="34" t="s">
        <v>133</v>
      </c>
      <c r="C526" s="33">
        <v>12</v>
      </c>
      <c r="D526" s="48">
        <v>10</v>
      </c>
      <c r="E526" s="61">
        <f t="shared" si="116"/>
        <v>9.9387112804373025E-4</v>
      </c>
      <c r="F526" s="61">
        <f t="shared" si="117"/>
        <v>7.6394194041252863E-4</v>
      </c>
      <c r="G526" s="49">
        <f t="shared" si="112"/>
        <v>-0.16666666666666666</v>
      </c>
      <c r="H526" s="35">
        <f t="shared" si="115"/>
        <v>-1.6564518800728836E-4</v>
      </c>
    </row>
    <row r="527" spans="1:9" x14ac:dyDescent="0.2">
      <c r="B527" s="34" t="s">
        <v>338</v>
      </c>
      <c r="C527" s="33">
        <v>34</v>
      </c>
      <c r="D527" s="48">
        <v>39</v>
      </c>
      <c r="E527" s="61">
        <f t="shared" si="116"/>
        <v>2.8159681961239026E-3</v>
      </c>
      <c r="F527" s="61">
        <f t="shared" si="117"/>
        <v>2.9793735676088618E-3</v>
      </c>
      <c r="G527" s="49">
        <f t="shared" si="112"/>
        <v>0.14705882352941177</v>
      </c>
      <c r="H527" s="35">
        <f t="shared" si="115"/>
        <v>4.1411297001822098E-4</v>
      </c>
    </row>
    <row r="528" spans="1:9" x14ac:dyDescent="0.2">
      <c r="B528" s="34" t="s">
        <v>339</v>
      </c>
      <c r="C528" s="33">
        <v>16</v>
      </c>
      <c r="D528" s="48">
        <v>33</v>
      </c>
      <c r="E528" s="61">
        <f t="shared" si="116"/>
        <v>1.3251615040583071E-3</v>
      </c>
      <c r="F528" s="61">
        <f t="shared" si="117"/>
        <v>2.5210084033613447E-3</v>
      </c>
      <c r="G528" s="49">
        <f t="shared" si="112"/>
        <v>1.0625</v>
      </c>
      <c r="H528" s="35">
        <f t="shared" si="115"/>
        <v>1.4079840980619513E-3</v>
      </c>
    </row>
    <row r="529" spans="2:8" x14ac:dyDescent="0.2">
      <c r="B529" s="34" t="s">
        <v>510</v>
      </c>
      <c r="C529" s="33">
        <v>0</v>
      </c>
      <c r="D529" s="48">
        <v>0</v>
      </c>
      <c r="E529" s="61" t="str">
        <f t="shared" si="116"/>
        <v/>
      </c>
      <c r="F529" s="61" t="str">
        <f t="shared" si="117"/>
        <v/>
      </c>
      <c r="G529" s="49" t="str">
        <f t="shared" si="112"/>
        <v xml:space="preserve"> </v>
      </c>
      <c r="H529" s="35" t="str">
        <f t="shared" si="115"/>
        <v/>
      </c>
    </row>
    <row r="530" spans="2:8" x14ac:dyDescent="0.2">
      <c r="B530" s="34" t="s">
        <v>137</v>
      </c>
      <c r="C530" s="33">
        <v>2</v>
      </c>
      <c r="D530" s="48">
        <v>4</v>
      </c>
      <c r="E530" s="61">
        <f t="shared" si="116"/>
        <v>1.6564518800728838E-4</v>
      </c>
      <c r="F530" s="61">
        <f t="shared" si="117"/>
        <v>3.0557677616501144E-4</v>
      </c>
      <c r="G530" s="49">
        <f t="shared" si="112"/>
        <v>1</v>
      </c>
      <c r="H530" s="35">
        <f t="shared" si="115"/>
        <v>1.6564518800728838E-4</v>
      </c>
    </row>
    <row r="531" spans="2:8" x14ac:dyDescent="0.2">
      <c r="B531" s="34" t="s">
        <v>340</v>
      </c>
      <c r="C531" s="33">
        <v>8</v>
      </c>
      <c r="D531" s="48">
        <v>9</v>
      </c>
      <c r="E531" s="61">
        <f t="shared" si="116"/>
        <v>6.6258075202915354E-4</v>
      </c>
      <c r="F531" s="61">
        <f t="shared" si="117"/>
        <v>6.8754774637127581E-4</v>
      </c>
      <c r="G531" s="49">
        <f t="shared" si="112"/>
        <v>0.125</v>
      </c>
      <c r="H531" s="35">
        <f t="shared" si="115"/>
        <v>8.2822594003644192E-5</v>
      </c>
    </row>
    <row r="532" spans="2:8" x14ac:dyDescent="0.2">
      <c r="B532" s="34" t="s">
        <v>141</v>
      </c>
      <c r="C532" s="33">
        <v>2</v>
      </c>
      <c r="D532" s="48">
        <v>9</v>
      </c>
      <c r="E532" s="61">
        <f t="shared" si="116"/>
        <v>1.6564518800728838E-4</v>
      </c>
      <c r="F532" s="61">
        <f t="shared" si="117"/>
        <v>6.8754774637127581E-4</v>
      </c>
      <c r="G532" s="49">
        <f t="shared" si="112"/>
        <v>3.5</v>
      </c>
      <c r="H532" s="35">
        <f t="shared" si="115"/>
        <v>5.7975815802550933E-4</v>
      </c>
    </row>
    <row r="533" spans="2:8" x14ac:dyDescent="0.2">
      <c r="B533" s="34" t="s">
        <v>134</v>
      </c>
      <c r="C533" s="33">
        <v>0</v>
      </c>
      <c r="D533" s="48">
        <v>0</v>
      </c>
      <c r="E533" s="61" t="str">
        <f t="shared" si="116"/>
        <v/>
      </c>
      <c r="F533" s="61" t="str">
        <f t="shared" si="117"/>
        <v/>
      </c>
      <c r="G533" s="49" t="str">
        <f t="shared" si="112"/>
        <v xml:space="preserve"> </v>
      </c>
      <c r="H533" s="35" t="str">
        <f t="shared" si="115"/>
        <v/>
      </c>
    </row>
    <row r="534" spans="2:8" x14ac:dyDescent="0.2">
      <c r="B534" s="34" t="s">
        <v>306</v>
      </c>
      <c r="C534" s="33">
        <v>1</v>
      </c>
      <c r="D534" s="48">
        <v>0</v>
      </c>
      <c r="E534" s="61">
        <f t="shared" si="116"/>
        <v>8.2822594003644192E-5</v>
      </c>
      <c r="F534" s="61" t="str">
        <f t="shared" si="117"/>
        <v/>
      </c>
      <c r="G534" s="49">
        <f t="shared" si="112"/>
        <v>-1</v>
      </c>
      <c r="H534" s="35">
        <f t="shared" si="115"/>
        <v>-8.2822594003644192E-5</v>
      </c>
    </row>
    <row r="535" spans="2:8" x14ac:dyDescent="0.2">
      <c r="B535" s="34" t="s">
        <v>130</v>
      </c>
      <c r="C535" s="33">
        <v>0</v>
      </c>
      <c r="D535" s="48">
        <v>0</v>
      </c>
      <c r="E535" s="61" t="str">
        <f t="shared" si="116"/>
        <v/>
      </c>
      <c r="F535" s="61" t="str">
        <f t="shared" si="117"/>
        <v/>
      </c>
      <c r="G535" s="49" t="str">
        <f t="shared" si="112"/>
        <v xml:space="preserve"> 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2</v>
      </c>
      <c r="E536" s="61" t="str">
        <f t="shared" si="116"/>
        <v/>
      </c>
      <c r="F536" s="61">
        <f t="shared" si="117"/>
        <v>1.5278838808250572E-4</v>
      </c>
      <c r="G536" s="49">
        <f t="shared" si="112"/>
        <v>1</v>
      </c>
      <c r="H536" s="35" t="str">
        <f t="shared" si="115"/>
        <v/>
      </c>
    </row>
    <row r="537" spans="2:8" x14ac:dyDescent="0.2">
      <c r="B537" s="34" t="s">
        <v>307</v>
      </c>
      <c r="C537" s="33">
        <v>1</v>
      </c>
      <c r="D537" s="48">
        <v>1</v>
      </c>
      <c r="E537" s="61">
        <f t="shared" si="116"/>
        <v>8.2822594003644192E-5</v>
      </c>
      <c r="F537" s="61">
        <f t="shared" si="117"/>
        <v>7.6394194041252861E-5</v>
      </c>
      <c r="G537" s="49">
        <f t="shared" si="112"/>
        <v>0</v>
      </c>
      <c r="H537" s="35">
        <f t="shared" si="115"/>
        <v>0</v>
      </c>
    </row>
    <row r="538" spans="2:8" x14ac:dyDescent="0.2">
      <c r="B538" s="34" t="s">
        <v>308</v>
      </c>
      <c r="C538" s="33">
        <v>2</v>
      </c>
      <c r="D538" s="48">
        <v>1</v>
      </c>
      <c r="E538" s="61">
        <f t="shared" si="116"/>
        <v>1.6564518800728838E-4</v>
      </c>
      <c r="F538" s="61">
        <f t="shared" si="117"/>
        <v>7.6394194041252861E-5</v>
      </c>
      <c r="G538" s="49">
        <f t="shared" si="112"/>
        <v>-0.5</v>
      </c>
      <c r="H538" s="35">
        <f t="shared" si="115"/>
        <v>-8.2822594003644192E-5</v>
      </c>
    </row>
    <row r="539" spans="2:8" x14ac:dyDescent="0.2">
      <c r="B539" s="34" t="s">
        <v>309</v>
      </c>
      <c r="C539" s="33">
        <v>110</v>
      </c>
      <c r="D539" s="48">
        <v>29</v>
      </c>
      <c r="E539" s="61">
        <f t="shared" si="116"/>
        <v>9.1104853404008618E-3</v>
      </c>
      <c r="F539" s="61">
        <f t="shared" si="117"/>
        <v>2.215431627196333E-3</v>
      </c>
      <c r="G539" s="49">
        <f t="shared" si="112"/>
        <v>-0.73636363636363633</v>
      </c>
      <c r="H539" s="35">
        <f t="shared" si="115"/>
        <v>-6.7086301142951794E-3</v>
      </c>
    </row>
    <row r="540" spans="2:8" ht="14.25" customHeight="1" x14ac:dyDescent="0.2">
      <c r="B540" s="34" t="s">
        <v>511</v>
      </c>
      <c r="C540" s="33">
        <v>1</v>
      </c>
      <c r="D540" s="48">
        <v>8</v>
      </c>
      <c r="E540" s="61">
        <f t="shared" si="116"/>
        <v>8.2822594003644192E-5</v>
      </c>
      <c r="F540" s="61">
        <f t="shared" si="117"/>
        <v>6.1115355233002289E-4</v>
      </c>
      <c r="G540" s="49">
        <f t="shared" si="112"/>
        <v>7</v>
      </c>
      <c r="H540" s="35">
        <f t="shared" si="115"/>
        <v>5.7975815802550933E-4</v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35</v>
      </c>
      <c r="D542" s="48">
        <v>26</v>
      </c>
      <c r="E542" s="61">
        <f t="shared" si="118"/>
        <v>2.8987907901275468E-3</v>
      </c>
      <c r="F542" s="61">
        <f t="shared" si="119"/>
        <v>1.9862490450725744E-3</v>
      </c>
      <c r="G542" s="49">
        <f t="shared" ref="G542:G564" si="121">+IF(AND(C542=0,D542=0)," ",IF(C542=0,1,IF(D542=0,-1,(D542-C542)/C542)))</f>
        <v>-0.25714285714285712</v>
      </c>
      <c r="H542" s="35">
        <f t="shared" si="120"/>
        <v>-7.4540334603279764E-4</v>
      </c>
    </row>
    <row r="543" spans="2:8" x14ac:dyDescent="0.2">
      <c r="B543" s="34" t="s">
        <v>311</v>
      </c>
      <c r="C543" s="33">
        <v>0</v>
      </c>
      <c r="D543" s="48">
        <v>0</v>
      </c>
      <c r="E543" s="61" t="str">
        <f t="shared" si="118"/>
        <v/>
      </c>
      <c r="F543" s="61" t="str">
        <f t="shared" si="119"/>
        <v/>
      </c>
      <c r="G543" s="49" t="str">
        <f t="shared" si="121"/>
        <v xml:space="preserve"> </v>
      </c>
      <c r="H543" s="35" t="str">
        <f t="shared" si="120"/>
        <v/>
      </c>
    </row>
    <row r="544" spans="2:8" x14ac:dyDescent="0.2">
      <c r="B544" s="34" t="s">
        <v>312</v>
      </c>
      <c r="C544" s="33">
        <v>1</v>
      </c>
      <c r="D544" s="48">
        <v>2</v>
      </c>
      <c r="E544" s="61">
        <f t="shared" si="118"/>
        <v>8.2822594003644192E-5</v>
      </c>
      <c r="F544" s="61">
        <f t="shared" si="119"/>
        <v>1.5278838808250572E-4</v>
      </c>
      <c r="G544" s="49">
        <f t="shared" si="121"/>
        <v>1</v>
      </c>
      <c r="H544" s="35">
        <f t="shared" si="120"/>
        <v>8.2822594003644192E-5</v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44</v>
      </c>
      <c r="D547" s="48">
        <v>56</v>
      </c>
      <c r="E547" s="61">
        <f t="shared" si="118"/>
        <v>3.6441941361603446E-3</v>
      </c>
      <c r="F547" s="61">
        <f t="shared" si="119"/>
        <v>4.2780748663101605E-3</v>
      </c>
      <c r="G547" s="49">
        <f t="shared" si="121"/>
        <v>0.27272727272727271</v>
      </c>
      <c r="H547" s="35">
        <f t="shared" si="120"/>
        <v>9.9387112804373025E-4</v>
      </c>
    </row>
    <row r="548" spans="1:9" x14ac:dyDescent="0.2">
      <c r="B548" s="34" t="s">
        <v>142</v>
      </c>
      <c r="C548" s="33">
        <v>81</v>
      </c>
      <c r="D548" s="48">
        <v>11</v>
      </c>
      <c r="E548" s="61">
        <f t="shared" si="118"/>
        <v>6.7086301142951794E-3</v>
      </c>
      <c r="F548" s="61">
        <f t="shared" si="119"/>
        <v>8.4033613445378156E-4</v>
      </c>
      <c r="G548" s="49">
        <f t="shared" si="121"/>
        <v>-0.86419753086419748</v>
      </c>
      <c r="H548" s="35">
        <f t="shared" si="120"/>
        <v>-5.7975815802550927E-3</v>
      </c>
    </row>
    <row r="549" spans="1:9" x14ac:dyDescent="0.2">
      <c r="B549" s="34" t="s">
        <v>314</v>
      </c>
      <c r="C549" s="33">
        <v>38</v>
      </c>
      <c r="D549" s="48">
        <v>38</v>
      </c>
      <c r="E549" s="61">
        <f t="shared" si="118"/>
        <v>3.1472585721384794E-3</v>
      </c>
      <c r="F549" s="61">
        <f t="shared" si="119"/>
        <v>2.9029793735676087E-3</v>
      </c>
      <c r="G549" s="49">
        <f t="shared" si="121"/>
        <v>0</v>
      </c>
      <c r="H549" s="35">
        <f t="shared" si="120"/>
        <v>0</v>
      </c>
    </row>
    <row r="550" spans="1:9" s="29" customFormat="1" x14ac:dyDescent="0.2">
      <c r="A550" s="31"/>
      <c r="B550" s="36" t="s">
        <v>554</v>
      </c>
      <c r="C550" s="40">
        <v>4</v>
      </c>
      <c r="D550" s="48">
        <v>1</v>
      </c>
      <c r="E550" s="38">
        <f t="shared" si="118"/>
        <v>3.3129037601457677E-4</v>
      </c>
      <c r="F550" s="38">
        <f t="shared" si="119"/>
        <v>7.6394194041252861E-5</v>
      </c>
      <c r="G550" s="49">
        <f t="shared" si="121"/>
        <v>-0.75</v>
      </c>
      <c r="H550" s="37">
        <f t="shared" si="120"/>
        <v>-2.4846778201093256E-4</v>
      </c>
      <c r="I550" s="4"/>
    </row>
    <row r="551" spans="1:9" x14ac:dyDescent="0.2">
      <c r="B551" s="34" t="s">
        <v>131</v>
      </c>
      <c r="C551" s="33">
        <v>2</v>
      </c>
      <c r="D551" s="48">
        <v>1</v>
      </c>
      <c r="E551" s="61">
        <f t="shared" si="118"/>
        <v>1.6564518800728838E-4</v>
      </c>
      <c r="F551" s="61">
        <f t="shared" si="119"/>
        <v>7.6394194041252861E-5</v>
      </c>
      <c r="G551" s="49">
        <f t="shared" si="121"/>
        <v>-0.5</v>
      </c>
      <c r="H551" s="35">
        <f t="shared" si="120"/>
        <v>-8.2822594003644192E-5</v>
      </c>
    </row>
    <row r="552" spans="1:9" x14ac:dyDescent="0.2">
      <c r="B552" s="34" t="s">
        <v>315</v>
      </c>
      <c r="C552" s="33">
        <v>0</v>
      </c>
      <c r="D552" s="48">
        <v>1</v>
      </c>
      <c r="E552" s="61" t="str">
        <f t="shared" si="118"/>
        <v/>
      </c>
      <c r="F552" s="61">
        <f t="shared" si="119"/>
        <v>7.6394194041252861E-5</v>
      </c>
      <c r="G552" s="49">
        <f t="shared" si="121"/>
        <v>1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0</v>
      </c>
      <c r="D553" s="48">
        <v>0</v>
      </c>
      <c r="E553" s="61" t="str">
        <f t="shared" si="118"/>
        <v/>
      </c>
      <c r="F553" s="61" t="str">
        <f t="shared" si="119"/>
        <v/>
      </c>
      <c r="G553" s="49" t="str">
        <f t="shared" si="121"/>
        <v xml:space="preserve"> 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15</v>
      </c>
      <c r="D554" s="48">
        <v>5</v>
      </c>
      <c r="E554" s="61">
        <f t="shared" si="118"/>
        <v>1.2423389100546629E-3</v>
      </c>
      <c r="F554" s="61">
        <f t="shared" si="119"/>
        <v>3.8197097020626432E-4</v>
      </c>
      <c r="G554" s="49">
        <f t="shared" si="121"/>
        <v>-0.66666666666666663</v>
      </c>
      <c r="H554" s="35">
        <f t="shared" si="120"/>
        <v>-8.2822594003644184E-4</v>
      </c>
    </row>
    <row r="555" spans="1:9" x14ac:dyDescent="0.2">
      <c r="B555" s="34" t="s">
        <v>132</v>
      </c>
      <c r="C555" s="33">
        <v>26</v>
      </c>
      <c r="D555" s="48">
        <v>149</v>
      </c>
      <c r="E555" s="61">
        <f t="shared" si="118"/>
        <v>2.1533874440947489E-3</v>
      </c>
      <c r="F555" s="61">
        <f t="shared" si="119"/>
        <v>1.1382734912146676E-2</v>
      </c>
      <c r="G555" s="49">
        <f t="shared" si="121"/>
        <v>4.7307692307692308</v>
      </c>
      <c r="H555" s="35">
        <f t="shared" si="120"/>
        <v>1.0187179062448235E-2</v>
      </c>
    </row>
    <row r="556" spans="1:9" ht="13.5" customHeight="1" x14ac:dyDescent="0.2">
      <c r="B556" s="34" t="s">
        <v>139</v>
      </c>
      <c r="C556" s="33">
        <v>47</v>
      </c>
      <c r="D556" s="48">
        <v>93</v>
      </c>
      <c r="E556" s="61">
        <f t="shared" si="118"/>
        <v>3.8926619181712772E-3</v>
      </c>
      <c r="F556" s="61">
        <f t="shared" si="119"/>
        <v>7.1046600458365165E-3</v>
      </c>
      <c r="G556" s="49">
        <f t="shared" si="121"/>
        <v>0.97872340425531912</v>
      </c>
      <c r="H556" s="35">
        <f t="shared" si="120"/>
        <v>3.809839324167633E-3</v>
      </c>
    </row>
    <row r="557" spans="1:9" x14ac:dyDescent="0.2">
      <c r="B557" s="34" t="s">
        <v>513</v>
      </c>
      <c r="C557" s="33">
        <v>6</v>
      </c>
      <c r="D557" s="48">
        <v>9</v>
      </c>
      <c r="E557" s="61">
        <f t="shared" si="118"/>
        <v>4.9693556402186513E-4</v>
      </c>
      <c r="F557" s="61">
        <f t="shared" si="119"/>
        <v>6.8754774637127581E-4</v>
      </c>
      <c r="G557" s="49">
        <f t="shared" si="121"/>
        <v>0.5</v>
      </c>
      <c r="H557" s="35">
        <f t="shared" si="120"/>
        <v>2.4846778201093256E-4</v>
      </c>
    </row>
    <row r="558" spans="1:9" x14ac:dyDescent="0.2">
      <c r="B558" s="34" t="s">
        <v>317</v>
      </c>
      <c r="C558" s="33">
        <v>24</v>
      </c>
      <c r="D558" s="48">
        <v>7</v>
      </c>
      <c r="E558" s="61">
        <f t="shared" si="118"/>
        <v>1.9877422560874605E-3</v>
      </c>
      <c r="F558" s="61">
        <f t="shared" si="119"/>
        <v>5.3475935828877007E-4</v>
      </c>
      <c r="G558" s="49">
        <f t="shared" si="121"/>
        <v>-0.70833333333333337</v>
      </c>
      <c r="H558" s="35">
        <f t="shared" si="120"/>
        <v>-1.4079840980619513E-3</v>
      </c>
    </row>
    <row r="559" spans="1:9" x14ac:dyDescent="0.2">
      <c r="B559" s="34" t="s">
        <v>318</v>
      </c>
      <c r="C559" s="33">
        <v>3</v>
      </c>
      <c r="D559" s="48">
        <v>5</v>
      </c>
      <c r="E559" s="61">
        <f t="shared" si="118"/>
        <v>2.4846778201093256E-4</v>
      </c>
      <c r="F559" s="61">
        <f t="shared" si="119"/>
        <v>3.8197097020626432E-4</v>
      </c>
      <c r="G559" s="49">
        <f t="shared" si="121"/>
        <v>0.66666666666666663</v>
      </c>
      <c r="H559" s="35">
        <f t="shared" si="120"/>
        <v>1.6564518800728836E-4</v>
      </c>
    </row>
    <row r="560" spans="1:9" ht="13.5" customHeight="1" x14ac:dyDescent="0.2">
      <c r="B560" s="34" t="s">
        <v>319</v>
      </c>
      <c r="C560" s="33">
        <v>4</v>
      </c>
      <c r="D560" s="48">
        <v>4</v>
      </c>
      <c r="E560" s="61">
        <f t="shared" si="118"/>
        <v>3.3129037601457677E-4</v>
      </c>
      <c r="F560" s="61">
        <f t="shared" si="119"/>
        <v>3.0557677616501144E-4</v>
      </c>
      <c r="G560" s="49">
        <f t="shared" si="121"/>
        <v>0</v>
      </c>
      <c r="H560" s="35">
        <f t="shared" si="120"/>
        <v>0</v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15</v>
      </c>
      <c r="D562" s="48">
        <v>3</v>
      </c>
      <c r="E562" s="61">
        <f t="shared" si="118"/>
        <v>1.2423389100546629E-3</v>
      </c>
      <c r="F562" s="61">
        <f t="shared" si="119"/>
        <v>2.291825821237586E-4</v>
      </c>
      <c r="G562" s="49">
        <f t="shared" si="121"/>
        <v>-0.8</v>
      </c>
      <c r="H562" s="35">
        <f t="shared" si="120"/>
        <v>-9.9387112804373025E-4</v>
      </c>
    </row>
    <row r="563" spans="1:9" x14ac:dyDescent="0.2">
      <c r="B563" s="34" t="s">
        <v>514</v>
      </c>
      <c r="C563" s="33">
        <v>1</v>
      </c>
      <c r="D563" s="48">
        <v>0</v>
      </c>
      <c r="E563" s="61">
        <f t="shared" si="118"/>
        <v>8.2822594003644192E-5</v>
      </c>
      <c r="F563" s="61" t="str">
        <f t="shared" si="119"/>
        <v/>
      </c>
      <c r="G563" s="49">
        <f t="shared" si="121"/>
        <v>-1</v>
      </c>
      <c r="H563" s="35">
        <f t="shared" si="120"/>
        <v>-8.2822594003644192E-5</v>
      </c>
    </row>
    <row r="564" spans="1:9" x14ac:dyDescent="0.2">
      <c r="B564" s="34" t="s">
        <v>515</v>
      </c>
      <c r="C564" s="33">
        <v>0</v>
      </c>
      <c r="D564" s="48">
        <v>2</v>
      </c>
      <c r="E564" s="61" t="str">
        <f t="shared" si="118"/>
        <v/>
      </c>
      <c r="F564" s="61">
        <f t="shared" si="119"/>
        <v>1.5278838808250572E-4</v>
      </c>
      <c r="G564" s="49">
        <f t="shared" si="121"/>
        <v>1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4093</v>
      </c>
      <c r="D570" s="27">
        <f>SUM(D571:D596)</f>
        <v>2246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-0.4512582457854874</v>
      </c>
      <c r="H570" s="28">
        <f>+IF(OR(AND(E570=""),(G570="")),"",E570*G570)</f>
        <v>-0.4512582457854874</v>
      </c>
    </row>
    <row r="571" spans="1:9" x14ac:dyDescent="0.2">
      <c r="B571" s="34" t="s">
        <v>322</v>
      </c>
      <c r="C571" s="33">
        <v>12</v>
      </c>
      <c r="D571" s="48">
        <v>17</v>
      </c>
      <c r="E571" s="61">
        <f t="shared" si="124"/>
        <v>2.9318348399706815E-3</v>
      </c>
      <c r="F571" s="61">
        <f t="shared" si="125"/>
        <v>7.5690115761353517E-3</v>
      </c>
      <c r="G571" s="49">
        <f t="shared" ref="G571:G596" si="126">+IF(AND(C571=0,D571=0)," ",IF(C571=0,1,IF(D571=0,-1,(D571-C571)/C571)))</f>
        <v>0.41666666666666669</v>
      </c>
      <c r="H571" s="24">
        <f>+IF(OR(AND(E571=""),(G571="")),"",E571*G571)</f>
        <v>1.221597849987784E-3</v>
      </c>
    </row>
    <row r="572" spans="1:9" x14ac:dyDescent="0.2">
      <c r="B572" s="34" t="s">
        <v>144</v>
      </c>
      <c r="C572" s="33">
        <v>23</v>
      </c>
      <c r="D572" s="48">
        <v>51</v>
      </c>
      <c r="E572" s="61">
        <f t="shared" si="124"/>
        <v>5.6193501099438062E-3</v>
      </c>
      <c r="F572" s="61">
        <f t="shared" si="125"/>
        <v>2.2707034728406055E-2</v>
      </c>
      <c r="G572" s="49">
        <f t="shared" si="126"/>
        <v>1.2173913043478262</v>
      </c>
      <c r="H572" s="24">
        <f t="shared" ref="H572:H596" si="127">+IF(OR(AND(E572=""),(G572="")),"",E572*G572)</f>
        <v>6.8409479599315908E-3</v>
      </c>
    </row>
    <row r="573" spans="1:9" x14ac:dyDescent="0.2">
      <c r="B573" s="34" t="s">
        <v>586</v>
      </c>
      <c r="C573" s="33">
        <v>379</v>
      </c>
      <c r="D573" s="48">
        <v>326</v>
      </c>
      <c r="E573" s="61">
        <f t="shared" si="124"/>
        <v>9.2597117029074028E-2</v>
      </c>
      <c r="F573" s="61">
        <f t="shared" si="125"/>
        <v>0.14514692787177205</v>
      </c>
      <c r="G573" s="49">
        <f t="shared" si="126"/>
        <v>-0.13984168865435356</v>
      </c>
      <c r="H573" s="24">
        <f t="shared" si="127"/>
        <v>-1.2948937209870511E-2</v>
      </c>
    </row>
    <row r="574" spans="1:9" x14ac:dyDescent="0.2">
      <c r="B574" s="34" t="s">
        <v>323</v>
      </c>
      <c r="C574" s="33">
        <v>2516</v>
      </c>
      <c r="D574" s="48">
        <v>789</v>
      </c>
      <c r="E574" s="61">
        <f t="shared" si="124"/>
        <v>0.61470803811385288</v>
      </c>
      <c r="F574" s="61">
        <f t="shared" si="125"/>
        <v>0.35129118432769368</v>
      </c>
      <c r="G574" s="49">
        <f t="shared" si="126"/>
        <v>-0.68640699523052462</v>
      </c>
      <c r="H574" s="24">
        <f t="shared" si="127"/>
        <v>-0.42193989738578058</v>
      </c>
    </row>
    <row r="575" spans="1:9" x14ac:dyDescent="0.2">
      <c r="B575" s="34" t="s">
        <v>145</v>
      </c>
      <c r="C575" s="33">
        <v>13</v>
      </c>
      <c r="D575" s="48">
        <v>8</v>
      </c>
      <c r="E575" s="61">
        <f t="shared" si="124"/>
        <v>3.1761544099682387E-3</v>
      </c>
      <c r="F575" s="61">
        <f t="shared" si="125"/>
        <v>3.5618878005342831E-3</v>
      </c>
      <c r="G575" s="49">
        <f t="shared" si="126"/>
        <v>-0.38461538461538464</v>
      </c>
      <c r="H575" s="24">
        <f t="shared" si="127"/>
        <v>-1.2215978499877842E-3</v>
      </c>
    </row>
    <row r="576" spans="1:9" x14ac:dyDescent="0.2">
      <c r="B576" s="34" t="s">
        <v>618</v>
      </c>
      <c r="C576" s="33">
        <v>0</v>
      </c>
      <c r="D576" s="48">
        <v>1</v>
      </c>
      <c r="E576" s="61" t="str">
        <f t="shared" si="124"/>
        <v/>
      </c>
      <c r="F576" s="61">
        <f t="shared" si="125"/>
        <v>4.4523597506678539E-4</v>
      </c>
      <c r="G576" s="49">
        <f t="shared" si="126"/>
        <v>1</v>
      </c>
      <c r="H576" s="24" t="str">
        <f t="shared" si="127"/>
        <v/>
      </c>
    </row>
    <row r="577" spans="1:9" s="29" customFormat="1" x14ac:dyDescent="0.2">
      <c r="A577" s="31"/>
      <c r="B577" s="36" t="s">
        <v>146</v>
      </c>
      <c r="C577" s="40">
        <v>2</v>
      </c>
      <c r="D577" s="48">
        <v>2</v>
      </c>
      <c r="E577" s="38">
        <f t="shared" si="124"/>
        <v>4.8863913999511361E-4</v>
      </c>
      <c r="F577" s="38">
        <f t="shared" si="125"/>
        <v>8.9047195013357077E-4</v>
      </c>
      <c r="G577" s="49">
        <f t="shared" si="126"/>
        <v>0</v>
      </c>
      <c r="H577" s="39">
        <f t="shared" si="127"/>
        <v>0</v>
      </c>
      <c r="I577" s="4"/>
    </row>
    <row r="578" spans="1:9" s="29" customFormat="1" x14ac:dyDescent="0.2">
      <c r="A578" s="31"/>
      <c r="B578" s="36" t="s">
        <v>324</v>
      </c>
      <c r="C578" s="40">
        <v>4</v>
      </c>
      <c r="D578" s="48">
        <v>6</v>
      </c>
      <c r="E578" s="38">
        <f t="shared" si="124"/>
        <v>9.7727827999022723E-4</v>
      </c>
      <c r="F578" s="38">
        <f t="shared" si="125"/>
        <v>2.6714158504007124E-3</v>
      </c>
      <c r="G578" s="49">
        <f t="shared" si="126"/>
        <v>0.5</v>
      </c>
      <c r="H578" s="39">
        <f t="shared" si="127"/>
        <v>4.8863913999511361E-4</v>
      </c>
      <c r="I578" s="4"/>
    </row>
    <row r="579" spans="1:9" s="29" customFormat="1" x14ac:dyDescent="0.2">
      <c r="A579" s="31"/>
      <c r="B579" s="36" t="s">
        <v>325</v>
      </c>
      <c r="C579" s="40">
        <v>2</v>
      </c>
      <c r="D579" s="48">
        <v>1</v>
      </c>
      <c r="E579" s="38">
        <f t="shared" si="124"/>
        <v>4.8863913999511361E-4</v>
      </c>
      <c r="F579" s="38">
        <f t="shared" si="125"/>
        <v>4.4523597506678539E-4</v>
      </c>
      <c r="G579" s="49">
        <f t="shared" si="126"/>
        <v>-0.5</v>
      </c>
      <c r="H579" s="39">
        <f t="shared" si="127"/>
        <v>-2.4431956999755681E-4</v>
      </c>
      <c r="I579" s="4"/>
    </row>
    <row r="580" spans="1:9" s="29" customFormat="1" x14ac:dyDescent="0.2">
      <c r="A580" s="31"/>
      <c r="B580" s="36" t="s">
        <v>516</v>
      </c>
      <c r="C580" s="40">
        <v>15</v>
      </c>
      <c r="D580" s="48">
        <v>5</v>
      </c>
      <c r="E580" s="38">
        <f t="shared" si="124"/>
        <v>3.6647935499633522E-3</v>
      </c>
      <c r="F580" s="38">
        <f t="shared" si="125"/>
        <v>2.2261798753339269E-3</v>
      </c>
      <c r="G580" s="49">
        <f t="shared" si="126"/>
        <v>-0.66666666666666663</v>
      </c>
      <c r="H580" s="39">
        <f t="shared" si="127"/>
        <v>-2.443195699975568E-3</v>
      </c>
      <c r="I580" s="4"/>
    </row>
    <row r="581" spans="1:9" s="29" customFormat="1" x14ac:dyDescent="0.2">
      <c r="A581" s="31"/>
      <c r="B581" s="36" t="s">
        <v>546</v>
      </c>
      <c r="C581" s="40">
        <v>70</v>
      </c>
      <c r="D581" s="48">
        <v>16</v>
      </c>
      <c r="E581" s="38">
        <f t="shared" si="124"/>
        <v>1.7102369899828978E-2</v>
      </c>
      <c r="F581" s="38">
        <f t="shared" si="125"/>
        <v>7.1237756010685662E-3</v>
      </c>
      <c r="G581" s="49">
        <f t="shared" si="126"/>
        <v>-0.77142857142857146</v>
      </c>
      <c r="H581" s="39">
        <f t="shared" si="127"/>
        <v>-1.319325677986807E-2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0</v>
      </c>
      <c r="D583" s="48">
        <v>0</v>
      </c>
      <c r="E583" s="38" t="str">
        <f t="shared" si="124"/>
        <v/>
      </c>
      <c r="F583" s="38" t="str">
        <f t="shared" si="125"/>
        <v/>
      </c>
      <c r="G583" s="49" t="str">
        <f t="shared" si="126"/>
        <v xml:space="preserve"> </v>
      </c>
      <c r="H583" s="39" t="str">
        <f t="shared" si="127"/>
        <v/>
      </c>
      <c r="I583" s="4"/>
    </row>
    <row r="584" spans="1:9" s="29" customFormat="1" x14ac:dyDescent="0.2">
      <c r="A584" s="31"/>
      <c r="B584" s="36" t="s">
        <v>327</v>
      </c>
      <c r="C584" s="40">
        <v>191</v>
      </c>
      <c r="D584" s="48">
        <v>48</v>
      </c>
      <c r="E584" s="38">
        <f t="shared" si="124"/>
        <v>4.6665037869533348E-2</v>
      </c>
      <c r="F584" s="38">
        <f t="shared" si="125"/>
        <v>2.1371326803205699E-2</v>
      </c>
      <c r="G584" s="49">
        <f t="shared" si="126"/>
        <v>-0.74869109947643975</v>
      </c>
      <c r="H584" s="39">
        <f t="shared" si="127"/>
        <v>-3.4937698509650617E-2</v>
      </c>
      <c r="I584" s="4"/>
    </row>
    <row r="585" spans="1:9" s="29" customFormat="1" x14ac:dyDescent="0.2">
      <c r="A585" s="31"/>
      <c r="B585" s="36" t="s">
        <v>147</v>
      </c>
      <c r="C585" s="40">
        <v>2</v>
      </c>
      <c r="D585" s="48">
        <v>71</v>
      </c>
      <c r="E585" s="38">
        <f t="shared" si="124"/>
        <v>4.8863913999511361E-4</v>
      </c>
      <c r="F585" s="38">
        <f t="shared" si="125"/>
        <v>3.1611754229741766E-2</v>
      </c>
      <c r="G585" s="49">
        <f t="shared" si="126"/>
        <v>34.5</v>
      </c>
      <c r="H585" s="39">
        <f t="shared" si="127"/>
        <v>1.6858050329831419E-2</v>
      </c>
      <c r="I585" s="4"/>
    </row>
    <row r="586" spans="1:9" s="29" customFormat="1" x14ac:dyDescent="0.2">
      <c r="A586" s="31"/>
      <c r="B586" s="36" t="s">
        <v>148</v>
      </c>
      <c r="C586" s="40">
        <v>5</v>
      </c>
      <c r="D586" s="48">
        <v>30</v>
      </c>
      <c r="E586" s="38">
        <f t="shared" si="124"/>
        <v>1.221597849987784E-3</v>
      </c>
      <c r="F586" s="38">
        <f t="shared" si="125"/>
        <v>1.3357079252003561E-2</v>
      </c>
      <c r="G586" s="49">
        <f t="shared" si="126"/>
        <v>5</v>
      </c>
      <c r="H586" s="39">
        <f t="shared" si="127"/>
        <v>6.1079892499389197E-3</v>
      </c>
      <c r="I586" s="4"/>
    </row>
    <row r="587" spans="1:9" ht="13.5" customHeight="1" x14ac:dyDescent="0.2">
      <c r="B587" s="34" t="s">
        <v>328</v>
      </c>
      <c r="C587" s="33">
        <v>515</v>
      </c>
      <c r="D587" s="48">
        <v>229</v>
      </c>
      <c r="E587" s="61">
        <f t="shared" si="124"/>
        <v>0.12582457854874177</v>
      </c>
      <c r="F587" s="61">
        <f t="shared" si="125"/>
        <v>0.10195903829029386</v>
      </c>
      <c r="G587" s="49">
        <f t="shared" si="126"/>
        <v>-0.55533980582524267</v>
      </c>
      <c r="H587" s="24">
        <f t="shared" si="127"/>
        <v>-6.9875397019301247E-2</v>
      </c>
    </row>
    <row r="588" spans="1:9" x14ac:dyDescent="0.2">
      <c r="B588" s="34" t="s">
        <v>149</v>
      </c>
      <c r="C588" s="33">
        <v>162</v>
      </c>
      <c r="D588" s="48">
        <v>152</v>
      </c>
      <c r="E588" s="61">
        <f t="shared" si="124"/>
        <v>3.9579770339604199E-2</v>
      </c>
      <c r="F588" s="61">
        <f t="shared" si="125"/>
        <v>6.7675868210151383E-2</v>
      </c>
      <c r="G588" s="49">
        <f t="shared" si="126"/>
        <v>-6.1728395061728392E-2</v>
      </c>
      <c r="H588" s="24">
        <f t="shared" si="127"/>
        <v>-2.4431956999755675E-3</v>
      </c>
    </row>
    <row r="589" spans="1:9" ht="13.5" customHeight="1" x14ac:dyDescent="0.2">
      <c r="B589" s="34" t="s">
        <v>329</v>
      </c>
      <c r="C589" s="33">
        <v>1</v>
      </c>
      <c r="D589" s="48">
        <v>1</v>
      </c>
      <c r="E589" s="61">
        <f t="shared" si="124"/>
        <v>2.4431956999755681E-4</v>
      </c>
      <c r="F589" s="61">
        <f t="shared" si="125"/>
        <v>4.4523597506678539E-4</v>
      </c>
      <c r="G589" s="49">
        <f t="shared" si="126"/>
        <v>0</v>
      </c>
      <c r="H589" s="24">
        <f t="shared" si="127"/>
        <v>0</v>
      </c>
    </row>
    <row r="590" spans="1:9" ht="12" customHeight="1" x14ac:dyDescent="0.2">
      <c r="B590" s="34" t="s">
        <v>150</v>
      </c>
      <c r="C590" s="33">
        <v>18</v>
      </c>
      <c r="D590" s="48">
        <v>22</v>
      </c>
      <c r="E590" s="61">
        <f t="shared" si="124"/>
        <v>4.3977522599560224E-3</v>
      </c>
      <c r="F590" s="61">
        <f t="shared" si="125"/>
        <v>9.7951914514692786E-3</v>
      </c>
      <c r="G590" s="49">
        <f t="shared" si="126"/>
        <v>0.22222222222222221</v>
      </c>
      <c r="H590" s="24">
        <f t="shared" si="127"/>
        <v>9.7727827999022723E-4</v>
      </c>
    </row>
    <row r="591" spans="1:9" ht="13.5" customHeight="1" x14ac:dyDescent="0.2">
      <c r="B591" s="34" t="s">
        <v>151</v>
      </c>
      <c r="C591" s="33">
        <v>0</v>
      </c>
      <c r="D591" s="48">
        <v>2</v>
      </c>
      <c r="E591" s="61" t="str">
        <f t="shared" si="124"/>
        <v/>
      </c>
      <c r="F591" s="61">
        <f t="shared" si="125"/>
        <v>8.9047195013357077E-4</v>
      </c>
      <c r="G591" s="49">
        <f t="shared" si="126"/>
        <v>1</v>
      </c>
      <c r="H591" s="24" t="str">
        <f t="shared" si="127"/>
        <v/>
      </c>
    </row>
    <row r="592" spans="1:9" ht="13.5" customHeight="1" x14ac:dyDescent="0.2">
      <c r="B592" s="34" t="s">
        <v>330</v>
      </c>
      <c r="C592" s="33">
        <v>79</v>
      </c>
      <c r="D592" s="48">
        <v>50</v>
      </c>
      <c r="E592" s="61">
        <f t="shared" si="124"/>
        <v>1.9301246029806988E-2</v>
      </c>
      <c r="F592" s="61">
        <f t="shared" si="125"/>
        <v>2.2261798753339269E-2</v>
      </c>
      <c r="G592" s="49">
        <f t="shared" si="126"/>
        <v>-0.36708860759493672</v>
      </c>
      <c r="H592" s="24">
        <f t="shared" si="127"/>
        <v>-7.0852675299291476E-3</v>
      </c>
    </row>
    <row r="593" spans="2:8" x14ac:dyDescent="0.2">
      <c r="B593" s="34" t="s">
        <v>331</v>
      </c>
      <c r="C593" s="33">
        <v>2</v>
      </c>
      <c r="D593" s="48">
        <v>5</v>
      </c>
      <c r="E593" s="61">
        <f t="shared" si="124"/>
        <v>4.8863913999511361E-4</v>
      </c>
      <c r="F593" s="61">
        <f t="shared" si="125"/>
        <v>2.2261798753339269E-3</v>
      </c>
      <c r="G593" s="49">
        <f t="shared" si="126"/>
        <v>1.5</v>
      </c>
      <c r="H593" s="24">
        <f t="shared" si="127"/>
        <v>7.3295870999267048E-4</v>
      </c>
    </row>
    <row r="594" spans="2:8" ht="13.5" customHeight="1" x14ac:dyDescent="0.2">
      <c r="B594" s="34" t="s">
        <v>332</v>
      </c>
      <c r="C594" s="33">
        <v>10</v>
      </c>
      <c r="D594" s="48">
        <v>7</v>
      </c>
      <c r="E594" s="61">
        <f t="shared" si="124"/>
        <v>2.443195699975568E-3</v>
      </c>
      <c r="F594" s="61">
        <f t="shared" si="125"/>
        <v>3.116651825467498E-3</v>
      </c>
      <c r="G594" s="49">
        <f t="shared" si="126"/>
        <v>-0.3</v>
      </c>
      <c r="H594" s="24">
        <f t="shared" si="127"/>
        <v>-7.3295870999267037E-4</v>
      </c>
    </row>
    <row r="595" spans="2:8" x14ac:dyDescent="0.2">
      <c r="B595" s="34" t="s">
        <v>333</v>
      </c>
      <c r="C595" s="33">
        <v>29</v>
      </c>
      <c r="D595" s="48">
        <v>197</v>
      </c>
      <c r="E595" s="61">
        <f t="shared" si="124"/>
        <v>7.0852675299291476E-3</v>
      </c>
      <c r="F595" s="61">
        <f t="shared" si="125"/>
        <v>8.7711487088156723E-2</v>
      </c>
      <c r="G595" s="49">
        <f t="shared" si="126"/>
        <v>5.7931034482758621</v>
      </c>
      <c r="H595" s="24">
        <f t="shared" si="127"/>
        <v>4.1045687759589541E-2</v>
      </c>
    </row>
    <row r="596" spans="2:8" x14ac:dyDescent="0.2">
      <c r="B596" s="34" t="s">
        <v>517</v>
      </c>
      <c r="C596" s="33">
        <v>43</v>
      </c>
      <c r="D596" s="48">
        <v>210</v>
      </c>
      <c r="E596" s="61">
        <f t="shared" si="124"/>
        <v>1.0505741509894943E-2</v>
      </c>
      <c r="F596" s="61">
        <f t="shared" si="125"/>
        <v>9.3499554764024939E-2</v>
      </c>
      <c r="G596" s="49">
        <f t="shared" si="126"/>
        <v>3.8837209302325579</v>
      </c>
      <c r="H596" s="24">
        <f t="shared" si="127"/>
        <v>4.0801368189591986E-2</v>
      </c>
    </row>
    <row r="597" spans="2:8" x14ac:dyDescent="0.2">
      <c r="B597" s="7" t="s">
        <v>384</v>
      </c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389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379</v>
      </c>
      <c r="C8" s="43">
        <f>+C18+C74+C169+C345+C570</f>
        <v>91384</v>
      </c>
      <c r="D8" s="44">
        <f>+D18+D74+D169+D345+D570</f>
        <v>79099</v>
      </c>
      <c r="E8" s="45">
        <f>SUM(E9:E13)</f>
        <v>0.99999999999999989</v>
      </c>
      <c r="F8" s="45">
        <f>SUM(F9:F13)</f>
        <v>1</v>
      </c>
      <c r="G8" s="45">
        <f t="shared" ref="G8:G13" si="0">+(D8-C8)/C8</f>
        <v>-0.13443272345268317</v>
      </c>
      <c r="H8" s="46">
        <f>SUM(H9:H13)</f>
        <v>-0.13443272345268317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982</v>
      </c>
      <c r="D9" s="51">
        <f>+D18</f>
        <v>1867</v>
      </c>
      <c r="E9" s="52">
        <f t="shared" ref="E9:F13" si="1">+C9/C$8</f>
        <v>1.0745863608509149E-2</v>
      </c>
      <c r="F9" s="52">
        <f t="shared" si="1"/>
        <v>2.3603332532648957E-2</v>
      </c>
      <c r="G9" s="52">
        <f t="shared" si="0"/>
        <v>0.90122199592668029</v>
      </c>
      <c r="H9" s="53">
        <f>+E9*G9</f>
        <v>9.6844086492164933E-3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12416</v>
      </c>
      <c r="D10" s="33">
        <f>+D74</f>
        <v>8397</v>
      </c>
      <c r="E10" s="35">
        <f t="shared" si="1"/>
        <v>0.13586623478945986</v>
      </c>
      <c r="F10" s="35">
        <f t="shared" si="1"/>
        <v>0.10615810566505265</v>
      </c>
      <c r="G10" s="35">
        <f t="shared" si="0"/>
        <v>-0.32369523195876287</v>
      </c>
      <c r="H10" s="55">
        <f>+E10*G10</f>
        <v>-4.3979252385537945E-2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10926</v>
      </c>
      <c r="D11" s="33">
        <f>+D169</f>
        <v>10522</v>
      </c>
      <c r="E11" s="35">
        <f t="shared" si="1"/>
        <v>0.11956141118795413</v>
      </c>
      <c r="F11" s="35">
        <f t="shared" si="1"/>
        <v>0.13302317349144743</v>
      </c>
      <c r="G11" s="35">
        <f t="shared" si="0"/>
        <v>-3.697602050155592E-2</v>
      </c>
      <c r="H11" s="55">
        <f>+E11*G11</f>
        <v>-4.4209051912807492E-3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58481</v>
      </c>
      <c r="D12" s="33">
        <f>+D345</f>
        <v>49361</v>
      </c>
      <c r="E12" s="35">
        <f t="shared" si="1"/>
        <v>0.63994791210715218</v>
      </c>
      <c r="F12" s="35">
        <f t="shared" si="1"/>
        <v>0.62404075904878697</v>
      </c>
      <c r="G12" s="35">
        <f t="shared" si="0"/>
        <v>-0.15594808570304886</v>
      </c>
      <c r="H12" s="55">
        <f>+E12*G12</f>
        <v>-9.9798651842773339E-2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8579</v>
      </c>
      <c r="D13" s="57">
        <f>+D570</f>
        <v>8952</v>
      </c>
      <c r="E13" s="58">
        <f t="shared" si="1"/>
        <v>9.3878578306924629E-2</v>
      </c>
      <c r="F13" s="58">
        <f t="shared" si="1"/>
        <v>0.11317462926206399</v>
      </c>
      <c r="G13" s="58">
        <f t="shared" si="0"/>
        <v>4.3478260869565216E-2</v>
      </c>
      <c r="H13" s="59">
        <f>+E13*G13</f>
        <v>4.0816773176923747E-3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982</v>
      </c>
      <c r="D18" s="44">
        <f>SUM(D19:D68)</f>
        <v>1867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0.90122199592668029</v>
      </c>
      <c r="H18" s="46">
        <f>+IF(OR(AND(E18=""),(G18="")),"",E18*G18)</f>
        <v>0.90122199592668029</v>
      </c>
    </row>
    <row r="19" spans="1:9" x14ac:dyDescent="0.2">
      <c r="B19" s="47" t="s">
        <v>0</v>
      </c>
      <c r="C19" s="48">
        <v>4</v>
      </c>
      <c r="D19" s="48">
        <v>15</v>
      </c>
      <c r="E19" s="41">
        <f>+IF(C19=0,"",C19/C$18)</f>
        <v>4.0733197556008143E-3</v>
      </c>
      <c r="F19" s="41">
        <f>+IF(D19=0,"",D19/D$18)</f>
        <v>8.0342795929298338E-3</v>
      </c>
      <c r="G19" s="49">
        <f>+IF(AND(C19=0,D19=0)," ",IF(C19=0,1,IF(D19=0,-1,(D19-C19)/C19)))</f>
        <v>2.75</v>
      </c>
      <c r="H19" s="41">
        <f>+IF(OR(AND(E19=""),(G19="")),"",E19*G19)</f>
        <v>1.1201629327902239E-2</v>
      </c>
    </row>
    <row r="20" spans="1:9" x14ac:dyDescent="0.2">
      <c r="B20" s="34" t="s">
        <v>152</v>
      </c>
      <c r="C20" s="33">
        <v>21</v>
      </c>
      <c r="D20" s="48">
        <v>64</v>
      </c>
      <c r="E20" s="35">
        <f t="shared" ref="E20:E68" si="2">+IF(C20=0,"",C20/C$18)</f>
        <v>2.1384928716904276E-2</v>
      </c>
      <c r="F20" s="35">
        <f t="shared" ref="F20:F68" si="3">+IF(D20=0,"",D20/D$18)</f>
        <v>3.4279592929833957E-2</v>
      </c>
      <c r="G20" s="49">
        <f t="shared" ref="G20:G68" si="4">+IF(AND(C20=0,D20=0)," ",IF(C20=0,1,IF(D20=0,-1,(D20-C20)/C20)))</f>
        <v>2.0476190476190474</v>
      </c>
      <c r="H20" s="35">
        <f t="shared" ref="H20:H68" si="5">+IF(OR(AND(E20=""),(G20="")),"",E20*G20)</f>
        <v>4.3788187372708752E-2</v>
      </c>
    </row>
    <row r="21" spans="1:9" ht="25.5" customHeight="1" x14ac:dyDescent="0.2">
      <c r="B21" s="34" t="s">
        <v>1</v>
      </c>
      <c r="C21" s="33">
        <v>12</v>
      </c>
      <c r="D21" s="48">
        <v>57</v>
      </c>
      <c r="E21" s="35">
        <f t="shared" si="2"/>
        <v>1.2219959266802444E-2</v>
      </c>
      <c r="F21" s="35">
        <f t="shared" si="3"/>
        <v>3.053026245313337E-2</v>
      </c>
      <c r="G21" s="49">
        <f t="shared" si="4"/>
        <v>3.75</v>
      </c>
      <c r="H21" s="35">
        <f t="shared" si="5"/>
        <v>4.5824847250509164E-2</v>
      </c>
    </row>
    <row r="22" spans="1:9" ht="24" x14ac:dyDescent="0.2">
      <c r="B22" s="34" t="s">
        <v>420</v>
      </c>
      <c r="C22" s="33">
        <v>15</v>
      </c>
      <c r="D22" s="48">
        <v>48</v>
      </c>
      <c r="E22" s="35">
        <f t="shared" si="2"/>
        <v>1.5274949083503055E-2</v>
      </c>
      <c r="F22" s="35">
        <f t="shared" si="3"/>
        <v>2.5709694697375468E-2</v>
      </c>
      <c r="G22" s="49">
        <f t="shared" si="4"/>
        <v>2.2000000000000002</v>
      </c>
      <c r="H22" s="35">
        <f t="shared" si="5"/>
        <v>3.360488798370672E-2</v>
      </c>
    </row>
    <row r="23" spans="1:9" x14ac:dyDescent="0.2">
      <c r="B23" s="34" t="s">
        <v>153</v>
      </c>
      <c r="C23" s="33">
        <v>11</v>
      </c>
      <c r="D23" s="48">
        <v>64</v>
      </c>
      <c r="E23" s="35">
        <f t="shared" si="2"/>
        <v>1.1201629327902239E-2</v>
      </c>
      <c r="F23" s="35">
        <f t="shared" si="3"/>
        <v>3.4279592929833957E-2</v>
      </c>
      <c r="G23" s="49">
        <f t="shared" si="4"/>
        <v>4.8181818181818183</v>
      </c>
      <c r="H23" s="35">
        <f t="shared" si="5"/>
        <v>5.3971486761710791E-2</v>
      </c>
    </row>
    <row r="24" spans="1:9" ht="37.5" customHeight="1" x14ac:dyDescent="0.2">
      <c r="B24" s="34" t="s">
        <v>154</v>
      </c>
      <c r="C24" s="33">
        <v>6</v>
      </c>
      <c r="D24" s="48">
        <v>28</v>
      </c>
      <c r="E24" s="35">
        <f t="shared" si="2"/>
        <v>6.1099796334012219E-3</v>
      </c>
      <c r="F24" s="35">
        <f t="shared" si="3"/>
        <v>1.4997321906802356E-2</v>
      </c>
      <c r="G24" s="49">
        <f t="shared" si="4"/>
        <v>3.6666666666666665</v>
      </c>
      <c r="H24" s="35">
        <f t="shared" si="5"/>
        <v>2.2403258655804479E-2</v>
      </c>
    </row>
    <row r="25" spans="1:9" s="29" customFormat="1" x14ac:dyDescent="0.2">
      <c r="A25" s="31"/>
      <c r="B25" s="36" t="s">
        <v>518</v>
      </c>
      <c r="C25" s="40">
        <v>12</v>
      </c>
      <c r="D25" s="48">
        <v>22</v>
      </c>
      <c r="E25" s="37">
        <f t="shared" ref="E25" si="6">+IF(C25=0,"",C25/C$18)</f>
        <v>1.2219959266802444E-2</v>
      </c>
      <c r="F25" s="37">
        <f t="shared" ref="F25" si="7">+IF(D25=0,"",D25/D$18)</f>
        <v>1.1783610069630423E-2</v>
      </c>
      <c r="G25" s="49">
        <f t="shared" si="4"/>
        <v>0.83333333333333337</v>
      </c>
      <c r="H25" s="37">
        <f t="shared" ref="H25" si="8">+IF(OR(AND(E25=""),(G25="")),"",E25*G25)</f>
        <v>1.0183299389002037E-2</v>
      </c>
      <c r="I25" s="4"/>
    </row>
    <row r="26" spans="1:9" x14ac:dyDescent="0.2">
      <c r="B26" s="34" t="s">
        <v>2</v>
      </c>
      <c r="C26" s="33">
        <v>42</v>
      </c>
      <c r="D26" s="48">
        <v>43</v>
      </c>
      <c r="E26" s="35">
        <f t="shared" si="2"/>
        <v>4.2769857433808553E-2</v>
      </c>
      <c r="F26" s="35">
        <f t="shared" si="3"/>
        <v>2.3031601499732192E-2</v>
      </c>
      <c r="G26" s="49">
        <f t="shared" si="4"/>
        <v>2.3809523809523808E-2</v>
      </c>
      <c r="H26" s="35">
        <f t="shared" si="5"/>
        <v>1.0183299389002036E-3</v>
      </c>
    </row>
    <row r="27" spans="1:9" x14ac:dyDescent="0.2">
      <c r="B27" s="34" t="s">
        <v>561</v>
      </c>
      <c r="C27" s="33">
        <v>16</v>
      </c>
      <c r="D27" s="48">
        <v>56</v>
      </c>
      <c r="E27" s="35">
        <f t="shared" si="2"/>
        <v>1.6293279022403257E-2</v>
      </c>
      <c r="F27" s="35">
        <f t="shared" si="3"/>
        <v>2.9994643813604713E-2</v>
      </c>
      <c r="G27" s="49">
        <f t="shared" si="4"/>
        <v>2.5</v>
      </c>
      <c r="H27" s="35">
        <f t="shared" si="5"/>
        <v>4.0733197556008141E-2</v>
      </c>
    </row>
    <row r="28" spans="1:9" x14ac:dyDescent="0.2">
      <c r="B28" s="34" t="s">
        <v>3</v>
      </c>
      <c r="C28" s="33">
        <v>20</v>
      </c>
      <c r="D28" s="48">
        <v>18</v>
      </c>
      <c r="E28" s="35">
        <f t="shared" si="2"/>
        <v>2.0366598778004074E-2</v>
      </c>
      <c r="F28" s="35">
        <f t="shared" si="3"/>
        <v>9.6411355115158005E-3</v>
      </c>
      <c r="G28" s="49">
        <f t="shared" si="4"/>
        <v>-0.1</v>
      </c>
      <c r="H28" s="35">
        <f t="shared" si="5"/>
        <v>-2.0366598778004076E-3</v>
      </c>
    </row>
    <row r="29" spans="1:9" x14ac:dyDescent="0.2">
      <c r="B29" s="34" t="s">
        <v>5</v>
      </c>
      <c r="C29" s="33">
        <v>94</v>
      </c>
      <c r="D29" s="48">
        <v>272</v>
      </c>
      <c r="E29" s="35">
        <f t="shared" si="2"/>
        <v>9.5723014256619138E-2</v>
      </c>
      <c r="F29" s="35">
        <f t="shared" si="3"/>
        <v>0.14568826995179432</v>
      </c>
      <c r="G29" s="49">
        <f t="shared" si="4"/>
        <v>1.8936170212765957</v>
      </c>
      <c r="H29" s="35">
        <f t="shared" si="5"/>
        <v>0.18126272912423624</v>
      </c>
    </row>
    <row r="30" spans="1:9" x14ac:dyDescent="0.2">
      <c r="B30" s="34" t="s">
        <v>155</v>
      </c>
      <c r="C30" s="33">
        <v>5</v>
      </c>
      <c r="D30" s="48">
        <v>10</v>
      </c>
      <c r="E30" s="35">
        <f t="shared" si="2"/>
        <v>5.0916496945010185E-3</v>
      </c>
      <c r="F30" s="35">
        <f t="shared" si="3"/>
        <v>5.3561863952865559E-3</v>
      </c>
      <c r="G30" s="49">
        <f t="shared" si="4"/>
        <v>1</v>
      </c>
      <c r="H30" s="35">
        <f t="shared" si="5"/>
        <v>5.0916496945010185E-3</v>
      </c>
    </row>
    <row r="31" spans="1:9" x14ac:dyDescent="0.2">
      <c r="B31" s="34" t="s">
        <v>156</v>
      </c>
      <c r="C31" s="33">
        <v>20</v>
      </c>
      <c r="D31" s="48">
        <v>56</v>
      </c>
      <c r="E31" s="35">
        <f t="shared" si="2"/>
        <v>2.0366598778004074E-2</v>
      </c>
      <c r="F31" s="35">
        <f t="shared" si="3"/>
        <v>2.9994643813604713E-2</v>
      </c>
      <c r="G31" s="49">
        <f t="shared" si="4"/>
        <v>1.8</v>
      </c>
      <c r="H31" s="35">
        <f t="shared" si="5"/>
        <v>3.6659877800407331E-2</v>
      </c>
    </row>
    <row r="32" spans="1:9" x14ac:dyDescent="0.2">
      <c r="B32" s="34" t="s">
        <v>4</v>
      </c>
      <c r="C32" s="33">
        <v>13</v>
      </c>
      <c r="D32" s="48">
        <v>19</v>
      </c>
      <c r="E32" s="35">
        <f t="shared" si="2"/>
        <v>1.3238289205702648E-2</v>
      </c>
      <c r="F32" s="35">
        <f t="shared" si="3"/>
        <v>1.0176754151044456E-2</v>
      </c>
      <c r="G32" s="49">
        <f t="shared" si="4"/>
        <v>0.46153846153846156</v>
      </c>
      <c r="H32" s="35">
        <f t="shared" si="5"/>
        <v>6.1099796334012227E-3</v>
      </c>
    </row>
    <row r="33" spans="2:8" x14ac:dyDescent="0.2">
      <c r="B33" s="34" t="s">
        <v>6</v>
      </c>
      <c r="C33" s="33">
        <v>4</v>
      </c>
      <c r="D33" s="48">
        <v>10</v>
      </c>
      <c r="E33" s="35">
        <f t="shared" si="2"/>
        <v>4.0733197556008143E-3</v>
      </c>
      <c r="F33" s="35">
        <f t="shared" si="3"/>
        <v>5.3561863952865559E-3</v>
      </c>
      <c r="G33" s="49">
        <f t="shared" si="4"/>
        <v>1.5</v>
      </c>
      <c r="H33" s="35">
        <f t="shared" si="5"/>
        <v>6.1099796334012219E-3</v>
      </c>
    </row>
    <row r="34" spans="2:8" x14ac:dyDescent="0.2">
      <c r="B34" s="34" t="s">
        <v>157</v>
      </c>
      <c r="C34" s="33">
        <v>2</v>
      </c>
      <c r="D34" s="48">
        <v>0</v>
      </c>
      <c r="E34" s="35">
        <f t="shared" si="2"/>
        <v>2.0366598778004071E-3</v>
      </c>
      <c r="F34" s="35" t="str">
        <f t="shared" si="3"/>
        <v/>
      </c>
      <c r="G34" s="49">
        <f t="shared" si="4"/>
        <v>-1</v>
      </c>
      <c r="H34" s="35">
        <f t="shared" si="5"/>
        <v>-2.0366598778004071E-3</v>
      </c>
    </row>
    <row r="35" spans="2:8" x14ac:dyDescent="0.2">
      <c r="B35" s="34" t="s">
        <v>158</v>
      </c>
      <c r="C35" s="33">
        <v>55</v>
      </c>
      <c r="D35" s="48">
        <v>60</v>
      </c>
      <c r="E35" s="35">
        <f t="shared" si="2"/>
        <v>5.6008146639511203E-2</v>
      </c>
      <c r="F35" s="35">
        <f t="shared" si="3"/>
        <v>3.2137118371719335E-2</v>
      </c>
      <c r="G35" s="49">
        <f t="shared" si="4"/>
        <v>9.0909090909090912E-2</v>
      </c>
      <c r="H35" s="35">
        <f t="shared" si="5"/>
        <v>5.0916496945010185E-3</v>
      </c>
    </row>
    <row r="36" spans="2:8" x14ac:dyDescent="0.2">
      <c r="B36" s="34" t="s">
        <v>159</v>
      </c>
      <c r="C36" s="33">
        <v>4</v>
      </c>
      <c r="D36" s="48">
        <v>6</v>
      </c>
      <c r="E36" s="35">
        <f t="shared" si="2"/>
        <v>4.0733197556008143E-3</v>
      </c>
      <c r="F36" s="35">
        <f t="shared" si="3"/>
        <v>3.2137118371719335E-3</v>
      </c>
      <c r="G36" s="49">
        <f t="shared" si="4"/>
        <v>0.5</v>
      </c>
      <c r="H36" s="35">
        <f t="shared" si="5"/>
        <v>2.0366598778004071E-3</v>
      </c>
    </row>
    <row r="37" spans="2:8" x14ac:dyDescent="0.2">
      <c r="B37" s="34" t="s">
        <v>160</v>
      </c>
      <c r="C37" s="33">
        <v>26</v>
      </c>
      <c r="D37" s="48">
        <v>11</v>
      </c>
      <c r="E37" s="35">
        <f t="shared" si="2"/>
        <v>2.6476578411405296E-2</v>
      </c>
      <c r="F37" s="35">
        <f t="shared" si="3"/>
        <v>5.8918050348152114E-3</v>
      </c>
      <c r="G37" s="49">
        <f t="shared" si="4"/>
        <v>-0.57692307692307687</v>
      </c>
      <c r="H37" s="35">
        <f t="shared" si="5"/>
        <v>-1.5274949083503055E-2</v>
      </c>
    </row>
    <row r="38" spans="2:8" x14ac:dyDescent="0.2">
      <c r="B38" s="34" t="s">
        <v>7</v>
      </c>
      <c r="C38" s="33">
        <v>21</v>
      </c>
      <c r="D38" s="48">
        <v>32</v>
      </c>
      <c r="E38" s="35">
        <f t="shared" si="2"/>
        <v>2.1384928716904276E-2</v>
      </c>
      <c r="F38" s="35">
        <f t="shared" si="3"/>
        <v>1.7139796464916979E-2</v>
      </c>
      <c r="G38" s="49">
        <f t="shared" si="4"/>
        <v>0.52380952380952384</v>
      </c>
      <c r="H38" s="35">
        <f t="shared" si="5"/>
        <v>1.1201629327902241E-2</v>
      </c>
    </row>
    <row r="39" spans="2:8" x14ac:dyDescent="0.2">
      <c r="B39" s="34" t="s">
        <v>161</v>
      </c>
      <c r="C39" s="33">
        <v>3</v>
      </c>
      <c r="D39" s="48">
        <v>0</v>
      </c>
      <c r="E39" s="35">
        <f t="shared" si="2"/>
        <v>3.0549898167006109E-3</v>
      </c>
      <c r="F39" s="35" t="str">
        <f t="shared" si="3"/>
        <v/>
      </c>
      <c r="G39" s="49">
        <f t="shared" si="4"/>
        <v>-1</v>
      </c>
      <c r="H39" s="35">
        <f t="shared" si="5"/>
        <v>-3.0549898167006109E-3</v>
      </c>
    </row>
    <row r="40" spans="2:8" x14ac:dyDescent="0.2">
      <c r="B40" s="34" t="s">
        <v>162</v>
      </c>
      <c r="C40" s="33">
        <v>62</v>
      </c>
      <c r="D40" s="48">
        <v>12</v>
      </c>
      <c r="E40" s="35">
        <f t="shared" si="2"/>
        <v>6.313645621181263E-2</v>
      </c>
      <c r="F40" s="35">
        <f t="shared" si="3"/>
        <v>6.427423674343867E-3</v>
      </c>
      <c r="G40" s="49">
        <f t="shared" si="4"/>
        <v>-0.80645161290322576</v>
      </c>
      <c r="H40" s="35">
        <f t="shared" si="5"/>
        <v>-5.091649694501018E-2</v>
      </c>
    </row>
    <row r="41" spans="2:8" x14ac:dyDescent="0.2">
      <c r="B41" s="34" t="s">
        <v>163</v>
      </c>
      <c r="C41" s="33">
        <v>0</v>
      </c>
      <c r="D41" s="48">
        <v>1</v>
      </c>
      <c r="E41" s="35" t="str">
        <f t="shared" si="2"/>
        <v/>
      </c>
      <c r="F41" s="35">
        <f t="shared" si="3"/>
        <v>5.3561863952865559E-4</v>
      </c>
      <c r="G41" s="49">
        <f t="shared" si="4"/>
        <v>1</v>
      </c>
      <c r="H41" s="35" t="str">
        <f t="shared" si="5"/>
        <v/>
      </c>
    </row>
    <row r="42" spans="2:8" x14ac:dyDescent="0.2">
      <c r="B42" s="34" t="s">
        <v>164</v>
      </c>
      <c r="C42" s="33">
        <v>9</v>
      </c>
      <c r="D42" s="48">
        <v>3</v>
      </c>
      <c r="E42" s="35">
        <f t="shared" si="2"/>
        <v>9.1649694501018328E-3</v>
      </c>
      <c r="F42" s="35">
        <f t="shared" si="3"/>
        <v>1.6068559185859668E-3</v>
      </c>
      <c r="G42" s="49">
        <f t="shared" si="4"/>
        <v>-0.66666666666666663</v>
      </c>
      <c r="H42" s="35">
        <f t="shared" si="5"/>
        <v>-6.1099796334012219E-3</v>
      </c>
    </row>
    <row r="43" spans="2:8" x14ac:dyDescent="0.2">
      <c r="B43" s="34" t="s">
        <v>165</v>
      </c>
      <c r="C43" s="33">
        <v>20</v>
      </c>
      <c r="D43" s="48">
        <v>116</v>
      </c>
      <c r="E43" s="35">
        <f t="shared" si="2"/>
        <v>2.0366598778004074E-2</v>
      </c>
      <c r="F43" s="35">
        <f t="shared" si="3"/>
        <v>6.2131762185324048E-2</v>
      </c>
      <c r="G43" s="49">
        <f t="shared" si="4"/>
        <v>4.8</v>
      </c>
      <c r="H43" s="35">
        <f t="shared" si="5"/>
        <v>9.775967413441955E-2</v>
      </c>
    </row>
    <row r="44" spans="2:8" x14ac:dyDescent="0.2">
      <c r="B44" s="34" t="s">
        <v>166</v>
      </c>
      <c r="C44" s="33">
        <v>20</v>
      </c>
      <c r="D44" s="48">
        <v>56</v>
      </c>
      <c r="E44" s="35">
        <f t="shared" si="2"/>
        <v>2.0366598778004074E-2</v>
      </c>
      <c r="F44" s="35">
        <f t="shared" si="3"/>
        <v>2.9994643813604713E-2</v>
      </c>
      <c r="G44" s="49">
        <f t="shared" si="4"/>
        <v>1.8</v>
      </c>
      <c r="H44" s="35">
        <f t="shared" si="5"/>
        <v>3.6659877800407331E-2</v>
      </c>
    </row>
    <row r="45" spans="2:8" x14ac:dyDescent="0.2">
      <c r="B45" s="34" t="s">
        <v>8</v>
      </c>
      <c r="C45" s="33">
        <v>1</v>
      </c>
      <c r="D45" s="48">
        <v>4</v>
      </c>
      <c r="E45" s="35">
        <f t="shared" si="2"/>
        <v>1.0183299389002036E-3</v>
      </c>
      <c r="F45" s="35">
        <f t="shared" si="3"/>
        <v>2.1424745581146223E-3</v>
      </c>
      <c r="G45" s="49">
        <f t="shared" si="4"/>
        <v>3</v>
      </c>
      <c r="H45" s="35">
        <f t="shared" si="5"/>
        <v>3.0549898167006109E-3</v>
      </c>
    </row>
    <row r="46" spans="2:8" x14ac:dyDescent="0.2">
      <c r="B46" s="34" t="s">
        <v>421</v>
      </c>
      <c r="C46" s="33">
        <v>2</v>
      </c>
      <c r="D46" s="48">
        <v>8</v>
      </c>
      <c r="E46" s="35">
        <f t="shared" si="2"/>
        <v>2.0366598778004071E-3</v>
      </c>
      <c r="F46" s="35">
        <f t="shared" si="3"/>
        <v>4.2849491162292447E-3</v>
      </c>
      <c r="G46" s="49">
        <f t="shared" si="4"/>
        <v>3</v>
      </c>
      <c r="H46" s="35">
        <f t="shared" si="5"/>
        <v>6.1099796334012219E-3</v>
      </c>
    </row>
    <row r="47" spans="2:8" x14ac:dyDescent="0.2">
      <c r="B47" s="34" t="s">
        <v>167</v>
      </c>
      <c r="C47" s="33">
        <v>34</v>
      </c>
      <c r="D47" s="48">
        <v>49</v>
      </c>
      <c r="E47" s="35">
        <f t="shared" si="2"/>
        <v>3.4623217922606926E-2</v>
      </c>
      <c r="F47" s="35">
        <f t="shared" si="3"/>
        <v>2.6245313336904125E-2</v>
      </c>
      <c r="G47" s="49">
        <f t="shared" si="4"/>
        <v>0.44117647058823528</v>
      </c>
      <c r="H47" s="35">
        <f t="shared" si="5"/>
        <v>1.5274949083503055E-2</v>
      </c>
    </row>
    <row r="48" spans="2:8" x14ac:dyDescent="0.2">
      <c r="B48" s="34" t="s">
        <v>562</v>
      </c>
      <c r="C48" s="33">
        <v>42</v>
      </c>
      <c r="D48" s="48">
        <v>48</v>
      </c>
      <c r="E48" s="35">
        <f t="shared" si="2"/>
        <v>4.2769857433808553E-2</v>
      </c>
      <c r="F48" s="35">
        <f t="shared" si="3"/>
        <v>2.5709694697375468E-2</v>
      </c>
      <c r="G48" s="49">
        <f t="shared" si="4"/>
        <v>0.14285714285714285</v>
      </c>
      <c r="H48" s="35">
        <f t="shared" si="5"/>
        <v>6.1099796334012219E-3</v>
      </c>
    </row>
    <row r="49" spans="1:9" x14ac:dyDescent="0.2">
      <c r="B49" s="34" t="s">
        <v>9</v>
      </c>
      <c r="C49" s="33">
        <v>89</v>
      </c>
      <c r="D49" s="48">
        <v>204</v>
      </c>
      <c r="E49" s="35">
        <f t="shared" si="2"/>
        <v>9.0631364562118122E-2</v>
      </c>
      <c r="F49" s="35">
        <f t="shared" si="3"/>
        <v>0.10926620246384575</v>
      </c>
      <c r="G49" s="49">
        <f t="shared" si="4"/>
        <v>1.2921348314606742</v>
      </c>
      <c r="H49" s="35">
        <f t="shared" si="5"/>
        <v>0.11710794297352342</v>
      </c>
    </row>
    <row r="50" spans="1:9" x14ac:dyDescent="0.2">
      <c r="B50" s="34" t="s">
        <v>563</v>
      </c>
      <c r="C50" s="33">
        <v>8</v>
      </c>
      <c r="D50" s="48">
        <v>15</v>
      </c>
      <c r="E50" s="35">
        <f t="shared" si="2"/>
        <v>8.1466395112016286E-3</v>
      </c>
      <c r="F50" s="35">
        <f t="shared" si="3"/>
        <v>8.0342795929298338E-3</v>
      </c>
      <c r="G50" s="49">
        <f t="shared" si="4"/>
        <v>0.875</v>
      </c>
      <c r="H50" s="35">
        <f t="shared" si="5"/>
        <v>7.1283095723014252E-3</v>
      </c>
    </row>
    <row r="51" spans="1:9" x14ac:dyDescent="0.2">
      <c r="B51" s="34" t="s">
        <v>12</v>
      </c>
      <c r="C51" s="33">
        <v>8</v>
      </c>
      <c r="D51" s="48">
        <v>31</v>
      </c>
      <c r="E51" s="35">
        <f t="shared" si="2"/>
        <v>8.1466395112016286E-3</v>
      </c>
      <c r="F51" s="35">
        <f t="shared" si="3"/>
        <v>1.6604177825388325E-2</v>
      </c>
      <c r="G51" s="49">
        <f t="shared" si="4"/>
        <v>2.875</v>
      </c>
      <c r="H51" s="35">
        <f t="shared" si="5"/>
        <v>2.3421588594704681E-2</v>
      </c>
    </row>
    <row r="52" spans="1:9" x14ac:dyDescent="0.2">
      <c r="B52" s="34" t="s">
        <v>11</v>
      </c>
      <c r="C52" s="33">
        <v>8</v>
      </c>
      <c r="D52" s="48">
        <v>5</v>
      </c>
      <c r="E52" s="35">
        <f t="shared" si="2"/>
        <v>8.1466395112016286E-3</v>
      </c>
      <c r="F52" s="35">
        <f t="shared" si="3"/>
        <v>2.6780931976432779E-3</v>
      </c>
      <c r="G52" s="49">
        <f t="shared" si="4"/>
        <v>-0.375</v>
      </c>
      <c r="H52" s="35">
        <f t="shared" si="5"/>
        <v>-3.0549898167006109E-3</v>
      </c>
    </row>
    <row r="53" spans="1:9" x14ac:dyDescent="0.2">
      <c r="B53" s="34" t="s">
        <v>422</v>
      </c>
      <c r="C53" s="33">
        <v>32</v>
      </c>
      <c r="D53" s="48">
        <v>39</v>
      </c>
      <c r="E53" s="35">
        <f t="shared" si="2"/>
        <v>3.2586558044806514E-2</v>
      </c>
      <c r="F53" s="35">
        <f t="shared" si="3"/>
        <v>2.088912694161757E-2</v>
      </c>
      <c r="G53" s="49">
        <f t="shared" si="4"/>
        <v>0.21875</v>
      </c>
      <c r="H53" s="35">
        <f t="shared" si="5"/>
        <v>7.1283095723014252E-3</v>
      </c>
    </row>
    <row r="54" spans="1:9" x14ac:dyDescent="0.2">
      <c r="B54" s="34" t="s">
        <v>10</v>
      </c>
      <c r="C54" s="33">
        <v>27</v>
      </c>
      <c r="D54" s="48">
        <v>19</v>
      </c>
      <c r="E54" s="35">
        <f t="shared" si="2"/>
        <v>2.7494908350305498E-2</v>
      </c>
      <c r="F54" s="35">
        <f t="shared" si="3"/>
        <v>1.0176754151044456E-2</v>
      </c>
      <c r="G54" s="49">
        <f t="shared" si="4"/>
        <v>-0.29629629629629628</v>
      </c>
      <c r="H54" s="35">
        <f t="shared" si="5"/>
        <v>-8.1466395112016286E-3</v>
      </c>
    </row>
    <row r="55" spans="1:9" x14ac:dyDescent="0.2">
      <c r="B55" s="34" t="s">
        <v>168</v>
      </c>
      <c r="C55" s="33">
        <v>9</v>
      </c>
      <c r="D55" s="48">
        <v>16</v>
      </c>
      <c r="E55" s="35">
        <f t="shared" si="2"/>
        <v>9.1649694501018328E-3</v>
      </c>
      <c r="F55" s="35">
        <f t="shared" si="3"/>
        <v>8.5698982324584894E-3</v>
      </c>
      <c r="G55" s="49">
        <f t="shared" si="4"/>
        <v>0.77777777777777779</v>
      </c>
      <c r="H55" s="35">
        <f t="shared" si="5"/>
        <v>7.1283095723014252E-3</v>
      </c>
    </row>
    <row r="56" spans="1:9" x14ac:dyDescent="0.2">
      <c r="B56" s="34" t="s">
        <v>13</v>
      </c>
      <c r="C56" s="33">
        <v>2</v>
      </c>
      <c r="D56" s="48">
        <v>2</v>
      </c>
      <c r="E56" s="35">
        <f t="shared" si="2"/>
        <v>2.0366598778004071E-3</v>
      </c>
      <c r="F56" s="35">
        <f t="shared" si="3"/>
        <v>1.0712372790573112E-3</v>
      </c>
      <c r="G56" s="49">
        <f t="shared" si="4"/>
        <v>0</v>
      </c>
      <c r="H56" s="35">
        <f t="shared" si="5"/>
        <v>0</v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6</v>
      </c>
      <c r="E57" s="37" t="str">
        <f t="shared" ref="E57:E59" si="9">+IF(C57=0,"",C57/C$18)</f>
        <v/>
      </c>
      <c r="F57" s="37">
        <f t="shared" ref="F57:F59" si="10">+IF(D57=0,"",D57/D$18)</f>
        <v>3.2137118371719335E-3</v>
      </c>
      <c r="G57" s="93">
        <f t="shared" ref="G57:G59" si="11">+IF(AND(C57=0,D57=0)," ",IF(C57=0,1,IF(D57=0,-1,(D57-C57)/C57)))</f>
        <v>1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21</v>
      </c>
      <c r="D58" s="48">
        <v>36</v>
      </c>
      <c r="E58" s="35">
        <f t="shared" si="9"/>
        <v>2.1384928716904276E-2</v>
      </c>
      <c r="F58" s="35">
        <f t="shared" si="10"/>
        <v>1.9282271023031601E-2</v>
      </c>
      <c r="G58" s="49">
        <f t="shared" si="11"/>
        <v>0.7142857142857143</v>
      </c>
      <c r="H58" s="35">
        <f t="shared" si="12"/>
        <v>1.5274949083503055E-2</v>
      </c>
    </row>
    <row r="59" spans="1:9" x14ac:dyDescent="0.2">
      <c r="B59" s="34" t="s">
        <v>169</v>
      </c>
      <c r="C59" s="33">
        <v>2</v>
      </c>
      <c r="D59" s="48">
        <v>1</v>
      </c>
      <c r="E59" s="35">
        <f t="shared" si="9"/>
        <v>2.0366598778004071E-3</v>
      </c>
      <c r="F59" s="35">
        <f t="shared" si="10"/>
        <v>5.3561863952865559E-4</v>
      </c>
      <c r="G59" s="49">
        <f t="shared" si="11"/>
        <v>-0.5</v>
      </c>
      <c r="H59" s="35">
        <f t="shared" si="12"/>
        <v>-1.0183299389002036E-3</v>
      </c>
    </row>
    <row r="60" spans="1:9" x14ac:dyDescent="0.2">
      <c r="B60" s="34" t="s">
        <v>423</v>
      </c>
      <c r="C60" s="33">
        <v>5</v>
      </c>
      <c r="D60" s="48">
        <v>99</v>
      </c>
      <c r="E60" s="35">
        <f t="shared" si="2"/>
        <v>5.0916496945010185E-3</v>
      </c>
      <c r="F60" s="35">
        <f t="shared" si="3"/>
        <v>5.3026245313336905E-2</v>
      </c>
      <c r="G60" s="49">
        <f t="shared" si="4"/>
        <v>18.8</v>
      </c>
      <c r="H60" s="35">
        <f t="shared" si="5"/>
        <v>9.5723014256619152E-2</v>
      </c>
    </row>
    <row r="61" spans="1:9" x14ac:dyDescent="0.2">
      <c r="B61" s="34" t="s">
        <v>170</v>
      </c>
      <c r="C61" s="33">
        <v>11</v>
      </c>
      <c r="D61" s="48">
        <v>25</v>
      </c>
      <c r="E61" s="35">
        <f t="shared" si="2"/>
        <v>1.1201629327902239E-2</v>
      </c>
      <c r="F61" s="35">
        <f t="shared" si="3"/>
        <v>1.339046598821639E-2</v>
      </c>
      <c r="G61" s="49">
        <f t="shared" si="4"/>
        <v>1.2727272727272727</v>
      </c>
      <c r="H61" s="35">
        <f t="shared" si="5"/>
        <v>1.425661914460285E-2</v>
      </c>
    </row>
    <row r="62" spans="1:9" x14ac:dyDescent="0.2">
      <c r="B62" s="34" t="s">
        <v>171</v>
      </c>
      <c r="C62" s="33">
        <v>3</v>
      </c>
      <c r="D62" s="48">
        <v>11</v>
      </c>
      <c r="E62" s="35">
        <f t="shared" si="2"/>
        <v>3.0549898167006109E-3</v>
      </c>
      <c r="F62" s="35">
        <f t="shared" si="3"/>
        <v>5.8918050348152114E-3</v>
      </c>
      <c r="G62" s="49">
        <f t="shared" si="4"/>
        <v>2.6666666666666665</v>
      </c>
      <c r="H62" s="35">
        <f t="shared" si="5"/>
        <v>8.1466395112016286E-3</v>
      </c>
    </row>
    <row r="63" spans="1:9" s="29" customFormat="1" x14ac:dyDescent="0.2">
      <c r="A63" s="31"/>
      <c r="B63" s="36" t="s">
        <v>587</v>
      </c>
      <c r="C63" s="40">
        <v>96</v>
      </c>
      <c r="D63" s="48">
        <v>59</v>
      </c>
      <c r="E63" s="37">
        <f t="shared" ref="E63:E64" si="13">+IF(C63=0,"",C63/C$18)</f>
        <v>9.775967413441955E-2</v>
      </c>
      <c r="F63" s="37">
        <f t="shared" ref="F63:F64" si="14">+IF(D63=0,"",D63/D$18)</f>
        <v>3.1601499732190681E-2</v>
      </c>
      <c r="G63" s="49">
        <f t="shared" si="4"/>
        <v>-0.38541666666666669</v>
      </c>
      <c r="H63" s="37">
        <f t="shared" ref="H63:H64" si="15">+IF(OR(AND(E63=""),(G63="")),"",E63*G63)</f>
        <v>-3.7678207739307537E-2</v>
      </c>
      <c r="I63" s="4"/>
    </row>
    <row r="64" spans="1:9" s="29" customFormat="1" x14ac:dyDescent="0.2">
      <c r="A64" s="31"/>
      <c r="B64" s="36" t="s">
        <v>588</v>
      </c>
      <c r="C64" s="40">
        <v>12</v>
      </c>
      <c r="D64" s="48">
        <v>17</v>
      </c>
      <c r="E64" s="37">
        <f t="shared" si="13"/>
        <v>1.2219959266802444E-2</v>
      </c>
      <c r="F64" s="37">
        <f t="shared" si="14"/>
        <v>9.1055168719871449E-3</v>
      </c>
      <c r="G64" s="49">
        <f t="shared" si="4"/>
        <v>0.41666666666666669</v>
      </c>
      <c r="H64" s="37">
        <f t="shared" si="15"/>
        <v>5.0916496945010185E-3</v>
      </c>
      <c r="I64" s="4"/>
    </row>
    <row r="65" spans="1:9" x14ac:dyDescent="0.2">
      <c r="B65" s="34" t="s">
        <v>172</v>
      </c>
      <c r="C65" s="33">
        <v>17</v>
      </c>
      <c r="D65" s="48">
        <v>38</v>
      </c>
      <c r="E65" s="35">
        <f t="shared" si="2"/>
        <v>1.7311608961303463E-2</v>
      </c>
      <c r="F65" s="35">
        <f t="shared" si="3"/>
        <v>2.0353508302088912E-2</v>
      </c>
      <c r="G65" s="49">
        <f t="shared" si="4"/>
        <v>1.2352941176470589</v>
      </c>
      <c r="H65" s="35">
        <f t="shared" si="5"/>
        <v>2.138492871690428E-2</v>
      </c>
    </row>
    <row r="66" spans="1:9" x14ac:dyDescent="0.2">
      <c r="B66" s="34" t="s">
        <v>15</v>
      </c>
      <c r="C66" s="33">
        <v>3</v>
      </c>
      <c r="D66" s="48">
        <v>11</v>
      </c>
      <c r="E66" s="35">
        <f t="shared" si="2"/>
        <v>3.0549898167006109E-3</v>
      </c>
      <c r="F66" s="35">
        <f t="shared" si="3"/>
        <v>5.8918050348152114E-3</v>
      </c>
      <c r="G66" s="49">
        <f t="shared" si="4"/>
        <v>2.6666666666666665</v>
      </c>
      <c r="H66" s="35">
        <f t="shared" si="5"/>
        <v>8.1466395112016286E-3</v>
      </c>
    </row>
    <row r="67" spans="1:9" x14ac:dyDescent="0.2">
      <c r="B67" s="34" t="s">
        <v>173</v>
      </c>
      <c r="C67" s="33">
        <v>12</v>
      </c>
      <c r="D67" s="48">
        <v>23</v>
      </c>
      <c r="E67" s="35">
        <f t="shared" si="2"/>
        <v>1.2219959266802444E-2</v>
      </c>
      <c r="F67" s="35">
        <f t="shared" si="3"/>
        <v>1.2319228709159078E-2</v>
      </c>
      <c r="G67" s="49">
        <f t="shared" si="4"/>
        <v>0.91666666666666663</v>
      </c>
      <c r="H67" s="35">
        <f t="shared" si="5"/>
        <v>1.1201629327902239E-2</v>
      </c>
    </row>
    <row r="68" spans="1:9" ht="13.5" customHeight="1" x14ac:dyDescent="0.2">
      <c r="B68" s="34" t="s">
        <v>174</v>
      </c>
      <c r="C68" s="33">
        <v>21</v>
      </c>
      <c r="D68" s="48">
        <v>22</v>
      </c>
      <c r="E68" s="35">
        <f t="shared" si="2"/>
        <v>2.1384928716904276E-2</v>
      </c>
      <c r="F68" s="35">
        <f t="shared" si="3"/>
        <v>1.1783610069630423E-2</v>
      </c>
      <c r="G68" s="49">
        <f t="shared" si="4"/>
        <v>4.7619047619047616E-2</v>
      </c>
      <c r="H68" s="35">
        <f t="shared" si="5"/>
        <v>1.0183299389002036E-3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12416</v>
      </c>
      <c r="D74" s="44">
        <f>SUM(D75:D163)</f>
        <v>8397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-0.32369523195876287</v>
      </c>
      <c r="H74" s="46">
        <f>+IF(OR(AND(E74=""),(G74="")),"",E74*G74)</f>
        <v>-0.32369523195876287</v>
      </c>
    </row>
    <row r="75" spans="1:9" x14ac:dyDescent="0.2">
      <c r="B75" s="47" t="s">
        <v>424</v>
      </c>
      <c r="C75" s="48">
        <v>214</v>
      </c>
      <c r="D75" s="48">
        <v>126</v>
      </c>
      <c r="E75" s="60">
        <f>+IF(C75=0,"",C75/C$74)</f>
        <v>1.7235824742268042E-2</v>
      </c>
      <c r="F75" s="60">
        <f>+IF(D75=0,"",D75/D$74)</f>
        <v>1.5005359056806002E-2</v>
      </c>
      <c r="G75" s="49">
        <f t="shared" ref="G75:G138" si="16">+IF(AND(C75=0,D75=0)," ",IF(C75=0,1,IF(D75=0,-1,(D75-C75)/C75)))</f>
        <v>-0.41121495327102803</v>
      </c>
      <c r="H75" s="41">
        <f>+IF(OR(AND(E75=""),(G75="")),"",E75*G75)</f>
        <v>-7.0876288659793814E-3</v>
      </c>
    </row>
    <row r="76" spans="1:9" x14ac:dyDescent="0.2">
      <c r="B76" s="34" t="s">
        <v>565</v>
      </c>
      <c r="C76" s="33">
        <v>395</v>
      </c>
      <c r="D76" s="48">
        <v>419</v>
      </c>
      <c r="E76" s="61">
        <f t="shared" ref="E76:E81" si="17">+IF(C76=0,"",C76/C$74)</f>
        <v>3.1813788659793812E-2</v>
      </c>
      <c r="F76" s="61">
        <f t="shared" ref="F76:F81" si="18">+IF(D76=0,"",D76/D$74)</f>
        <v>4.9898773371442183E-2</v>
      </c>
      <c r="G76" s="49">
        <f t="shared" si="16"/>
        <v>6.0759493670886074E-2</v>
      </c>
      <c r="H76" s="35">
        <f t="shared" ref="H76:H81" si="19">+IF(OR(AND(E76=""),(G76="")),"",E76*G76)</f>
        <v>1.9329896907216493E-3</v>
      </c>
    </row>
    <row r="77" spans="1:9" s="29" customFormat="1" x14ac:dyDescent="0.2">
      <c r="A77" s="31"/>
      <c r="B77" s="36" t="s">
        <v>519</v>
      </c>
      <c r="C77" s="40">
        <v>141</v>
      </c>
      <c r="D77" s="48">
        <v>57</v>
      </c>
      <c r="E77" s="38">
        <f t="shared" si="17"/>
        <v>1.135631443298969E-2</v>
      </c>
      <c r="F77" s="38">
        <f t="shared" si="18"/>
        <v>6.7881386209360482E-3</v>
      </c>
      <c r="G77" s="49">
        <f t="shared" si="16"/>
        <v>-0.5957446808510638</v>
      </c>
      <c r="H77" s="37">
        <f t="shared" si="19"/>
        <v>-6.7654639175257726E-3</v>
      </c>
      <c r="I77" s="4"/>
    </row>
    <row r="78" spans="1:9" x14ac:dyDescent="0.2">
      <c r="B78" s="34" t="s">
        <v>566</v>
      </c>
      <c r="C78" s="33">
        <v>334</v>
      </c>
      <c r="D78" s="48">
        <v>495</v>
      </c>
      <c r="E78" s="61">
        <f t="shared" si="17"/>
        <v>2.690077319587629E-2</v>
      </c>
      <c r="F78" s="61">
        <f t="shared" si="18"/>
        <v>5.8949624866023578E-2</v>
      </c>
      <c r="G78" s="49">
        <f t="shared" si="16"/>
        <v>0.4820359281437126</v>
      </c>
      <c r="H78" s="35">
        <f t="shared" si="19"/>
        <v>1.2967139175257733E-2</v>
      </c>
    </row>
    <row r="79" spans="1:9" x14ac:dyDescent="0.2">
      <c r="B79" s="34" t="s">
        <v>175</v>
      </c>
      <c r="C79" s="33">
        <v>553</v>
      </c>
      <c r="D79" s="48">
        <v>365</v>
      </c>
      <c r="E79" s="61">
        <f t="shared" si="17"/>
        <v>4.4539304123711342E-2</v>
      </c>
      <c r="F79" s="61">
        <f t="shared" si="18"/>
        <v>4.3467905204239612E-2</v>
      </c>
      <c r="G79" s="49">
        <f t="shared" si="16"/>
        <v>-0.33996383363471971</v>
      </c>
      <c r="H79" s="35">
        <f t="shared" si="19"/>
        <v>-1.5141752577319588E-2</v>
      </c>
    </row>
    <row r="80" spans="1:9" x14ac:dyDescent="0.2">
      <c r="B80" s="34" t="s">
        <v>16</v>
      </c>
      <c r="C80" s="33">
        <v>5</v>
      </c>
      <c r="D80" s="48">
        <v>4</v>
      </c>
      <c r="E80" s="61">
        <f t="shared" si="17"/>
        <v>4.0270618556701029E-4</v>
      </c>
      <c r="F80" s="61">
        <f t="shared" si="18"/>
        <v>4.7636060497796833E-4</v>
      </c>
      <c r="G80" s="49">
        <f t="shared" si="16"/>
        <v>-0.2</v>
      </c>
      <c r="H80" s="35">
        <f t="shared" si="19"/>
        <v>-8.054123711340206E-5</v>
      </c>
    </row>
    <row r="81" spans="1:9" s="29" customFormat="1" x14ac:dyDescent="0.2">
      <c r="A81" s="31"/>
      <c r="B81" s="36" t="s">
        <v>35</v>
      </c>
      <c r="C81" s="40">
        <v>48</v>
      </c>
      <c r="D81" s="48">
        <v>70</v>
      </c>
      <c r="E81" s="38">
        <f t="shared" si="17"/>
        <v>3.8659793814432991E-3</v>
      </c>
      <c r="F81" s="38">
        <f t="shared" si="18"/>
        <v>8.3363105871144452E-3</v>
      </c>
      <c r="G81" s="49">
        <f t="shared" si="16"/>
        <v>0.45833333333333331</v>
      </c>
      <c r="H81" s="37">
        <f t="shared" si="19"/>
        <v>1.7719072164948454E-3</v>
      </c>
      <c r="I81" s="4"/>
    </row>
    <row r="82" spans="1:9" x14ac:dyDescent="0.2">
      <c r="B82" s="34" t="s">
        <v>176</v>
      </c>
      <c r="C82" s="33">
        <v>14</v>
      </c>
      <c r="D82" s="48">
        <v>13</v>
      </c>
      <c r="E82" s="61">
        <f t="shared" ref="E82:E146" si="20">+IF(C82=0,"",C82/C$74)</f>
        <v>1.1275773195876288E-3</v>
      </c>
      <c r="F82" s="61">
        <f t="shared" ref="F82:F146" si="21">+IF(D82=0,"",D82/D$74)</f>
        <v>1.5481719661783971E-3</v>
      </c>
      <c r="G82" s="49">
        <f t="shared" si="16"/>
        <v>-7.1428571428571425E-2</v>
      </c>
      <c r="H82" s="35">
        <f t="shared" ref="H82:H146" si="22">+IF(OR(AND(E82=""),(G82="")),"",E82*G82)</f>
        <v>-8.0541237113402047E-5</v>
      </c>
    </row>
    <row r="83" spans="1:9" x14ac:dyDescent="0.2">
      <c r="B83" s="34" t="s">
        <v>177</v>
      </c>
      <c r="C83" s="33">
        <v>23</v>
      </c>
      <c r="D83" s="48">
        <v>24</v>
      </c>
      <c r="E83" s="61">
        <f t="shared" si="20"/>
        <v>1.8524484536082473E-3</v>
      </c>
      <c r="F83" s="61">
        <f t="shared" si="21"/>
        <v>2.8581636298678098E-3</v>
      </c>
      <c r="G83" s="49">
        <f t="shared" si="16"/>
        <v>4.3478260869565216E-2</v>
      </c>
      <c r="H83" s="35">
        <f t="shared" si="22"/>
        <v>8.054123711340206E-5</v>
      </c>
    </row>
    <row r="84" spans="1:9" x14ac:dyDescent="0.2">
      <c r="B84" s="34" t="s">
        <v>425</v>
      </c>
      <c r="C84" s="33">
        <v>31</v>
      </c>
      <c r="D84" s="48">
        <v>20</v>
      </c>
      <c r="E84" s="61">
        <f t="shared" si="20"/>
        <v>2.4967783505154637E-3</v>
      </c>
      <c r="F84" s="61">
        <f t="shared" si="21"/>
        <v>2.3818030248898415E-3</v>
      </c>
      <c r="G84" s="49">
        <f t="shared" si="16"/>
        <v>-0.35483870967741937</v>
      </c>
      <c r="H84" s="35">
        <f t="shared" si="22"/>
        <v>-8.8595360824742268E-4</v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104</v>
      </c>
      <c r="D86" s="48">
        <v>64</v>
      </c>
      <c r="E86" s="61">
        <f t="shared" si="20"/>
        <v>8.3762886597938142E-3</v>
      </c>
      <c r="F86" s="61">
        <f t="shared" si="21"/>
        <v>7.6217696796474933E-3</v>
      </c>
      <c r="G86" s="49">
        <f t="shared" si="16"/>
        <v>-0.38461538461538464</v>
      </c>
      <c r="H86" s="35">
        <f t="shared" si="22"/>
        <v>-3.2216494845360827E-3</v>
      </c>
    </row>
    <row r="87" spans="1:9" x14ac:dyDescent="0.2">
      <c r="B87" s="34" t="s">
        <v>17</v>
      </c>
      <c r="C87" s="33">
        <v>15</v>
      </c>
      <c r="D87" s="48">
        <v>15</v>
      </c>
      <c r="E87" s="61">
        <f t="shared" si="20"/>
        <v>1.208118556701031E-3</v>
      </c>
      <c r="F87" s="61">
        <f t="shared" si="21"/>
        <v>1.7863522686673813E-3</v>
      </c>
      <c r="G87" s="49">
        <f t="shared" si="16"/>
        <v>0</v>
      </c>
      <c r="H87" s="35">
        <f t="shared" si="22"/>
        <v>0</v>
      </c>
    </row>
    <row r="88" spans="1:9" x14ac:dyDescent="0.2">
      <c r="B88" s="34" t="s">
        <v>180</v>
      </c>
      <c r="C88" s="33">
        <v>76</v>
      </c>
      <c r="D88" s="48">
        <v>51</v>
      </c>
      <c r="E88" s="61">
        <f t="shared" si="20"/>
        <v>6.1211340206185566E-3</v>
      </c>
      <c r="F88" s="61">
        <f t="shared" si="21"/>
        <v>6.0735977134690963E-3</v>
      </c>
      <c r="G88" s="49">
        <f t="shared" si="16"/>
        <v>-0.32894736842105265</v>
      </c>
      <c r="H88" s="35">
        <f t="shared" si="22"/>
        <v>-2.0135309278350518E-3</v>
      </c>
    </row>
    <row r="89" spans="1:9" s="29" customFormat="1" x14ac:dyDescent="0.2">
      <c r="A89" s="31"/>
      <c r="B89" s="36" t="s">
        <v>567</v>
      </c>
      <c r="C89" s="40">
        <v>249</v>
      </c>
      <c r="D89" s="48">
        <v>196</v>
      </c>
      <c r="E89" s="38">
        <f t="shared" si="20"/>
        <v>2.0054768041237115E-2</v>
      </c>
      <c r="F89" s="38">
        <f t="shared" si="21"/>
        <v>2.3341669643920447E-2</v>
      </c>
      <c r="G89" s="49">
        <f t="shared" si="16"/>
        <v>-0.21285140562248997</v>
      </c>
      <c r="H89" s="37">
        <f t="shared" si="22"/>
        <v>-4.2686855670103097E-3</v>
      </c>
      <c r="I89" s="4"/>
    </row>
    <row r="90" spans="1:9" s="29" customFormat="1" x14ac:dyDescent="0.2">
      <c r="A90" s="31"/>
      <c r="B90" s="36" t="s">
        <v>181</v>
      </c>
      <c r="C90" s="40">
        <v>292</v>
      </c>
      <c r="D90" s="48">
        <v>144</v>
      </c>
      <c r="E90" s="38">
        <f t="shared" si="20"/>
        <v>2.3518041237113402E-2</v>
      </c>
      <c r="F90" s="38">
        <f t="shared" si="21"/>
        <v>1.7148981779206859E-2</v>
      </c>
      <c r="G90" s="49">
        <f t="shared" si="16"/>
        <v>-0.50684931506849318</v>
      </c>
      <c r="H90" s="37">
        <f t="shared" si="22"/>
        <v>-1.1920103092783506E-2</v>
      </c>
      <c r="I90" s="4"/>
    </row>
    <row r="91" spans="1:9" s="29" customFormat="1" x14ac:dyDescent="0.2">
      <c r="A91" s="31"/>
      <c r="B91" s="36" t="s">
        <v>182</v>
      </c>
      <c r="C91" s="40">
        <v>132</v>
      </c>
      <c r="D91" s="48">
        <v>84</v>
      </c>
      <c r="E91" s="38">
        <f t="shared" si="20"/>
        <v>1.0631443298969073E-2</v>
      </c>
      <c r="F91" s="38">
        <f t="shared" si="21"/>
        <v>1.0003572704537335E-2</v>
      </c>
      <c r="G91" s="49">
        <f t="shared" si="16"/>
        <v>-0.36363636363636365</v>
      </c>
      <c r="H91" s="37">
        <f t="shared" si="22"/>
        <v>-3.8659793814432991E-3</v>
      </c>
      <c r="I91" s="4"/>
    </row>
    <row r="92" spans="1:9" s="29" customFormat="1" x14ac:dyDescent="0.2">
      <c r="A92" s="31"/>
      <c r="B92" s="36" t="s">
        <v>21</v>
      </c>
      <c r="C92" s="40">
        <v>62</v>
      </c>
      <c r="D92" s="48">
        <v>168</v>
      </c>
      <c r="E92" s="38">
        <f t="shared" si="20"/>
        <v>4.9935567010309274E-3</v>
      </c>
      <c r="F92" s="38">
        <f t="shared" si="21"/>
        <v>2.000714540907467E-2</v>
      </c>
      <c r="G92" s="49">
        <f t="shared" si="16"/>
        <v>1.7096774193548387</v>
      </c>
      <c r="H92" s="37">
        <f t="shared" si="22"/>
        <v>8.5373711340206177E-3</v>
      </c>
      <c r="I92" s="4"/>
    </row>
    <row r="93" spans="1:9" s="29" customFormat="1" x14ac:dyDescent="0.2">
      <c r="A93" s="31"/>
      <c r="B93" s="36" t="s">
        <v>426</v>
      </c>
      <c r="C93" s="40">
        <v>97</v>
      </c>
      <c r="D93" s="48">
        <v>85</v>
      </c>
      <c r="E93" s="38">
        <f t="shared" si="20"/>
        <v>7.8125E-3</v>
      </c>
      <c r="F93" s="38">
        <f t="shared" si="21"/>
        <v>1.0122662855781827E-2</v>
      </c>
      <c r="G93" s="49">
        <f t="shared" si="16"/>
        <v>-0.12371134020618557</v>
      </c>
      <c r="H93" s="37">
        <f t="shared" si="22"/>
        <v>-9.6649484536082478E-4</v>
      </c>
      <c r="I93" s="4"/>
    </row>
    <row r="94" spans="1:9" s="29" customFormat="1" x14ac:dyDescent="0.2">
      <c r="A94" s="31"/>
      <c r="B94" s="36" t="s">
        <v>183</v>
      </c>
      <c r="C94" s="40">
        <v>130</v>
      </c>
      <c r="D94" s="48">
        <v>63</v>
      </c>
      <c r="E94" s="38">
        <f t="shared" si="20"/>
        <v>1.0470360824742267E-2</v>
      </c>
      <c r="F94" s="38">
        <f t="shared" si="21"/>
        <v>7.502679528403001E-3</v>
      </c>
      <c r="G94" s="49">
        <f t="shared" si="16"/>
        <v>-0.51538461538461533</v>
      </c>
      <c r="H94" s="37">
        <f t="shared" si="22"/>
        <v>-5.3962628865979372E-3</v>
      </c>
      <c r="I94" s="4"/>
    </row>
    <row r="95" spans="1:9" s="29" customFormat="1" x14ac:dyDescent="0.2">
      <c r="A95" s="31"/>
      <c r="B95" s="36" t="s">
        <v>523</v>
      </c>
      <c r="C95" s="40">
        <v>120</v>
      </c>
      <c r="D95" s="48">
        <v>121</v>
      </c>
      <c r="E95" s="38">
        <f t="shared" si="20"/>
        <v>9.6649484536082478E-3</v>
      </c>
      <c r="F95" s="38">
        <f t="shared" si="21"/>
        <v>1.4409908300583541E-2</v>
      </c>
      <c r="G95" s="49">
        <f t="shared" si="16"/>
        <v>8.3333333333333332E-3</v>
      </c>
      <c r="H95" s="37">
        <f t="shared" si="22"/>
        <v>8.054123711340206E-5</v>
      </c>
      <c r="I95" s="4"/>
    </row>
    <row r="96" spans="1:9" s="29" customFormat="1" x14ac:dyDescent="0.2">
      <c r="A96" s="31"/>
      <c r="B96" s="36" t="s">
        <v>602</v>
      </c>
      <c r="C96" s="40">
        <v>38</v>
      </c>
      <c r="D96" s="48">
        <v>78</v>
      </c>
      <c r="E96" s="38">
        <f t="shared" si="20"/>
        <v>3.0605670103092783E-3</v>
      </c>
      <c r="F96" s="38">
        <f t="shared" si="21"/>
        <v>9.2890317970703816E-3</v>
      </c>
      <c r="G96" s="49">
        <f t="shared" si="16"/>
        <v>1.0526315789473684</v>
      </c>
      <c r="H96" s="37">
        <f t="shared" si="22"/>
        <v>3.2216494845360823E-3</v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320</v>
      </c>
      <c r="D98" s="48">
        <v>188</v>
      </c>
      <c r="E98" s="38">
        <f t="shared" si="23"/>
        <v>2.5773195876288658E-2</v>
      </c>
      <c r="F98" s="38">
        <f t="shared" si="24"/>
        <v>2.2388948433964512E-2</v>
      </c>
      <c r="G98" s="49">
        <f t="shared" si="25"/>
        <v>-0.41249999999999998</v>
      </c>
      <c r="H98" s="37">
        <f t="shared" si="26"/>
        <v>-1.0631443298969071E-2</v>
      </c>
    </row>
    <row r="99" spans="1:9" x14ac:dyDescent="0.2">
      <c r="B99" s="34" t="s">
        <v>19</v>
      </c>
      <c r="C99" s="33">
        <v>5</v>
      </c>
      <c r="D99" s="48">
        <v>0</v>
      </c>
      <c r="E99" s="38">
        <f t="shared" si="23"/>
        <v>4.0270618556701029E-4</v>
      </c>
      <c r="F99" s="38" t="str">
        <f t="shared" si="24"/>
        <v/>
      </c>
      <c r="G99" s="49">
        <f t="shared" si="25"/>
        <v>-1</v>
      </c>
      <c r="H99" s="37">
        <f t="shared" si="26"/>
        <v>-4.0270618556701029E-4</v>
      </c>
    </row>
    <row r="100" spans="1:9" x14ac:dyDescent="0.2">
      <c r="B100" s="34" t="s">
        <v>22</v>
      </c>
      <c r="C100" s="33">
        <v>5</v>
      </c>
      <c r="D100" s="48">
        <v>7</v>
      </c>
      <c r="E100" s="38">
        <f t="shared" si="23"/>
        <v>4.0270618556701029E-4</v>
      </c>
      <c r="F100" s="38">
        <f t="shared" si="24"/>
        <v>8.336310587114446E-4</v>
      </c>
      <c r="G100" s="49">
        <f t="shared" si="25"/>
        <v>0.4</v>
      </c>
      <c r="H100" s="37">
        <f t="shared" si="26"/>
        <v>1.6108247422680412E-4</v>
      </c>
    </row>
    <row r="101" spans="1:9" x14ac:dyDescent="0.2">
      <c r="B101" s="34" t="s">
        <v>185</v>
      </c>
      <c r="C101" s="33">
        <v>84</v>
      </c>
      <c r="D101" s="48">
        <v>38</v>
      </c>
      <c r="E101" s="61">
        <f t="shared" si="20"/>
        <v>6.7654639175257734E-3</v>
      </c>
      <c r="F101" s="61">
        <f t="shared" si="21"/>
        <v>4.5254257472906994E-3</v>
      </c>
      <c r="G101" s="49">
        <f t="shared" si="16"/>
        <v>-0.54761904761904767</v>
      </c>
      <c r="H101" s="35">
        <f t="shared" si="22"/>
        <v>-3.7048969072164951E-3</v>
      </c>
    </row>
    <row r="102" spans="1:9" x14ac:dyDescent="0.2">
      <c r="B102" s="34" t="s">
        <v>603</v>
      </c>
      <c r="C102" s="33">
        <v>187</v>
      </c>
      <c r="D102" s="48">
        <v>371</v>
      </c>
      <c r="E102" s="61">
        <f t="shared" si="20"/>
        <v>1.5061211340206186E-2</v>
      </c>
      <c r="F102" s="61">
        <f t="shared" si="21"/>
        <v>4.4182446111706561E-2</v>
      </c>
      <c r="G102" s="49">
        <f t="shared" si="16"/>
        <v>0.98395721925133695</v>
      </c>
      <c r="H102" s="35">
        <f t="shared" si="22"/>
        <v>1.4819587628865981E-2</v>
      </c>
    </row>
    <row r="103" spans="1:9" x14ac:dyDescent="0.2">
      <c r="B103" s="34" t="s">
        <v>427</v>
      </c>
      <c r="C103" s="33">
        <v>249</v>
      </c>
      <c r="D103" s="48">
        <v>79</v>
      </c>
      <c r="E103" s="61">
        <f t="shared" si="20"/>
        <v>2.0054768041237115E-2</v>
      </c>
      <c r="F103" s="61">
        <f t="shared" si="21"/>
        <v>9.4081219483148747E-3</v>
      </c>
      <c r="G103" s="49">
        <f t="shared" si="16"/>
        <v>-0.68273092369477917</v>
      </c>
      <c r="H103" s="35">
        <f t="shared" si="22"/>
        <v>-1.3692010309278352E-2</v>
      </c>
    </row>
    <row r="104" spans="1:9" x14ac:dyDescent="0.2">
      <c r="B104" s="34" t="s">
        <v>18</v>
      </c>
      <c r="C104" s="33">
        <v>291</v>
      </c>
      <c r="D104" s="48">
        <v>146</v>
      </c>
      <c r="E104" s="61">
        <f t="shared" si="20"/>
        <v>2.34375E-2</v>
      </c>
      <c r="F104" s="61">
        <f t="shared" si="21"/>
        <v>1.7387162081695842E-2</v>
      </c>
      <c r="G104" s="49">
        <f t="shared" si="16"/>
        <v>-0.49828178694158076</v>
      </c>
      <c r="H104" s="35">
        <f t="shared" si="22"/>
        <v>-1.1678479381443299E-2</v>
      </c>
    </row>
    <row r="105" spans="1:9" x14ac:dyDescent="0.2">
      <c r="B105" s="34" t="s">
        <v>20</v>
      </c>
      <c r="C105" s="33">
        <v>4</v>
      </c>
      <c r="D105" s="48">
        <v>3</v>
      </c>
      <c r="E105" s="61">
        <f t="shared" si="20"/>
        <v>3.2216494845360824E-4</v>
      </c>
      <c r="F105" s="61">
        <f t="shared" si="21"/>
        <v>3.5727045373347622E-4</v>
      </c>
      <c r="G105" s="49">
        <f t="shared" si="16"/>
        <v>-0.25</v>
      </c>
      <c r="H105" s="35">
        <f t="shared" si="22"/>
        <v>-8.054123711340206E-5</v>
      </c>
    </row>
    <row r="106" spans="1:9" x14ac:dyDescent="0.2">
      <c r="B106" s="34" t="s">
        <v>186</v>
      </c>
      <c r="C106" s="33">
        <v>35</v>
      </c>
      <c r="D106" s="48">
        <v>9</v>
      </c>
      <c r="E106" s="61">
        <f t="shared" si="20"/>
        <v>2.8189432989690721E-3</v>
      </c>
      <c r="F106" s="61">
        <f t="shared" si="21"/>
        <v>1.0718113612004287E-3</v>
      </c>
      <c r="G106" s="49">
        <f t="shared" si="16"/>
        <v>-0.74285714285714288</v>
      </c>
      <c r="H106" s="35">
        <f t="shared" si="22"/>
        <v>-2.0940721649484535E-3</v>
      </c>
    </row>
    <row r="107" spans="1:9" s="29" customFormat="1" x14ac:dyDescent="0.2">
      <c r="A107" s="31"/>
      <c r="B107" s="36" t="s">
        <v>564</v>
      </c>
      <c r="C107" s="40">
        <v>86</v>
      </c>
      <c r="D107" s="48">
        <v>48</v>
      </c>
      <c r="E107" s="38">
        <f t="shared" si="20"/>
        <v>6.926546391752577E-3</v>
      </c>
      <c r="F107" s="38">
        <f t="shared" si="21"/>
        <v>5.7163272597356195E-3</v>
      </c>
      <c r="G107" s="49">
        <f t="shared" si="16"/>
        <v>-0.44186046511627908</v>
      </c>
      <c r="H107" s="37">
        <f t="shared" si="22"/>
        <v>-3.0605670103092783E-3</v>
      </c>
      <c r="I107" s="4"/>
    </row>
    <row r="108" spans="1:9" x14ac:dyDescent="0.2">
      <c r="B108" s="34" t="s">
        <v>187</v>
      </c>
      <c r="C108" s="33">
        <v>38</v>
      </c>
      <c r="D108" s="48">
        <v>37</v>
      </c>
      <c r="E108" s="61">
        <f t="shared" si="20"/>
        <v>3.0605670103092783E-3</v>
      </c>
      <c r="F108" s="61">
        <f t="shared" si="21"/>
        <v>4.4063355960462071E-3</v>
      </c>
      <c r="G108" s="49">
        <f t="shared" si="16"/>
        <v>-2.6315789473684209E-2</v>
      </c>
      <c r="H108" s="35">
        <f t="shared" si="22"/>
        <v>-8.054123711340206E-5</v>
      </c>
    </row>
    <row r="109" spans="1:9" x14ac:dyDescent="0.2">
      <c r="B109" s="34" t="s">
        <v>188</v>
      </c>
      <c r="C109" s="33">
        <v>455</v>
      </c>
      <c r="D109" s="48">
        <v>350</v>
      </c>
      <c r="E109" s="61">
        <f t="shared" si="20"/>
        <v>3.664626288659794E-2</v>
      </c>
      <c r="F109" s="61">
        <f t="shared" si="21"/>
        <v>4.1681552935572228E-2</v>
      </c>
      <c r="G109" s="49">
        <f t="shared" si="16"/>
        <v>-0.23076923076923078</v>
      </c>
      <c r="H109" s="35">
        <f t="shared" si="22"/>
        <v>-8.4568298969072177E-3</v>
      </c>
    </row>
    <row r="110" spans="1:9" x14ac:dyDescent="0.2">
      <c r="B110" s="34" t="s">
        <v>604</v>
      </c>
      <c r="C110" s="33">
        <v>76</v>
      </c>
      <c r="D110" s="48">
        <v>151</v>
      </c>
      <c r="E110" s="61">
        <f t="shared" si="20"/>
        <v>6.1211340206185566E-3</v>
      </c>
      <c r="F110" s="61">
        <f t="shared" si="21"/>
        <v>1.7982612837918303E-2</v>
      </c>
      <c r="G110" s="49">
        <f t="shared" si="16"/>
        <v>0.98684210526315785</v>
      </c>
      <c r="H110" s="35">
        <f t="shared" si="22"/>
        <v>6.040592783505154E-3</v>
      </c>
    </row>
    <row r="111" spans="1:9" x14ac:dyDescent="0.2">
      <c r="B111" s="34" t="s">
        <v>605</v>
      </c>
      <c r="C111" s="33">
        <v>140</v>
      </c>
      <c r="D111" s="48">
        <v>300</v>
      </c>
      <c r="E111" s="61">
        <f t="shared" si="20"/>
        <v>1.1275773195876288E-2</v>
      </c>
      <c r="F111" s="61">
        <f t="shared" si="21"/>
        <v>3.5727045373347623E-2</v>
      </c>
      <c r="G111" s="49">
        <f t="shared" si="16"/>
        <v>1.1428571428571428</v>
      </c>
      <c r="H111" s="35">
        <f t="shared" si="22"/>
        <v>1.2886597938144329E-2</v>
      </c>
    </row>
    <row r="112" spans="1:9" x14ac:dyDescent="0.2">
      <c r="B112" s="34" t="s">
        <v>189</v>
      </c>
      <c r="C112" s="33">
        <v>116</v>
      </c>
      <c r="D112" s="48">
        <v>73</v>
      </c>
      <c r="E112" s="61">
        <f t="shared" si="20"/>
        <v>9.3427835051546389E-3</v>
      </c>
      <c r="F112" s="61">
        <f t="shared" si="21"/>
        <v>8.6935810408479211E-3</v>
      </c>
      <c r="G112" s="49">
        <f t="shared" si="16"/>
        <v>-0.37068965517241381</v>
      </c>
      <c r="H112" s="35">
        <f t="shared" si="22"/>
        <v>-3.4632731958762889E-3</v>
      </c>
    </row>
    <row r="113" spans="2:8" x14ac:dyDescent="0.2">
      <c r="B113" s="34" t="s">
        <v>190</v>
      </c>
      <c r="C113" s="33">
        <v>82</v>
      </c>
      <c r="D113" s="48">
        <v>189</v>
      </c>
      <c r="E113" s="61">
        <f t="shared" si="20"/>
        <v>6.604381443298969E-3</v>
      </c>
      <c r="F113" s="61">
        <f t="shared" si="21"/>
        <v>2.2508038585209004E-2</v>
      </c>
      <c r="G113" s="49">
        <f t="shared" si="16"/>
        <v>1.3048780487804879</v>
      </c>
      <c r="H113" s="35">
        <f t="shared" si="22"/>
        <v>8.6179123711340212E-3</v>
      </c>
    </row>
    <row r="114" spans="2:8" x14ac:dyDescent="0.2">
      <c r="B114" s="34" t="s">
        <v>191</v>
      </c>
      <c r="C114" s="33">
        <v>71</v>
      </c>
      <c r="D114" s="48">
        <v>28</v>
      </c>
      <c r="E114" s="61">
        <f t="shared" si="20"/>
        <v>5.718427835051546E-3</v>
      </c>
      <c r="F114" s="61">
        <f t="shared" si="21"/>
        <v>3.3345242348457784E-3</v>
      </c>
      <c r="G114" s="49">
        <f t="shared" si="16"/>
        <v>-0.60563380281690138</v>
      </c>
      <c r="H114" s="35">
        <f t="shared" si="22"/>
        <v>-3.4632731958762881E-3</v>
      </c>
    </row>
    <row r="115" spans="2:8" x14ac:dyDescent="0.2">
      <c r="B115" s="34" t="s">
        <v>27</v>
      </c>
      <c r="C115" s="33">
        <v>46</v>
      </c>
      <c r="D115" s="48">
        <v>70</v>
      </c>
      <c r="E115" s="61">
        <f t="shared" si="20"/>
        <v>3.7048969072164947E-3</v>
      </c>
      <c r="F115" s="61">
        <f t="shared" si="21"/>
        <v>8.3363105871144452E-3</v>
      </c>
      <c r="G115" s="49">
        <f t="shared" si="16"/>
        <v>0.52173913043478259</v>
      </c>
      <c r="H115" s="35">
        <f t="shared" si="22"/>
        <v>1.9329896907216493E-3</v>
      </c>
    </row>
    <row r="116" spans="2:8" x14ac:dyDescent="0.2">
      <c r="B116" s="34" t="s">
        <v>192</v>
      </c>
      <c r="C116" s="33">
        <v>4</v>
      </c>
      <c r="D116" s="48">
        <v>3</v>
      </c>
      <c r="E116" s="61">
        <f t="shared" si="20"/>
        <v>3.2216494845360824E-4</v>
      </c>
      <c r="F116" s="61">
        <f t="shared" si="21"/>
        <v>3.5727045373347622E-4</v>
      </c>
      <c r="G116" s="49">
        <f t="shared" si="16"/>
        <v>-0.25</v>
      </c>
      <c r="H116" s="35">
        <f t="shared" si="22"/>
        <v>-8.054123711340206E-5</v>
      </c>
    </row>
    <row r="117" spans="2:8" x14ac:dyDescent="0.2">
      <c r="B117" s="34" t="s">
        <v>428</v>
      </c>
      <c r="C117" s="33">
        <v>1</v>
      </c>
      <c r="D117" s="48">
        <v>0</v>
      </c>
      <c r="E117" s="61">
        <f t="shared" si="20"/>
        <v>8.054123711340206E-5</v>
      </c>
      <c r="F117" s="61" t="str">
        <f t="shared" si="21"/>
        <v/>
      </c>
      <c r="G117" s="49">
        <f t="shared" si="16"/>
        <v>-1</v>
      </c>
      <c r="H117" s="35">
        <f t="shared" si="22"/>
        <v>-8.054123711340206E-5</v>
      </c>
    </row>
    <row r="118" spans="2:8" x14ac:dyDescent="0.2">
      <c r="B118" s="34" t="s">
        <v>193</v>
      </c>
      <c r="C118" s="33">
        <v>44</v>
      </c>
      <c r="D118" s="48">
        <v>35</v>
      </c>
      <c r="E118" s="61">
        <f t="shared" si="20"/>
        <v>3.5438144329896907E-3</v>
      </c>
      <c r="F118" s="61">
        <f t="shared" si="21"/>
        <v>4.1681552935572226E-3</v>
      </c>
      <c r="G118" s="49">
        <f t="shared" si="16"/>
        <v>-0.20454545454545456</v>
      </c>
      <c r="H118" s="35">
        <f t="shared" si="22"/>
        <v>-7.2487113402061858E-4</v>
      </c>
    </row>
    <row r="119" spans="2:8" x14ac:dyDescent="0.2">
      <c r="B119" s="34" t="s">
        <v>24</v>
      </c>
      <c r="C119" s="33">
        <v>27</v>
      </c>
      <c r="D119" s="48">
        <v>27</v>
      </c>
      <c r="E119" s="61">
        <f t="shared" si="20"/>
        <v>2.1746134020618558E-3</v>
      </c>
      <c r="F119" s="61">
        <f t="shared" si="21"/>
        <v>3.2154340836012861E-3</v>
      </c>
      <c r="G119" s="49">
        <f t="shared" si="16"/>
        <v>0</v>
      </c>
      <c r="H119" s="35">
        <f t="shared" si="22"/>
        <v>0</v>
      </c>
    </row>
    <row r="120" spans="2:8" x14ac:dyDescent="0.2">
      <c r="B120" s="34" t="s">
        <v>194</v>
      </c>
      <c r="C120" s="33">
        <v>11</v>
      </c>
      <c r="D120" s="48">
        <v>3</v>
      </c>
      <c r="E120" s="61">
        <f t="shared" si="20"/>
        <v>8.8595360824742268E-4</v>
      </c>
      <c r="F120" s="61">
        <f t="shared" si="21"/>
        <v>3.5727045373347622E-4</v>
      </c>
      <c r="G120" s="49">
        <f t="shared" si="16"/>
        <v>-0.72727272727272729</v>
      </c>
      <c r="H120" s="35">
        <f t="shared" si="22"/>
        <v>-6.4432989690721648E-4</v>
      </c>
    </row>
    <row r="121" spans="2:8" x14ac:dyDescent="0.2">
      <c r="B121" s="34" t="s">
        <v>25</v>
      </c>
      <c r="C121" s="33">
        <v>74</v>
      </c>
      <c r="D121" s="48">
        <v>21</v>
      </c>
      <c r="E121" s="61">
        <f t="shared" si="20"/>
        <v>5.9600515463917522E-3</v>
      </c>
      <c r="F121" s="61">
        <f t="shared" si="21"/>
        <v>2.5008931761343338E-3</v>
      </c>
      <c r="G121" s="49">
        <f t="shared" si="16"/>
        <v>-0.71621621621621623</v>
      </c>
      <c r="H121" s="35">
        <f t="shared" si="22"/>
        <v>-4.2686855670103089E-3</v>
      </c>
    </row>
    <row r="122" spans="2:8" x14ac:dyDescent="0.2">
      <c r="B122" s="34" t="s">
        <v>23</v>
      </c>
      <c r="C122" s="33">
        <v>13</v>
      </c>
      <c r="D122" s="48">
        <v>4</v>
      </c>
      <c r="E122" s="61">
        <f t="shared" si="20"/>
        <v>1.0470360824742268E-3</v>
      </c>
      <c r="F122" s="61">
        <f t="shared" si="21"/>
        <v>4.7636060497796833E-4</v>
      </c>
      <c r="G122" s="49">
        <f t="shared" si="16"/>
        <v>-0.69230769230769229</v>
      </c>
      <c r="H122" s="35">
        <f t="shared" si="22"/>
        <v>-7.2487113402061848E-4</v>
      </c>
    </row>
    <row r="123" spans="2:8" x14ac:dyDescent="0.2">
      <c r="B123" s="34" t="s">
        <v>26</v>
      </c>
      <c r="C123" s="33">
        <v>198</v>
      </c>
      <c r="D123" s="48">
        <v>242</v>
      </c>
      <c r="E123" s="61">
        <f t="shared" si="20"/>
        <v>1.5947164948453607E-2</v>
      </c>
      <c r="F123" s="61">
        <f t="shared" si="21"/>
        <v>2.8819816601167083E-2</v>
      </c>
      <c r="G123" s="49">
        <f t="shared" si="16"/>
        <v>0.22222222222222221</v>
      </c>
      <c r="H123" s="35">
        <f t="shared" si="22"/>
        <v>3.5438144329896903E-3</v>
      </c>
    </row>
    <row r="124" spans="2:8" x14ac:dyDescent="0.2">
      <c r="B124" s="34" t="s">
        <v>195</v>
      </c>
      <c r="C124" s="33">
        <v>505</v>
      </c>
      <c r="D124" s="48">
        <v>262</v>
      </c>
      <c r="E124" s="61">
        <f t="shared" si="20"/>
        <v>4.0673324742268042E-2</v>
      </c>
      <c r="F124" s="61">
        <f t="shared" si="21"/>
        <v>3.1201619626056925E-2</v>
      </c>
      <c r="G124" s="49">
        <f t="shared" si="16"/>
        <v>-0.48118811881188117</v>
      </c>
      <c r="H124" s="35">
        <f t="shared" si="22"/>
        <v>-1.9571520618556701E-2</v>
      </c>
    </row>
    <row r="125" spans="2:8" x14ac:dyDescent="0.2">
      <c r="B125" s="34" t="s">
        <v>31</v>
      </c>
      <c r="C125" s="33">
        <v>7</v>
      </c>
      <c r="D125" s="48">
        <v>5</v>
      </c>
      <c r="E125" s="61">
        <f t="shared" si="20"/>
        <v>5.6378865979381438E-4</v>
      </c>
      <c r="F125" s="61">
        <f t="shared" si="21"/>
        <v>5.9545075622246038E-4</v>
      </c>
      <c r="G125" s="49">
        <f t="shared" si="16"/>
        <v>-0.2857142857142857</v>
      </c>
      <c r="H125" s="35">
        <f t="shared" si="22"/>
        <v>-1.6108247422680409E-4</v>
      </c>
    </row>
    <row r="126" spans="2:8" x14ac:dyDescent="0.2">
      <c r="B126" s="34" t="s">
        <v>33</v>
      </c>
      <c r="C126" s="33">
        <v>557</v>
      </c>
      <c r="D126" s="48">
        <v>257</v>
      </c>
      <c r="E126" s="61">
        <f t="shared" si="20"/>
        <v>4.4861469072164949E-2</v>
      </c>
      <c r="F126" s="61">
        <f t="shared" si="21"/>
        <v>3.0606168869834464E-2</v>
      </c>
      <c r="G126" s="49">
        <f t="shared" si="16"/>
        <v>-0.53859964093357271</v>
      </c>
      <c r="H126" s="35">
        <f t="shared" si="22"/>
        <v>-2.4162371134020619E-2</v>
      </c>
    </row>
    <row r="127" spans="2:8" x14ac:dyDescent="0.2">
      <c r="B127" s="34" t="s">
        <v>196</v>
      </c>
      <c r="C127" s="33">
        <v>615</v>
      </c>
      <c r="D127" s="48">
        <v>309</v>
      </c>
      <c r="E127" s="61">
        <f t="shared" si="20"/>
        <v>4.9532860824742266E-2</v>
      </c>
      <c r="F127" s="61">
        <f t="shared" si="21"/>
        <v>3.6798856734548052E-2</v>
      </c>
      <c r="G127" s="49">
        <f t="shared" si="16"/>
        <v>-0.4975609756097561</v>
      </c>
      <c r="H127" s="35">
        <f t="shared" si="22"/>
        <v>-2.464561855670103E-2</v>
      </c>
    </row>
    <row r="128" spans="2:8" x14ac:dyDescent="0.2">
      <c r="B128" s="34" t="s">
        <v>429</v>
      </c>
      <c r="C128" s="33">
        <v>35</v>
      </c>
      <c r="D128" s="48">
        <v>38</v>
      </c>
      <c r="E128" s="61">
        <f t="shared" si="20"/>
        <v>2.8189432989690721E-3</v>
      </c>
      <c r="F128" s="61">
        <f t="shared" si="21"/>
        <v>4.5254257472906994E-3</v>
      </c>
      <c r="G128" s="49">
        <f t="shared" si="16"/>
        <v>8.5714285714285715E-2</v>
      </c>
      <c r="H128" s="35">
        <f t="shared" si="22"/>
        <v>2.4162371134020619E-4</v>
      </c>
    </row>
    <row r="129" spans="1:9" x14ac:dyDescent="0.2">
      <c r="B129" s="34" t="s">
        <v>430</v>
      </c>
      <c r="C129" s="33">
        <v>336</v>
      </c>
      <c r="D129" s="48">
        <v>371</v>
      </c>
      <c r="E129" s="61">
        <f t="shared" si="20"/>
        <v>2.7061855670103094E-2</v>
      </c>
      <c r="F129" s="61">
        <f t="shared" si="21"/>
        <v>4.4182446111706561E-2</v>
      </c>
      <c r="G129" s="49">
        <f t="shared" si="16"/>
        <v>0.10416666666666667</v>
      </c>
      <c r="H129" s="35">
        <f t="shared" si="22"/>
        <v>2.8189432989690726E-3</v>
      </c>
    </row>
    <row r="130" spans="1:9" x14ac:dyDescent="0.2">
      <c r="B130" s="34" t="s">
        <v>197</v>
      </c>
      <c r="C130" s="33">
        <v>1326</v>
      </c>
      <c r="D130" s="48">
        <v>265</v>
      </c>
      <c r="E130" s="61">
        <f t="shared" si="20"/>
        <v>0.10679768041237113</v>
      </c>
      <c r="F130" s="61">
        <f t="shared" si="21"/>
        <v>3.1558890079790403E-2</v>
      </c>
      <c r="G130" s="49">
        <f t="shared" si="16"/>
        <v>-0.80015082956259431</v>
      </c>
      <c r="H130" s="35">
        <f t="shared" si="22"/>
        <v>-8.5454252577319589E-2</v>
      </c>
    </row>
    <row r="131" spans="1:9" x14ac:dyDescent="0.2">
      <c r="B131" s="34" t="s">
        <v>198</v>
      </c>
      <c r="C131" s="33">
        <v>706</v>
      </c>
      <c r="D131" s="48">
        <v>144</v>
      </c>
      <c r="E131" s="61">
        <f t="shared" si="20"/>
        <v>5.6862113402061855E-2</v>
      </c>
      <c r="F131" s="61">
        <f t="shared" si="21"/>
        <v>1.7148981779206859E-2</v>
      </c>
      <c r="G131" s="49">
        <f t="shared" si="16"/>
        <v>-0.79603399433427757</v>
      </c>
      <c r="H131" s="35">
        <f t="shared" si="22"/>
        <v>-4.5264175257731958E-2</v>
      </c>
    </row>
    <row r="132" spans="1:9" x14ac:dyDescent="0.2">
      <c r="B132" s="34" t="s">
        <v>28</v>
      </c>
      <c r="C132" s="33">
        <v>305</v>
      </c>
      <c r="D132" s="48">
        <v>107</v>
      </c>
      <c r="E132" s="61">
        <f t="shared" si="20"/>
        <v>2.4565077319587628E-2</v>
      </c>
      <c r="F132" s="61">
        <f t="shared" si="21"/>
        <v>1.2742646183160653E-2</v>
      </c>
      <c r="G132" s="49">
        <f t="shared" si="16"/>
        <v>-0.64918032786885249</v>
      </c>
      <c r="H132" s="35">
        <f t="shared" si="22"/>
        <v>-1.5947164948453607E-2</v>
      </c>
    </row>
    <row r="133" spans="1:9" x14ac:dyDescent="0.2">
      <c r="B133" s="34" t="s">
        <v>32</v>
      </c>
      <c r="C133" s="33">
        <v>49</v>
      </c>
      <c r="D133" s="48">
        <v>14</v>
      </c>
      <c r="E133" s="61">
        <f t="shared" si="20"/>
        <v>3.9465206185567009E-3</v>
      </c>
      <c r="F133" s="61">
        <f t="shared" si="21"/>
        <v>1.6672621174228892E-3</v>
      </c>
      <c r="G133" s="49">
        <f t="shared" si="16"/>
        <v>-0.7142857142857143</v>
      </c>
      <c r="H133" s="35">
        <f t="shared" si="22"/>
        <v>-2.8189432989690721E-3</v>
      </c>
    </row>
    <row r="134" spans="1:9" s="29" customFormat="1" x14ac:dyDescent="0.2">
      <c r="A134" s="31"/>
      <c r="B134" s="36" t="s">
        <v>527</v>
      </c>
      <c r="C134" s="40">
        <v>89</v>
      </c>
      <c r="D134" s="48">
        <v>261</v>
      </c>
      <c r="E134" s="38">
        <f t="shared" si="20"/>
        <v>7.1681701030927832E-3</v>
      </c>
      <c r="F134" s="38">
        <f t="shared" si="21"/>
        <v>3.1082529474812434E-2</v>
      </c>
      <c r="G134" s="49">
        <f t="shared" si="16"/>
        <v>1.9325842696629214</v>
      </c>
      <c r="H134" s="37">
        <f t="shared" si="22"/>
        <v>1.3853092783505154E-2</v>
      </c>
      <c r="I134" s="4"/>
    </row>
    <row r="135" spans="1:9" x14ac:dyDescent="0.2">
      <c r="B135" s="34" t="s">
        <v>30</v>
      </c>
      <c r="C135" s="33">
        <v>78</v>
      </c>
      <c r="D135" s="48">
        <v>24</v>
      </c>
      <c r="E135" s="61">
        <f t="shared" si="20"/>
        <v>6.2822164948453611E-3</v>
      </c>
      <c r="F135" s="61">
        <f t="shared" si="21"/>
        <v>2.8581636298678098E-3</v>
      </c>
      <c r="G135" s="49">
        <f t="shared" si="16"/>
        <v>-0.69230769230769229</v>
      </c>
      <c r="H135" s="35">
        <f t="shared" si="22"/>
        <v>-4.3492268041237115E-3</v>
      </c>
    </row>
    <row r="136" spans="1:9" x14ac:dyDescent="0.2">
      <c r="B136" s="34" t="s">
        <v>29</v>
      </c>
      <c r="C136" s="33">
        <v>1</v>
      </c>
      <c r="D136" s="48">
        <v>16</v>
      </c>
      <c r="E136" s="61">
        <f t="shared" si="20"/>
        <v>8.054123711340206E-5</v>
      </c>
      <c r="F136" s="61">
        <f t="shared" si="21"/>
        <v>1.9054424199118733E-3</v>
      </c>
      <c r="G136" s="49">
        <f t="shared" si="16"/>
        <v>15</v>
      </c>
      <c r="H136" s="35">
        <f t="shared" si="22"/>
        <v>1.208118556701031E-3</v>
      </c>
    </row>
    <row r="137" spans="1:9" x14ac:dyDescent="0.2">
      <c r="B137" s="34" t="s">
        <v>199</v>
      </c>
      <c r="C137" s="33">
        <v>95</v>
      </c>
      <c r="D137" s="48">
        <v>22</v>
      </c>
      <c r="E137" s="61">
        <f t="shared" si="20"/>
        <v>7.6514175257731956E-3</v>
      </c>
      <c r="F137" s="61">
        <f t="shared" si="21"/>
        <v>2.6199833273788256E-3</v>
      </c>
      <c r="G137" s="49">
        <f t="shared" si="16"/>
        <v>-0.76842105263157889</v>
      </c>
      <c r="H137" s="35">
        <f t="shared" si="22"/>
        <v>-5.8795103092783496E-3</v>
      </c>
    </row>
    <row r="138" spans="1:9" x14ac:dyDescent="0.2">
      <c r="B138" s="34" t="s">
        <v>200</v>
      </c>
      <c r="C138" s="33">
        <v>156</v>
      </c>
      <c r="D138" s="48">
        <v>31</v>
      </c>
      <c r="E138" s="61">
        <f t="shared" si="20"/>
        <v>1.2564432989690722E-2</v>
      </c>
      <c r="F138" s="61">
        <f t="shared" si="21"/>
        <v>3.6917946885792544E-3</v>
      </c>
      <c r="G138" s="49">
        <f t="shared" si="16"/>
        <v>-0.80128205128205132</v>
      </c>
      <c r="H138" s="35">
        <f t="shared" si="22"/>
        <v>-1.0067654639175258E-2</v>
      </c>
    </row>
    <row r="139" spans="1:9" x14ac:dyDescent="0.2">
      <c r="B139" s="34" t="s">
        <v>201</v>
      </c>
      <c r="C139" s="33">
        <v>173</v>
      </c>
      <c r="D139" s="48">
        <v>56</v>
      </c>
      <c r="E139" s="61">
        <f t="shared" si="20"/>
        <v>1.3933634020618558E-2</v>
      </c>
      <c r="F139" s="61">
        <f t="shared" si="21"/>
        <v>6.6690484696915568E-3</v>
      </c>
      <c r="G139" s="49">
        <f t="shared" ref="G139:G163" si="27">+IF(AND(C139=0,D139=0)," ",IF(C139=0,1,IF(D139=0,-1,(D139-C139)/C139)))</f>
        <v>-0.67630057803468213</v>
      </c>
      <c r="H139" s="35">
        <f t="shared" si="22"/>
        <v>-9.4233247422680425E-3</v>
      </c>
    </row>
    <row r="140" spans="1:9" x14ac:dyDescent="0.2">
      <c r="B140" s="34" t="s">
        <v>202</v>
      </c>
      <c r="C140" s="33">
        <v>72</v>
      </c>
      <c r="D140" s="48">
        <v>45</v>
      </c>
      <c r="E140" s="61">
        <f t="shared" si="20"/>
        <v>5.7989690721649487E-3</v>
      </c>
      <c r="F140" s="61">
        <f t="shared" si="21"/>
        <v>5.3590568060021436E-3</v>
      </c>
      <c r="G140" s="49">
        <f t="shared" si="27"/>
        <v>-0.375</v>
      </c>
      <c r="H140" s="35">
        <f t="shared" si="22"/>
        <v>-2.1746134020618558E-3</v>
      </c>
    </row>
    <row r="141" spans="1:9" ht="12.75" customHeight="1" x14ac:dyDescent="0.2">
      <c r="B141" s="34" t="s">
        <v>431</v>
      </c>
      <c r="C141" s="33">
        <v>173</v>
      </c>
      <c r="D141" s="48">
        <v>38</v>
      </c>
      <c r="E141" s="61">
        <f t="shared" si="20"/>
        <v>1.3933634020618558E-2</v>
      </c>
      <c r="F141" s="61">
        <f t="shared" si="21"/>
        <v>4.5254257472906994E-3</v>
      </c>
      <c r="G141" s="49">
        <f t="shared" si="27"/>
        <v>-0.78034682080924855</v>
      </c>
      <c r="H141" s="35">
        <f t="shared" si="22"/>
        <v>-1.087306701030928E-2</v>
      </c>
    </row>
    <row r="142" spans="1:9" x14ac:dyDescent="0.2">
      <c r="B142" s="34" t="s">
        <v>203</v>
      </c>
      <c r="C142" s="33">
        <v>66</v>
      </c>
      <c r="D142" s="48">
        <v>70</v>
      </c>
      <c r="E142" s="61">
        <f t="shared" si="20"/>
        <v>5.3157216494845363E-3</v>
      </c>
      <c r="F142" s="61">
        <f t="shared" si="21"/>
        <v>8.3363105871144452E-3</v>
      </c>
      <c r="G142" s="49">
        <f t="shared" si="27"/>
        <v>6.0606060606060608E-2</v>
      </c>
      <c r="H142" s="35">
        <f t="shared" si="22"/>
        <v>3.2216494845360824E-4</v>
      </c>
    </row>
    <row r="143" spans="1:9" ht="14.25" customHeight="1" x14ac:dyDescent="0.2">
      <c r="B143" s="34" t="s">
        <v>204</v>
      </c>
      <c r="C143" s="33">
        <v>12</v>
      </c>
      <c r="D143" s="48">
        <v>10</v>
      </c>
      <c r="E143" s="61">
        <f t="shared" si="20"/>
        <v>9.6649484536082478E-4</v>
      </c>
      <c r="F143" s="61">
        <f t="shared" si="21"/>
        <v>1.1909015124449208E-3</v>
      </c>
      <c r="G143" s="49">
        <f t="shared" si="27"/>
        <v>-0.16666666666666666</v>
      </c>
      <c r="H143" s="35">
        <f t="shared" si="22"/>
        <v>-1.6108247422680412E-4</v>
      </c>
    </row>
    <row r="144" spans="1:9" s="29" customFormat="1" x14ac:dyDescent="0.2">
      <c r="A144" s="31"/>
      <c r="B144" s="36" t="s">
        <v>592</v>
      </c>
      <c r="C144" s="40">
        <v>21</v>
      </c>
      <c r="D144" s="48">
        <v>10</v>
      </c>
      <c r="E144" s="38">
        <f t="shared" ref="E144" si="28">+IF(C144=0,"",C144/C$74)</f>
        <v>1.6913659793814434E-3</v>
      </c>
      <c r="F144" s="38">
        <f t="shared" ref="F144" si="29">+IF(D144=0,"",D144/D$74)</f>
        <v>1.1909015124449208E-3</v>
      </c>
      <c r="G144" s="49">
        <f t="shared" si="27"/>
        <v>-0.52380952380952384</v>
      </c>
      <c r="H144" s="37">
        <f t="shared" ref="H144" si="30">+IF(OR(AND(E144=""),(G144="")),"",E144*G144)</f>
        <v>-8.8595360824742279E-4</v>
      </c>
      <c r="I144" s="4"/>
    </row>
    <row r="145" spans="1:9" s="29" customFormat="1" x14ac:dyDescent="0.2">
      <c r="A145" s="31"/>
      <c r="B145" s="36" t="s">
        <v>568</v>
      </c>
      <c r="C145" s="40">
        <v>21</v>
      </c>
      <c r="D145" s="48">
        <v>14</v>
      </c>
      <c r="E145" s="38">
        <f t="shared" si="20"/>
        <v>1.6913659793814434E-3</v>
      </c>
      <c r="F145" s="38">
        <f t="shared" si="21"/>
        <v>1.6672621174228892E-3</v>
      </c>
      <c r="G145" s="49">
        <f t="shared" si="27"/>
        <v>-0.33333333333333331</v>
      </c>
      <c r="H145" s="37">
        <f t="shared" si="22"/>
        <v>-5.6378865979381438E-4</v>
      </c>
      <c r="I145" s="4"/>
    </row>
    <row r="146" spans="1:9" s="29" customFormat="1" x14ac:dyDescent="0.2">
      <c r="A146" s="31"/>
      <c r="B146" s="36" t="s">
        <v>569</v>
      </c>
      <c r="C146" s="40">
        <v>5</v>
      </c>
      <c r="D146" s="48">
        <v>2</v>
      </c>
      <c r="E146" s="38">
        <f t="shared" si="20"/>
        <v>4.0270618556701029E-4</v>
      </c>
      <c r="F146" s="38">
        <f t="shared" si="21"/>
        <v>2.3818030248898416E-4</v>
      </c>
      <c r="G146" s="49">
        <f t="shared" si="27"/>
        <v>-0.6</v>
      </c>
      <c r="H146" s="37">
        <f t="shared" si="22"/>
        <v>-2.4162371134020617E-4</v>
      </c>
      <c r="I146" s="4"/>
    </row>
    <row r="147" spans="1:9" s="29" customFormat="1" x14ac:dyDescent="0.2">
      <c r="A147" s="31"/>
      <c r="B147" s="36" t="s">
        <v>594</v>
      </c>
      <c r="C147" s="40">
        <v>2</v>
      </c>
      <c r="D147" s="48">
        <v>0</v>
      </c>
      <c r="E147" s="38">
        <f t="shared" ref="E147" si="31">+IF(C147=0,"",C147/C$74)</f>
        <v>1.6108247422680412E-4</v>
      </c>
      <c r="F147" s="38" t="str">
        <f t="shared" ref="F147" si="32">+IF(D147=0,"",D147/D$74)</f>
        <v/>
      </c>
      <c r="G147" s="49">
        <f t="shared" si="27"/>
        <v>-1</v>
      </c>
      <c r="H147" s="37">
        <f t="shared" ref="H147" si="33">+IF(OR(AND(E147=""),(G147="")),"",E147*G147)</f>
        <v>-1.6108247422680412E-4</v>
      </c>
      <c r="I147" s="4"/>
    </row>
    <row r="148" spans="1:9" x14ac:dyDescent="0.2">
      <c r="B148" s="34" t="s">
        <v>36</v>
      </c>
      <c r="C148" s="33">
        <v>6</v>
      </c>
      <c r="D148" s="48">
        <v>7</v>
      </c>
      <c r="E148" s="61">
        <f t="shared" ref="E148:E163" si="34">+IF(C148=0,"",C148/C$74)</f>
        <v>4.8324742268041239E-4</v>
      </c>
      <c r="F148" s="61">
        <f t="shared" ref="F148:F163" si="35">+IF(D148=0,"",D148/D$74)</f>
        <v>8.336310587114446E-4</v>
      </c>
      <c r="G148" s="49">
        <f t="shared" si="27"/>
        <v>0.16666666666666666</v>
      </c>
      <c r="H148" s="35">
        <f t="shared" ref="H148:H163" si="36">+IF(OR(AND(E148=""),(G148="")),"",E148*G148)</f>
        <v>8.054123711340206E-5</v>
      </c>
    </row>
    <row r="149" spans="1:9" x14ac:dyDescent="0.2">
      <c r="B149" s="34" t="s">
        <v>432</v>
      </c>
      <c r="C149" s="33">
        <v>47</v>
      </c>
      <c r="D149" s="48">
        <v>25</v>
      </c>
      <c r="E149" s="61">
        <f t="shared" si="34"/>
        <v>3.7854381443298969E-3</v>
      </c>
      <c r="F149" s="61">
        <f t="shared" si="35"/>
        <v>2.977253781112302E-3</v>
      </c>
      <c r="G149" s="49">
        <f t="shared" si="27"/>
        <v>-0.46808510638297873</v>
      </c>
      <c r="H149" s="35">
        <f t="shared" si="36"/>
        <v>-1.7719072164948454E-3</v>
      </c>
    </row>
    <row r="150" spans="1:9" x14ac:dyDescent="0.2">
      <c r="B150" s="34" t="s">
        <v>34</v>
      </c>
      <c r="C150" s="33">
        <v>247</v>
      </c>
      <c r="D150" s="48">
        <v>117</v>
      </c>
      <c r="E150" s="61">
        <f t="shared" si="34"/>
        <v>1.9893685567010308E-2</v>
      </c>
      <c r="F150" s="61">
        <f t="shared" si="35"/>
        <v>1.3933547695605574E-2</v>
      </c>
      <c r="G150" s="49">
        <f t="shared" si="27"/>
        <v>-0.52631578947368418</v>
      </c>
      <c r="H150" s="35">
        <f t="shared" si="36"/>
        <v>-1.0470360824742267E-2</v>
      </c>
    </row>
    <row r="151" spans="1:9" x14ac:dyDescent="0.2">
      <c r="B151" s="34" t="s">
        <v>205</v>
      </c>
      <c r="C151" s="33">
        <v>27</v>
      </c>
      <c r="D151" s="48">
        <v>16</v>
      </c>
      <c r="E151" s="61">
        <f t="shared" si="34"/>
        <v>2.1746134020618558E-3</v>
      </c>
      <c r="F151" s="61">
        <f t="shared" si="35"/>
        <v>1.9054424199118733E-3</v>
      </c>
      <c r="G151" s="49">
        <f t="shared" si="27"/>
        <v>-0.40740740740740738</v>
      </c>
      <c r="H151" s="35">
        <f t="shared" si="36"/>
        <v>-8.8595360824742268E-4</v>
      </c>
    </row>
    <row r="152" spans="1:9" x14ac:dyDescent="0.2">
      <c r="B152" s="34" t="s">
        <v>206</v>
      </c>
      <c r="C152" s="33">
        <v>122</v>
      </c>
      <c r="D152" s="48">
        <v>66</v>
      </c>
      <c r="E152" s="61">
        <f t="shared" si="34"/>
        <v>9.8260309278350513E-3</v>
      </c>
      <c r="F152" s="61">
        <f t="shared" si="35"/>
        <v>7.8599499821364778E-3</v>
      </c>
      <c r="G152" s="49">
        <f t="shared" si="27"/>
        <v>-0.45901639344262296</v>
      </c>
      <c r="H152" s="35">
        <f t="shared" si="36"/>
        <v>-4.5103092783505151E-3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41</v>
      </c>
      <c r="D154" s="48">
        <v>36</v>
      </c>
      <c r="E154" s="61">
        <f t="shared" si="34"/>
        <v>3.3021907216494845E-3</v>
      </c>
      <c r="F154" s="61">
        <f t="shared" si="35"/>
        <v>4.2872454448017148E-3</v>
      </c>
      <c r="G154" s="49">
        <f t="shared" si="27"/>
        <v>-0.12195121951219512</v>
      </c>
      <c r="H154" s="35">
        <f t="shared" si="36"/>
        <v>-4.0270618556701029E-4</v>
      </c>
    </row>
    <row r="155" spans="1:9" x14ac:dyDescent="0.2">
      <c r="B155" s="34" t="s">
        <v>606</v>
      </c>
      <c r="C155" s="33">
        <v>182</v>
      </c>
      <c r="D155" s="48">
        <v>79</v>
      </c>
      <c r="E155" s="61">
        <f t="shared" si="34"/>
        <v>1.4658505154639175E-2</v>
      </c>
      <c r="F155" s="61">
        <f t="shared" si="35"/>
        <v>9.4081219483148747E-3</v>
      </c>
      <c r="G155" s="49">
        <f t="shared" si="27"/>
        <v>-0.56593406593406592</v>
      </c>
      <c r="H155" s="35">
        <f t="shared" si="36"/>
        <v>-8.2957474226804124E-3</v>
      </c>
    </row>
    <row r="156" spans="1:9" x14ac:dyDescent="0.2">
      <c r="B156" s="34" t="s">
        <v>39</v>
      </c>
      <c r="C156" s="33">
        <v>142</v>
      </c>
      <c r="D156" s="48">
        <v>14</v>
      </c>
      <c r="E156" s="61">
        <f t="shared" si="34"/>
        <v>1.1436855670103092E-2</v>
      </c>
      <c r="F156" s="61">
        <f t="shared" si="35"/>
        <v>1.6672621174228892E-3</v>
      </c>
      <c r="G156" s="49">
        <f t="shared" si="27"/>
        <v>-0.90140845070422537</v>
      </c>
      <c r="H156" s="35">
        <f t="shared" si="36"/>
        <v>-1.0309278350515464E-2</v>
      </c>
    </row>
    <row r="157" spans="1:9" x14ac:dyDescent="0.2">
      <c r="B157" s="34" t="s">
        <v>37</v>
      </c>
      <c r="C157" s="33">
        <v>69</v>
      </c>
      <c r="D157" s="48">
        <v>65</v>
      </c>
      <c r="E157" s="61">
        <f t="shared" si="34"/>
        <v>5.5573453608247425E-3</v>
      </c>
      <c r="F157" s="61">
        <f t="shared" si="35"/>
        <v>7.7408598308919855E-3</v>
      </c>
      <c r="G157" s="49">
        <f t="shared" si="27"/>
        <v>-5.7971014492753624E-2</v>
      </c>
      <c r="H157" s="35">
        <f t="shared" si="36"/>
        <v>-3.2216494845360824E-4</v>
      </c>
    </row>
    <row r="158" spans="1:9" ht="13.5" customHeight="1" x14ac:dyDescent="0.2">
      <c r="B158" s="34" t="s">
        <v>38</v>
      </c>
      <c r="C158" s="33">
        <v>26</v>
      </c>
      <c r="D158" s="48">
        <v>19</v>
      </c>
      <c r="E158" s="61">
        <f t="shared" si="34"/>
        <v>2.0940721649484535E-3</v>
      </c>
      <c r="F158" s="61">
        <f t="shared" si="35"/>
        <v>2.2627128736453497E-3</v>
      </c>
      <c r="G158" s="49">
        <f t="shared" si="27"/>
        <v>-0.26923076923076922</v>
      </c>
      <c r="H158" s="35">
        <f t="shared" si="36"/>
        <v>-5.6378865979381438E-4</v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361</v>
      </c>
      <c r="D160" s="48">
        <v>486</v>
      </c>
      <c r="E160" s="38">
        <f t="shared" si="34"/>
        <v>2.9075386597938145E-2</v>
      </c>
      <c r="F160" s="38">
        <f t="shared" si="35"/>
        <v>5.7877813504823149E-2</v>
      </c>
      <c r="G160" s="49">
        <f t="shared" si="27"/>
        <v>0.34626038781163437</v>
      </c>
      <c r="H160" s="37">
        <f t="shared" si="36"/>
        <v>1.0067654639175258E-2</v>
      </c>
      <c r="I160" s="4"/>
    </row>
    <row r="161" spans="1:9" s="29" customFormat="1" x14ac:dyDescent="0.2">
      <c r="A161" s="31"/>
      <c r="B161" s="36" t="s">
        <v>547</v>
      </c>
      <c r="C161" s="40">
        <v>6</v>
      </c>
      <c r="D161" s="48">
        <v>5</v>
      </c>
      <c r="E161" s="38">
        <f t="shared" si="34"/>
        <v>4.8324742268041239E-4</v>
      </c>
      <c r="F161" s="38">
        <f t="shared" si="35"/>
        <v>5.9545075622246038E-4</v>
      </c>
      <c r="G161" s="49">
        <f t="shared" si="27"/>
        <v>-0.16666666666666666</v>
      </c>
      <c r="H161" s="37">
        <f t="shared" si="36"/>
        <v>-8.054123711340206E-5</v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5</v>
      </c>
      <c r="E162" s="38" t="str">
        <f t="shared" si="34"/>
        <v/>
      </c>
      <c r="F162" s="38">
        <f t="shared" si="35"/>
        <v>5.9545075622246038E-4</v>
      </c>
      <c r="G162" s="49">
        <f t="shared" si="27"/>
        <v>1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2</v>
      </c>
      <c r="E163" s="38" t="str">
        <f t="shared" si="34"/>
        <v/>
      </c>
      <c r="F163" s="38">
        <f t="shared" si="35"/>
        <v>2.3818030248898416E-4</v>
      </c>
      <c r="G163" s="49">
        <f t="shared" si="27"/>
        <v>1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10926</v>
      </c>
      <c r="D169" s="44">
        <f>SUM(D170:D339)</f>
        <v>10522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-3.697602050155592E-2</v>
      </c>
      <c r="H169" s="46">
        <f>+IF(OR(AND(E169=""),(G169="")),"",E169*G169)</f>
        <v>-3.697602050155592E-2</v>
      </c>
    </row>
    <row r="170" spans="1:9" x14ac:dyDescent="0.2">
      <c r="B170" s="62" t="s">
        <v>433</v>
      </c>
      <c r="C170" s="48">
        <v>106</v>
      </c>
      <c r="D170" s="48">
        <v>121</v>
      </c>
      <c r="E170" s="60">
        <f t="shared" si="45"/>
        <v>9.7016291414973466E-3</v>
      </c>
      <c r="F170" s="60">
        <f t="shared" si="46"/>
        <v>1.1499714883102072E-2</v>
      </c>
      <c r="G170" s="49">
        <f t="shared" ref="G170:G236" si="47">+IF(AND(C170=0,D170=0)," ",IF(C170=0,1,IF(D170=0,-1,(D170-C170)/C170)))</f>
        <v>0.14150943396226415</v>
      </c>
      <c r="H170" s="41">
        <f>+IF(OR(AND(E170=""),(G170="")),"",E170*G170)</f>
        <v>1.3728720483250961E-3</v>
      </c>
    </row>
    <row r="171" spans="1:9" x14ac:dyDescent="0.2">
      <c r="B171" s="63" t="s">
        <v>571</v>
      </c>
      <c r="C171" s="33">
        <v>24</v>
      </c>
      <c r="D171" s="48">
        <v>22</v>
      </c>
      <c r="E171" s="61">
        <f t="shared" si="45"/>
        <v>2.1965952773201538E-3</v>
      </c>
      <c r="F171" s="61">
        <f t="shared" si="46"/>
        <v>2.0908572514731038E-3</v>
      </c>
      <c r="G171" s="49">
        <f t="shared" si="47"/>
        <v>-8.3333333333333329E-2</v>
      </c>
      <c r="H171" s="35">
        <f t="shared" ref="H171:H238" si="48">+IF(OR(AND(E171=""),(G171="")),"",E171*G171)</f>
        <v>-1.8304960644334613E-4</v>
      </c>
    </row>
    <row r="172" spans="1:9" x14ac:dyDescent="0.2">
      <c r="B172" s="63" t="s">
        <v>434</v>
      </c>
      <c r="C172" s="33">
        <v>957</v>
      </c>
      <c r="D172" s="48">
        <v>104</v>
      </c>
      <c r="E172" s="61">
        <f t="shared" si="45"/>
        <v>8.7589236683141128E-2</v>
      </c>
      <c r="F172" s="61">
        <f t="shared" si="46"/>
        <v>9.8840524615092188E-3</v>
      </c>
      <c r="G172" s="49">
        <f t="shared" si="47"/>
        <v>-0.8913270637408568</v>
      </c>
      <c r="H172" s="35">
        <f t="shared" si="48"/>
        <v>-7.8070657148087128E-2</v>
      </c>
    </row>
    <row r="173" spans="1:9" x14ac:dyDescent="0.2">
      <c r="B173" s="63" t="s">
        <v>435</v>
      </c>
      <c r="C173" s="33">
        <v>2</v>
      </c>
      <c r="D173" s="48">
        <v>2</v>
      </c>
      <c r="E173" s="61">
        <f t="shared" si="45"/>
        <v>1.8304960644334616E-4</v>
      </c>
      <c r="F173" s="61">
        <f t="shared" si="46"/>
        <v>1.9007793195210037E-4</v>
      </c>
      <c r="G173" s="49">
        <f t="shared" si="47"/>
        <v>0</v>
      </c>
      <c r="H173" s="35">
        <f t="shared" si="48"/>
        <v>0</v>
      </c>
    </row>
    <row r="174" spans="1:9" x14ac:dyDescent="0.2">
      <c r="B174" s="63" t="s">
        <v>572</v>
      </c>
      <c r="C174" s="33">
        <v>130</v>
      </c>
      <c r="D174" s="48">
        <v>222</v>
      </c>
      <c r="E174" s="61">
        <f t="shared" si="45"/>
        <v>1.1898224418817499E-2</v>
      </c>
      <c r="F174" s="61">
        <f t="shared" si="46"/>
        <v>2.1098650446683138E-2</v>
      </c>
      <c r="G174" s="49">
        <f t="shared" si="47"/>
        <v>0.70769230769230773</v>
      </c>
      <c r="H174" s="35">
        <f t="shared" si="48"/>
        <v>8.4202818963939226E-3</v>
      </c>
    </row>
    <row r="175" spans="1:9" x14ac:dyDescent="0.2">
      <c r="B175" s="63" t="s">
        <v>42</v>
      </c>
      <c r="C175" s="33">
        <v>1548</v>
      </c>
      <c r="D175" s="48">
        <v>2177</v>
      </c>
      <c r="E175" s="61">
        <f t="shared" si="45"/>
        <v>0.14168039538714991</v>
      </c>
      <c r="F175" s="61">
        <f t="shared" si="46"/>
        <v>0.20689982892986125</v>
      </c>
      <c r="G175" s="49">
        <f t="shared" si="47"/>
        <v>0.40633074935400515</v>
      </c>
      <c r="H175" s="35">
        <f t="shared" si="48"/>
        <v>5.7569101226432356E-2</v>
      </c>
    </row>
    <row r="176" spans="1:9" x14ac:dyDescent="0.2">
      <c r="B176" s="63" t="s">
        <v>573</v>
      </c>
      <c r="C176" s="33">
        <v>40</v>
      </c>
      <c r="D176" s="48">
        <v>52</v>
      </c>
      <c r="E176" s="61">
        <f t="shared" si="45"/>
        <v>3.6609921288669228E-3</v>
      </c>
      <c r="F176" s="61">
        <f t="shared" si="46"/>
        <v>4.9420262307546094E-3</v>
      </c>
      <c r="G176" s="49">
        <f t="shared" si="47"/>
        <v>0.3</v>
      </c>
      <c r="H176" s="35">
        <f t="shared" si="48"/>
        <v>1.0982976386600769E-3</v>
      </c>
    </row>
    <row r="177" spans="1:9" x14ac:dyDescent="0.2">
      <c r="B177" s="63" t="s">
        <v>574</v>
      </c>
      <c r="C177" s="33">
        <v>113</v>
      </c>
      <c r="D177" s="48">
        <v>470</v>
      </c>
      <c r="E177" s="61">
        <f t="shared" si="45"/>
        <v>1.0342302764049058E-2</v>
      </c>
      <c r="F177" s="61">
        <f t="shared" si="46"/>
        <v>4.4668314008743583E-2</v>
      </c>
      <c r="G177" s="49">
        <f t="shared" si="47"/>
        <v>3.1592920353982299</v>
      </c>
      <c r="H177" s="35">
        <f t="shared" si="48"/>
        <v>3.2674354750137288E-2</v>
      </c>
    </row>
    <row r="178" spans="1:9" x14ac:dyDescent="0.2">
      <c r="B178" s="63" t="s">
        <v>575</v>
      </c>
      <c r="C178" s="33">
        <v>19</v>
      </c>
      <c r="D178" s="48">
        <v>41</v>
      </c>
      <c r="E178" s="61">
        <f t="shared" si="45"/>
        <v>1.7389712612117885E-3</v>
      </c>
      <c r="F178" s="61">
        <f t="shared" si="46"/>
        <v>3.8965976050180573E-3</v>
      </c>
      <c r="G178" s="49">
        <f t="shared" si="47"/>
        <v>1.1578947368421053</v>
      </c>
      <c r="H178" s="35">
        <f t="shared" si="48"/>
        <v>2.0135456708768079E-3</v>
      </c>
    </row>
    <row r="179" spans="1:9" x14ac:dyDescent="0.2">
      <c r="B179" s="63" t="s">
        <v>40</v>
      </c>
      <c r="C179" s="33">
        <v>11</v>
      </c>
      <c r="D179" s="48">
        <v>7</v>
      </c>
      <c r="E179" s="61">
        <f t="shared" si="45"/>
        <v>1.0067728354384037E-3</v>
      </c>
      <c r="F179" s="61">
        <f t="shared" si="46"/>
        <v>6.6527276183235128E-4</v>
      </c>
      <c r="G179" s="49">
        <f t="shared" si="47"/>
        <v>-0.36363636363636365</v>
      </c>
      <c r="H179" s="35">
        <f t="shared" si="48"/>
        <v>-3.6609921288669226E-4</v>
      </c>
    </row>
    <row r="180" spans="1:9" x14ac:dyDescent="0.2">
      <c r="B180" s="63" t="s">
        <v>208</v>
      </c>
      <c r="C180" s="33">
        <v>10</v>
      </c>
      <c r="D180" s="48">
        <v>6</v>
      </c>
      <c r="E180" s="61">
        <f t="shared" si="45"/>
        <v>9.1524803221673071E-4</v>
      </c>
      <c r="F180" s="61">
        <f t="shared" si="46"/>
        <v>5.7023379585630107E-4</v>
      </c>
      <c r="G180" s="49">
        <f t="shared" si="47"/>
        <v>-0.4</v>
      </c>
      <c r="H180" s="35">
        <f t="shared" si="48"/>
        <v>-3.6609921288669232E-4</v>
      </c>
    </row>
    <row r="181" spans="1:9" x14ac:dyDescent="0.2">
      <c r="B181" s="63" t="s">
        <v>45</v>
      </c>
      <c r="C181" s="33">
        <v>433</v>
      </c>
      <c r="D181" s="48">
        <v>78</v>
      </c>
      <c r="E181" s="61">
        <f t="shared" si="45"/>
        <v>3.9630239794984444E-2</v>
      </c>
      <c r="F181" s="61">
        <f t="shared" si="46"/>
        <v>7.4130393461319137E-3</v>
      </c>
      <c r="G181" s="49">
        <f t="shared" si="47"/>
        <v>-0.81986143187066973</v>
      </c>
      <c r="H181" s="35">
        <f t="shared" si="48"/>
        <v>-3.2491305143693944E-2</v>
      </c>
    </row>
    <row r="182" spans="1:9" x14ac:dyDescent="0.2">
      <c r="B182" s="63" t="s">
        <v>43</v>
      </c>
      <c r="C182" s="33">
        <v>97</v>
      </c>
      <c r="D182" s="48">
        <v>37</v>
      </c>
      <c r="E182" s="61">
        <f t="shared" si="45"/>
        <v>8.8779059125022874E-3</v>
      </c>
      <c r="F182" s="61">
        <f t="shared" si="46"/>
        <v>3.5164417411138568E-3</v>
      </c>
      <c r="G182" s="49">
        <f t="shared" si="47"/>
        <v>-0.61855670103092786</v>
      </c>
      <c r="H182" s="35">
        <f t="shared" si="48"/>
        <v>-5.4914881933003845E-3</v>
      </c>
    </row>
    <row r="183" spans="1:9" s="29" customFormat="1" x14ac:dyDescent="0.2">
      <c r="A183" s="31"/>
      <c r="B183" s="64" t="s">
        <v>520</v>
      </c>
      <c r="C183" s="40">
        <v>31</v>
      </c>
      <c r="D183" s="48">
        <v>76</v>
      </c>
      <c r="E183" s="38">
        <f t="shared" si="45"/>
        <v>2.8372688998718654E-3</v>
      </c>
      <c r="F183" s="38">
        <f t="shared" si="46"/>
        <v>7.2229614141798137E-3</v>
      </c>
      <c r="G183" s="49">
        <f t="shared" si="47"/>
        <v>1.4516129032258065</v>
      </c>
      <c r="H183" s="37">
        <f t="shared" si="48"/>
        <v>4.118616144975289E-3</v>
      </c>
      <c r="I183" s="4"/>
    </row>
    <row r="184" spans="1:9" s="29" customFormat="1" x14ac:dyDescent="0.2">
      <c r="A184" s="31"/>
      <c r="B184" s="64" t="s">
        <v>436</v>
      </c>
      <c r="C184" s="40">
        <v>519</v>
      </c>
      <c r="D184" s="48">
        <v>199</v>
      </c>
      <c r="E184" s="38">
        <f t="shared" si="45"/>
        <v>4.7501372872048322E-2</v>
      </c>
      <c r="F184" s="38">
        <f t="shared" si="46"/>
        <v>1.8912754229233986E-2</v>
      </c>
      <c r="G184" s="49">
        <f t="shared" si="47"/>
        <v>-0.61657032755298646</v>
      </c>
      <c r="H184" s="37">
        <f t="shared" si="48"/>
        <v>-2.9287937030935379E-2</v>
      </c>
      <c r="I184" s="4"/>
    </row>
    <row r="185" spans="1:9" s="29" customFormat="1" x14ac:dyDescent="0.2">
      <c r="A185" s="31"/>
      <c r="B185" s="64" t="s">
        <v>576</v>
      </c>
      <c r="C185" s="40">
        <v>127</v>
      </c>
      <c r="D185" s="48">
        <v>284</v>
      </c>
      <c r="E185" s="38">
        <f t="shared" si="45"/>
        <v>1.162365000915248E-2</v>
      </c>
      <c r="F185" s="38">
        <f t="shared" si="46"/>
        <v>2.6991066337198253E-2</v>
      </c>
      <c r="G185" s="49">
        <f t="shared" si="47"/>
        <v>1.2362204724409449</v>
      </c>
      <c r="H185" s="37">
        <f t="shared" si="48"/>
        <v>1.4369394105802673E-2</v>
      </c>
      <c r="I185" s="4"/>
    </row>
    <row r="186" spans="1:9" s="29" customFormat="1" x14ac:dyDescent="0.2">
      <c r="A186" s="31"/>
      <c r="B186" s="64" t="s">
        <v>41</v>
      </c>
      <c r="C186" s="40">
        <v>74</v>
      </c>
      <c r="D186" s="48">
        <v>53</v>
      </c>
      <c r="E186" s="38">
        <f t="shared" si="45"/>
        <v>6.7728354384038077E-3</v>
      </c>
      <c r="F186" s="38">
        <f t="shared" si="46"/>
        <v>5.0370651967306598E-3</v>
      </c>
      <c r="G186" s="49">
        <f t="shared" si="47"/>
        <v>-0.28378378378378377</v>
      </c>
      <c r="H186" s="37">
        <f t="shared" si="48"/>
        <v>-1.9220208676551346E-3</v>
      </c>
      <c r="I186" s="4"/>
    </row>
    <row r="187" spans="1:9" s="29" customFormat="1" x14ac:dyDescent="0.2">
      <c r="A187" s="31"/>
      <c r="B187" s="64" t="s">
        <v>44</v>
      </c>
      <c r="C187" s="40">
        <v>5</v>
      </c>
      <c r="D187" s="48">
        <v>36</v>
      </c>
      <c r="E187" s="38">
        <f t="shared" si="45"/>
        <v>4.5762401610836536E-4</v>
      </c>
      <c r="F187" s="38">
        <f t="shared" si="46"/>
        <v>3.4214027751378064E-3</v>
      </c>
      <c r="G187" s="49">
        <f t="shared" si="47"/>
        <v>6.2</v>
      </c>
      <c r="H187" s="37">
        <f t="shared" si="48"/>
        <v>2.8372688998718654E-3</v>
      </c>
      <c r="I187" s="4"/>
    </row>
    <row r="188" spans="1:9" s="29" customFormat="1" x14ac:dyDescent="0.2">
      <c r="A188" s="31"/>
      <c r="B188" s="64" t="s">
        <v>521</v>
      </c>
      <c r="C188" s="40">
        <v>41</v>
      </c>
      <c r="D188" s="48">
        <v>21</v>
      </c>
      <c r="E188" s="38">
        <f t="shared" si="45"/>
        <v>3.752516932088596E-3</v>
      </c>
      <c r="F188" s="38">
        <f t="shared" si="46"/>
        <v>1.9958182854970538E-3</v>
      </c>
      <c r="G188" s="49">
        <f t="shared" si="47"/>
        <v>-0.48780487804878048</v>
      </c>
      <c r="H188" s="37">
        <f t="shared" si="48"/>
        <v>-1.8304960644334614E-3</v>
      </c>
      <c r="I188" s="4"/>
    </row>
    <row r="189" spans="1:9" s="29" customFormat="1" x14ac:dyDescent="0.2">
      <c r="A189" s="31"/>
      <c r="B189" s="64" t="s">
        <v>522</v>
      </c>
      <c r="C189" s="40">
        <v>19</v>
      </c>
      <c r="D189" s="48">
        <v>12</v>
      </c>
      <c r="E189" s="38">
        <f t="shared" si="45"/>
        <v>1.7389712612117885E-3</v>
      </c>
      <c r="F189" s="38">
        <f t="shared" si="46"/>
        <v>1.1404675917126021E-3</v>
      </c>
      <c r="G189" s="49">
        <f t="shared" si="47"/>
        <v>-0.36842105263157893</v>
      </c>
      <c r="H189" s="37">
        <f t="shared" si="48"/>
        <v>-6.4067362255171149E-4</v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20</v>
      </c>
      <c r="D190" s="92">
        <v>0</v>
      </c>
      <c r="E190" s="38">
        <f t="shared" ref="E190" si="49">+IF(C190=0,"",C190/C$169)</f>
        <v>1.8304960644334614E-3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-1.8304960644334614E-3</v>
      </c>
    </row>
    <row r="191" spans="1:9" s="29" customFormat="1" x14ac:dyDescent="0.2">
      <c r="A191" s="31"/>
      <c r="B191" s="64" t="s">
        <v>209</v>
      </c>
      <c r="C191" s="40">
        <v>155</v>
      </c>
      <c r="D191" s="48">
        <v>137</v>
      </c>
      <c r="E191" s="38">
        <f t="shared" si="45"/>
        <v>1.4186344499359326E-2</v>
      </c>
      <c r="F191" s="38">
        <f t="shared" si="46"/>
        <v>1.3020338338718875E-2</v>
      </c>
      <c r="G191" s="49">
        <f t="shared" si="47"/>
        <v>-0.11612903225806452</v>
      </c>
      <c r="H191" s="37">
        <f t="shared" si="48"/>
        <v>-1.6474464579901153E-3</v>
      </c>
      <c r="I191" s="4"/>
    </row>
    <row r="192" spans="1:9" s="29" customFormat="1" x14ac:dyDescent="0.2">
      <c r="A192" s="31"/>
      <c r="B192" s="64" t="s">
        <v>210</v>
      </c>
      <c r="C192" s="40">
        <v>9</v>
      </c>
      <c r="D192" s="48">
        <v>6</v>
      </c>
      <c r="E192" s="38">
        <f t="shared" si="45"/>
        <v>8.2372322899505767E-4</v>
      </c>
      <c r="F192" s="38">
        <f t="shared" si="46"/>
        <v>5.7023379585630107E-4</v>
      </c>
      <c r="G192" s="49">
        <f t="shared" si="47"/>
        <v>-0.33333333333333331</v>
      </c>
      <c r="H192" s="37">
        <f t="shared" si="48"/>
        <v>-2.7457440966501922E-4</v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9</v>
      </c>
      <c r="D194" s="48">
        <v>51</v>
      </c>
      <c r="E194" s="38">
        <f t="shared" si="45"/>
        <v>8.2372322899505767E-4</v>
      </c>
      <c r="F194" s="38">
        <f t="shared" si="46"/>
        <v>4.846987264778559E-3</v>
      </c>
      <c r="G194" s="49">
        <f t="shared" si="47"/>
        <v>4.666666666666667</v>
      </c>
      <c r="H194" s="37">
        <f t="shared" ref="H194" si="53">+IF(OR(AND(E194=""),(G194="")),"",E194*G194)</f>
        <v>3.8440417353102696E-3</v>
      </c>
      <c r="I194" s="4"/>
    </row>
    <row r="195" spans="1:9" s="29" customFormat="1" x14ac:dyDescent="0.2">
      <c r="A195" s="31"/>
      <c r="B195" s="64" t="s">
        <v>212</v>
      </c>
      <c r="C195" s="40">
        <v>23</v>
      </c>
      <c r="D195" s="48">
        <v>14</v>
      </c>
      <c r="E195" s="38">
        <f t="shared" si="45"/>
        <v>2.1050704740984806E-3</v>
      </c>
      <c r="F195" s="38">
        <f t="shared" si="46"/>
        <v>1.3305455236647026E-3</v>
      </c>
      <c r="G195" s="49">
        <f t="shared" si="47"/>
        <v>-0.39130434782608697</v>
      </c>
      <c r="H195" s="37">
        <f t="shared" si="48"/>
        <v>-8.2372322899505767E-4</v>
      </c>
      <c r="I195" s="4"/>
    </row>
    <row r="196" spans="1:9" s="29" customFormat="1" x14ac:dyDescent="0.2">
      <c r="A196" s="31"/>
      <c r="B196" s="64" t="s">
        <v>437</v>
      </c>
      <c r="C196" s="40">
        <v>21</v>
      </c>
      <c r="D196" s="48">
        <v>17</v>
      </c>
      <c r="E196" s="38">
        <f t="shared" si="45"/>
        <v>1.9220208676551346E-3</v>
      </c>
      <c r="F196" s="38">
        <f t="shared" si="46"/>
        <v>1.615662421592853E-3</v>
      </c>
      <c r="G196" s="49">
        <f t="shared" si="47"/>
        <v>-0.19047619047619047</v>
      </c>
      <c r="H196" s="37">
        <f t="shared" si="48"/>
        <v>-3.6609921288669226E-4</v>
      </c>
      <c r="I196" s="4"/>
    </row>
    <row r="197" spans="1:9" s="29" customFormat="1" x14ac:dyDescent="0.2">
      <c r="A197" s="31"/>
      <c r="B197" s="64" t="s">
        <v>524</v>
      </c>
      <c r="C197" s="40">
        <v>82</v>
      </c>
      <c r="D197" s="48">
        <v>60</v>
      </c>
      <c r="E197" s="38">
        <f t="shared" si="45"/>
        <v>7.505033864177192E-3</v>
      </c>
      <c r="F197" s="38">
        <f t="shared" si="46"/>
        <v>5.7023379585630111E-3</v>
      </c>
      <c r="G197" s="49">
        <f t="shared" si="47"/>
        <v>-0.26829268292682928</v>
      </c>
      <c r="H197" s="37">
        <f t="shared" si="48"/>
        <v>-2.0135456708768079E-3</v>
      </c>
      <c r="I197" s="4"/>
    </row>
    <row r="198" spans="1:9" x14ac:dyDescent="0.2">
      <c r="B198" s="63" t="s">
        <v>213</v>
      </c>
      <c r="C198" s="33">
        <v>240</v>
      </c>
      <c r="D198" s="48">
        <v>168</v>
      </c>
      <c r="E198" s="61">
        <f t="shared" si="45"/>
        <v>2.1965952773201538E-2</v>
      </c>
      <c r="F198" s="61">
        <f t="shared" si="46"/>
        <v>1.5966546283976431E-2</v>
      </c>
      <c r="G198" s="49">
        <f t="shared" si="47"/>
        <v>-0.3</v>
      </c>
      <c r="H198" s="35">
        <f t="shared" si="48"/>
        <v>-6.5897858319604614E-3</v>
      </c>
    </row>
    <row r="199" spans="1:9" x14ac:dyDescent="0.2">
      <c r="B199" s="63" t="s">
        <v>214</v>
      </c>
      <c r="C199" s="33">
        <v>82</v>
      </c>
      <c r="D199" s="48">
        <v>75</v>
      </c>
      <c r="E199" s="61">
        <f t="shared" si="45"/>
        <v>7.505033864177192E-3</v>
      </c>
      <c r="F199" s="61">
        <f t="shared" si="46"/>
        <v>7.1279224482037632E-3</v>
      </c>
      <c r="G199" s="49">
        <f t="shared" si="47"/>
        <v>-8.5365853658536592E-2</v>
      </c>
      <c r="H199" s="35">
        <f t="shared" si="48"/>
        <v>-6.4067362255171159E-4</v>
      </c>
    </row>
    <row r="200" spans="1:9" x14ac:dyDescent="0.2">
      <c r="B200" s="63" t="s">
        <v>215</v>
      </c>
      <c r="C200" s="33">
        <v>402</v>
      </c>
      <c r="D200" s="48">
        <v>164</v>
      </c>
      <c r="E200" s="61">
        <f t="shared" si="45"/>
        <v>3.6792970895112576E-2</v>
      </c>
      <c r="F200" s="61">
        <f t="shared" si="46"/>
        <v>1.5586390420072229E-2</v>
      </c>
      <c r="G200" s="49">
        <f t="shared" si="47"/>
        <v>-0.59203980099502485</v>
      </c>
      <c r="H200" s="35">
        <f t="shared" si="48"/>
        <v>-2.178290316675819E-2</v>
      </c>
    </row>
    <row r="201" spans="1:9" x14ac:dyDescent="0.2">
      <c r="B201" s="63" t="s">
        <v>216</v>
      </c>
      <c r="C201" s="33">
        <v>37</v>
      </c>
      <c r="D201" s="48">
        <v>80</v>
      </c>
      <c r="E201" s="61">
        <f t="shared" si="45"/>
        <v>3.3864177192019038E-3</v>
      </c>
      <c r="F201" s="61">
        <f t="shared" si="46"/>
        <v>7.6031172780840145E-3</v>
      </c>
      <c r="G201" s="49">
        <f t="shared" si="47"/>
        <v>1.1621621621621621</v>
      </c>
      <c r="H201" s="35">
        <f t="shared" si="48"/>
        <v>3.9355665385319418E-3</v>
      </c>
    </row>
    <row r="202" spans="1:9" x14ac:dyDescent="0.2">
      <c r="B202" s="63" t="s">
        <v>438</v>
      </c>
      <c r="C202" s="33">
        <v>59</v>
      </c>
      <c r="D202" s="48">
        <v>134</v>
      </c>
      <c r="E202" s="61">
        <f t="shared" ref="E202:E235" si="54">+IF(C202=0,"",C202/C$169)</f>
        <v>5.3999633900787113E-3</v>
      </c>
      <c r="F202" s="61">
        <f t="shared" ref="F202:F235" si="55">+IF(D202=0,"",D202/D$169)</f>
        <v>1.2735221440790725E-2</v>
      </c>
      <c r="G202" s="49">
        <f t="shared" si="47"/>
        <v>1.271186440677966</v>
      </c>
      <c r="H202" s="35">
        <f t="shared" si="48"/>
        <v>6.8643602416254799E-3</v>
      </c>
    </row>
    <row r="203" spans="1:9" x14ac:dyDescent="0.2">
      <c r="B203" s="63" t="s">
        <v>439</v>
      </c>
      <c r="C203" s="33">
        <v>5</v>
      </c>
      <c r="D203" s="48">
        <v>14</v>
      </c>
      <c r="E203" s="61">
        <f t="shared" si="54"/>
        <v>4.5762401610836536E-4</v>
      </c>
      <c r="F203" s="61">
        <f t="shared" si="55"/>
        <v>1.3305455236647026E-3</v>
      </c>
      <c r="G203" s="49">
        <f t="shared" si="47"/>
        <v>1.8</v>
      </c>
      <c r="H203" s="35">
        <f t="shared" si="48"/>
        <v>8.2372322899505767E-4</v>
      </c>
    </row>
    <row r="204" spans="1:9" x14ac:dyDescent="0.2">
      <c r="B204" s="63" t="s">
        <v>217</v>
      </c>
      <c r="C204" s="33">
        <v>3</v>
      </c>
      <c r="D204" s="48">
        <v>11</v>
      </c>
      <c r="E204" s="61">
        <f t="shared" si="54"/>
        <v>2.7457440966501922E-4</v>
      </c>
      <c r="F204" s="61">
        <f t="shared" si="55"/>
        <v>1.0454286257365519E-3</v>
      </c>
      <c r="G204" s="49">
        <f t="shared" si="47"/>
        <v>2.6666666666666665</v>
      </c>
      <c r="H204" s="35">
        <f t="shared" si="48"/>
        <v>7.3219842577338452E-4</v>
      </c>
    </row>
    <row r="205" spans="1:9" s="29" customFormat="1" x14ac:dyDescent="0.2">
      <c r="A205" s="31"/>
      <c r="B205" s="64" t="s">
        <v>525</v>
      </c>
      <c r="C205" s="40">
        <v>83</v>
      </c>
      <c r="D205" s="48">
        <v>126</v>
      </c>
      <c r="E205" s="38">
        <f t="shared" si="54"/>
        <v>7.5965586673988651E-3</v>
      </c>
      <c r="F205" s="38">
        <f t="shared" si="55"/>
        <v>1.1974909712982323E-2</v>
      </c>
      <c r="G205" s="49">
        <f t="shared" si="47"/>
        <v>0.51807228915662651</v>
      </c>
      <c r="H205" s="37">
        <f t="shared" si="48"/>
        <v>3.9355665385319418E-3</v>
      </c>
      <c r="I205" s="4"/>
    </row>
    <row r="206" spans="1:9" s="29" customFormat="1" x14ac:dyDescent="0.2">
      <c r="A206" s="31"/>
      <c r="B206" s="64" t="s">
        <v>218</v>
      </c>
      <c r="C206" s="40">
        <v>259</v>
      </c>
      <c r="D206" s="48">
        <v>656</v>
      </c>
      <c r="E206" s="38">
        <f t="shared" si="54"/>
        <v>2.3704924034413325E-2</v>
      </c>
      <c r="F206" s="38">
        <f t="shared" si="55"/>
        <v>6.2345561680288916E-2</v>
      </c>
      <c r="G206" s="49">
        <f t="shared" si="47"/>
        <v>1.5328185328185329</v>
      </c>
      <c r="H206" s="37">
        <f t="shared" si="48"/>
        <v>3.6335346879004207E-2</v>
      </c>
      <c r="I206" s="4"/>
    </row>
    <row r="207" spans="1:9" s="29" customFormat="1" x14ac:dyDescent="0.2">
      <c r="A207" s="31"/>
      <c r="B207" s="64" t="s">
        <v>219</v>
      </c>
      <c r="C207" s="40">
        <v>63</v>
      </c>
      <c r="D207" s="48">
        <v>7</v>
      </c>
      <c r="E207" s="38">
        <f t="shared" si="54"/>
        <v>5.7660626029654039E-3</v>
      </c>
      <c r="F207" s="38">
        <f t="shared" si="55"/>
        <v>6.6527276183235128E-4</v>
      </c>
      <c r="G207" s="49">
        <f t="shared" si="47"/>
        <v>-0.88888888888888884</v>
      </c>
      <c r="H207" s="37">
        <f t="shared" si="48"/>
        <v>-5.1253889804136919E-3</v>
      </c>
      <c r="I207" s="4"/>
    </row>
    <row r="208" spans="1:9" s="29" customFormat="1" x14ac:dyDescent="0.2">
      <c r="A208" s="31"/>
      <c r="B208" s="64" t="s">
        <v>220</v>
      </c>
      <c r="C208" s="40">
        <v>10</v>
      </c>
      <c r="D208" s="48">
        <v>12</v>
      </c>
      <c r="E208" s="38">
        <f t="shared" si="54"/>
        <v>9.1524803221673071E-4</v>
      </c>
      <c r="F208" s="38">
        <f t="shared" si="55"/>
        <v>1.1404675917126021E-3</v>
      </c>
      <c r="G208" s="49">
        <f t="shared" si="47"/>
        <v>0.2</v>
      </c>
      <c r="H208" s="37">
        <f t="shared" si="48"/>
        <v>1.8304960644334616E-4</v>
      </c>
      <c r="I208" s="4"/>
    </row>
    <row r="209" spans="1:9" s="29" customFormat="1" x14ac:dyDescent="0.2">
      <c r="A209" s="31"/>
      <c r="B209" s="64" t="s">
        <v>46</v>
      </c>
      <c r="C209" s="40">
        <v>3</v>
      </c>
      <c r="D209" s="48">
        <v>7</v>
      </c>
      <c r="E209" s="38">
        <f t="shared" si="54"/>
        <v>2.7457440966501922E-4</v>
      </c>
      <c r="F209" s="38">
        <f t="shared" si="55"/>
        <v>6.6527276183235128E-4</v>
      </c>
      <c r="G209" s="49">
        <f t="shared" si="47"/>
        <v>1.3333333333333333</v>
      </c>
      <c r="H209" s="37">
        <f t="shared" si="48"/>
        <v>3.6609921288669226E-4</v>
      </c>
      <c r="I209" s="4"/>
    </row>
    <row r="210" spans="1:9" s="29" customFormat="1" x14ac:dyDescent="0.2">
      <c r="A210" s="31"/>
      <c r="B210" s="64" t="s">
        <v>47</v>
      </c>
      <c r="C210" s="40">
        <v>270</v>
      </c>
      <c r="D210" s="48">
        <v>106</v>
      </c>
      <c r="E210" s="38">
        <f t="shared" si="54"/>
        <v>2.4711696869851731E-2</v>
      </c>
      <c r="F210" s="38">
        <f t="shared" si="55"/>
        <v>1.007413039346132E-2</v>
      </c>
      <c r="G210" s="49">
        <f t="shared" si="47"/>
        <v>-0.6074074074074074</v>
      </c>
      <c r="H210" s="37">
        <f t="shared" si="48"/>
        <v>-1.5010067728354384E-2</v>
      </c>
      <c r="I210" s="4"/>
    </row>
    <row r="211" spans="1:9" s="29" customFormat="1" x14ac:dyDescent="0.2">
      <c r="A211" s="31"/>
      <c r="B211" s="64" t="s">
        <v>221</v>
      </c>
      <c r="C211" s="40">
        <v>10</v>
      </c>
      <c r="D211" s="48">
        <v>19</v>
      </c>
      <c r="E211" s="38">
        <f t="shared" si="54"/>
        <v>9.1524803221673071E-4</v>
      </c>
      <c r="F211" s="38">
        <f t="shared" si="55"/>
        <v>1.8057403535449534E-3</v>
      </c>
      <c r="G211" s="49">
        <f t="shared" si="47"/>
        <v>0.9</v>
      </c>
      <c r="H211" s="37">
        <f t="shared" si="48"/>
        <v>8.2372322899505767E-4</v>
      </c>
      <c r="I211" s="4"/>
    </row>
    <row r="212" spans="1:9" s="29" customFormat="1" x14ac:dyDescent="0.2">
      <c r="A212" s="31"/>
      <c r="B212" s="64" t="s">
        <v>222</v>
      </c>
      <c r="C212" s="40">
        <v>5</v>
      </c>
      <c r="D212" s="48">
        <v>3</v>
      </c>
      <c r="E212" s="38">
        <f t="shared" si="54"/>
        <v>4.5762401610836536E-4</v>
      </c>
      <c r="F212" s="38">
        <f t="shared" si="55"/>
        <v>2.8511689792815053E-4</v>
      </c>
      <c r="G212" s="49">
        <f t="shared" si="47"/>
        <v>-0.4</v>
      </c>
      <c r="H212" s="37">
        <f t="shared" si="48"/>
        <v>-1.8304960644334616E-4</v>
      </c>
      <c r="I212" s="4"/>
    </row>
    <row r="213" spans="1:9" s="29" customFormat="1" x14ac:dyDescent="0.2">
      <c r="A213" s="31"/>
      <c r="B213" s="64" t="s">
        <v>440</v>
      </c>
      <c r="C213" s="40">
        <v>0</v>
      </c>
      <c r="D213" s="48">
        <v>3</v>
      </c>
      <c r="E213" s="38" t="str">
        <f t="shared" si="54"/>
        <v/>
      </c>
      <c r="F213" s="38">
        <f t="shared" si="55"/>
        <v>2.8511689792815053E-4</v>
      </c>
      <c r="G213" s="49">
        <f t="shared" si="47"/>
        <v>1</v>
      </c>
      <c r="H213" s="37" t="str">
        <f t="shared" si="48"/>
        <v/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22</v>
      </c>
      <c r="D216" s="48">
        <v>17</v>
      </c>
      <c r="E216" s="61">
        <f t="shared" si="54"/>
        <v>2.0135456708768075E-3</v>
      </c>
      <c r="F216" s="61">
        <f t="shared" si="55"/>
        <v>1.615662421592853E-3</v>
      </c>
      <c r="G216" s="49">
        <f t="shared" si="47"/>
        <v>-0.22727272727272727</v>
      </c>
      <c r="H216" s="35">
        <f t="shared" si="48"/>
        <v>-4.576240161083653E-4</v>
      </c>
    </row>
    <row r="217" spans="1:9" x14ac:dyDescent="0.2">
      <c r="B217" s="63" t="s">
        <v>223</v>
      </c>
      <c r="C217" s="33">
        <v>5</v>
      </c>
      <c r="D217" s="48">
        <v>3</v>
      </c>
      <c r="E217" s="61">
        <f t="shared" si="54"/>
        <v>4.5762401610836536E-4</v>
      </c>
      <c r="F217" s="61">
        <f t="shared" si="55"/>
        <v>2.8511689792815053E-4</v>
      </c>
      <c r="G217" s="49">
        <f t="shared" si="47"/>
        <v>-0.4</v>
      </c>
      <c r="H217" s="35">
        <f t="shared" si="48"/>
        <v>-1.8304960644334616E-4</v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3</v>
      </c>
      <c r="D219" s="48">
        <v>2</v>
      </c>
      <c r="E219" s="61">
        <f t="shared" si="54"/>
        <v>2.7457440966501922E-4</v>
      </c>
      <c r="F219" s="61">
        <f t="shared" si="55"/>
        <v>1.9007793195210037E-4</v>
      </c>
      <c r="G219" s="49">
        <f t="shared" si="47"/>
        <v>-0.33333333333333331</v>
      </c>
      <c r="H219" s="35">
        <f t="shared" si="48"/>
        <v>-9.1524803221673066E-5</v>
      </c>
    </row>
    <row r="220" spans="1:9" x14ac:dyDescent="0.2">
      <c r="B220" s="63" t="s">
        <v>225</v>
      </c>
      <c r="C220" s="33">
        <v>0</v>
      </c>
      <c r="D220" s="48">
        <v>2</v>
      </c>
      <c r="E220" s="61" t="str">
        <f t="shared" si="54"/>
        <v/>
      </c>
      <c r="F220" s="61">
        <f t="shared" si="55"/>
        <v>1.9007793195210037E-4</v>
      </c>
      <c r="G220" s="49">
        <f t="shared" si="47"/>
        <v>1</v>
      </c>
      <c r="H220" s="35" t="str">
        <f t="shared" si="48"/>
        <v/>
      </c>
    </row>
    <row r="221" spans="1:9" x14ac:dyDescent="0.2">
      <c r="B221" s="63" t="s">
        <v>441</v>
      </c>
      <c r="C221" s="33">
        <v>65</v>
      </c>
      <c r="D221" s="48">
        <v>2</v>
      </c>
      <c r="E221" s="61">
        <f t="shared" si="54"/>
        <v>5.9491122094087493E-3</v>
      </c>
      <c r="F221" s="61">
        <f t="shared" si="55"/>
        <v>1.9007793195210037E-4</v>
      </c>
      <c r="G221" s="49">
        <f t="shared" si="47"/>
        <v>-0.96923076923076923</v>
      </c>
      <c r="H221" s="35">
        <f t="shared" si="48"/>
        <v>-5.7660626029654031E-3</v>
      </c>
    </row>
    <row r="222" spans="1:9" x14ac:dyDescent="0.2">
      <c r="B222" s="63" t="s">
        <v>607</v>
      </c>
      <c r="C222" s="33">
        <v>684</v>
      </c>
      <c r="D222" s="48">
        <v>727</v>
      </c>
      <c r="E222" s="61">
        <f t="shared" si="54"/>
        <v>6.260296540362438E-2</v>
      </c>
      <c r="F222" s="61">
        <f t="shared" si="55"/>
        <v>6.9093328264588486E-2</v>
      </c>
      <c r="G222" s="49">
        <f t="shared" si="47"/>
        <v>6.2865497076023388E-2</v>
      </c>
      <c r="H222" s="35">
        <f t="shared" si="48"/>
        <v>3.9355665385319418E-3</v>
      </c>
    </row>
    <row r="223" spans="1:9" x14ac:dyDescent="0.2">
      <c r="B223" s="63" t="s">
        <v>226</v>
      </c>
      <c r="C223" s="33">
        <v>53</v>
      </c>
      <c r="D223" s="48">
        <v>65</v>
      </c>
      <c r="E223" s="61">
        <f t="shared" si="54"/>
        <v>4.8508145707486733E-3</v>
      </c>
      <c r="F223" s="61">
        <f t="shared" si="55"/>
        <v>6.1775327884432615E-3</v>
      </c>
      <c r="G223" s="49">
        <f t="shared" si="47"/>
        <v>0.22641509433962265</v>
      </c>
      <c r="H223" s="35">
        <f t="shared" si="48"/>
        <v>1.0982976386600769E-3</v>
      </c>
    </row>
    <row r="224" spans="1:9" x14ac:dyDescent="0.2">
      <c r="B224" s="63" t="s">
        <v>227</v>
      </c>
      <c r="C224" s="33">
        <v>11</v>
      </c>
      <c r="D224" s="48">
        <v>2</v>
      </c>
      <c r="E224" s="61">
        <f t="shared" si="54"/>
        <v>1.0067728354384037E-3</v>
      </c>
      <c r="F224" s="61">
        <f t="shared" si="55"/>
        <v>1.9007793195210037E-4</v>
      </c>
      <c r="G224" s="49">
        <f t="shared" si="47"/>
        <v>-0.81818181818181823</v>
      </c>
      <c r="H224" s="35">
        <f t="shared" si="48"/>
        <v>-8.2372322899505767E-4</v>
      </c>
    </row>
    <row r="225" spans="1:9" x14ac:dyDescent="0.2">
      <c r="B225" s="63" t="s">
        <v>228</v>
      </c>
      <c r="C225" s="33">
        <v>42</v>
      </c>
      <c r="D225" s="48">
        <v>17</v>
      </c>
      <c r="E225" s="61">
        <f t="shared" si="54"/>
        <v>3.8440417353102691E-3</v>
      </c>
      <c r="F225" s="61">
        <f t="shared" si="55"/>
        <v>1.615662421592853E-3</v>
      </c>
      <c r="G225" s="49">
        <f t="shared" si="47"/>
        <v>-0.59523809523809523</v>
      </c>
      <c r="H225" s="35">
        <f t="shared" si="48"/>
        <v>-2.2881200805418269E-3</v>
      </c>
    </row>
    <row r="226" spans="1:9" x14ac:dyDescent="0.2">
      <c r="B226" s="63" t="s">
        <v>608</v>
      </c>
      <c r="C226" s="33">
        <v>1</v>
      </c>
      <c r="D226" s="48">
        <v>1</v>
      </c>
      <c r="E226" s="61">
        <f t="shared" si="54"/>
        <v>9.1524803221673079E-5</v>
      </c>
      <c r="F226" s="61">
        <f t="shared" si="55"/>
        <v>9.5038965976050187E-5</v>
      </c>
      <c r="G226" s="49">
        <f t="shared" si="47"/>
        <v>0</v>
      </c>
      <c r="H226" s="35">
        <f t="shared" si="48"/>
        <v>0</v>
      </c>
    </row>
    <row r="227" spans="1:9" x14ac:dyDescent="0.2">
      <c r="B227" s="63" t="s">
        <v>442</v>
      </c>
      <c r="C227" s="33">
        <v>21</v>
      </c>
      <c r="D227" s="48">
        <v>5</v>
      </c>
      <c r="E227" s="61">
        <f t="shared" si="54"/>
        <v>1.9220208676551346E-3</v>
      </c>
      <c r="F227" s="61">
        <f t="shared" si="55"/>
        <v>4.7519482988025091E-4</v>
      </c>
      <c r="G227" s="49">
        <f t="shared" si="47"/>
        <v>-0.76190476190476186</v>
      </c>
      <c r="H227" s="35">
        <f t="shared" si="48"/>
        <v>-1.464396851546769E-3</v>
      </c>
    </row>
    <row r="228" spans="1:9" s="29" customFormat="1" x14ac:dyDescent="0.2">
      <c r="A228" s="31"/>
      <c r="B228" s="64" t="s">
        <v>591</v>
      </c>
      <c r="C228" s="40">
        <v>8</v>
      </c>
      <c r="D228" s="48">
        <v>7</v>
      </c>
      <c r="E228" s="38">
        <f t="shared" si="54"/>
        <v>7.3219842577338463E-4</v>
      </c>
      <c r="F228" s="38">
        <f t="shared" si="55"/>
        <v>6.6527276183235128E-4</v>
      </c>
      <c r="G228" s="49">
        <f t="shared" si="47"/>
        <v>-0.125</v>
      </c>
      <c r="H228" s="37">
        <f t="shared" ref="H228" si="60">+IF(OR(AND(E228=""),(G228="")),"",E228*G228)</f>
        <v>-9.1524803221673079E-5</v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13</v>
      </c>
      <c r="D230" s="48">
        <v>8</v>
      </c>
      <c r="E230" s="61">
        <f t="shared" si="54"/>
        <v>1.18982244188175E-3</v>
      </c>
      <c r="F230" s="61">
        <f t="shared" si="55"/>
        <v>7.603117278084015E-4</v>
      </c>
      <c r="G230" s="49">
        <f t="shared" si="47"/>
        <v>-0.38461538461538464</v>
      </c>
      <c r="H230" s="35">
        <f t="shared" si="48"/>
        <v>-4.5762401610836541E-4</v>
      </c>
    </row>
    <row r="231" spans="1:9" x14ac:dyDescent="0.2">
      <c r="B231" s="63" t="s">
        <v>51</v>
      </c>
      <c r="C231" s="33">
        <v>8</v>
      </c>
      <c r="D231" s="48">
        <v>5</v>
      </c>
      <c r="E231" s="61">
        <f t="shared" si="54"/>
        <v>7.3219842577338463E-4</v>
      </c>
      <c r="F231" s="61">
        <f t="shared" si="55"/>
        <v>4.7519482988025091E-4</v>
      </c>
      <c r="G231" s="49">
        <f t="shared" si="47"/>
        <v>-0.375</v>
      </c>
      <c r="H231" s="35">
        <f t="shared" si="48"/>
        <v>-2.7457440966501922E-4</v>
      </c>
    </row>
    <row r="232" spans="1:9" x14ac:dyDescent="0.2">
      <c r="B232" s="63" t="s">
        <v>230</v>
      </c>
      <c r="C232" s="33">
        <v>1</v>
      </c>
      <c r="D232" s="48">
        <v>5</v>
      </c>
      <c r="E232" s="61">
        <f t="shared" si="54"/>
        <v>9.1524803221673079E-5</v>
      </c>
      <c r="F232" s="61">
        <f t="shared" si="55"/>
        <v>4.7519482988025091E-4</v>
      </c>
      <c r="G232" s="49">
        <f t="shared" si="47"/>
        <v>4</v>
      </c>
      <c r="H232" s="35">
        <f t="shared" si="48"/>
        <v>3.6609921288669232E-4</v>
      </c>
    </row>
    <row r="233" spans="1:9" x14ac:dyDescent="0.2">
      <c r="B233" s="63" t="s">
        <v>50</v>
      </c>
      <c r="C233" s="33">
        <v>9</v>
      </c>
      <c r="D233" s="48">
        <v>7</v>
      </c>
      <c r="E233" s="61">
        <f t="shared" si="54"/>
        <v>8.2372322899505767E-4</v>
      </c>
      <c r="F233" s="61">
        <f t="shared" si="55"/>
        <v>6.6527276183235128E-4</v>
      </c>
      <c r="G233" s="49">
        <f t="shared" si="47"/>
        <v>-0.22222222222222221</v>
      </c>
      <c r="H233" s="35">
        <f t="shared" si="48"/>
        <v>-1.8304960644334613E-4</v>
      </c>
    </row>
    <row r="234" spans="1:9" x14ac:dyDescent="0.2">
      <c r="B234" s="63" t="s">
        <v>231</v>
      </c>
      <c r="C234" s="33">
        <v>4</v>
      </c>
      <c r="D234" s="48">
        <v>8</v>
      </c>
      <c r="E234" s="61">
        <f t="shared" si="54"/>
        <v>3.6609921288669232E-4</v>
      </c>
      <c r="F234" s="61">
        <f t="shared" si="55"/>
        <v>7.603117278084015E-4</v>
      </c>
      <c r="G234" s="49">
        <f t="shared" si="47"/>
        <v>1</v>
      </c>
      <c r="H234" s="35">
        <f t="shared" si="48"/>
        <v>3.6609921288669232E-4</v>
      </c>
    </row>
    <row r="235" spans="1:9" x14ac:dyDescent="0.2">
      <c r="B235" s="63" t="s">
        <v>443</v>
      </c>
      <c r="C235" s="33">
        <v>0</v>
      </c>
      <c r="D235" s="48">
        <v>36</v>
      </c>
      <c r="E235" s="61" t="str">
        <f t="shared" si="54"/>
        <v/>
      </c>
      <c r="F235" s="61">
        <f t="shared" si="55"/>
        <v>3.4214027751378064E-3</v>
      </c>
      <c r="G235" s="49">
        <f t="shared" si="47"/>
        <v>1</v>
      </c>
      <c r="H235" s="35" t="str">
        <f t="shared" si="48"/>
        <v/>
      </c>
    </row>
    <row r="236" spans="1:9" x14ac:dyDescent="0.2">
      <c r="B236" s="63" t="s">
        <v>56</v>
      </c>
      <c r="C236" s="33">
        <v>184</v>
      </c>
      <c r="D236" s="48">
        <v>84</v>
      </c>
      <c r="E236" s="61">
        <f t="shared" ref="E236:E267" si="65">+IF(C236=0,"",C236/C$169)</f>
        <v>1.6840563792787845E-2</v>
      </c>
      <c r="F236" s="61">
        <f t="shared" ref="F236:F267" si="66">+IF(D236=0,"",D236/D$169)</f>
        <v>7.9832731419882154E-3</v>
      </c>
      <c r="G236" s="49">
        <f t="shared" si="47"/>
        <v>-0.54347826086956519</v>
      </c>
      <c r="H236" s="35">
        <f t="shared" si="48"/>
        <v>-9.152480322167306E-3</v>
      </c>
    </row>
    <row r="237" spans="1:9" x14ac:dyDescent="0.2">
      <c r="B237" s="63" t="s">
        <v>55</v>
      </c>
      <c r="C237" s="33">
        <v>1</v>
      </c>
      <c r="D237" s="48">
        <v>13</v>
      </c>
      <c r="E237" s="61">
        <f t="shared" si="65"/>
        <v>9.1524803221673079E-5</v>
      </c>
      <c r="F237" s="61">
        <f t="shared" si="66"/>
        <v>1.2355065576886524E-3</v>
      </c>
      <c r="G237" s="49">
        <f t="shared" ref="G237:G300" si="67">+IF(AND(C237=0,D237=0)," ",IF(C237=0,1,IF(D237=0,-1,(D237-C237)/C237)))</f>
        <v>12</v>
      </c>
      <c r="H237" s="35">
        <f t="shared" si="48"/>
        <v>1.0982976386600769E-3</v>
      </c>
    </row>
    <row r="238" spans="1:9" x14ac:dyDescent="0.2">
      <c r="B238" s="63" t="s">
        <v>444</v>
      </c>
      <c r="C238" s="33">
        <v>7</v>
      </c>
      <c r="D238" s="48">
        <v>8</v>
      </c>
      <c r="E238" s="61">
        <f t="shared" si="65"/>
        <v>6.4067362255171149E-4</v>
      </c>
      <c r="F238" s="61">
        <f t="shared" si="66"/>
        <v>7.603117278084015E-4</v>
      </c>
      <c r="G238" s="49">
        <f t="shared" si="67"/>
        <v>0.14285714285714285</v>
      </c>
      <c r="H238" s="35">
        <f t="shared" si="48"/>
        <v>9.1524803221673066E-5</v>
      </c>
    </row>
    <row r="239" spans="1:9" x14ac:dyDescent="0.2">
      <c r="B239" s="63" t="s">
        <v>53</v>
      </c>
      <c r="C239" s="33">
        <v>16</v>
      </c>
      <c r="D239" s="48">
        <v>85</v>
      </c>
      <c r="E239" s="61">
        <f t="shared" si="65"/>
        <v>1.4643968515467693E-3</v>
      </c>
      <c r="F239" s="61">
        <f t="shared" si="66"/>
        <v>8.078312107964265E-3</v>
      </c>
      <c r="G239" s="49">
        <f t="shared" si="67"/>
        <v>4.3125</v>
      </c>
      <c r="H239" s="35">
        <f t="shared" ref="H239:H306" si="68">+IF(OR(AND(E239=""),(G239="")),"",E239*G239)</f>
        <v>6.3152114222954428E-3</v>
      </c>
    </row>
    <row r="240" spans="1:9" x14ac:dyDescent="0.2">
      <c r="B240" s="63" t="s">
        <v>52</v>
      </c>
      <c r="C240" s="33">
        <v>2</v>
      </c>
      <c r="D240" s="48">
        <v>3</v>
      </c>
      <c r="E240" s="61">
        <f t="shared" si="65"/>
        <v>1.8304960644334616E-4</v>
      </c>
      <c r="F240" s="61">
        <f t="shared" si="66"/>
        <v>2.8511689792815053E-4</v>
      </c>
      <c r="G240" s="49">
        <f t="shared" si="67"/>
        <v>0.5</v>
      </c>
      <c r="H240" s="35">
        <f t="shared" si="68"/>
        <v>9.1524803221673079E-5</v>
      </c>
    </row>
    <row r="241" spans="2:8" x14ac:dyDescent="0.2">
      <c r="B241" s="63" t="s">
        <v>609</v>
      </c>
      <c r="C241" s="33">
        <v>121</v>
      </c>
      <c r="D241" s="48">
        <v>77</v>
      </c>
      <c r="E241" s="61">
        <f t="shared" si="65"/>
        <v>1.1074501189822441E-2</v>
      </c>
      <c r="F241" s="61">
        <f t="shared" si="66"/>
        <v>7.3180003801558641E-3</v>
      </c>
      <c r="G241" s="49">
        <f t="shared" si="67"/>
        <v>-0.36363636363636365</v>
      </c>
      <c r="H241" s="35">
        <f t="shared" si="68"/>
        <v>-4.027091341753615E-3</v>
      </c>
    </row>
    <row r="242" spans="2:8" x14ac:dyDescent="0.2">
      <c r="B242" s="63" t="s">
        <v>54</v>
      </c>
      <c r="C242" s="33">
        <v>167</v>
      </c>
      <c r="D242" s="48">
        <v>106</v>
      </c>
      <c r="E242" s="61">
        <f t="shared" si="65"/>
        <v>1.5284642138019403E-2</v>
      </c>
      <c r="F242" s="61">
        <f t="shared" si="66"/>
        <v>1.007413039346132E-2</v>
      </c>
      <c r="G242" s="49">
        <f t="shared" si="67"/>
        <v>-0.3652694610778443</v>
      </c>
      <c r="H242" s="35">
        <f t="shared" si="68"/>
        <v>-5.5830129965220568E-3</v>
      </c>
    </row>
    <row r="243" spans="2:8" x14ac:dyDescent="0.2">
      <c r="B243" s="63" t="s">
        <v>232</v>
      </c>
      <c r="C243" s="33">
        <v>7</v>
      </c>
      <c r="D243" s="48">
        <v>0</v>
      </c>
      <c r="E243" s="61">
        <f t="shared" si="65"/>
        <v>6.4067362255171149E-4</v>
      </c>
      <c r="F243" s="61" t="str">
        <f t="shared" si="66"/>
        <v/>
      </c>
      <c r="G243" s="49">
        <f t="shared" si="67"/>
        <v>-1</v>
      </c>
      <c r="H243" s="35">
        <f t="shared" si="68"/>
        <v>-6.4067362255171149E-4</v>
      </c>
    </row>
    <row r="244" spans="2:8" x14ac:dyDescent="0.2">
      <c r="B244" s="63" t="s">
        <v>445</v>
      </c>
      <c r="C244" s="33">
        <v>7</v>
      </c>
      <c r="D244" s="48">
        <v>19</v>
      </c>
      <c r="E244" s="61">
        <f t="shared" si="65"/>
        <v>6.4067362255171149E-4</v>
      </c>
      <c r="F244" s="61">
        <f t="shared" si="66"/>
        <v>1.8057403535449534E-3</v>
      </c>
      <c r="G244" s="49">
        <f t="shared" si="67"/>
        <v>1.7142857142857142</v>
      </c>
      <c r="H244" s="35">
        <f t="shared" si="68"/>
        <v>1.0982976386600767E-3</v>
      </c>
    </row>
    <row r="245" spans="2:8" x14ac:dyDescent="0.2">
      <c r="B245" s="63" t="s">
        <v>334</v>
      </c>
      <c r="C245" s="33">
        <v>7</v>
      </c>
      <c r="D245" s="48">
        <v>7</v>
      </c>
      <c r="E245" s="61">
        <f t="shared" si="65"/>
        <v>6.4067362255171149E-4</v>
      </c>
      <c r="F245" s="61">
        <f t="shared" si="66"/>
        <v>6.6527276183235128E-4</v>
      </c>
      <c r="G245" s="49">
        <f t="shared" si="67"/>
        <v>0</v>
      </c>
      <c r="H245" s="35">
        <f t="shared" si="68"/>
        <v>0</v>
      </c>
    </row>
    <row r="246" spans="2:8" x14ac:dyDescent="0.2">
      <c r="B246" s="63" t="s">
        <v>233</v>
      </c>
      <c r="C246" s="33">
        <v>58</v>
      </c>
      <c r="D246" s="48">
        <v>51</v>
      </c>
      <c r="E246" s="61">
        <f t="shared" si="65"/>
        <v>5.3084385868570382E-3</v>
      </c>
      <c r="F246" s="61">
        <f t="shared" si="66"/>
        <v>4.846987264778559E-3</v>
      </c>
      <c r="G246" s="49">
        <f t="shared" si="67"/>
        <v>-0.1206896551724138</v>
      </c>
      <c r="H246" s="35">
        <f t="shared" si="68"/>
        <v>-6.4067362255171149E-4</v>
      </c>
    </row>
    <row r="247" spans="2:8" x14ac:dyDescent="0.2">
      <c r="B247" s="63" t="s">
        <v>234</v>
      </c>
      <c r="C247" s="33">
        <v>36</v>
      </c>
      <c r="D247" s="48">
        <v>30</v>
      </c>
      <c r="E247" s="61">
        <f t="shared" si="65"/>
        <v>3.2948929159802307E-3</v>
      </c>
      <c r="F247" s="61">
        <f t="shared" si="66"/>
        <v>2.8511689792815056E-3</v>
      </c>
      <c r="G247" s="49">
        <f t="shared" si="67"/>
        <v>-0.16666666666666666</v>
      </c>
      <c r="H247" s="35">
        <f t="shared" si="68"/>
        <v>-5.4914881933003845E-4</v>
      </c>
    </row>
    <row r="248" spans="2:8" x14ac:dyDescent="0.2">
      <c r="B248" s="63" t="s">
        <v>446</v>
      </c>
      <c r="C248" s="33">
        <v>32</v>
      </c>
      <c r="D248" s="48">
        <v>16</v>
      </c>
      <c r="E248" s="61">
        <f t="shared" si="65"/>
        <v>2.9287937030935385E-3</v>
      </c>
      <c r="F248" s="61">
        <f t="shared" si="66"/>
        <v>1.520623455616803E-3</v>
      </c>
      <c r="G248" s="49">
        <f t="shared" si="67"/>
        <v>-0.5</v>
      </c>
      <c r="H248" s="35">
        <f t="shared" si="68"/>
        <v>-1.4643968515467693E-3</v>
      </c>
    </row>
    <row r="249" spans="2:8" x14ac:dyDescent="0.2">
      <c r="B249" s="63" t="s">
        <v>235</v>
      </c>
      <c r="C249" s="33">
        <v>4</v>
      </c>
      <c r="D249" s="48">
        <v>3</v>
      </c>
      <c r="E249" s="61">
        <f t="shared" si="65"/>
        <v>3.6609921288669232E-4</v>
      </c>
      <c r="F249" s="61">
        <f t="shared" si="66"/>
        <v>2.8511689792815053E-4</v>
      </c>
      <c r="G249" s="49">
        <f t="shared" si="67"/>
        <v>-0.25</v>
      </c>
      <c r="H249" s="35">
        <f t="shared" si="68"/>
        <v>-9.1524803221673079E-5</v>
      </c>
    </row>
    <row r="250" spans="2:8" x14ac:dyDescent="0.2">
      <c r="B250" s="63" t="s">
        <v>447</v>
      </c>
      <c r="C250" s="33">
        <v>62</v>
      </c>
      <c r="D250" s="48">
        <v>55</v>
      </c>
      <c r="E250" s="61">
        <f t="shared" si="65"/>
        <v>5.6745377997437308E-3</v>
      </c>
      <c r="F250" s="61">
        <f t="shared" si="66"/>
        <v>5.2271431286827598E-3</v>
      </c>
      <c r="G250" s="49">
        <f t="shared" si="67"/>
        <v>-0.11290322580645161</v>
      </c>
      <c r="H250" s="35">
        <f t="shared" si="68"/>
        <v>-6.4067362255171149E-4</v>
      </c>
    </row>
    <row r="251" spans="2:8" x14ac:dyDescent="0.2">
      <c r="B251" s="63" t="s">
        <v>448</v>
      </c>
      <c r="C251" s="33">
        <v>8</v>
      </c>
      <c r="D251" s="48">
        <v>31</v>
      </c>
      <c r="E251" s="61">
        <f t="shared" si="65"/>
        <v>7.3219842577338463E-4</v>
      </c>
      <c r="F251" s="61">
        <f t="shared" si="66"/>
        <v>2.9462079452575556E-3</v>
      </c>
      <c r="G251" s="49">
        <f t="shared" si="67"/>
        <v>2.875</v>
      </c>
      <c r="H251" s="35">
        <f t="shared" si="68"/>
        <v>2.1050704740984806E-3</v>
      </c>
    </row>
    <row r="252" spans="2:8" x14ac:dyDescent="0.2">
      <c r="B252" s="63" t="s">
        <v>449</v>
      </c>
      <c r="C252" s="33">
        <v>44</v>
      </c>
      <c r="D252" s="48">
        <v>83</v>
      </c>
      <c r="E252" s="61">
        <f t="shared" si="65"/>
        <v>4.027091341753615E-3</v>
      </c>
      <c r="F252" s="61">
        <f t="shared" si="66"/>
        <v>7.8882341760121658E-3</v>
      </c>
      <c r="G252" s="49">
        <f t="shared" si="67"/>
        <v>0.88636363636363635</v>
      </c>
      <c r="H252" s="35">
        <f t="shared" si="68"/>
        <v>3.5694673256452497E-3</v>
      </c>
    </row>
    <row r="253" spans="2:8" x14ac:dyDescent="0.2">
      <c r="B253" s="63" t="s">
        <v>450</v>
      </c>
      <c r="C253" s="33">
        <v>28</v>
      </c>
      <c r="D253" s="48">
        <v>19</v>
      </c>
      <c r="E253" s="61">
        <f t="shared" si="65"/>
        <v>2.5626944902068459E-3</v>
      </c>
      <c r="F253" s="61">
        <f t="shared" si="66"/>
        <v>1.8057403535449534E-3</v>
      </c>
      <c r="G253" s="49">
        <f t="shared" si="67"/>
        <v>-0.32142857142857145</v>
      </c>
      <c r="H253" s="35">
        <f t="shared" si="68"/>
        <v>-8.2372322899505767E-4</v>
      </c>
    </row>
    <row r="254" spans="2:8" x14ac:dyDescent="0.2">
      <c r="B254" s="63" t="s">
        <v>451</v>
      </c>
      <c r="C254" s="33">
        <v>17</v>
      </c>
      <c r="D254" s="48">
        <v>7</v>
      </c>
      <c r="E254" s="61">
        <f t="shared" si="65"/>
        <v>1.5559216547684422E-3</v>
      </c>
      <c r="F254" s="61">
        <f t="shared" si="66"/>
        <v>6.6527276183235128E-4</v>
      </c>
      <c r="G254" s="49">
        <f t="shared" si="67"/>
        <v>-0.58823529411764708</v>
      </c>
      <c r="H254" s="35">
        <f t="shared" si="68"/>
        <v>-9.1524803221673071E-4</v>
      </c>
    </row>
    <row r="255" spans="2:8" x14ac:dyDescent="0.2">
      <c r="B255" s="63" t="s">
        <v>610</v>
      </c>
      <c r="C255" s="33">
        <v>7</v>
      </c>
      <c r="D255" s="48">
        <v>6</v>
      </c>
      <c r="E255" s="61">
        <f t="shared" si="65"/>
        <v>6.4067362255171149E-4</v>
      </c>
      <c r="F255" s="61">
        <f t="shared" si="66"/>
        <v>5.7023379585630107E-4</v>
      </c>
      <c r="G255" s="49">
        <f t="shared" si="67"/>
        <v>-0.14285714285714285</v>
      </c>
      <c r="H255" s="35">
        <f t="shared" si="68"/>
        <v>-9.1524803221673066E-5</v>
      </c>
    </row>
    <row r="256" spans="2:8" x14ac:dyDescent="0.2">
      <c r="B256" s="63" t="s">
        <v>452</v>
      </c>
      <c r="C256" s="33">
        <v>1</v>
      </c>
      <c r="D256" s="48">
        <v>1</v>
      </c>
      <c r="E256" s="61">
        <f t="shared" si="65"/>
        <v>9.1524803221673079E-5</v>
      </c>
      <c r="F256" s="61">
        <f t="shared" si="66"/>
        <v>9.5038965976050187E-5</v>
      </c>
      <c r="G256" s="49">
        <f t="shared" si="67"/>
        <v>0</v>
      </c>
      <c r="H256" s="35">
        <f t="shared" si="68"/>
        <v>0</v>
      </c>
    </row>
    <row r="257" spans="1:9" s="29" customFormat="1" x14ac:dyDescent="0.2">
      <c r="A257" s="31"/>
      <c r="B257" s="64" t="s">
        <v>236</v>
      </c>
      <c r="C257" s="40">
        <v>14</v>
      </c>
      <c r="D257" s="48">
        <v>18</v>
      </c>
      <c r="E257" s="38">
        <f t="shared" si="65"/>
        <v>1.281347245103423E-3</v>
      </c>
      <c r="F257" s="38">
        <f t="shared" si="66"/>
        <v>1.7107013875689032E-3</v>
      </c>
      <c r="G257" s="49">
        <f t="shared" si="67"/>
        <v>0.2857142857142857</v>
      </c>
      <c r="H257" s="37">
        <f t="shared" si="68"/>
        <v>3.6609921288669226E-4</v>
      </c>
      <c r="I257" s="4"/>
    </row>
    <row r="258" spans="1:9" s="29" customFormat="1" x14ac:dyDescent="0.2">
      <c r="A258" s="31"/>
      <c r="B258" s="64" t="s">
        <v>453</v>
      </c>
      <c r="C258" s="40">
        <v>90</v>
      </c>
      <c r="D258" s="48">
        <v>105</v>
      </c>
      <c r="E258" s="38">
        <f t="shared" si="65"/>
        <v>8.2372322899505763E-3</v>
      </c>
      <c r="F258" s="38">
        <f t="shared" si="66"/>
        <v>9.9790914274852684E-3</v>
      </c>
      <c r="G258" s="49">
        <f t="shared" si="67"/>
        <v>0.16666666666666666</v>
      </c>
      <c r="H258" s="37">
        <f t="shared" si="68"/>
        <v>1.3728720483250959E-3</v>
      </c>
      <c r="I258" s="4"/>
    </row>
    <row r="259" spans="1:9" s="29" customFormat="1" x14ac:dyDescent="0.2">
      <c r="A259" s="31"/>
      <c r="B259" s="64" t="s">
        <v>454</v>
      </c>
      <c r="C259" s="40">
        <v>4</v>
      </c>
      <c r="D259" s="48">
        <v>46</v>
      </c>
      <c r="E259" s="38">
        <f t="shared" si="65"/>
        <v>3.6609921288669232E-4</v>
      </c>
      <c r="F259" s="38">
        <f t="shared" si="66"/>
        <v>4.3717924348983086E-3</v>
      </c>
      <c r="G259" s="49">
        <f t="shared" si="67"/>
        <v>10.5</v>
      </c>
      <c r="H259" s="37">
        <f t="shared" si="68"/>
        <v>3.8440417353102691E-3</v>
      </c>
      <c r="I259" s="4"/>
    </row>
    <row r="260" spans="1:9" s="29" customFormat="1" x14ac:dyDescent="0.2">
      <c r="A260" s="31"/>
      <c r="B260" s="64" t="s">
        <v>529</v>
      </c>
      <c r="C260" s="40">
        <v>25</v>
      </c>
      <c r="D260" s="48">
        <v>5</v>
      </c>
      <c r="E260" s="38">
        <f t="shared" si="65"/>
        <v>2.2881200805418269E-3</v>
      </c>
      <c r="F260" s="38">
        <f t="shared" si="66"/>
        <v>4.7519482988025091E-4</v>
      </c>
      <c r="G260" s="49">
        <f t="shared" si="67"/>
        <v>-0.8</v>
      </c>
      <c r="H260" s="37">
        <f t="shared" si="68"/>
        <v>-1.8304960644334616E-3</v>
      </c>
      <c r="I260" s="4"/>
    </row>
    <row r="261" spans="1:9" s="29" customFormat="1" x14ac:dyDescent="0.2">
      <c r="A261" s="31"/>
      <c r="B261" s="64" t="s">
        <v>530</v>
      </c>
      <c r="C261" s="40">
        <v>49</v>
      </c>
      <c r="D261" s="48">
        <v>22</v>
      </c>
      <c r="E261" s="38">
        <f t="shared" si="65"/>
        <v>4.4847153578619807E-3</v>
      </c>
      <c r="F261" s="38">
        <f t="shared" si="66"/>
        <v>2.0908572514731038E-3</v>
      </c>
      <c r="G261" s="49">
        <f t="shared" si="67"/>
        <v>-0.55102040816326525</v>
      </c>
      <c r="H261" s="37">
        <f t="shared" si="68"/>
        <v>-2.4711696869851728E-3</v>
      </c>
      <c r="I261" s="4"/>
    </row>
    <row r="262" spans="1:9" s="29" customFormat="1" x14ac:dyDescent="0.2">
      <c r="A262" s="31"/>
      <c r="B262" s="64" t="s">
        <v>57</v>
      </c>
      <c r="C262" s="40">
        <v>44</v>
      </c>
      <c r="D262" s="48">
        <v>29</v>
      </c>
      <c r="E262" s="38">
        <f t="shared" si="65"/>
        <v>4.027091341753615E-3</v>
      </c>
      <c r="F262" s="38">
        <f t="shared" si="66"/>
        <v>2.7561300133054551E-3</v>
      </c>
      <c r="G262" s="49">
        <f t="shared" si="67"/>
        <v>-0.34090909090909088</v>
      </c>
      <c r="H262" s="37">
        <f t="shared" si="68"/>
        <v>-1.3728720483250959E-3</v>
      </c>
      <c r="I262" s="4"/>
    </row>
    <row r="263" spans="1:9" s="29" customFormat="1" x14ac:dyDescent="0.2">
      <c r="A263" s="31"/>
      <c r="B263" s="64" t="s">
        <v>237</v>
      </c>
      <c r="C263" s="40">
        <v>576</v>
      </c>
      <c r="D263" s="48">
        <v>358</v>
      </c>
      <c r="E263" s="38">
        <f t="shared" si="65"/>
        <v>5.2718286655683691E-2</v>
      </c>
      <c r="F263" s="38">
        <f t="shared" si="66"/>
        <v>3.4023949819425962E-2</v>
      </c>
      <c r="G263" s="49">
        <f t="shared" si="67"/>
        <v>-0.37847222222222221</v>
      </c>
      <c r="H263" s="37">
        <f t="shared" si="68"/>
        <v>-1.995240710232473E-2</v>
      </c>
      <c r="I263" s="4"/>
    </row>
    <row r="264" spans="1:9" s="29" customFormat="1" x14ac:dyDescent="0.2">
      <c r="A264" s="31"/>
      <c r="B264" s="64" t="s">
        <v>611</v>
      </c>
      <c r="C264" s="40">
        <v>10</v>
      </c>
      <c r="D264" s="48">
        <v>7</v>
      </c>
      <c r="E264" s="38">
        <f t="shared" si="65"/>
        <v>9.1524803221673071E-4</v>
      </c>
      <c r="F264" s="38">
        <f t="shared" si="66"/>
        <v>6.6527276183235128E-4</v>
      </c>
      <c r="G264" s="49">
        <f t="shared" si="67"/>
        <v>-0.3</v>
      </c>
      <c r="H264" s="37">
        <f t="shared" si="68"/>
        <v>-2.7457440966501922E-4</v>
      </c>
      <c r="I264" s="4"/>
    </row>
    <row r="265" spans="1:9" s="29" customFormat="1" x14ac:dyDescent="0.2">
      <c r="A265" s="31"/>
      <c r="B265" s="64" t="s">
        <v>531</v>
      </c>
      <c r="C265" s="40">
        <v>21</v>
      </c>
      <c r="D265" s="48">
        <v>6</v>
      </c>
      <c r="E265" s="38">
        <f t="shared" si="65"/>
        <v>1.9220208676551346E-3</v>
      </c>
      <c r="F265" s="38">
        <f t="shared" si="66"/>
        <v>5.7023379585630107E-4</v>
      </c>
      <c r="G265" s="49">
        <f t="shared" si="67"/>
        <v>-0.7142857142857143</v>
      </c>
      <c r="H265" s="37">
        <f t="shared" si="68"/>
        <v>-1.3728720483250961E-3</v>
      </c>
      <c r="I265" s="4"/>
    </row>
    <row r="266" spans="1:9" s="29" customFormat="1" x14ac:dyDescent="0.2">
      <c r="A266" s="31"/>
      <c r="B266" s="64" t="s">
        <v>532</v>
      </c>
      <c r="C266" s="40">
        <v>3</v>
      </c>
      <c r="D266" s="48">
        <v>17</v>
      </c>
      <c r="E266" s="38">
        <f t="shared" si="65"/>
        <v>2.7457440966501922E-4</v>
      </c>
      <c r="F266" s="38">
        <f t="shared" si="66"/>
        <v>1.615662421592853E-3</v>
      </c>
      <c r="G266" s="49">
        <f t="shared" si="67"/>
        <v>4.666666666666667</v>
      </c>
      <c r="H266" s="37">
        <f t="shared" si="68"/>
        <v>1.2813472451034232E-3</v>
      </c>
      <c r="I266" s="4"/>
    </row>
    <row r="267" spans="1:9" s="29" customFormat="1" x14ac:dyDescent="0.2">
      <c r="A267" s="31"/>
      <c r="B267" s="64" t="s">
        <v>612</v>
      </c>
      <c r="C267" s="40">
        <v>3</v>
      </c>
      <c r="D267" s="48">
        <v>13</v>
      </c>
      <c r="E267" s="38">
        <f t="shared" si="65"/>
        <v>2.7457440966501922E-4</v>
      </c>
      <c r="F267" s="38">
        <f t="shared" si="66"/>
        <v>1.2355065576886524E-3</v>
      </c>
      <c r="G267" s="49">
        <f t="shared" si="67"/>
        <v>3.3333333333333335</v>
      </c>
      <c r="H267" s="37">
        <f t="shared" si="68"/>
        <v>9.1524803221673082E-4</v>
      </c>
      <c r="I267" s="4"/>
    </row>
    <row r="268" spans="1:9" s="29" customFormat="1" x14ac:dyDescent="0.2">
      <c r="A268" s="31"/>
      <c r="B268" s="64" t="s">
        <v>533</v>
      </c>
      <c r="C268" s="40">
        <v>4</v>
      </c>
      <c r="D268" s="48">
        <v>4</v>
      </c>
      <c r="E268" s="38">
        <f t="shared" ref="E268:E295" si="69">+IF(C268=0,"",C268/C$169)</f>
        <v>3.6609921288669232E-4</v>
      </c>
      <c r="F268" s="38">
        <f t="shared" ref="F268:F295" si="70">+IF(D268=0,"",D268/D$169)</f>
        <v>3.8015586390420075E-4</v>
      </c>
      <c r="G268" s="49">
        <f t="shared" si="67"/>
        <v>0</v>
      </c>
      <c r="H268" s="37">
        <f t="shared" si="68"/>
        <v>0</v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9</v>
      </c>
      <c r="E269" s="38" t="str">
        <f t="shared" si="69"/>
        <v/>
      </c>
      <c r="F269" s="38">
        <f t="shared" si="70"/>
        <v>8.553506937844516E-4</v>
      </c>
      <c r="G269" s="49">
        <f t="shared" si="67"/>
        <v>1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7</v>
      </c>
      <c r="D270" s="48">
        <v>59</v>
      </c>
      <c r="E270" s="38">
        <f t="shared" si="69"/>
        <v>6.4067362255171149E-4</v>
      </c>
      <c r="F270" s="38">
        <f t="shared" si="70"/>
        <v>5.6072989925869607E-3</v>
      </c>
      <c r="G270" s="49">
        <f t="shared" si="67"/>
        <v>7.4285714285714288</v>
      </c>
      <c r="H270" s="37">
        <f t="shared" si="68"/>
        <v>4.7592897675270002E-3</v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5</v>
      </c>
      <c r="E271" s="38" t="str">
        <f t="shared" ref="E271:E274" si="71">+IF(C271=0,"",C271/C$169)</f>
        <v/>
      </c>
      <c r="F271" s="38">
        <f t="shared" ref="F271:F274" si="72">+IF(D271=0,"",D271/D$169)</f>
        <v>4.7519482988025091E-4</v>
      </c>
      <c r="G271" s="93">
        <f t="shared" ref="G271:G274" si="73">+IF(AND(C271=0,D271=0)," ",IF(C271=0,1,IF(D271=0,-1,(D271-C271)/C271)))</f>
        <v>1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5</v>
      </c>
      <c r="E273" s="38" t="str">
        <f t="shared" si="71"/>
        <v/>
      </c>
      <c r="F273" s="38">
        <f t="shared" si="72"/>
        <v>4.7519482988025091E-4</v>
      </c>
      <c r="G273" s="93">
        <f t="shared" si="73"/>
        <v>1</v>
      </c>
      <c r="H273" s="37" t="str">
        <f t="shared" si="74"/>
        <v/>
      </c>
    </row>
    <row r="274" spans="1:9" x14ac:dyDescent="0.2">
      <c r="B274" s="63" t="s">
        <v>60</v>
      </c>
      <c r="C274" s="33">
        <v>58</v>
      </c>
      <c r="D274" s="48">
        <v>62</v>
      </c>
      <c r="E274" s="38">
        <f t="shared" si="71"/>
        <v>5.3084385868570382E-3</v>
      </c>
      <c r="F274" s="38">
        <f t="shared" si="72"/>
        <v>5.8924158905151111E-3</v>
      </c>
      <c r="G274" s="49">
        <f t="shared" si="73"/>
        <v>6.8965517241379309E-2</v>
      </c>
      <c r="H274" s="37">
        <f t="shared" si="74"/>
        <v>3.6609921288669226E-4</v>
      </c>
    </row>
    <row r="275" spans="1:9" x14ac:dyDescent="0.2">
      <c r="B275" s="63" t="s">
        <v>64</v>
      </c>
      <c r="C275" s="33">
        <v>311</v>
      </c>
      <c r="D275" s="48">
        <v>325</v>
      </c>
      <c r="E275" s="61">
        <f t="shared" si="69"/>
        <v>2.8464213801940325E-2</v>
      </c>
      <c r="F275" s="61">
        <f t="shared" si="70"/>
        <v>3.0887663942216308E-2</v>
      </c>
      <c r="G275" s="49">
        <f t="shared" si="67"/>
        <v>4.5016077170418008E-2</v>
      </c>
      <c r="H275" s="35">
        <f t="shared" si="68"/>
        <v>1.281347245103423E-3</v>
      </c>
    </row>
    <row r="276" spans="1:9" x14ac:dyDescent="0.2">
      <c r="B276" s="63" t="s">
        <v>61</v>
      </c>
      <c r="C276" s="33">
        <v>45</v>
      </c>
      <c r="D276" s="48">
        <v>40</v>
      </c>
      <c r="E276" s="61">
        <f t="shared" si="69"/>
        <v>4.1186161449752881E-3</v>
      </c>
      <c r="F276" s="61">
        <f t="shared" si="70"/>
        <v>3.8015586390420073E-3</v>
      </c>
      <c r="G276" s="49">
        <f t="shared" si="67"/>
        <v>-0.1111111111111111</v>
      </c>
      <c r="H276" s="35">
        <f t="shared" si="68"/>
        <v>-4.576240161083653E-4</v>
      </c>
    </row>
    <row r="277" spans="1:9" x14ac:dyDescent="0.2">
      <c r="B277" s="63" t="s">
        <v>238</v>
      </c>
      <c r="C277" s="33">
        <v>6</v>
      </c>
      <c r="D277" s="48">
        <v>8</v>
      </c>
      <c r="E277" s="61">
        <f t="shared" si="69"/>
        <v>5.4914881933003845E-4</v>
      </c>
      <c r="F277" s="61">
        <f t="shared" si="70"/>
        <v>7.603117278084015E-4</v>
      </c>
      <c r="G277" s="49">
        <f t="shared" si="67"/>
        <v>0.33333333333333331</v>
      </c>
      <c r="H277" s="35">
        <f t="shared" si="68"/>
        <v>1.8304960644334613E-4</v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6</v>
      </c>
      <c r="D279" s="48">
        <v>12</v>
      </c>
      <c r="E279" s="38">
        <f t="shared" si="69"/>
        <v>5.4914881933003845E-4</v>
      </c>
      <c r="F279" s="38">
        <f t="shared" si="70"/>
        <v>1.1404675917126021E-3</v>
      </c>
      <c r="G279" s="49">
        <f t="shared" si="67"/>
        <v>1</v>
      </c>
      <c r="H279" s="37">
        <f t="shared" si="68"/>
        <v>5.4914881933003845E-4</v>
      </c>
      <c r="I279" s="4"/>
    </row>
    <row r="280" spans="1:9" s="29" customFormat="1" x14ac:dyDescent="0.2">
      <c r="A280" s="31"/>
      <c r="B280" s="64" t="s">
        <v>62</v>
      </c>
      <c r="C280" s="40">
        <v>27</v>
      </c>
      <c r="D280" s="48">
        <v>11</v>
      </c>
      <c r="E280" s="38">
        <f t="shared" si="69"/>
        <v>2.4711696869851728E-3</v>
      </c>
      <c r="F280" s="38">
        <f t="shared" si="70"/>
        <v>1.0454286257365519E-3</v>
      </c>
      <c r="G280" s="49">
        <f t="shared" si="67"/>
        <v>-0.59259259259259256</v>
      </c>
      <c r="H280" s="37">
        <f t="shared" si="68"/>
        <v>-1.464396851546769E-3</v>
      </c>
      <c r="I280" s="4"/>
    </row>
    <row r="281" spans="1:9" s="29" customFormat="1" x14ac:dyDescent="0.2">
      <c r="A281" s="31"/>
      <c r="B281" s="64" t="s">
        <v>455</v>
      </c>
      <c r="C281" s="40">
        <v>47</v>
      </c>
      <c r="D281" s="48">
        <v>17</v>
      </c>
      <c r="E281" s="38">
        <f t="shared" si="69"/>
        <v>4.3016657514186344E-3</v>
      </c>
      <c r="F281" s="38">
        <f t="shared" si="70"/>
        <v>1.615662421592853E-3</v>
      </c>
      <c r="G281" s="49">
        <f t="shared" si="67"/>
        <v>-0.63829787234042556</v>
      </c>
      <c r="H281" s="37">
        <f t="shared" si="68"/>
        <v>-2.7457440966501922E-3</v>
      </c>
      <c r="I281" s="4"/>
    </row>
    <row r="282" spans="1:9" s="29" customFormat="1" x14ac:dyDescent="0.2">
      <c r="A282" s="31"/>
      <c r="B282" s="64" t="s">
        <v>59</v>
      </c>
      <c r="C282" s="40">
        <v>32</v>
      </c>
      <c r="D282" s="48">
        <v>17</v>
      </c>
      <c r="E282" s="38">
        <f t="shared" si="69"/>
        <v>2.9287937030935385E-3</v>
      </c>
      <c r="F282" s="38">
        <f t="shared" si="70"/>
        <v>1.615662421592853E-3</v>
      </c>
      <c r="G282" s="49">
        <f t="shared" si="67"/>
        <v>-0.46875</v>
      </c>
      <c r="H282" s="37">
        <f t="shared" si="68"/>
        <v>-1.3728720483250961E-3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116</v>
      </c>
      <c r="D285" s="48">
        <v>83</v>
      </c>
      <c r="E285" s="38">
        <f t="shared" si="75"/>
        <v>1.0616877173714076E-2</v>
      </c>
      <c r="F285" s="38">
        <f t="shared" si="76"/>
        <v>7.8882341760121658E-3</v>
      </c>
      <c r="G285" s="49">
        <f t="shared" si="77"/>
        <v>-0.28448275862068967</v>
      </c>
      <c r="H285" s="37">
        <f t="shared" si="78"/>
        <v>-3.0203185063152117E-3</v>
      </c>
      <c r="I285" s="4"/>
    </row>
    <row r="286" spans="1:9" s="29" customFormat="1" x14ac:dyDescent="0.2">
      <c r="A286" s="31"/>
      <c r="B286" s="64" t="s">
        <v>239</v>
      </c>
      <c r="C286" s="40">
        <v>10</v>
      </c>
      <c r="D286" s="48">
        <v>31</v>
      </c>
      <c r="E286" s="38">
        <f t="shared" si="75"/>
        <v>9.1524803221673071E-4</v>
      </c>
      <c r="F286" s="38">
        <f t="shared" si="76"/>
        <v>2.9462079452575556E-3</v>
      </c>
      <c r="G286" s="49">
        <f t="shared" si="77"/>
        <v>2.1</v>
      </c>
      <c r="H286" s="37">
        <f t="shared" si="78"/>
        <v>1.9220208676551346E-3</v>
      </c>
      <c r="I286" s="4"/>
    </row>
    <row r="287" spans="1:9" s="29" customFormat="1" x14ac:dyDescent="0.2">
      <c r="A287" s="31"/>
      <c r="B287" s="64" t="s">
        <v>456</v>
      </c>
      <c r="C287" s="40">
        <v>295</v>
      </c>
      <c r="D287" s="48">
        <v>661</v>
      </c>
      <c r="E287" s="38">
        <f t="shared" si="75"/>
        <v>2.6999816950393555E-2</v>
      </c>
      <c r="F287" s="38">
        <f t="shared" si="76"/>
        <v>6.2820756510169176E-2</v>
      </c>
      <c r="G287" s="49">
        <f t="shared" si="77"/>
        <v>1.2406779661016949</v>
      </c>
      <c r="H287" s="37">
        <f t="shared" si="78"/>
        <v>3.3498077979132339E-2</v>
      </c>
      <c r="I287" s="4"/>
    </row>
    <row r="288" spans="1:9" s="29" customFormat="1" x14ac:dyDescent="0.2">
      <c r="A288" s="31"/>
      <c r="B288" s="64" t="s">
        <v>65</v>
      </c>
      <c r="C288" s="40">
        <v>336</v>
      </c>
      <c r="D288" s="48">
        <v>154</v>
      </c>
      <c r="E288" s="38">
        <f t="shared" si="69"/>
        <v>3.0752333882482153E-2</v>
      </c>
      <c r="F288" s="38">
        <f t="shared" si="70"/>
        <v>1.4636000760311728E-2</v>
      </c>
      <c r="G288" s="49">
        <f t="shared" si="67"/>
        <v>-0.54166666666666663</v>
      </c>
      <c r="H288" s="37">
        <f t="shared" si="68"/>
        <v>-1.6657514186344497E-2</v>
      </c>
      <c r="I288" s="4"/>
    </row>
    <row r="289" spans="1:9" s="29" customFormat="1" x14ac:dyDescent="0.2">
      <c r="A289" s="31"/>
      <c r="B289" s="64" t="s">
        <v>537</v>
      </c>
      <c r="C289" s="40">
        <v>31</v>
      </c>
      <c r="D289" s="48">
        <v>63</v>
      </c>
      <c r="E289" s="38">
        <f t="shared" si="69"/>
        <v>2.8372688998718654E-3</v>
      </c>
      <c r="F289" s="38">
        <f t="shared" si="70"/>
        <v>5.9874548564911615E-3</v>
      </c>
      <c r="G289" s="49">
        <f t="shared" si="67"/>
        <v>1.032258064516129</v>
      </c>
      <c r="H289" s="37">
        <f t="shared" si="68"/>
        <v>2.9287937030935385E-3</v>
      </c>
      <c r="I289" s="4"/>
    </row>
    <row r="290" spans="1:9" s="29" customFormat="1" x14ac:dyDescent="0.2">
      <c r="A290" s="31"/>
      <c r="B290" s="64" t="s">
        <v>538</v>
      </c>
      <c r="C290" s="40">
        <v>33</v>
      </c>
      <c r="D290" s="48">
        <v>38</v>
      </c>
      <c r="E290" s="38">
        <f t="shared" si="69"/>
        <v>3.0203185063152112E-3</v>
      </c>
      <c r="F290" s="38">
        <f t="shared" si="70"/>
        <v>3.6114807070899068E-3</v>
      </c>
      <c r="G290" s="49">
        <f t="shared" si="67"/>
        <v>0.15151515151515152</v>
      </c>
      <c r="H290" s="37">
        <f t="shared" si="68"/>
        <v>4.5762401610836536E-4</v>
      </c>
      <c r="I290" s="4"/>
    </row>
    <row r="291" spans="1:9" s="29" customFormat="1" x14ac:dyDescent="0.2">
      <c r="A291" s="31"/>
      <c r="B291" s="64" t="s">
        <v>66</v>
      </c>
      <c r="C291" s="40">
        <v>80</v>
      </c>
      <c r="D291" s="48">
        <v>134</v>
      </c>
      <c r="E291" s="38">
        <f t="shared" si="69"/>
        <v>7.3219842577338457E-3</v>
      </c>
      <c r="F291" s="38">
        <f t="shared" si="70"/>
        <v>1.2735221440790725E-2</v>
      </c>
      <c r="G291" s="49">
        <f t="shared" si="67"/>
        <v>0.67500000000000004</v>
      </c>
      <c r="H291" s="37">
        <f t="shared" si="68"/>
        <v>4.9423393739703465E-3</v>
      </c>
      <c r="I291" s="4"/>
    </row>
    <row r="292" spans="1:9" s="29" customFormat="1" x14ac:dyDescent="0.2">
      <c r="A292" s="31"/>
      <c r="B292" s="64" t="s">
        <v>613</v>
      </c>
      <c r="C292" s="40">
        <v>65</v>
      </c>
      <c r="D292" s="48">
        <v>46</v>
      </c>
      <c r="E292" s="38">
        <f t="shared" si="69"/>
        <v>5.9491122094087493E-3</v>
      </c>
      <c r="F292" s="38">
        <f t="shared" si="70"/>
        <v>4.3717924348983086E-3</v>
      </c>
      <c r="G292" s="49">
        <f t="shared" si="67"/>
        <v>-0.29230769230769232</v>
      </c>
      <c r="H292" s="37">
        <f t="shared" si="68"/>
        <v>-1.7389712612117883E-3</v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2</v>
      </c>
      <c r="E293" s="38" t="str">
        <f t="shared" si="69"/>
        <v/>
      </c>
      <c r="F293" s="38">
        <f t="shared" si="70"/>
        <v>1.9007793195210037E-4</v>
      </c>
      <c r="G293" s="49">
        <f t="shared" si="67"/>
        <v>1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7</v>
      </c>
      <c r="D294" s="48">
        <v>25</v>
      </c>
      <c r="E294" s="38">
        <f t="shared" si="69"/>
        <v>6.4067362255171149E-4</v>
      </c>
      <c r="F294" s="38">
        <f t="shared" si="70"/>
        <v>2.3759741494012547E-3</v>
      </c>
      <c r="G294" s="49">
        <f t="shared" si="67"/>
        <v>2.5714285714285716</v>
      </c>
      <c r="H294" s="37">
        <f t="shared" si="68"/>
        <v>1.6474464579901153E-3</v>
      </c>
      <c r="I294" s="4"/>
    </row>
    <row r="295" spans="1:9" s="29" customFormat="1" x14ac:dyDescent="0.2">
      <c r="A295" s="31"/>
      <c r="B295" s="64" t="s">
        <v>541</v>
      </c>
      <c r="C295" s="40">
        <v>5</v>
      </c>
      <c r="D295" s="48">
        <v>2</v>
      </c>
      <c r="E295" s="38">
        <f t="shared" si="69"/>
        <v>4.5762401610836536E-4</v>
      </c>
      <c r="F295" s="38">
        <f t="shared" si="70"/>
        <v>1.9007793195210037E-4</v>
      </c>
      <c r="G295" s="49">
        <f t="shared" si="67"/>
        <v>-0.6</v>
      </c>
      <c r="H295" s="37">
        <f t="shared" si="68"/>
        <v>-2.7457440966501922E-4</v>
      </c>
      <c r="I295" s="4"/>
    </row>
    <row r="296" spans="1:9" s="29" customFormat="1" x14ac:dyDescent="0.2">
      <c r="A296" s="31"/>
      <c r="B296" s="64" t="s">
        <v>595</v>
      </c>
      <c r="C296" s="40">
        <v>1</v>
      </c>
      <c r="D296" s="48">
        <v>3</v>
      </c>
      <c r="E296" s="38">
        <f t="shared" ref="E296:E297" si="79">+IF(C296=0,"",C296/C$169)</f>
        <v>9.1524803221673079E-5</v>
      </c>
      <c r="F296" s="38">
        <f t="shared" ref="F296:F297" si="80">+IF(D296=0,"",D296/D$169)</f>
        <v>2.8511689792815053E-4</v>
      </c>
      <c r="G296" s="49">
        <f t="shared" si="67"/>
        <v>2</v>
      </c>
      <c r="H296" s="37">
        <f t="shared" ref="H296:H297" si="81">+IF(OR(AND(E296=""),(G296="")),"",E296*G296)</f>
        <v>1.8304960644334616E-4</v>
      </c>
      <c r="I296" s="4"/>
    </row>
    <row r="297" spans="1:9" s="29" customFormat="1" x14ac:dyDescent="0.2">
      <c r="A297" s="31"/>
      <c r="B297" s="64" t="s">
        <v>596</v>
      </c>
      <c r="C297" s="40">
        <v>108</v>
      </c>
      <c r="D297" s="48">
        <v>13</v>
      </c>
      <c r="E297" s="38">
        <f t="shared" si="79"/>
        <v>9.8846787479406912E-3</v>
      </c>
      <c r="F297" s="38">
        <f t="shared" si="80"/>
        <v>1.2355065576886524E-3</v>
      </c>
      <c r="G297" s="49">
        <f t="shared" si="67"/>
        <v>-0.87962962962962965</v>
      </c>
      <c r="H297" s="37">
        <f t="shared" si="81"/>
        <v>-8.6948563060589412E-3</v>
      </c>
      <c r="I297" s="4"/>
    </row>
    <row r="298" spans="1:9" x14ac:dyDescent="0.2">
      <c r="B298" s="63" t="s">
        <v>457</v>
      </c>
      <c r="C298" s="33">
        <v>5</v>
      </c>
      <c r="D298" s="48">
        <v>3</v>
      </c>
      <c r="E298" s="61">
        <f t="shared" ref="E298:E306" si="82">+IF(C298=0,"",C298/C$169)</f>
        <v>4.5762401610836536E-4</v>
      </c>
      <c r="F298" s="61">
        <f t="shared" ref="F298:F306" si="83">+IF(D298=0,"",D298/D$169)</f>
        <v>2.8511689792815053E-4</v>
      </c>
      <c r="G298" s="49">
        <f t="shared" si="67"/>
        <v>-0.4</v>
      </c>
      <c r="H298" s="35">
        <f t="shared" si="68"/>
        <v>-1.8304960644334616E-4</v>
      </c>
    </row>
    <row r="299" spans="1:9" x14ac:dyDescent="0.2">
      <c r="B299" s="63" t="s">
        <v>458</v>
      </c>
      <c r="C299" s="33">
        <v>13</v>
      </c>
      <c r="D299" s="48">
        <v>23</v>
      </c>
      <c r="E299" s="61">
        <f t="shared" si="82"/>
        <v>1.18982244188175E-3</v>
      </c>
      <c r="F299" s="61">
        <f t="shared" si="83"/>
        <v>2.1858962174491543E-3</v>
      </c>
      <c r="G299" s="49">
        <f t="shared" si="67"/>
        <v>0.76923076923076927</v>
      </c>
      <c r="H299" s="35">
        <f t="shared" si="68"/>
        <v>9.1524803221673082E-4</v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13</v>
      </c>
      <c r="E300" s="38" t="str">
        <f t="shared" si="82"/>
        <v/>
      </c>
      <c r="F300" s="38">
        <f t="shared" si="83"/>
        <v>1.2355065576886524E-3</v>
      </c>
      <c r="G300" s="49">
        <f t="shared" si="67"/>
        <v>1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3</v>
      </c>
      <c r="D301" s="48">
        <v>4</v>
      </c>
      <c r="E301" s="38">
        <f t="shared" si="82"/>
        <v>2.7457440966501922E-4</v>
      </c>
      <c r="F301" s="38">
        <f t="shared" si="83"/>
        <v>3.8015586390420075E-4</v>
      </c>
      <c r="G301" s="49">
        <f t="shared" ref="G301:G339" si="84">+IF(AND(C301=0,D301=0)," ",IF(C301=0,1,IF(D301=0,-1,(D301-C301)/C301)))</f>
        <v>0.33333333333333331</v>
      </c>
      <c r="H301" s="37">
        <f t="shared" si="68"/>
        <v>9.1524803221673066E-5</v>
      </c>
      <c r="I301" s="4"/>
    </row>
    <row r="302" spans="1:9" s="29" customFormat="1" x14ac:dyDescent="0.2">
      <c r="A302" s="31"/>
      <c r="B302" s="64" t="s">
        <v>460</v>
      </c>
      <c r="C302" s="40">
        <v>2</v>
      </c>
      <c r="D302" s="48">
        <v>3</v>
      </c>
      <c r="E302" s="38">
        <f t="shared" si="82"/>
        <v>1.8304960644334616E-4</v>
      </c>
      <c r="F302" s="38">
        <f t="shared" si="83"/>
        <v>2.8511689792815053E-4</v>
      </c>
      <c r="G302" s="49">
        <f t="shared" si="84"/>
        <v>0.5</v>
      </c>
      <c r="H302" s="37">
        <f t="shared" si="68"/>
        <v>9.1524803221673079E-5</v>
      </c>
      <c r="I302" s="4"/>
    </row>
    <row r="303" spans="1:9" s="29" customFormat="1" x14ac:dyDescent="0.2">
      <c r="A303" s="31"/>
      <c r="B303" s="64" t="s">
        <v>461</v>
      </c>
      <c r="C303" s="40">
        <v>1</v>
      </c>
      <c r="D303" s="48">
        <v>1</v>
      </c>
      <c r="E303" s="38">
        <f t="shared" si="82"/>
        <v>9.1524803221673079E-5</v>
      </c>
      <c r="F303" s="38">
        <f t="shared" si="83"/>
        <v>9.5038965976050187E-5</v>
      </c>
      <c r="G303" s="49">
        <f t="shared" si="84"/>
        <v>0</v>
      </c>
      <c r="H303" s="37">
        <f t="shared" si="68"/>
        <v>0</v>
      </c>
      <c r="I303" s="4"/>
    </row>
    <row r="304" spans="1:9" s="29" customFormat="1" x14ac:dyDescent="0.2">
      <c r="A304" s="31"/>
      <c r="B304" s="64" t="s">
        <v>67</v>
      </c>
      <c r="C304" s="40">
        <v>39</v>
      </c>
      <c r="D304" s="48">
        <v>34</v>
      </c>
      <c r="E304" s="38">
        <f t="shared" si="82"/>
        <v>3.5694673256452497E-3</v>
      </c>
      <c r="F304" s="38">
        <f t="shared" si="83"/>
        <v>3.231324843185706E-3</v>
      </c>
      <c r="G304" s="49">
        <f t="shared" si="84"/>
        <v>-0.12820512820512819</v>
      </c>
      <c r="H304" s="37">
        <f t="shared" si="68"/>
        <v>-4.576240161083653E-4</v>
      </c>
      <c r="I304" s="4"/>
    </row>
    <row r="305" spans="1:9" s="29" customFormat="1" x14ac:dyDescent="0.2">
      <c r="A305" s="31"/>
      <c r="B305" s="64" t="s">
        <v>240</v>
      </c>
      <c r="C305" s="40">
        <v>4</v>
      </c>
      <c r="D305" s="48">
        <v>1</v>
      </c>
      <c r="E305" s="38">
        <f t="shared" si="82"/>
        <v>3.6609921288669232E-4</v>
      </c>
      <c r="F305" s="38">
        <f t="shared" si="83"/>
        <v>9.5038965976050187E-5</v>
      </c>
      <c r="G305" s="49">
        <f t="shared" si="84"/>
        <v>-0.75</v>
      </c>
      <c r="H305" s="37">
        <f t="shared" si="68"/>
        <v>-2.7457440966501922E-4</v>
      </c>
      <c r="I305" s="4"/>
    </row>
    <row r="306" spans="1:9" s="29" customFormat="1" x14ac:dyDescent="0.2">
      <c r="A306" s="31"/>
      <c r="B306" s="64" t="s">
        <v>241</v>
      </c>
      <c r="C306" s="40">
        <v>7</v>
      </c>
      <c r="D306" s="48">
        <v>8</v>
      </c>
      <c r="E306" s="38">
        <f t="shared" si="82"/>
        <v>6.4067362255171149E-4</v>
      </c>
      <c r="F306" s="38">
        <f t="shared" si="83"/>
        <v>7.603117278084015E-4</v>
      </c>
      <c r="G306" s="49">
        <f t="shared" si="84"/>
        <v>0.14285714285714285</v>
      </c>
      <c r="H306" s="37">
        <f t="shared" si="68"/>
        <v>9.1524803221673066E-5</v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3</v>
      </c>
      <c r="E307" s="38" t="str">
        <f t="shared" ref="E307:E339" si="85">+IF(C307=0,"",C307/C$169)</f>
        <v/>
      </c>
      <c r="F307" s="38">
        <f t="shared" ref="F307:F339" si="86">+IF(D307=0,"",D307/D$169)</f>
        <v>2.8511689792815053E-4</v>
      </c>
      <c r="G307" s="49">
        <f t="shared" si="84"/>
        <v>1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1</v>
      </c>
      <c r="D308" s="48">
        <v>8</v>
      </c>
      <c r="E308" s="61">
        <f t="shared" si="85"/>
        <v>9.1524803221673079E-5</v>
      </c>
      <c r="F308" s="61">
        <f t="shared" si="86"/>
        <v>7.603117278084015E-4</v>
      </c>
      <c r="G308" s="49">
        <f t="shared" si="84"/>
        <v>7</v>
      </c>
      <c r="H308" s="35">
        <f t="shared" si="87"/>
        <v>6.4067362255171159E-4</v>
      </c>
    </row>
    <row r="309" spans="1:9" x14ac:dyDescent="0.2">
      <c r="B309" s="63" t="s">
        <v>463</v>
      </c>
      <c r="C309" s="33">
        <v>8</v>
      </c>
      <c r="D309" s="48">
        <v>21</v>
      </c>
      <c r="E309" s="61">
        <f t="shared" si="85"/>
        <v>7.3219842577338463E-4</v>
      </c>
      <c r="F309" s="61">
        <f t="shared" si="86"/>
        <v>1.9958182854970538E-3</v>
      </c>
      <c r="G309" s="49">
        <f t="shared" si="84"/>
        <v>1.625</v>
      </c>
      <c r="H309" s="35">
        <f t="shared" si="87"/>
        <v>1.18982244188175E-3</v>
      </c>
    </row>
    <row r="310" spans="1:9" x14ac:dyDescent="0.2">
      <c r="B310" s="63" t="s">
        <v>464</v>
      </c>
      <c r="C310" s="33">
        <v>5</v>
      </c>
      <c r="D310" s="48">
        <v>0</v>
      </c>
      <c r="E310" s="61">
        <f t="shared" si="85"/>
        <v>4.5762401610836536E-4</v>
      </c>
      <c r="F310" s="61" t="str">
        <f t="shared" si="86"/>
        <v/>
      </c>
      <c r="G310" s="49">
        <f t="shared" si="84"/>
        <v>-1</v>
      </c>
      <c r="H310" s="35">
        <f t="shared" si="87"/>
        <v>-4.5762401610836536E-4</v>
      </c>
    </row>
    <row r="311" spans="1:9" x14ac:dyDescent="0.2">
      <c r="B311" s="63" t="s">
        <v>465</v>
      </c>
      <c r="C311" s="33">
        <v>2</v>
      </c>
      <c r="D311" s="48">
        <v>0</v>
      </c>
      <c r="E311" s="61">
        <f t="shared" si="85"/>
        <v>1.8304960644334616E-4</v>
      </c>
      <c r="F311" s="61" t="str">
        <f t="shared" si="86"/>
        <v/>
      </c>
      <c r="G311" s="49">
        <f t="shared" si="84"/>
        <v>-1</v>
      </c>
      <c r="H311" s="35">
        <f t="shared" si="87"/>
        <v>-1.8304960644334616E-4</v>
      </c>
    </row>
    <row r="312" spans="1:9" x14ac:dyDescent="0.2">
      <c r="B312" s="63" t="s">
        <v>466</v>
      </c>
      <c r="C312" s="33">
        <v>1</v>
      </c>
      <c r="D312" s="48">
        <v>4</v>
      </c>
      <c r="E312" s="61">
        <f t="shared" si="85"/>
        <v>9.1524803221673079E-5</v>
      </c>
      <c r="F312" s="61">
        <f t="shared" si="86"/>
        <v>3.8015586390420075E-4</v>
      </c>
      <c r="G312" s="49">
        <f t="shared" si="84"/>
        <v>3</v>
      </c>
      <c r="H312" s="35">
        <f t="shared" si="87"/>
        <v>2.7457440966501922E-4</v>
      </c>
    </row>
    <row r="313" spans="1:9" x14ac:dyDescent="0.2">
      <c r="B313" s="63" t="s">
        <v>467</v>
      </c>
      <c r="C313" s="33">
        <v>26</v>
      </c>
      <c r="D313" s="48">
        <v>34</v>
      </c>
      <c r="E313" s="61">
        <f t="shared" si="85"/>
        <v>2.3796448837635001E-3</v>
      </c>
      <c r="F313" s="61">
        <f t="shared" si="86"/>
        <v>3.231324843185706E-3</v>
      </c>
      <c r="G313" s="49">
        <f t="shared" si="84"/>
        <v>0.30769230769230771</v>
      </c>
      <c r="H313" s="35">
        <f t="shared" si="87"/>
        <v>7.3219842577338463E-4</v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61</v>
      </c>
      <c r="D315" s="48">
        <v>53</v>
      </c>
      <c r="E315" s="61">
        <f t="shared" si="85"/>
        <v>5.5830129965220576E-3</v>
      </c>
      <c r="F315" s="61">
        <f t="shared" si="86"/>
        <v>5.0370651967306598E-3</v>
      </c>
      <c r="G315" s="49">
        <f t="shared" si="84"/>
        <v>-0.13114754098360656</v>
      </c>
      <c r="H315" s="35">
        <f t="shared" si="87"/>
        <v>-7.3219842577338463E-4</v>
      </c>
    </row>
    <row r="316" spans="1:9" x14ac:dyDescent="0.2">
      <c r="B316" s="63" t="s">
        <v>242</v>
      </c>
      <c r="C316" s="33">
        <v>2</v>
      </c>
      <c r="D316" s="48">
        <v>1</v>
      </c>
      <c r="E316" s="61">
        <f t="shared" si="85"/>
        <v>1.8304960644334616E-4</v>
      </c>
      <c r="F316" s="61">
        <f t="shared" si="86"/>
        <v>9.5038965976050187E-5</v>
      </c>
      <c r="G316" s="49">
        <f t="shared" si="84"/>
        <v>-0.5</v>
      </c>
      <c r="H316" s="35">
        <f t="shared" si="87"/>
        <v>-9.1524803221673079E-5</v>
      </c>
    </row>
    <row r="317" spans="1:9" x14ac:dyDescent="0.2">
      <c r="B317" s="63" t="s">
        <v>243</v>
      </c>
      <c r="C317" s="33">
        <v>22</v>
      </c>
      <c r="D317" s="48">
        <v>18</v>
      </c>
      <c r="E317" s="61">
        <f t="shared" si="85"/>
        <v>2.0135456708768075E-3</v>
      </c>
      <c r="F317" s="61">
        <f t="shared" si="86"/>
        <v>1.7107013875689032E-3</v>
      </c>
      <c r="G317" s="49">
        <f t="shared" si="84"/>
        <v>-0.18181818181818182</v>
      </c>
      <c r="H317" s="35">
        <f t="shared" si="87"/>
        <v>-3.6609921288669226E-4</v>
      </c>
    </row>
    <row r="318" spans="1:9" x14ac:dyDescent="0.2">
      <c r="B318" s="63" t="s">
        <v>469</v>
      </c>
      <c r="C318" s="33">
        <v>2</v>
      </c>
      <c r="D318" s="48">
        <v>2</v>
      </c>
      <c r="E318" s="61">
        <f t="shared" si="85"/>
        <v>1.8304960644334616E-4</v>
      </c>
      <c r="F318" s="61">
        <f t="shared" si="86"/>
        <v>1.9007793195210037E-4</v>
      </c>
      <c r="G318" s="49">
        <f t="shared" si="84"/>
        <v>0</v>
      </c>
      <c r="H318" s="35">
        <f t="shared" si="87"/>
        <v>0</v>
      </c>
    </row>
    <row r="319" spans="1:9" ht="24" x14ac:dyDescent="0.2">
      <c r="B319" s="63" t="s">
        <v>470</v>
      </c>
      <c r="C319" s="33">
        <v>4</v>
      </c>
      <c r="D319" s="48">
        <v>4</v>
      </c>
      <c r="E319" s="61">
        <f t="shared" si="85"/>
        <v>3.6609921288669232E-4</v>
      </c>
      <c r="F319" s="61">
        <f t="shared" si="86"/>
        <v>3.8015586390420075E-4</v>
      </c>
      <c r="G319" s="49">
        <f t="shared" si="84"/>
        <v>0</v>
      </c>
      <c r="H319" s="35">
        <f t="shared" si="87"/>
        <v>0</v>
      </c>
    </row>
    <row r="320" spans="1:9" x14ac:dyDescent="0.2">
      <c r="B320" s="63" t="s">
        <v>471</v>
      </c>
      <c r="C320" s="33">
        <v>13</v>
      </c>
      <c r="D320" s="48">
        <v>8</v>
      </c>
      <c r="E320" s="61">
        <f t="shared" si="85"/>
        <v>1.18982244188175E-3</v>
      </c>
      <c r="F320" s="61">
        <f t="shared" si="86"/>
        <v>7.603117278084015E-4</v>
      </c>
      <c r="G320" s="49">
        <f t="shared" si="84"/>
        <v>-0.38461538461538464</v>
      </c>
      <c r="H320" s="35">
        <f t="shared" si="87"/>
        <v>-4.5762401610836541E-4</v>
      </c>
    </row>
    <row r="321" spans="1:9" x14ac:dyDescent="0.2">
      <c r="B321" s="63" t="s">
        <v>472</v>
      </c>
      <c r="C321" s="33">
        <v>2</v>
      </c>
      <c r="D321" s="48">
        <v>1</v>
      </c>
      <c r="E321" s="61">
        <f t="shared" si="85"/>
        <v>1.8304960644334616E-4</v>
      </c>
      <c r="F321" s="61">
        <f t="shared" si="86"/>
        <v>9.5038965976050187E-5</v>
      </c>
      <c r="G321" s="49">
        <f t="shared" si="84"/>
        <v>-0.5</v>
      </c>
      <c r="H321" s="35">
        <f t="shared" si="87"/>
        <v>-9.1524803221673079E-5</v>
      </c>
    </row>
    <row r="322" spans="1:9" x14ac:dyDescent="0.2">
      <c r="B322" s="63" t="s">
        <v>473</v>
      </c>
      <c r="C322" s="33">
        <v>1</v>
      </c>
      <c r="D322" s="48">
        <v>0</v>
      </c>
      <c r="E322" s="61">
        <f t="shared" si="85"/>
        <v>9.1524803221673079E-5</v>
      </c>
      <c r="F322" s="61" t="str">
        <f t="shared" si="86"/>
        <v/>
      </c>
      <c r="G322" s="49">
        <f t="shared" si="84"/>
        <v>-1</v>
      </c>
      <c r="H322" s="35">
        <f t="shared" si="87"/>
        <v>-9.1524803221673079E-5</v>
      </c>
    </row>
    <row r="323" spans="1:9" x14ac:dyDescent="0.2">
      <c r="B323" s="63" t="s">
        <v>474</v>
      </c>
      <c r="C323" s="33">
        <v>3</v>
      </c>
      <c r="D323" s="48">
        <v>8</v>
      </c>
      <c r="E323" s="61">
        <f t="shared" si="85"/>
        <v>2.7457440966501922E-4</v>
      </c>
      <c r="F323" s="61">
        <f t="shared" si="86"/>
        <v>7.603117278084015E-4</v>
      </c>
      <c r="G323" s="49">
        <f t="shared" si="84"/>
        <v>1.6666666666666667</v>
      </c>
      <c r="H323" s="35">
        <f t="shared" si="87"/>
        <v>4.5762401610836541E-4</v>
      </c>
    </row>
    <row r="324" spans="1:9" s="29" customFormat="1" ht="15" customHeight="1" x14ac:dyDescent="0.2">
      <c r="A324" s="31"/>
      <c r="B324" s="64" t="s">
        <v>570</v>
      </c>
      <c r="C324" s="40">
        <v>148</v>
      </c>
      <c r="D324" s="48">
        <v>23</v>
      </c>
      <c r="E324" s="38">
        <f t="shared" si="85"/>
        <v>1.3545670876807615E-2</v>
      </c>
      <c r="F324" s="38">
        <f t="shared" si="86"/>
        <v>2.1858962174491543E-3</v>
      </c>
      <c r="G324" s="49">
        <f t="shared" si="84"/>
        <v>-0.84459459459459463</v>
      </c>
      <c r="H324" s="37">
        <f t="shared" si="87"/>
        <v>-1.1440600402709136E-2</v>
      </c>
      <c r="I324" s="4"/>
    </row>
    <row r="325" spans="1:9" x14ac:dyDescent="0.2">
      <c r="B325" s="63" t="s">
        <v>475</v>
      </c>
      <c r="C325" s="33">
        <v>4</v>
      </c>
      <c r="D325" s="48">
        <v>20</v>
      </c>
      <c r="E325" s="61">
        <f t="shared" si="85"/>
        <v>3.6609921288669232E-4</v>
      </c>
      <c r="F325" s="61">
        <f t="shared" si="86"/>
        <v>1.9007793195210036E-3</v>
      </c>
      <c r="G325" s="49">
        <f t="shared" si="84"/>
        <v>4</v>
      </c>
      <c r="H325" s="35">
        <f t="shared" si="87"/>
        <v>1.4643968515467693E-3</v>
      </c>
    </row>
    <row r="326" spans="1:9" x14ac:dyDescent="0.2">
      <c r="B326" s="63" t="s">
        <v>476</v>
      </c>
      <c r="C326" s="33">
        <v>1</v>
      </c>
      <c r="D326" s="48">
        <v>1</v>
      </c>
      <c r="E326" s="61">
        <f t="shared" si="85"/>
        <v>9.1524803221673079E-5</v>
      </c>
      <c r="F326" s="61">
        <f t="shared" si="86"/>
        <v>9.5038965976050187E-5</v>
      </c>
      <c r="G326" s="49">
        <f t="shared" si="84"/>
        <v>0</v>
      </c>
      <c r="H326" s="35">
        <f t="shared" si="87"/>
        <v>0</v>
      </c>
    </row>
    <row r="327" spans="1:9" x14ac:dyDescent="0.2">
      <c r="B327" s="63" t="s">
        <v>477</v>
      </c>
      <c r="C327" s="33">
        <v>2</v>
      </c>
      <c r="D327" s="48">
        <v>2</v>
      </c>
      <c r="E327" s="61">
        <f t="shared" si="85"/>
        <v>1.8304960644334616E-4</v>
      </c>
      <c r="F327" s="61">
        <f t="shared" si="86"/>
        <v>1.9007793195210037E-4</v>
      </c>
      <c r="G327" s="49">
        <f t="shared" si="84"/>
        <v>0</v>
      </c>
      <c r="H327" s="35">
        <f t="shared" si="87"/>
        <v>0</v>
      </c>
    </row>
    <row r="328" spans="1:9" x14ac:dyDescent="0.2">
      <c r="B328" s="63" t="s">
        <v>478</v>
      </c>
      <c r="C328" s="33">
        <v>4</v>
      </c>
      <c r="D328" s="48">
        <v>2</v>
      </c>
      <c r="E328" s="61">
        <f t="shared" si="85"/>
        <v>3.6609921288669232E-4</v>
      </c>
      <c r="F328" s="61">
        <f t="shared" si="86"/>
        <v>1.9007793195210037E-4</v>
      </c>
      <c r="G328" s="49">
        <f t="shared" si="84"/>
        <v>-0.5</v>
      </c>
      <c r="H328" s="35">
        <f t="shared" si="87"/>
        <v>-1.8304960644334616E-4</v>
      </c>
    </row>
    <row r="329" spans="1:9" x14ac:dyDescent="0.2">
      <c r="B329" s="63" t="s">
        <v>479</v>
      </c>
      <c r="C329" s="33">
        <v>5</v>
      </c>
      <c r="D329" s="48">
        <v>27</v>
      </c>
      <c r="E329" s="61">
        <f t="shared" si="85"/>
        <v>4.5762401610836536E-4</v>
      </c>
      <c r="F329" s="61">
        <f t="shared" si="86"/>
        <v>2.5660520813533547E-3</v>
      </c>
      <c r="G329" s="49">
        <f t="shared" si="84"/>
        <v>4.4000000000000004</v>
      </c>
      <c r="H329" s="35">
        <f t="shared" si="87"/>
        <v>2.0135456708768079E-3</v>
      </c>
    </row>
    <row r="330" spans="1:9" x14ac:dyDescent="0.2">
      <c r="B330" s="63" t="s">
        <v>480</v>
      </c>
      <c r="C330" s="33">
        <v>10</v>
      </c>
      <c r="D330" s="48">
        <v>40</v>
      </c>
      <c r="E330" s="61">
        <f t="shared" si="85"/>
        <v>9.1524803221673071E-4</v>
      </c>
      <c r="F330" s="61">
        <f t="shared" si="86"/>
        <v>3.8015586390420073E-3</v>
      </c>
      <c r="G330" s="49">
        <f t="shared" si="84"/>
        <v>3</v>
      </c>
      <c r="H330" s="35">
        <f t="shared" si="87"/>
        <v>2.7457440966501922E-3</v>
      </c>
    </row>
    <row r="331" spans="1:9" x14ac:dyDescent="0.2">
      <c r="B331" s="63" t="s">
        <v>481</v>
      </c>
      <c r="C331" s="33">
        <v>5</v>
      </c>
      <c r="D331" s="48">
        <v>5</v>
      </c>
      <c r="E331" s="61">
        <f t="shared" si="85"/>
        <v>4.5762401610836536E-4</v>
      </c>
      <c r="F331" s="61">
        <f t="shared" si="86"/>
        <v>4.7519482988025091E-4</v>
      </c>
      <c r="G331" s="49">
        <f t="shared" si="84"/>
        <v>0</v>
      </c>
      <c r="H331" s="35">
        <f t="shared" si="87"/>
        <v>0</v>
      </c>
    </row>
    <row r="332" spans="1:9" ht="13.5" customHeight="1" x14ac:dyDescent="0.2">
      <c r="B332" s="63" t="s">
        <v>482</v>
      </c>
      <c r="C332" s="33">
        <v>0</v>
      </c>
      <c r="D332" s="48">
        <v>2</v>
      </c>
      <c r="E332" s="61" t="str">
        <f t="shared" si="85"/>
        <v/>
      </c>
      <c r="F332" s="61">
        <f t="shared" si="86"/>
        <v>1.9007793195210037E-4</v>
      </c>
      <c r="G332" s="49">
        <f t="shared" si="84"/>
        <v>1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1</v>
      </c>
      <c r="E333" s="61" t="str">
        <f t="shared" si="85"/>
        <v/>
      </c>
      <c r="F333" s="61">
        <f t="shared" si="86"/>
        <v>9.5038965976050187E-5</v>
      </c>
      <c r="G333" s="49">
        <f t="shared" si="84"/>
        <v>1</v>
      </c>
      <c r="H333" s="35" t="str">
        <f t="shared" si="87"/>
        <v/>
      </c>
    </row>
    <row r="334" spans="1:9" x14ac:dyDescent="0.2">
      <c r="B334" s="63" t="s">
        <v>244</v>
      </c>
      <c r="C334" s="33">
        <v>6</v>
      </c>
      <c r="D334" s="48">
        <v>6</v>
      </c>
      <c r="E334" s="61">
        <f t="shared" si="85"/>
        <v>5.4914881933003845E-4</v>
      </c>
      <c r="F334" s="61">
        <f t="shared" si="86"/>
        <v>5.7023379585630107E-4</v>
      </c>
      <c r="G334" s="49">
        <f t="shared" si="84"/>
        <v>0</v>
      </c>
      <c r="H334" s="35">
        <f t="shared" si="87"/>
        <v>0</v>
      </c>
    </row>
    <row r="335" spans="1:9" ht="13.5" customHeight="1" x14ac:dyDescent="0.2">
      <c r="B335" s="63" t="s">
        <v>245</v>
      </c>
      <c r="C335" s="33">
        <v>4</v>
      </c>
      <c r="D335" s="48">
        <v>6</v>
      </c>
      <c r="E335" s="61">
        <f t="shared" si="85"/>
        <v>3.6609921288669232E-4</v>
      </c>
      <c r="F335" s="61">
        <f t="shared" si="86"/>
        <v>5.7023379585630107E-4</v>
      </c>
      <c r="G335" s="49">
        <f t="shared" si="84"/>
        <v>0.5</v>
      </c>
      <c r="H335" s="35">
        <f t="shared" si="87"/>
        <v>1.8304960644334616E-4</v>
      </c>
    </row>
    <row r="336" spans="1:9" x14ac:dyDescent="0.2">
      <c r="B336" s="63" t="s">
        <v>246</v>
      </c>
      <c r="C336" s="33">
        <v>0</v>
      </c>
      <c r="D336" s="48">
        <v>1</v>
      </c>
      <c r="E336" s="61" t="str">
        <f t="shared" si="85"/>
        <v/>
      </c>
      <c r="F336" s="61">
        <f t="shared" si="86"/>
        <v>9.5038965976050187E-5</v>
      </c>
      <c r="G336" s="49">
        <f t="shared" si="84"/>
        <v>1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88</v>
      </c>
      <c r="D337" s="48">
        <v>78</v>
      </c>
      <c r="E337" s="38">
        <f t="shared" si="85"/>
        <v>8.05418268350723E-3</v>
      </c>
      <c r="F337" s="38">
        <f t="shared" si="86"/>
        <v>7.4130393461319137E-3</v>
      </c>
      <c r="G337" s="49">
        <f t="shared" si="84"/>
        <v>-0.11363636363636363</v>
      </c>
      <c r="H337" s="37">
        <f t="shared" si="87"/>
        <v>-9.152480322167306E-4</v>
      </c>
      <c r="I337" s="4"/>
    </row>
    <row r="338" spans="1:9" s="29" customFormat="1" x14ac:dyDescent="0.2">
      <c r="A338" s="31"/>
      <c r="B338" s="64" t="s">
        <v>558</v>
      </c>
      <c r="C338" s="40">
        <v>3</v>
      </c>
      <c r="D338" s="48">
        <v>60</v>
      </c>
      <c r="E338" s="38">
        <f t="shared" si="85"/>
        <v>2.7457440966501922E-4</v>
      </c>
      <c r="F338" s="38">
        <f t="shared" si="86"/>
        <v>5.7023379585630111E-3</v>
      </c>
      <c r="G338" s="49">
        <f t="shared" si="84"/>
        <v>19</v>
      </c>
      <c r="H338" s="37">
        <f t="shared" si="87"/>
        <v>5.216913783635365E-3</v>
      </c>
      <c r="I338" s="4"/>
    </row>
    <row r="339" spans="1:9" s="29" customFormat="1" x14ac:dyDescent="0.2">
      <c r="A339" s="31"/>
      <c r="B339" s="64" t="s">
        <v>559</v>
      </c>
      <c r="C339" s="40">
        <v>28</v>
      </c>
      <c r="D339" s="48">
        <v>25</v>
      </c>
      <c r="E339" s="38">
        <f t="shared" si="85"/>
        <v>2.5626944902068459E-3</v>
      </c>
      <c r="F339" s="38">
        <f t="shared" si="86"/>
        <v>2.3759741494012547E-3</v>
      </c>
      <c r="G339" s="49">
        <f t="shared" si="84"/>
        <v>-0.10714285714285714</v>
      </c>
      <c r="H339" s="37">
        <f t="shared" si="87"/>
        <v>-2.7457440966501917E-4</v>
      </c>
      <c r="I339" s="4"/>
    </row>
    <row r="340" spans="1:9" ht="15" x14ac:dyDescent="0.2">
      <c r="B340" s="18"/>
      <c r="C340" s="23"/>
      <c r="D340" s="23"/>
      <c r="E340" s="22"/>
      <c r="F340" s="22"/>
      <c r="G340" s="19"/>
      <c r="H340" s="20"/>
    </row>
    <row r="341" spans="1:9" ht="15" x14ac:dyDescent="0.2">
      <c r="B341" s="18"/>
      <c r="C341" s="23"/>
      <c r="D341" s="23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58481</v>
      </c>
      <c r="D345" s="44">
        <f>SUM(D346:D564)</f>
        <v>49361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-0.15594808570304886</v>
      </c>
      <c r="H345" s="46">
        <f>+IF(OR(AND(E345=""),(G345="")),"",E345*G345)</f>
        <v>-0.15594808570304886</v>
      </c>
    </row>
    <row r="346" spans="1:9" x14ac:dyDescent="0.2">
      <c r="B346" s="47" t="s">
        <v>74</v>
      </c>
      <c r="C346" s="48">
        <v>183</v>
      </c>
      <c r="D346" s="48">
        <v>159</v>
      </c>
      <c r="E346" s="60">
        <f t="shared" si="88"/>
        <v>3.1292214565414407E-3</v>
      </c>
      <c r="F346" s="60">
        <f t="shared" si="89"/>
        <v>3.2211665079718808E-3</v>
      </c>
      <c r="G346" s="49">
        <f t="shared" ref="G346:G410" si="90">+IF(AND(C346=0,D346=0)," ",IF(C346=0,1,IF(D346=0,-1,(D346-C346)/C346)))</f>
        <v>-0.13114754098360656</v>
      </c>
      <c r="H346" s="41">
        <f>+IF(OR(AND(E346=""),(G346="")),"",E346*G346)</f>
        <v>-4.1038969921854964E-4</v>
      </c>
    </row>
    <row r="347" spans="1:9" x14ac:dyDescent="0.2">
      <c r="B347" s="34" t="s">
        <v>77</v>
      </c>
      <c r="C347" s="33">
        <v>169</v>
      </c>
      <c r="D347" s="48">
        <v>128</v>
      </c>
      <c r="E347" s="61">
        <f t="shared" si="88"/>
        <v>2.8898274653306202E-3</v>
      </c>
      <c r="F347" s="61">
        <f t="shared" si="89"/>
        <v>2.5931403334616397E-3</v>
      </c>
      <c r="G347" s="49">
        <f t="shared" si="90"/>
        <v>-0.24260355029585798</v>
      </c>
      <c r="H347" s="35">
        <f t="shared" ref="H347:H413" si="91">+IF(OR(AND(E347=""),(G347="")),"",E347*G347)</f>
        <v>-7.0108240283168891E-4</v>
      </c>
    </row>
    <row r="348" spans="1:9" x14ac:dyDescent="0.2">
      <c r="B348" s="34" t="s">
        <v>70</v>
      </c>
      <c r="C348" s="33">
        <v>558</v>
      </c>
      <c r="D348" s="48">
        <v>587</v>
      </c>
      <c r="E348" s="61">
        <f t="shared" si="88"/>
        <v>9.5415605068312793E-3</v>
      </c>
      <c r="F348" s="61">
        <f t="shared" si="89"/>
        <v>1.1891979497984239E-2</v>
      </c>
      <c r="G348" s="49">
        <f t="shared" si="90"/>
        <v>5.197132616487455E-2</v>
      </c>
      <c r="H348" s="35">
        <f t="shared" si="91"/>
        <v>4.9588755322241415E-4</v>
      </c>
    </row>
    <row r="349" spans="1:9" x14ac:dyDescent="0.2">
      <c r="B349" s="34" t="s">
        <v>83</v>
      </c>
      <c r="C349" s="33">
        <v>1</v>
      </c>
      <c r="D349" s="48">
        <v>0</v>
      </c>
      <c r="E349" s="61">
        <f t="shared" si="88"/>
        <v>1.7099570800772899E-5</v>
      </c>
      <c r="F349" s="61" t="str">
        <f t="shared" si="89"/>
        <v/>
      </c>
      <c r="G349" s="49">
        <f t="shared" si="90"/>
        <v>-1</v>
      </c>
      <c r="H349" s="35">
        <f t="shared" si="91"/>
        <v>-1.7099570800772899E-5</v>
      </c>
    </row>
    <row r="350" spans="1:9" x14ac:dyDescent="0.2">
      <c r="B350" s="34" t="s">
        <v>82</v>
      </c>
      <c r="C350" s="33">
        <v>16</v>
      </c>
      <c r="D350" s="48">
        <v>4</v>
      </c>
      <c r="E350" s="61">
        <f t="shared" si="88"/>
        <v>2.7359313281236639E-4</v>
      </c>
      <c r="F350" s="61">
        <f t="shared" si="89"/>
        <v>8.103563542067624E-5</v>
      </c>
      <c r="G350" s="49">
        <f t="shared" si="90"/>
        <v>-0.75</v>
      </c>
      <c r="H350" s="35">
        <f t="shared" si="91"/>
        <v>-2.0519484960927479E-4</v>
      </c>
    </row>
    <row r="351" spans="1:9" x14ac:dyDescent="0.2">
      <c r="B351" s="34" t="s">
        <v>483</v>
      </c>
      <c r="C351" s="33">
        <v>1389</v>
      </c>
      <c r="D351" s="48">
        <v>1469</v>
      </c>
      <c r="E351" s="61">
        <f t="shared" si="88"/>
        <v>2.3751303842273558E-2</v>
      </c>
      <c r="F351" s="61">
        <f t="shared" si="89"/>
        <v>2.976033710824335E-2</v>
      </c>
      <c r="G351" s="49">
        <f t="shared" si="90"/>
        <v>5.7595392368610512E-2</v>
      </c>
      <c r="H351" s="35">
        <f t="shared" si="91"/>
        <v>1.3679656640618321E-3</v>
      </c>
    </row>
    <row r="352" spans="1:9" x14ac:dyDescent="0.2">
      <c r="B352" s="34" t="s">
        <v>80</v>
      </c>
      <c r="C352" s="33">
        <v>174</v>
      </c>
      <c r="D352" s="48">
        <v>70</v>
      </c>
      <c r="E352" s="61">
        <f t="shared" si="88"/>
        <v>2.9753253193344847E-3</v>
      </c>
      <c r="F352" s="61">
        <f t="shared" si="89"/>
        <v>1.4181236198618343E-3</v>
      </c>
      <c r="G352" s="49">
        <f t="shared" si="90"/>
        <v>-0.5977011494252874</v>
      </c>
      <c r="H352" s="35">
        <f t="shared" si="91"/>
        <v>-1.7783553632803818E-3</v>
      </c>
    </row>
    <row r="353" spans="1:9" x14ac:dyDescent="0.2">
      <c r="B353" s="34" t="s">
        <v>578</v>
      </c>
      <c r="C353" s="33">
        <v>221</v>
      </c>
      <c r="D353" s="48">
        <v>200</v>
      </c>
      <c r="E353" s="61">
        <f t="shared" si="88"/>
        <v>3.7790051469708112E-3</v>
      </c>
      <c r="F353" s="61">
        <f t="shared" si="89"/>
        <v>4.0517817710338123E-3</v>
      </c>
      <c r="G353" s="49">
        <f t="shared" si="90"/>
        <v>-9.5022624434389136E-2</v>
      </c>
      <c r="H353" s="35">
        <f t="shared" si="91"/>
        <v>-3.590909868162309E-4</v>
      </c>
    </row>
    <row r="354" spans="1:9" x14ac:dyDescent="0.2">
      <c r="B354" s="34" t="s">
        <v>79</v>
      </c>
      <c r="C354" s="33">
        <v>115</v>
      </c>
      <c r="D354" s="48">
        <v>698</v>
      </c>
      <c r="E354" s="61">
        <f t="shared" si="88"/>
        <v>1.9664506420888836E-3</v>
      </c>
      <c r="F354" s="61">
        <f t="shared" si="89"/>
        <v>1.4140718380908005E-2</v>
      </c>
      <c r="G354" s="49">
        <f t="shared" si="90"/>
        <v>5.0695652173913039</v>
      </c>
      <c r="H354" s="35">
        <f t="shared" si="91"/>
        <v>9.9690497768506001E-3</v>
      </c>
    </row>
    <row r="355" spans="1:9" x14ac:dyDescent="0.2">
      <c r="B355" s="34" t="s">
        <v>247</v>
      </c>
      <c r="C355" s="33">
        <v>110</v>
      </c>
      <c r="D355" s="48">
        <v>85</v>
      </c>
      <c r="E355" s="61">
        <f t="shared" si="88"/>
        <v>1.8809527880850191E-3</v>
      </c>
      <c r="F355" s="61">
        <f t="shared" si="89"/>
        <v>1.7220072526893701E-3</v>
      </c>
      <c r="G355" s="49">
        <f t="shared" si="90"/>
        <v>-0.22727272727272727</v>
      </c>
      <c r="H355" s="35">
        <f t="shared" si="91"/>
        <v>-4.2748927001932252E-4</v>
      </c>
    </row>
    <row r="356" spans="1:9" x14ac:dyDescent="0.2">
      <c r="B356" s="34" t="s">
        <v>615</v>
      </c>
      <c r="C356" s="33">
        <v>1</v>
      </c>
      <c r="D356" s="48">
        <v>11</v>
      </c>
      <c r="E356" s="61">
        <f t="shared" si="88"/>
        <v>1.7099570800772899E-5</v>
      </c>
      <c r="F356" s="61">
        <f t="shared" si="89"/>
        <v>2.2284799740685966E-4</v>
      </c>
      <c r="G356" s="49">
        <f t="shared" si="90"/>
        <v>10</v>
      </c>
      <c r="H356" s="35">
        <f t="shared" si="91"/>
        <v>1.7099570800772901E-4</v>
      </c>
    </row>
    <row r="357" spans="1:9" x14ac:dyDescent="0.2">
      <c r="B357" s="34" t="s">
        <v>81</v>
      </c>
      <c r="C357" s="33">
        <v>2496</v>
      </c>
      <c r="D357" s="48">
        <v>3513</v>
      </c>
      <c r="E357" s="61">
        <f t="shared" si="88"/>
        <v>4.2680528718729162E-2</v>
      </c>
      <c r="F357" s="61">
        <f t="shared" si="89"/>
        <v>7.1169546808208917E-2</v>
      </c>
      <c r="G357" s="49">
        <f t="shared" si="90"/>
        <v>0.40745192307692307</v>
      </c>
      <c r="H357" s="35">
        <f t="shared" si="91"/>
        <v>1.7390263504386039E-2</v>
      </c>
    </row>
    <row r="358" spans="1:9" x14ac:dyDescent="0.2">
      <c r="B358" s="34" t="s">
        <v>579</v>
      </c>
      <c r="C358" s="33">
        <v>419</v>
      </c>
      <c r="D358" s="48">
        <v>872</v>
      </c>
      <c r="E358" s="61">
        <f t="shared" si="88"/>
        <v>7.1647201655238449E-3</v>
      </c>
      <c r="F358" s="61">
        <f t="shared" si="89"/>
        <v>1.7665768521707422E-2</v>
      </c>
      <c r="G358" s="49">
        <f t="shared" si="90"/>
        <v>1.0811455847255369</v>
      </c>
      <c r="H358" s="35">
        <f t="shared" si="91"/>
        <v>7.746105572750123E-3</v>
      </c>
    </row>
    <row r="359" spans="1:9" x14ac:dyDescent="0.2">
      <c r="B359" s="34" t="s">
        <v>71</v>
      </c>
      <c r="C359" s="33">
        <v>7</v>
      </c>
      <c r="D359" s="48">
        <v>5</v>
      </c>
      <c r="E359" s="61">
        <f t="shared" si="88"/>
        <v>1.196969956054103E-4</v>
      </c>
      <c r="F359" s="61">
        <f t="shared" si="89"/>
        <v>1.0129454427584531E-4</v>
      </c>
      <c r="G359" s="49">
        <f t="shared" si="90"/>
        <v>-0.2857142857142857</v>
      </c>
      <c r="H359" s="35">
        <f t="shared" si="91"/>
        <v>-3.4199141601545799E-5</v>
      </c>
    </row>
    <row r="360" spans="1:9" x14ac:dyDescent="0.2">
      <c r="B360" s="34" t="s">
        <v>78</v>
      </c>
      <c r="C360" s="33">
        <v>307</v>
      </c>
      <c r="D360" s="48">
        <v>463</v>
      </c>
      <c r="E360" s="61">
        <f t="shared" si="88"/>
        <v>5.2495682358372807E-3</v>
      </c>
      <c r="F360" s="61">
        <f t="shared" si="89"/>
        <v>9.3798747999432747E-3</v>
      </c>
      <c r="G360" s="49">
        <f t="shared" si="90"/>
        <v>0.50814332247557004</v>
      </c>
      <c r="H360" s="35">
        <f t="shared" si="91"/>
        <v>2.6675330449205726E-3</v>
      </c>
    </row>
    <row r="361" spans="1:9" x14ac:dyDescent="0.2">
      <c r="B361" s="34" t="s">
        <v>616</v>
      </c>
      <c r="C361" s="33">
        <v>267</v>
      </c>
      <c r="D361" s="48">
        <v>258</v>
      </c>
      <c r="E361" s="61">
        <f t="shared" si="88"/>
        <v>4.5655854038063647E-3</v>
      </c>
      <c r="F361" s="61">
        <f t="shared" si="89"/>
        <v>5.2267984846336175E-3</v>
      </c>
      <c r="G361" s="49">
        <f t="shared" si="90"/>
        <v>-3.3707865168539325E-2</v>
      </c>
      <c r="H361" s="35">
        <f t="shared" si="91"/>
        <v>-1.538961372069561E-4</v>
      </c>
    </row>
    <row r="362" spans="1:9" s="29" customFormat="1" x14ac:dyDescent="0.2">
      <c r="A362" s="31"/>
      <c r="B362" s="36" t="s">
        <v>589</v>
      </c>
      <c r="C362" s="40">
        <v>90</v>
      </c>
      <c r="D362" s="48">
        <v>62</v>
      </c>
      <c r="E362" s="38">
        <f t="shared" si="88"/>
        <v>1.5389613720695611E-3</v>
      </c>
      <c r="F362" s="38">
        <f t="shared" si="89"/>
        <v>1.2560523490204817E-3</v>
      </c>
      <c r="G362" s="49">
        <f t="shared" si="90"/>
        <v>-0.31111111111111112</v>
      </c>
      <c r="H362" s="37">
        <f t="shared" ref="H362" si="92">+IF(OR(AND(E362=""),(G362="")),"",E362*G362)</f>
        <v>-4.7878798242164121E-4</v>
      </c>
      <c r="I362" s="4"/>
    </row>
    <row r="363" spans="1:9" x14ac:dyDescent="0.2">
      <c r="B363" s="34" t="s">
        <v>72</v>
      </c>
      <c r="C363" s="33">
        <v>14</v>
      </c>
      <c r="D363" s="48">
        <v>16</v>
      </c>
      <c r="E363" s="61">
        <f t="shared" si="88"/>
        <v>2.3939399121082061E-4</v>
      </c>
      <c r="F363" s="61">
        <f t="shared" si="89"/>
        <v>3.2414254168270496E-4</v>
      </c>
      <c r="G363" s="49">
        <f t="shared" si="90"/>
        <v>0.14285714285714285</v>
      </c>
      <c r="H363" s="35">
        <f t="shared" si="91"/>
        <v>3.4199141601545799E-5</v>
      </c>
    </row>
    <row r="364" spans="1:9" x14ac:dyDescent="0.2">
      <c r="B364" s="34" t="s">
        <v>248</v>
      </c>
      <c r="C364" s="33">
        <v>3</v>
      </c>
      <c r="D364" s="48">
        <v>16</v>
      </c>
      <c r="E364" s="61">
        <f t="shared" si="88"/>
        <v>5.1298712402318705E-5</v>
      </c>
      <c r="F364" s="61">
        <f t="shared" si="89"/>
        <v>3.2414254168270496E-4</v>
      </c>
      <c r="G364" s="49">
        <f t="shared" si="90"/>
        <v>4.333333333333333</v>
      </c>
      <c r="H364" s="35">
        <f t="shared" si="91"/>
        <v>2.222944204100477E-4</v>
      </c>
    </row>
    <row r="365" spans="1:9" x14ac:dyDescent="0.2">
      <c r="B365" s="34" t="s">
        <v>249</v>
      </c>
      <c r="C365" s="33">
        <v>29000</v>
      </c>
      <c r="D365" s="48">
        <v>14598</v>
      </c>
      <c r="E365" s="61">
        <f t="shared" si="88"/>
        <v>0.49588755322241412</v>
      </c>
      <c r="F365" s="61">
        <f t="shared" si="89"/>
        <v>0.29573955146775793</v>
      </c>
      <c r="G365" s="49">
        <f t="shared" si="90"/>
        <v>-0.49662068965517242</v>
      </c>
      <c r="H365" s="35">
        <f t="shared" si="91"/>
        <v>-0.24626801867273132</v>
      </c>
    </row>
    <row r="366" spans="1:9" x14ac:dyDescent="0.2">
      <c r="B366" s="34" t="s">
        <v>250</v>
      </c>
      <c r="C366" s="33">
        <v>52</v>
      </c>
      <c r="D366" s="48">
        <v>95</v>
      </c>
      <c r="E366" s="61">
        <f t="shared" si="88"/>
        <v>8.891776816401908E-4</v>
      </c>
      <c r="F366" s="61">
        <f t="shared" si="89"/>
        <v>1.9245963412410608E-3</v>
      </c>
      <c r="G366" s="49">
        <f t="shared" si="90"/>
        <v>0.82692307692307687</v>
      </c>
      <c r="H366" s="35">
        <f t="shared" si="91"/>
        <v>7.3528154443323467E-4</v>
      </c>
    </row>
    <row r="367" spans="1:9" x14ac:dyDescent="0.2">
      <c r="B367" s="34" t="s">
        <v>75</v>
      </c>
      <c r="C367" s="33">
        <v>0</v>
      </c>
      <c r="D367" s="48">
        <v>13</v>
      </c>
      <c r="E367" s="61" t="str">
        <f t="shared" si="88"/>
        <v/>
      </c>
      <c r="F367" s="61">
        <f t="shared" si="89"/>
        <v>2.633658151171978E-4</v>
      </c>
      <c r="G367" s="49">
        <f t="shared" si="90"/>
        <v>1</v>
      </c>
      <c r="H367" s="35" t="str">
        <f t="shared" si="91"/>
        <v/>
      </c>
    </row>
    <row r="368" spans="1:9" x14ac:dyDescent="0.2">
      <c r="B368" s="34" t="s">
        <v>76</v>
      </c>
      <c r="C368" s="33">
        <v>247</v>
      </c>
      <c r="D368" s="48">
        <v>117</v>
      </c>
      <c r="E368" s="61">
        <f t="shared" si="88"/>
        <v>4.2235939877909067E-3</v>
      </c>
      <c r="F368" s="61">
        <f t="shared" si="89"/>
        <v>2.3702923360547799E-3</v>
      </c>
      <c r="G368" s="49">
        <f t="shared" si="90"/>
        <v>-0.52631578947368418</v>
      </c>
      <c r="H368" s="35">
        <f t="shared" si="91"/>
        <v>-2.2229442041004771E-3</v>
      </c>
    </row>
    <row r="369" spans="1:8" x14ac:dyDescent="0.2">
      <c r="B369" s="34" t="s">
        <v>580</v>
      </c>
      <c r="C369" s="33">
        <v>4043</v>
      </c>
      <c r="D369" s="48">
        <v>2981</v>
      </c>
      <c r="E369" s="61">
        <f t="shared" si="88"/>
        <v>6.9133564747524842E-2</v>
      </c>
      <c r="F369" s="61">
        <f t="shared" si="89"/>
        <v>6.0391807297258966E-2</v>
      </c>
      <c r="G369" s="49">
        <f t="shared" si="90"/>
        <v>-0.26267623052188971</v>
      </c>
      <c r="H369" s="35">
        <f t="shared" si="91"/>
        <v>-1.8159744190420823E-2</v>
      </c>
    </row>
    <row r="370" spans="1:8" x14ac:dyDescent="0.2">
      <c r="B370" s="34" t="s">
        <v>85</v>
      </c>
      <c r="C370" s="33">
        <v>97</v>
      </c>
      <c r="D370" s="48">
        <v>84</v>
      </c>
      <c r="E370" s="61">
        <f t="shared" si="88"/>
        <v>1.6586583676749713E-3</v>
      </c>
      <c r="F370" s="61">
        <f t="shared" si="89"/>
        <v>1.701748343834201E-3</v>
      </c>
      <c r="G370" s="49">
        <f t="shared" si="90"/>
        <v>-0.13402061855670103</v>
      </c>
      <c r="H370" s="35">
        <f t="shared" si="91"/>
        <v>-2.222944204100477E-4</v>
      </c>
    </row>
    <row r="371" spans="1:8" x14ac:dyDescent="0.2">
      <c r="B371" s="34" t="s">
        <v>84</v>
      </c>
      <c r="C371" s="33">
        <v>25</v>
      </c>
      <c r="D371" s="48">
        <v>3</v>
      </c>
      <c r="E371" s="61">
        <f t="shared" si="88"/>
        <v>4.2748927001932252E-4</v>
      </c>
      <c r="F371" s="61">
        <f t="shared" si="89"/>
        <v>6.0776726565507183E-5</v>
      </c>
      <c r="G371" s="49">
        <f t="shared" si="90"/>
        <v>-0.88</v>
      </c>
      <c r="H371" s="35">
        <f t="shared" si="91"/>
        <v>-3.7619055761700383E-4</v>
      </c>
    </row>
    <row r="372" spans="1:8" x14ac:dyDescent="0.2">
      <c r="B372" s="34" t="s">
        <v>73</v>
      </c>
      <c r="C372" s="33">
        <v>13</v>
      </c>
      <c r="D372" s="48">
        <v>5</v>
      </c>
      <c r="E372" s="61">
        <f t="shared" si="88"/>
        <v>2.222944204100477E-4</v>
      </c>
      <c r="F372" s="61">
        <f t="shared" si="89"/>
        <v>1.0129454427584531E-4</v>
      </c>
      <c r="G372" s="49">
        <f t="shared" si="90"/>
        <v>-0.61538461538461542</v>
      </c>
      <c r="H372" s="35">
        <f t="shared" si="91"/>
        <v>-1.367965664061832E-4</v>
      </c>
    </row>
    <row r="373" spans="1:8" x14ac:dyDescent="0.2">
      <c r="B373" s="34" t="s">
        <v>251</v>
      </c>
      <c r="C373" s="33">
        <v>0</v>
      </c>
      <c r="D373" s="48">
        <v>1</v>
      </c>
      <c r="E373" s="61" t="str">
        <f t="shared" si="88"/>
        <v/>
      </c>
      <c r="F373" s="61">
        <f t="shared" si="89"/>
        <v>2.025890885516906E-5</v>
      </c>
      <c r="G373" s="49">
        <f t="shared" si="90"/>
        <v>1</v>
      </c>
      <c r="H373" s="35" t="str">
        <f t="shared" si="91"/>
        <v/>
      </c>
    </row>
    <row r="374" spans="1:8" x14ac:dyDescent="0.2">
      <c r="B374" s="34" t="s">
        <v>335</v>
      </c>
      <c r="C374" s="33">
        <v>16</v>
      </c>
      <c r="D374" s="48">
        <v>6</v>
      </c>
      <c r="E374" s="61">
        <f t="shared" si="88"/>
        <v>2.7359313281236639E-4</v>
      </c>
      <c r="F374" s="61">
        <f t="shared" si="89"/>
        <v>1.2155345313101437E-4</v>
      </c>
      <c r="G374" s="49">
        <f t="shared" si="90"/>
        <v>-0.625</v>
      </c>
      <c r="H374" s="35">
        <f t="shared" si="91"/>
        <v>-1.7099570800772901E-4</v>
      </c>
    </row>
    <row r="375" spans="1:8" x14ac:dyDescent="0.2">
      <c r="B375" s="34" t="s">
        <v>336</v>
      </c>
      <c r="C375" s="33">
        <v>106</v>
      </c>
      <c r="D375" s="48">
        <v>80</v>
      </c>
      <c r="E375" s="61">
        <f t="shared" si="88"/>
        <v>1.8125545048819274E-3</v>
      </c>
      <c r="F375" s="61">
        <f t="shared" si="89"/>
        <v>1.620712708413525E-3</v>
      </c>
      <c r="G375" s="49">
        <f t="shared" si="90"/>
        <v>-0.24528301886792453</v>
      </c>
      <c r="H375" s="35">
        <f t="shared" si="91"/>
        <v>-4.445888408200954E-4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110</v>
      </c>
      <c r="D377" s="92">
        <v>46</v>
      </c>
      <c r="E377" s="38">
        <f t="shared" si="93"/>
        <v>1.8809527880850191E-3</v>
      </c>
      <c r="F377" s="38">
        <f t="shared" si="94"/>
        <v>9.3190980733777679E-4</v>
      </c>
      <c r="G377" s="93">
        <f t="shared" si="95"/>
        <v>-0.58181818181818179</v>
      </c>
      <c r="H377" s="37">
        <f t="shared" si="96"/>
        <v>-1.0943725312494656E-3</v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643</v>
      </c>
      <c r="E378" s="38" t="str">
        <f t="shared" ref="E378:E381" si="97">+IF(C378=0,"",C378/C$345)</f>
        <v/>
      </c>
      <c r="F378" s="38">
        <f t="shared" ref="F378:F381" si="98">+IF(D378=0,"",D378/D$345)</f>
        <v>1.3026478393873706E-2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657</v>
      </c>
      <c r="D379" s="48">
        <v>394</v>
      </c>
      <c r="E379" s="61">
        <f t="shared" si="97"/>
        <v>1.1234418016107795E-2</v>
      </c>
      <c r="F379" s="61">
        <f t="shared" si="98"/>
        <v>7.9820100889366093E-3</v>
      </c>
      <c r="G379" s="49">
        <f t="shared" si="99"/>
        <v>-0.40030441400304412</v>
      </c>
      <c r="H379" s="35">
        <f t="shared" si="100"/>
        <v>-4.4971871206032727E-3</v>
      </c>
    </row>
    <row r="380" spans="1:8" x14ac:dyDescent="0.2">
      <c r="B380" s="34" t="s">
        <v>486</v>
      </c>
      <c r="C380" s="33">
        <v>73</v>
      </c>
      <c r="D380" s="48">
        <v>69</v>
      </c>
      <c r="E380" s="61">
        <f t="shared" si="97"/>
        <v>1.2482686684564218E-3</v>
      </c>
      <c r="F380" s="61">
        <f t="shared" si="98"/>
        <v>1.3978647110066652E-3</v>
      </c>
      <c r="G380" s="49">
        <f t="shared" si="99"/>
        <v>-5.4794520547945202E-2</v>
      </c>
      <c r="H380" s="35">
        <f t="shared" si="100"/>
        <v>-6.8398283203091598E-5</v>
      </c>
    </row>
    <row r="381" spans="1:8" x14ac:dyDescent="0.2">
      <c r="B381" s="34" t="s">
        <v>487</v>
      </c>
      <c r="C381" s="33">
        <v>45</v>
      </c>
      <c r="D381" s="48">
        <v>30</v>
      </c>
      <c r="E381" s="61">
        <f t="shared" si="97"/>
        <v>7.6948068603478054E-4</v>
      </c>
      <c r="F381" s="61">
        <f t="shared" si="98"/>
        <v>6.0776726565507178E-4</v>
      </c>
      <c r="G381" s="49">
        <f t="shared" si="99"/>
        <v>-0.33333333333333331</v>
      </c>
      <c r="H381" s="35">
        <f t="shared" si="100"/>
        <v>-2.5649356201159351E-4</v>
      </c>
    </row>
    <row r="382" spans="1:8" x14ac:dyDescent="0.2">
      <c r="B382" s="34" t="s">
        <v>252</v>
      </c>
      <c r="C382" s="33">
        <v>12</v>
      </c>
      <c r="D382" s="48">
        <v>11</v>
      </c>
      <c r="E382" s="61">
        <f t="shared" ref="E382:E413" si="101">+IF(C382=0,"",C382/C$345)</f>
        <v>2.0519484960927482E-4</v>
      </c>
      <c r="F382" s="61">
        <f t="shared" ref="F382:F413" si="102">+IF(D382=0,"",D382/D$345)</f>
        <v>2.2284799740685966E-4</v>
      </c>
      <c r="G382" s="49">
        <f t="shared" si="90"/>
        <v>-8.3333333333333329E-2</v>
      </c>
      <c r="H382" s="35">
        <f t="shared" si="91"/>
        <v>-1.7099570800772899E-5</v>
      </c>
    </row>
    <row r="383" spans="1:8" x14ac:dyDescent="0.2">
      <c r="B383" s="34" t="s">
        <v>253</v>
      </c>
      <c r="C383" s="33">
        <v>181</v>
      </c>
      <c r="D383" s="48">
        <v>137</v>
      </c>
      <c r="E383" s="61">
        <f t="shared" si="101"/>
        <v>3.0950223149398951E-3</v>
      </c>
      <c r="F383" s="61">
        <f t="shared" si="102"/>
        <v>2.7754705131581613E-3</v>
      </c>
      <c r="G383" s="49">
        <f t="shared" si="90"/>
        <v>-0.24309392265193369</v>
      </c>
      <c r="H383" s="35">
        <f t="shared" si="91"/>
        <v>-7.5238111523400766E-4</v>
      </c>
    </row>
    <row r="384" spans="1:8" x14ac:dyDescent="0.2">
      <c r="B384" s="34" t="s">
        <v>488</v>
      </c>
      <c r="C384" s="33">
        <v>22</v>
      </c>
      <c r="D384" s="48">
        <v>9</v>
      </c>
      <c r="E384" s="61">
        <f t="shared" si="101"/>
        <v>3.7619055761700383E-4</v>
      </c>
      <c r="F384" s="61">
        <f t="shared" si="102"/>
        <v>1.8233017969652155E-4</v>
      </c>
      <c r="G384" s="49">
        <f t="shared" si="90"/>
        <v>-0.59090909090909094</v>
      </c>
      <c r="H384" s="35">
        <f t="shared" si="91"/>
        <v>-2.2229442041004773E-4</v>
      </c>
    </row>
    <row r="385" spans="1:9" s="29" customFormat="1" x14ac:dyDescent="0.2">
      <c r="A385" s="31"/>
      <c r="B385" s="36" t="s">
        <v>593</v>
      </c>
      <c r="C385" s="40">
        <v>325</v>
      </c>
      <c r="D385" s="48">
        <v>200</v>
      </c>
      <c r="E385" s="38">
        <f t="shared" si="101"/>
        <v>5.5573605102511928E-3</v>
      </c>
      <c r="F385" s="38">
        <f t="shared" si="102"/>
        <v>4.0517817710338123E-3</v>
      </c>
      <c r="G385" s="49">
        <f t="shared" si="90"/>
        <v>-0.38461538461538464</v>
      </c>
      <c r="H385" s="37">
        <f t="shared" ref="H385" si="103">+IF(OR(AND(E385=""),(G385="")),"",E385*G385)</f>
        <v>-2.1374463500966126E-3</v>
      </c>
      <c r="I385" s="4"/>
    </row>
    <row r="386" spans="1:9" x14ac:dyDescent="0.2">
      <c r="B386" s="34" t="s">
        <v>489</v>
      </c>
      <c r="C386" s="33">
        <v>3627</v>
      </c>
      <c r="D386" s="48">
        <v>8763</v>
      </c>
      <c r="E386" s="61">
        <f t="shared" si="101"/>
        <v>6.2020143294403307E-2</v>
      </c>
      <c r="F386" s="61">
        <f t="shared" si="102"/>
        <v>0.17752881829784647</v>
      </c>
      <c r="G386" s="49">
        <f t="shared" si="90"/>
        <v>1.4160463192721258</v>
      </c>
      <c r="H386" s="35">
        <f t="shared" si="91"/>
        <v>8.7823395632769613E-2</v>
      </c>
    </row>
    <row r="387" spans="1:9" x14ac:dyDescent="0.2">
      <c r="B387" s="34" t="s">
        <v>93</v>
      </c>
      <c r="C387" s="33">
        <v>725</v>
      </c>
      <c r="D387" s="48">
        <v>343</v>
      </c>
      <c r="E387" s="61">
        <f t="shared" si="101"/>
        <v>1.2397188830560353E-2</v>
      </c>
      <c r="F387" s="61">
        <f t="shared" si="102"/>
        <v>6.948805737322988E-3</v>
      </c>
      <c r="G387" s="49">
        <f t="shared" si="90"/>
        <v>-0.52689655172413796</v>
      </c>
      <c r="H387" s="35">
        <f t="shared" si="91"/>
        <v>-6.5320360458952483E-3</v>
      </c>
    </row>
    <row r="388" spans="1:9" x14ac:dyDescent="0.2">
      <c r="B388" s="34" t="s">
        <v>86</v>
      </c>
      <c r="C388" s="33">
        <v>2242</v>
      </c>
      <c r="D388" s="48">
        <v>2074</v>
      </c>
      <c r="E388" s="61">
        <f t="shared" si="101"/>
        <v>3.8337237735332846E-2</v>
      </c>
      <c r="F388" s="61">
        <f t="shared" si="102"/>
        <v>4.201697696562063E-2</v>
      </c>
      <c r="G388" s="49">
        <f t="shared" si="90"/>
        <v>-7.4933095450490636E-2</v>
      </c>
      <c r="H388" s="35">
        <f t="shared" si="91"/>
        <v>-2.8727278945298476E-3</v>
      </c>
    </row>
    <row r="389" spans="1:9" x14ac:dyDescent="0.2">
      <c r="B389" s="34" t="s">
        <v>92</v>
      </c>
      <c r="C389" s="33">
        <v>653</v>
      </c>
      <c r="D389" s="48">
        <v>383</v>
      </c>
      <c r="E389" s="61">
        <f t="shared" si="101"/>
        <v>1.1166019732904705E-2</v>
      </c>
      <c r="F389" s="61">
        <f t="shared" si="102"/>
        <v>7.7591620915297499E-3</v>
      </c>
      <c r="G389" s="49">
        <f t="shared" si="90"/>
        <v>-0.41347626339969373</v>
      </c>
      <c r="H389" s="35">
        <f t="shared" si="91"/>
        <v>-4.6168841162086832E-3</v>
      </c>
    </row>
    <row r="390" spans="1:9" x14ac:dyDescent="0.2">
      <c r="B390" s="34" t="s">
        <v>95</v>
      </c>
      <c r="C390" s="33">
        <v>8</v>
      </c>
      <c r="D390" s="48">
        <v>7</v>
      </c>
      <c r="E390" s="61">
        <f t="shared" si="101"/>
        <v>1.367965664061832E-4</v>
      </c>
      <c r="F390" s="61">
        <f t="shared" si="102"/>
        <v>1.4181236198618344E-4</v>
      </c>
      <c r="G390" s="49">
        <f t="shared" si="90"/>
        <v>-0.125</v>
      </c>
      <c r="H390" s="35">
        <f t="shared" si="91"/>
        <v>-1.7099570800772899E-5</v>
      </c>
    </row>
    <row r="391" spans="1:9" x14ac:dyDescent="0.2">
      <c r="B391" s="34" t="s">
        <v>96</v>
      </c>
      <c r="C391" s="33">
        <v>101</v>
      </c>
      <c r="D391" s="48">
        <v>144</v>
      </c>
      <c r="E391" s="61">
        <f t="shared" si="101"/>
        <v>1.7270566508780631E-3</v>
      </c>
      <c r="F391" s="61">
        <f t="shared" si="102"/>
        <v>2.9172828751443448E-3</v>
      </c>
      <c r="G391" s="49">
        <f t="shared" si="90"/>
        <v>0.42574257425742573</v>
      </c>
      <c r="H391" s="35">
        <f t="shared" si="91"/>
        <v>7.3528154443323478E-4</v>
      </c>
    </row>
    <row r="392" spans="1:9" x14ac:dyDescent="0.2">
      <c r="B392" s="34" t="s">
        <v>254</v>
      </c>
      <c r="C392" s="33">
        <v>194</v>
      </c>
      <c r="D392" s="48">
        <v>269</v>
      </c>
      <c r="E392" s="61">
        <f t="shared" si="101"/>
        <v>3.3173167353499427E-3</v>
      </c>
      <c r="F392" s="61">
        <f t="shared" si="102"/>
        <v>5.4496464820404777E-3</v>
      </c>
      <c r="G392" s="49">
        <f t="shared" si="90"/>
        <v>0.38659793814432991</v>
      </c>
      <c r="H392" s="35">
        <f t="shared" si="91"/>
        <v>1.2824678100579676E-3</v>
      </c>
    </row>
    <row r="393" spans="1:9" x14ac:dyDescent="0.2">
      <c r="B393" s="34" t="s">
        <v>255</v>
      </c>
      <c r="C393" s="33">
        <v>30</v>
      </c>
      <c r="D393" s="48">
        <v>17</v>
      </c>
      <c r="E393" s="61">
        <f t="shared" si="101"/>
        <v>5.1298712402318702E-4</v>
      </c>
      <c r="F393" s="61">
        <f t="shared" si="102"/>
        <v>3.4440145053787403E-4</v>
      </c>
      <c r="G393" s="49">
        <f t="shared" si="90"/>
        <v>-0.43333333333333335</v>
      </c>
      <c r="H393" s="35">
        <f t="shared" si="91"/>
        <v>-2.2229442041004773E-4</v>
      </c>
    </row>
    <row r="394" spans="1:9" x14ac:dyDescent="0.2">
      <c r="B394" s="34" t="s">
        <v>581</v>
      </c>
      <c r="C394" s="33">
        <v>259</v>
      </c>
      <c r="D394" s="48">
        <v>17</v>
      </c>
      <c r="E394" s="61">
        <f t="shared" si="101"/>
        <v>4.4287888374001817E-3</v>
      </c>
      <c r="F394" s="61">
        <f t="shared" si="102"/>
        <v>3.4440145053787403E-4</v>
      </c>
      <c r="G394" s="49">
        <f t="shared" si="90"/>
        <v>-0.93436293436293438</v>
      </c>
      <c r="H394" s="35">
        <f t="shared" si="91"/>
        <v>-4.1380961337870422E-3</v>
      </c>
    </row>
    <row r="395" spans="1:9" x14ac:dyDescent="0.2">
      <c r="B395" s="34" t="s">
        <v>582</v>
      </c>
      <c r="C395" s="33">
        <v>260</v>
      </c>
      <c r="D395" s="48">
        <v>47</v>
      </c>
      <c r="E395" s="61">
        <f t="shared" si="101"/>
        <v>4.4458884082009542E-3</v>
      </c>
      <c r="F395" s="61">
        <f t="shared" si="102"/>
        <v>9.5216871619294586E-4</v>
      </c>
      <c r="G395" s="49">
        <f t="shared" si="90"/>
        <v>-0.81923076923076921</v>
      </c>
      <c r="H395" s="35">
        <f t="shared" si="91"/>
        <v>-3.6422085805646277E-3</v>
      </c>
    </row>
    <row r="396" spans="1:9" x14ac:dyDescent="0.2">
      <c r="B396" s="34" t="s">
        <v>256</v>
      </c>
      <c r="C396" s="33">
        <v>2</v>
      </c>
      <c r="D396" s="48">
        <v>1</v>
      </c>
      <c r="E396" s="61">
        <f t="shared" si="101"/>
        <v>3.4199141601545799E-5</v>
      </c>
      <c r="F396" s="61">
        <f t="shared" si="102"/>
        <v>2.025890885516906E-5</v>
      </c>
      <c r="G396" s="49">
        <f t="shared" si="90"/>
        <v>-0.5</v>
      </c>
      <c r="H396" s="35">
        <f t="shared" si="91"/>
        <v>-1.7099570800772899E-5</v>
      </c>
    </row>
    <row r="397" spans="1:9" x14ac:dyDescent="0.2">
      <c r="B397" s="34" t="s">
        <v>490</v>
      </c>
      <c r="C397" s="33">
        <v>15</v>
      </c>
      <c r="D397" s="48">
        <v>68</v>
      </c>
      <c r="E397" s="61">
        <f t="shared" si="101"/>
        <v>2.5649356201159351E-4</v>
      </c>
      <c r="F397" s="61">
        <f t="shared" si="102"/>
        <v>1.3776058021514961E-3</v>
      </c>
      <c r="G397" s="49">
        <f t="shared" si="90"/>
        <v>3.5333333333333332</v>
      </c>
      <c r="H397" s="35">
        <f t="shared" si="91"/>
        <v>9.0627725244096368E-4</v>
      </c>
    </row>
    <row r="398" spans="1:9" x14ac:dyDescent="0.2">
      <c r="B398" s="34" t="s">
        <v>94</v>
      </c>
      <c r="C398" s="33">
        <v>100</v>
      </c>
      <c r="D398" s="48">
        <v>65</v>
      </c>
      <c r="E398" s="61">
        <f t="shared" si="101"/>
        <v>1.7099570800772901E-3</v>
      </c>
      <c r="F398" s="61">
        <f t="shared" si="102"/>
        <v>1.3168290755859889E-3</v>
      </c>
      <c r="G398" s="49">
        <f t="shared" si="90"/>
        <v>-0.35</v>
      </c>
      <c r="H398" s="35">
        <f t="shared" si="91"/>
        <v>-5.9848497802705153E-4</v>
      </c>
    </row>
    <row r="399" spans="1:9" x14ac:dyDescent="0.2">
      <c r="B399" s="34" t="s">
        <v>257</v>
      </c>
      <c r="C399" s="33">
        <v>402</v>
      </c>
      <c r="D399" s="48">
        <v>645</v>
      </c>
      <c r="E399" s="61">
        <f t="shared" si="101"/>
        <v>6.8740274619107063E-3</v>
      </c>
      <c r="F399" s="61">
        <f t="shared" si="102"/>
        <v>1.3066996211584045E-2</v>
      </c>
      <c r="G399" s="49">
        <f t="shared" si="90"/>
        <v>0.60447761194029848</v>
      </c>
      <c r="H399" s="35">
        <f t="shared" si="91"/>
        <v>4.1551957045878147E-3</v>
      </c>
    </row>
    <row r="400" spans="1:9" x14ac:dyDescent="0.2">
      <c r="B400" s="34" t="s">
        <v>583</v>
      </c>
      <c r="C400" s="33">
        <v>27</v>
      </c>
      <c r="D400" s="48">
        <v>21</v>
      </c>
      <c r="E400" s="61">
        <f t="shared" si="101"/>
        <v>4.6168841162086833E-4</v>
      </c>
      <c r="F400" s="61">
        <f t="shared" si="102"/>
        <v>4.2543708595855025E-4</v>
      </c>
      <c r="G400" s="49">
        <f t="shared" si="90"/>
        <v>-0.22222222222222221</v>
      </c>
      <c r="H400" s="35">
        <f t="shared" si="91"/>
        <v>-1.025974248046374E-4</v>
      </c>
    </row>
    <row r="401" spans="1:9" x14ac:dyDescent="0.2">
      <c r="B401" s="34" t="s">
        <v>88</v>
      </c>
      <c r="C401" s="33">
        <v>116</v>
      </c>
      <c r="D401" s="48">
        <v>508</v>
      </c>
      <c r="E401" s="61">
        <f t="shared" si="101"/>
        <v>1.9835502128896566E-3</v>
      </c>
      <c r="F401" s="61">
        <f t="shared" si="102"/>
        <v>1.0291525698425882E-2</v>
      </c>
      <c r="G401" s="49">
        <f t="shared" si="90"/>
        <v>3.3793103448275863</v>
      </c>
      <c r="H401" s="35">
        <f t="shared" si="91"/>
        <v>6.7030317539029773E-3</v>
      </c>
    </row>
    <row r="402" spans="1:9" s="29" customFormat="1" x14ac:dyDescent="0.2">
      <c r="A402" s="31"/>
      <c r="B402" s="36" t="s">
        <v>542</v>
      </c>
      <c r="C402" s="40">
        <v>21</v>
      </c>
      <c r="D402" s="48">
        <v>23</v>
      </c>
      <c r="E402" s="38">
        <f t="shared" si="101"/>
        <v>3.590909868162309E-4</v>
      </c>
      <c r="F402" s="38">
        <f t="shared" si="102"/>
        <v>4.6595490366888839E-4</v>
      </c>
      <c r="G402" s="49">
        <f t="shared" si="90"/>
        <v>9.5238095238095233E-2</v>
      </c>
      <c r="H402" s="37">
        <f t="shared" si="91"/>
        <v>3.4199141601545799E-5</v>
      </c>
      <c r="I402" s="4"/>
    </row>
    <row r="403" spans="1:9" x14ac:dyDescent="0.2">
      <c r="B403" s="34" t="s">
        <v>258</v>
      </c>
      <c r="C403" s="33">
        <v>2</v>
      </c>
      <c r="D403" s="48">
        <v>3</v>
      </c>
      <c r="E403" s="61">
        <f t="shared" si="101"/>
        <v>3.4199141601545799E-5</v>
      </c>
      <c r="F403" s="61">
        <f t="shared" si="102"/>
        <v>6.0776726565507183E-5</v>
      </c>
      <c r="G403" s="49">
        <f t="shared" si="90"/>
        <v>0.5</v>
      </c>
      <c r="H403" s="35">
        <f t="shared" si="91"/>
        <v>1.7099570800772899E-5</v>
      </c>
    </row>
    <row r="404" spans="1:9" x14ac:dyDescent="0.2">
      <c r="B404" s="34" t="s">
        <v>259</v>
      </c>
      <c r="C404" s="33">
        <v>1</v>
      </c>
      <c r="D404" s="48">
        <v>7</v>
      </c>
      <c r="E404" s="61">
        <f t="shared" si="101"/>
        <v>1.7099570800772899E-5</v>
      </c>
      <c r="F404" s="61">
        <f t="shared" si="102"/>
        <v>1.4181236198618344E-4</v>
      </c>
      <c r="G404" s="49">
        <f t="shared" si="90"/>
        <v>6</v>
      </c>
      <c r="H404" s="35">
        <f t="shared" si="91"/>
        <v>1.025974248046374E-4</v>
      </c>
    </row>
    <row r="405" spans="1:9" x14ac:dyDescent="0.2">
      <c r="B405" s="34" t="s">
        <v>584</v>
      </c>
      <c r="C405" s="33">
        <v>35</v>
      </c>
      <c r="D405" s="48">
        <v>24</v>
      </c>
      <c r="E405" s="61">
        <f t="shared" si="101"/>
        <v>5.9848497802705153E-4</v>
      </c>
      <c r="F405" s="61">
        <f t="shared" si="102"/>
        <v>4.8621381252405746E-4</v>
      </c>
      <c r="G405" s="49">
        <f t="shared" si="90"/>
        <v>-0.31428571428571428</v>
      </c>
      <c r="H405" s="35">
        <f t="shared" si="91"/>
        <v>-1.8809527880850191E-4</v>
      </c>
    </row>
    <row r="406" spans="1:9" x14ac:dyDescent="0.2">
      <c r="B406" s="34" t="s">
        <v>87</v>
      </c>
      <c r="C406" s="33">
        <v>17</v>
      </c>
      <c r="D406" s="48">
        <v>12</v>
      </c>
      <c r="E406" s="61">
        <f t="shared" si="101"/>
        <v>2.9069270361313932E-4</v>
      </c>
      <c r="F406" s="61">
        <f t="shared" si="102"/>
        <v>2.4310690626202873E-4</v>
      </c>
      <c r="G406" s="49">
        <f t="shared" si="90"/>
        <v>-0.29411764705882354</v>
      </c>
      <c r="H406" s="35">
        <f t="shared" si="91"/>
        <v>-8.5497854003864504E-5</v>
      </c>
    </row>
    <row r="407" spans="1:9" x14ac:dyDescent="0.2">
      <c r="B407" s="34" t="s">
        <v>260</v>
      </c>
      <c r="C407" s="33">
        <v>4</v>
      </c>
      <c r="D407" s="48">
        <v>1</v>
      </c>
      <c r="E407" s="61">
        <f t="shared" si="101"/>
        <v>6.8398283203091598E-5</v>
      </c>
      <c r="F407" s="61">
        <f t="shared" si="102"/>
        <v>2.025890885516906E-5</v>
      </c>
      <c r="G407" s="49">
        <f t="shared" si="90"/>
        <v>-0.75</v>
      </c>
      <c r="H407" s="35">
        <f t="shared" si="91"/>
        <v>-5.1298712402318698E-5</v>
      </c>
    </row>
    <row r="408" spans="1:9" x14ac:dyDescent="0.2">
      <c r="B408" s="34" t="s">
        <v>91</v>
      </c>
      <c r="C408" s="33">
        <v>26</v>
      </c>
      <c r="D408" s="48">
        <v>45</v>
      </c>
      <c r="E408" s="61">
        <f t="shared" si="101"/>
        <v>4.445888408200954E-4</v>
      </c>
      <c r="F408" s="61">
        <f t="shared" si="102"/>
        <v>9.1165089848260772E-4</v>
      </c>
      <c r="G408" s="49">
        <f t="shared" si="90"/>
        <v>0.73076923076923073</v>
      </c>
      <c r="H408" s="35">
        <f t="shared" si="91"/>
        <v>3.2489184521468508E-4</v>
      </c>
    </row>
    <row r="409" spans="1:9" x14ac:dyDescent="0.2">
      <c r="B409" s="34" t="s">
        <v>90</v>
      </c>
      <c r="C409" s="33">
        <v>687</v>
      </c>
      <c r="D409" s="48">
        <v>402</v>
      </c>
      <c r="E409" s="61">
        <f t="shared" si="101"/>
        <v>1.1747405140130982E-2</v>
      </c>
      <c r="F409" s="61">
        <f t="shared" si="102"/>
        <v>8.1440813597779618E-3</v>
      </c>
      <c r="G409" s="49">
        <f t="shared" si="90"/>
        <v>-0.41484716157205243</v>
      </c>
      <c r="H409" s="35">
        <f t="shared" si="91"/>
        <v>-4.8733776782202767E-3</v>
      </c>
    </row>
    <row r="410" spans="1:9" x14ac:dyDescent="0.2">
      <c r="B410" s="34" t="s">
        <v>491</v>
      </c>
      <c r="C410" s="33">
        <v>7</v>
      </c>
      <c r="D410" s="48">
        <v>4</v>
      </c>
      <c r="E410" s="61">
        <f t="shared" si="101"/>
        <v>1.196969956054103E-4</v>
      </c>
      <c r="F410" s="61">
        <f t="shared" si="102"/>
        <v>8.103563542067624E-5</v>
      </c>
      <c r="G410" s="49">
        <f t="shared" si="90"/>
        <v>-0.42857142857142855</v>
      </c>
      <c r="H410" s="35">
        <f t="shared" si="91"/>
        <v>-5.1298712402318698E-5</v>
      </c>
    </row>
    <row r="411" spans="1:9" x14ac:dyDescent="0.2">
      <c r="B411" s="34" t="s">
        <v>261</v>
      </c>
      <c r="C411" s="33">
        <v>34</v>
      </c>
      <c r="D411" s="48">
        <v>24</v>
      </c>
      <c r="E411" s="61">
        <f t="shared" si="101"/>
        <v>5.8138540722627865E-4</v>
      </c>
      <c r="F411" s="61">
        <f t="shared" si="102"/>
        <v>4.8621381252405746E-4</v>
      </c>
      <c r="G411" s="49">
        <f t="shared" ref="G411:G477" si="104">+IF(AND(C411=0,D411=0)," ",IF(C411=0,1,IF(D411=0,-1,(D411-C411)/C411)))</f>
        <v>-0.29411764705882354</v>
      </c>
      <c r="H411" s="35">
        <f t="shared" si="91"/>
        <v>-1.7099570800772901E-4</v>
      </c>
    </row>
    <row r="412" spans="1:9" x14ac:dyDescent="0.2">
      <c r="B412" s="34" t="s">
        <v>262</v>
      </c>
      <c r="C412" s="33">
        <v>77</v>
      </c>
      <c r="D412" s="48">
        <v>70</v>
      </c>
      <c r="E412" s="61">
        <f t="shared" si="101"/>
        <v>1.3166669516595133E-3</v>
      </c>
      <c r="F412" s="61">
        <f t="shared" si="102"/>
        <v>1.4181236198618343E-3</v>
      </c>
      <c r="G412" s="49">
        <f t="shared" si="104"/>
        <v>-9.0909090909090912E-2</v>
      </c>
      <c r="H412" s="35">
        <f t="shared" si="91"/>
        <v>-1.196969956054103E-4</v>
      </c>
    </row>
    <row r="413" spans="1:9" x14ac:dyDescent="0.2">
      <c r="B413" s="34" t="s">
        <v>492</v>
      </c>
      <c r="C413" s="33">
        <v>122</v>
      </c>
      <c r="D413" s="48">
        <v>95</v>
      </c>
      <c r="E413" s="61">
        <f t="shared" si="101"/>
        <v>2.0861476376942941E-3</v>
      </c>
      <c r="F413" s="61">
        <f t="shared" si="102"/>
        <v>1.9245963412410608E-3</v>
      </c>
      <c r="G413" s="49">
        <f t="shared" si="104"/>
        <v>-0.22131147540983606</v>
      </c>
      <c r="H413" s="35">
        <f t="shared" si="91"/>
        <v>-4.6168841162086833E-4</v>
      </c>
    </row>
    <row r="414" spans="1:9" x14ac:dyDescent="0.2">
      <c r="B414" s="34" t="s">
        <v>89</v>
      </c>
      <c r="C414" s="33">
        <v>80</v>
      </c>
      <c r="D414" s="48">
        <v>67</v>
      </c>
      <c r="E414" s="61">
        <f t="shared" ref="E414:E480" si="105">+IF(C414=0,"",C414/C$345)</f>
        <v>1.3679656640618321E-3</v>
      </c>
      <c r="F414" s="61">
        <f t="shared" ref="F414:F480" si="106">+IF(D414=0,"",D414/D$345)</f>
        <v>1.357346893296327E-3</v>
      </c>
      <c r="G414" s="49">
        <f t="shared" si="104"/>
        <v>-0.16250000000000001</v>
      </c>
      <c r="H414" s="35">
        <f t="shared" ref="H414:H480" si="107">+IF(OR(AND(E414=""),(G414="")),"",E414*G414)</f>
        <v>-2.2229442041004773E-4</v>
      </c>
    </row>
    <row r="415" spans="1:9" x14ac:dyDescent="0.2">
      <c r="B415" s="34" t="s">
        <v>585</v>
      </c>
      <c r="C415" s="33">
        <v>0</v>
      </c>
      <c r="D415" s="48">
        <v>3</v>
      </c>
      <c r="E415" s="61" t="str">
        <f t="shared" si="105"/>
        <v/>
      </c>
      <c r="F415" s="61">
        <f t="shared" si="106"/>
        <v>6.0776726565507183E-5</v>
      </c>
      <c r="G415" s="49">
        <f t="shared" si="104"/>
        <v>1</v>
      </c>
      <c r="H415" s="35" t="str">
        <f t="shared" si="107"/>
        <v/>
      </c>
    </row>
    <row r="416" spans="1:9" x14ac:dyDescent="0.2">
      <c r="B416" s="34" t="s">
        <v>263</v>
      </c>
      <c r="C416" s="33">
        <v>1</v>
      </c>
      <c r="D416" s="48">
        <v>1</v>
      </c>
      <c r="E416" s="61">
        <f t="shared" si="105"/>
        <v>1.7099570800772899E-5</v>
      </c>
      <c r="F416" s="61">
        <f t="shared" si="106"/>
        <v>2.025890885516906E-5</v>
      </c>
      <c r="G416" s="49">
        <f t="shared" si="104"/>
        <v>0</v>
      </c>
      <c r="H416" s="35">
        <f t="shared" si="107"/>
        <v>0</v>
      </c>
    </row>
    <row r="417" spans="1:9" s="29" customFormat="1" x14ac:dyDescent="0.2">
      <c r="A417" s="31"/>
      <c r="B417" s="36" t="s">
        <v>543</v>
      </c>
      <c r="C417" s="40">
        <v>26</v>
      </c>
      <c r="D417" s="48">
        <v>77</v>
      </c>
      <c r="E417" s="38">
        <f t="shared" si="105"/>
        <v>4.445888408200954E-4</v>
      </c>
      <c r="F417" s="38">
        <f t="shared" si="106"/>
        <v>1.5599359818480177E-3</v>
      </c>
      <c r="G417" s="49">
        <f t="shared" si="104"/>
        <v>1.9615384615384615</v>
      </c>
      <c r="H417" s="37">
        <f t="shared" si="107"/>
        <v>8.7207811083941781E-4</v>
      </c>
      <c r="I417" s="4"/>
    </row>
    <row r="418" spans="1:9" s="29" customFormat="1" x14ac:dyDescent="0.2">
      <c r="A418" s="31"/>
      <c r="B418" s="36" t="s">
        <v>544</v>
      </c>
      <c r="C418" s="40">
        <v>46</v>
      </c>
      <c r="D418" s="48">
        <v>60</v>
      </c>
      <c r="E418" s="38">
        <f t="shared" si="105"/>
        <v>7.8658025683555342E-4</v>
      </c>
      <c r="F418" s="38">
        <f t="shared" si="106"/>
        <v>1.2155345313101436E-3</v>
      </c>
      <c r="G418" s="49">
        <f t="shared" si="104"/>
        <v>0.30434782608695654</v>
      </c>
      <c r="H418" s="37">
        <f t="shared" si="107"/>
        <v>2.3939399121082063E-4</v>
      </c>
      <c r="I418" s="4"/>
    </row>
    <row r="419" spans="1:9" s="29" customFormat="1" x14ac:dyDescent="0.2">
      <c r="A419" s="31"/>
      <c r="B419" s="36" t="s">
        <v>545</v>
      </c>
      <c r="C419" s="40">
        <v>20</v>
      </c>
      <c r="D419" s="48">
        <v>8</v>
      </c>
      <c r="E419" s="38">
        <f t="shared" si="105"/>
        <v>3.4199141601545802E-4</v>
      </c>
      <c r="F419" s="38">
        <f t="shared" si="106"/>
        <v>1.6207127084135248E-4</v>
      </c>
      <c r="G419" s="49">
        <f t="shared" si="104"/>
        <v>-0.6</v>
      </c>
      <c r="H419" s="37">
        <f t="shared" si="107"/>
        <v>-2.0519484960927479E-4</v>
      </c>
      <c r="I419" s="4"/>
    </row>
    <row r="420" spans="1:9" s="29" customFormat="1" x14ac:dyDescent="0.2">
      <c r="A420" s="31"/>
      <c r="B420" s="36" t="s">
        <v>264</v>
      </c>
      <c r="C420" s="40">
        <v>0</v>
      </c>
      <c r="D420" s="48">
        <v>5</v>
      </c>
      <c r="E420" s="38" t="str">
        <f t="shared" si="105"/>
        <v/>
      </c>
      <c r="F420" s="38">
        <f t="shared" si="106"/>
        <v>1.0129454427584531E-4</v>
      </c>
      <c r="G420" s="49">
        <f t="shared" si="104"/>
        <v>1</v>
      </c>
      <c r="H420" s="37" t="str">
        <f t="shared" si="107"/>
        <v/>
      </c>
      <c r="I420" s="4"/>
    </row>
    <row r="421" spans="1:9" s="29" customFormat="1" x14ac:dyDescent="0.2">
      <c r="A421" s="31"/>
      <c r="B421" s="36" t="s">
        <v>265</v>
      </c>
      <c r="C421" s="40">
        <v>95</v>
      </c>
      <c r="D421" s="48">
        <v>87</v>
      </c>
      <c r="E421" s="38">
        <f t="shared" si="105"/>
        <v>1.6244592260734256E-3</v>
      </c>
      <c r="F421" s="38">
        <f t="shared" si="106"/>
        <v>1.7625250703997082E-3</v>
      </c>
      <c r="G421" s="49">
        <f t="shared" si="104"/>
        <v>-8.4210526315789472E-2</v>
      </c>
      <c r="H421" s="37">
        <f t="shared" si="107"/>
        <v>-1.367965664061832E-4</v>
      </c>
      <c r="I421" s="4"/>
    </row>
    <row r="422" spans="1:9" s="29" customFormat="1" x14ac:dyDescent="0.2">
      <c r="A422" s="31"/>
      <c r="B422" s="36" t="s">
        <v>493</v>
      </c>
      <c r="C422" s="40">
        <v>13</v>
      </c>
      <c r="D422" s="48">
        <v>1</v>
      </c>
      <c r="E422" s="38">
        <f t="shared" si="105"/>
        <v>2.222944204100477E-4</v>
      </c>
      <c r="F422" s="38">
        <f t="shared" si="106"/>
        <v>2.025890885516906E-5</v>
      </c>
      <c r="G422" s="49">
        <f t="shared" si="104"/>
        <v>-0.92307692307692313</v>
      </c>
      <c r="H422" s="37">
        <f t="shared" si="107"/>
        <v>-2.0519484960927482E-4</v>
      </c>
      <c r="I422" s="4"/>
    </row>
    <row r="423" spans="1:9" s="29" customFormat="1" x14ac:dyDescent="0.2">
      <c r="A423" s="31"/>
      <c r="B423" s="36" t="s">
        <v>266</v>
      </c>
      <c r="C423" s="40">
        <v>13</v>
      </c>
      <c r="D423" s="48">
        <v>17</v>
      </c>
      <c r="E423" s="38">
        <f t="shared" si="105"/>
        <v>2.222944204100477E-4</v>
      </c>
      <c r="F423" s="38">
        <f t="shared" si="106"/>
        <v>3.4440145053787403E-4</v>
      </c>
      <c r="G423" s="49">
        <f t="shared" si="104"/>
        <v>0.30769230769230771</v>
      </c>
      <c r="H423" s="37">
        <f t="shared" si="107"/>
        <v>6.8398283203091598E-5</v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2</v>
      </c>
      <c r="E424" s="38" t="str">
        <f t="shared" si="105"/>
        <v/>
      </c>
      <c r="F424" s="38">
        <f t="shared" si="106"/>
        <v>4.051781771033812E-5</v>
      </c>
      <c r="G424" s="49">
        <f t="shared" si="104"/>
        <v>1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1</v>
      </c>
      <c r="D425" s="48">
        <v>3</v>
      </c>
      <c r="E425" s="38">
        <f t="shared" si="105"/>
        <v>1.7099570800772899E-5</v>
      </c>
      <c r="F425" s="38">
        <f t="shared" si="106"/>
        <v>6.0776726565507183E-5</v>
      </c>
      <c r="G425" s="49">
        <f t="shared" si="104"/>
        <v>2</v>
      </c>
      <c r="H425" s="37">
        <f t="shared" si="107"/>
        <v>3.4199141601545799E-5</v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3</v>
      </c>
      <c r="E429" s="38" t="str">
        <f t="shared" si="105"/>
        <v/>
      </c>
      <c r="F429" s="38">
        <f t="shared" si="106"/>
        <v>6.0776726565507183E-5</v>
      </c>
      <c r="G429" s="49">
        <f t="shared" si="104"/>
        <v>1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1</v>
      </c>
      <c r="D430" s="48">
        <v>2</v>
      </c>
      <c r="E430" s="61">
        <f t="shared" si="105"/>
        <v>1.7099570800772899E-5</v>
      </c>
      <c r="F430" s="61">
        <f t="shared" si="106"/>
        <v>4.051781771033812E-5</v>
      </c>
      <c r="G430" s="49">
        <f t="shared" si="104"/>
        <v>1</v>
      </c>
      <c r="H430" s="35">
        <f t="shared" si="107"/>
        <v>1.7099570800772899E-5</v>
      </c>
    </row>
    <row r="431" spans="1:9" x14ac:dyDescent="0.2">
      <c r="B431" s="34" t="s">
        <v>269</v>
      </c>
      <c r="C431" s="33">
        <v>34</v>
      </c>
      <c r="D431" s="48">
        <v>83</v>
      </c>
      <c r="E431" s="61">
        <f t="shared" si="105"/>
        <v>5.8138540722627865E-4</v>
      </c>
      <c r="F431" s="61">
        <f t="shared" si="106"/>
        <v>1.6814894349790319E-3</v>
      </c>
      <c r="G431" s="49">
        <f t="shared" si="104"/>
        <v>1.4411764705882353</v>
      </c>
      <c r="H431" s="35">
        <f t="shared" si="107"/>
        <v>8.3787896923787216E-4</v>
      </c>
    </row>
    <row r="432" spans="1:9" x14ac:dyDescent="0.2">
      <c r="B432" s="34" t="s">
        <v>98</v>
      </c>
      <c r="C432" s="33">
        <v>46</v>
      </c>
      <c r="D432" s="48">
        <v>9</v>
      </c>
      <c r="E432" s="61">
        <f t="shared" si="105"/>
        <v>7.8658025683555342E-4</v>
      </c>
      <c r="F432" s="61">
        <f t="shared" si="106"/>
        <v>1.8233017969652155E-4</v>
      </c>
      <c r="G432" s="49">
        <f t="shared" si="104"/>
        <v>-0.80434782608695654</v>
      </c>
      <c r="H432" s="35">
        <f t="shared" si="107"/>
        <v>-6.3268411962859729E-4</v>
      </c>
    </row>
    <row r="433" spans="1:9" x14ac:dyDescent="0.2">
      <c r="B433" s="34" t="s">
        <v>99</v>
      </c>
      <c r="C433" s="33">
        <v>25</v>
      </c>
      <c r="D433" s="48">
        <v>9</v>
      </c>
      <c r="E433" s="61">
        <f t="shared" si="105"/>
        <v>4.2748927001932252E-4</v>
      </c>
      <c r="F433" s="61">
        <f t="shared" si="106"/>
        <v>1.8233017969652155E-4</v>
      </c>
      <c r="G433" s="49">
        <f t="shared" si="104"/>
        <v>-0.64</v>
      </c>
      <c r="H433" s="35">
        <f t="shared" si="107"/>
        <v>-2.7359313281236645E-4</v>
      </c>
    </row>
    <row r="434" spans="1:9" x14ac:dyDescent="0.2">
      <c r="B434" s="34" t="s">
        <v>100</v>
      </c>
      <c r="C434" s="33">
        <v>13</v>
      </c>
      <c r="D434" s="48">
        <v>9</v>
      </c>
      <c r="E434" s="61">
        <f t="shared" si="105"/>
        <v>2.222944204100477E-4</v>
      </c>
      <c r="F434" s="61">
        <f t="shared" si="106"/>
        <v>1.8233017969652155E-4</v>
      </c>
      <c r="G434" s="49">
        <f t="shared" si="104"/>
        <v>-0.30769230769230771</v>
      </c>
      <c r="H434" s="35">
        <f t="shared" si="107"/>
        <v>-6.8398283203091598E-5</v>
      </c>
    </row>
    <row r="435" spans="1:9" x14ac:dyDescent="0.2">
      <c r="B435" s="34" t="s">
        <v>270</v>
      </c>
      <c r="C435" s="33">
        <v>2</v>
      </c>
      <c r="D435" s="48">
        <v>0</v>
      </c>
      <c r="E435" s="61">
        <f t="shared" si="105"/>
        <v>3.4199141601545799E-5</v>
      </c>
      <c r="F435" s="61" t="str">
        <f t="shared" si="106"/>
        <v/>
      </c>
      <c r="G435" s="49">
        <f t="shared" si="104"/>
        <v>-1</v>
      </c>
      <c r="H435" s="35">
        <f t="shared" si="107"/>
        <v>-3.4199141601545799E-5</v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1</v>
      </c>
      <c r="D437" s="48">
        <v>5</v>
      </c>
      <c r="E437" s="38">
        <f t="shared" si="105"/>
        <v>1.7099570800772899E-5</v>
      </c>
      <c r="F437" s="38">
        <f t="shared" si="106"/>
        <v>1.0129454427584531E-4</v>
      </c>
      <c r="G437" s="49">
        <f t="shared" si="104"/>
        <v>4</v>
      </c>
      <c r="H437" s="37">
        <f t="shared" si="107"/>
        <v>6.8398283203091598E-5</v>
      </c>
      <c r="I437" s="4"/>
    </row>
    <row r="438" spans="1:9" s="29" customFormat="1" x14ac:dyDescent="0.2">
      <c r="A438" s="31"/>
      <c r="B438" s="36" t="s">
        <v>97</v>
      </c>
      <c r="C438" s="40">
        <v>0</v>
      </c>
      <c r="D438" s="48">
        <v>0</v>
      </c>
      <c r="E438" s="38" t="str">
        <f t="shared" si="105"/>
        <v/>
      </c>
      <c r="F438" s="38" t="str">
        <f t="shared" si="106"/>
        <v/>
      </c>
      <c r="G438" s="49" t="str">
        <f t="shared" si="104"/>
        <v xml:space="preserve"> </v>
      </c>
      <c r="H438" s="37" t="str">
        <f t="shared" si="107"/>
        <v/>
      </c>
      <c r="I438" s="4"/>
    </row>
    <row r="439" spans="1:9" s="29" customFormat="1" x14ac:dyDescent="0.2">
      <c r="A439" s="31"/>
      <c r="B439" s="36" t="s">
        <v>551</v>
      </c>
      <c r="C439" s="40">
        <v>25</v>
      </c>
      <c r="D439" s="48">
        <v>63</v>
      </c>
      <c r="E439" s="38">
        <f t="shared" si="105"/>
        <v>4.2748927001932252E-4</v>
      </c>
      <c r="F439" s="38">
        <f t="shared" si="106"/>
        <v>1.2763112578756508E-3</v>
      </c>
      <c r="G439" s="49">
        <f t="shared" si="104"/>
        <v>1.52</v>
      </c>
      <c r="H439" s="37">
        <f t="shared" si="107"/>
        <v>6.4978369042937027E-4</v>
      </c>
      <c r="I439" s="4"/>
    </row>
    <row r="440" spans="1:9" s="29" customFormat="1" x14ac:dyDescent="0.2">
      <c r="A440" s="31"/>
      <c r="B440" s="36" t="s">
        <v>552</v>
      </c>
      <c r="C440" s="40">
        <v>1</v>
      </c>
      <c r="D440" s="48">
        <v>0</v>
      </c>
      <c r="E440" s="38">
        <f t="shared" si="105"/>
        <v>1.7099570800772899E-5</v>
      </c>
      <c r="F440" s="38" t="str">
        <f t="shared" si="106"/>
        <v/>
      </c>
      <c r="G440" s="49">
        <f t="shared" si="104"/>
        <v>-1</v>
      </c>
      <c r="H440" s="37">
        <f t="shared" si="107"/>
        <v>-1.7099570800772899E-5</v>
      </c>
      <c r="I440" s="4"/>
    </row>
    <row r="441" spans="1:9" s="29" customFormat="1" x14ac:dyDescent="0.2">
      <c r="A441" s="31"/>
      <c r="B441" s="36" t="s">
        <v>553</v>
      </c>
      <c r="C441" s="40">
        <v>1</v>
      </c>
      <c r="D441" s="48">
        <v>2</v>
      </c>
      <c r="E441" s="38">
        <f t="shared" si="105"/>
        <v>1.7099570800772899E-5</v>
      </c>
      <c r="F441" s="38">
        <f t="shared" si="106"/>
        <v>4.051781771033812E-5</v>
      </c>
      <c r="G441" s="49">
        <f t="shared" si="104"/>
        <v>1</v>
      </c>
      <c r="H441" s="37">
        <f t="shared" si="107"/>
        <v>1.7099570800772899E-5</v>
      </c>
      <c r="I441" s="4"/>
    </row>
    <row r="442" spans="1:9" x14ac:dyDescent="0.2">
      <c r="B442" s="34" t="s">
        <v>495</v>
      </c>
      <c r="C442" s="33">
        <v>35</v>
      </c>
      <c r="D442" s="48">
        <v>36</v>
      </c>
      <c r="E442" s="61">
        <f t="shared" si="105"/>
        <v>5.9848497802705153E-4</v>
      </c>
      <c r="F442" s="61">
        <f t="shared" si="106"/>
        <v>7.293207187860862E-4</v>
      </c>
      <c r="G442" s="49">
        <f t="shared" si="104"/>
        <v>2.8571428571428571E-2</v>
      </c>
      <c r="H442" s="35">
        <f t="shared" si="107"/>
        <v>1.7099570800772899E-5</v>
      </c>
    </row>
    <row r="443" spans="1:9" x14ac:dyDescent="0.2">
      <c r="B443" s="34" t="s">
        <v>104</v>
      </c>
      <c r="C443" s="33">
        <v>10</v>
      </c>
      <c r="D443" s="48">
        <v>7</v>
      </c>
      <c r="E443" s="61">
        <f t="shared" si="105"/>
        <v>1.7099570800772901E-4</v>
      </c>
      <c r="F443" s="61">
        <f t="shared" si="106"/>
        <v>1.4181236198618344E-4</v>
      </c>
      <c r="G443" s="49">
        <f t="shared" si="104"/>
        <v>-0.3</v>
      </c>
      <c r="H443" s="35">
        <f t="shared" si="107"/>
        <v>-5.1298712402318698E-5</v>
      </c>
    </row>
    <row r="444" spans="1:9" x14ac:dyDescent="0.2">
      <c r="B444" s="34" t="s">
        <v>113</v>
      </c>
      <c r="C444" s="33">
        <v>23</v>
      </c>
      <c r="D444" s="48">
        <v>149</v>
      </c>
      <c r="E444" s="61">
        <f t="shared" si="105"/>
        <v>3.9329012841777671E-4</v>
      </c>
      <c r="F444" s="61">
        <f t="shared" si="106"/>
        <v>3.0185774194201901E-3</v>
      </c>
      <c r="G444" s="49">
        <f t="shared" si="104"/>
        <v>5.4782608695652177</v>
      </c>
      <c r="H444" s="35">
        <f t="shared" si="107"/>
        <v>2.1545459208973856E-3</v>
      </c>
    </row>
    <row r="445" spans="1:9" x14ac:dyDescent="0.2">
      <c r="B445" s="34" t="s">
        <v>112</v>
      </c>
      <c r="C445" s="33">
        <v>41</v>
      </c>
      <c r="D445" s="48">
        <v>56</v>
      </c>
      <c r="E445" s="61">
        <f t="shared" si="105"/>
        <v>7.0108240283168891E-4</v>
      </c>
      <c r="F445" s="61">
        <f t="shared" si="106"/>
        <v>1.1344988958894675E-3</v>
      </c>
      <c r="G445" s="49">
        <f t="shared" si="104"/>
        <v>0.36585365853658536</v>
      </c>
      <c r="H445" s="35">
        <f t="shared" si="107"/>
        <v>2.5649356201159351E-4</v>
      </c>
    </row>
    <row r="446" spans="1:9" x14ac:dyDescent="0.2">
      <c r="B446" s="34" t="s">
        <v>271</v>
      </c>
      <c r="C446" s="33">
        <v>12</v>
      </c>
      <c r="D446" s="48">
        <v>30</v>
      </c>
      <c r="E446" s="61">
        <f t="shared" si="105"/>
        <v>2.0519484960927482E-4</v>
      </c>
      <c r="F446" s="61">
        <f t="shared" si="106"/>
        <v>6.0776726565507178E-4</v>
      </c>
      <c r="G446" s="49">
        <f t="shared" si="104"/>
        <v>1.5</v>
      </c>
      <c r="H446" s="35">
        <f t="shared" si="107"/>
        <v>3.0779227441391226E-4</v>
      </c>
    </row>
    <row r="447" spans="1:9" x14ac:dyDescent="0.2">
      <c r="B447" s="34" t="s">
        <v>496</v>
      </c>
      <c r="C447" s="33">
        <v>22</v>
      </c>
      <c r="D447" s="48">
        <v>47</v>
      </c>
      <c r="E447" s="61">
        <f t="shared" si="105"/>
        <v>3.7619055761700383E-4</v>
      </c>
      <c r="F447" s="61">
        <f t="shared" si="106"/>
        <v>9.5216871619294586E-4</v>
      </c>
      <c r="G447" s="49">
        <f t="shared" si="104"/>
        <v>1.1363636363636365</v>
      </c>
      <c r="H447" s="35">
        <f t="shared" si="107"/>
        <v>4.2748927001932257E-4</v>
      </c>
    </row>
    <row r="448" spans="1:9" x14ac:dyDescent="0.2">
      <c r="B448" s="34" t="s">
        <v>497</v>
      </c>
      <c r="C448" s="33">
        <v>116</v>
      </c>
      <c r="D448" s="48">
        <v>171</v>
      </c>
      <c r="E448" s="61">
        <f t="shared" si="105"/>
        <v>1.9835502128896566E-3</v>
      </c>
      <c r="F448" s="61">
        <f t="shared" si="106"/>
        <v>3.4642734142339092E-3</v>
      </c>
      <c r="G448" s="49">
        <f t="shared" si="104"/>
        <v>0.47413793103448276</v>
      </c>
      <c r="H448" s="35">
        <f t="shared" si="107"/>
        <v>9.4047639404250954E-4</v>
      </c>
    </row>
    <row r="449" spans="2:8" x14ac:dyDescent="0.2">
      <c r="B449" s="34" t="s">
        <v>498</v>
      </c>
      <c r="C449" s="33">
        <v>3</v>
      </c>
      <c r="D449" s="48">
        <v>6</v>
      </c>
      <c r="E449" s="61">
        <f t="shared" si="105"/>
        <v>5.1298712402318705E-5</v>
      </c>
      <c r="F449" s="61">
        <f t="shared" si="106"/>
        <v>1.2155345313101437E-4</v>
      </c>
      <c r="G449" s="49">
        <f t="shared" si="104"/>
        <v>1</v>
      </c>
      <c r="H449" s="35">
        <f t="shared" si="107"/>
        <v>5.1298712402318705E-5</v>
      </c>
    </row>
    <row r="450" spans="2:8" x14ac:dyDescent="0.2">
      <c r="B450" s="34" t="s">
        <v>108</v>
      </c>
      <c r="C450" s="33">
        <v>20</v>
      </c>
      <c r="D450" s="48">
        <v>15</v>
      </c>
      <c r="E450" s="61">
        <f t="shared" si="105"/>
        <v>3.4199141601545802E-4</v>
      </c>
      <c r="F450" s="61">
        <f t="shared" si="106"/>
        <v>3.0388363282753589E-4</v>
      </c>
      <c r="G450" s="49">
        <f t="shared" si="104"/>
        <v>-0.25</v>
      </c>
      <c r="H450" s="35">
        <f t="shared" si="107"/>
        <v>-8.5497854003864504E-5</v>
      </c>
    </row>
    <row r="451" spans="2:8" x14ac:dyDescent="0.2">
      <c r="B451" s="34" t="s">
        <v>617</v>
      </c>
      <c r="C451" s="33">
        <v>1</v>
      </c>
      <c r="D451" s="48">
        <v>4</v>
      </c>
      <c r="E451" s="61">
        <f t="shared" si="105"/>
        <v>1.7099570800772899E-5</v>
      </c>
      <c r="F451" s="61">
        <f t="shared" si="106"/>
        <v>8.103563542067624E-5</v>
      </c>
      <c r="G451" s="49">
        <f t="shared" si="104"/>
        <v>3</v>
      </c>
      <c r="H451" s="35">
        <f t="shared" si="107"/>
        <v>5.1298712402318698E-5</v>
      </c>
    </row>
    <row r="452" spans="2:8" x14ac:dyDescent="0.2">
      <c r="B452" s="34" t="s">
        <v>109</v>
      </c>
      <c r="C452" s="33">
        <v>8</v>
      </c>
      <c r="D452" s="48">
        <v>18</v>
      </c>
      <c r="E452" s="61">
        <f t="shared" si="105"/>
        <v>1.367965664061832E-4</v>
      </c>
      <c r="F452" s="61">
        <f t="shared" si="106"/>
        <v>3.646603593930431E-4</v>
      </c>
      <c r="G452" s="49">
        <f t="shared" si="104"/>
        <v>1.25</v>
      </c>
      <c r="H452" s="35">
        <f t="shared" si="107"/>
        <v>1.7099570800772901E-4</v>
      </c>
    </row>
    <row r="453" spans="2:8" x14ac:dyDescent="0.2">
      <c r="B453" s="34" t="s">
        <v>418</v>
      </c>
      <c r="C453" s="33">
        <v>2</v>
      </c>
      <c r="D453" s="48">
        <v>19</v>
      </c>
      <c r="E453" s="61">
        <f t="shared" si="105"/>
        <v>3.4199141601545799E-5</v>
      </c>
      <c r="F453" s="61">
        <f t="shared" si="106"/>
        <v>3.8491926824821217E-4</v>
      </c>
      <c r="G453" s="49">
        <f t="shared" si="104"/>
        <v>8.5</v>
      </c>
      <c r="H453" s="35">
        <f t="shared" si="107"/>
        <v>2.9069270361313927E-4</v>
      </c>
    </row>
    <row r="454" spans="2:8" x14ac:dyDescent="0.2">
      <c r="B454" s="34" t="s">
        <v>107</v>
      </c>
      <c r="C454" s="33">
        <v>83</v>
      </c>
      <c r="D454" s="48">
        <v>84</v>
      </c>
      <c r="E454" s="61">
        <f t="shared" si="105"/>
        <v>1.4192643764641508E-3</v>
      </c>
      <c r="F454" s="61">
        <f t="shared" si="106"/>
        <v>1.701748343834201E-3</v>
      </c>
      <c r="G454" s="49">
        <f t="shared" si="104"/>
        <v>1.2048192771084338E-2</v>
      </c>
      <c r="H454" s="35">
        <f t="shared" si="107"/>
        <v>1.7099570800772903E-5</v>
      </c>
    </row>
    <row r="455" spans="2:8" x14ac:dyDescent="0.2">
      <c r="B455" s="34" t="s">
        <v>272</v>
      </c>
      <c r="C455" s="33">
        <v>21</v>
      </c>
      <c r="D455" s="48">
        <v>13</v>
      </c>
      <c r="E455" s="61">
        <f t="shared" si="105"/>
        <v>3.590909868162309E-4</v>
      </c>
      <c r="F455" s="61">
        <f t="shared" si="106"/>
        <v>2.633658151171978E-4</v>
      </c>
      <c r="G455" s="49">
        <f t="shared" si="104"/>
        <v>-0.38095238095238093</v>
      </c>
      <c r="H455" s="35">
        <f t="shared" si="107"/>
        <v>-1.367965664061832E-4</v>
      </c>
    </row>
    <row r="456" spans="2:8" x14ac:dyDescent="0.2">
      <c r="B456" s="34" t="s">
        <v>106</v>
      </c>
      <c r="C456" s="33">
        <v>13</v>
      </c>
      <c r="D456" s="48">
        <v>8</v>
      </c>
      <c r="E456" s="61">
        <f t="shared" si="105"/>
        <v>2.222944204100477E-4</v>
      </c>
      <c r="F456" s="61">
        <f t="shared" si="106"/>
        <v>1.6207127084135248E-4</v>
      </c>
      <c r="G456" s="49">
        <f t="shared" si="104"/>
        <v>-0.38461538461538464</v>
      </c>
      <c r="H456" s="35">
        <f t="shared" si="107"/>
        <v>-8.5497854003864504E-5</v>
      </c>
    </row>
    <row r="457" spans="2:8" x14ac:dyDescent="0.2">
      <c r="B457" s="34" t="s">
        <v>337</v>
      </c>
      <c r="C457" s="33">
        <v>5</v>
      </c>
      <c r="D457" s="48">
        <v>1</v>
      </c>
      <c r="E457" s="61">
        <f t="shared" si="105"/>
        <v>8.5497854003864504E-5</v>
      </c>
      <c r="F457" s="61">
        <f t="shared" si="106"/>
        <v>2.025890885516906E-5</v>
      </c>
      <c r="G457" s="49">
        <f t="shared" si="104"/>
        <v>-0.8</v>
      </c>
      <c r="H457" s="35">
        <f t="shared" si="107"/>
        <v>-6.8398283203091611E-5</v>
      </c>
    </row>
    <row r="458" spans="2:8" x14ac:dyDescent="0.2">
      <c r="B458" s="34" t="s">
        <v>116</v>
      </c>
      <c r="C458" s="33">
        <v>60</v>
      </c>
      <c r="D458" s="48">
        <v>44</v>
      </c>
      <c r="E458" s="61">
        <f t="shared" si="105"/>
        <v>1.025974248046374E-3</v>
      </c>
      <c r="F458" s="61">
        <f t="shared" si="106"/>
        <v>8.9139198962743865E-4</v>
      </c>
      <c r="G458" s="49">
        <f t="shared" si="104"/>
        <v>-0.26666666666666666</v>
      </c>
      <c r="H458" s="35">
        <f t="shared" si="107"/>
        <v>-2.7359313281236639E-4</v>
      </c>
    </row>
    <row r="459" spans="2:8" x14ac:dyDescent="0.2">
      <c r="B459" s="34" t="s">
        <v>103</v>
      </c>
      <c r="C459" s="33">
        <v>14</v>
      </c>
      <c r="D459" s="48">
        <v>12</v>
      </c>
      <c r="E459" s="61">
        <f t="shared" si="105"/>
        <v>2.3939399121082061E-4</v>
      </c>
      <c r="F459" s="61">
        <f t="shared" si="106"/>
        <v>2.4310690626202873E-4</v>
      </c>
      <c r="G459" s="49">
        <f t="shared" si="104"/>
        <v>-0.14285714285714285</v>
      </c>
      <c r="H459" s="35">
        <f t="shared" si="107"/>
        <v>-3.4199141601545799E-5</v>
      </c>
    </row>
    <row r="460" spans="2:8" x14ac:dyDescent="0.2">
      <c r="B460" s="34" t="s">
        <v>273</v>
      </c>
      <c r="C460" s="33">
        <v>106</v>
      </c>
      <c r="D460" s="48">
        <v>69</v>
      </c>
      <c r="E460" s="61">
        <f t="shared" si="105"/>
        <v>1.8125545048819274E-3</v>
      </c>
      <c r="F460" s="61">
        <f t="shared" si="106"/>
        <v>1.3978647110066652E-3</v>
      </c>
      <c r="G460" s="49">
        <f t="shared" si="104"/>
        <v>-0.34905660377358488</v>
      </c>
      <c r="H460" s="35">
        <f t="shared" si="107"/>
        <v>-6.3268411962859729E-4</v>
      </c>
    </row>
    <row r="461" spans="2:8" x14ac:dyDescent="0.2">
      <c r="B461" s="34" t="s">
        <v>499</v>
      </c>
      <c r="C461" s="33">
        <v>1</v>
      </c>
      <c r="D461" s="48">
        <v>2</v>
      </c>
      <c r="E461" s="61">
        <f t="shared" si="105"/>
        <v>1.7099570800772899E-5</v>
      </c>
      <c r="F461" s="61">
        <f t="shared" si="106"/>
        <v>4.051781771033812E-5</v>
      </c>
      <c r="G461" s="49">
        <f t="shared" si="104"/>
        <v>1</v>
      </c>
      <c r="H461" s="35">
        <f t="shared" si="107"/>
        <v>1.7099570800772899E-5</v>
      </c>
    </row>
    <row r="462" spans="2:8" x14ac:dyDescent="0.2">
      <c r="B462" s="34" t="s">
        <v>110</v>
      </c>
      <c r="C462" s="33">
        <v>2</v>
      </c>
      <c r="D462" s="48">
        <v>4</v>
      </c>
      <c r="E462" s="61">
        <f t="shared" si="105"/>
        <v>3.4199141601545799E-5</v>
      </c>
      <c r="F462" s="61">
        <f t="shared" si="106"/>
        <v>8.103563542067624E-5</v>
      </c>
      <c r="G462" s="49">
        <f t="shared" si="104"/>
        <v>1</v>
      </c>
      <c r="H462" s="35">
        <f t="shared" si="107"/>
        <v>3.4199141601545799E-5</v>
      </c>
    </row>
    <row r="463" spans="2:8" x14ac:dyDescent="0.2">
      <c r="B463" s="34" t="s">
        <v>114</v>
      </c>
      <c r="C463" s="33">
        <v>3</v>
      </c>
      <c r="D463" s="48">
        <v>2</v>
      </c>
      <c r="E463" s="61">
        <f t="shared" si="105"/>
        <v>5.1298712402318705E-5</v>
      </c>
      <c r="F463" s="61">
        <f t="shared" si="106"/>
        <v>4.051781771033812E-5</v>
      </c>
      <c r="G463" s="49">
        <f t="shared" si="104"/>
        <v>-0.33333333333333331</v>
      </c>
      <c r="H463" s="35">
        <f t="shared" si="107"/>
        <v>-1.7099570800772899E-5</v>
      </c>
    </row>
    <row r="464" spans="2:8" x14ac:dyDescent="0.2">
      <c r="B464" s="34" t="s">
        <v>101</v>
      </c>
      <c r="C464" s="33">
        <v>4</v>
      </c>
      <c r="D464" s="48">
        <v>7</v>
      </c>
      <c r="E464" s="61">
        <f t="shared" si="105"/>
        <v>6.8398283203091598E-5</v>
      </c>
      <c r="F464" s="61">
        <f t="shared" si="106"/>
        <v>1.4181236198618344E-4</v>
      </c>
      <c r="G464" s="49">
        <f t="shared" si="104"/>
        <v>0.75</v>
      </c>
      <c r="H464" s="35">
        <f t="shared" si="107"/>
        <v>5.1298712402318698E-5</v>
      </c>
    </row>
    <row r="465" spans="2:8" x14ac:dyDescent="0.2">
      <c r="B465" s="34" t="s">
        <v>105</v>
      </c>
      <c r="C465" s="33">
        <v>24</v>
      </c>
      <c r="D465" s="48">
        <v>16</v>
      </c>
      <c r="E465" s="61">
        <f t="shared" si="105"/>
        <v>4.1038969921854964E-4</v>
      </c>
      <c r="F465" s="61">
        <f t="shared" si="106"/>
        <v>3.2414254168270496E-4</v>
      </c>
      <c r="G465" s="49">
        <f t="shared" si="104"/>
        <v>-0.33333333333333331</v>
      </c>
      <c r="H465" s="35">
        <f t="shared" si="107"/>
        <v>-1.367965664061832E-4</v>
      </c>
    </row>
    <row r="466" spans="2:8" x14ac:dyDescent="0.2">
      <c r="B466" s="34" t="s">
        <v>111</v>
      </c>
      <c r="C466" s="33">
        <v>1</v>
      </c>
      <c r="D466" s="48">
        <v>2</v>
      </c>
      <c r="E466" s="61">
        <f t="shared" si="105"/>
        <v>1.7099570800772899E-5</v>
      </c>
      <c r="F466" s="61">
        <f t="shared" si="106"/>
        <v>4.051781771033812E-5</v>
      </c>
      <c r="G466" s="49">
        <f t="shared" si="104"/>
        <v>1</v>
      </c>
      <c r="H466" s="35">
        <f t="shared" si="107"/>
        <v>1.7099570800772899E-5</v>
      </c>
    </row>
    <row r="467" spans="2:8" x14ac:dyDescent="0.2">
      <c r="B467" s="34" t="s">
        <v>115</v>
      </c>
      <c r="C467" s="33">
        <v>2</v>
      </c>
      <c r="D467" s="48">
        <v>4</v>
      </c>
      <c r="E467" s="61">
        <f t="shared" si="105"/>
        <v>3.4199141601545799E-5</v>
      </c>
      <c r="F467" s="61">
        <f t="shared" si="106"/>
        <v>8.103563542067624E-5</v>
      </c>
      <c r="G467" s="49">
        <f t="shared" si="104"/>
        <v>1</v>
      </c>
      <c r="H467" s="35">
        <f t="shared" si="107"/>
        <v>3.4199141601545799E-5</v>
      </c>
    </row>
    <row r="468" spans="2:8" x14ac:dyDescent="0.2">
      <c r="B468" s="34" t="s">
        <v>274</v>
      </c>
      <c r="C468" s="33">
        <v>194</v>
      </c>
      <c r="D468" s="48">
        <v>216</v>
      </c>
      <c r="E468" s="61">
        <f t="shared" si="105"/>
        <v>3.3173167353499427E-3</v>
      </c>
      <c r="F468" s="61">
        <f t="shared" si="106"/>
        <v>4.3759243127165174E-3</v>
      </c>
      <c r="G468" s="49">
        <f t="shared" si="104"/>
        <v>0.1134020618556701</v>
      </c>
      <c r="H468" s="35">
        <f t="shared" si="107"/>
        <v>3.7619055761700383E-4</v>
      </c>
    </row>
    <row r="469" spans="2:8" x14ac:dyDescent="0.2">
      <c r="B469" s="34" t="s">
        <v>500</v>
      </c>
      <c r="C469" s="33">
        <v>50</v>
      </c>
      <c r="D469" s="48">
        <v>49</v>
      </c>
      <c r="E469" s="61">
        <f t="shared" si="105"/>
        <v>8.5497854003864504E-4</v>
      </c>
      <c r="F469" s="61">
        <f t="shared" si="106"/>
        <v>9.92686533903284E-4</v>
      </c>
      <c r="G469" s="49">
        <f t="shared" si="104"/>
        <v>-0.02</v>
      </c>
      <c r="H469" s="35">
        <f t="shared" si="107"/>
        <v>-1.7099570800772903E-5</v>
      </c>
    </row>
    <row r="470" spans="2:8" x14ac:dyDescent="0.2">
      <c r="B470" s="34" t="s">
        <v>275</v>
      </c>
      <c r="C470" s="33">
        <v>13</v>
      </c>
      <c r="D470" s="48">
        <v>22</v>
      </c>
      <c r="E470" s="61">
        <f t="shared" si="105"/>
        <v>2.222944204100477E-4</v>
      </c>
      <c r="F470" s="61">
        <f t="shared" si="106"/>
        <v>4.4569599481371932E-4</v>
      </c>
      <c r="G470" s="49">
        <f t="shared" si="104"/>
        <v>0.69230769230769229</v>
      </c>
      <c r="H470" s="35">
        <f t="shared" si="107"/>
        <v>1.538961372069561E-4</v>
      </c>
    </row>
    <row r="471" spans="2:8" x14ac:dyDescent="0.2">
      <c r="B471" s="34" t="s">
        <v>276</v>
      </c>
      <c r="C471" s="33">
        <v>10</v>
      </c>
      <c r="D471" s="48">
        <v>31</v>
      </c>
      <c r="E471" s="61">
        <f t="shared" si="105"/>
        <v>1.7099570800772901E-4</v>
      </c>
      <c r="F471" s="61">
        <f t="shared" si="106"/>
        <v>6.2802617451024085E-4</v>
      </c>
      <c r="G471" s="49">
        <f t="shared" si="104"/>
        <v>2.1</v>
      </c>
      <c r="H471" s="35">
        <f t="shared" si="107"/>
        <v>3.5909098681623095E-4</v>
      </c>
    </row>
    <row r="472" spans="2:8" x14ac:dyDescent="0.2">
      <c r="B472" s="34" t="s">
        <v>501</v>
      </c>
      <c r="C472" s="33">
        <v>7</v>
      </c>
      <c r="D472" s="48">
        <v>4</v>
      </c>
      <c r="E472" s="61">
        <f t="shared" si="105"/>
        <v>1.196969956054103E-4</v>
      </c>
      <c r="F472" s="61">
        <f t="shared" si="106"/>
        <v>8.103563542067624E-5</v>
      </c>
      <c r="G472" s="49">
        <f t="shared" si="104"/>
        <v>-0.42857142857142855</v>
      </c>
      <c r="H472" s="35">
        <f t="shared" si="107"/>
        <v>-5.1298712402318698E-5</v>
      </c>
    </row>
    <row r="473" spans="2:8" x14ac:dyDescent="0.2">
      <c r="B473" s="34" t="s">
        <v>277</v>
      </c>
      <c r="C473" s="33">
        <v>349</v>
      </c>
      <c r="D473" s="48">
        <v>263</v>
      </c>
      <c r="E473" s="61">
        <f t="shared" si="105"/>
        <v>5.9677502094697427E-3</v>
      </c>
      <c r="F473" s="61">
        <f t="shared" si="106"/>
        <v>5.3280930289094633E-3</v>
      </c>
      <c r="G473" s="49">
        <f t="shared" si="104"/>
        <v>-0.24641833810888253</v>
      </c>
      <c r="H473" s="35">
        <f t="shared" si="107"/>
        <v>-1.4705630888664696E-3</v>
      </c>
    </row>
    <row r="474" spans="2:8" x14ac:dyDescent="0.2">
      <c r="B474" s="34" t="s">
        <v>278</v>
      </c>
      <c r="C474" s="33">
        <v>12</v>
      </c>
      <c r="D474" s="48">
        <v>20</v>
      </c>
      <c r="E474" s="61">
        <f t="shared" si="105"/>
        <v>2.0519484960927482E-4</v>
      </c>
      <c r="F474" s="61">
        <f t="shared" si="106"/>
        <v>4.0517817710338124E-4</v>
      </c>
      <c r="G474" s="49">
        <f t="shared" si="104"/>
        <v>0.66666666666666663</v>
      </c>
      <c r="H474" s="35">
        <f t="shared" si="107"/>
        <v>1.367965664061832E-4</v>
      </c>
    </row>
    <row r="475" spans="2:8" x14ac:dyDescent="0.2">
      <c r="B475" s="34" t="s">
        <v>279</v>
      </c>
      <c r="C475" s="33">
        <v>102</v>
      </c>
      <c r="D475" s="48">
        <v>76</v>
      </c>
      <c r="E475" s="61">
        <f t="shared" si="105"/>
        <v>1.7441562216788358E-3</v>
      </c>
      <c r="F475" s="61">
        <f t="shared" si="106"/>
        <v>1.5396770729928487E-3</v>
      </c>
      <c r="G475" s="49">
        <f t="shared" si="104"/>
        <v>-0.25490196078431371</v>
      </c>
      <c r="H475" s="35">
        <f t="shared" si="107"/>
        <v>-4.445888408200954E-4</v>
      </c>
    </row>
    <row r="476" spans="2:8" x14ac:dyDescent="0.2">
      <c r="B476" s="34" t="s">
        <v>102</v>
      </c>
      <c r="C476" s="33">
        <v>11</v>
      </c>
      <c r="D476" s="48">
        <v>24</v>
      </c>
      <c r="E476" s="61">
        <f t="shared" si="105"/>
        <v>1.8809527880850191E-4</v>
      </c>
      <c r="F476" s="61">
        <f t="shared" si="106"/>
        <v>4.8621381252405746E-4</v>
      </c>
      <c r="G476" s="49">
        <f t="shared" si="104"/>
        <v>1.1818181818181819</v>
      </c>
      <c r="H476" s="35">
        <f t="shared" si="107"/>
        <v>2.2229442041004773E-4</v>
      </c>
    </row>
    <row r="477" spans="2:8" x14ac:dyDescent="0.2">
      <c r="B477" s="34" t="s">
        <v>280</v>
      </c>
      <c r="C477" s="33">
        <v>6</v>
      </c>
      <c r="D477" s="48">
        <v>6</v>
      </c>
      <c r="E477" s="61">
        <f t="shared" si="105"/>
        <v>1.0259742480463741E-4</v>
      </c>
      <c r="F477" s="61">
        <f t="shared" si="106"/>
        <v>1.2155345313101437E-4</v>
      </c>
      <c r="G477" s="49">
        <f t="shared" si="104"/>
        <v>0</v>
      </c>
      <c r="H477" s="35">
        <f t="shared" si="107"/>
        <v>0</v>
      </c>
    </row>
    <row r="478" spans="2:8" x14ac:dyDescent="0.2">
      <c r="B478" s="34" t="s">
        <v>281</v>
      </c>
      <c r="C478" s="33">
        <v>43</v>
      </c>
      <c r="D478" s="48">
        <v>80</v>
      </c>
      <c r="E478" s="61">
        <f t="shared" si="105"/>
        <v>7.3528154443323478E-4</v>
      </c>
      <c r="F478" s="61">
        <f t="shared" si="106"/>
        <v>1.620712708413525E-3</v>
      </c>
      <c r="G478" s="49">
        <f t="shared" ref="G478:G541" si="112">+IF(AND(C478=0,D478=0)," ",IF(C478=0,1,IF(D478=0,-1,(D478-C478)/C478)))</f>
        <v>0.86046511627906974</v>
      </c>
      <c r="H478" s="35">
        <f t="shared" si="107"/>
        <v>6.326841196285974E-4</v>
      </c>
    </row>
    <row r="479" spans="2:8" x14ac:dyDescent="0.2">
      <c r="B479" s="34" t="s">
        <v>502</v>
      </c>
      <c r="C479" s="33">
        <v>103</v>
      </c>
      <c r="D479" s="48">
        <v>256</v>
      </c>
      <c r="E479" s="61">
        <f t="shared" si="105"/>
        <v>1.7612557924796088E-3</v>
      </c>
      <c r="F479" s="61">
        <f t="shared" si="106"/>
        <v>5.1862806669232793E-3</v>
      </c>
      <c r="G479" s="49">
        <f t="shared" si="112"/>
        <v>1.4854368932038835</v>
      </c>
      <c r="H479" s="35">
        <f t="shared" si="107"/>
        <v>2.6162343325182541E-3</v>
      </c>
    </row>
    <row r="480" spans="2:8" x14ac:dyDescent="0.2">
      <c r="B480" s="34" t="s">
        <v>282</v>
      </c>
      <c r="C480" s="33">
        <v>4</v>
      </c>
      <c r="D480" s="48">
        <v>4</v>
      </c>
      <c r="E480" s="61">
        <f t="shared" si="105"/>
        <v>6.8398283203091598E-5</v>
      </c>
      <c r="F480" s="61">
        <f t="shared" si="106"/>
        <v>8.103563542067624E-5</v>
      </c>
      <c r="G480" s="49">
        <f t="shared" si="112"/>
        <v>0</v>
      </c>
      <c r="H480" s="35">
        <f t="shared" si="107"/>
        <v>0</v>
      </c>
    </row>
    <row r="481" spans="2:8" x14ac:dyDescent="0.2">
      <c r="B481" s="34" t="s">
        <v>283</v>
      </c>
      <c r="C481" s="33">
        <v>28</v>
      </c>
      <c r="D481" s="48">
        <v>13</v>
      </c>
      <c r="E481" s="61">
        <f t="shared" ref="E481:E512" si="113">+IF(C481=0,"",C481/C$345)</f>
        <v>4.7878798242164121E-4</v>
      </c>
      <c r="F481" s="61">
        <f t="shared" ref="F481:F512" si="114">+IF(D481=0,"",D481/D$345)</f>
        <v>2.633658151171978E-4</v>
      </c>
      <c r="G481" s="49">
        <f t="shared" si="112"/>
        <v>-0.5357142857142857</v>
      </c>
      <c r="H481" s="35">
        <f t="shared" ref="H481:H540" si="115">+IF(OR(AND(E481=""),(G481="")),"",E481*G481)</f>
        <v>-2.5649356201159351E-4</v>
      </c>
    </row>
    <row r="482" spans="2:8" x14ac:dyDescent="0.2">
      <c r="B482" s="34" t="s">
        <v>284</v>
      </c>
      <c r="C482" s="33">
        <v>0</v>
      </c>
      <c r="D482" s="48">
        <v>3</v>
      </c>
      <c r="E482" s="61" t="str">
        <f t="shared" si="113"/>
        <v/>
      </c>
      <c r="F482" s="61">
        <f t="shared" si="114"/>
        <v>6.0776726565507183E-5</v>
      </c>
      <c r="G482" s="49">
        <f t="shared" si="112"/>
        <v>1</v>
      </c>
      <c r="H482" s="35" t="str">
        <f t="shared" si="115"/>
        <v/>
      </c>
    </row>
    <row r="483" spans="2:8" x14ac:dyDescent="0.2">
      <c r="B483" s="34" t="s">
        <v>285</v>
      </c>
      <c r="C483" s="33">
        <v>5</v>
      </c>
      <c r="D483" s="48">
        <v>10</v>
      </c>
      <c r="E483" s="61">
        <f t="shared" si="113"/>
        <v>8.5497854003864504E-5</v>
      </c>
      <c r="F483" s="61">
        <f t="shared" si="114"/>
        <v>2.0258908855169062E-4</v>
      </c>
      <c r="G483" s="49">
        <f t="shared" si="112"/>
        <v>1</v>
      </c>
      <c r="H483" s="35">
        <f t="shared" si="115"/>
        <v>8.5497854003864504E-5</v>
      </c>
    </row>
    <row r="484" spans="2:8" x14ac:dyDescent="0.2">
      <c r="B484" s="34" t="s">
        <v>125</v>
      </c>
      <c r="C484" s="33">
        <v>8</v>
      </c>
      <c r="D484" s="48">
        <v>78</v>
      </c>
      <c r="E484" s="61">
        <f t="shared" si="113"/>
        <v>1.367965664061832E-4</v>
      </c>
      <c r="F484" s="61">
        <f t="shared" si="114"/>
        <v>1.5801948907031868E-3</v>
      </c>
      <c r="G484" s="49">
        <f t="shared" si="112"/>
        <v>8.75</v>
      </c>
      <c r="H484" s="35">
        <f t="shared" si="115"/>
        <v>1.1969699560541031E-3</v>
      </c>
    </row>
    <row r="485" spans="2:8" x14ac:dyDescent="0.2">
      <c r="B485" s="34" t="s">
        <v>126</v>
      </c>
      <c r="C485" s="33">
        <v>3</v>
      </c>
      <c r="D485" s="48">
        <v>0</v>
      </c>
      <c r="E485" s="61">
        <f t="shared" si="113"/>
        <v>5.1298712402318705E-5</v>
      </c>
      <c r="F485" s="61" t="str">
        <f t="shared" si="114"/>
        <v/>
      </c>
      <c r="G485" s="49">
        <f t="shared" si="112"/>
        <v>-1</v>
      </c>
      <c r="H485" s="35">
        <f t="shared" si="115"/>
        <v>-5.1298712402318705E-5</v>
      </c>
    </row>
    <row r="486" spans="2:8" x14ac:dyDescent="0.2">
      <c r="B486" s="34" t="s">
        <v>286</v>
      </c>
      <c r="C486" s="33">
        <v>3</v>
      </c>
      <c r="D486" s="48">
        <v>6</v>
      </c>
      <c r="E486" s="61">
        <f t="shared" si="113"/>
        <v>5.1298712402318705E-5</v>
      </c>
      <c r="F486" s="61">
        <f t="shared" si="114"/>
        <v>1.2155345313101437E-4</v>
      </c>
      <c r="G486" s="49">
        <f t="shared" si="112"/>
        <v>1</v>
      </c>
      <c r="H486" s="35">
        <f t="shared" si="115"/>
        <v>5.1298712402318705E-5</v>
      </c>
    </row>
    <row r="487" spans="2:8" x14ac:dyDescent="0.2">
      <c r="B487" s="34" t="s">
        <v>287</v>
      </c>
      <c r="C487" s="33">
        <v>36</v>
      </c>
      <c r="D487" s="48">
        <v>53</v>
      </c>
      <c r="E487" s="61">
        <f t="shared" si="113"/>
        <v>6.1558454882782441E-4</v>
      </c>
      <c r="F487" s="61">
        <f t="shared" si="114"/>
        <v>1.0737221693239603E-3</v>
      </c>
      <c r="G487" s="49">
        <f t="shared" si="112"/>
        <v>0.47222222222222221</v>
      </c>
      <c r="H487" s="35">
        <f t="shared" si="115"/>
        <v>2.9069270361313927E-4</v>
      </c>
    </row>
    <row r="488" spans="2:8" ht="14.25" customHeight="1" x14ac:dyDescent="0.2">
      <c r="B488" s="34" t="s">
        <v>288</v>
      </c>
      <c r="C488" s="33">
        <v>8</v>
      </c>
      <c r="D488" s="48">
        <v>15</v>
      </c>
      <c r="E488" s="61">
        <f t="shared" si="113"/>
        <v>1.367965664061832E-4</v>
      </c>
      <c r="F488" s="61">
        <f t="shared" si="114"/>
        <v>3.0388363282753589E-4</v>
      </c>
      <c r="G488" s="49">
        <f t="shared" si="112"/>
        <v>0.875</v>
      </c>
      <c r="H488" s="35">
        <f t="shared" si="115"/>
        <v>1.1969699560541029E-4</v>
      </c>
    </row>
    <row r="489" spans="2:8" x14ac:dyDescent="0.2">
      <c r="B489" s="34" t="s">
        <v>123</v>
      </c>
      <c r="C489" s="33">
        <v>17</v>
      </c>
      <c r="D489" s="48">
        <v>10</v>
      </c>
      <c r="E489" s="61">
        <f t="shared" si="113"/>
        <v>2.9069270361313932E-4</v>
      </c>
      <c r="F489" s="61">
        <f t="shared" si="114"/>
        <v>2.0258908855169062E-4</v>
      </c>
      <c r="G489" s="49">
        <f t="shared" si="112"/>
        <v>-0.41176470588235292</v>
      </c>
      <c r="H489" s="35">
        <f t="shared" si="115"/>
        <v>-1.196969956054103E-4</v>
      </c>
    </row>
    <row r="490" spans="2:8" x14ac:dyDescent="0.2">
      <c r="B490" s="34" t="s">
        <v>289</v>
      </c>
      <c r="C490" s="33">
        <v>7</v>
      </c>
      <c r="D490" s="48">
        <v>12</v>
      </c>
      <c r="E490" s="61">
        <f t="shared" si="113"/>
        <v>1.196969956054103E-4</v>
      </c>
      <c r="F490" s="61">
        <f t="shared" si="114"/>
        <v>2.4310690626202873E-4</v>
      </c>
      <c r="G490" s="49">
        <f t="shared" si="112"/>
        <v>0.7142857142857143</v>
      </c>
      <c r="H490" s="35">
        <f t="shared" si="115"/>
        <v>8.5497854003864504E-5</v>
      </c>
    </row>
    <row r="491" spans="2:8" x14ac:dyDescent="0.2">
      <c r="B491" s="34" t="s">
        <v>290</v>
      </c>
      <c r="C491" s="33">
        <v>1</v>
      </c>
      <c r="D491" s="48">
        <v>3</v>
      </c>
      <c r="E491" s="61">
        <f t="shared" si="113"/>
        <v>1.7099570800772899E-5</v>
      </c>
      <c r="F491" s="61">
        <f t="shared" si="114"/>
        <v>6.0776726565507183E-5</v>
      </c>
      <c r="G491" s="49">
        <f t="shared" si="112"/>
        <v>2</v>
      </c>
      <c r="H491" s="35">
        <f t="shared" si="115"/>
        <v>3.4199141601545799E-5</v>
      </c>
    </row>
    <row r="492" spans="2:8" x14ac:dyDescent="0.2">
      <c r="B492" s="34" t="s">
        <v>291</v>
      </c>
      <c r="C492" s="33">
        <v>2</v>
      </c>
      <c r="D492" s="48">
        <v>5</v>
      </c>
      <c r="E492" s="61">
        <f t="shared" si="113"/>
        <v>3.4199141601545799E-5</v>
      </c>
      <c r="F492" s="61">
        <f t="shared" si="114"/>
        <v>1.0129454427584531E-4</v>
      </c>
      <c r="G492" s="49">
        <f t="shared" si="112"/>
        <v>1.5</v>
      </c>
      <c r="H492" s="35">
        <f t="shared" si="115"/>
        <v>5.1298712402318698E-5</v>
      </c>
    </row>
    <row r="493" spans="2:8" x14ac:dyDescent="0.2">
      <c r="B493" s="34" t="s">
        <v>292</v>
      </c>
      <c r="C493" s="33">
        <v>0</v>
      </c>
      <c r="D493" s="48">
        <v>8</v>
      </c>
      <c r="E493" s="61" t="str">
        <f t="shared" si="113"/>
        <v/>
      </c>
      <c r="F493" s="61">
        <f t="shared" si="114"/>
        <v>1.6207127084135248E-4</v>
      </c>
      <c r="G493" s="49">
        <f t="shared" si="112"/>
        <v>1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15</v>
      </c>
      <c r="D495" s="48">
        <v>32</v>
      </c>
      <c r="E495" s="61">
        <f t="shared" si="113"/>
        <v>2.5649356201159351E-4</v>
      </c>
      <c r="F495" s="61">
        <f t="shared" si="114"/>
        <v>6.4828508336540992E-4</v>
      </c>
      <c r="G495" s="49">
        <f t="shared" si="112"/>
        <v>1.1333333333333333</v>
      </c>
      <c r="H495" s="35">
        <f t="shared" si="115"/>
        <v>2.9069270361313932E-4</v>
      </c>
    </row>
    <row r="496" spans="2:8" x14ac:dyDescent="0.2">
      <c r="B496" s="34" t="s">
        <v>294</v>
      </c>
      <c r="C496" s="33">
        <v>7</v>
      </c>
      <c r="D496" s="48">
        <v>30</v>
      </c>
      <c r="E496" s="61">
        <f t="shared" si="113"/>
        <v>1.196969956054103E-4</v>
      </c>
      <c r="F496" s="61">
        <f t="shared" si="114"/>
        <v>6.0776726565507178E-4</v>
      </c>
      <c r="G496" s="49">
        <f t="shared" si="112"/>
        <v>3.2857142857142856</v>
      </c>
      <c r="H496" s="35">
        <f t="shared" si="115"/>
        <v>3.9329012841777671E-4</v>
      </c>
    </row>
    <row r="497" spans="2:8" x14ac:dyDescent="0.2">
      <c r="B497" s="34" t="s">
        <v>503</v>
      </c>
      <c r="C497" s="33">
        <v>21</v>
      </c>
      <c r="D497" s="48">
        <v>51</v>
      </c>
      <c r="E497" s="61">
        <f t="shared" si="113"/>
        <v>3.590909868162309E-4</v>
      </c>
      <c r="F497" s="61">
        <f t="shared" si="114"/>
        <v>1.0332043516136221E-3</v>
      </c>
      <c r="G497" s="49">
        <f t="shared" si="112"/>
        <v>1.4285714285714286</v>
      </c>
      <c r="H497" s="35">
        <f t="shared" si="115"/>
        <v>5.1298712402318702E-4</v>
      </c>
    </row>
    <row r="498" spans="2:8" x14ac:dyDescent="0.2">
      <c r="B498" s="34" t="s">
        <v>129</v>
      </c>
      <c r="C498" s="33">
        <v>19</v>
      </c>
      <c r="D498" s="48">
        <v>38</v>
      </c>
      <c r="E498" s="61">
        <f t="shared" si="113"/>
        <v>3.2489184521468514E-4</v>
      </c>
      <c r="F498" s="61">
        <f t="shared" si="114"/>
        <v>7.6983853649642434E-4</v>
      </c>
      <c r="G498" s="49">
        <f t="shared" si="112"/>
        <v>1</v>
      </c>
      <c r="H498" s="35">
        <f t="shared" si="115"/>
        <v>3.2489184521468514E-4</v>
      </c>
    </row>
    <row r="499" spans="2:8" x14ac:dyDescent="0.2">
      <c r="B499" s="34" t="s">
        <v>504</v>
      </c>
      <c r="C499" s="33">
        <v>389</v>
      </c>
      <c r="D499" s="48">
        <v>501</v>
      </c>
      <c r="E499" s="61">
        <f t="shared" si="113"/>
        <v>6.6517330415006588E-3</v>
      </c>
      <c r="F499" s="61">
        <f t="shared" si="114"/>
        <v>1.01497133364397E-2</v>
      </c>
      <c r="G499" s="49">
        <f t="shared" si="112"/>
        <v>0.2879177377892031</v>
      </c>
      <c r="H499" s="35">
        <f t="shared" si="115"/>
        <v>1.9151519296865651E-3</v>
      </c>
    </row>
    <row r="500" spans="2:8" x14ac:dyDescent="0.2">
      <c r="B500" s="34" t="s">
        <v>122</v>
      </c>
      <c r="C500" s="33">
        <v>241</v>
      </c>
      <c r="D500" s="48">
        <v>370</v>
      </c>
      <c r="E500" s="61">
        <f t="shared" si="113"/>
        <v>4.1209965629862687E-3</v>
      </c>
      <c r="F500" s="61">
        <f t="shared" si="114"/>
        <v>7.4957962764125525E-3</v>
      </c>
      <c r="G500" s="49">
        <f t="shared" si="112"/>
        <v>0.53526970954356845</v>
      </c>
      <c r="H500" s="35">
        <f t="shared" si="115"/>
        <v>2.2058446332997041E-3</v>
      </c>
    </row>
    <row r="501" spans="2:8" x14ac:dyDescent="0.2">
      <c r="B501" s="34" t="s">
        <v>295</v>
      </c>
      <c r="C501" s="33">
        <v>38</v>
      </c>
      <c r="D501" s="48">
        <v>107</v>
      </c>
      <c r="E501" s="61">
        <f t="shared" si="113"/>
        <v>6.4978369042937027E-4</v>
      </c>
      <c r="F501" s="61">
        <f t="shared" si="114"/>
        <v>2.1677032475030896E-3</v>
      </c>
      <c r="G501" s="49">
        <f t="shared" si="112"/>
        <v>1.8157894736842106</v>
      </c>
      <c r="H501" s="35">
        <f t="shared" si="115"/>
        <v>1.1798703852533303E-3</v>
      </c>
    </row>
    <row r="502" spans="2:8" x14ac:dyDescent="0.2">
      <c r="B502" s="34" t="s">
        <v>124</v>
      </c>
      <c r="C502" s="33">
        <v>2</v>
      </c>
      <c r="D502" s="48">
        <v>6</v>
      </c>
      <c r="E502" s="61">
        <f t="shared" si="113"/>
        <v>3.4199141601545799E-5</v>
      </c>
      <c r="F502" s="61">
        <f t="shared" si="114"/>
        <v>1.2155345313101437E-4</v>
      </c>
      <c r="G502" s="49">
        <f t="shared" si="112"/>
        <v>2</v>
      </c>
      <c r="H502" s="35">
        <f t="shared" si="115"/>
        <v>6.8398283203091598E-5</v>
      </c>
    </row>
    <row r="503" spans="2:8" x14ac:dyDescent="0.2">
      <c r="B503" s="34" t="s">
        <v>296</v>
      </c>
      <c r="C503" s="33">
        <v>29</v>
      </c>
      <c r="D503" s="48">
        <v>97</v>
      </c>
      <c r="E503" s="61">
        <f t="shared" si="113"/>
        <v>4.9588755322241415E-4</v>
      </c>
      <c r="F503" s="61">
        <f t="shared" si="114"/>
        <v>1.9651141589513989E-3</v>
      </c>
      <c r="G503" s="49">
        <f t="shared" si="112"/>
        <v>2.3448275862068964</v>
      </c>
      <c r="H503" s="35">
        <f t="shared" si="115"/>
        <v>1.1627708144525573E-3</v>
      </c>
    </row>
    <row r="504" spans="2:8" ht="12" customHeight="1" x14ac:dyDescent="0.2">
      <c r="B504" s="34" t="s">
        <v>297</v>
      </c>
      <c r="C504" s="33">
        <v>61</v>
      </c>
      <c r="D504" s="48">
        <v>95</v>
      </c>
      <c r="E504" s="61">
        <f t="shared" si="113"/>
        <v>1.043073818847147E-3</v>
      </c>
      <c r="F504" s="61">
        <f t="shared" si="114"/>
        <v>1.9245963412410608E-3</v>
      </c>
      <c r="G504" s="49">
        <f t="shared" si="112"/>
        <v>0.55737704918032782</v>
      </c>
      <c r="H504" s="35">
        <f t="shared" si="115"/>
        <v>5.8138540722627865E-4</v>
      </c>
    </row>
    <row r="505" spans="2:8" x14ac:dyDescent="0.2">
      <c r="B505" s="34" t="s">
        <v>117</v>
      </c>
      <c r="C505" s="33">
        <v>8</v>
      </c>
      <c r="D505" s="48">
        <v>21</v>
      </c>
      <c r="E505" s="61">
        <f t="shared" si="113"/>
        <v>1.367965664061832E-4</v>
      </c>
      <c r="F505" s="61">
        <f t="shared" si="114"/>
        <v>4.2543708595855025E-4</v>
      </c>
      <c r="G505" s="49">
        <f t="shared" si="112"/>
        <v>1.625</v>
      </c>
      <c r="H505" s="35">
        <f t="shared" si="115"/>
        <v>2.222944204100477E-4</v>
      </c>
    </row>
    <row r="506" spans="2:8" x14ac:dyDescent="0.2">
      <c r="B506" s="34" t="s">
        <v>505</v>
      </c>
      <c r="C506" s="33">
        <v>88</v>
      </c>
      <c r="D506" s="48">
        <v>126</v>
      </c>
      <c r="E506" s="61">
        <f t="shared" si="113"/>
        <v>1.5047622304680153E-3</v>
      </c>
      <c r="F506" s="61">
        <f t="shared" si="114"/>
        <v>2.5526225157513015E-3</v>
      </c>
      <c r="G506" s="49">
        <f t="shared" si="112"/>
        <v>0.43181818181818182</v>
      </c>
      <c r="H506" s="35">
        <f t="shared" si="115"/>
        <v>6.4978369042937027E-4</v>
      </c>
    </row>
    <row r="507" spans="2:8" x14ac:dyDescent="0.2">
      <c r="B507" s="34" t="s">
        <v>298</v>
      </c>
      <c r="C507" s="33">
        <v>2</v>
      </c>
      <c r="D507" s="48">
        <v>10</v>
      </c>
      <c r="E507" s="61">
        <f t="shared" si="113"/>
        <v>3.4199141601545799E-5</v>
      </c>
      <c r="F507" s="61">
        <f t="shared" si="114"/>
        <v>2.0258908855169062E-4</v>
      </c>
      <c r="G507" s="49">
        <f t="shared" si="112"/>
        <v>4</v>
      </c>
      <c r="H507" s="35">
        <f t="shared" si="115"/>
        <v>1.367965664061832E-4</v>
      </c>
    </row>
    <row r="508" spans="2:8" x14ac:dyDescent="0.2">
      <c r="B508" s="34" t="s">
        <v>299</v>
      </c>
      <c r="C508" s="33">
        <v>10</v>
      </c>
      <c r="D508" s="48">
        <v>8</v>
      </c>
      <c r="E508" s="61">
        <f t="shared" si="113"/>
        <v>1.7099570800772901E-4</v>
      </c>
      <c r="F508" s="61">
        <f t="shared" si="114"/>
        <v>1.6207127084135248E-4</v>
      </c>
      <c r="G508" s="49">
        <f t="shared" si="112"/>
        <v>-0.2</v>
      </c>
      <c r="H508" s="35">
        <f t="shared" si="115"/>
        <v>-3.4199141601545806E-5</v>
      </c>
    </row>
    <row r="509" spans="2:8" x14ac:dyDescent="0.2">
      <c r="B509" s="34" t="s">
        <v>506</v>
      </c>
      <c r="C509" s="33">
        <v>20</v>
      </c>
      <c r="D509" s="48">
        <v>33</v>
      </c>
      <c r="E509" s="61">
        <f t="shared" si="113"/>
        <v>3.4199141601545802E-4</v>
      </c>
      <c r="F509" s="61">
        <f t="shared" si="114"/>
        <v>6.6854399222057899E-4</v>
      </c>
      <c r="G509" s="49">
        <f t="shared" si="112"/>
        <v>0.65</v>
      </c>
      <c r="H509" s="35">
        <f t="shared" si="115"/>
        <v>2.2229442041004773E-4</v>
      </c>
    </row>
    <row r="510" spans="2:8" x14ac:dyDescent="0.2">
      <c r="B510" s="34" t="s">
        <v>507</v>
      </c>
      <c r="C510" s="33">
        <v>4</v>
      </c>
      <c r="D510" s="48">
        <v>17</v>
      </c>
      <c r="E510" s="61">
        <f t="shared" si="113"/>
        <v>6.8398283203091598E-5</v>
      </c>
      <c r="F510" s="61">
        <f t="shared" si="114"/>
        <v>3.4440145053787403E-4</v>
      </c>
      <c r="G510" s="49">
        <f t="shared" si="112"/>
        <v>3.25</v>
      </c>
      <c r="H510" s="35">
        <f t="shared" si="115"/>
        <v>2.222944204100477E-4</v>
      </c>
    </row>
    <row r="511" spans="2:8" x14ac:dyDescent="0.2">
      <c r="B511" s="34" t="s">
        <v>300</v>
      </c>
      <c r="C511" s="33">
        <v>7</v>
      </c>
      <c r="D511" s="48">
        <v>18</v>
      </c>
      <c r="E511" s="61">
        <f t="shared" si="113"/>
        <v>1.196969956054103E-4</v>
      </c>
      <c r="F511" s="61">
        <f t="shared" si="114"/>
        <v>3.646603593930431E-4</v>
      </c>
      <c r="G511" s="49">
        <f t="shared" si="112"/>
        <v>1.5714285714285714</v>
      </c>
      <c r="H511" s="35">
        <f t="shared" si="115"/>
        <v>1.8809527880850191E-4</v>
      </c>
    </row>
    <row r="512" spans="2:8" x14ac:dyDescent="0.2">
      <c r="B512" s="34" t="s">
        <v>301</v>
      </c>
      <c r="C512" s="33">
        <v>13</v>
      </c>
      <c r="D512" s="48">
        <v>13</v>
      </c>
      <c r="E512" s="61">
        <f t="shared" si="113"/>
        <v>2.222944204100477E-4</v>
      </c>
      <c r="F512" s="61">
        <f t="shared" si="114"/>
        <v>2.633658151171978E-4</v>
      </c>
      <c r="G512" s="49">
        <f t="shared" si="112"/>
        <v>0</v>
      </c>
      <c r="H512" s="35">
        <f t="shared" si="115"/>
        <v>0</v>
      </c>
    </row>
    <row r="513" spans="1:9" x14ac:dyDescent="0.2">
      <c r="B513" s="34" t="s">
        <v>302</v>
      </c>
      <c r="C513" s="33">
        <v>22</v>
      </c>
      <c r="D513" s="48">
        <v>15</v>
      </c>
      <c r="E513" s="61">
        <f t="shared" ref="E513:E540" si="116">+IF(C513=0,"",C513/C$345)</f>
        <v>3.7619055761700383E-4</v>
      </c>
      <c r="F513" s="61">
        <f t="shared" ref="F513:F540" si="117">+IF(D513=0,"",D513/D$345)</f>
        <v>3.0388363282753589E-4</v>
      </c>
      <c r="G513" s="49">
        <f t="shared" si="112"/>
        <v>-0.31818181818181818</v>
      </c>
      <c r="H513" s="35">
        <f t="shared" si="115"/>
        <v>-1.196969956054103E-4</v>
      </c>
    </row>
    <row r="514" spans="1:9" x14ac:dyDescent="0.2">
      <c r="B514" s="34" t="s">
        <v>119</v>
      </c>
      <c r="C514" s="33">
        <v>4</v>
      </c>
      <c r="D514" s="48">
        <v>5</v>
      </c>
      <c r="E514" s="61">
        <f t="shared" si="116"/>
        <v>6.8398283203091598E-5</v>
      </c>
      <c r="F514" s="61">
        <f t="shared" si="117"/>
        <v>1.0129454427584531E-4</v>
      </c>
      <c r="G514" s="49">
        <f t="shared" si="112"/>
        <v>0.25</v>
      </c>
      <c r="H514" s="35">
        <f t="shared" si="115"/>
        <v>1.7099570800772899E-5</v>
      </c>
    </row>
    <row r="515" spans="1:9" x14ac:dyDescent="0.2">
      <c r="B515" s="34" t="s">
        <v>303</v>
      </c>
      <c r="C515" s="33">
        <v>2</v>
      </c>
      <c r="D515" s="48">
        <v>6</v>
      </c>
      <c r="E515" s="61">
        <f t="shared" si="116"/>
        <v>3.4199141601545799E-5</v>
      </c>
      <c r="F515" s="61">
        <f t="shared" si="117"/>
        <v>1.2155345313101437E-4</v>
      </c>
      <c r="G515" s="49">
        <f t="shared" si="112"/>
        <v>2</v>
      </c>
      <c r="H515" s="35">
        <f t="shared" si="115"/>
        <v>6.8398283203091598E-5</v>
      </c>
    </row>
    <row r="516" spans="1:9" x14ac:dyDescent="0.2">
      <c r="B516" s="34" t="s">
        <v>127</v>
      </c>
      <c r="C516" s="33">
        <v>0</v>
      </c>
      <c r="D516" s="48">
        <v>3</v>
      </c>
      <c r="E516" s="61" t="str">
        <f t="shared" si="116"/>
        <v/>
      </c>
      <c r="F516" s="61">
        <f t="shared" si="117"/>
        <v>6.0776726565507183E-5</v>
      </c>
      <c r="G516" s="49">
        <f t="shared" si="112"/>
        <v>1</v>
      </c>
      <c r="H516" s="35" t="str">
        <f t="shared" si="115"/>
        <v/>
      </c>
    </row>
    <row r="517" spans="1:9" x14ac:dyDescent="0.2">
      <c r="B517" s="34" t="s">
        <v>118</v>
      </c>
      <c r="C517" s="33">
        <v>3</v>
      </c>
      <c r="D517" s="48">
        <v>9</v>
      </c>
      <c r="E517" s="61">
        <f t="shared" si="116"/>
        <v>5.1298712402318705E-5</v>
      </c>
      <c r="F517" s="61">
        <f t="shared" si="117"/>
        <v>1.8233017969652155E-4</v>
      </c>
      <c r="G517" s="49">
        <f t="shared" si="112"/>
        <v>2</v>
      </c>
      <c r="H517" s="35">
        <f t="shared" si="115"/>
        <v>1.0259742480463741E-4</v>
      </c>
    </row>
    <row r="518" spans="1:9" x14ac:dyDescent="0.2">
      <c r="B518" s="34" t="s">
        <v>120</v>
      </c>
      <c r="C518" s="33">
        <v>15</v>
      </c>
      <c r="D518" s="48">
        <v>33</v>
      </c>
      <c r="E518" s="61">
        <f t="shared" si="116"/>
        <v>2.5649356201159351E-4</v>
      </c>
      <c r="F518" s="61">
        <f t="shared" si="117"/>
        <v>6.6854399222057899E-4</v>
      </c>
      <c r="G518" s="49">
        <f t="shared" si="112"/>
        <v>1.2</v>
      </c>
      <c r="H518" s="35">
        <f t="shared" si="115"/>
        <v>3.077922744139122E-4</v>
      </c>
    </row>
    <row r="519" spans="1:9" x14ac:dyDescent="0.2">
      <c r="B519" s="34" t="s">
        <v>304</v>
      </c>
      <c r="C519" s="33">
        <v>8</v>
      </c>
      <c r="D519" s="48">
        <v>9</v>
      </c>
      <c r="E519" s="61">
        <f t="shared" si="116"/>
        <v>1.367965664061832E-4</v>
      </c>
      <c r="F519" s="61">
        <f t="shared" si="117"/>
        <v>1.8233017969652155E-4</v>
      </c>
      <c r="G519" s="49">
        <f t="shared" si="112"/>
        <v>0.125</v>
      </c>
      <c r="H519" s="35">
        <f t="shared" si="115"/>
        <v>1.7099570800772899E-5</v>
      </c>
    </row>
    <row r="520" spans="1:9" x14ac:dyDescent="0.2">
      <c r="B520" s="34" t="s">
        <v>305</v>
      </c>
      <c r="C520" s="33">
        <v>10</v>
      </c>
      <c r="D520" s="48">
        <v>5</v>
      </c>
      <c r="E520" s="61">
        <f t="shared" si="116"/>
        <v>1.7099570800772901E-4</v>
      </c>
      <c r="F520" s="61">
        <f t="shared" si="117"/>
        <v>1.0129454427584531E-4</v>
      </c>
      <c r="G520" s="49">
        <f t="shared" si="112"/>
        <v>-0.5</v>
      </c>
      <c r="H520" s="35">
        <f t="shared" si="115"/>
        <v>-8.5497854003864504E-5</v>
      </c>
    </row>
    <row r="521" spans="1:9" x14ac:dyDescent="0.2">
      <c r="B521" s="34" t="s">
        <v>128</v>
      </c>
      <c r="C521" s="33">
        <v>7</v>
      </c>
      <c r="D521" s="48">
        <v>10</v>
      </c>
      <c r="E521" s="61">
        <f t="shared" si="116"/>
        <v>1.196969956054103E-4</v>
      </c>
      <c r="F521" s="61">
        <f t="shared" si="117"/>
        <v>2.0258908855169062E-4</v>
      </c>
      <c r="G521" s="49">
        <f t="shared" si="112"/>
        <v>0.42857142857142855</v>
      </c>
      <c r="H521" s="35">
        <f t="shared" si="115"/>
        <v>5.1298712402318698E-5</v>
      </c>
    </row>
    <row r="522" spans="1:9" x14ac:dyDescent="0.2">
      <c r="B522" s="34" t="s">
        <v>508</v>
      </c>
      <c r="C522" s="33">
        <v>5</v>
      </c>
      <c r="D522" s="48">
        <v>9</v>
      </c>
      <c r="E522" s="61">
        <f t="shared" si="116"/>
        <v>8.5497854003864504E-5</v>
      </c>
      <c r="F522" s="61">
        <f t="shared" si="117"/>
        <v>1.8233017969652155E-4</v>
      </c>
      <c r="G522" s="49">
        <f t="shared" si="112"/>
        <v>0.8</v>
      </c>
      <c r="H522" s="35">
        <f t="shared" si="115"/>
        <v>6.8398283203091611E-5</v>
      </c>
    </row>
    <row r="523" spans="1:9" s="29" customFormat="1" x14ac:dyDescent="0.2">
      <c r="A523" s="31"/>
      <c r="B523" s="36" t="s">
        <v>560</v>
      </c>
      <c r="C523" s="40">
        <v>315</v>
      </c>
      <c r="D523" s="48">
        <v>611</v>
      </c>
      <c r="E523" s="38">
        <f t="shared" si="116"/>
        <v>5.3863648022434638E-3</v>
      </c>
      <c r="F523" s="38">
        <f t="shared" si="117"/>
        <v>1.2378193310508295E-2</v>
      </c>
      <c r="G523" s="49">
        <f t="shared" si="112"/>
        <v>0.93968253968253967</v>
      </c>
      <c r="H523" s="37">
        <f t="shared" si="115"/>
        <v>5.0614729570287783E-3</v>
      </c>
      <c r="I523" s="4"/>
    </row>
    <row r="524" spans="1:9" x14ac:dyDescent="0.2">
      <c r="B524" s="34" t="s">
        <v>135</v>
      </c>
      <c r="C524" s="33">
        <v>1107</v>
      </c>
      <c r="D524" s="48">
        <v>175</v>
      </c>
      <c r="E524" s="61">
        <f t="shared" si="116"/>
        <v>1.8929224876455601E-2</v>
      </c>
      <c r="F524" s="61">
        <f t="shared" si="117"/>
        <v>3.5453090496545855E-3</v>
      </c>
      <c r="G524" s="49">
        <f t="shared" si="112"/>
        <v>-0.84191508581752483</v>
      </c>
      <c r="H524" s="35">
        <f t="shared" si="115"/>
        <v>-1.5936799986320343E-2</v>
      </c>
    </row>
    <row r="525" spans="1:9" x14ac:dyDescent="0.2">
      <c r="B525" s="34" t="s">
        <v>509</v>
      </c>
      <c r="C525" s="33">
        <v>2</v>
      </c>
      <c r="D525" s="48">
        <v>13</v>
      </c>
      <c r="E525" s="61">
        <f t="shared" si="116"/>
        <v>3.4199141601545799E-5</v>
      </c>
      <c r="F525" s="61">
        <f t="shared" si="117"/>
        <v>2.633658151171978E-4</v>
      </c>
      <c r="G525" s="49">
        <f t="shared" si="112"/>
        <v>5.5</v>
      </c>
      <c r="H525" s="35">
        <f t="shared" si="115"/>
        <v>1.8809527880850189E-4</v>
      </c>
    </row>
    <row r="526" spans="1:9" x14ac:dyDescent="0.2">
      <c r="B526" s="34" t="s">
        <v>133</v>
      </c>
      <c r="C526" s="33">
        <v>1</v>
      </c>
      <c r="D526" s="48">
        <v>2</v>
      </c>
      <c r="E526" s="61">
        <f t="shared" si="116"/>
        <v>1.7099570800772899E-5</v>
      </c>
      <c r="F526" s="61">
        <f t="shared" si="117"/>
        <v>4.051781771033812E-5</v>
      </c>
      <c r="G526" s="49">
        <f t="shared" si="112"/>
        <v>1</v>
      </c>
      <c r="H526" s="35">
        <f t="shared" si="115"/>
        <v>1.7099570800772899E-5</v>
      </c>
    </row>
    <row r="527" spans="1:9" x14ac:dyDescent="0.2">
      <c r="B527" s="34" t="s">
        <v>338</v>
      </c>
      <c r="C527" s="33">
        <v>143</v>
      </c>
      <c r="D527" s="48">
        <v>298</v>
      </c>
      <c r="E527" s="61">
        <f t="shared" si="116"/>
        <v>2.4452386245105246E-3</v>
      </c>
      <c r="F527" s="61">
        <f t="shared" si="117"/>
        <v>6.0371548388403803E-3</v>
      </c>
      <c r="G527" s="49">
        <f t="shared" si="112"/>
        <v>1.083916083916084</v>
      </c>
      <c r="H527" s="35">
        <f t="shared" si="115"/>
        <v>2.6504334741197996E-3</v>
      </c>
    </row>
    <row r="528" spans="1:9" x14ac:dyDescent="0.2">
      <c r="B528" s="34" t="s">
        <v>339</v>
      </c>
      <c r="C528" s="33">
        <v>125</v>
      </c>
      <c r="D528" s="48">
        <v>170</v>
      </c>
      <c r="E528" s="61">
        <f t="shared" si="116"/>
        <v>2.1374463500966126E-3</v>
      </c>
      <c r="F528" s="61">
        <f t="shared" si="117"/>
        <v>3.4440145053787402E-3</v>
      </c>
      <c r="G528" s="49">
        <f t="shared" si="112"/>
        <v>0.36</v>
      </c>
      <c r="H528" s="35">
        <f t="shared" si="115"/>
        <v>7.6948068603478054E-4</v>
      </c>
    </row>
    <row r="529" spans="2:8" x14ac:dyDescent="0.2">
      <c r="B529" s="34" t="s">
        <v>510</v>
      </c>
      <c r="C529" s="33">
        <v>14</v>
      </c>
      <c r="D529" s="48">
        <v>26</v>
      </c>
      <c r="E529" s="61">
        <f t="shared" si="116"/>
        <v>2.3939399121082061E-4</v>
      </c>
      <c r="F529" s="61">
        <f t="shared" si="117"/>
        <v>5.267316302343956E-4</v>
      </c>
      <c r="G529" s="49">
        <f t="shared" si="112"/>
        <v>0.8571428571428571</v>
      </c>
      <c r="H529" s="35">
        <f t="shared" si="115"/>
        <v>2.0519484960927479E-4</v>
      </c>
    </row>
    <row r="530" spans="2:8" x14ac:dyDescent="0.2">
      <c r="B530" s="34" t="s">
        <v>137</v>
      </c>
      <c r="C530" s="33">
        <v>9</v>
      </c>
      <c r="D530" s="48">
        <v>5</v>
      </c>
      <c r="E530" s="61">
        <f t="shared" si="116"/>
        <v>1.538961372069561E-4</v>
      </c>
      <c r="F530" s="61">
        <f t="shared" si="117"/>
        <v>1.0129454427584531E-4</v>
      </c>
      <c r="G530" s="49">
        <f t="shared" si="112"/>
        <v>-0.44444444444444442</v>
      </c>
      <c r="H530" s="35">
        <f t="shared" si="115"/>
        <v>-6.8398283203091598E-5</v>
      </c>
    </row>
    <row r="531" spans="2:8" x14ac:dyDescent="0.2">
      <c r="B531" s="34" t="s">
        <v>340</v>
      </c>
      <c r="C531" s="33">
        <v>16</v>
      </c>
      <c r="D531" s="48">
        <v>17</v>
      </c>
      <c r="E531" s="61">
        <f t="shared" si="116"/>
        <v>2.7359313281236639E-4</v>
      </c>
      <c r="F531" s="61">
        <f t="shared" si="117"/>
        <v>3.4440145053787403E-4</v>
      </c>
      <c r="G531" s="49">
        <f t="shared" si="112"/>
        <v>6.25E-2</v>
      </c>
      <c r="H531" s="35">
        <f t="shared" si="115"/>
        <v>1.7099570800772899E-5</v>
      </c>
    </row>
    <row r="532" spans="2:8" x14ac:dyDescent="0.2">
      <c r="B532" s="34" t="s">
        <v>141</v>
      </c>
      <c r="C532" s="33">
        <v>2</v>
      </c>
      <c r="D532" s="48">
        <v>4</v>
      </c>
      <c r="E532" s="61">
        <f t="shared" si="116"/>
        <v>3.4199141601545799E-5</v>
      </c>
      <c r="F532" s="61">
        <f t="shared" si="117"/>
        <v>8.103563542067624E-5</v>
      </c>
      <c r="G532" s="49">
        <f t="shared" si="112"/>
        <v>1</v>
      </c>
      <c r="H532" s="35">
        <f t="shared" si="115"/>
        <v>3.4199141601545799E-5</v>
      </c>
    </row>
    <row r="533" spans="2:8" x14ac:dyDescent="0.2">
      <c r="B533" s="34" t="s">
        <v>134</v>
      </c>
      <c r="C533" s="33">
        <v>28</v>
      </c>
      <c r="D533" s="48">
        <v>15</v>
      </c>
      <c r="E533" s="61">
        <f t="shared" si="116"/>
        <v>4.7878798242164121E-4</v>
      </c>
      <c r="F533" s="61">
        <f t="shared" si="117"/>
        <v>3.0388363282753589E-4</v>
      </c>
      <c r="G533" s="49">
        <f t="shared" si="112"/>
        <v>-0.4642857142857143</v>
      </c>
      <c r="H533" s="35">
        <f t="shared" si="115"/>
        <v>-2.222944204100477E-4</v>
      </c>
    </row>
    <row r="534" spans="2:8" x14ac:dyDescent="0.2">
      <c r="B534" s="34" t="s">
        <v>306</v>
      </c>
      <c r="C534" s="33">
        <v>4</v>
      </c>
      <c r="D534" s="48">
        <v>3</v>
      </c>
      <c r="E534" s="61">
        <f t="shared" si="116"/>
        <v>6.8398283203091598E-5</v>
      </c>
      <c r="F534" s="61">
        <f t="shared" si="117"/>
        <v>6.0776726565507183E-5</v>
      </c>
      <c r="G534" s="49">
        <f t="shared" si="112"/>
        <v>-0.25</v>
      </c>
      <c r="H534" s="35">
        <f t="shared" si="115"/>
        <v>-1.7099570800772899E-5</v>
      </c>
    </row>
    <row r="535" spans="2:8" x14ac:dyDescent="0.2">
      <c r="B535" s="34" t="s">
        <v>130</v>
      </c>
      <c r="C535" s="33">
        <v>0</v>
      </c>
      <c r="D535" s="48">
        <v>1</v>
      </c>
      <c r="E535" s="61" t="str">
        <f t="shared" si="116"/>
        <v/>
      </c>
      <c r="F535" s="61">
        <f t="shared" si="117"/>
        <v>2.025890885516906E-5</v>
      </c>
      <c r="G535" s="49">
        <f t="shared" si="112"/>
        <v>1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1292</v>
      </c>
      <c r="D537" s="48">
        <v>204</v>
      </c>
      <c r="E537" s="61">
        <f t="shared" si="116"/>
        <v>2.2092645474598587E-2</v>
      </c>
      <c r="F537" s="61">
        <f t="shared" si="117"/>
        <v>4.1328174064544886E-3</v>
      </c>
      <c r="G537" s="49">
        <f t="shared" si="112"/>
        <v>-0.84210526315789469</v>
      </c>
      <c r="H537" s="35">
        <f t="shared" si="115"/>
        <v>-1.8604333031240913E-2</v>
      </c>
    </row>
    <row r="538" spans="2:8" x14ac:dyDescent="0.2">
      <c r="B538" s="34" t="s">
        <v>308</v>
      </c>
      <c r="C538" s="33">
        <v>2</v>
      </c>
      <c r="D538" s="48">
        <v>9</v>
      </c>
      <c r="E538" s="61">
        <f t="shared" si="116"/>
        <v>3.4199141601545799E-5</v>
      </c>
      <c r="F538" s="61">
        <f t="shared" si="117"/>
        <v>1.8233017969652155E-4</v>
      </c>
      <c r="G538" s="49">
        <f t="shared" si="112"/>
        <v>3.5</v>
      </c>
      <c r="H538" s="35">
        <f t="shared" si="115"/>
        <v>1.1969699560541029E-4</v>
      </c>
    </row>
    <row r="539" spans="2:8" x14ac:dyDescent="0.2">
      <c r="B539" s="34" t="s">
        <v>309</v>
      </c>
      <c r="C539" s="33">
        <v>3</v>
      </c>
      <c r="D539" s="48">
        <v>2</v>
      </c>
      <c r="E539" s="61">
        <f t="shared" si="116"/>
        <v>5.1298712402318705E-5</v>
      </c>
      <c r="F539" s="61">
        <f t="shared" si="117"/>
        <v>4.051781771033812E-5</v>
      </c>
      <c r="G539" s="49">
        <f t="shared" si="112"/>
        <v>-0.33333333333333331</v>
      </c>
      <c r="H539" s="35">
        <f t="shared" si="115"/>
        <v>-1.7099570800772899E-5</v>
      </c>
    </row>
    <row r="540" spans="2:8" ht="14.25" customHeight="1" x14ac:dyDescent="0.2">
      <c r="B540" s="34" t="s">
        <v>511</v>
      </c>
      <c r="C540" s="33">
        <v>0</v>
      </c>
      <c r="D540" s="48">
        <v>9</v>
      </c>
      <c r="E540" s="61" t="str">
        <f t="shared" si="116"/>
        <v/>
      </c>
      <c r="F540" s="61">
        <f t="shared" si="117"/>
        <v>1.8233017969652155E-4</v>
      </c>
      <c r="G540" s="49">
        <f t="shared" si="112"/>
        <v>1</v>
      </c>
      <c r="H540" s="35" t="str">
        <f t="shared" si="115"/>
        <v/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41</v>
      </c>
      <c r="D542" s="48">
        <v>28</v>
      </c>
      <c r="E542" s="61">
        <f t="shared" si="118"/>
        <v>7.0108240283168891E-4</v>
      </c>
      <c r="F542" s="61">
        <f t="shared" si="119"/>
        <v>5.6724944794473374E-4</v>
      </c>
      <c r="G542" s="49">
        <f t="shared" ref="G542:G564" si="121">+IF(AND(C542=0,D542=0)," ",IF(C542=0,1,IF(D542=0,-1,(D542-C542)/C542)))</f>
        <v>-0.31707317073170732</v>
      </c>
      <c r="H542" s="35">
        <f t="shared" si="120"/>
        <v>-2.222944204100477E-4</v>
      </c>
    </row>
    <row r="543" spans="2:8" x14ac:dyDescent="0.2">
      <c r="B543" s="34" t="s">
        <v>311</v>
      </c>
      <c r="C543" s="33">
        <v>10</v>
      </c>
      <c r="D543" s="48">
        <v>7</v>
      </c>
      <c r="E543" s="61">
        <f t="shared" si="118"/>
        <v>1.7099570800772901E-4</v>
      </c>
      <c r="F543" s="61">
        <f t="shared" si="119"/>
        <v>1.4181236198618344E-4</v>
      </c>
      <c r="G543" s="49">
        <f t="shared" si="121"/>
        <v>-0.3</v>
      </c>
      <c r="H543" s="35">
        <f t="shared" si="120"/>
        <v>-5.1298712402318698E-5</v>
      </c>
    </row>
    <row r="544" spans="2:8" x14ac:dyDescent="0.2">
      <c r="B544" s="34" t="s">
        <v>312</v>
      </c>
      <c r="C544" s="33">
        <v>2</v>
      </c>
      <c r="D544" s="48">
        <v>2</v>
      </c>
      <c r="E544" s="61">
        <f t="shared" si="118"/>
        <v>3.4199141601545799E-5</v>
      </c>
      <c r="F544" s="61">
        <f t="shared" si="119"/>
        <v>4.051781771033812E-5</v>
      </c>
      <c r="G544" s="49">
        <f t="shared" si="121"/>
        <v>0</v>
      </c>
      <c r="H544" s="35">
        <f t="shared" si="120"/>
        <v>0</v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2</v>
      </c>
      <c r="E546" s="61" t="str">
        <f t="shared" si="118"/>
        <v/>
      </c>
      <c r="F546" s="61">
        <f t="shared" si="119"/>
        <v>4.051781771033812E-5</v>
      </c>
      <c r="G546" s="49">
        <f t="shared" si="121"/>
        <v>1</v>
      </c>
      <c r="H546" s="35" t="str">
        <f t="shared" si="120"/>
        <v/>
      </c>
    </row>
    <row r="547" spans="1:9" x14ac:dyDescent="0.2">
      <c r="B547" s="34" t="s">
        <v>313</v>
      </c>
      <c r="C547" s="33">
        <v>75</v>
      </c>
      <c r="D547" s="48">
        <v>122</v>
      </c>
      <c r="E547" s="61">
        <f t="shared" si="118"/>
        <v>1.2824678100579676E-3</v>
      </c>
      <c r="F547" s="61">
        <f t="shared" si="119"/>
        <v>2.4715868803306252E-3</v>
      </c>
      <c r="G547" s="49">
        <f t="shared" si="121"/>
        <v>0.62666666666666671</v>
      </c>
      <c r="H547" s="35">
        <f t="shared" si="120"/>
        <v>8.036798276363264E-4</v>
      </c>
    </row>
    <row r="548" spans="1:9" x14ac:dyDescent="0.2">
      <c r="B548" s="34" t="s">
        <v>142</v>
      </c>
      <c r="C548" s="33">
        <v>124</v>
      </c>
      <c r="D548" s="48">
        <v>231</v>
      </c>
      <c r="E548" s="61">
        <f t="shared" si="118"/>
        <v>2.1203467792958396E-3</v>
      </c>
      <c r="F548" s="61">
        <f t="shared" si="119"/>
        <v>4.679807945544053E-3</v>
      </c>
      <c r="G548" s="49">
        <f t="shared" si="121"/>
        <v>0.86290322580645162</v>
      </c>
      <c r="H548" s="35">
        <f t="shared" si="120"/>
        <v>1.8296540756827003E-3</v>
      </c>
    </row>
    <row r="549" spans="1:9" x14ac:dyDescent="0.2">
      <c r="B549" s="34" t="s">
        <v>314</v>
      </c>
      <c r="C549" s="33">
        <v>336</v>
      </c>
      <c r="D549" s="48">
        <v>552</v>
      </c>
      <c r="E549" s="61">
        <f t="shared" si="118"/>
        <v>5.7454557890596943E-3</v>
      </c>
      <c r="F549" s="61">
        <f t="shared" si="119"/>
        <v>1.1182917688053321E-2</v>
      </c>
      <c r="G549" s="49">
        <f t="shared" si="121"/>
        <v>0.6428571428571429</v>
      </c>
      <c r="H549" s="35">
        <f t="shared" si="120"/>
        <v>3.6935072929669467E-3</v>
      </c>
    </row>
    <row r="550" spans="1:9" s="29" customFormat="1" x14ac:dyDescent="0.2">
      <c r="A550" s="31"/>
      <c r="B550" s="36" t="s">
        <v>554</v>
      </c>
      <c r="C550" s="40">
        <v>37</v>
      </c>
      <c r="D550" s="48">
        <v>72</v>
      </c>
      <c r="E550" s="38">
        <f t="shared" si="118"/>
        <v>6.3268411962859729E-4</v>
      </c>
      <c r="F550" s="38">
        <f t="shared" si="119"/>
        <v>1.4586414375721724E-3</v>
      </c>
      <c r="G550" s="49">
        <f t="shared" si="121"/>
        <v>0.94594594594594594</v>
      </c>
      <c r="H550" s="37">
        <f t="shared" si="120"/>
        <v>5.9848497802705153E-4</v>
      </c>
      <c r="I550" s="4"/>
    </row>
    <row r="551" spans="1:9" x14ac:dyDescent="0.2">
      <c r="B551" s="34" t="s">
        <v>131</v>
      </c>
      <c r="C551" s="33">
        <v>3</v>
      </c>
      <c r="D551" s="48">
        <v>0</v>
      </c>
      <c r="E551" s="61">
        <f t="shared" si="118"/>
        <v>5.1298712402318705E-5</v>
      </c>
      <c r="F551" s="61" t="str">
        <f t="shared" si="119"/>
        <v/>
      </c>
      <c r="G551" s="49">
        <f t="shared" si="121"/>
        <v>-1</v>
      </c>
      <c r="H551" s="35">
        <f t="shared" si="120"/>
        <v>-5.1298712402318705E-5</v>
      </c>
    </row>
    <row r="552" spans="1:9" x14ac:dyDescent="0.2">
      <c r="B552" s="34" t="s">
        <v>315</v>
      </c>
      <c r="C552" s="33">
        <v>2</v>
      </c>
      <c r="D552" s="48">
        <v>2</v>
      </c>
      <c r="E552" s="61">
        <f t="shared" si="118"/>
        <v>3.4199141601545799E-5</v>
      </c>
      <c r="F552" s="61">
        <f t="shared" si="119"/>
        <v>4.051781771033812E-5</v>
      </c>
      <c r="G552" s="49">
        <f t="shared" si="121"/>
        <v>0</v>
      </c>
      <c r="H552" s="35">
        <f t="shared" si="120"/>
        <v>0</v>
      </c>
    </row>
    <row r="553" spans="1:9" ht="13.5" customHeight="1" x14ac:dyDescent="0.2">
      <c r="B553" s="34" t="s">
        <v>316</v>
      </c>
      <c r="C553" s="33">
        <v>0</v>
      </c>
      <c r="D553" s="48">
        <v>1</v>
      </c>
      <c r="E553" s="61" t="str">
        <f t="shared" si="118"/>
        <v/>
      </c>
      <c r="F553" s="61">
        <f t="shared" si="119"/>
        <v>2.025890885516906E-5</v>
      </c>
      <c r="G553" s="49">
        <f t="shared" si="121"/>
        <v>1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36</v>
      </c>
      <c r="D554" s="48">
        <v>47</v>
      </c>
      <c r="E554" s="61">
        <f t="shared" si="118"/>
        <v>6.1558454882782441E-4</v>
      </c>
      <c r="F554" s="61">
        <f t="shared" si="119"/>
        <v>9.5216871619294586E-4</v>
      </c>
      <c r="G554" s="49">
        <f t="shared" si="121"/>
        <v>0.30555555555555558</v>
      </c>
      <c r="H554" s="35">
        <f t="shared" si="120"/>
        <v>1.8809527880850191E-4</v>
      </c>
    </row>
    <row r="555" spans="1:9" x14ac:dyDescent="0.2">
      <c r="B555" s="34" t="s">
        <v>132</v>
      </c>
      <c r="C555" s="33">
        <v>61</v>
      </c>
      <c r="D555" s="48">
        <v>22</v>
      </c>
      <c r="E555" s="61">
        <f t="shared" si="118"/>
        <v>1.043073818847147E-3</v>
      </c>
      <c r="F555" s="61">
        <f t="shared" si="119"/>
        <v>4.4569599481371932E-4</v>
      </c>
      <c r="G555" s="49">
        <f t="shared" si="121"/>
        <v>-0.63934426229508201</v>
      </c>
      <c r="H555" s="35">
        <f t="shared" si="120"/>
        <v>-6.6688326123014326E-4</v>
      </c>
    </row>
    <row r="556" spans="1:9" ht="13.5" customHeight="1" x14ac:dyDescent="0.2">
      <c r="B556" s="34" t="s">
        <v>139</v>
      </c>
      <c r="C556" s="33">
        <v>110</v>
      </c>
      <c r="D556" s="48">
        <v>98</v>
      </c>
      <c r="E556" s="61">
        <f t="shared" si="118"/>
        <v>1.8809527880850191E-3</v>
      </c>
      <c r="F556" s="61">
        <f t="shared" si="119"/>
        <v>1.985373067806568E-3</v>
      </c>
      <c r="G556" s="49">
        <f t="shared" si="121"/>
        <v>-0.10909090909090909</v>
      </c>
      <c r="H556" s="35">
        <f t="shared" si="120"/>
        <v>-2.0519484960927479E-4</v>
      </c>
    </row>
    <row r="557" spans="1:9" x14ac:dyDescent="0.2">
      <c r="B557" s="34" t="s">
        <v>513</v>
      </c>
      <c r="C557" s="33">
        <v>4</v>
      </c>
      <c r="D557" s="48">
        <v>14</v>
      </c>
      <c r="E557" s="61">
        <f t="shared" si="118"/>
        <v>6.8398283203091598E-5</v>
      </c>
      <c r="F557" s="61">
        <f t="shared" si="119"/>
        <v>2.8362472397236687E-4</v>
      </c>
      <c r="G557" s="49">
        <f t="shared" si="121"/>
        <v>2.5</v>
      </c>
      <c r="H557" s="35">
        <f t="shared" si="120"/>
        <v>1.7099570800772901E-4</v>
      </c>
    </row>
    <row r="558" spans="1:9" x14ac:dyDescent="0.2">
      <c r="B558" s="34" t="s">
        <v>317</v>
      </c>
      <c r="C558" s="33">
        <v>43</v>
      </c>
      <c r="D558" s="48">
        <v>38</v>
      </c>
      <c r="E558" s="61">
        <f t="shared" si="118"/>
        <v>7.3528154443323478E-4</v>
      </c>
      <c r="F558" s="61">
        <f t="shared" si="119"/>
        <v>7.6983853649642434E-4</v>
      </c>
      <c r="G558" s="49">
        <f t="shared" si="121"/>
        <v>-0.11627906976744186</v>
      </c>
      <c r="H558" s="35">
        <f t="shared" si="120"/>
        <v>-8.5497854003864504E-5</v>
      </c>
    </row>
    <row r="559" spans="1:9" x14ac:dyDescent="0.2">
      <c r="B559" s="34" t="s">
        <v>318</v>
      </c>
      <c r="C559" s="33">
        <v>4</v>
      </c>
      <c r="D559" s="48">
        <v>16</v>
      </c>
      <c r="E559" s="61">
        <f t="shared" si="118"/>
        <v>6.8398283203091598E-5</v>
      </c>
      <c r="F559" s="61">
        <f t="shared" si="119"/>
        <v>3.2414254168270496E-4</v>
      </c>
      <c r="G559" s="49">
        <f t="shared" si="121"/>
        <v>3</v>
      </c>
      <c r="H559" s="35">
        <f t="shared" si="120"/>
        <v>2.0519484960927479E-4</v>
      </c>
    </row>
    <row r="560" spans="1:9" ht="13.5" customHeight="1" x14ac:dyDescent="0.2">
      <c r="B560" s="34" t="s">
        <v>319</v>
      </c>
      <c r="C560" s="33">
        <v>10</v>
      </c>
      <c r="D560" s="48">
        <v>11</v>
      </c>
      <c r="E560" s="61">
        <f t="shared" si="118"/>
        <v>1.7099570800772901E-4</v>
      </c>
      <c r="F560" s="61">
        <f t="shared" si="119"/>
        <v>2.2284799740685966E-4</v>
      </c>
      <c r="G560" s="49">
        <f t="shared" si="121"/>
        <v>0.1</v>
      </c>
      <c r="H560" s="35">
        <f t="shared" si="120"/>
        <v>1.7099570800772903E-5</v>
      </c>
    </row>
    <row r="561" spans="1:9" s="9" customFormat="1" x14ac:dyDescent="0.2">
      <c r="A561" s="79"/>
      <c r="B561" s="34" t="s">
        <v>320</v>
      </c>
      <c r="C561" s="33">
        <v>0</v>
      </c>
      <c r="D561" s="48">
        <v>1</v>
      </c>
      <c r="E561" s="61" t="str">
        <f t="shared" si="118"/>
        <v/>
      </c>
      <c r="F561" s="61">
        <f t="shared" ref="F561" si="122">+IF(D561=0,"",D561/D$345)</f>
        <v>2.025890885516906E-5</v>
      </c>
      <c r="G561" s="49">
        <f t="shared" si="121"/>
        <v>1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11</v>
      </c>
      <c r="D562" s="48">
        <v>20</v>
      </c>
      <c r="E562" s="61">
        <f t="shared" si="118"/>
        <v>1.8809527880850191E-4</v>
      </c>
      <c r="F562" s="61">
        <f t="shared" si="119"/>
        <v>4.0517817710338124E-4</v>
      </c>
      <c r="G562" s="49">
        <f t="shared" si="121"/>
        <v>0.81818181818181823</v>
      </c>
      <c r="H562" s="35">
        <f t="shared" si="120"/>
        <v>1.5389613720695613E-4</v>
      </c>
    </row>
    <row r="563" spans="1:9" x14ac:dyDescent="0.2">
      <c r="B563" s="34" t="s">
        <v>514</v>
      </c>
      <c r="C563" s="33">
        <v>1</v>
      </c>
      <c r="D563" s="48">
        <v>0</v>
      </c>
      <c r="E563" s="61">
        <f t="shared" si="118"/>
        <v>1.7099570800772899E-5</v>
      </c>
      <c r="F563" s="61" t="str">
        <f t="shared" si="119"/>
        <v/>
      </c>
      <c r="G563" s="49">
        <f t="shared" si="121"/>
        <v>-1</v>
      </c>
      <c r="H563" s="35">
        <f t="shared" si="120"/>
        <v>-1.7099570800772899E-5</v>
      </c>
    </row>
    <row r="564" spans="1:9" x14ac:dyDescent="0.2">
      <c r="B564" s="34" t="s">
        <v>515</v>
      </c>
      <c r="C564" s="33">
        <v>2</v>
      </c>
      <c r="D564" s="48">
        <v>5</v>
      </c>
      <c r="E564" s="61">
        <f t="shared" si="118"/>
        <v>3.4199141601545799E-5</v>
      </c>
      <c r="F564" s="61">
        <f t="shared" si="119"/>
        <v>1.0129454427584531E-4</v>
      </c>
      <c r="G564" s="49">
        <f t="shared" si="121"/>
        <v>1.5</v>
      </c>
      <c r="H564" s="35">
        <f t="shared" si="120"/>
        <v>5.1298712402318698E-5</v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8579</v>
      </c>
      <c r="D570" s="27">
        <f>SUM(D571:D596)</f>
        <v>8952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4.3478260869565216E-2</v>
      </c>
      <c r="H570" s="28">
        <f>+IF(OR(AND(E570=""),(G570="")),"",E570*G570)</f>
        <v>4.3478260869565216E-2</v>
      </c>
    </row>
    <row r="571" spans="1:9" x14ac:dyDescent="0.2">
      <c r="B571" s="34" t="s">
        <v>322</v>
      </c>
      <c r="C571" s="33">
        <v>44</v>
      </c>
      <c r="D571" s="48">
        <v>65</v>
      </c>
      <c r="E571" s="61">
        <f t="shared" si="124"/>
        <v>5.128802890779811E-3</v>
      </c>
      <c r="F571" s="61">
        <f t="shared" si="125"/>
        <v>7.2609472743521003E-3</v>
      </c>
      <c r="G571" s="49">
        <f t="shared" ref="G571:G596" si="126">+IF(AND(C571=0,D571=0)," ",IF(C571=0,1,IF(D571=0,-1,(D571-C571)/C571)))</f>
        <v>0.47727272727272729</v>
      </c>
      <c r="H571" s="24">
        <f>+IF(OR(AND(E571=""),(G571="")),"",E571*G571)</f>
        <v>2.4478377433267283E-3</v>
      </c>
    </row>
    <row r="572" spans="1:9" x14ac:dyDescent="0.2">
      <c r="B572" s="34" t="s">
        <v>144</v>
      </c>
      <c r="C572" s="33">
        <v>229</v>
      </c>
      <c r="D572" s="48">
        <v>220</v>
      </c>
      <c r="E572" s="61">
        <f t="shared" si="124"/>
        <v>2.6693087772467653E-2</v>
      </c>
      <c r="F572" s="61">
        <f t="shared" si="125"/>
        <v>2.4575513851653262E-2</v>
      </c>
      <c r="G572" s="49">
        <f t="shared" si="126"/>
        <v>-3.9301310043668124E-2</v>
      </c>
      <c r="H572" s="24">
        <f t="shared" ref="H572:H596" si="127">+IF(OR(AND(E572=""),(G572="")),"",E572*G572)</f>
        <v>-1.0490733185685977E-3</v>
      </c>
    </row>
    <row r="573" spans="1:9" x14ac:dyDescent="0.2">
      <c r="B573" s="34" t="s">
        <v>586</v>
      </c>
      <c r="C573" s="33">
        <v>1665</v>
      </c>
      <c r="D573" s="48">
        <v>1610</v>
      </c>
      <c r="E573" s="61">
        <f t="shared" si="124"/>
        <v>0.19407856393519057</v>
      </c>
      <c r="F573" s="61">
        <f t="shared" si="125"/>
        <v>0.17984807864164432</v>
      </c>
      <c r="G573" s="49">
        <f t="shared" si="126"/>
        <v>-3.3033033033033031E-2</v>
      </c>
      <c r="H573" s="24">
        <f t="shared" si="127"/>
        <v>-6.4110036134747634E-3</v>
      </c>
    </row>
    <row r="574" spans="1:9" x14ac:dyDescent="0.2">
      <c r="B574" s="34" t="s">
        <v>323</v>
      </c>
      <c r="C574" s="33">
        <v>1541</v>
      </c>
      <c r="D574" s="48">
        <v>3078</v>
      </c>
      <c r="E574" s="61">
        <f t="shared" si="124"/>
        <v>0.17962466487935658</v>
      </c>
      <c r="F574" s="61">
        <f t="shared" si="125"/>
        <v>0.34383378016085792</v>
      </c>
      <c r="G574" s="49">
        <f t="shared" si="126"/>
        <v>0.9974042829331603</v>
      </c>
      <c r="H574" s="24">
        <f t="shared" si="127"/>
        <v>0.17915841007110386</v>
      </c>
    </row>
    <row r="575" spans="1:9" x14ac:dyDescent="0.2">
      <c r="B575" s="34" t="s">
        <v>145</v>
      </c>
      <c r="C575" s="33">
        <v>50</v>
      </c>
      <c r="D575" s="48">
        <v>145</v>
      </c>
      <c r="E575" s="61">
        <f t="shared" si="124"/>
        <v>5.828185103158876E-3</v>
      </c>
      <c r="F575" s="61">
        <f t="shared" si="125"/>
        <v>1.6197497765862379E-2</v>
      </c>
      <c r="G575" s="49">
        <f t="shared" si="126"/>
        <v>1.9</v>
      </c>
      <c r="H575" s="24">
        <f t="shared" si="127"/>
        <v>1.1073551696001865E-2</v>
      </c>
    </row>
    <row r="576" spans="1:9" x14ac:dyDescent="0.2">
      <c r="B576" s="34" t="s">
        <v>618</v>
      </c>
      <c r="C576" s="33">
        <v>33</v>
      </c>
      <c r="D576" s="48">
        <v>9</v>
      </c>
      <c r="E576" s="61">
        <f t="shared" si="124"/>
        <v>3.8466021680848583E-3</v>
      </c>
      <c r="F576" s="61">
        <f t="shared" si="125"/>
        <v>1.0053619302949062E-3</v>
      </c>
      <c r="G576" s="49">
        <f t="shared" si="126"/>
        <v>-0.72727272727272729</v>
      </c>
      <c r="H576" s="24">
        <f t="shared" si="127"/>
        <v>-2.7975288495162608E-3</v>
      </c>
    </row>
    <row r="577" spans="1:9" s="29" customFormat="1" x14ac:dyDescent="0.2">
      <c r="A577" s="31"/>
      <c r="B577" s="36" t="s">
        <v>146</v>
      </c>
      <c r="C577" s="40">
        <v>7</v>
      </c>
      <c r="D577" s="48">
        <v>18</v>
      </c>
      <c r="E577" s="38">
        <f t="shared" si="124"/>
        <v>8.1594591444224273E-4</v>
      </c>
      <c r="F577" s="38">
        <f t="shared" si="125"/>
        <v>2.0107238605898124E-3</v>
      </c>
      <c r="G577" s="49">
        <f t="shared" si="126"/>
        <v>1.5714285714285714</v>
      </c>
      <c r="H577" s="39">
        <f t="shared" si="127"/>
        <v>1.2822007226949528E-3</v>
      </c>
      <c r="I577" s="4"/>
    </row>
    <row r="578" spans="1:9" s="29" customFormat="1" x14ac:dyDescent="0.2">
      <c r="A578" s="31"/>
      <c r="B578" s="36" t="s">
        <v>324</v>
      </c>
      <c r="C578" s="40">
        <v>109</v>
      </c>
      <c r="D578" s="48">
        <v>62</v>
      </c>
      <c r="E578" s="38">
        <f t="shared" si="124"/>
        <v>1.270544352488635E-2</v>
      </c>
      <c r="F578" s="38">
        <f t="shared" si="125"/>
        <v>6.9258266309204647E-3</v>
      </c>
      <c r="G578" s="49">
        <f t="shared" si="126"/>
        <v>-0.43119266055045874</v>
      </c>
      <c r="H578" s="39">
        <f t="shared" si="127"/>
        <v>-5.478493996969344E-3</v>
      </c>
      <c r="I578" s="4"/>
    </row>
    <row r="579" spans="1:9" s="29" customFormat="1" x14ac:dyDescent="0.2">
      <c r="A579" s="31"/>
      <c r="B579" s="36" t="s">
        <v>325</v>
      </c>
      <c r="C579" s="40">
        <v>22</v>
      </c>
      <c r="D579" s="48">
        <v>27</v>
      </c>
      <c r="E579" s="38">
        <f t="shared" si="124"/>
        <v>2.5644014453899055E-3</v>
      </c>
      <c r="F579" s="38">
        <f t="shared" si="125"/>
        <v>3.0160857908847183E-3</v>
      </c>
      <c r="G579" s="49">
        <f t="shared" si="126"/>
        <v>0.22727272727272727</v>
      </c>
      <c r="H579" s="39">
        <f t="shared" si="127"/>
        <v>5.8281851031588756E-4</v>
      </c>
      <c r="I579" s="4"/>
    </row>
    <row r="580" spans="1:9" s="29" customFormat="1" x14ac:dyDescent="0.2">
      <c r="A580" s="31"/>
      <c r="B580" s="36" t="s">
        <v>516</v>
      </c>
      <c r="C580" s="40">
        <v>134</v>
      </c>
      <c r="D580" s="48">
        <v>98</v>
      </c>
      <c r="E580" s="38">
        <f t="shared" si="124"/>
        <v>1.5619536076465788E-2</v>
      </c>
      <c r="F580" s="38">
        <f t="shared" si="125"/>
        <v>1.0947274352100089E-2</v>
      </c>
      <c r="G580" s="49">
        <f t="shared" si="126"/>
        <v>-0.26865671641791045</v>
      </c>
      <c r="H580" s="39">
        <f t="shared" si="127"/>
        <v>-4.1962932742743908E-3</v>
      </c>
      <c r="I580" s="4"/>
    </row>
    <row r="581" spans="1:9" s="29" customFormat="1" x14ac:dyDescent="0.2">
      <c r="A581" s="31"/>
      <c r="B581" s="36" t="s">
        <v>546</v>
      </c>
      <c r="C581" s="40">
        <v>79</v>
      </c>
      <c r="D581" s="48">
        <v>140</v>
      </c>
      <c r="E581" s="38">
        <f t="shared" si="124"/>
        <v>9.2085324629910242E-3</v>
      </c>
      <c r="F581" s="38">
        <f t="shared" si="125"/>
        <v>1.5638963360142984E-2</v>
      </c>
      <c r="G581" s="49">
        <f t="shared" si="126"/>
        <v>0.77215189873417722</v>
      </c>
      <c r="H581" s="39">
        <f t="shared" si="127"/>
        <v>7.1103858258538292E-3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23</v>
      </c>
      <c r="E582" s="38" t="str">
        <f t="shared" si="124"/>
        <v/>
      </c>
      <c r="F582" s="38">
        <f t="shared" si="125"/>
        <v>2.5692582663092048E-3</v>
      </c>
      <c r="G582" s="49">
        <f t="shared" si="126"/>
        <v>1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3</v>
      </c>
      <c r="D583" s="48">
        <v>1</v>
      </c>
      <c r="E583" s="38">
        <f t="shared" si="124"/>
        <v>3.496911061895326E-4</v>
      </c>
      <c r="F583" s="38">
        <f t="shared" si="125"/>
        <v>1.1170688114387846E-4</v>
      </c>
      <c r="G583" s="49">
        <f t="shared" si="126"/>
        <v>-0.66666666666666663</v>
      </c>
      <c r="H583" s="39">
        <f t="shared" si="127"/>
        <v>-2.3312740412635507E-4</v>
      </c>
      <c r="I583" s="4"/>
    </row>
    <row r="584" spans="1:9" s="29" customFormat="1" x14ac:dyDescent="0.2">
      <c r="A584" s="31"/>
      <c r="B584" s="36" t="s">
        <v>327</v>
      </c>
      <c r="C584" s="40">
        <v>38</v>
      </c>
      <c r="D584" s="48">
        <v>42</v>
      </c>
      <c r="E584" s="38">
        <f t="shared" si="124"/>
        <v>4.4294206784007461E-3</v>
      </c>
      <c r="F584" s="38">
        <f t="shared" si="125"/>
        <v>4.6916890080428951E-3</v>
      </c>
      <c r="G584" s="49">
        <f t="shared" si="126"/>
        <v>0.10526315789473684</v>
      </c>
      <c r="H584" s="39">
        <f t="shared" si="127"/>
        <v>4.6625480825271008E-4</v>
      </c>
      <c r="I584" s="4"/>
    </row>
    <row r="585" spans="1:9" s="29" customFormat="1" x14ac:dyDescent="0.2">
      <c r="A585" s="31"/>
      <c r="B585" s="36" t="s">
        <v>147</v>
      </c>
      <c r="C585" s="40">
        <v>20</v>
      </c>
      <c r="D585" s="48">
        <v>130</v>
      </c>
      <c r="E585" s="38">
        <f t="shared" si="124"/>
        <v>2.3312740412635507E-3</v>
      </c>
      <c r="F585" s="38">
        <f t="shared" si="125"/>
        <v>1.4521894548704201E-2</v>
      </c>
      <c r="G585" s="49">
        <f t="shared" si="126"/>
        <v>5.5</v>
      </c>
      <c r="H585" s="39">
        <f t="shared" si="127"/>
        <v>1.2822007226949528E-2</v>
      </c>
      <c r="I585" s="4"/>
    </row>
    <row r="586" spans="1:9" s="29" customFormat="1" x14ac:dyDescent="0.2">
      <c r="A586" s="31"/>
      <c r="B586" s="36" t="s">
        <v>148</v>
      </c>
      <c r="C586" s="40">
        <v>30</v>
      </c>
      <c r="D586" s="48">
        <v>33</v>
      </c>
      <c r="E586" s="38">
        <f t="shared" si="124"/>
        <v>3.4969110618953258E-3</v>
      </c>
      <c r="F586" s="38">
        <f t="shared" si="125"/>
        <v>3.6863270777479891E-3</v>
      </c>
      <c r="G586" s="49">
        <f t="shared" si="126"/>
        <v>0.1</v>
      </c>
      <c r="H586" s="39">
        <f t="shared" si="127"/>
        <v>3.496911061895326E-4</v>
      </c>
      <c r="I586" s="4"/>
    </row>
    <row r="587" spans="1:9" ht="13.5" customHeight="1" x14ac:dyDescent="0.2">
      <c r="B587" s="34" t="s">
        <v>328</v>
      </c>
      <c r="C587" s="33">
        <v>580</v>
      </c>
      <c r="D587" s="48">
        <v>413</v>
      </c>
      <c r="E587" s="61">
        <f t="shared" si="124"/>
        <v>6.7606947196642966E-2</v>
      </c>
      <c r="F587" s="61">
        <f t="shared" si="125"/>
        <v>4.6134941912421804E-2</v>
      </c>
      <c r="G587" s="49">
        <f t="shared" si="126"/>
        <v>-0.28793103448275864</v>
      </c>
      <c r="H587" s="24">
        <f t="shared" si="127"/>
        <v>-1.9466138244550648E-2</v>
      </c>
    </row>
    <row r="588" spans="1:9" x14ac:dyDescent="0.2">
      <c r="B588" s="34" t="s">
        <v>149</v>
      </c>
      <c r="C588" s="33">
        <v>2824</v>
      </c>
      <c r="D588" s="48">
        <v>429</v>
      </c>
      <c r="E588" s="61">
        <f t="shared" si="124"/>
        <v>0.32917589462641333</v>
      </c>
      <c r="F588" s="61">
        <f t="shared" si="125"/>
        <v>4.7922252010723858E-2</v>
      </c>
      <c r="G588" s="49">
        <f t="shared" si="126"/>
        <v>-0.84808781869688388</v>
      </c>
      <c r="H588" s="24">
        <f t="shared" si="127"/>
        <v>-0.27917006644131021</v>
      </c>
    </row>
    <row r="589" spans="1:9" ht="13.5" customHeight="1" x14ac:dyDescent="0.2">
      <c r="B589" s="34" t="s">
        <v>329</v>
      </c>
      <c r="C589" s="33">
        <v>63</v>
      </c>
      <c r="D589" s="48">
        <v>103</v>
      </c>
      <c r="E589" s="61">
        <f t="shared" si="124"/>
        <v>7.3435132299801845E-3</v>
      </c>
      <c r="F589" s="61">
        <f t="shared" si="125"/>
        <v>1.1505808757819482E-2</v>
      </c>
      <c r="G589" s="49">
        <f t="shared" si="126"/>
        <v>0.63492063492063489</v>
      </c>
      <c r="H589" s="24">
        <f t="shared" si="127"/>
        <v>4.6625480825271013E-3</v>
      </c>
    </row>
    <row r="590" spans="1:9" ht="12" customHeight="1" x14ac:dyDescent="0.2">
      <c r="B590" s="34" t="s">
        <v>150</v>
      </c>
      <c r="C590" s="33">
        <v>115</v>
      </c>
      <c r="D590" s="48">
        <v>53</v>
      </c>
      <c r="E590" s="61">
        <f t="shared" si="124"/>
        <v>1.3404825737265416E-2</v>
      </c>
      <c r="F590" s="61">
        <f t="shared" si="125"/>
        <v>5.9204647006255587E-3</v>
      </c>
      <c r="G590" s="49">
        <f t="shared" si="126"/>
        <v>-0.53913043478260869</v>
      </c>
      <c r="H590" s="24">
        <f t="shared" si="127"/>
        <v>-7.2269495279170069E-3</v>
      </c>
    </row>
    <row r="591" spans="1:9" ht="13.5" customHeight="1" x14ac:dyDescent="0.2">
      <c r="B591" s="34" t="s">
        <v>151</v>
      </c>
      <c r="C591" s="33">
        <v>1</v>
      </c>
      <c r="D591" s="48">
        <v>7</v>
      </c>
      <c r="E591" s="61">
        <f t="shared" si="124"/>
        <v>1.1656370206317752E-4</v>
      </c>
      <c r="F591" s="61">
        <f t="shared" si="125"/>
        <v>7.8194816800714929E-4</v>
      </c>
      <c r="G591" s="49">
        <f t="shared" si="126"/>
        <v>6</v>
      </c>
      <c r="H591" s="24">
        <f t="shared" si="127"/>
        <v>6.9938221237906509E-4</v>
      </c>
    </row>
    <row r="592" spans="1:9" ht="13.5" customHeight="1" x14ac:dyDescent="0.2">
      <c r="B592" s="34" t="s">
        <v>330</v>
      </c>
      <c r="C592" s="33">
        <v>119</v>
      </c>
      <c r="D592" s="48">
        <v>42</v>
      </c>
      <c r="E592" s="61">
        <f t="shared" si="124"/>
        <v>1.3871080545518126E-2</v>
      </c>
      <c r="F592" s="61">
        <f t="shared" si="125"/>
        <v>4.6916890080428951E-3</v>
      </c>
      <c r="G592" s="49">
        <f t="shared" si="126"/>
        <v>-0.6470588235294118</v>
      </c>
      <c r="H592" s="24">
        <f t="shared" si="127"/>
        <v>-8.9754050588646706E-3</v>
      </c>
    </row>
    <row r="593" spans="2:8" x14ac:dyDescent="0.2">
      <c r="B593" s="34" t="s">
        <v>331</v>
      </c>
      <c r="C593" s="33">
        <v>12</v>
      </c>
      <c r="D593" s="48">
        <v>25</v>
      </c>
      <c r="E593" s="61">
        <f t="shared" si="124"/>
        <v>1.3987644247581304E-3</v>
      </c>
      <c r="F593" s="61">
        <f t="shared" si="125"/>
        <v>2.7926720285969616E-3</v>
      </c>
      <c r="G593" s="49">
        <f t="shared" si="126"/>
        <v>1.0833333333333333</v>
      </c>
      <c r="H593" s="24">
        <f t="shared" si="127"/>
        <v>1.5153281268213078E-3</v>
      </c>
    </row>
    <row r="594" spans="2:8" ht="13.5" customHeight="1" x14ac:dyDescent="0.2">
      <c r="B594" s="34" t="s">
        <v>332</v>
      </c>
      <c r="C594" s="33">
        <v>54</v>
      </c>
      <c r="D594" s="48">
        <v>19</v>
      </c>
      <c r="E594" s="61">
        <f t="shared" si="124"/>
        <v>6.2944399114115866E-3</v>
      </c>
      <c r="F594" s="61">
        <f t="shared" si="125"/>
        <v>2.1224307417336908E-3</v>
      </c>
      <c r="G594" s="49">
        <f t="shared" si="126"/>
        <v>-0.64814814814814814</v>
      </c>
      <c r="H594" s="24">
        <f t="shared" si="127"/>
        <v>-4.0797295722112131E-3</v>
      </c>
    </row>
    <row r="595" spans="2:8" x14ac:dyDescent="0.2">
      <c r="B595" s="34" t="s">
        <v>333</v>
      </c>
      <c r="C595" s="33">
        <v>67</v>
      </c>
      <c r="D595" s="48">
        <v>50</v>
      </c>
      <c r="E595" s="61">
        <f t="shared" si="124"/>
        <v>7.8097680382328942E-3</v>
      </c>
      <c r="F595" s="61">
        <f t="shared" si="125"/>
        <v>5.5853440571939231E-3</v>
      </c>
      <c r="G595" s="49">
        <f t="shared" si="126"/>
        <v>-0.2537313432835821</v>
      </c>
      <c r="H595" s="24">
        <f t="shared" si="127"/>
        <v>-1.9815829350740182E-3</v>
      </c>
    </row>
    <row r="596" spans="2:8" x14ac:dyDescent="0.2">
      <c r="B596" s="34" t="s">
        <v>517</v>
      </c>
      <c r="C596" s="33">
        <v>740</v>
      </c>
      <c r="D596" s="48">
        <v>2110</v>
      </c>
      <c r="E596" s="61">
        <f t="shared" si="124"/>
        <v>8.6257139526751375E-2</v>
      </c>
      <c r="F596" s="61">
        <f t="shared" si="125"/>
        <v>0.23570151921358357</v>
      </c>
      <c r="G596" s="49">
        <f t="shared" si="126"/>
        <v>1.8513513513513513</v>
      </c>
      <c r="H596" s="24">
        <f t="shared" si="127"/>
        <v>0.15969227182655321</v>
      </c>
    </row>
    <row r="597" spans="2:8" x14ac:dyDescent="0.2">
      <c r="B597" s="7" t="s">
        <v>384</v>
      </c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390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378</v>
      </c>
      <c r="C8" s="43">
        <f>+C18+C74+C169+C345+C570</f>
        <v>27372</v>
      </c>
      <c r="D8" s="44">
        <f>+D18+D74+D169+D345+D570</f>
        <v>17179</v>
      </c>
      <c r="E8" s="45">
        <f>SUM(E9:E13)</f>
        <v>1</v>
      </c>
      <c r="F8" s="45">
        <f>SUM(F9:F13)</f>
        <v>0.99999999999999989</v>
      </c>
      <c r="G8" s="45">
        <f t="shared" ref="G8:G13" si="0">+(D8-C8)/C8</f>
        <v>-0.37238784158994592</v>
      </c>
      <c r="H8" s="46">
        <f>SUM(H9:H13)</f>
        <v>-0.37238784158994592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126</v>
      </c>
      <c r="D9" s="51">
        <f>+D18</f>
        <v>130</v>
      </c>
      <c r="E9" s="52">
        <f t="shared" ref="E9:F13" si="1">+C9/C$8</f>
        <v>4.6032441911442352E-3</v>
      </c>
      <c r="F9" s="52">
        <f t="shared" si="1"/>
        <v>7.5673787764130628E-3</v>
      </c>
      <c r="G9" s="52">
        <f t="shared" si="0"/>
        <v>3.1746031746031744E-2</v>
      </c>
      <c r="H9" s="53">
        <f>+E9*G9</f>
        <v>1.4613473622680112E-4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940</v>
      </c>
      <c r="D10" s="33">
        <f>+D74</f>
        <v>1030</v>
      </c>
      <c r="E10" s="35">
        <f t="shared" si="1"/>
        <v>3.434166301329826E-2</v>
      </c>
      <c r="F10" s="35">
        <f t="shared" si="1"/>
        <v>5.9956924151580417E-2</v>
      </c>
      <c r="G10" s="35">
        <f t="shared" si="0"/>
        <v>9.5744680851063829E-2</v>
      </c>
      <c r="H10" s="55">
        <f>+E10*G10</f>
        <v>3.288031565103025E-3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3333</v>
      </c>
      <c r="D11" s="33">
        <f>+D169</f>
        <v>2656</v>
      </c>
      <c r="E11" s="35">
        <f t="shared" si="1"/>
        <v>0.12176676896098203</v>
      </c>
      <c r="F11" s="35">
        <f t="shared" si="1"/>
        <v>0.15460736946271611</v>
      </c>
      <c r="G11" s="35">
        <f t="shared" si="0"/>
        <v>-0.20312031203120312</v>
      </c>
      <c r="H11" s="55">
        <f>+E11*G11</f>
        <v>-2.4733304106386089E-2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16282</v>
      </c>
      <c r="D12" s="33">
        <f>+D345</f>
        <v>9579</v>
      </c>
      <c r="E12" s="35">
        <f t="shared" si="1"/>
        <v>0.59484144381119397</v>
      </c>
      <c r="F12" s="35">
        <f t="shared" si="1"/>
        <v>0.55759939460969787</v>
      </c>
      <c r="G12" s="35">
        <f t="shared" si="0"/>
        <v>-0.41168161159562705</v>
      </c>
      <c r="H12" s="55">
        <f>+E12*G12</f>
        <v>-0.24488528423206196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6691</v>
      </c>
      <c r="D13" s="57">
        <f>+D570</f>
        <v>3784</v>
      </c>
      <c r="E13" s="58">
        <f t="shared" si="1"/>
        <v>0.24444688002338155</v>
      </c>
      <c r="F13" s="58">
        <f t="shared" si="1"/>
        <v>0.22026893299959252</v>
      </c>
      <c r="G13" s="58">
        <f t="shared" si="0"/>
        <v>-0.43446420564937976</v>
      </c>
      <c r="H13" s="59">
        <f>+E13*G13</f>
        <v>-0.10620341955282771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126</v>
      </c>
      <c r="D18" s="44">
        <f>SUM(D19:D68)</f>
        <v>130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3.1746031746031744E-2</v>
      </c>
      <c r="H18" s="46">
        <f>+IF(OR(AND(E18=""),(G18="")),"",E18*G18)</f>
        <v>3.1746031746031744E-2</v>
      </c>
    </row>
    <row r="19" spans="1:9" x14ac:dyDescent="0.2">
      <c r="B19" s="47" t="s">
        <v>0</v>
      </c>
      <c r="C19" s="48">
        <v>0</v>
      </c>
      <c r="D19" s="48">
        <v>1</v>
      </c>
      <c r="E19" s="41" t="str">
        <f>+IF(C19=0,"",C19/C$18)</f>
        <v/>
      </c>
      <c r="F19" s="41">
        <f>+IF(D19=0,"",D19/D$18)</f>
        <v>7.6923076923076927E-3</v>
      </c>
      <c r="G19" s="49">
        <f>+IF(AND(C19=0,D19=0)," ",IF(C19=0,1,IF(D19=0,-1,(D19-C19)/C19)))</f>
        <v>1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4</v>
      </c>
      <c r="D20" s="48">
        <v>5</v>
      </c>
      <c r="E20" s="35">
        <f t="shared" ref="E20:E68" si="2">+IF(C20=0,"",C20/C$18)</f>
        <v>3.1746031746031744E-2</v>
      </c>
      <c r="F20" s="35">
        <f t="shared" ref="F20:F68" si="3">+IF(D20=0,"",D20/D$18)</f>
        <v>3.8461538461538464E-2</v>
      </c>
      <c r="G20" s="49">
        <f t="shared" ref="G20:G68" si="4">+IF(AND(C20=0,D20=0)," ",IF(C20=0,1,IF(D20=0,-1,(D20-C20)/C20)))</f>
        <v>0.25</v>
      </c>
      <c r="H20" s="35">
        <f t="shared" ref="H20:H68" si="5">+IF(OR(AND(E20=""),(G20="")),"",E20*G20)</f>
        <v>7.9365079365079361E-3</v>
      </c>
    </row>
    <row r="21" spans="1:9" ht="25.5" customHeight="1" x14ac:dyDescent="0.2">
      <c r="B21" s="34" t="s">
        <v>1</v>
      </c>
      <c r="C21" s="33">
        <v>1</v>
      </c>
      <c r="D21" s="48">
        <v>0</v>
      </c>
      <c r="E21" s="35">
        <f t="shared" si="2"/>
        <v>7.9365079365079361E-3</v>
      </c>
      <c r="F21" s="35" t="str">
        <f t="shared" si="3"/>
        <v/>
      </c>
      <c r="G21" s="49">
        <f t="shared" si="4"/>
        <v>-1</v>
      </c>
      <c r="H21" s="35">
        <f t="shared" si="5"/>
        <v>-7.9365079365079361E-3</v>
      </c>
    </row>
    <row r="22" spans="1:9" ht="24" x14ac:dyDescent="0.2">
      <c r="B22" s="34" t="s">
        <v>420</v>
      </c>
      <c r="C22" s="33">
        <v>1</v>
      </c>
      <c r="D22" s="48">
        <v>0</v>
      </c>
      <c r="E22" s="35">
        <f t="shared" si="2"/>
        <v>7.9365079365079361E-3</v>
      </c>
      <c r="F22" s="35" t="str">
        <f t="shared" si="3"/>
        <v/>
      </c>
      <c r="G22" s="49">
        <f t="shared" si="4"/>
        <v>-1</v>
      </c>
      <c r="H22" s="35">
        <f t="shared" si="5"/>
        <v>-7.9365079365079361E-3</v>
      </c>
    </row>
    <row r="23" spans="1:9" x14ac:dyDescent="0.2">
      <c r="B23" s="34" t="s">
        <v>153</v>
      </c>
      <c r="C23" s="33">
        <v>19</v>
      </c>
      <c r="D23" s="48">
        <v>3</v>
      </c>
      <c r="E23" s="35">
        <f t="shared" si="2"/>
        <v>0.15079365079365079</v>
      </c>
      <c r="F23" s="35">
        <f t="shared" si="3"/>
        <v>2.3076923076923078E-2</v>
      </c>
      <c r="G23" s="49">
        <f t="shared" si="4"/>
        <v>-0.84210526315789469</v>
      </c>
      <c r="H23" s="35">
        <f t="shared" si="5"/>
        <v>-0.12698412698412698</v>
      </c>
    </row>
    <row r="24" spans="1:9" ht="37.5" customHeight="1" x14ac:dyDescent="0.2">
      <c r="B24" s="34" t="s">
        <v>154</v>
      </c>
      <c r="C24" s="33">
        <v>0</v>
      </c>
      <c r="D24" s="48">
        <v>1</v>
      </c>
      <c r="E24" s="35" t="str">
        <f t="shared" si="2"/>
        <v/>
      </c>
      <c r="F24" s="35">
        <f t="shared" si="3"/>
        <v>7.6923076923076927E-3</v>
      </c>
      <c r="G24" s="49">
        <f t="shared" si="4"/>
        <v>1</v>
      </c>
      <c r="H24" s="35" t="str">
        <f t="shared" si="5"/>
        <v/>
      </c>
    </row>
    <row r="25" spans="1:9" s="29" customFormat="1" x14ac:dyDescent="0.2">
      <c r="A25" s="31"/>
      <c r="B25" s="36" t="s">
        <v>518</v>
      </c>
      <c r="C25" s="40">
        <v>0</v>
      </c>
      <c r="D25" s="48">
        <v>0</v>
      </c>
      <c r="E25" s="37" t="str">
        <f t="shared" ref="E25" si="6">+IF(C25=0,"",C25/C$18)</f>
        <v/>
      </c>
      <c r="F25" s="37" t="str">
        <f t="shared" ref="F25" si="7">+IF(D25=0,"",D25/D$18)</f>
        <v/>
      </c>
      <c r="G25" s="49" t="str">
        <f t="shared" si="4"/>
        <v xml:space="preserve"> </v>
      </c>
      <c r="H25" s="37" t="str">
        <f t="shared" ref="H25" si="8">+IF(OR(AND(E25=""),(G25="")),"",E25*G25)</f>
        <v/>
      </c>
      <c r="I25" s="4"/>
    </row>
    <row r="26" spans="1:9" x14ac:dyDescent="0.2">
      <c r="B26" s="34" t="s">
        <v>2</v>
      </c>
      <c r="C26" s="33">
        <v>0</v>
      </c>
      <c r="D26" s="48">
        <v>4</v>
      </c>
      <c r="E26" s="35" t="str">
        <f t="shared" si="2"/>
        <v/>
      </c>
      <c r="F26" s="35">
        <f t="shared" si="3"/>
        <v>3.0769230769230771E-2</v>
      </c>
      <c r="G26" s="49">
        <f t="shared" si="4"/>
        <v>1</v>
      </c>
      <c r="H26" s="35" t="str">
        <f t="shared" si="5"/>
        <v/>
      </c>
    </row>
    <row r="27" spans="1:9" x14ac:dyDescent="0.2">
      <c r="B27" s="34" t="s">
        <v>561</v>
      </c>
      <c r="C27" s="33">
        <v>3</v>
      </c>
      <c r="D27" s="48">
        <v>0</v>
      </c>
      <c r="E27" s="35">
        <f t="shared" si="2"/>
        <v>2.3809523809523808E-2</v>
      </c>
      <c r="F27" s="35" t="str">
        <f t="shared" si="3"/>
        <v/>
      </c>
      <c r="G27" s="49">
        <f t="shared" si="4"/>
        <v>-1</v>
      </c>
      <c r="H27" s="35">
        <f t="shared" si="5"/>
        <v>-2.3809523809523808E-2</v>
      </c>
    </row>
    <row r="28" spans="1:9" x14ac:dyDescent="0.2">
      <c r="B28" s="34" t="s">
        <v>3</v>
      </c>
      <c r="C28" s="33">
        <v>1</v>
      </c>
      <c r="D28" s="48">
        <v>2</v>
      </c>
      <c r="E28" s="35">
        <f t="shared" si="2"/>
        <v>7.9365079365079361E-3</v>
      </c>
      <c r="F28" s="35">
        <f t="shared" si="3"/>
        <v>1.5384615384615385E-2</v>
      </c>
      <c r="G28" s="49">
        <f t="shared" si="4"/>
        <v>1</v>
      </c>
      <c r="H28" s="35">
        <f t="shared" si="5"/>
        <v>7.9365079365079361E-3</v>
      </c>
    </row>
    <row r="29" spans="1:9" x14ac:dyDescent="0.2">
      <c r="B29" s="34" t="s">
        <v>5</v>
      </c>
      <c r="C29" s="33">
        <v>8</v>
      </c>
      <c r="D29" s="48">
        <v>11</v>
      </c>
      <c r="E29" s="35">
        <f t="shared" si="2"/>
        <v>6.3492063492063489E-2</v>
      </c>
      <c r="F29" s="35">
        <f t="shared" si="3"/>
        <v>8.461538461538462E-2</v>
      </c>
      <c r="G29" s="49">
        <f t="shared" si="4"/>
        <v>0.375</v>
      </c>
      <c r="H29" s="35">
        <f t="shared" si="5"/>
        <v>2.3809523809523808E-2</v>
      </c>
    </row>
    <row r="30" spans="1:9" x14ac:dyDescent="0.2">
      <c r="B30" s="34" t="s">
        <v>155</v>
      </c>
      <c r="C30" s="33">
        <v>0</v>
      </c>
      <c r="D30" s="48">
        <v>1</v>
      </c>
      <c r="E30" s="35" t="str">
        <f t="shared" si="2"/>
        <v/>
      </c>
      <c r="F30" s="35">
        <f t="shared" si="3"/>
        <v>7.6923076923076927E-3</v>
      </c>
      <c r="G30" s="49">
        <f t="shared" si="4"/>
        <v>1</v>
      </c>
      <c r="H30" s="35" t="str">
        <f t="shared" si="5"/>
        <v/>
      </c>
    </row>
    <row r="31" spans="1:9" x14ac:dyDescent="0.2">
      <c r="B31" s="34" t="s">
        <v>156</v>
      </c>
      <c r="C31" s="33">
        <v>3</v>
      </c>
      <c r="D31" s="48">
        <v>2</v>
      </c>
      <c r="E31" s="35">
        <f t="shared" si="2"/>
        <v>2.3809523809523808E-2</v>
      </c>
      <c r="F31" s="35">
        <f t="shared" si="3"/>
        <v>1.5384615384615385E-2</v>
      </c>
      <c r="G31" s="49">
        <f t="shared" si="4"/>
        <v>-0.33333333333333331</v>
      </c>
      <c r="H31" s="35">
        <f t="shared" si="5"/>
        <v>-7.9365079365079361E-3</v>
      </c>
    </row>
    <row r="32" spans="1:9" x14ac:dyDescent="0.2">
      <c r="B32" s="34" t="s">
        <v>4</v>
      </c>
      <c r="C32" s="33">
        <v>0</v>
      </c>
      <c r="D32" s="48">
        <v>0</v>
      </c>
      <c r="E32" s="35" t="str">
        <f t="shared" si="2"/>
        <v/>
      </c>
      <c r="F32" s="35" t="str">
        <f t="shared" si="3"/>
        <v/>
      </c>
      <c r="G32" s="49" t="str">
        <f t="shared" si="4"/>
        <v xml:space="preserve"> </v>
      </c>
      <c r="H32" s="35" t="str">
        <f t="shared" si="5"/>
        <v/>
      </c>
    </row>
    <row r="33" spans="2:8" x14ac:dyDescent="0.2">
      <c r="B33" s="34" t="s">
        <v>6</v>
      </c>
      <c r="C33" s="33">
        <v>1</v>
      </c>
      <c r="D33" s="48">
        <v>0</v>
      </c>
      <c r="E33" s="35">
        <f t="shared" si="2"/>
        <v>7.9365079365079361E-3</v>
      </c>
      <c r="F33" s="35" t="str">
        <f t="shared" si="3"/>
        <v/>
      </c>
      <c r="G33" s="49">
        <f t="shared" si="4"/>
        <v>-1</v>
      </c>
      <c r="H33" s="35">
        <f t="shared" si="5"/>
        <v>-7.9365079365079361E-3</v>
      </c>
    </row>
    <row r="34" spans="2:8" x14ac:dyDescent="0.2">
      <c r="B34" s="34" t="s">
        <v>157</v>
      </c>
      <c r="C34" s="33">
        <v>1</v>
      </c>
      <c r="D34" s="48">
        <v>0</v>
      </c>
      <c r="E34" s="35">
        <f t="shared" si="2"/>
        <v>7.9365079365079361E-3</v>
      </c>
      <c r="F34" s="35" t="str">
        <f t="shared" si="3"/>
        <v/>
      </c>
      <c r="G34" s="49">
        <f t="shared" si="4"/>
        <v>-1</v>
      </c>
      <c r="H34" s="35">
        <f t="shared" si="5"/>
        <v>-7.9365079365079361E-3</v>
      </c>
    </row>
    <row r="35" spans="2:8" x14ac:dyDescent="0.2">
      <c r="B35" s="34" t="s">
        <v>158</v>
      </c>
      <c r="C35" s="33">
        <v>2</v>
      </c>
      <c r="D35" s="48">
        <v>7</v>
      </c>
      <c r="E35" s="35">
        <f t="shared" si="2"/>
        <v>1.5873015873015872E-2</v>
      </c>
      <c r="F35" s="35">
        <f t="shared" si="3"/>
        <v>5.3846153846153849E-2</v>
      </c>
      <c r="G35" s="49">
        <f t="shared" si="4"/>
        <v>2.5</v>
      </c>
      <c r="H35" s="35">
        <f t="shared" si="5"/>
        <v>3.968253968253968E-2</v>
      </c>
    </row>
    <row r="36" spans="2:8" x14ac:dyDescent="0.2">
      <c r="B36" s="34" t="s">
        <v>159</v>
      </c>
      <c r="C36" s="33">
        <v>0</v>
      </c>
      <c r="D36" s="48">
        <v>0</v>
      </c>
      <c r="E36" s="35" t="str">
        <f t="shared" si="2"/>
        <v/>
      </c>
      <c r="F36" s="35" t="str">
        <f t="shared" si="3"/>
        <v/>
      </c>
      <c r="G36" s="49" t="str">
        <f t="shared" si="4"/>
        <v xml:space="preserve"> </v>
      </c>
      <c r="H36" s="35" t="str">
        <f t="shared" si="5"/>
        <v/>
      </c>
    </row>
    <row r="37" spans="2:8" x14ac:dyDescent="0.2">
      <c r="B37" s="34" t="s">
        <v>160</v>
      </c>
      <c r="C37" s="33">
        <v>3</v>
      </c>
      <c r="D37" s="48">
        <v>0</v>
      </c>
      <c r="E37" s="35">
        <f t="shared" si="2"/>
        <v>2.3809523809523808E-2</v>
      </c>
      <c r="F37" s="35" t="str">
        <f t="shared" si="3"/>
        <v/>
      </c>
      <c r="G37" s="49">
        <f t="shared" si="4"/>
        <v>-1</v>
      </c>
      <c r="H37" s="35">
        <f t="shared" si="5"/>
        <v>-2.3809523809523808E-2</v>
      </c>
    </row>
    <row r="38" spans="2:8" x14ac:dyDescent="0.2">
      <c r="B38" s="34" t="s">
        <v>7</v>
      </c>
      <c r="C38" s="33">
        <v>0</v>
      </c>
      <c r="D38" s="48">
        <v>6</v>
      </c>
      <c r="E38" s="35" t="str">
        <f t="shared" si="2"/>
        <v/>
      </c>
      <c r="F38" s="35">
        <f t="shared" si="3"/>
        <v>4.6153846153846156E-2</v>
      </c>
      <c r="G38" s="49">
        <f t="shared" si="4"/>
        <v>1</v>
      </c>
      <c r="H38" s="35" t="str">
        <f t="shared" si="5"/>
        <v/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0</v>
      </c>
      <c r="D40" s="48">
        <v>1</v>
      </c>
      <c r="E40" s="35" t="str">
        <f t="shared" si="2"/>
        <v/>
      </c>
      <c r="F40" s="35">
        <f t="shared" si="3"/>
        <v>7.6923076923076927E-3</v>
      </c>
      <c r="G40" s="49">
        <f t="shared" si="4"/>
        <v>1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1</v>
      </c>
      <c r="E42" s="35" t="str">
        <f t="shared" si="2"/>
        <v/>
      </c>
      <c r="F42" s="35">
        <f t="shared" si="3"/>
        <v>7.6923076923076927E-3</v>
      </c>
      <c r="G42" s="49">
        <f t="shared" si="4"/>
        <v>1</v>
      </c>
      <c r="H42" s="35" t="str">
        <f t="shared" si="5"/>
        <v/>
      </c>
    </row>
    <row r="43" spans="2:8" x14ac:dyDescent="0.2">
      <c r="B43" s="34" t="s">
        <v>165</v>
      </c>
      <c r="C43" s="33">
        <v>2</v>
      </c>
      <c r="D43" s="48">
        <v>1</v>
      </c>
      <c r="E43" s="35">
        <f t="shared" si="2"/>
        <v>1.5873015873015872E-2</v>
      </c>
      <c r="F43" s="35">
        <f t="shared" si="3"/>
        <v>7.6923076923076927E-3</v>
      </c>
      <c r="G43" s="49">
        <f t="shared" si="4"/>
        <v>-0.5</v>
      </c>
      <c r="H43" s="35">
        <f t="shared" si="5"/>
        <v>-7.9365079365079361E-3</v>
      </c>
    </row>
    <row r="44" spans="2:8" x14ac:dyDescent="0.2">
      <c r="B44" s="34" t="s">
        <v>166</v>
      </c>
      <c r="C44" s="33">
        <v>7</v>
      </c>
      <c r="D44" s="48">
        <v>5</v>
      </c>
      <c r="E44" s="35">
        <f t="shared" si="2"/>
        <v>5.5555555555555552E-2</v>
      </c>
      <c r="F44" s="35">
        <f t="shared" si="3"/>
        <v>3.8461538461538464E-2</v>
      </c>
      <c r="G44" s="49">
        <f t="shared" si="4"/>
        <v>-0.2857142857142857</v>
      </c>
      <c r="H44" s="35">
        <f t="shared" si="5"/>
        <v>-1.5873015873015872E-2</v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1</v>
      </c>
      <c r="E46" s="35" t="str">
        <f t="shared" si="2"/>
        <v/>
      </c>
      <c r="F46" s="35">
        <f t="shared" si="3"/>
        <v>7.6923076923076927E-3</v>
      </c>
      <c r="G46" s="49">
        <f t="shared" si="4"/>
        <v>1</v>
      </c>
      <c r="H46" s="35" t="str">
        <f t="shared" si="5"/>
        <v/>
      </c>
    </row>
    <row r="47" spans="2:8" x14ac:dyDescent="0.2">
      <c r="B47" s="34" t="s">
        <v>167</v>
      </c>
      <c r="C47" s="33">
        <v>0</v>
      </c>
      <c r="D47" s="48">
        <v>0</v>
      </c>
      <c r="E47" s="35" t="str">
        <f t="shared" si="2"/>
        <v/>
      </c>
      <c r="F47" s="35" t="str">
        <f t="shared" si="3"/>
        <v/>
      </c>
      <c r="G47" s="49" t="str">
        <f t="shared" si="4"/>
        <v xml:space="preserve"> </v>
      </c>
      <c r="H47" s="35" t="str">
        <f t="shared" si="5"/>
        <v/>
      </c>
    </row>
    <row r="48" spans="2:8" x14ac:dyDescent="0.2">
      <c r="B48" s="34" t="s">
        <v>562</v>
      </c>
      <c r="C48" s="33">
        <v>4</v>
      </c>
      <c r="D48" s="48">
        <v>1</v>
      </c>
      <c r="E48" s="35">
        <f t="shared" si="2"/>
        <v>3.1746031746031744E-2</v>
      </c>
      <c r="F48" s="35">
        <f t="shared" si="3"/>
        <v>7.6923076923076927E-3</v>
      </c>
      <c r="G48" s="49">
        <f t="shared" si="4"/>
        <v>-0.75</v>
      </c>
      <c r="H48" s="35">
        <f t="shared" si="5"/>
        <v>-2.3809523809523808E-2</v>
      </c>
    </row>
    <row r="49" spans="1:9" x14ac:dyDescent="0.2">
      <c r="B49" s="34" t="s">
        <v>9</v>
      </c>
      <c r="C49" s="33">
        <v>21</v>
      </c>
      <c r="D49" s="48">
        <v>28</v>
      </c>
      <c r="E49" s="35">
        <f t="shared" si="2"/>
        <v>0.16666666666666666</v>
      </c>
      <c r="F49" s="35">
        <f t="shared" si="3"/>
        <v>0.2153846153846154</v>
      </c>
      <c r="G49" s="49">
        <f t="shared" si="4"/>
        <v>0.33333333333333331</v>
      </c>
      <c r="H49" s="35">
        <f t="shared" si="5"/>
        <v>5.5555555555555552E-2</v>
      </c>
    </row>
    <row r="50" spans="1:9" x14ac:dyDescent="0.2">
      <c r="B50" s="34" t="s">
        <v>563</v>
      </c>
      <c r="C50" s="33">
        <v>0</v>
      </c>
      <c r="D50" s="48">
        <v>0</v>
      </c>
      <c r="E50" s="35" t="str">
        <f t="shared" si="2"/>
        <v/>
      </c>
      <c r="F50" s="35" t="str">
        <f t="shared" si="3"/>
        <v/>
      </c>
      <c r="G50" s="49" t="str">
        <f t="shared" si="4"/>
        <v xml:space="preserve"> </v>
      </c>
      <c r="H50" s="35" t="str">
        <f t="shared" si="5"/>
        <v/>
      </c>
    </row>
    <row r="51" spans="1:9" x14ac:dyDescent="0.2">
      <c r="B51" s="34" t="s">
        <v>12</v>
      </c>
      <c r="C51" s="33">
        <v>2</v>
      </c>
      <c r="D51" s="48">
        <v>1</v>
      </c>
      <c r="E51" s="35">
        <f t="shared" si="2"/>
        <v>1.5873015873015872E-2</v>
      </c>
      <c r="F51" s="35">
        <f t="shared" si="3"/>
        <v>7.6923076923076927E-3</v>
      </c>
      <c r="G51" s="49">
        <f t="shared" si="4"/>
        <v>-0.5</v>
      </c>
      <c r="H51" s="35">
        <f t="shared" si="5"/>
        <v>-7.9365079365079361E-3</v>
      </c>
    </row>
    <row r="52" spans="1:9" x14ac:dyDescent="0.2">
      <c r="B52" s="34" t="s">
        <v>11</v>
      </c>
      <c r="C52" s="33">
        <v>2</v>
      </c>
      <c r="D52" s="48">
        <v>1</v>
      </c>
      <c r="E52" s="35">
        <f t="shared" si="2"/>
        <v>1.5873015873015872E-2</v>
      </c>
      <c r="F52" s="35">
        <f t="shared" si="3"/>
        <v>7.6923076923076927E-3</v>
      </c>
      <c r="G52" s="49">
        <f t="shared" si="4"/>
        <v>-0.5</v>
      </c>
      <c r="H52" s="35">
        <f t="shared" si="5"/>
        <v>-7.9365079365079361E-3</v>
      </c>
    </row>
    <row r="53" spans="1:9" x14ac:dyDescent="0.2">
      <c r="B53" s="34" t="s">
        <v>422</v>
      </c>
      <c r="C53" s="33">
        <v>5</v>
      </c>
      <c r="D53" s="48">
        <v>4</v>
      </c>
      <c r="E53" s="35">
        <f t="shared" si="2"/>
        <v>3.968253968253968E-2</v>
      </c>
      <c r="F53" s="35">
        <f t="shared" si="3"/>
        <v>3.0769230769230771E-2</v>
      </c>
      <c r="G53" s="49">
        <f t="shared" si="4"/>
        <v>-0.2</v>
      </c>
      <c r="H53" s="35">
        <f t="shared" si="5"/>
        <v>-7.9365079365079361E-3</v>
      </c>
    </row>
    <row r="54" spans="1:9" x14ac:dyDescent="0.2">
      <c r="B54" s="34" t="s">
        <v>10</v>
      </c>
      <c r="C54" s="33">
        <v>2</v>
      </c>
      <c r="D54" s="48">
        <v>0</v>
      </c>
      <c r="E54" s="35">
        <f t="shared" si="2"/>
        <v>1.5873015873015872E-2</v>
      </c>
      <c r="F54" s="35" t="str">
        <f t="shared" si="3"/>
        <v/>
      </c>
      <c r="G54" s="49">
        <f t="shared" si="4"/>
        <v>-1</v>
      </c>
      <c r="H54" s="35">
        <f t="shared" si="5"/>
        <v>-1.5873015873015872E-2</v>
      </c>
    </row>
    <row r="55" spans="1:9" x14ac:dyDescent="0.2">
      <c r="B55" s="34" t="s">
        <v>168</v>
      </c>
      <c r="C55" s="33">
        <v>1</v>
      </c>
      <c r="D55" s="48">
        <v>0</v>
      </c>
      <c r="E55" s="35">
        <f t="shared" si="2"/>
        <v>7.9365079365079361E-3</v>
      </c>
      <c r="F55" s="35" t="str">
        <f t="shared" si="3"/>
        <v/>
      </c>
      <c r="G55" s="49">
        <f t="shared" si="4"/>
        <v>-1</v>
      </c>
      <c r="H55" s="35">
        <f t="shared" si="5"/>
        <v>-7.9365079365079361E-3</v>
      </c>
    </row>
    <row r="56" spans="1:9" x14ac:dyDescent="0.2">
      <c r="B56" s="34" t="s">
        <v>13</v>
      </c>
      <c r="C56" s="33">
        <v>2</v>
      </c>
      <c r="D56" s="48">
        <v>0</v>
      </c>
      <c r="E56" s="35">
        <f t="shared" si="2"/>
        <v>1.5873015873015872E-2</v>
      </c>
      <c r="F56" s="35" t="str">
        <f t="shared" si="3"/>
        <v/>
      </c>
      <c r="G56" s="49">
        <f t="shared" si="4"/>
        <v>-1</v>
      </c>
      <c r="H56" s="35">
        <f t="shared" si="5"/>
        <v>-1.5873015873015872E-2</v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7</v>
      </c>
      <c r="D58" s="48">
        <v>10</v>
      </c>
      <c r="E58" s="35">
        <f t="shared" si="9"/>
        <v>5.5555555555555552E-2</v>
      </c>
      <c r="F58" s="35">
        <f t="shared" si="10"/>
        <v>7.6923076923076927E-2</v>
      </c>
      <c r="G58" s="49">
        <f t="shared" si="11"/>
        <v>0.42857142857142855</v>
      </c>
      <c r="H58" s="35">
        <f t="shared" si="12"/>
        <v>2.3809523809523808E-2</v>
      </c>
    </row>
    <row r="59" spans="1:9" x14ac:dyDescent="0.2">
      <c r="B59" s="34" t="s">
        <v>169</v>
      </c>
      <c r="C59" s="33">
        <v>0</v>
      </c>
      <c r="D59" s="48">
        <v>2</v>
      </c>
      <c r="E59" s="35" t="str">
        <f t="shared" si="9"/>
        <v/>
      </c>
      <c r="F59" s="35">
        <f t="shared" si="10"/>
        <v>1.5384615384615385E-2</v>
      </c>
      <c r="G59" s="49">
        <f t="shared" si="11"/>
        <v>1</v>
      </c>
      <c r="H59" s="35" t="str">
        <f t="shared" si="12"/>
        <v/>
      </c>
    </row>
    <row r="60" spans="1:9" x14ac:dyDescent="0.2">
      <c r="B60" s="34" t="s">
        <v>423</v>
      </c>
      <c r="C60" s="33">
        <v>8</v>
      </c>
      <c r="D60" s="48">
        <v>0</v>
      </c>
      <c r="E60" s="35">
        <f t="shared" si="2"/>
        <v>6.3492063492063489E-2</v>
      </c>
      <c r="F60" s="35" t="str">
        <f t="shared" si="3"/>
        <v/>
      </c>
      <c r="G60" s="49">
        <f t="shared" si="4"/>
        <v>-1</v>
      </c>
      <c r="H60" s="35">
        <f t="shared" si="5"/>
        <v>-6.3492063492063489E-2</v>
      </c>
    </row>
    <row r="61" spans="1:9" x14ac:dyDescent="0.2">
      <c r="B61" s="34" t="s">
        <v>170</v>
      </c>
      <c r="C61" s="33">
        <v>4</v>
      </c>
      <c r="D61" s="48">
        <v>3</v>
      </c>
      <c r="E61" s="35">
        <f t="shared" si="2"/>
        <v>3.1746031746031744E-2</v>
      </c>
      <c r="F61" s="35">
        <f t="shared" si="3"/>
        <v>2.3076923076923078E-2</v>
      </c>
      <c r="G61" s="49">
        <f t="shared" si="4"/>
        <v>-0.25</v>
      </c>
      <c r="H61" s="35">
        <f t="shared" si="5"/>
        <v>-7.9365079365079361E-3</v>
      </c>
    </row>
    <row r="62" spans="1:9" x14ac:dyDescent="0.2">
      <c r="B62" s="34" t="s">
        <v>171</v>
      </c>
      <c r="C62" s="33">
        <v>0</v>
      </c>
      <c r="D62" s="48">
        <v>4</v>
      </c>
      <c r="E62" s="35" t="str">
        <f t="shared" si="2"/>
        <v/>
      </c>
      <c r="F62" s="35">
        <f t="shared" si="3"/>
        <v>3.0769230769230771E-2</v>
      </c>
      <c r="G62" s="49">
        <f t="shared" si="4"/>
        <v>1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6</v>
      </c>
      <c r="D63" s="48">
        <v>13</v>
      </c>
      <c r="E63" s="37">
        <f t="shared" ref="E63:E64" si="13">+IF(C63=0,"",C63/C$18)</f>
        <v>4.7619047619047616E-2</v>
      </c>
      <c r="F63" s="37">
        <f t="shared" ref="F63:F64" si="14">+IF(D63=0,"",D63/D$18)</f>
        <v>0.1</v>
      </c>
      <c r="G63" s="49">
        <f t="shared" si="4"/>
        <v>1.1666666666666667</v>
      </c>
      <c r="H63" s="37">
        <f t="shared" ref="H63:H64" si="15">+IF(OR(AND(E63=""),(G63="")),"",E63*G63)</f>
        <v>5.5555555555555559E-2</v>
      </c>
      <c r="I63" s="4"/>
    </row>
    <row r="64" spans="1:9" s="29" customFormat="1" x14ac:dyDescent="0.2">
      <c r="A64" s="31"/>
      <c r="B64" s="36" t="s">
        <v>588</v>
      </c>
      <c r="C64" s="40">
        <v>0</v>
      </c>
      <c r="D64" s="48">
        <v>2</v>
      </c>
      <c r="E64" s="37" t="str">
        <f t="shared" si="13"/>
        <v/>
      </c>
      <c r="F64" s="37">
        <f t="shared" si="14"/>
        <v>1.5384615384615385E-2</v>
      </c>
      <c r="G64" s="49">
        <f t="shared" si="4"/>
        <v>1</v>
      </c>
      <c r="H64" s="37" t="str">
        <f t="shared" si="15"/>
        <v/>
      </c>
      <c r="I64" s="4"/>
    </row>
    <row r="65" spans="1:9" x14ac:dyDescent="0.2">
      <c r="B65" s="34" t="s">
        <v>172</v>
      </c>
      <c r="C65" s="33">
        <v>2</v>
      </c>
      <c r="D65" s="48">
        <v>3</v>
      </c>
      <c r="E65" s="35">
        <f t="shared" si="2"/>
        <v>1.5873015873015872E-2</v>
      </c>
      <c r="F65" s="35">
        <f t="shared" si="3"/>
        <v>2.3076923076923078E-2</v>
      </c>
      <c r="G65" s="49">
        <f t="shared" si="4"/>
        <v>0.5</v>
      </c>
      <c r="H65" s="35">
        <f t="shared" si="5"/>
        <v>7.9365079365079361E-3</v>
      </c>
    </row>
    <row r="66" spans="1:9" x14ac:dyDescent="0.2">
      <c r="B66" s="34" t="s">
        <v>15</v>
      </c>
      <c r="C66" s="33">
        <v>2</v>
      </c>
      <c r="D66" s="48">
        <v>2</v>
      </c>
      <c r="E66" s="35">
        <f t="shared" si="2"/>
        <v>1.5873015873015872E-2</v>
      </c>
      <c r="F66" s="35">
        <f t="shared" si="3"/>
        <v>1.5384615384615385E-2</v>
      </c>
      <c r="G66" s="49">
        <f t="shared" si="4"/>
        <v>0</v>
      </c>
      <c r="H66" s="35">
        <f t="shared" si="5"/>
        <v>0</v>
      </c>
    </row>
    <row r="67" spans="1:9" x14ac:dyDescent="0.2">
      <c r="B67" s="34" t="s">
        <v>173</v>
      </c>
      <c r="C67" s="33">
        <v>0</v>
      </c>
      <c r="D67" s="48">
        <v>4</v>
      </c>
      <c r="E67" s="35" t="str">
        <f t="shared" si="2"/>
        <v/>
      </c>
      <c r="F67" s="35">
        <f t="shared" si="3"/>
        <v>3.0769230769230771E-2</v>
      </c>
      <c r="G67" s="49">
        <f t="shared" si="4"/>
        <v>1</v>
      </c>
      <c r="H67" s="35" t="str">
        <f t="shared" si="5"/>
        <v/>
      </c>
    </row>
    <row r="68" spans="1:9" ht="13.5" customHeight="1" x14ac:dyDescent="0.2">
      <c r="B68" s="34" t="s">
        <v>174</v>
      </c>
      <c r="C68" s="33">
        <v>2</v>
      </c>
      <c r="D68" s="48">
        <v>0</v>
      </c>
      <c r="E68" s="35">
        <f t="shared" si="2"/>
        <v>1.5873015873015872E-2</v>
      </c>
      <c r="F68" s="35" t="str">
        <f t="shared" si="3"/>
        <v/>
      </c>
      <c r="G68" s="49">
        <f t="shared" si="4"/>
        <v>-1</v>
      </c>
      <c r="H68" s="35">
        <f t="shared" si="5"/>
        <v>-1.5873015873015872E-2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940</v>
      </c>
      <c r="D74" s="44">
        <f>SUM(D75:D163)</f>
        <v>1030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9.5744680851063829E-2</v>
      </c>
      <c r="H74" s="46">
        <f>+IF(OR(AND(E74=""),(G74="")),"",E74*G74)</f>
        <v>9.5744680851063829E-2</v>
      </c>
    </row>
    <row r="75" spans="1:9" x14ac:dyDescent="0.2">
      <c r="B75" s="47" t="s">
        <v>424</v>
      </c>
      <c r="C75" s="48">
        <v>17</v>
      </c>
      <c r="D75" s="48">
        <v>32</v>
      </c>
      <c r="E75" s="60">
        <f>+IF(C75=0,"",C75/C$74)</f>
        <v>1.8085106382978722E-2</v>
      </c>
      <c r="F75" s="60">
        <f>+IF(D75=0,"",D75/D$74)</f>
        <v>3.1067961165048542E-2</v>
      </c>
      <c r="G75" s="49">
        <f t="shared" ref="G75:G138" si="16">+IF(AND(C75=0,D75=0)," ",IF(C75=0,1,IF(D75=0,-1,(D75-C75)/C75)))</f>
        <v>0.88235294117647056</v>
      </c>
      <c r="H75" s="41">
        <f>+IF(OR(AND(E75=""),(G75="")),"",E75*G75)</f>
        <v>1.5957446808510637E-2</v>
      </c>
    </row>
    <row r="76" spans="1:9" x14ac:dyDescent="0.2">
      <c r="B76" s="34" t="s">
        <v>565</v>
      </c>
      <c r="C76" s="33">
        <v>8</v>
      </c>
      <c r="D76" s="48">
        <v>10</v>
      </c>
      <c r="E76" s="61">
        <f t="shared" ref="E76:E81" si="17">+IF(C76=0,"",C76/C$74)</f>
        <v>8.5106382978723406E-3</v>
      </c>
      <c r="F76" s="61">
        <f t="shared" ref="F76:F81" si="18">+IF(D76=0,"",D76/D$74)</f>
        <v>9.7087378640776691E-3</v>
      </c>
      <c r="G76" s="49">
        <f t="shared" si="16"/>
        <v>0.25</v>
      </c>
      <c r="H76" s="35">
        <f t="shared" ref="H76:H81" si="19">+IF(OR(AND(E76=""),(G76="")),"",E76*G76)</f>
        <v>2.1276595744680851E-3</v>
      </c>
    </row>
    <row r="77" spans="1:9" s="29" customFormat="1" x14ac:dyDescent="0.2">
      <c r="A77" s="31"/>
      <c r="B77" s="36" t="s">
        <v>519</v>
      </c>
      <c r="C77" s="40">
        <v>6</v>
      </c>
      <c r="D77" s="48">
        <v>5</v>
      </c>
      <c r="E77" s="38">
        <f t="shared" si="17"/>
        <v>6.382978723404255E-3</v>
      </c>
      <c r="F77" s="38">
        <f t="shared" si="18"/>
        <v>4.8543689320388345E-3</v>
      </c>
      <c r="G77" s="49">
        <f t="shared" si="16"/>
        <v>-0.16666666666666666</v>
      </c>
      <c r="H77" s="37">
        <f t="shared" si="19"/>
        <v>-1.0638297872340424E-3</v>
      </c>
      <c r="I77" s="4"/>
    </row>
    <row r="78" spans="1:9" x14ac:dyDescent="0.2">
      <c r="B78" s="34" t="s">
        <v>566</v>
      </c>
      <c r="C78" s="33">
        <v>63</v>
      </c>
      <c r="D78" s="48">
        <v>38</v>
      </c>
      <c r="E78" s="61">
        <f t="shared" si="17"/>
        <v>6.702127659574468E-2</v>
      </c>
      <c r="F78" s="61">
        <f t="shared" si="18"/>
        <v>3.6893203883495145E-2</v>
      </c>
      <c r="G78" s="49">
        <f t="shared" si="16"/>
        <v>-0.3968253968253968</v>
      </c>
      <c r="H78" s="35">
        <f t="shared" si="19"/>
        <v>-2.6595744680851061E-2</v>
      </c>
    </row>
    <row r="79" spans="1:9" x14ac:dyDescent="0.2">
      <c r="B79" s="34" t="s">
        <v>175</v>
      </c>
      <c r="C79" s="33">
        <v>20</v>
      </c>
      <c r="D79" s="48">
        <v>43</v>
      </c>
      <c r="E79" s="61">
        <f t="shared" si="17"/>
        <v>2.1276595744680851E-2</v>
      </c>
      <c r="F79" s="61">
        <f t="shared" si="18"/>
        <v>4.1747572815533977E-2</v>
      </c>
      <c r="G79" s="49">
        <f t="shared" si="16"/>
        <v>1.1499999999999999</v>
      </c>
      <c r="H79" s="35">
        <f t="shared" si="19"/>
        <v>2.4468085106382976E-2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2</v>
      </c>
      <c r="D81" s="48">
        <v>8</v>
      </c>
      <c r="E81" s="38">
        <f t="shared" si="17"/>
        <v>2.1276595744680851E-3</v>
      </c>
      <c r="F81" s="38">
        <f t="shared" si="18"/>
        <v>7.7669902912621356E-3</v>
      </c>
      <c r="G81" s="49">
        <f t="shared" si="16"/>
        <v>3</v>
      </c>
      <c r="H81" s="37">
        <f t="shared" si="19"/>
        <v>6.3829787234042559E-3</v>
      </c>
      <c r="I81" s="4"/>
    </row>
    <row r="82" spans="1:9" x14ac:dyDescent="0.2">
      <c r="B82" s="34" t="s">
        <v>176</v>
      </c>
      <c r="C82" s="33">
        <v>0</v>
      </c>
      <c r="D82" s="48">
        <v>0</v>
      </c>
      <c r="E82" s="61" t="str">
        <f t="shared" ref="E82:E146" si="20">+IF(C82=0,"",C82/C$74)</f>
        <v/>
      </c>
      <c r="F82" s="61" t="str">
        <f t="shared" ref="F82:F146" si="21">+IF(D82=0,"",D82/D$74)</f>
        <v/>
      </c>
      <c r="G82" s="49" t="str">
        <f t="shared" si="16"/>
        <v xml:space="preserve"> </v>
      </c>
      <c r="H82" s="35" t="str">
        <f t="shared" ref="H82:H146" si="22">+IF(OR(AND(E82=""),(G82="")),"",E82*G82)</f>
        <v/>
      </c>
    </row>
    <row r="83" spans="1:9" x14ac:dyDescent="0.2">
      <c r="B83" s="34" t="s">
        <v>177</v>
      </c>
      <c r="C83" s="33">
        <v>3</v>
      </c>
      <c r="D83" s="48">
        <v>3</v>
      </c>
      <c r="E83" s="61">
        <f t="shared" si="20"/>
        <v>3.1914893617021275E-3</v>
      </c>
      <c r="F83" s="61">
        <f t="shared" si="21"/>
        <v>2.9126213592233011E-3</v>
      </c>
      <c r="G83" s="49">
        <f t="shared" si="16"/>
        <v>0</v>
      </c>
      <c r="H83" s="35">
        <f t="shared" si="22"/>
        <v>0</v>
      </c>
    </row>
    <row r="84" spans="1:9" x14ac:dyDescent="0.2">
      <c r="B84" s="34" t="s">
        <v>425</v>
      </c>
      <c r="C84" s="33">
        <v>0</v>
      </c>
      <c r="D84" s="48">
        <v>0</v>
      </c>
      <c r="E84" s="61" t="str">
        <f t="shared" si="20"/>
        <v/>
      </c>
      <c r="F84" s="61" t="str">
        <f t="shared" si="21"/>
        <v/>
      </c>
      <c r="G84" s="49" t="str">
        <f t="shared" si="16"/>
        <v xml:space="preserve"> </v>
      </c>
      <c r="H84" s="35" t="str">
        <f t="shared" si="22"/>
        <v/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4</v>
      </c>
      <c r="D86" s="48">
        <v>11</v>
      </c>
      <c r="E86" s="61">
        <f t="shared" si="20"/>
        <v>4.2553191489361703E-3</v>
      </c>
      <c r="F86" s="61">
        <f t="shared" si="21"/>
        <v>1.0679611650485437E-2</v>
      </c>
      <c r="G86" s="49">
        <f t="shared" si="16"/>
        <v>1.75</v>
      </c>
      <c r="H86" s="35">
        <f t="shared" si="22"/>
        <v>7.4468085106382982E-3</v>
      </c>
    </row>
    <row r="87" spans="1:9" x14ac:dyDescent="0.2">
      <c r="B87" s="34" t="s">
        <v>17</v>
      </c>
      <c r="C87" s="33">
        <v>0</v>
      </c>
      <c r="D87" s="48">
        <v>0</v>
      </c>
      <c r="E87" s="61" t="str">
        <f t="shared" si="20"/>
        <v/>
      </c>
      <c r="F87" s="61" t="str">
        <f t="shared" si="21"/>
        <v/>
      </c>
      <c r="G87" s="49" t="str">
        <f t="shared" si="16"/>
        <v xml:space="preserve"> </v>
      </c>
      <c r="H87" s="35" t="str">
        <f t="shared" si="22"/>
        <v/>
      </c>
    </row>
    <row r="88" spans="1:9" x14ac:dyDescent="0.2">
      <c r="B88" s="34" t="s">
        <v>180</v>
      </c>
      <c r="C88" s="33">
        <v>5</v>
      </c>
      <c r="D88" s="48">
        <v>13</v>
      </c>
      <c r="E88" s="61">
        <f t="shared" si="20"/>
        <v>5.3191489361702126E-3</v>
      </c>
      <c r="F88" s="61">
        <f t="shared" si="21"/>
        <v>1.262135922330097E-2</v>
      </c>
      <c r="G88" s="49">
        <f t="shared" si="16"/>
        <v>1.6</v>
      </c>
      <c r="H88" s="35">
        <f t="shared" si="22"/>
        <v>8.5106382978723406E-3</v>
      </c>
    </row>
    <row r="89" spans="1:9" s="29" customFormat="1" x14ac:dyDescent="0.2">
      <c r="A89" s="31"/>
      <c r="B89" s="36" t="s">
        <v>567</v>
      </c>
      <c r="C89" s="40">
        <v>45</v>
      </c>
      <c r="D89" s="48">
        <v>66</v>
      </c>
      <c r="E89" s="38">
        <f t="shared" si="20"/>
        <v>4.7872340425531915E-2</v>
      </c>
      <c r="F89" s="38">
        <f t="shared" si="21"/>
        <v>6.4077669902912623E-2</v>
      </c>
      <c r="G89" s="49">
        <f t="shared" si="16"/>
        <v>0.46666666666666667</v>
      </c>
      <c r="H89" s="37">
        <f t="shared" si="22"/>
        <v>2.2340425531914895E-2</v>
      </c>
      <c r="I89" s="4"/>
    </row>
    <row r="90" spans="1:9" s="29" customFormat="1" x14ac:dyDescent="0.2">
      <c r="A90" s="31"/>
      <c r="B90" s="36" t="s">
        <v>181</v>
      </c>
      <c r="C90" s="40">
        <v>14</v>
      </c>
      <c r="D90" s="48">
        <v>29</v>
      </c>
      <c r="E90" s="38">
        <f t="shared" si="20"/>
        <v>1.4893617021276596E-2</v>
      </c>
      <c r="F90" s="38">
        <f t="shared" si="21"/>
        <v>2.8155339805825241E-2</v>
      </c>
      <c r="G90" s="49">
        <f t="shared" si="16"/>
        <v>1.0714285714285714</v>
      </c>
      <c r="H90" s="37">
        <f t="shared" si="22"/>
        <v>1.5957446808510637E-2</v>
      </c>
      <c r="I90" s="4"/>
    </row>
    <row r="91" spans="1:9" s="29" customFormat="1" x14ac:dyDescent="0.2">
      <c r="A91" s="31"/>
      <c r="B91" s="36" t="s">
        <v>182</v>
      </c>
      <c r="C91" s="40">
        <v>7</v>
      </c>
      <c r="D91" s="48">
        <v>17</v>
      </c>
      <c r="E91" s="38">
        <f t="shared" si="20"/>
        <v>7.4468085106382982E-3</v>
      </c>
      <c r="F91" s="38">
        <f t="shared" si="21"/>
        <v>1.6504854368932041E-2</v>
      </c>
      <c r="G91" s="49">
        <f t="shared" si="16"/>
        <v>1.4285714285714286</v>
      </c>
      <c r="H91" s="37">
        <f t="shared" si="22"/>
        <v>1.0638297872340427E-2</v>
      </c>
      <c r="I91" s="4"/>
    </row>
    <row r="92" spans="1:9" s="29" customFormat="1" x14ac:dyDescent="0.2">
      <c r="A92" s="31"/>
      <c r="B92" s="36" t="s">
        <v>21</v>
      </c>
      <c r="C92" s="40">
        <v>3</v>
      </c>
      <c r="D92" s="48">
        <v>4</v>
      </c>
      <c r="E92" s="38">
        <f t="shared" si="20"/>
        <v>3.1914893617021275E-3</v>
      </c>
      <c r="F92" s="38">
        <f t="shared" si="21"/>
        <v>3.8834951456310678E-3</v>
      </c>
      <c r="G92" s="49">
        <f t="shared" si="16"/>
        <v>0.33333333333333331</v>
      </c>
      <c r="H92" s="37">
        <f t="shared" si="22"/>
        <v>1.0638297872340424E-3</v>
      </c>
      <c r="I92" s="4"/>
    </row>
    <row r="93" spans="1:9" s="29" customFormat="1" x14ac:dyDescent="0.2">
      <c r="A93" s="31"/>
      <c r="B93" s="36" t="s">
        <v>426</v>
      </c>
      <c r="C93" s="40">
        <v>1</v>
      </c>
      <c r="D93" s="48">
        <v>8</v>
      </c>
      <c r="E93" s="38">
        <f t="shared" si="20"/>
        <v>1.0638297872340426E-3</v>
      </c>
      <c r="F93" s="38">
        <f t="shared" si="21"/>
        <v>7.7669902912621356E-3</v>
      </c>
      <c r="G93" s="49">
        <f t="shared" si="16"/>
        <v>7</v>
      </c>
      <c r="H93" s="37">
        <f t="shared" si="22"/>
        <v>7.4468085106382982E-3</v>
      </c>
      <c r="I93" s="4"/>
    </row>
    <row r="94" spans="1:9" s="29" customFormat="1" x14ac:dyDescent="0.2">
      <c r="A94" s="31"/>
      <c r="B94" s="36" t="s">
        <v>183</v>
      </c>
      <c r="C94" s="40">
        <v>9</v>
      </c>
      <c r="D94" s="48">
        <v>20</v>
      </c>
      <c r="E94" s="38">
        <f t="shared" si="20"/>
        <v>9.5744680851063829E-3</v>
      </c>
      <c r="F94" s="38">
        <f t="shared" si="21"/>
        <v>1.9417475728155338E-2</v>
      </c>
      <c r="G94" s="49">
        <f t="shared" si="16"/>
        <v>1.2222222222222223</v>
      </c>
      <c r="H94" s="37">
        <f t="shared" si="22"/>
        <v>1.1702127659574469E-2</v>
      </c>
      <c r="I94" s="4"/>
    </row>
    <row r="95" spans="1:9" s="29" customFormat="1" x14ac:dyDescent="0.2">
      <c r="A95" s="31"/>
      <c r="B95" s="36" t="s">
        <v>523</v>
      </c>
      <c r="C95" s="40">
        <v>1</v>
      </c>
      <c r="D95" s="48">
        <v>5</v>
      </c>
      <c r="E95" s="38">
        <f t="shared" si="20"/>
        <v>1.0638297872340426E-3</v>
      </c>
      <c r="F95" s="38">
        <f t="shared" si="21"/>
        <v>4.8543689320388345E-3</v>
      </c>
      <c r="G95" s="49">
        <f t="shared" si="16"/>
        <v>4</v>
      </c>
      <c r="H95" s="37">
        <f t="shared" si="22"/>
        <v>4.2553191489361703E-3</v>
      </c>
      <c r="I95" s="4"/>
    </row>
    <row r="96" spans="1:9" s="29" customFormat="1" x14ac:dyDescent="0.2">
      <c r="A96" s="31"/>
      <c r="B96" s="36" t="s">
        <v>602</v>
      </c>
      <c r="C96" s="40">
        <v>50</v>
      </c>
      <c r="D96" s="48">
        <v>4</v>
      </c>
      <c r="E96" s="38">
        <f t="shared" si="20"/>
        <v>5.3191489361702128E-2</v>
      </c>
      <c r="F96" s="38">
        <f t="shared" si="21"/>
        <v>3.8834951456310678E-3</v>
      </c>
      <c r="G96" s="49">
        <f t="shared" si="16"/>
        <v>-0.92</v>
      </c>
      <c r="H96" s="37">
        <f t="shared" si="22"/>
        <v>-4.8936170212765959E-2</v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1</v>
      </c>
      <c r="E97" s="38" t="str">
        <f t="shared" ref="E97:E100" si="23">+IF(C97=0,"",C97/C$74)</f>
        <v/>
      </c>
      <c r="F97" s="38">
        <f t="shared" ref="F97:F100" si="24">+IF(D97=0,"",D97/D$74)</f>
        <v>9.7087378640776695E-4</v>
      </c>
      <c r="G97" s="93">
        <f t="shared" ref="G97:G100" si="25">+IF(AND(C97=0,D97=0)," ",IF(C97=0,1,IF(D97=0,-1,(D97-C97)/C97)))</f>
        <v>1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15</v>
      </c>
      <c r="D98" s="48">
        <v>70</v>
      </c>
      <c r="E98" s="38">
        <f t="shared" si="23"/>
        <v>1.5957446808510637E-2</v>
      </c>
      <c r="F98" s="38">
        <f t="shared" si="24"/>
        <v>6.7961165048543687E-2</v>
      </c>
      <c r="G98" s="49">
        <f t="shared" si="25"/>
        <v>3.6666666666666665</v>
      </c>
      <c r="H98" s="37">
        <f t="shared" si="26"/>
        <v>5.8510638297872335E-2</v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1</v>
      </c>
      <c r="D100" s="48">
        <v>0</v>
      </c>
      <c r="E100" s="38">
        <f t="shared" si="23"/>
        <v>1.0638297872340426E-3</v>
      </c>
      <c r="F100" s="38" t="str">
        <f t="shared" si="24"/>
        <v/>
      </c>
      <c r="G100" s="49">
        <f t="shared" si="25"/>
        <v>-1</v>
      </c>
      <c r="H100" s="37">
        <f t="shared" si="26"/>
        <v>-1.0638297872340426E-3</v>
      </c>
    </row>
    <row r="101" spans="1:9" x14ac:dyDescent="0.2">
      <c r="B101" s="34" t="s">
        <v>185</v>
      </c>
      <c r="C101" s="33">
        <v>3</v>
      </c>
      <c r="D101" s="48">
        <v>3</v>
      </c>
      <c r="E101" s="61">
        <f t="shared" si="20"/>
        <v>3.1914893617021275E-3</v>
      </c>
      <c r="F101" s="61">
        <f t="shared" si="21"/>
        <v>2.9126213592233011E-3</v>
      </c>
      <c r="G101" s="49">
        <f t="shared" si="16"/>
        <v>0</v>
      </c>
      <c r="H101" s="35">
        <f t="shared" si="22"/>
        <v>0</v>
      </c>
    </row>
    <row r="102" spans="1:9" x14ac:dyDescent="0.2">
      <c r="B102" s="34" t="s">
        <v>603</v>
      </c>
      <c r="C102" s="33">
        <v>5</v>
      </c>
      <c r="D102" s="48">
        <v>15</v>
      </c>
      <c r="E102" s="61">
        <f t="shared" si="20"/>
        <v>5.3191489361702126E-3</v>
      </c>
      <c r="F102" s="61">
        <f t="shared" si="21"/>
        <v>1.4563106796116505E-2</v>
      </c>
      <c r="G102" s="49">
        <f t="shared" si="16"/>
        <v>2</v>
      </c>
      <c r="H102" s="35">
        <f t="shared" si="22"/>
        <v>1.0638297872340425E-2</v>
      </c>
    </row>
    <row r="103" spans="1:9" x14ac:dyDescent="0.2">
      <c r="B103" s="34" t="s">
        <v>427</v>
      </c>
      <c r="C103" s="33">
        <v>10</v>
      </c>
      <c r="D103" s="48">
        <v>11</v>
      </c>
      <c r="E103" s="61">
        <f t="shared" si="20"/>
        <v>1.0638297872340425E-2</v>
      </c>
      <c r="F103" s="61">
        <f t="shared" si="21"/>
        <v>1.0679611650485437E-2</v>
      </c>
      <c r="G103" s="49">
        <f t="shared" si="16"/>
        <v>0.1</v>
      </c>
      <c r="H103" s="35">
        <f t="shared" si="22"/>
        <v>1.0638297872340426E-3</v>
      </c>
    </row>
    <row r="104" spans="1:9" x14ac:dyDescent="0.2">
      <c r="B104" s="34" t="s">
        <v>18</v>
      </c>
      <c r="C104" s="33">
        <v>2</v>
      </c>
      <c r="D104" s="48">
        <v>6</v>
      </c>
      <c r="E104" s="61">
        <f t="shared" si="20"/>
        <v>2.1276595744680851E-3</v>
      </c>
      <c r="F104" s="61">
        <f t="shared" si="21"/>
        <v>5.8252427184466021E-3</v>
      </c>
      <c r="G104" s="49">
        <f t="shared" si="16"/>
        <v>2</v>
      </c>
      <c r="H104" s="35">
        <f t="shared" si="22"/>
        <v>4.2553191489361703E-3</v>
      </c>
    </row>
    <row r="105" spans="1:9" x14ac:dyDescent="0.2">
      <c r="B105" s="34" t="s">
        <v>20</v>
      </c>
      <c r="C105" s="33">
        <v>0</v>
      </c>
      <c r="D105" s="48">
        <v>0</v>
      </c>
      <c r="E105" s="61" t="str">
        <f t="shared" si="20"/>
        <v/>
      </c>
      <c r="F105" s="61" t="str">
        <f t="shared" si="21"/>
        <v/>
      </c>
      <c r="G105" s="49" t="str">
        <f t="shared" si="16"/>
        <v xml:space="preserve"> </v>
      </c>
      <c r="H105" s="35" t="str">
        <f t="shared" si="22"/>
        <v/>
      </c>
    </row>
    <row r="106" spans="1:9" x14ac:dyDescent="0.2">
      <c r="B106" s="34" t="s">
        <v>186</v>
      </c>
      <c r="C106" s="33">
        <v>1</v>
      </c>
      <c r="D106" s="48">
        <v>0</v>
      </c>
      <c r="E106" s="61">
        <f t="shared" si="20"/>
        <v>1.0638297872340426E-3</v>
      </c>
      <c r="F106" s="61" t="str">
        <f t="shared" si="21"/>
        <v/>
      </c>
      <c r="G106" s="49">
        <f t="shared" si="16"/>
        <v>-1</v>
      </c>
      <c r="H106" s="35">
        <f t="shared" si="22"/>
        <v>-1.0638297872340426E-3</v>
      </c>
    </row>
    <row r="107" spans="1:9" s="29" customFormat="1" x14ac:dyDescent="0.2">
      <c r="A107" s="31"/>
      <c r="B107" s="36" t="s">
        <v>564</v>
      </c>
      <c r="C107" s="40">
        <v>0</v>
      </c>
      <c r="D107" s="48">
        <v>0</v>
      </c>
      <c r="E107" s="38" t="str">
        <f t="shared" si="20"/>
        <v/>
      </c>
      <c r="F107" s="38" t="str">
        <f t="shared" si="21"/>
        <v/>
      </c>
      <c r="G107" s="49" t="str">
        <f t="shared" si="16"/>
        <v xml:space="preserve"> </v>
      </c>
      <c r="H107" s="37" t="str">
        <f t="shared" si="22"/>
        <v/>
      </c>
      <c r="I107" s="4"/>
    </row>
    <row r="108" spans="1:9" x14ac:dyDescent="0.2">
      <c r="B108" s="34" t="s">
        <v>187</v>
      </c>
      <c r="C108" s="33">
        <v>1</v>
      </c>
      <c r="D108" s="48">
        <v>2</v>
      </c>
      <c r="E108" s="61">
        <f t="shared" si="20"/>
        <v>1.0638297872340426E-3</v>
      </c>
      <c r="F108" s="61">
        <f t="shared" si="21"/>
        <v>1.9417475728155339E-3</v>
      </c>
      <c r="G108" s="49">
        <f t="shared" si="16"/>
        <v>1</v>
      </c>
      <c r="H108" s="35">
        <f t="shared" si="22"/>
        <v>1.0638297872340426E-3</v>
      </c>
    </row>
    <row r="109" spans="1:9" x14ac:dyDescent="0.2">
      <c r="B109" s="34" t="s">
        <v>188</v>
      </c>
      <c r="C109" s="33">
        <v>80</v>
      </c>
      <c r="D109" s="48">
        <v>25</v>
      </c>
      <c r="E109" s="61">
        <f t="shared" si="20"/>
        <v>8.5106382978723402E-2</v>
      </c>
      <c r="F109" s="61">
        <f t="shared" si="21"/>
        <v>2.4271844660194174E-2</v>
      </c>
      <c r="G109" s="49">
        <f t="shared" si="16"/>
        <v>-0.6875</v>
      </c>
      <c r="H109" s="35">
        <f t="shared" si="22"/>
        <v>-5.8510638297872342E-2</v>
      </c>
    </row>
    <row r="110" spans="1:9" x14ac:dyDescent="0.2">
      <c r="B110" s="34" t="s">
        <v>604</v>
      </c>
      <c r="C110" s="33">
        <v>126</v>
      </c>
      <c r="D110" s="48">
        <v>17</v>
      </c>
      <c r="E110" s="61">
        <f t="shared" si="20"/>
        <v>0.13404255319148936</v>
      </c>
      <c r="F110" s="61">
        <f t="shared" si="21"/>
        <v>1.6504854368932041E-2</v>
      </c>
      <c r="G110" s="49">
        <f t="shared" si="16"/>
        <v>-0.86507936507936511</v>
      </c>
      <c r="H110" s="35">
        <f t="shared" si="22"/>
        <v>-0.11595744680851064</v>
      </c>
    </row>
    <row r="111" spans="1:9" x14ac:dyDescent="0.2">
      <c r="B111" s="34" t="s">
        <v>605</v>
      </c>
      <c r="C111" s="33">
        <v>14</v>
      </c>
      <c r="D111" s="48">
        <v>8</v>
      </c>
      <c r="E111" s="61">
        <f t="shared" si="20"/>
        <v>1.4893617021276596E-2</v>
      </c>
      <c r="F111" s="61">
        <f t="shared" si="21"/>
        <v>7.7669902912621356E-3</v>
      </c>
      <c r="G111" s="49">
        <f t="shared" si="16"/>
        <v>-0.42857142857142855</v>
      </c>
      <c r="H111" s="35">
        <f t="shared" si="22"/>
        <v>-6.382978723404255E-3</v>
      </c>
    </row>
    <row r="112" spans="1:9" x14ac:dyDescent="0.2">
      <c r="B112" s="34" t="s">
        <v>189</v>
      </c>
      <c r="C112" s="33">
        <v>0</v>
      </c>
      <c r="D112" s="48">
        <v>3</v>
      </c>
      <c r="E112" s="61" t="str">
        <f t="shared" si="20"/>
        <v/>
      </c>
      <c r="F112" s="61">
        <f t="shared" si="21"/>
        <v>2.9126213592233011E-3</v>
      </c>
      <c r="G112" s="49">
        <f t="shared" si="16"/>
        <v>1</v>
      </c>
      <c r="H112" s="35" t="str">
        <f t="shared" si="22"/>
        <v/>
      </c>
    </row>
    <row r="113" spans="2:8" x14ac:dyDescent="0.2">
      <c r="B113" s="34" t="s">
        <v>190</v>
      </c>
      <c r="C113" s="33">
        <v>7</v>
      </c>
      <c r="D113" s="48">
        <v>28</v>
      </c>
      <c r="E113" s="61">
        <f t="shared" si="20"/>
        <v>7.4468085106382982E-3</v>
      </c>
      <c r="F113" s="61">
        <f t="shared" si="21"/>
        <v>2.7184466019417475E-2</v>
      </c>
      <c r="G113" s="49">
        <f t="shared" si="16"/>
        <v>3</v>
      </c>
      <c r="H113" s="35">
        <f t="shared" si="22"/>
        <v>2.2340425531914895E-2</v>
      </c>
    </row>
    <row r="114" spans="2:8" x14ac:dyDescent="0.2">
      <c r="B114" s="34" t="s">
        <v>191</v>
      </c>
      <c r="C114" s="33">
        <v>2</v>
      </c>
      <c r="D114" s="48">
        <v>10</v>
      </c>
      <c r="E114" s="61">
        <f t="shared" si="20"/>
        <v>2.1276595744680851E-3</v>
      </c>
      <c r="F114" s="61">
        <f t="shared" si="21"/>
        <v>9.7087378640776691E-3</v>
      </c>
      <c r="G114" s="49">
        <f t="shared" si="16"/>
        <v>4</v>
      </c>
      <c r="H114" s="35">
        <f t="shared" si="22"/>
        <v>8.5106382978723406E-3</v>
      </c>
    </row>
    <row r="115" spans="2:8" x14ac:dyDescent="0.2">
      <c r="B115" s="34" t="s">
        <v>27</v>
      </c>
      <c r="C115" s="33">
        <v>0</v>
      </c>
      <c r="D115" s="48">
        <v>0</v>
      </c>
      <c r="E115" s="61" t="str">
        <f t="shared" si="20"/>
        <v/>
      </c>
      <c r="F115" s="61" t="str">
        <f t="shared" si="21"/>
        <v/>
      </c>
      <c r="G115" s="49" t="str">
        <f t="shared" si="16"/>
        <v xml:space="preserve"> </v>
      </c>
      <c r="H115" s="35" t="str">
        <f t="shared" si="22"/>
        <v/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10</v>
      </c>
      <c r="D118" s="48">
        <v>12</v>
      </c>
      <c r="E118" s="61">
        <f t="shared" si="20"/>
        <v>1.0638297872340425E-2</v>
      </c>
      <c r="F118" s="61">
        <f t="shared" si="21"/>
        <v>1.1650485436893204E-2</v>
      </c>
      <c r="G118" s="49">
        <f t="shared" si="16"/>
        <v>0.2</v>
      </c>
      <c r="H118" s="35">
        <f t="shared" si="22"/>
        <v>2.1276595744680851E-3</v>
      </c>
    </row>
    <row r="119" spans="2:8" x14ac:dyDescent="0.2">
      <c r="B119" s="34" t="s">
        <v>24</v>
      </c>
      <c r="C119" s="33">
        <v>5</v>
      </c>
      <c r="D119" s="48">
        <v>7</v>
      </c>
      <c r="E119" s="61">
        <f t="shared" si="20"/>
        <v>5.3191489361702126E-3</v>
      </c>
      <c r="F119" s="61">
        <f t="shared" si="21"/>
        <v>6.7961165048543689E-3</v>
      </c>
      <c r="G119" s="49">
        <f t="shared" si="16"/>
        <v>0.4</v>
      </c>
      <c r="H119" s="35">
        <f t="shared" si="22"/>
        <v>2.1276595744680851E-3</v>
      </c>
    </row>
    <row r="120" spans="2:8" x14ac:dyDescent="0.2">
      <c r="B120" s="34" t="s">
        <v>194</v>
      </c>
      <c r="C120" s="33">
        <v>0</v>
      </c>
      <c r="D120" s="48">
        <v>2</v>
      </c>
      <c r="E120" s="61" t="str">
        <f t="shared" si="20"/>
        <v/>
      </c>
      <c r="F120" s="61">
        <f t="shared" si="21"/>
        <v>1.9417475728155339E-3</v>
      </c>
      <c r="G120" s="49">
        <f t="shared" si="16"/>
        <v>1</v>
      </c>
      <c r="H120" s="35" t="str">
        <f t="shared" si="22"/>
        <v/>
      </c>
    </row>
    <row r="121" spans="2:8" x14ac:dyDescent="0.2">
      <c r="B121" s="34" t="s">
        <v>25</v>
      </c>
      <c r="C121" s="33">
        <v>2</v>
      </c>
      <c r="D121" s="48">
        <v>6</v>
      </c>
      <c r="E121" s="61">
        <f t="shared" si="20"/>
        <v>2.1276595744680851E-3</v>
      </c>
      <c r="F121" s="61">
        <f t="shared" si="21"/>
        <v>5.8252427184466021E-3</v>
      </c>
      <c r="G121" s="49">
        <f t="shared" si="16"/>
        <v>2</v>
      </c>
      <c r="H121" s="35">
        <f t="shared" si="22"/>
        <v>4.2553191489361703E-3</v>
      </c>
    </row>
    <row r="122" spans="2:8" x14ac:dyDescent="0.2">
      <c r="B122" s="34" t="s">
        <v>23</v>
      </c>
      <c r="C122" s="33">
        <v>0</v>
      </c>
      <c r="D122" s="48">
        <v>0</v>
      </c>
      <c r="E122" s="61" t="str">
        <f t="shared" si="20"/>
        <v/>
      </c>
      <c r="F122" s="61" t="str">
        <f t="shared" si="21"/>
        <v/>
      </c>
      <c r="G122" s="49" t="str">
        <f t="shared" si="16"/>
        <v xml:space="preserve"> </v>
      </c>
      <c r="H122" s="35" t="str">
        <f t="shared" si="22"/>
        <v/>
      </c>
    </row>
    <row r="123" spans="2:8" x14ac:dyDescent="0.2">
      <c r="B123" s="34" t="s">
        <v>26</v>
      </c>
      <c r="C123" s="33">
        <v>31</v>
      </c>
      <c r="D123" s="48">
        <v>34</v>
      </c>
      <c r="E123" s="61">
        <f t="shared" si="20"/>
        <v>3.2978723404255318E-2</v>
      </c>
      <c r="F123" s="61">
        <f t="shared" si="21"/>
        <v>3.3009708737864081E-2</v>
      </c>
      <c r="G123" s="49">
        <f t="shared" si="16"/>
        <v>9.6774193548387094E-2</v>
      </c>
      <c r="H123" s="35">
        <f t="shared" si="22"/>
        <v>3.1914893617021275E-3</v>
      </c>
    </row>
    <row r="124" spans="2:8" x14ac:dyDescent="0.2">
      <c r="B124" s="34" t="s">
        <v>195</v>
      </c>
      <c r="C124" s="33">
        <v>21</v>
      </c>
      <c r="D124" s="48">
        <v>40</v>
      </c>
      <c r="E124" s="61">
        <f t="shared" si="20"/>
        <v>2.2340425531914895E-2</v>
      </c>
      <c r="F124" s="61">
        <f t="shared" si="21"/>
        <v>3.8834951456310676E-2</v>
      </c>
      <c r="G124" s="49">
        <f t="shared" si="16"/>
        <v>0.90476190476190477</v>
      </c>
      <c r="H124" s="35">
        <f t="shared" si="22"/>
        <v>2.021276595744681E-2</v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15</v>
      </c>
      <c r="D126" s="48">
        <v>36</v>
      </c>
      <c r="E126" s="61">
        <f t="shared" si="20"/>
        <v>1.5957446808510637E-2</v>
      </c>
      <c r="F126" s="61">
        <f t="shared" si="21"/>
        <v>3.4951456310679613E-2</v>
      </c>
      <c r="G126" s="49">
        <f t="shared" si="16"/>
        <v>1.4</v>
      </c>
      <c r="H126" s="35">
        <f t="shared" si="22"/>
        <v>2.2340425531914891E-2</v>
      </c>
    </row>
    <row r="127" spans="2:8" x14ac:dyDescent="0.2">
      <c r="B127" s="34" t="s">
        <v>196</v>
      </c>
      <c r="C127" s="33">
        <v>27</v>
      </c>
      <c r="D127" s="48">
        <v>39</v>
      </c>
      <c r="E127" s="61">
        <f t="shared" si="20"/>
        <v>2.8723404255319149E-2</v>
      </c>
      <c r="F127" s="61">
        <f t="shared" si="21"/>
        <v>3.7864077669902914E-2</v>
      </c>
      <c r="G127" s="49">
        <f t="shared" si="16"/>
        <v>0.44444444444444442</v>
      </c>
      <c r="H127" s="35">
        <f t="shared" si="22"/>
        <v>1.276595744680851E-2</v>
      </c>
    </row>
    <row r="128" spans="2:8" x14ac:dyDescent="0.2">
      <c r="B128" s="34" t="s">
        <v>429</v>
      </c>
      <c r="C128" s="33">
        <v>1</v>
      </c>
      <c r="D128" s="48">
        <v>1</v>
      </c>
      <c r="E128" s="61">
        <f t="shared" si="20"/>
        <v>1.0638297872340426E-3</v>
      </c>
      <c r="F128" s="61">
        <f t="shared" si="21"/>
        <v>9.7087378640776695E-4</v>
      </c>
      <c r="G128" s="49">
        <f t="shared" si="16"/>
        <v>0</v>
      </c>
      <c r="H128" s="35">
        <f t="shared" si="22"/>
        <v>0</v>
      </c>
    </row>
    <row r="129" spans="1:9" x14ac:dyDescent="0.2">
      <c r="B129" s="34" t="s">
        <v>430</v>
      </c>
      <c r="C129" s="33">
        <v>38</v>
      </c>
      <c r="D129" s="48">
        <v>49</v>
      </c>
      <c r="E129" s="61">
        <f t="shared" si="20"/>
        <v>4.042553191489362E-2</v>
      </c>
      <c r="F129" s="61">
        <f t="shared" si="21"/>
        <v>4.7572815533980579E-2</v>
      </c>
      <c r="G129" s="49">
        <f t="shared" si="16"/>
        <v>0.28947368421052633</v>
      </c>
      <c r="H129" s="35">
        <f t="shared" si="22"/>
        <v>1.1702127659574469E-2</v>
      </c>
    </row>
    <row r="130" spans="1:9" x14ac:dyDescent="0.2">
      <c r="B130" s="34" t="s">
        <v>197</v>
      </c>
      <c r="C130" s="33">
        <v>48</v>
      </c>
      <c r="D130" s="48">
        <v>81</v>
      </c>
      <c r="E130" s="61">
        <f t="shared" si="20"/>
        <v>5.106382978723404E-2</v>
      </c>
      <c r="F130" s="61">
        <f t="shared" si="21"/>
        <v>7.8640776699029122E-2</v>
      </c>
      <c r="G130" s="49">
        <f t="shared" si="16"/>
        <v>0.6875</v>
      </c>
      <c r="H130" s="35">
        <f t="shared" si="22"/>
        <v>3.5106382978723399E-2</v>
      </c>
    </row>
    <row r="131" spans="1:9" x14ac:dyDescent="0.2">
      <c r="B131" s="34" t="s">
        <v>198</v>
      </c>
      <c r="C131" s="33">
        <v>48</v>
      </c>
      <c r="D131" s="48">
        <v>36</v>
      </c>
      <c r="E131" s="61">
        <f t="shared" si="20"/>
        <v>5.106382978723404E-2</v>
      </c>
      <c r="F131" s="61">
        <f t="shared" si="21"/>
        <v>3.4951456310679613E-2</v>
      </c>
      <c r="G131" s="49">
        <f t="shared" si="16"/>
        <v>-0.25</v>
      </c>
      <c r="H131" s="35">
        <f t="shared" si="22"/>
        <v>-1.276595744680851E-2</v>
      </c>
    </row>
    <row r="132" spans="1:9" x14ac:dyDescent="0.2">
      <c r="B132" s="34" t="s">
        <v>28</v>
      </c>
      <c r="C132" s="33">
        <v>13</v>
      </c>
      <c r="D132" s="48">
        <v>48</v>
      </c>
      <c r="E132" s="61">
        <f t="shared" si="20"/>
        <v>1.3829787234042552E-2</v>
      </c>
      <c r="F132" s="61">
        <f t="shared" si="21"/>
        <v>4.6601941747572817E-2</v>
      </c>
      <c r="G132" s="49">
        <f t="shared" si="16"/>
        <v>2.6923076923076925</v>
      </c>
      <c r="H132" s="35">
        <f t="shared" si="22"/>
        <v>3.7234042553191488E-2</v>
      </c>
    </row>
    <row r="133" spans="1:9" x14ac:dyDescent="0.2">
      <c r="B133" s="34" t="s">
        <v>32</v>
      </c>
      <c r="C133" s="33">
        <v>2</v>
      </c>
      <c r="D133" s="48">
        <v>2</v>
      </c>
      <c r="E133" s="61">
        <f t="shared" si="20"/>
        <v>2.1276595744680851E-3</v>
      </c>
      <c r="F133" s="61">
        <f t="shared" si="21"/>
        <v>1.9417475728155339E-3</v>
      </c>
      <c r="G133" s="49">
        <f t="shared" si="16"/>
        <v>0</v>
      </c>
      <c r="H133" s="35">
        <f t="shared" si="22"/>
        <v>0</v>
      </c>
    </row>
    <row r="134" spans="1:9" s="29" customFormat="1" x14ac:dyDescent="0.2">
      <c r="A134" s="31"/>
      <c r="B134" s="36" t="s">
        <v>527</v>
      </c>
      <c r="C134" s="40">
        <v>40</v>
      </c>
      <c r="D134" s="48">
        <v>30</v>
      </c>
      <c r="E134" s="38">
        <f t="shared" si="20"/>
        <v>4.2553191489361701E-2</v>
      </c>
      <c r="F134" s="38">
        <f t="shared" si="21"/>
        <v>2.9126213592233011E-2</v>
      </c>
      <c r="G134" s="49">
        <f t="shared" si="16"/>
        <v>-0.25</v>
      </c>
      <c r="H134" s="37">
        <f t="shared" si="22"/>
        <v>-1.0638297872340425E-2</v>
      </c>
      <c r="I134" s="4"/>
    </row>
    <row r="135" spans="1:9" x14ac:dyDescent="0.2">
      <c r="B135" s="34" t="s">
        <v>30</v>
      </c>
      <c r="C135" s="33">
        <v>7</v>
      </c>
      <c r="D135" s="48">
        <v>13</v>
      </c>
      <c r="E135" s="61">
        <f t="shared" si="20"/>
        <v>7.4468085106382982E-3</v>
      </c>
      <c r="F135" s="61">
        <f t="shared" si="21"/>
        <v>1.262135922330097E-2</v>
      </c>
      <c r="G135" s="49">
        <f t="shared" si="16"/>
        <v>0.8571428571428571</v>
      </c>
      <c r="H135" s="35">
        <f t="shared" si="22"/>
        <v>6.382978723404255E-3</v>
      </c>
    </row>
    <row r="136" spans="1:9" x14ac:dyDescent="0.2">
      <c r="B136" s="34" t="s">
        <v>29</v>
      </c>
      <c r="C136" s="33">
        <v>0</v>
      </c>
      <c r="D136" s="48">
        <v>0</v>
      </c>
      <c r="E136" s="61" t="str">
        <f t="shared" si="20"/>
        <v/>
      </c>
      <c r="F136" s="61" t="str">
        <f t="shared" si="21"/>
        <v/>
      </c>
      <c r="G136" s="49" t="str">
        <f t="shared" si="16"/>
        <v xml:space="preserve"> </v>
      </c>
      <c r="H136" s="35" t="str">
        <f t="shared" si="22"/>
        <v/>
      </c>
    </row>
    <row r="137" spans="1:9" x14ac:dyDescent="0.2">
      <c r="B137" s="34" t="s">
        <v>199</v>
      </c>
      <c r="C137" s="33">
        <v>0</v>
      </c>
      <c r="D137" s="48">
        <v>0</v>
      </c>
      <c r="E137" s="61" t="str">
        <f t="shared" si="20"/>
        <v/>
      </c>
      <c r="F137" s="61" t="str">
        <f t="shared" si="21"/>
        <v/>
      </c>
      <c r="G137" s="49" t="str">
        <f t="shared" si="16"/>
        <v xml:space="preserve"> </v>
      </c>
      <c r="H137" s="35" t="str">
        <f t="shared" si="22"/>
        <v/>
      </c>
    </row>
    <row r="138" spans="1:9" x14ac:dyDescent="0.2">
      <c r="B138" s="34" t="s">
        <v>200</v>
      </c>
      <c r="C138" s="33">
        <v>3</v>
      </c>
      <c r="D138" s="48">
        <v>2</v>
      </c>
      <c r="E138" s="61">
        <f t="shared" si="20"/>
        <v>3.1914893617021275E-3</v>
      </c>
      <c r="F138" s="61">
        <f t="shared" si="21"/>
        <v>1.9417475728155339E-3</v>
      </c>
      <c r="G138" s="49">
        <f t="shared" si="16"/>
        <v>-0.33333333333333331</v>
      </c>
      <c r="H138" s="35">
        <f t="shared" si="22"/>
        <v>-1.0638297872340424E-3</v>
      </c>
    </row>
    <row r="139" spans="1:9" x14ac:dyDescent="0.2">
      <c r="B139" s="34" t="s">
        <v>201</v>
      </c>
      <c r="C139" s="33">
        <v>1</v>
      </c>
      <c r="D139" s="48">
        <v>4</v>
      </c>
      <c r="E139" s="61">
        <f t="shared" si="20"/>
        <v>1.0638297872340426E-3</v>
      </c>
      <c r="F139" s="61">
        <f t="shared" si="21"/>
        <v>3.8834951456310678E-3</v>
      </c>
      <c r="G139" s="49">
        <f t="shared" ref="G139:G163" si="27">+IF(AND(C139=0,D139=0)," ",IF(C139=0,1,IF(D139=0,-1,(D139-C139)/C139)))</f>
        <v>3</v>
      </c>
      <c r="H139" s="35">
        <f t="shared" si="22"/>
        <v>3.1914893617021279E-3</v>
      </c>
    </row>
    <row r="140" spans="1:9" x14ac:dyDescent="0.2">
      <c r="B140" s="34" t="s">
        <v>202</v>
      </c>
      <c r="C140" s="33">
        <v>4</v>
      </c>
      <c r="D140" s="48">
        <v>4</v>
      </c>
      <c r="E140" s="61">
        <f t="shared" si="20"/>
        <v>4.2553191489361703E-3</v>
      </c>
      <c r="F140" s="61">
        <f t="shared" si="21"/>
        <v>3.8834951456310678E-3</v>
      </c>
      <c r="G140" s="49">
        <f t="shared" si="27"/>
        <v>0</v>
      </c>
      <c r="H140" s="35">
        <f t="shared" si="22"/>
        <v>0</v>
      </c>
    </row>
    <row r="141" spans="1:9" ht="12.75" customHeight="1" x14ac:dyDescent="0.2">
      <c r="B141" s="34" t="s">
        <v>431</v>
      </c>
      <c r="C141" s="33">
        <v>2</v>
      </c>
      <c r="D141" s="48">
        <v>1</v>
      </c>
      <c r="E141" s="61">
        <f t="shared" si="20"/>
        <v>2.1276595744680851E-3</v>
      </c>
      <c r="F141" s="61">
        <f t="shared" si="21"/>
        <v>9.7087378640776695E-4</v>
      </c>
      <c r="G141" s="49">
        <f t="shared" si="27"/>
        <v>-0.5</v>
      </c>
      <c r="H141" s="35">
        <f t="shared" si="22"/>
        <v>-1.0638297872340426E-3</v>
      </c>
    </row>
    <row r="142" spans="1:9" x14ac:dyDescent="0.2">
      <c r="B142" s="34" t="s">
        <v>203</v>
      </c>
      <c r="C142" s="33">
        <v>4</v>
      </c>
      <c r="D142" s="48">
        <v>21</v>
      </c>
      <c r="E142" s="61">
        <f t="shared" si="20"/>
        <v>4.2553191489361703E-3</v>
      </c>
      <c r="F142" s="61">
        <f t="shared" si="21"/>
        <v>2.0388349514563107E-2</v>
      </c>
      <c r="G142" s="49">
        <f t="shared" si="27"/>
        <v>4.25</v>
      </c>
      <c r="H142" s="35">
        <f t="shared" si="22"/>
        <v>1.8085106382978725E-2</v>
      </c>
    </row>
    <row r="143" spans="1:9" ht="14.25" customHeight="1" x14ac:dyDescent="0.2">
      <c r="B143" s="34" t="s">
        <v>204</v>
      </c>
      <c r="C143" s="33">
        <v>1</v>
      </c>
      <c r="D143" s="48">
        <v>1</v>
      </c>
      <c r="E143" s="61">
        <f t="shared" si="20"/>
        <v>1.0638297872340426E-3</v>
      </c>
      <c r="F143" s="61">
        <f t="shared" si="21"/>
        <v>9.7087378640776695E-4</v>
      </c>
      <c r="G143" s="49">
        <f t="shared" si="27"/>
        <v>0</v>
      </c>
      <c r="H143" s="35">
        <f t="shared" si="22"/>
        <v>0</v>
      </c>
    </row>
    <row r="144" spans="1:9" s="29" customFormat="1" x14ac:dyDescent="0.2">
      <c r="A144" s="31"/>
      <c r="B144" s="36" t="s">
        <v>592</v>
      </c>
      <c r="C144" s="40">
        <v>0</v>
      </c>
      <c r="D144" s="48">
        <v>0</v>
      </c>
      <c r="E144" s="38" t="str">
        <f t="shared" ref="E144" si="28">+IF(C144=0,"",C144/C$74)</f>
        <v/>
      </c>
      <c r="F144" s="38" t="str">
        <f t="shared" ref="F144" si="29">+IF(D144=0,"",D144/D$74)</f>
        <v/>
      </c>
      <c r="G144" s="49" t="str">
        <f t="shared" si="27"/>
        <v xml:space="preserve"> </v>
      </c>
      <c r="H144" s="37" t="str">
        <f t="shared" ref="H144" si="30">+IF(OR(AND(E144=""),(G144="")),"",E144*G144)</f>
        <v/>
      </c>
      <c r="I144" s="4"/>
    </row>
    <row r="145" spans="1:9" s="29" customFormat="1" x14ac:dyDescent="0.2">
      <c r="A145" s="31"/>
      <c r="B145" s="36" t="s">
        <v>568</v>
      </c>
      <c r="C145" s="40">
        <v>1</v>
      </c>
      <c r="D145" s="48">
        <v>0</v>
      </c>
      <c r="E145" s="38">
        <f t="shared" si="20"/>
        <v>1.0638297872340426E-3</v>
      </c>
      <c r="F145" s="38" t="str">
        <f t="shared" si="21"/>
        <v/>
      </c>
      <c r="G145" s="49">
        <f t="shared" si="27"/>
        <v>-1</v>
      </c>
      <c r="H145" s="37">
        <f t="shared" si="22"/>
        <v>-1.0638297872340426E-3</v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3</v>
      </c>
      <c r="D149" s="48">
        <v>1</v>
      </c>
      <c r="E149" s="61">
        <f t="shared" si="34"/>
        <v>3.1914893617021275E-3</v>
      </c>
      <c r="F149" s="61">
        <f t="shared" si="35"/>
        <v>9.7087378640776695E-4</v>
      </c>
      <c r="G149" s="49">
        <f t="shared" si="27"/>
        <v>-0.66666666666666663</v>
      </c>
      <c r="H149" s="35">
        <f t="shared" si="36"/>
        <v>-2.1276595744680847E-3</v>
      </c>
    </row>
    <row r="150" spans="1:9" x14ac:dyDescent="0.2">
      <c r="B150" s="34" t="s">
        <v>34</v>
      </c>
      <c r="C150" s="33">
        <v>2</v>
      </c>
      <c r="D150" s="48">
        <v>12</v>
      </c>
      <c r="E150" s="61">
        <f t="shared" si="34"/>
        <v>2.1276595744680851E-3</v>
      </c>
      <c r="F150" s="61">
        <f t="shared" si="35"/>
        <v>1.1650485436893204E-2</v>
      </c>
      <c r="G150" s="49">
        <f t="shared" si="27"/>
        <v>5</v>
      </c>
      <c r="H150" s="35">
        <f t="shared" si="36"/>
        <v>1.0638297872340425E-2</v>
      </c>
    </row>
    <row r="151" spans="1:9" x14ac:dyDescent="0.2">
      <c r="B151" s="34" t="s">
        <v>205</v>
      </c>
      <c r="C151" s="33">
        <v>0</v>
      </c>
      <c r="D151" s="48">
        <v>0</v>
      </c>
      <c r="E151" s="61" t="str">
        <f t="shared" si="34"/>
        <v/>
      </c>
      <c r="F151" s="61" t="str">
        <f t="shared" si="35"/>
        <v/>
      </c>
      <c r="G151" s="49" t="str">
        <f t="shared" si="27"/>
        <v xml:space="preserve"> </v>
      </c>
      <c r="H151" s="35" t="str">
        <f t="shared" si="36"/>
        <v/>
      </c>
    </row>
    <row r="152" spans="1:9" x14ac:dyDescent="0.2">
      <c r="B152" s="34" t="s">
        <v>206</v>
      </c>
      <c r="C152" s="33">
        <v>9</v>
      </c>
      <c r="D152" s="48">
        <v>1</v>
      </c>
      <c r="E152" s="61">
        <f t="shared" si="34"/>
        <v>9.5744680851063829E-3</v>
      </c>
      <c r="F152" s="61">
        <f t="shared" si="35"/>
        <v>9.7087378640776695E-4</v>
      </c>
      <c r="G152" s="49">
        <f t="shared" si="27"/>
        <v>-0.88888888888888884</v>
      </c>
      <c r="H152" s="35">
        <f t="shared" si="36"/>
        <v>-8.5106382978723406E-3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0</v>
      </c>
      <c r="D154" s="48">
        <v>1</v>
      </c>
      <c r="E154" s="61" t="str">
        <f t="shared" si="34"/>
        <v/>
      </c>
      <c r="F154" s="61">
        <f t="shared" si="35"/>
        <v>9.7087378640776695E-4</v>
      </c>
      <c r="G154" s="49">
        <f t="shared" si="27"/>
        <v>1</v>
      </c>
      <c r="H154" s="35" t="str">
        <f t="shared" si="36"/>
        <v/>
      </c>
    </row>
    <row r="155" spans="1:9" x14ac:dyDescent="0.2">
      <c r="B155" s="34" t="s">
        <v>606</v>
      </c>
      <c r="C155" s="33">
        <v>5</v>
      </c>
      <c r="D155" s="48">
        <v>20</v>
      </c>
      <c r="E155" s="61">
        <f t="shared" si="34"/>
        <v>5.3191489361702126E-3</v>
      </c>
      <c r="F155" s="61">
        <f t="shared" si="35"/>
        <v>1.9417475728155338E-2</v>
      </c>
      <c r="G155" s="49">
        <f t="shared" si="27"/>
        <v>3</v>
      </c>
      <c r="H155" s="35">
        <f t="shared" si="36"/>
        <v>1.5957446808510637E-2</v>
      </c>
    </row>
    <row r="156" spans="1:9" x14ac:dyDescent="0.2">
      <c r="B156" s="34" t="s">
        <v>39</v>
      </c>
      <c r="C156" s="33">
        <v>1</v>
      </c>
      <c r="D156" s="48">
        <v>0</v>
      </c>
      <c r="E156" s="61">
        <f t="shared" si="34"/>
        <v>1.0638297872340426E-3</v>
      </c>
      <c r="F156" s="61" t="str">
        <f t="shared" si="35"/>
        <v/>
      </c>
      <c r="G156" s="49">
        <f t="shared" si="27"/>
        <v>-1</v>
      </c>
      <c r="H156" s="35">
        <f t="shared" si="36"/>
        <v>-1.0638297872340426E-3</v>
      </c>
    </row>
    <row r="157" spans="1:9" x14ac:dyDescent="0.2">
      <c r="B157" s="34" t="s">
        <v>37</v>
      </c>
      <c r="C157" s="33">
        <v>0</v>
      </c>
      <c r="D157" s="48">
        <v>0</v>
      </c>
      <c r="E157" s="61" t="str">
        <f t="shared" si="34"/>
        <v/>
      </c>
      <c r="F157" s="61" t="str">
        <f t="shared" si="35"/>
        <v/>
      </c>
      <c r="G157" s="49" t="str">
        <f t="shared" si="27"/>
        <v xml:space="preserve"> </v>
      </c>
      <c r="H157" s="35" t="str">
        <f t="shared" si="36"/>
        <v/>
      </c>
    </row>
    <row r="158" spans="1:9" ht="13.5" customHeight="1" x14ac:dyDescent="0.2">
      <c r="B158" s="34" t="s">
        <v>38</v>
      </c>
      <c r="C158" s="33">
        <v>61</v>
      </c>
      <c r="D158" s="48">
        <v>0</v>
      </c>
      <c r="E158" s="61">
        <f t="shared" si="34"/>
        <v>6.4893617021276592E-2</v>
      </c>
      <c r="F158" s="61" t="str">
        <f t="shared" si="35"/>
        <v/>
      </c>
      <c r="G158" s="49">
        <f t="shared" si="27"/>
        <v>-1</v>
      </c>
      <c r="H158" s="35">
        <f t="shared" si="36"/>
        <v>-6.4893617021276592E-2</v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8</v>
      </c>
      <c r="D160" s="48">
        <v>10</v>
      </c>
      <c r="E160" s="38">
        <f t="shared" si="34"/>
        <v>8.5106382978723406E-3</v>
      </c>
      <c r="F160" s="38">
        <f t="shared" si="35"/>
        <v>9.7087378640776691E-3</v>
      </c>
      <c r="G160" s="49">
        <f t="shared" si="27"/>
        <v>0.25</v>
      </c>
      <c r="H160" s="37">
        <f t="shared" si="36"/>
        <v>2.1276595744680851E-3</v>
      </c>
      <c r="I160" s="4"/>
    </row>
    <row r="161" spans="1:9" s="29" customFormat="1" x14ac:dyDescent="0.2">
      <c r="A161" s="31"/>
      <c r="B161" s="36" t="s">
        <v>547</v>
      </c>
      <c r="C161" s="40">
        <v>2</v>
      </c>
      <c r="D161" s="48">
        <v>0</v>
      </c>
      <c r="E161" s="38">
        <f t="shared" si="34"/>
        <v>2.1276595744680851E-3</v>
      </c>
      <c r="F161" s="38" t="str">
        <f t="shared" si="35"/>
        <v/>
      </c>
      <c r="G161" s="49">
        <f t="shared" si="27"/>
        <v>-1</v>
      </c>
      <c r="H161" s="37">
        <f t="shared" si="36"/>
        <v>-2.1276595744680851E-3</v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1</v>
      </c>
      <c r="E163" s="38" t="str">
        <f t="shared" si="34"/>
        <v/>
      </c>
      <c r="F163" s="38">
        <f t="shared" si="35"/>
        <v>9.7087378640776695E-4</v>
      </c>
      <c r="G163" s="49">
        <f t="shared" si="27"/>
        <v>1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3333</v>
      </c>
      <c r="D169" s="44">
        <f>SUM(D170:D339)</f>
        <v>2656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-0.20312031203120312</v>
      </c>
      <c r="H169" s="46">
        <f>+IF(OR(AND(E169=""),(G169="")),"",E169*G169)</f>
        <v>-0.20312031203120312</v>
      </c>
    </row>
    <row r="170" spans="1:9" x14ac:dyDescent="0.2">
      <c r="B170" s="62" t="s">
        <v>433</v>
      </c>
      <c r="C170" s="48">
        <v>12</v>
      </c>
      <c r="D170" s="48">
        <v>16</v>
      </c>
      <c r="E170" s="60">
        <f t="shared" si="45"/>
        <v>3.6003600360036002E-3</v>
      </c>
      <c r="F170" s="60">
        <f t="shared" si="46"/>
        <v>6.024096385542169E-3</v>
      </c>
      <c r="G170" s="49">
        <f t="shared" ref="G170:G236" si="47">+IF(AND(C170=0,D170=0)," ",IF(C170=0,1,IF(D170=0,-1,(D170-C170)/C170)))</f>
        <v>0.33333333333333331</v>
      </c>
      <c r="H170" s="41">
        <f>+IF(OR(AND(E170=""),(G170="")),"",E170*G170)</f>
        <v>1.2001200120012E-3</v>
      </c>
    </row>
    <row r="171" spans="1:9" x14ac:dyDescent="0.2">
      <c r="B171" s="63" t="s">
        <v>571</v>
      </c>
      <c r="C171" s="33">
        <v>0</v>
      </c>
      <c r="D171" s="48">
        <v>1</v>
      </c>
      <c r="E171" s="61" t="str">
        <f t="shared" si="45"/>
        <v/>
      </c>
      <c r="F171" s="61">
        <f t="shared" si="46"/>
        <v>3.7650602409638556E-4</v>
      </c>
      <c r="G171" s="49">
        <f t="shared" si="47"/>
        <v>1</v>
      </c>
      <c r="H171" s="35" t="str">
        <f t="shared" ref="H171:H238" si="48">+IF(OR(AND(E171=""),(G171="")),"",E171*G171)</f>
        <v/>
      </c>
    </row>
    <row r="172" spans="1:9" x14ac:dyDescent="0.2">
      <c r="B172" s="63" t="s">
        <v>434</v>
      </c>
      <c r="C172" s="33">
        <v>4</v>
      </c>
      <c r="D172" s="48">
        <v>3</v>
      </c>
      <c r="E172" s="61">
        <f t="shared" si="45"/>
        <v>1.2001200120012002E-3</v>
      </c>
      <c r="F172" s="61">
        <f t="shared" si="46"/>
        <v>1.1295180722891566E-3</v>
      </c>
      <c r="G172" s="49">
        <f t="shared" si="47"/>
        <v>-0.25</v>
      </c>
      <c r="H172" s="35">
        <f t="shared" si="48"/>
        <v>-3.0003000300030005E-4</v>
      </c>
    </row>
    <row r="173" spans="1:9" x14ac:dyDescent="0.2">
      <c r="B173" s="63" t="s">
        <v>435</v>
      </c>
      <c r="C173" s="33">
        <v>1</v>
      </c>
      <c r="D173" s="48">
        <v>0</v>
      </c>
      <c r="E173" s="61">
        <f t="shared" si="45"/>
        <v>3.0003000300030005E-4</v>
      </c>
      <c r="F173" s="61" t="str">
        <f t="shared" si="46"/>
        <v/>
      </c>
      <c r="G173" s="49">
        <f t="shared" si="47"/>
        <v>-1</v>
      </c>
      <c r="H173" s="35">
        <f t="shared" si="48"/>
        <v>-3.0003000300030005E-4</v>
      </c>
    </row>
    <row r="174" spans="1:9" x14ac:dyDescent="0.2">
      <c r="B174" s="63" t="s">
        <v>572</v>
      </c>
      <c r="C174" s="33">
        <v>56</v>
      </c>
      <c r="D174" s="48">
        <v>11</v>
      </c>
      <c r="E174" s="61">
        <f t="shared" si="45"/>
        <v>1.6801680168016801E-2</v>
      </c>
      <c r="F174" s="61">
        <f t="shared" si="46"/>
        <v>4.1415662650602413E-3</v>
      </c>
      <c r="G174" s="49">
        <f t="shared" si="47"/>
        <v>-0.8035714285714286</v>
      </c>
      <c r="H174" s="35">
        <f t="shared" si="48"/>
        <v>-1.3501350135013501E-2</v>
      </c>
    </row>
    <row r="175" spans="1:9" x14ac:dyDescent="0.2">
      <c r="B175" s="63" t="s">
        <v>42</v>
      </c>
      <c r="C175" s="33">
        <v>324</v>
      </c>
      <c r="D175" s="48">
        <v>280</v>
      </c>
      <c r="E175" s="61">
        <f t="shared" si="45"/>
        <v>9.7209720972097208E-2</v>
      </c>
      <c r="F175" s="61">
        <f t="shared" si="46"/>
        <v>0.10542168674698796</v>
      </c>
      <c r="G175" s="49">
        <f t="shared" si="47"/>
        <v>-0.13580246913580246</v>
      </c>
      <c r="H175" s="35">
        <f t="shared" si="48"/>
        <v>-1.32013201320132E-2</v>
      </c>
    </row>
    <row r="176" spans="1:9" x14ac:dyDescent="0.2">
      <c r="B176" s="63" t="s">
        <v>573</v>
      </c>
      <c r="C176" s="33">
        <v>2</v>
      </c>
      <c r="D176" s="48">
        <v>0</v>
      </c>
      <c r="E176" s="61">
        <f t="shared" si="45"/>
        <v>6.0006000600060011E-4</v>
      </c>
      <c r="F176" s="61" t="str">
        <f t="shared" si="46"/>
        <v/>
      </c>
      <c r="G176" s="49">
        <f t="shared" si="47"/>
        <v>-1</v>
      </c>
      <c r="H176" s="35">
        <f t="shared" si="48"/>
        <v>-6.0006000600060011E-4</v>
      </c>
    </row>
    <row r="177" spans="1:9" x14ac:dyDescent="0.2">
      <c r="B177" s="63" t="s">
        <v>574</v>
      </c>
      <c r="C177" s="33">
        <v>16</v>
      </c>
      <c r="D177" s="48">
        <v>9</v>
      </c>
      <c r="E177" s="61">
        <f t="shared" si="45"/>
        <v>4.8004800480048009E-3</v>
      </c>
      <c r="F177" s="61">
        <f t="shared" si="46"/>
        <v>3.3885542168674699E-3</v>
      </c>
      <c r="G177" s="49">
        <f t="shared" si="47"/>
        <v>-0.4375</v>
      </c>
      <c r="H177" s="35">
        <f t="shared" si="48"/>
        <v>-2.1002100210021002E-3</v>
      </c>
    </row>
    <row r="178" spans="1:9" x14ac:dyDescent="0.2">
      <c r="B178" s="63" t="s">
        <v>575</v>
      </c>
      <c r="C178" s="33">
        <v>6</v>
      </c>
      <c r="D178" s="48">
        <v>5</v>
      </c>
      <c r="E178" s="61">
        <f t="shared" si="45"/>
        <v>1.8001800180018001E-3</v>
      </c>
      <c r="F178" s="61">
        <f t="shared" si="46"/>
        <v>1.8825301204819277E-3</v>
      </c>
      <c r="G178" s="49">
        <f t="shared" si="47"/>
        <v>-0.16666666666666666</v>
      </c>
      <c r="H178" s="35">
        <f t="shared" si="48"/>
        <v>-3.000300030003E-4</v>
      </c>
    </row>
    <row r="179" spans="1:9" x14ac:dyDescent="0.2">
      <c r="B179" s="63" t="s">
        <v>40</v>
      </c>
      <c r="C179" s="33">
        <v>0</v>
      </c>
      <c r="D179" s="48">
        <v>3</v>
      </c>
      <c r="E179" s="61" t="str">
        <f t="shared" si="45"/>
        <v/>
      </c>
      <c r="F179" s="61">
        <f t="shared" si="46"/>
        <v>1.1295180722891566E-3</v>
      </c>
      <c r="G179" s="49">
        <f t="shared" si="47"/>
        <v>1</v>
      </c>
      <c r="H179" s="35" t="str">
        <f t="shared" si="48"/>
        <v/>
      </c>
    </row>
    <row r="180" spans="1:9" x14ac:dyDescent="0.2">
      <c r="B180" s="63" t="s">
        <v>208</v>
      </c>
      <c r="C180" s="33">
        <v>1</v>
      </c>
      <c r="D180" s="48">
        <v>0</v>
      </c>
      <c r="E180" s="61">
        <f t="shared" si="45"/>
        <v>3.0003000300030005E-4</v>
      </c>
      <c r="F180" s="61" t="str">
        <f t="shared" si="46"/>
        <v/>
      </c>
      <c r="G180" s="49">
        <f t="shared" si="47"/>
        <v>-1</v>
      </c>
      <c r="H180" s="35">
        <f t="shared" si="48"/>
        <v>-3.0003000300030005E-4</v>
      </c>
    </row>
    <row r="181" spans="1:9" x14ac:dyDescent="0.2">
      <c r="B181" s="63" t="s">
        <v>45</v>
      </c>
      <c r="C181" s="33">
        <v>4</v>
      </c>
      <c r="D181" s="48">
        <v>10</v>
      </c>
      <c r="E181" s="61">
        <f t="shared" si="45"/>
        <v>1.2001200120012002E-3</v>
      </c>
      <c r="F181" s="61">
        <f t="shared" si="46"/>
        <v>3.7650602409638554E-3</v>
      </c>
      <c r="G181" s="49">
        <f t="shared" si="47"/>
        <v>1.5</v>
      </c>
      <c r="H181" s="35">
        <f t="shared" si="48"/>
        <v>1.8001800180018003E-3</v>
      </c>
    </row>
    <row r="182" spans="1:9" x14ac:dyDescent="0.2">
      <c r="B182" s="63" t="s">
        <v>43</v>
      </c>
      <c r="C182" s="33">
        <v>8</v>
      </c>
      <c r="D182" s="48">
        <v>31</v>
      </c>
      <c r="E182" s="61">
        <f t="shared" si="45"/>
        <v>2.4002400240024004E-3</v>
      </c>
      <c r="F182" s="61">
        <f t="shared" si="46"/>
        <v>1.1671686746987951E-2</v>
      </c>
      <c r="G182" s="49">
        <f t="shared" si="47"/>
        <v>2.875</v>
      </c>
      <c r="H182" s="35">
        <f t="shared" si="48"/>
        <v>6.900690069006901E-3</v>
      </c>
    </row>
    <row r="183" spans="1:9" s="29" customFormat="1" x14ac:dyDescent="0.2">
      <c r="A183" s="31"/>
      <c r="B183" s="64" t="s">
        <v>520</v>
      </c>
      <c r="C183" s="40">
        <v>4</v>
      </c>
      <c r="D183" s="48">
        <v>26</v>
      </c>
      <c r="E183" s="38">
        <f t="shared" si="45"/>
        <v>1.2001200120012002E-3</v>
      </c>
      <c r="F183" s="38">
        <f t="shared" si="46"/>
        <v>9.7891566265060244E-3</v>
      </c>
      <c r="G183" s="49">
        <f t="shared" si="47"/>
        <v>5.5</v>
      </c>
      <c r="H183" s="37">
        <f t="shared" si="48"/>
        <v>6.6006600660066007E-3</v>
      </c>
      <c r="I183" s="4"/>
    </row>
    <row r="184" spans="1:9" s="29" customFormat="1" x14ac:dyDescent="0.2">
      <c r="A184" s="31"/>
      <c r="B184" s="64" t="s">
        <v>436</v>
      </c>
      <c r="C184" s="40">
        <v>26</v>
      </c>
      <c r="D184" s="48">
        <v>26</v>
      </c>
      <c r="E184" s="38">
        <f t="shared" si="45"/>
        <v>7.800780078007801E-3</v>
      </c>
      <c r="F184" s="38">
        <f t="shared" si="46"/>
        <v>9.7891566265060244E-3</v>
      </c>
      <c r="G184" s="49">
        <f t="shared" si="47"/>
        <v>0</v>
      </c>
      <c r="H184" s="37">
        <f t="shared" si="48"/>
        <v>0</v>
      </c>
      <c r="I184" s="4"/>
    </row>
    <row r="185" spans="1:9" s="29" customFormat="1" x14ac:dyDescent="0.2">
      <c r="A185" s="31"/>
      <c r="B185" s="64" t="s">
        <v>576</v>
      </c>
      <c r="C185" s="40">
        <v>4</v>
      </c>
      <c r="D185" s="48">
        <v>6</v>
      </c>
      <c r="E185" s="38">
        <f t="shared" si="45"/>
        <v>1.2001200120012002E-3</v>
      </c>
      <c r="F185" s="38">
        <f t="shared" si="46"/>
        <v>2.2590361445783132E-3</v>
      </c>
      <c r="G185" s="49">
        <f t="shared" si="47"/>
        <v>0.5</v>
      </c>
      <c r="H185" s="37">
        <f t="shared" si="48"/>
        <v>6.0006000600060011E-4</v>
      </c>
      <c r="I185" s="4"/>
    </row>
    <row r="186" spans="1:9" s="29" customFormat="1" x14ac:dyDescent="0.2">
      <c r="A186" s="31"/>
      <c r="B186" s="64" t="s">
        <v>41</v>
      </c>
      <c r="C186" s="40">
        <v>2</v>
      </c>
      <c r="D186" s="48">
        <v>1</v>
      </c>
      <c r="E186" s="38">
        <f t="shared" si="45"/>
        <v>6.0006000600060011E-4</v>
      </c>
      <c r="F186" s="38">
        <f t="shared" si="46"/>
        <v>3.7650602409638556E-4</v>
      </c>
      <c r="G186" s="49">
        <f t="shared" si="47"/>
        <v>-0.5</v>
      </c>
      <c r="H186" s="37">
        <f t="shared" si="48"/>
        <v>-3.0003000300030005E-4</v>
      </c>
      <c r="I186" s="4"/>
    </row>
    <row r="187" spans="1:9" s="29" customFormat="1" x14ac:dyDescent="0.2">
      <c r="A187" s="31"/>
      <c r="B187" s="64" t="s">
        <v>44</v>
      </c>
      <c r="C187" s="40">
        <v>3</v>
      </c>
      <c r="D187" s="48">
        <v>23</v>
      </c>
      <c r="E187" s="38">
        <f t="shared" si="45"/>
        <v>9.0009000900090005E-4</v>
      </c>
      <c r="F187" s="38">
        <f t="shared" si="46"/>
        <v>8.6596385542168676E-3</v>
      </c>
      <c r="G187" s="49">
        <f t="shared" si="47"/>
        <v>6.666666666666667</v>
      </c>
      <c r="H187" s="37">
        <f t="shared" si="48"/>
        <v>6.0006000600060002E-3</v>
      </c>
      <c r="I187" s="4"/>
    </row>
    <row r="188" spans="1:9" s="29" customFormat="1" x14ac:dyDescent="0.2">
      <c r="A188" s="31"/>
      <c r="B188" s="64" t="s">
        <v>521</v>
      </c>
      <c r="C188" s="40">
        <v>2</v>
      </c>
      <c r="D188" s="48">
        <v>1</v>
      </c>
      <c r="E188" s="38">
        <f t="shared" si="45"/>
        <v>6.0006000600060011E-4</v>
      </c>
      <c r="F188" s="38">
        <f t="shared" si="46"/>
        <v>3.7650602409638556E-4</v>
      </c>
      <c r="G188" s="49">
        <f t="shared" si="47"/>
        <v>-0.5</v>
      </c>
      <c r="H188" s="37">
        <f t="shared" si="48"/>
        <v>-3.0003000300030005E-4</v>
      </c>
      <c r="I188" s="4"/>
    </row>
    <row r="189" spans="1:9" s="29" customFormat="1" x14ac:dyDescent="0.2">
      <c r="A189" s="31"/>
      <c r="B189" s="64" t="s">
        <v>522</v>
      </c>
      <c r="C189" s="40">
        <v>0</v>
      </c>
      <c r="D189" s="48">
        <v>2</v>
      </c>
      <c r="E189" s="38" t="str">
        <f t="shared" si="45"/>
        <v/>
      </c>
      <c r="F189" s="38">
        <f t="shared" si="46"/>
        <v>7.5301204819277112E-4</v>
      </c>
      <c r="G189" s="49">
        <f t="shared" si="47"/>
        <v>1</v>
      </c>
      <c r="H189" s="37" t="str">
        <f t="shared" si="48"/>
        <v/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1</v>
      </c>
      <c r="D190" s="92">
        <v>0</v>
      </c>
      <c r="E190" s="38">
        <f t="shared" ref="E190" si="49">+IF(C190=0,"",C190/C$169)</f>
        <v>3.0003000300030005E-4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-3.0003000300030005E-4</v>
      </c>
    </row>
    <row r="191" spans="1:9" s="29" customFormat="1" x14ac:dyDescent="0.2">
      <c r="A191" s="31"/>
      <c r="B191" s="64" t="s">
        <v>209</v>
      </c>
      <c r="C191" s="40">
        <v>23</v>
      </c>
      <c r="D191" s="48">
        <v>15</v>
      </c>
      <c r="E191" s="38">
        <f t="shared" si="45"/>
        <v>6.900690069006901E-3</v>
      </c>
      <c r="F191" s="38">
        <f t="shared" si="46"/>
        <v>5.6475903614457831E-3</v>
      </c>
      <c r="G191" s="49">
        <f t="shared" si="47"/>
        <v>-0.34782608695652173</v>
      </c>
      <c r="H191" s="37">
        <f t="shared" si="48"/>
        <v>-2.4002400240024004E-3</v>
      </c>
      <c r="I191" s="4"/>
    </row>
    <row r="192" spans="1:9" s="29" customFormat="1" x14ac:dyDescent="0.2">
      <c r="A192" s="31"/>
      <c r="B192" s="64" t="s">
        <v>210</v>
      </c>
      <c r="C192" s="40">
        <v>0</v>
      </c>
      <c r="D192" s="48">
        <v>1</v>
      </c>
      <c r="E192" s="38" t="str">
        <f t="shared" si="45"/>
        <v/>
      </c>
      <c r="F192" s="38">
        <f t="shared" si="46"/>
        <v>3.7650602409638556E-4</v>
      </c>
      <c r="G192" s="49">
        <f t="shared" si="47"/>
        <v>1</v>
      </c>
      <c r="H192" s="37" t="str">
        <f t="shared" si="48"/>
        <v/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2</v>
      </c>
      <c r="D194" s="48">
        <v>2</v>
      </c>
      <c r="E194" s="38">
        <f t="shared" si="45"/>
        <v>6.0006000600060011E-4</v>
      </c>
      <c r="F194" s="38">
        <f t="shared" si="46"/>
        <v>7.5301204819277112E-4</v>
      </c>
      <c r="G194" s="49">
        <f t="shared" si="47"/>
        <v>0</v>
      </c>
      <c r="H194" s="37">
        <f t="shared" ref="H194" si="53">+IF(OR(AND(E194=""),(G194="")),"",E194*G194)</f>
        <v>0</v>
      </c>
      <c r="I194" s="4"/>
    </row>
    <row r="195" spans="1:9" s="29" customFormat="1" x14ac:dyDescent="0.2">
      <c r="A195" s="31"/>
      <c r="B195" s="64" t="s">
        <v>212</v>
      </c>
      <c r="C195" s="40">
        <v>1</v>
      </c>
      <c r="D195" s="48">
        <v>0</v>
      </c>
      <c r="E195" s="38">
        <f t="shared" si="45"/>
        <v>3.0003000300030005E-4</v>
      </c>
      <c r="F195" s="38" t="str">
        <f t="shared" si="46"/>
        <v/>
      </c>
      <c r="G195" s="49">
        <f t="shared" si="47"/>
        <v>-1</v>
      </c>
      <c r="H195" s="37">
        <f t="shared" si="48"/>
        <v>-3.0003000300030005E-4</v>
      </c>
      <c r="I195" s="4"/>
    </row>
    <row r="196" spans="1:9" s="29" customFormat="1" x14ac:dyDescent="0.2">
      <c r="A196" s="31"/>
      <c r="B196" s="64" t="s">
        <v>437</v>
      </c>
      <c r="C196" s="40">
        <v>30</v>
      </c>
      <c r="D196" s="48">
        <v>155</v>
      </c>
      <c r="E196" s="38">
        <f t="shared" si="45"/>
        <v>9.0009000900090012E-3</v>
      </c>
      <c r="F196" s="38">
        <f t="shared" si="46"/>
        <v>5.8358433734939756E-2</v>
      </c>
      <c r="G196" s="49">
        <f t="shared" si="47"/>
        <v>4.166666666666667</v>
      </c>
      <c r="H196" s="37">
        <f t="shared" si="48"/>
        <v>3.750375037503751E-2</v>
      </c>
      <c r="I196" s="4"/>
    </row>
    <row r="197" spans="1:9" s="29" customFormat="1" x14ac:dyDescent="0.2">
      <c r="A197" s="31"/>
      <c r="B197" s="64" t="s">
        <v>524</v>
      </c>
      <c r="C197" s="40">
        <v>32</v>
      </c>
      <c r="D197" s="48">
        <v>38</v>
      </c>
      <c r="E197" s="38">
        <f t="shared" si="45"/>
        <v>9.6009600960096017E-3</v>
      </c>
      <c r="F197" s="38">
        <f t="shared" si="46"/>
        <v>1.430722891566265E-2</v>
      </c>
      <c r="G197" s="49">
        <f t="shared" si="47"/>
        <v>0.1875</v>
      </c>
      <c r="H197" s="37">
        <f t="shared" si="48"/>
        <v>1.8001800180018003E-3</v>
      </c>
      <c r="I197" s="4"/>
    </row>
    <row r="198" spans="1:9" x14ac:dyDescent="0.2">
      <c r="B198" s="63" t="s">
        <v>213</v>
      </c>
      <c r="C198" s="33">
        <v>72</v>
      </c>
      <c r="D198" s="48">
        <v>46</v>
      </c>
      <c r="E198" s="61">
        <f t="shared" si="45"/>
        <v>2.1602160216021602E-2</v>
      </c>
      <c r="F198" s="61">
        <f t="shared" si="46"/>
        <v>1.7319277108433735E-2</v>
      </c>
      <c r="G198" s="49">
        <f t="shared" si="47"/>
        <v>-0.3611111111111111</v>
      </c>
      <c r="H198" s="35">
        <f t="shared" si="48"/>
        <v>-7.800780078007801E-3</v>
      </c>
    </row>
    <row r="199" spans="1:9" x14ac:dyDescent="0.2">
      <c r="B199" s="63" t="s">
        <v>214</v>
      </c>
      <c r="C199" s="33">
        <v>68</v>
      </c>
      <c r="D199" s="48">
        <v>44</v>
      </c>
      <c r="E199" s="61">
        <f t="shared" si="45"/>
        <v>2.0402040204020401E-2</v>
      </c>
      <c r="F199" s="61">
        <f t="shared" si="46"/>
        <v>1.6566265060240965E-2</v>
      </c>
      <c r="G199" s="49">
        <f t="shared" si="47"/>
        <v>-0.35294117647058826</v>
      </c>
      <c r="H199" s="35">
        <f t="shared" si="48"/>
        <v>-7.2007200720072004E-3</v>
      </c>
    </row>
    <row r="200" spans="1:9" x14ac:dyDescent="0.2">
      <c r="B200" s="63" t="s">
        <v>215</v>
      </c>
      <c r="C200" s="33">
        <v>183</v>
      </c>
      <c r="D200" s="48">
        <v>199</v>
      </c>
      <c r="E200" s="61">
        <f t="shared" si="45"/>
        <v>5.4905490549054907E-2</v>
      </c>
      <c r="F200" s="61">
        <f t="shared" si="46"/>
        <v>7.4924698795180725E-2</v>
      </c>
      <c r="G200" s="49">
        <f t="shared" si="47"/>
        <v>8.7431693989071038E-2</v>
      </c>
      <c r="H200" s="35">
        <f t="shared" si="48"/>
        <v>4.8004800480048009E-3</v>
      </c>
    </row>
    <row r="201" spans="1:9" x14ac:dyDescent="0.2">
      <c r="B201" s="63" t="s">
        <v>216</v>
      </c>
      <c r="C201" s="33">
        <v>31</v>
      </c>
      <c r="D201" s="48">
        <v>20</v>
      </c>
      <c r="E201" s="61">
        <f t="shared" si="45"/>
        <v>9.3009300930093006E-3</v>
      </c>
      <c r="F201" s="61">
        <f t="shared" si="46"/>
        <v>7.5301204819277108E-3</v>
      </c>
      <c r="G201" s="49">
        <f t="shared" si="47"/>
        <v>-0.35483870967741937</v>
      </c>
      <c r="H201" s="35">
        <f t="shared" si="48"/>
        <v>-3.3003300330033004E-3</v>
      </c>
    </row>
    <row r="202" spans="1:9" x14ac:dyDescent="0.2">
      <c r="B202" s="63" t="s">
        <v>438</v>
      </c>
      <c r="C202" s="33">
        <v>9</v>
      </c>
      <c r="D202" s="48">
        <v>5</v>
      </c>
      <c r="E202" s="61">
        <f t="shared" ref="E202:E235" si="54">+IF(C202=0,"",C202/C$169)</f>
        <v>2.7002700270027003E-3</v>
      </c>
      <c r="F202" s="61">
        <f t="shared" ref="F202:F235" si="55">+IF(D202=0,"",D202/D$169)</f>
        <v>1.8825301204819277E-3</v>
      </c>
      <c r="G202" s="49">
        <f t="shared" si="47"/>
        <v>-0.44444444444444442</v>
      </c>
      <c r="H202" s="35">
        <f t="shared" si="48"/>
        <v>-1.2001200120012E-3</v>
      </c>
    </row>
    <row r="203" spans="1:9" x14ac:dyDescent="0.2">
      <c r="B203" s="63" t="s">
        <v>439</v>
      </c>
      <c r="C203" s="33">
        <v>29</v>
      </c>
      <c r="D203" s="48">
        <v>25</v>
      </c>
      <c r="E203" s="61">
        <f t="shared" si="54"/>
        <v>8.7008700870087E-3</v>
      </c>
      <c r="F203" s="61">
        <f t="shared" si="55"/>
        <v>9.4126506024096394E-3</v>
      </c>
      <c r="G203" s="49">
        <f t="shared" si="47"/>
        <v>-0.13793103448275862</v>
      </c>
      <c r="H203" s="35">
        <f t="shared" si="48"/>
        <v>-1.2001200120012E-3</v>
      </c>
    </row>
    <row r="204" spans="1:9" x14ac:dyDescent="0.2">
      <c r="B204" s="63" t="s">
        <v>217</v>
      </c>
      <c r="C204" s="33">
        <v>1</v>
      </c>
      <c r="D204" s="48">
        <v>0</v>
      </c>
      <c r="E204" s="61">
        <f t="shared" si="54"/>
        <v>3.0003000300030005E-4</v>
      </c>
      <c r="F204" s="61" t="str">
        <f t="shared" si="55"/>
        <v/>
      </c>
      <c r="G204" s="49">
        <f t="shared" si="47"/>
        <v>-1</v>
      </c>
      <c r="H204" s="35">
        <f t="shared" si="48"/>
        <v>-3.0003000300030005E-4</v>
      </c>
    </row>
    <row r="205" spans="1:9" s="29" customFormat="1" x14ac:dyDescent="0.2">
      <c r="A205" s="31"/>
      <c r="B205" s="64" t="s">
        <v>525</v>
      </c>
      <c r="C205" s="40">
        <v>23</v>
      </c>
      <c r="D205" s="48">
        <v>20</v>
      </c>
      <c r="E205" s="38">
        <f t="shared" si="54"/>
        <v>6.900690069006901E-3</v>
      </c>
      <c r="F205" s="38">
        <f t="shared" si="55"/>
        <v>7.5301204819277108E-3</v>
      </c>
      <c r="G205" s="49">
        <f t="shared" si="47"/>
        <v>-0.13043478260869565</v>
      </c>
      <c r="H205" s="37">
        <f t="shared" si="48"/>
        <v>-9.0009000900090016E-4</v>
      </c>
      <c r="I205" s="4"/>
    </row>
    <row r="206" spans="1:9" s="29" customFormat="1" x14ac:dyDescent="0.2">
      <c r="A206" s="31"/>
      <c r="B206" s="64" t="s">
        <v>218</v>
      </c>
      <c r="C206" s="40">
        <v>19</v>
      </c>
      <c r="D206" s="48">
        <v>20</v>
      </c>
      <c r="E206" s="38">
        <f t="shared" si="54"/>
        <v>5.7005700570057008E-3</v>
      </c>
      <c r="F206" s="38">
        <f t="shared" si="55"/>
        <v>7.5301204819277108E-3</v>
      </c>
      <c r="G206" s="49">
        <f t="shared" si="47"/>
        <v>5.2631578947368418E-2</v>
      </c>
      <c r="H206" s="37">
        <f t="shared" si="48"/>
        <v>3.000300030003E-4</v>
      </c>
      <c r="I206" s="4"/>
    </row>
    <row r="207" spans="1:9" s="29" customFormat="1" x14ac:dyDescent="0.2">
      <c r="A207" s="31"/>
      <c r="B207" s="64" t="s">
        <v>219</v>
      </c>
      <c r="C207" s="40">
        <v>55</v>
      </c>
      <c r="D207" s="48">
        <v>35</v>
      </c>
      <c r="E207" s="38">
        <f t="shared" si="54"/>
        <v>1.65016501650165E-2</v>
      </c>
      <c r="F207" s="38">
        <f t="shared" si="55"/>
        <v>1.3177710843373495E-2</v>
      </c>
      <c r="G207" s="49">
        <f t="shared" si="47"/>
        <v>-0.36363636363636365</v>
      </c>
      <c r="H207" s="37">
        <f t="shared" si="48"/>
        <v>-6.0006000600060002E-3</v>
      </c>
      <c r="I207" s="4"/>
    </row>
    <row r="208" spans="1:9" s="29" customFormat="1" x14ac:dyDescent="0.2">
      <c r="A208" s="31"/>
      <c r="B208" s="64" t="s">
        <v>220</v>
      </c>
      <c r="C208" s="40">
        <v>1</v>
      </c>
      <c r="D208" s="48">
        <v>0</v>
      </c>
      <c r="E208" s="38">
        <f t="shared" si="54"/>
        <v>3.0003000300030005E-4</v>
      </c>
      <c r="F208" s="38" t="str">
        <f t="shared" si="55"/>
        <v/>
      </c>
      <c r="G208" s="49">
        <f t="shared" si="47"/>
        <v>-1</v>
      </c>
      <c r="H208" s="37">
        <f t="shared" si="48"/>
        <v>-3.0003000300030005E-4</v>
      </c>
      <c r="I208" s="4"/>
    </row>
    <row r="209" spans="1:9" s="29" customFormat="1" x14ac:dyDescent="0.2">
      <c r="A209" s="31"/>
      <c r="B209" s="64" t="s">
        <v>46</v>
      </c>
      <c r="C209" s="40">
        <v>5</v>
      </c>
      <c r="D209" s="48">
        <v>0</v>
      </c>
      <c r="E209" s="38">
        <f t="shared" si="54"/>
        <v>1.5001500150015E-3</v>
      </c>
      <c r="F209" s="38" t="str">
        <f t="shared" si="55"/>
        <v/>
      </c>
      <c r="G209" s="49">
        <f t="shared" si="47"/>
        <v>-1</v>
      </c>
      <c r="H209" s="37">
        <f t="shared" si="48"/>
        <v>-1.5001500150015E-3</v>
      </c>
      <c r="I209" s="4"/>
    </row>
    <row r="210" spans="1:9" s="29" customFormat="1" x14ac:dyDescent="0.2">
      <c r="A210" s="31"/>
      <c r="B210" s="64" t="s">
        <v>47</v>
      </c>
      <c r="C210" s="40">
        <v>277</v>
      </c>
      <c r="D210" s="48">
        <v>133</v>
      </c>
      <c r="E210" s="38">
        <f t="shared" si="54"/>
        <v>8.310831083108311E-2</v>
      </c>
      <c r="F210" s="38">
        <f t="shared" si="55"/>
        <v>5.0075301204819275E-2</v>
      </c>
      <c r="G210" s="49">
        <f t="shared" si="47"/>
        <v>-0.51985559566786999</v>
      </c>
      <c r="H210" s="37">
        <f t="shared" si="48"/>
        <v>-4.3204320432043204E-2</v>
      </c>
      <c r="I210" s="4"/>
    </row>
    <row r="211" spans="1:9" s="29" customFormat="1" x14ac:dyDescent="0.2">
      <c r="A211" s="31"/>
      <c r="B211" s="64" t="s">
        <v>221</v>
      </c>
      <c r="C211" s="40">
        <v>2</v>
      </c>
      <c r="D211" s="48">
        <v>3</v>
      </c>
      <c r="E211" s="38">
        <f t="shared" si="54"/>
        <v>6.0006000600060011E-4</v>
      </c>
      <c r="F211" s="38">
        <f t="shared" si="55"/>
        <v>1.1295180722891566E-3</v>
      </c>
      <c r="G211" s="49">
        <f t="shared" si="47"/>
        <v>0.5</v>
      </c>
      <c r="H211" s="37">
        <f t="shared" si="48"/>
        <v>3.0003000300030005E-4</v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0</v>
      </c>
      <c r="E212" s="38" t="str">
        <f t="shared" si="54"/>
        <v/>
      </c>
      <c r="F212" s="38" t="str">
        <f t="shared" si="55"/>
        <v/>
      </c>
      <c r="G212" s="49" t="str">
        <f t="shared" si="47"/>
        <v xml:space="preserve"> 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1</v>
      </c>
      <c r="D213" s="48">
        <v>0</v>
      </c>
      <c r="E213" s="38">
        <f t="shared" si="54"/>
        <v>3.0003000300030005E-4</v>
      </c>
      <c r="F213" s="38" t="str">
        <f t="shared" si="55"/>
        <v/>
      </c>
      <c r="G213" s="49">
        <f t="shared" si="47"/>
        <v>-1</v>
      </c>
      <c r="H213" s="37">
        <f t="shared" si="48"/>
        <v>-3.0003000300030005E-4</v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1</v>
      </c>
      <c r="D216" s="48">
        <v>0</v>
      </c>
      <c r="E216" s="61">
        <f t="shared" si="54"/>
        <v>3.0003000300030005E-4</v>
      </c>
      <c r="F216" s="61" t="str">
        <f t="shared" si="55"/>
        <v/>
      </c>
      <c r="G216" s="49">
        <f t="shared" si="47"/>
        <v>-1</v>
      </c>
      <c r="H216" s="35">
        <f t="shared" si="48"/>
        <v>-3.0003000300030005E-4</v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2</v>
      </c>
      <c r="D218" s="48">
        <v>18</v>
      </c>
      <c r="E218" s="61">
        <f t="shared" si="54"/>
        <v>6.0006000600060011E-4</v>
      </c>
      <c r="F218" s="61">
        <f t="shared" si="55"/>
        <v>6.7771084337349399E-3</v>
      </c>
      <c r="G218" s="49">
        <f t="shared" si="47"/>
        <v>8</v>
      </c>
      <c r="H218" s="35">
        <f t="shared" si="48"/>
        <v>4.8004800480048009E-3</v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1</v>
      </c>
      <c r="D220" s="48">
        <v>0</v>
      </c>
      <c r="E220" s="61">
        <f t="shared" si="54"/>
        <v>3.0003000300030005E-4</v>
      </c>
      <c r="F220" s="61" t="str">
        <f t="shared" si="55"/>
        <v/>
      </c>
      <c r="G220" s="49">
        <f t="shared" si="47"/>
        <v>-1</v>
      </c>
      <c r="H220" s="35">
        <f t="shared" si="48"/>
        <v>-3.0003000300030005E-4</v>
      </c>
    </row>
    <row r="221" spans="1:9" x14ac:dyDescent="0.2">
      <c r="B221" s="63" t="s">
        <v>441</v>
      </c>
      <c r="C221" s="33">
        <v>0</v>
      </c>
      <c r="D221" s="48">
        <v>2</v>
      </c>
      <c r="E221" s="61" t="str">
        <f t="shared" si="54"/>
        <v/>
      </c>
      <c r="F221" s="61">
        <f t="shared" si="55"/>
        <v>7.5301204819277112E-4</v>
      </c>
      <c r="G221" s="49">
        <f t="shared" si="47"/>
        <v>1</v>
      </c>
      <c r="H221" s="35" t="str">
        <f t="shared" si="48"/>
        <v/>
      </c>
    </row>
    <row r="222" spans="1:9" x14ac:dyDescent="0.2">
      <c r="B222" s="63" t="s">
        <v>607</v>
      </c>
      <c r="C222" s="33">
        <v>211</v>
      </c>
      <c r="D222" s="48">
        <v>106</v>
      </c>
      <c r="E222" s="61">
        <f t="shared" si="54"/>
        <v>6.3306330633063304E-2</v>
      </c>
      <c r="F222" s="61">
        <f t="shared" si="55"/>
        <v>3.9909638554216864E-2</v>
      </c>
      <c r="G222" s="49">
        <f t="shared" si="47"/>
        <v>-0.49763033175355448</v>
      </c>
      <c r="H222" s="35">
        <f t="shared" si="48"/>
        <v>-3.1503150315031501E-2</v>
      </c>
    </row>
    <row r="223" spans="1:9" x14ac:dyDescent="0.2">
      <c r="B223" s="63" t="s">
        <v>226</v>
      </c>
      <c r="C223" s="33">
        <v>1</v>
      </c>
      <c r="D223" s="48">
        <v>0</v>
      </c>
      <c r="E223" s="61">
        <f t="shared" si="54"/>
        <v>3.0003000300030005E-4</v>
      </c>
      <c r="F223" s="61" t="str">
        <f t="shared" si="55"/>
        <v/>
      </c>
      <c r="G223" s="49">
        <f t="shared" si="47"/>
        <v>-1</v>
      </c>
      <c r="H223" s="35">
        <f t="shared" si="48"/>
        <v>-3.0003000300030005E-4</v>
      </c>
    </row>
    <row r="224" spans="1:9" x14ac:dyDescent="0.2">
      <c r="B224" s="63" t="s">
        <v>227</v>
      </c>
      <c r="C224" s="33">
        <v>0</v>
      </c>
      <c r="D224" s="48">
        <v>0</v>
      </c>
      <c r="E224" s="61" t="str">
        <f t="shared" si="54"/>
        <v/>
      </c>
      <c r="F224" s="61" t="str">
        <f t="shared" si="55"/>
        <v/>
      </c>
      <c r="G224" s="49" t="str">
        <f t="shared" si="47"/>
        <v xml:space="preserve"> </v>
      </c>
      <c r="H224" s="35" t="str">
        <f t="shared" si="48"/>
        <v/>
      </c>
    </row>
    <row r="225" spans="1:9" x14ac:dyDescent="0.2">
      <c r="B225" s="63" t="s">
        <v>228</v>
      </c>
      <c r="C225" s="33">
        <v>1</v>
      </c>
      <c r="D225" s="48">
        <v>4</v>
      </c>
      <c r="E225" s="61">
        <f t="shared" si="54"/>
        <v>3.0003000300030005E-4</v>
      </c>
      <c r="F225" s="61">
        <f t="shared" si="55"/>
        <v>1.5060240963855422E-3</v>
      </c>
      <c r="G225" s="49">
        <f t="shared" si="47"/>
        <v>3</v>
      </c>
      <c r="H225" s="35">
        <f t="shared" si="48"/>
        <v>9.0009000900090016E-4</v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0</v>
      </c>
      <c r="D227" s="48">
        <v>0</v>
      </c>
      <c r="E227" s="61" t="str">
        <f t="shared" si="54"/>
        <v/>
      </c>
      <c r="F227" s="61" t="str">
        <f t="shared" si="55"/>
        <v/>
      </c>
      <c r="G227" s="49" t="str">
        <f t="shared" si="47"/>
        <v xml:space="preserve"> </v>
      </c>
      <c r="H227" s="35" t="str">
        <f t="shared" si="48"/>
        <v/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1</v>
      </c>
      <c r="D230" s="48">
        <v>0</v>
      </c>
      <c r="E230" s="61">
        <f t="shared" si="54"/>
        <v>3.0003000300030005E-4</v>
      </c>
      <c r="F230" s="61" t="str">
        <f t="shared" si="55"/>
        <v/>
      </c>
      <c r="G230" s="49">
        <f t="shared" si="47"/>
        <v>-1</v>
      </c>
      <c r="H230" s="35">
        <f t="shared" si="48"/>
        <v>-3.0003000300030005E-4</v>
      </c>
    </row>
    <row r="231" spans="1:9" x14ac:dyDescent="0.2">
      <c r="B231" s="63" t="s">
        <v>51</v>
      </c>
      <c r="C231" s="33">
        <v>0</v>
      </c>
      <c r="D231" s="48">
        <v>2</v>
      </c>
      <c r="E231" s="61" t="str">
        <f t="shared" si="54"/>
        <v/>
      </c>
      <c r="F231" s="61">
        <f t="shared" si="55"/>
        <v>7.5301204819277112E-4</v>
      </c>
      <c r="G231" s="49">
        <f t="shared" si="47"/>
        <v>1</v>
      </c>
      <c r="H231" s="35" t="str">
        <f t="shared" si="48"/>
        <v/>
      </c>
    </row>
    <row r="232" spans="1:9" x14ac:dyDescent="0.2">
      <c r="B232" s="63" t="s">
        <v>230</v>
      </c>
      <c r="C232" s="33">
        <v>1</v>
      </c>
      <c r="D232" s="48">
        <v>0</v>
      </c>
      <c r="E232" s="61">
        <f t="shared" si="54"/>
        <v>3.0003000300030005E-4</v>
      </c>
      <c r="F232" s="61" t="str">
        <f t="shared" si="55"/>
        <v/>
      </c>
      <c r="G232" s="49">
        <f t="shared" si="47"/>
        <v>-1</v>
      </c>
      <c r="H232" s="35">
        <f t="shared" si="48"/>
        <v>-3.0003000300030005E-4</v>
      </c>
    </row>
    <row r="233" spans="1:9" x14ac:dyDescent="0.2">
      <c r="B233" s="63" t="s">
        <v>50</v>
      </c>
      <c r="C233" s="33">
        <v>3</v>
      </c>
      <c r="D233" s="48">
        <v>2</v>
      </c>
      <c r="E233" s="61">
        <f t="shared" si="54"/>
        <v>9.0009000900090005E-4</v>
      </c>
      <c r="F233" s="61">
        <f t="shared" si="55"/>
        <v>7.5301204819277112E-4</v>
      </c>
      <c r="G233" s="49">
        <f t="shared" si="47"/>
        <v>-0.33333333333333331</v>
      </c>
      <c r="H233" s="35">
        <f t="shared" si="48"/>
        <v>-3.000300030003E-4</v>
      </c>
    </row>
    <row r="234" spans="1:9" x14ac:dyDescent="0.2">
      <c r="B234" s="63" t="s">
        <v>231</v>
      </c>
      <c r="C234" s="33">
        <v>4</v>
      </c>
      <c r="D234" s="48">
        <v>13</v>
      </c>
      <c r="E234" s="61">
        <f t="shared" si="54"/>
        <v>1.2001200120012002E-3</v>
      </c>
      <c r="F234" s="61">
        <f t="shared" si="55"/>
        <v>4.8945783132530122E-3</v>
      </c>
      <c r="G234" s="49">
        <f t="shared" si="47"/>
        <v>2.25</v>
      </c>
      <c r="H234" s="35">
        <f t="shared" si="48"/>
        <v>2.7002700270027007E-3</v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42</v>
      </c>
      <c r="D236" s="48">
        <v>24</v>
      </c>
      <c r="E236" s="61">
        <f t="shared" ref="E236:E267" si="65">+IF(C236=0,"",C236/C$169)</f>
        <v>1.2601260126012601E-2</v>
      </c>
      <c r="F236" s="61">
        <f t="shared" ref="F236:F267" si="66">+IF(D236=0,"",D236/D$169)</f>
        <v>9.0361445783132526E-3</v>
      </c>
      <c r="G236" s="49">
        <f t="shared" si="47"/>
        <v>-0.42857142857142855</v>
      </c>
      <c r="H236" s="35">
        <f t="shared" si="48"/>
        <v>-5.4005400540054005E-3</v>
      </c>
    </row>
    <row r="237" spans="1:9" x14ac:dyDescent="0.2">
      <c r="B237" s="63" t="s">
        <v>55</v>
      </c>
      <c r="C237" s="33">
        <v>1</v>
      </c>
      <c r="D237" s="48">
        <v>1</v>
      </c>
      <c r="E237" s="61">
        <f t="shared" si="65"/>
        <v>3.0003000300030005E-4</v>
      </c>
      <c r="F237" s="61">
        <f t="shared" si="66"/>
        <v>3.7650602409638556E-4</v>
      </c>
      <c r="G237" s="49">
        <f t="shared" ref="G237:G300" si="67">+IF(AND(C237=0,D237=0)," ",IF(C237=0,1,IF(D237=0,-1,(D237-C237)/C237)))</f>
        <v>0</v>
      </c>
      <c r="H237" s="35">
        <f t="shared" si="48"/>
        <v>0</v>
      </c>
    </row>
    <row r="238" spans="1:9" x14ac:dyDescent="0.2">
      <c r="B238" s="63" t="s">
        <v>444</v>
      </c>
      <c r="C238" s="33">
        <v>1</v>
      </c>
      <c r="D238" s="48">
        <v>1</v>
      </c>
      <c r="E238" s="61">
        <f t="shared" si="65"/>
        <v>3.0003000300030005E-4</v>
      </c>
      <c r="F238" s="61">
        <f t="shared" si="66"/>
        <v>3.7650602409638556E-4</v>
      </c>
      <c r="G238" s="49">
        <f t="shared" si="67"/>
        <v>0</v>
      </c>
      <c r="H238" s="35">
        <f t="shared" si="48"/>
        <v>0</v>
      </c>
    </row>
    <row r="239" spans="1:9" x14ac:dyDescent="0.2">
      <c r="B239" s="63" t="s">
        <v>53</v>
      </c>
      <c r="C239" s="33">
        <v>1</v>
      </c>
      <c r="D239" s="48">
        <v>6</v>
      </c>
      <c r="E239" s="61">
        <f t="shared" si="65"/>
        <v>3.0003000300030005E-4</v>
      </c>
      <c r="F239" s="61">
        <f t="shared" si="66"/>
        <v>2.2590361445783132E-3</v>
      </c>
      <c r="G239" s="49">
        <f t="shared" si="67"/>
        <v>5</v>
      </c>
      <c r="H239" s="35">
        <f t="shared" ref="H239:H306" si="68">+IF(OR(AND(E239=""),(G239="")),"",E239*G239)</f>
        <v>1.5001500150015003E-3</v>
      </c>
    </row>
    <row r="240" spans="1:9" x14ac:dyDescent="0.2">
      <c r="B240" s="63" t="s">
        <v>52</v>
      </c>
      <c r="C240" s="33">
        <v>0</v>
      </c>
      <c r="D240" s="48">
        <v>1</v>
      </c>
      <c r="E240" s="61" t="str">
        <f t="shared" si="65"/>
        <v/>
      </c>
      <c r="F240" s="61">
        <f t="shared" si="66"/>
        <v>3.7650602409638556E-4</v>
      </c>
      <c r="G240" s="49">
        <f t="shared" si="67"/>
        <v>1</v>
      </c>
      <c r="H240" s="35" t="str">
        <f t="shared" si="68"/>
        <v/>
      </c>
    </row>
    <row r="241" spans="2:8" x14ac:dyDescent="0.2">
      <c r="B241" s="63" t="s">
        <v>609</v>
      </c>
      <c r="C241" s="33">
        <v>3</v>
      </c>
      <c r="D241" s="48">
        <v>2</v>
      </c>
      <c r="E241" s="61">
        <f t="shared" si="65"/>
        <v>9.0009000900090005E-4</v>
      </c>
      <c r="F241" s="61">
        <f t="shared" si="66"/>
        <v>7.5301204819277112E-4</v>
      </c>
      <c r="G241" s="49">
        <f t="shared" si="67"/>
        <v>-0.33333333333333331</v>
      </c>
      <c r="H241" s="35">
        <f t="shared" si="68"/>
        <v>-3.000300030003E-4</v>
      </c>
    </row>
    <row r="242" spans="2:8" x14ac:dyDescent="0.2">
      <c r="B242" s="63" t="s">
        <v>54</v>
      </c>
      <c r="C242" s="33">
        <v>6</v>
      </c>
      <c r="D242" s="48">
        <v>14</v>
      </c>
      <c r="E242" s="61">
        <f t="shared" si="65"/>
        <v>1.8001800180018001E-3</v>
      </c>
      <c r="F242" s="61">
        <f t="shared" si="66"/>
        <v>5.2710843373493972E-3</v>
      </c>
      <c r="G242" s="49">
        <f t="shared" si="67"/>
        <v>1.3333333333333333</v>
      </c>
      <c r="H242" s="35">
        <f t="shared" si="68"/>
        <v>2.4002400240024E-3</v>
      </c>
    </row>
    <row r="243" spans="2:8" x14ac:dyDescent="0.2">
      <c r="B243" s="63" t="s">
        <v>232</v>
      </c>
      <c r="C243" s="33">
        <v>2</v>
      </c>
      <c r="D243" s="48">
        <v>0</v>
      </c>
      <c r="E243" s="61">
        <f t="shared" si="65"/>
        <v>6.0006000600060011E-4</v>
      </c>
      <c r="F243" s="61" t="str">
        <f t="shared" si="66"/>
        <v/>
      </c>
      <c r="G243" s="49">
        <f t="shared" si="67"/>
        <v>-1</v>
      </c>
      <c r="H243" s="35">
        <f t="shared" si="68"/>
        <v>-6.0006000600060011E-4</v>
      </c>
    </row>
    <row r="244" spans="2:8" x14ac:dyDescent="0.2">
      <c r="B244" s="63" t="s">
        <v>445</v>
      </c>
      <c r="C244" s="33">
        <v>5</v>
      </c>
      <c r="D244" s="48">
        <v>0</v>
      </c>
      <c r="E244" s="61">
        <f t="shared" si="65"/>
        <v>1.5001500150015E-3</v>
      </c>
      <c r="F244" s="61" t="str">
        <f t="shared" si="66"/>
        <v/>
      </c>
      <c r="G244" s="49">
        <f t="shared" si="67"/>
        <v>-1</v>
      </c>
      <c r="H244" s="35">
        <f t="shared" si="68"/>
        <v>-1.5001500150015E-3</v>
      </c>
    </row>
    <row r="245" spans="2:8" x14ac:dyDescent="0.2">
      <c r="B245" s="63" t="s">
        <v>334</v>
      </c>
      <c r="C245" s="33">
        <v>4</v>
      </c>
      <c r="D245" s="48">
        <v>0</v>
      </c>
      <c r="E245" s="61">
        <f t="shared" si="65"/>
        <v>1.2001200120012002E-3</v>
      </c>
      <c r="F245" s="61" t="str">
        <f t="shared" si="66"/>
        <v/>
      </c>
      <c r="G245" s="49">
        <f t="shared" si="67"/>
        <v>-1</v>
      </c>
      <c r="H245" s="35">
        <f t="shared" si="68"/>
        <v>-1.2001200120012002E-3</v>
      </c>
    </row>
    <row r="246" spans="2:8" x14ac:dyDescent="0.2">
      <c r="B246" s="63" t="s">
        <v>233</v>
      </c>
      <c r="C246" s="33">
        <v>2</v>
      </c>
      <c r="D246" s="48">
        <v>1</v>
      </c>
      <c r="E246" s="61">
        <f t="shared" si="65"/>
        <v>6.0006000600060011E-4</v>
      </c>
      <c r="F246" s="61">
        <f t="shared" si="66"/>
        <v>3.7650602409638556E-4</v>
      </c>
      <c r="G246" s="49">
        <f t="shared" si="67"/>
        <v>-0.5</v>
      </c>
      <c r="H246" s="35">
        <f t="shared" si="68"/>
        <v>-3.0003000300030005E-4</v>
      </c>
    </row>
    <row r="247" spans="2:8" x14ac:dyDescent="0.2">
      <c r="B247" s="63" t="s">
        <v>234</v>
      </c>
      <c r="C247" s="33">
        <v>1</v>
      </c>
      <c r="D247" s="48">
        <v>1</v>
      </c>
      <c r="E247" s="61">
        <f t="shared" si="65"/>
        <v>3.0003000300030005E-4</v>
      </c>
      <c r="F247" s="61">
        <f t="shared" si="66"/>
        <v>3.7650602409638556E-4</v>
      </c>
      <c r="G247" s="49">
        <f t="shared" si="67"/>
        <v>0</v>
      </c>
      <c r="H247" s="35">
        <f t="shared" si="68"/>
        <v>0</v>
      </c>
    </row>
    <row r="248" spans="2:8" x14ac:dyDescent="0.2">
      <c r="B248" s="63" t="s">
        <v>446</v>
      </c>
      <c r="C248" s="33">
        <v>2</v>
      </c>
      <c r="D248" s="48">
        <v>0</v>
      </c>
      <c r="E248" s="61">
        <f t="shared" si="65"/>
        <v>6.0006000600060011E-4</v>
      </c>
      <c r="F248" s="61" t="str">
        <f t="shared" si="66"/>
        <v/>
      </c>
      <c r="G248" s="49">
        <f t="shared" si="67"/>
        <v>-1</v>
      </c>
      <c r="H248" s="35">
        <f t="shared" si="68"/>
        <v>-6.0006000600060011E-4</v>
      </c>
    </row>
    <row r="249" spans="2:8" x14ac:dyDescent="0.2">
      <c r="B249" s="63" t="s">
        <v>235</v>
      </c>
      <c r="C249" s="33">
        <v>1</v>
      </c>
      <c r="D249" s="48">
        <v>0</v>
      </c>
      <c r="E249" s="61">
        <f t="shared" si="65"/>
        <v>3.0003000300030005E-4</v>
      </c>
      <c r="F249" s="61" t="str">
        <f t="shared" si="66"/>
        <v/>
      </c>
      <c r="G249" s="49">
        <f t="shared" si="67"/>
        <v>-1</v>
      </c>
      <c r="H249" s="35">
        <f t="shared" si="68"/>
        <v>-3.0003000300030005E-4</v>
      </c>
    </row>
    <row r="250" spans="2:8" x14ac:dyDescent="0.2">
      <c r="B250" s="63" t="s">
        <v>447</v>
      </c>
      <c r="C250" s="33">
        <v>1</v>
      </c>
      <c r="D250" s="48">
        <v>1</v>
      </c>
      <c r="E250" s="61">
        <f t="shared" si="65"/>
        <v>3.0003000300030005E-4</v>
      </c>
      <c r="F250" s="61">
        <f t="shared" si="66"/>
        <v>3.7650602409638556E-4</v>
      </c>
      <c r="G250" s="49">
        <f t="shared" si="67"/>
        <v>0</v>
      </c>
      <c r="H250" s="35">
        <f t="shared" si="68"/>
        <v>0</v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0</v>
      </c>
      <c r="D252" s="48">
        <v>1</v>
      </c>
      <c r="E252" s="61" t="str">
        <f t="shared" si="65"/>
        <v/>
      </c>
      <c r="F252" s="61">
        <f t="shared" si="66"/>
        <v>3.7650602409638556E-4</v>
      </c>
      <c r="G252" s="49">
        <f t="shared" si="67"/>
        <v>1</v>
      </c>
      <c r="H252" s="35" t="str">
        <f t="shared" si="68"/>
        <v/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0</v>
      </c>
      <c r="D254" s="48">
        <v>1</v>
      </c>
      <c r="E254" s="61" t="str">
        <f t="shared" si="65"/>
        <v/>
      </c>
      <c r="F254" s="61">
        <f t="shared" si="66"/>
        <v>3.7650602409638556E-4</v>
      </c>
      <c r="G254" s="49">
        <f t="shared" si="67"/>
        <v>1</v>
      </c>
      <c r="H254" s="35" t="str">
        <f t="shared" si="68"/>
        <v/>
      </c>
    </row>
    <row r="255" spans="2:8" x14ac:dyDescent="0.2">
      <c r="B255" s="63" t="s">
        <v>610</v>
      </c>
      <c r="C255" s="33">
        <v>0</v>
      </c>
      <c r="D255" s="48">
        <v>1</v>
      </c>
      <c r="E255" s="61" t="str">
        <f t="shared" si="65"/>
        <v/>
      </c>
      <c r="F255" s="61">
        <f t="shared" si="66"/>
        <v>3.7650602409638556E-4</v>
      </c>
      <c r="G255" s="49">
        <f t="shared" si="67"/>
        <v>1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2</v>
      </c>
      <c r="D257" s="48">
        <v>1</v>
      </c>
      <c r="E257" s="38">
        <f t="shared" si="65"/>
        <v>6.0006000600060011E-4</v>
      </c>
      <c r="F257" s="38">
        <f t="shared" si="66"/>
        <v>3.7650602409638556E-4</v>
      </c>
      <c r="G257" s="49">
        <f t="shared" si="67"/>
        <v>-0.5</v>
      </c>
      <c r="H257" s="37">
        <f t="shared" si="68"/>
        <v>-3.0003000300030005E-4</v>
      </c>
      <c r="I257" s="4"/>
    </row>
    <row r="258" spans="1:9" s="29" customFormat="1" x14ac:dyDescent="0.2">
      <c r="A258" s="31"/>
      <c r="B258" s="64" t="s">
        <v>453</v>
      </c>
      <c r="C258" s="40">
        <v>5</v>
      </c>
      <c r="D258" s="48">
        <v>5</v>
      </c>
      <c r="E258" s="38">
        <f t="shared" si="65"/>
        <v>1.5001500150015E-3</v>
      </c>
      <c r="F258" s="38">
        <f t="shared" si="66"/>
        <v>1.8825301204819277E-3</v>
      </c>
      <c r="G258" s="49">
        <f t="shared" si="67"/>
        <v>0</v>
      </c>
      <c r="H258" s="37">
        <f t="shared" si="68"/>
        <v>0</v>
      </c>
      <c r="I258" s="4"/>
    </row>
    <row r="259" spans="1:9" s="29" customFormat="1" x14ac:dyDescent="0.2">
      <c r="A259" s="31"/>
      <c r="B259" s="64" t="s">
        <v>454</v>
      </c>
      <c r="C259" s="40">
        <v>6</v>
      </c>
      <c r="D259" s="48">
        <v>1</v>
      </c>
      <c r="E259" s="38">
        <f t="shared" si="65"/>
        <v>1.8001800180018001E-3</v>
      </c>
      <c r="F259" s="38">
        <f t="shared" si="66"/>
        <v>3.7650602409638556E-4</v>
      </c>
      <c r="G259" s="49">
        <f t="shared" si="67"/>
        <v>-0.83333333333333337</v>
      </c>
      <c r="H259" s="37">
        <f t="shared" si="68"/>
        <v>-1.5001500150015E-3</v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0</v>
      </c>
      <c r="D261" s="48">
        <v>1</v>
      </c>
      <c r="E261" s="38" t="str">
        <f t="shared" si="65"/>
        <v/>
      </c>
      <c r="F261" s="38">
        <f t="shared" si="66"/>
        <v>3.7650602409638556E-4</v>
      </c>
      <c r="G261" s="49">
        <f t="shared" si="67"/>
        <v>1</v>
      </c>
      <c r="H261" s="37" t="str">
        <f t="shared" si="68"/>
        <v/>
      </c>
      <c r="I261" s="4"/>
    </row>
    <row r="262" spans="1:9" s="29" customFormat="1" x14ac:dyDescent="0.2">
      <c r="A262" s="31"/>
      <c r="B262" s="64" t="s">
        <v>57</v>
      </c>
      <c r="C262" s="40">
        <v>1</v>
      </c>
      <c r="D262" s="48">
        <v>6</v>
      </c>
      <c r="E262" s="38">
        <f t="shared" si="65"/>
        <v>3.0003000300030005E-4</v>
      </c>
      <c r="F262" s="38">
        <f t="shared" si="66"/>
        <v>2.2590361445783132E-3</v>
      </c>
      <c r="G262" s="49">
        <f t="shared" si="67"/>
        <v>5</v>
      </c>
      <c r="H262" s="37">
        <f t="shared" si="68"/>
        <v>1.5001500150015003E-3</v>
      </c>
      <c r="I262" s="4"/>
    </row>
    <row r="263" spans="1:9" s="29" customFormat="1" x14ac:dyDescent="0.2">
      <c r="A263" s="31"/>
      <c r="B263" s="64" t="s">
        <v>237</v>
      </c>
      <c r="C263" s="40">
        <v>14</v>
      </c>
      <c r="D263" s="48">
        <v>11</v>
      </c>
      <c r="E263" s="38">
        <f t="shared" si="65"/>
        <v>4.2004200420042003E-3</v>
      </c>
      <c r="F263" s="38">
        <f t="shared" si="66"/>
        <v>4.1415662650602413E-3</v>
      </c>
      <c r="G263" s="49">
        <f t="shared" si="67"/>
        <v>-0.21428571428571427</v>
      </c>
      <c r="H263" s="37">
        <f t="shared" si="68"/>
        <v>-9.0009000900090005E-4</v>
      </c>
      <c r="I263" s="4"/>
    </row>
    <row r="264" spans="1:9" s="29" customFormat="1" x14ac:dyDescent="0.2">
      <c r="A264" s="31"/>
      <c r="B264" s="64" t="s">
        <v>611</v>
      </c>
      <c r="C264" s="40">
        <v>2</v>
      </c>
      <c r="D264" s="48">
        <v>3</v>
      </c>
      <c r="E264" s="38">
        <f t="shared" si="65"/>
        <v>6.0006000600060011E-4</v>
      </c>
      <c r="F264" s="38">
        <f t="shared" si="66"/>
        <v>1.1295180722891566E-3</v>
      </c>
      <c r="G264" s="49">
        <f t="shared" si="67"/>
        <v>0.5</v>
      </c>
      <c r="H264" s="37">
        <f t="shared" si="68"/>
        <v>3.0003000300030005E-4</v>
      </c>
      <c r="I264" s="4"/>
    </row>
    <row r="265" spans="1:9" s="29" customFormat="1" x14ac:dyDescent="0.2">
      <c r="A265" s="31"/>
      <c r="B265" s="64" t="s">
        <v>531</v>
      </c>
      <c r="C265" s="40">
        <v>303</v>
      </c>
      <c r="D265" s="48">
        <v>5</v>
      </c>
      <c r="E265" s="38">
        <f t="shared" si="65"/>
        <v>9.0909090909090912E-2</v>
      </c>
      <c r="F265" s="38">
        <f t="shared" si="66"/>
        <v>1.8825301204819277E-3</v>
      </c>
      <c r="G265" s="49">
        <f t="shared" si="67"/>
        <v>-0.98349834983498352</v>
      </c>
      <c r="H265" s="37">
        <f t="shared" si="68"/>
        <v>-8.940894089408942E-2</v>
      </c>
      <c r="I265" s="4"/>
    </row>
    <row r="266" spans="1:9" s="29" customFormat="1" x14ac:dyDescent="0.2">
      <c r="A266" s="31"/>
      <c r="B266" s="64" t="s">
        <v>532</v>
      </c>
      <c r="C266" s="40">
        <v>25</v>
      </c>
      <c r="D266" s="48">
        <v>12</v>
      </c>
      <c r="E266" s="38">
        <f t="shared" si="65"/>
        <v>7.5007500750075007E-3</v>
      </c>
      <c r="F266" s="38">
        <f t="shared" si="66"/>
        <v>4.5180722891566263E-3</v>
      </c>
      <c r="G266" s="49">
        <f t="shared" si="67"/>
        <v>-0.52</v>
      </c>
      <c r="H266" s="37">
        <f t="shared" si="68"/>
        <v>-3.9003900390039005E-3</v>
      </c>
      <c r="I266" s="4"/>
    </row>
    <row r="267" spans="1:9" s="29" customFormat="1" x14ac:dyDescent="0.2">
      <c r="A267" s="31"/>
      <c r="B267" s="64" t="s">
        <v>612</v>
      </c>
      <c r="C267" s="40">
        <v>6</v>
      </c>
      <c r="D267" s="48">
        <v>28</v>
      </c>
      <c r="E267" s="38">
        <f t="shared" si="65"/>
        <v>1.8001800180018001E-3</v>
      </c>
      <c r="F267" s="38">
        <f t="shared" si="66"/>
        <v>1.0542168674698794E-2</v>
      </c>
      <c r="G267" s="49">
        <f t="shared" si="67"/>
        <v>3.6666666666666665</v>
      </c>
      <c r="H267" s="37">
        <f t="shared" si="68"/>
        <v>6.6006600660065999E-3</v>
      </c>
      <c r="I267" s="4"/>
    </row>
    <row r="268" spans="1:9" s="29" customFormat="1" x14ac:dyDescent="0.2">
      <c r="A268" s="31"/>
      <c r="B268" s="64" t="s">
        <v>533</v>
      </c>
      <c r="C268" s="40">
        <v>1</v>
      </c>
      <c r="D268" s="48">
        <v>6</v>
      </c>
      <c r="E268" s="38">
        <f t="shared" ref="E268:E295" si="69">+IF(C268=0,"",C268/C$169)</f>
        <v>3.0003000300030005E-4</v>
      </c>
      <c r="F268" s="38">
        <f t="shared" ref="F268:F295" si="70">+IF(D268=0,"",D268/D$169)</f>
        <v>2.2590361445783132E-3</v>
      </c>
      <c r="G268" s="49">
        <f t="shared" si="67"/>
        <v>5</v>
      </c>
      <c r="H268" s="37">
        <f t="shared" si="68"/>
        <v>1.5001500150015003E-3</v>
      </c>
      <c r="I268" s="4"/>
    </row>
    <row r="269" spans="1:9" s="29" customFormat="1" x14ac:dyDescent="0.2">
      <c r="A269" s="31"/>
      <c r="B269" s="64" t="s">
        <v>534</v>
      </c>
      <c r="C269" s="40">
        <v>30</v>
      </c>
      <c r="D269" s="48">
        <v>30</v>
      </c>
      <c r="E269" s="38">
        <f t="shared" si="69"/>
        <v>9.0009000900090012E-3</v>
      </c>
      <c r="F269" s="38">
        <f t="shared" si="70"/>
        <v>1.1295180722891566E-2</v>
      </c>
      <c r="G269" s="49">
        <f t="shared" si="67"/>
        <v>0</v>
      </c>
      <c r="H269" s="37">
        <f t="shared" si="68"/>
        <v>0</v>
      </c>
      <c r="I269" s="4"/>
    </row>
    <row r="270" spans="1:9" s="29" customFormat="1" x14ac:dyDescent="0.2">
      <c r="A270" s="31"/>
      <c r="B270" s="64" t="s">
        <v>535</v>
      </c>
      <c r="C270" s="40">
        <v>13</v>
      </c>
      <c r="D270" s="48">
        <v>188</v>
      </c>
      <c r="E270" s="38">
        <f t="shared" si="69"/>
        <v>3.9003900390039005E-3</v>
      </c>
      <c r="F270" s="38">
        <f t="shared" si="70"/>
        <v>7.0783132530120488E-2</v>
      </c>
      <c r="G270" s="49">
        <f t="shared" si="67"/>
        <v>13.461538461538462</v>
      </c>
      <c r="H270" s="37">
        <f t="shared" si="68"/>
        <v>5.2505250525052505E-2</v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1</v>
      </c>
      <c r="E272" s="38" t="str">
        <f t="shared" si="71"/>
        <v/>
      </c>
      <c r="F272" s="38">
        <f t="shared" si="72"/>
        <v>3.7650602409638556E-4</v>
      </c>
      <c r="G272" s="93">
        <f t="shared" si="73"/>
        <v>1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1</v>
      </c>
      <c r="E273" s="38" t="str">
        <f t="shared" si="71"/>
        <v/>
      </c>
      <c r="F273" s="38">
        <f t="shared" si="72"/>
        <v>3.7650602409638556E-4</v>
      </c>
      <c r="G273" s="93">
        <f t="shared" si="73"/>
        <v>1</v>
      </c>
      <c r="H273" s="37" t="str">
        <f t="shared" si="74"/>
        <v/>
      </c>
    </row>
    <row r="274" spans="1:9" x14ac:dyDescent="0.2">
      <c r="B274" s="63" t="s">
        <v>60</v>
      </c>
      <c r="C274" s="33">
        <v>6</v>
      </c>
      <c r="D274" s="48">
        <v>10</v>
      </c>
      <c r="E274" s="38">
        <f t="shared" si="71"/>
        <v>1.8001800180018001E-3</v>
      </c>
      <c r="F274" s="38">
        <f t="shared" si="72"/>
        <v>3.7650602409638554E-3</v>
      </c>
      <c r="G274" s="49">
        <f t="shared" si="73"/>
        <v>0.66666666666666663</v>
      </c>
      <c r="H274" s="37">
        <f t="shared" si="74"/>
        <v>1.2001200120012E-3</v>
      </c>
    </row>
    <row r="275" spans="1:9" x14ac:dyDescent="0.2">
      <c r="B275" s="63" t="s">
        <v>64</v>
      </c>
      <c r="C275" s="33">
        <v>40</v>
      </c>
      <c r="D275" s="48">
        <v>51</v>
      </c>
      <c r="E275" s="61">
        <f t="shared" si="69"/>
        <v>1.2001200120012E-2</v>
      </c>
      <c r="F275" s="61">
        <f t="shared" si="70"/>
        <v>1.9201807228915662E-2</v>
      </c>
      <c r="G275" s="49">
        <f t="shared" si="67"/>
        <v>0.27500000000000002</v>
      </c>
      <c r="H275" s="35">
        <f t="shared" si="68"/>
        <v>3.3003300330033004E-3</v>
      </c>
    </row>
    <row r="276" spans="1:9" x14ac:dyDescent="0.2">
      <c r="B276" s="63" t="s">
        <v>61</v>
      </c>
      <c r="C276" s="33">
        <v>50</v>
      </c>
      <c r="D276" s="48">
        <v>17</v>
      </c>
      <c r="E276" s="61">
        <f t="shared" si="69"/>
        <v>1.5001500150015001E-2</v>
      </c>
      <c r="F276" s="61">
        <f t="shared" si="70"/>
        <v>6.400602409638554E-3</v>
      </c>
      <c r="G276" s="49">
        <f t="shared" si="67"/>
        <v>-0.66</v>
      </c>
      <c r="H276" s="35">
        <f t="shared" si="68"/>
        <v>-9.9009900990099011E-3</v>
      </c>
    </row>
    <row r="277" spans="1:9" x14ac:dyDescent="0.2">
      <c r="B277" s="63" t="s">
        <v>238</v>
      </c>
      <c r="C277" s="33">
        <v>26</v>
      </c>
      <c r="D277" s="48">
        <v>1</v>
      </c>
      <c r="E277" s="61">
        <f t="shared" si="69"/>
        <v>7.800780078007801E-3</v>
      </c>
      <c r="F277" s="61">
        <f t="shared" si="70"/>
        <v>3.7650602409638556E-4</v>
      </c>
      <c r="G277" s="49">
        <f t="shared" si="67"/>
        <v>-0.96153846153846156</v>
      </c>
      <c r="H277" s="35">
        <f t="shared" si="68"/>
        <v>-7.5007500750075007E-3</v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20</v>
      </c>
      <c r="D279" s="48">
        <v>3</v>
      </c>
      <c r="E279" s="38">
        <f t="shared" si="69"/>
        <v>6.0006000600060002E-3</v>
      </c>
      <c r="F279" s="38">
        <f t="shared" si="70"/>
        <v>1.1295180722891566E-3</v>
      </c>
      <c r="G279" s="49">
        <f t="shared" si="67"/>
        <v>-0.85</v>
      </c>
      <c r="H279" s="37">
        <f t="shared" si="68"/>
        <v>-5.1005100510051003E-3</v>
      </c>
      <c r="I279" s="4"/>
    </row>
    <row r="280" spans="1:9" s="29" customFormat="1" x14ac:dyDescent="0.2">
      <c r="A280" s="31"/>
      <c r="B280" s="64" t="s">
        <v>62</v>
      </c>
      <c r="C280" s="40">
        <v>3</v>
      </c>
      <c r="D280" s="48">
        <v>5</v>
      </c>
      <c r="E280" s="38">
        <f t="shared" si="69"/>
        <v>9.0009000900090005E-4</v>
      </c>
      <c r="F280" s="38">
        <f t="shared" si="70"/>
        <v>1.8825301204819277E-3</v>
      </c>
      <c r="G280" s="49">
        <f t="shared" si="67"/>
        <v>0.66666666666666663</v>
      </c>
      <c r="H280" s="37">
        <f t="shared" si="68"/>
        <v>6.000600060006E-4</v>
      </c>
      <c r="I280" s="4"/>
    </row>
    <row r="281" spans="1:9" s="29" customFormat="1" x14ac:dyDescent="0.2">
      <c r="A281" s="31"/>
      <c r="B281" s="64" t="s">
        <v>455</v>
      </c>
      <c r="C281" s="40">
        <v>1</v>
      </c>
      <c r="D281" s="48">
        <v>5</v>
      </c>
      <c r="E281" s="38">
        <f t="shared" si="69"/>
        <v>3.0003000300030005E-4</v>
      </c>
      <c r="F281" s="38">
        <f t="shared" si="70"/>
        <v>1.8825301204819277E-3</v>
      </c>
      <c r="G281" s="49">
        <f t="shared" si="67"/>
        <v>4</v>
      </c>
      <c r="H281" s="37">
        <f t="shared" si="68"/>
        <v>1.2001200120012002E-3</v>
      </c>
      <c r="I281" s="4"/>
    </row>
    <row r="282" spans="1:9" s="29" customFormat="1" x14ac:dyDescent="0.2">
      <c r="A282" s="31"/>
      <c r="B282" s="64" t="s">
        <v>59</v>
      </c>
      <c r="C282" s="40">
        <v>2</v>
      </c>
      <c r="D282" s="48">
        <v>5</v>
      </c>
      <c r="E282" s="38">
        <f t="shared" si="69"/>
        <v>6.0006000600060011E-4</v>
      </c>
      <c r="F282" s="38">
        <f t="shared" si="70"/>
        <v>1.8825301204819277E-3</v>
      </c>
      <c r="G282" s="49">
        <f t="shared" si="67"/>
        <v>1.5</v>
      </c>
      <c r="H282" s="37">
        <f t="shared" si="68"/>
        <v>9.0009000900090016E-4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336</v>
      </c>
      <c r="D285" s="48">
        <v>338</v>
      </c>
      <c r="E285" s="38">
        <f t="shared" si="75"/>
        <v>0.10081008100810081</v>
      </c>
      <c r="F285" s="38">
        <f t="shared" si="76"/>
        <v>0.12725903614457831</v>
      </c>
      <c r="G285" s="49">
        <f t="shared" si="77"/>
        <v>5.9523809523809521E-3</v>
      </c>
      <c r="H285" s="37">
        <f t="shared" si="78"/>
        <v>6.000600060006E-4</v>
      </c>
      <c r="I285" s="4"/>
    </row>
    <row r="286" spans="1:9" s="29" customFormat="1" x14ac:dyDescent="0.2">
      <c r="A286" s="31"/>
      <c r="B286" s="64" t="s">
        <v>239</v>
      </c>
      <c r="C286" s="40">
        <v>1</v>
      </c>
      <c r="D286" s="48">
        <v>1</v>
      </c>
      <c r="E286" s="38">
        <f t="shared" si="75"/>
        <v>3.0003000300030005E-4</v>
      </c>
      <c r="F286" s="38">
        <f t="shared" si="76"/>
        <v>3.7650602409638556E-4</v>
      </c>
      <c r="G286" s="49">
        <f t="shared" si="77"/>
        <v>0</v>
      </c>
      <c r="H286" s="37">
        <f t="shared" si="78"/>
        <v>0</v>
      </c>
      <c r="I286" s="4"/>
    </row>
    <row r="287" spans="1:9" s="29" customFormat="1" x14ac:dyDescent="0.2">
      <c r="A287" s="31"/>
      <c r="B287" s="64" t="s">
        <v>456</v>
      </c>
      <c r="C287" s="40">
        <v>430</v>
      </c>
      <c r="D287" s="48">
        <v>103</v>
      </c>
      <c r="E287" s="38">
        <f t="shared" si="75"/>
        <v>0.12901290129012902</v>
      </c>
      <c r="F287" s="38">
        <f t="shared" si="76"/>
        <v>3.8780120481927714E-2</v>
      </c>
      <c r="G287" s="49">
        <f t="shared" si="77"/>
        <v>-0.76046511627906976</v>
      </c>
      <c r="H287" s="37">
        <f t="shared" si="78"/>
        <v>-9.8109810981098111E-2</v>
      </c>
      <c r="I287" s="4"/>
    </row>
    <row r="288" spans="1:9" s="29" customFormat="1" x14ac:dyDescent="0.2">
      <c r="A288" s="31"/>
      <c r="B288" s="64" t="s">
        <v>65</v>
      </c>
      <c r="C288" s="40">
        <v>15</v>
      </c>
      <c r="D288" s="48">
        <v>13</v>
      </c>
      <c r="E288" s="38">
        <f t="shared" si="69"/>
        <v>4.5004500450045006E-3</v>
      </c>
      <c r="F288" s="38">
        <f t="shared" si="70"/>
        <v>4.8945783132530122E-3</v>
      </c>
      <c r="G288" s="49">
        <f t="shared" si="67"/>
        <v>-0.13333333333333333</v>
      </c>
      <c r="H288" s="37">
        <f t="shared" si="68"/>
        <v>-6.0006000600060011E-4</v>
      </c>
      <c r="I288" s="4"/>
    </row>
    <row r="289" spans="1:9" s="29" customFormat="1" x14ac:dyDescent="0.2">
      <c r="A289" s="31"/>
      <c r="B289" s="64" t="s">
        <v>537</v>
      </c>
      <c r="C289" s="40">
        <v>4</v>
      </c>
      <c r="D289" s="48">
        <v>3</v>
      </c>
      <c r="E289" s="38">
        <f t="shared" si="69"/>
        <v>1.2001200120012002E-3</v>
      </c>
      <c r="F289" s="38">
        <f t="shared" si="70"/>
        <v>1.1295180722891566E-3</v>
      </c>
      <c r="G289" s="49">
        <f t="shared" si="67"/>
        <v>-0.25</v>
      </c>
      <c r="H289" s="37">
        <f t="shared" si="68"/>
        <v>-3.0003000300030005E-4</v>
      </c>
      <c r="I289" s="4"/>
    </row>
    <row r="290" spans="1:9" s="29" customFormat="1" x14ac:dyDescent="0.2">
      <c r="A290" s="31"/>
      <c r="B290" s="64" t="s">
        <v>538</v>
      </c>
      <c r="C290" s="40">
        <v>0</v>
      </c>
      <c r="D290" s="48">
        <v>2</v>
      </c>
      <c r="E290" s="38" t="str">
        <f t="shared" si="69"/>
        <v/>
      </c>
      <c r="F290" s="38">
        <f t="shared" si="70"/>
        <v>7.5301204819277112E-4</v>
      </c>
      <c r="G290" s="49">
        <f t="shared" si="67"/>
        <v>1</v>
      </c>
      <c r="H290" s="37" t="str">
        <f t="shared" si="68"/>
        <v/>
      </c>
      <c r="I290" s="4"/>
    </row>
    <row r="291" spans="1:9" s="29" customFormat="1" x14ac:dyDescent="0.2">
      <c r="A291" s="31"/>
      <c r="B291" s="64" t="s">
        <v>66</v>
      </c>
      <c r="C291" s="40">
        <v>16</v>
      </c>
      <c r="D291" s="48">
        <v>5</v>
      </c>
      <c r="E291" s="38">
        <f t="shared" si="69"/>
        <v>4.8004800480048009E-3</v>
      </c>
      <c r="F291" s="38">
        <f t="shared" si="70"/>
        <v>1.8825301204819277E-3</v>
      </c>
      <c r="G291" s="49">
        <f t="shared" si="67"/>
        <v>-0.6875</v>
      </c>
      <c r="H291" s="37">
        <f t="shared" si="68"/>
        <v>-3.3003300330033004E-3</v>
      </c>
      <c r="I291" s="4"/>
    </row>
    <row r="292" spans="1:9" s="29" customFormat="1" x14ac:dyDescent="0.2">
      <c r="A292" s="31"/>
      <c r="B292" s="64" t="s">
        <v>613</v>
      </c>
      <c r="C292" s="40">
        <v>4</v>
      </c>
      <c r="D292" s="48">
        <v>0</v>
      </c>
      <c r="E292" s="38">
        <f t="shared" si="69"/>
        <v>1.2001200120012002E-3</v>
      </c>
      <c r="F292" s="38" t="str">
        <f t="shared" si="70"/>
        <v/>
      </c>
      <c r="G292" s="49">
        <f t="shared" si="67"/>
        <v>-1</v>
      </c>
      <c r="H292" s="37">
        <f t="shared" si="68"/>
        <v>-1.2001200120012002E-3</v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1</v>
      </c>
      <c r="D294" s="48">
        <v>1</v>
      </c>
      <c r="E294" s="38">
        <f t="shared" si="69"/>
        <v>3.0003000300030005E-4</v>
      </c>
      <c r="F294" s="38">
        <f t="shared" si="70"/>
        <v>3.7650602409638556E-4</v>
      </c>
      <c r="G294" s="49">
        <f t="shared" si="67"/>
        <v>0</v>
      </c>
      <c r="H294" s="37">
        <f t="shared" si="68"/>
        <v>0</v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1</v>
      </c>
      <c r="D296" s="48">
        <v>0</v>
      </c>
      <c r="E296" s="38">
        <f t="shared" ref="E296:E297" si="79">+IF(C296=0,"",C296/C$169)</f>
        <v>3.0003000300030005E-4</v>
      </c>
      <c r="F296" s="38" t="str">
        <f t="shared" ref="F296:F297" si="80">+IF(D296=0,"",D296/D$169)</f>
        <v/>
      </c>
      <c r="G296" s="49">
        <f t="shared" si="67"/>
        <v>-1</v>
      </c>
      <c r="H296" s="37">
        <f t="shared" ref="H296:H297" si="81">+IF(OR(AND(E296=""),(G296="")),"",E296*G296)</f>
        <v>-3.0003000300030005E-4</v>
      </c>
      <c r="I296" s="4"/>
    </row>
    <row r="297" spans="1:9" s="29" customFormat="1" x14ac:dyDescent="0.2">
      <c r="A297" s="31"/>
      <c r="B297" s="64" t="s">
        <v>596</v>
      </c>
      <c r="C297" s="40">
        <v>15</v>
      </c>
      <c r="D297" s="48">
        <v>5</v>
      </c>
      <c r="E297" s="38">
        <f t="shared" si="79"/>
        <v>4.5004500450045006E-3</v>
      </c>
      <c r="F297" s="38">
        <f t="shared" si="80"/>
        <v>1.8825301204819277E-3</v>
      </c>
      <c r="G297" s="49">
        <f t="shared" si="67"/>
        <v>-0.66666666666666663</v>
      </c>
      <c r="H297" s="37">
        <f t="shared" si="81"/>
        <v>-3.0003000300030001E-3</v>
      </c>
      <c r="I297" s="4"/>
    </row>
    <row r="298" spans="1:9" x14ac:dyDescent="0.2">
      <c r="B298" s="63" t="s">
        <v>457</v>
      </c>
      <c r="C298" s="33">
        <v>0</v>
      </c>
      <c r="D298" s="48">
        <v>3</v>
      </c>
      <c r="E298" s="61" t="str">
        <f t="shared" ref="E298:E306" si="82">+IF(C298=0,"",C298/C$169)</f>
        <v/>
      </c>
      <c r="F298" s="61">
        <f t="shared" ref="F298:F306" si="83">+IF(D298=0,"",D298/D$169)</f>
        <v>1.1295180722891566E-3</v>
      </c>
      <c r="G298" s="49">
        <f t="shared" si="67"/>
        <v>1</v>
      </c>
      <c r="H298" s="35" t="str">
        <f t="shared" si="68"/>
        <v/>
      </c>
    </row>
    <row r="299" spans="1:9" x14ac:dyDescent="0.2">
      <c r="B299" s="63" t="s">
        <v>458</v>
      </c>
      <c r="C299" s="33">
        <v>12</v>
      </c>
      <c r="D299" s="48">
        <v>12</v>
      </c>
      <c r="E299" s="61">
        <f t="shared" si="82"/>
        <v>3.6003600360036002E-3</v>
      </c>
      <c r="F299" s="61">
        <f t="shared" si="83"/>
        <v>4.5180722891566263E-3</v>
      </c>
      <c r="G299" s="49">
        <f t="shared" si="67"/>
        <v>0</v>
      </c>
      <c r="H299" s="35">
        <f t="shared" si="68"/>
        <v>0</v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1</v>
      </c>
      <c r="E300" s="38" t="str">
        <f t="shared" si="82"/>
        <v/>
      </c>
      <c r="F300" s="38">
        <f t="shared" si="83"/>
        <v>3.7650602409638556E-4</v>
      </c>
      <c r="G300" s="49">
        <f t="shared" si="67"/>
        <v>1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1</v>
      </c>
      <c r="D301" s="48">
        <v>48</v>
      </c>
      <c r="E301" s="38">
        <f t="shared" si="82"/>
        <v>3.0003000300030005E-4</v>
      </c>
      <c r="F301" s="38">
        <f t="shared" si="83"/>
        <v>1.8072289156626505E-2</v>
      </c>
      <c r="G301" s="49">
        <f t="shared" ref="G301:G339" si="84">+IF(AND(C301=0,D301=0)," ",IF(C301=0,1,IF(D301=0,-1,(D301-C301)/C301)))</f>
        <v>47</v>
      </c>
      <c r="H301" s="37">
        <f t="shared" si="68"/>
        <v>1.4101410141014103E-2</v>
      </c>
      <c r="I301" s="4"/>
    </row>
    <row r="302" spans="1:9" s="29" customFormat="1" x14ac:dyDescent="0.2">
      <c r="A302" s="31"/>
      <c r="B302" s="64" t="s">
        <v>460</v>
      </c>
      <c r="C302" s="40">
        <v>0</v>
      </c>
      <c r="D302" s="48">
        <v>0</v>
      </c>
      <c r="E302" s="38" t="str">
        <f t="shared" si="82"/>
        <v/>
      </c>
      <c r="F302" s="38" t="str">
        <f t="shared" si="83"/>
        <v/>
      </c>
      <c r="G302" s="49" t="str">
        <f t="shared" si="84"/>
        <v xml:space="preserve"> </v>
      </c>
      <c r="H302" s="37" t="str">
        <f t="shared" si="68"/>
        <v/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180</v>
      </c>
      <c r="D304" s="48">
        <v>214</v>
      </c>
      <c r="E304" s="38">
        <f t="shared" si="82"/>
        <v>5.4005400540054004E-2</v>
      </c>
      <c r="F304" s="38">
        <f t="shared" si="83"/>
        <v>8.0572289156626509E-2</v>
      </c>
      <c r="G304" s="49">
        <f t="shared" si="84"/>
        <v>0.18888888888888888</v>
      </c>
      <c r="H304" s="37">
        <f t="shared" si="68"/>
        <v>1.0201020102010201E-2</v>
      </c>
      <c r="I304" s="4"/>
    </row>
    <row r="305" spans="1:9" s="29" customFormat="1" x14ac:dyDescent="0.2">
      <c r="A305" s="31"/>
      <c r="B305" s="64" t="s">
        <v>240</v>
      </c>
      <c r="C305" s="40">
        <v>1</v>
      </c>
      <c r="D305" s="48">
        <v>0</v>
      </c>
      <c r="E305" s="38">
        <f t="shared" si="82"/>
        <v>3.0003000300030005E-4</v>
      </c>
      <c r="F305" s="38" t="str">
        <f t="shared" si="83"/>
        <v/>
      </c>
      <c r="G305" s="49">
        <f t="shared" si="84"/>
        <v>-1</v>
      </c>
      <c r="H305" s="37">
        <f t="shared" si="68"/>
        <v>-3.0003000300030005E-4</v>
      </c>
      <c r="I305" s="4"/>
    </row>
    <row r="306" spans="1:9" s="29" customFormat="1" x14ac:dyDescent="0.2">
      <c r="A306" s="31"/>
      <c r="B306" s="64" t="s">
        <v>241</v>
      </c>
      <c r="C306" s="40">
        <v>0</v>
      </c>
      <c r="D306" s="48">
        <v>0</v>
      </c>
      <c r="E306" s="38" t="str">
        <f t="shared" si="82"/>
        <v/>
      </c>
      <c r="F306" s="38" t="str">
        <f t="shared" si="83"/>
        <v/>
      </c>
      <c r="G306" s="49" t="str">
        <f t="shared" si="84"/>
        <v xml:space="preserve"> </v>
      </c>
      <c r="H306" s="37" t="str">
        <f t="shared" si="68"/>
        <v/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0</v>
      </c>
      <c r="D308" s="48">
        <v>1</v>
      </c>
      <c r="E308" s="61" t="str">
        <f t="shared" si="85"/>
        <v/>
      </c>
      <c r="F308" s="61">
        <f t="shared" si="86"/>
        <v>3.7650602409638556E-4</v>
      </c>
      <c r="G308" s="49">
        <f t="shared" si="84"/>
        <v>1</v>
      </c>
      <c r="H308" s="35" t="str">
        <f t="shared" si="87"/>
        <v/>
      </c>
    </row>
    <row r="309" spans="1:9" x14ac:dyDescent="0.2">
      <c r="B309" s="63" t="s">
        <v>463</v>
      </c>
      <c r="C309" s="33">
        <v>7</v>
      </c>
      <c r="D309" s="48">
        <v>0</v>
      </c>
      <c r="E309" s="61">
        <f t="shared" si="85"/>
        <v>2.1002100210021002E-3</v>
      </c>
      <c r="F309" s="61" t="str">
        <f t="shared" si="86"/>
        <v/>
      </c>
      <c r="G309" s="49">
        <f t="shared" si="84"/>
        <v>-1</v>
      </c>
      <c r="H309" s="35">
        <f t="shared" si="87"/>
        <v>-2.1002100210021002E-3</v>
      </c>
    </row>
    <row r="310" spans="1:9" x14ac:dyDescent="0.2">
      <c r="B310" s="63" t="s">
        <v>464</v>
      </c>
      <c r="C310" s="33">
        <v>8</v>
      </c>
      <c r="D310" s="48">
        <v>1</v>
      </c>
      <c r="E310" s="61">
        <f t="shared" si="85"/>
        <v>2.4002400240024004E-3</v>
      </c>
      <c r="F310" s="61">
        <f t="shared" si="86"/>
        <v>3.7650602409638556E-4</v>
      </c>
      <c r="G310" s="49">
        <f t="shared" si="84"/>
        <v>-0.875</v>
      </c>
      <c r="H310" s="35">
        <f t="shared" si="87"/>
        <v>-2.1002100210021002E-3</v>
      </c>
    </row>
    <row r="311" spans="1:9" x14ac:dyDescent="0.2">
      <c r="B311" s="63" t="s">
        <v>465</v>
      </c>
      <c r="C311" s="33">
        <v>4</v>
      </c>
      <c r="D311" s="48">
        <v>7</v>
      </c>
      <c r="E311" s="61">
        <f t="shared" si="85"/>
        <v>1.2001200120012002E-3</v>
      </c>
      <c r="F311" s="61">
        <f t="shared" si="86"/>
        <v>2.6355421686746986E-3</v>
      </c>
      <c r="G311" s="49">
        <f t="shared" si="84"/>
        <v>0.75</v>
      </c>
      <c r="H311" s="35">
        <f t="shared" si="87"/>
        <v>9.0009000900090016E-4</v>
      </c>
    </row>
    <row r="312" spans="1:9" x14ac:dyDescent="0.2">
      <c r="B312" s="63" t="s">
        <v>466</v>
      </c>
      <c r="C312" s="33">
        <v>5</v>
      </c>
      <c r="D312" s="48">
        <v>3</v>
      </c>
      <c r="E312" s="61">
        <f t="shared" si="85"/>
        <v>1.5001500150015E-3</v>
      </c>
      <c r="F312" s="61">
        <f t="shared" si="86"/>
        <v>1.1295180722891566E-3</v>
      </c>
      <c r="G312" s="49">
        <f t="shared" si="84"/>
        <v>-0.4</v>
      </c>
      <c r="H312" s="35">
        <f t="shared" si="87"/>
        <v>-6.0006000600060011E-4</v>
      </c>
    </row>
    <row r="313" spans="1:9" x14ac:dyDescent="0.2">
      <c r="B313" s="63" t="s">
        <v>467</v>
      </c>
      <c r="C313" s="33">
        <v>7</v>
      </c>
      <c r="D313" s="48">
        <v>5</v>
      </c>
      <c r="E313" s="61">
        <f t="shared" si="85"/>
        <v>2.1002100210021002E-3</v>
      </c>
      <c r="F313" s="61">
        <f t="shared" si="86"/>
        <v>1.8825301204819277E-3</v>
      </c>
      <c r="G313" s="49">
        <f t="shared" si="84"/>
        <v>-0.2857142857142857</v>
      </c>
      <c r="H313" s="35">
        <f t="shared" si="87"/>
        <v>-6.000600060006E-4</v>
      </c>
    </row>
    <row r="314" spans="1:9" x14ac:dyDescent="0.2">
      <c r="B314" s="63" t="s">
        <v>468</v>
      </c>
      <c r="C314" s="33">
        <v>2</v>
      </c>
      <c r="D314" s="48">
        <v>0</v>
      </c>
      <c r="E314" s="61">
        <f t="shared" si="85"/>
        <v>6.0006000600060011E-4</v>
      </c>
      <c r="F314" s="61" t="str">
        <f t="shared" si="86"/>
        <v/>
      </c>
      <c r="G314" s="49">
        <f t="shared" si="84"/>
        <v>-1</v>
      </c>
      <c r="H314" s="35">
        <f t="shared" si="87"/>
        <v>-6.0006000600060011E-4</v>
      </c>
    </row>
    <row r="315" spans="1:9" ht="12.75" customHeight="1" x14ac:dyDescent="0.2">
      <c r="B315" s="63" t="s">
        <v>577</v>
      </c>
      <c r="C315" s="33">
        <v>50</v>
      </c>
      <c r="D315" s="48">
        <v>37</v>
      </c>
      <c r="E315" s="61">
        <f t="shared" si="85"/>
        <v>1.5001500150015001E-2</v>
      </c>
      <c r="F315" s="61">
        <f t="shared" si="86"/>
        <v>1.3930722891566265E-2</v>
      </c>
      <c r="G315" s="49">
        <f t="shared" si="84"/>
        <v>-0.26</v>
      </c>
      <c r="H315" s="35">
        <f t="shared" si="87"/>
        <v>-3.9003900390039005E-3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2</v>
      </c>
      <c r="D317" s="48">
        <v>5</v>
      </c>
      <c r="E317" s="61">
        <f t="shared" si="85"/>
        <v>6.0006000600060011E-4</v>
      </c>
      <c r="F317" s="61">
        <f t="shared" si="86"/>
        <v>1.8825301204819277E-3</v>
      </c>
      <c r="G317" s="49">
        <f t="shared" si="84"/>
        <v>1.5</v>
      </c>
      <c r="H317" s="35">
        <f t="shared" si="87"/>
        <v>9.0009000900090016E-4</v>
      </c>
    </row>
    <row r="318" spans="1:9" x14ac:dyDescent="0.2">
      <c r="B318" s="63" t="s">
        <v>469</v>
      </c>
      <c r="C318" s="33">
        <v>0</v>
      </c>
      <c r="D318" s="48">
        <v>0</v>
      </c>
      <c r="E318" s="61" t="str">
        <f t="shared" si="85"/>
        <v/>
      </c>
      <c r="F318" s="61" t="str">
        <f t="shared" si="86"/>
        <v/>
      </c>
      <c r="G318" s="49" t="str">
        <f t="shared" si="84"/>
        <v xml:space="preserve"> </v>
      </c>
      <c r="H318" s="35" t="str">
        <f t="shared" si="87"/>
        <v/>
      </c>
    </row>
    <row r="319" spans="1:9" ht="24" x14ac:dyDescent="0.2">
      <c r="B319" s="63" t="s">
        <v>470</v>
      </c>
      <c r="C319" s="33">
        <v>5</v>
      </c>
      <c r="D319" s="48">
        <v>3</v>
      </c>
      <c r="E319" s="61">
        <f t="shared" si="85"/>
        <v>1.5001500150015E-3</v>
      </c>
      <c r="F319" s="61">
        <f t="shared" si="86"/>
        <v>1.1295180722891566E-3</v>
      </c>
      <c r="G319" s="49">
        <f t="shared" si="84"/>
        <v>-0.4</v>
      </c>
      <c r="H319" s="35">
        <f t="shared" si="87"/>
        <v>-6.0006000600060011E-4</v>
      </c>
    </row>
    <row r="320" spans="1:9" x14ac:dyDescent="0.2">
      <c r="B320" s="63" t="s">
        <v>471</v>
      </c>
      <c r="C320" s="33">
        <v>3</v>
      </c>
      <c r="D320" s="48">
        <v>3</v>
      </c>
      <c r="E320" s="61">
        <f t="shared" si="85"/>
        <v>9.0009000900090005E-4</v>
      </c>
      <c r="F320" s="61">
        <f t="shared" si="86"/>
        <v>1.1295180722891566E-3</v>
      </c>
      <c r="G320" s="49">
        <f t="shared" si="84"/>
        <v>0</v>
      </c>
      <c r="H320" s="35">
        <f t="shared" si="87"/>
        <v>0</v>
      </c>
    </row>
    <row r="321" spans="1:9" x14ac:dyDescent="0.2">
      <c r="B321" s="63" t="s">
        <v>472</v>
      </c>
      <c r="C321" s="33">
        <v>1</v>
      </c>
      <c r="D321" s="48">
        <v>0</v>
      </c>
      <c r="E321" s="61">
        <f t="shared" si="85"/>
        <v>3.0003000300030005E-4</v>
      </c>
      <c r="F321" s="61" t="str">
        <f t="shared" si="86"/>
        <v/>
      </c>
      <c r="G321" s="49">
        <f t="shared" si="84"/>
        <v>-1</v>
      </c>
      <c r="H321" s="35">
        <f t="shared" si="87"/>
        <v>-3.0003000300030005E-4</v>
      </c>
    </row>
    <row r="322" spans="1:9" x14ac:dyDescent="0.2">
      <c r="B322" s="63" t="s">
        <v>473</v>
      </c>
      <c r="C322" s="33">
        <v>2</v>
      </c>
      <c r="D322" s="48">
        <v>0</v>
      </c>
      <c r="E322" s="61">
        <f t="shared" si="85"/>
        <v>6.0006000600060011E-4</v>
      </c>
      <c r="F322" s="61" t="str">
        <f t="shared" si="86"/>
        <v/>
      </c>
      <c r="G322" s="49">
        <f t="shared" si="84"/>
        <v>-1</v>
      </c>
      <c r="H322" s="35">
        <f t="shared" si="87"/>
        <v>-6.0006000600060011E-4</v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14</v>
      </c>
      <c r="D324" s="48">
        <v>14</v>
      </c>
      <c r="E324" s="38">
        <f t="shared" si="85"/>
        <v>4.2004200420042003E-3</v>
      </c>
      <c r="F324" s="38">
        <f t="shared" si="86"/>
        <v>5.2710843373493972E-3</v>
      </c>
      <c r="G324" s="49">
        <f t="shared" si="84"/>
        <v>0</v>
      </c>
      <c r="H324" s="37">
        <f t="shared" si="87"/>
        <v>0</v>
      </c>
      <c r="I324" s="4"/>
    </row>
    <row r="325" spans="1:9" x14ac:dyDescent="0.2">
      <c r="B325" s="63" t="s">
        <v>475</v>
      </c>
      <c r="C325" s="33">
        <v>0</v>
      </c>
      <c r="D325" s="48">
        <v>2</v>
      </c>
      <c r="E325" s="61" t="str">
        <f t="shared" si="85"/>
        <v/>
      </c>
      <c r="F325" s="61">
        <f t="shared" si="86"/>
        <v>7.5301204819277112E-4</v>
      </c>
      <c r="G325" s="49">
        <f t="shared" si="84"/>
        <v>1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2</v>
      </c>
      <c r="D329" s="48">
        <v>1</v>
      </c>
      <c r="E329" s="61">
        <f t="shared" si="85"/>
        <v>6.0006000600060011E-4</v>
      </c>
      <c r="F329" s="61">
        <f t="shared" si="86"/>
        <v>3.7650602409638556E-4</v>
      </c>
      <c r="G329" s="49">
        <f t="shared" si="84"/>
        <v>-0.5</v>
      </c>
      <c r="H329" s="35">
        <f t="shared" si="87"/>
        <v>-3.0003000300030005E-4</v>
      </c>
    </row>
    <row r="330" spans="1:9" x14ac:dyDescent="0.2">
      <c r="B330" s="63" t="s">
        <v>480</v>
      </c>
      <c r="C330" s="33">
        <v>0</v>
      </c>
      <c r="D330" s="48">
        <v>3</v>
      </c>
      <c r="E330" s="61" t="str">
        <f t="shared" si="85"/>
        <v/>
      </c>
      <c r="F330" s="61">
        <f t="shared" si="86"/>
        <v>1.1295180722891566E-3</v>
      </c>
      <c r="G330" s="49">
        <f t="shared" si="84"/>
        <v>1</v>
      </c>
      <c r="H330" s="35" t="str">
        <f t="shared" si="87"/>
        <v/>
      </c>
    </row>
    <row r="331" spans="1:9" x14ac:dyDescent="0.2">
      <c r="B331" s="63" t="s">
        <v>481</v>
      </c>
      <c r="C331" s="33">
        <v>6</v>
      </c>
      <c r="D331" s="48">
        <v>1</v>
      </c>
      <c r="E331" s="61">
        <f t="shared" si="85"/>
        <v>1.8001800180018001E-3</v>
      </c>
      <c r="F331" s="61">
        <f t="shared" si="86"/>
        <v>3.7650602409638556E-4</v>
      </c>
      <c r="G331" s="49">
        <f t="shared" si="84"/>
        <v>-0.83333333333333337</v>
      </c>
      <c r="H331" s="35">
        <f t="shared" si="87"/>
        <v>-1.5001500150015E-3</v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1</v>
      </c>
      <c r="E333" s="61" t="str">
        <f t="shared" si="85"/>
        <v/>
      </c>
      <c r="F333" s="61">
        <f t="shared" si="86"/>
        <v>3.7650602409638556E-4</v>
      </c>
      <c r="G333" s="49">
        <f t="shared" si="84"/>
        <v>1</v>
      </c>
      <c r="H333" s="35" t="str">
        <f t="shared" si="87"/>
        <v/>
      </c>
    </row>
    <row r="334" spans="1:9" x14ac:dyDescent="0.2">
      <c r="B334" s="63" t="s">
        <v>244</v>
      </c>
      <c r="C334" s="33">
        <v>2</v>
      </c>
      <c r="D334" s="48">
        <v>4</v>
      </c>
      <c r="E334" s="61">
        <f t="shared" si="85"/>
        <v>6.0006000600060011E-4</v>
      </c>
      <c r="F334" s="61">
        <f t="shared" si="86"/>
        <v>1.5060240963855422E-3</v>
      </c>
      <c r="G334" s="49">
        <f t="shared" si="84"/>
        <v>1</v>
      </c>
      <c r="H334" s="35">
        <f t="shared" si="87"/>
        <v>6.0006000600060011E-4</v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1</v>
      </c>
      <c r="D337" s="48">
        <v>2</v>
      </c>
      <c r="E337" s="38">
        <f t="shared" si="85"/>
        <v>3.0003000300030005E-4</v>
      </c>
      <c r="F337" s="38">
        <f t="shared" si="86"/>
        <v>7.5301204819277112E-4</v>
      </c>
      <c r="G337" s="49">
        <f t="shared" si="84"/>
        <v>1</v>
      </c>
      <c r="H337" s="37">
        <f t="shared" si="87"/>
        <v>3.0003000300030005E-4</v>
      </c>
      <c r="I337" s="4"/>
    </row>
    <row r="338" spans="1:9" s="29" customFormat="1" x14ac:dyDescent="0.2">
      <c r="A338" s="31"/>
      <c r="B338" s="64" t="s">
        <v>558</v>
      </c>
      <c r="C338" s="40">
        <v>0</v>
      </c>
      <c r="D338" s="48">
        <v>0</v>
      </c>
      <c r="E338" s="38" t="str">
        <f t="shared" si="85"/>
        <v/>
      </c>
      <c r="F338" s="38" t="str">
        <f t="shared" si="86"/>
        <v/>
      </c>
      <c r="G338" s="49" t="str">
        <f t="shared" si="84"/>
        <v xml:space="preserve"> </v>
      </c>
      <c r="H338" s="37" t="str">
        <f t="shared" si="87"/>
        <v/>
      </c>
      <c r="I338" s="4"/>
    </row>
    <row r="339" spans="1:9" s="29" customFormat="1" x14ac:dyDescent="0.2">
      <c r="A339" s="31"/>
      <c r="B339" s="64" t="s">
        <v>559</v>
      </c>
      <c r="C339" s="40">
        <v>1</v>
      </c>
      <c r="D339" s="48">
        <v>1</v>
      </c>
      <c r="E339" s="38">
        <f t="shared" si="85"/>
        <v>3.0003000300030005E-4</v>
      </c>
      <c r="F339" s="38">
        <f t="shared" si="86"/>
        <v>3.7650602409638556E-4</v>
      </c>
      <c r="G339" s="49">
        <f t="shared" si="84"/>
        <v>0</v>
      </c>
      <c r="H339" s="37">
        <f t="shared" si="87"/>
        <v>0</v>
      </c>
      <c r="I339" s="4"/>
    </row>
    <row r="340" spans="1:9" ht="15" x14ac:dyDescent="0.2">
      <c r="B340" s="18"/>
      <c r="C340" s="23"/>
      <c r="D340" s="23"/>
      <c r="E340" s="22"/>
      <c r="F340" s="22"/>
      <c r="G340" s="19"/>
      <c r="H340" s="20"/>
    </row>
    <row r="341" spans="1:9" ht="15" x14ac:dyDescent="0.2">
      <c r="B341" s="18"/>
      <c r="C341" s="23"/>
      <c r="D341" s="23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16282</v>
      </c>
      <c r="D345" s="44">
        <f>SUM(D346:D564)</f>
        <v>9579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-0.41168161159562705</v>
      </c>
      <c r="H345" s="46">
        <f>+IF(OR(AND(E345=""),(G345="")),"",E345*G345)</f>
        <v>-0.41168161159562705</v>
      </c>
    </row>
    <row r="346" spans="1:9" x14ac:dyDescent="0.2">
      <c r="B346" s="47" t="s">
        <v>74</v>
      </c>
      <c r="C346" s="48">
        <v>136</v>
      </c>
      <c r="D346" s="48">
        <v>60</v>
      </c>
      <c r="E346" s="60">
        <f t="shared" si="88"/>
        <v>8.3527822134872864E-3</v>
      </c>
      <c r="F346" s="60">
        <f t="shared" si="89"/>
        <v>6.2637018477920449E-3</v>
      </c>
      <c r="G346" s="49">
        <f t="shared" ref="G346:G410" si="90">+IF(AND(C346=0,D346=0)," ",IF(C346=0,1,IF(D346=0,-1,(D346-C346)/C346)))</f>
        <v>-0.55882352941176472</v>
      </c>
      <c r="H346" s="41">
        <f>+IF(OR(AND(E346=""),(G346="")),"",E346*G346)</f>
        <v>-4.6677312369487779E-3</v>
      </c>
    </row>
    <row r="347" spans="1:9" x14ac:dyDescent="0.2">
      <c r="B347" s="34" t="s">
        <v>77</v>
      </c>
      <c r="C347" s="33">
        <v>85</v>
      </c>
      <c r="D347" s="48">
        <v>72</v>
      </c>
      <c r="E347" s="61">
        <f t="shared" si="88"/>
        <v>5.220488883429554E-3</v>
      </c>
      <c r="F347" s="61">
        <f t="shared" si="89"/>
        <v>7.5164422173504544E-3</v>
      </c>
      <c r="G347" s="49">
        <f t="shared" si="90"/>
        <v>-0.15294117647058825</v>
      </c>
      <c r="H347" s="35">
        <f t="shared" ref="H347:H413" si="91">+IF(OR(AND(E347=""),(G347="")),"",E347*G347)</f>
        <v>-7.9842771158334367E-4</v>
      </c>
    </row>
    <row r="348" spans="1:9" x14ac:dyDescent="0.2">
      <c r="B348" s="34" t="s">
        <v>70</v>
      </c>
      <c r="C348" s="33">
        <v>39</v>
      </c>
      <c r="D348" s="48">
        <v>11</v>
      </c>
      <c r="E348" s="61">
        <f t="shared" si="88"/>
        <v>2.3952831347500308E-3</v>
      </c>
      <c r="F348" s="61">
        <f t="shared" si="89"/>
        <v>1.1483453387618749E-3</v>
      </c>
      <c r="G348" s="49">
        <f t="shared" si="90"/>
        <v>-0.71794871794871795</v>
      </c>
      <c r="H348" s="35">
        <f t="shared" si="91"/>
        <v>-1.7196904557179708E-3</v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2</v>
      </c>
      <c r="D350" s="48">
        <v>0</v>
      </c>
      <c r="E350" s="61">
        <f t="shared" si="88"/>
        <v>1.2283503255128362E-4</v>
      </c>
      <c r="F350" s="61" t="str">
        <f t="shared" si="89"/>
        <v/>
      </c>
      <c r="G350" s="49">
        <f t="shared" si="90"/>
        <v>-1</v>
      </c>
      <c r="H350" s="35">
        <f t="shared" si="91"/>
        <v>-1.2283503255128362E-4</v>
      </c>
    </row>
    <row r="351" spans="1:9" x14ac:dyDescent="0.2">
      <c r="B351" s="34" t="s">
        <v>483</v>
      </c>
      <c r="C351" s="33">
        <v>118</v>
      </c>
      <c r="D351" s="48">
        <v>173</v>
      </c>
      <c r="E351" s="61">
        <f t="shared" si="88"/>
        <v>7.2472669205257342E-3</v>
      </c>
      <c r="F351" s="61">
        <f t="shared" si="89"/>
        <v>1.8060340327800396E-2</v>
      </c>
      <c r="G351" s="49">
        <f t="shared" si="90"/>
        <v>0.46610169491525422</v>
      </c>
      <c r="H351" s="35">
        <f t="shared" si="91"/>
        <v>3.3779633951602998E-3</v>
      </c>
    </row>
    <row r="352" spans="1:9" x14ac:dyDescent="0.2">
      <c r="B352" s="34" t="s">
        <v>80</v>
      </c>
      <c r="C352" s="33">
        <v>32</v>
      </c>
      <c r="D352" s="48">
        <v>34</v>
      </c>
      <c r="E352" s="61">
        <f t="shared" si="88"/>
        <v>1.9653605208205379E-3</v>
      </c>
      <c r="F352" s="61">
        <f t="shared" si="89"/>
        <v>3.5494310470821589E-3</v>
      </c>
      <c r="G352" s="49">
        <f t="shared" si="90"/>
        <v>6.25E-2</v>
      </c>
      <c r="H352" s="35">
        <f t="shared" si="91"/>
        <v>1.2283503255128362E-4</v>
      </c>
    </row>
    <row r="353" spans="1:9" x14ac:dyDescent="0.2">
      <c r="B353" s="34" t="s">
        <v>578</v>
      </c>
      <c r="C353" s="33">
        <v>2</v>
      </c>
      <c r="D353" s="48">
        <v>5</v>
      </c>
      <c r="E353" s="61">
        <f t="shared" si="88"/>
        <v>1.2283503255128362E-4</v>
      </c>
      <c r="F353" s="61">
        <f t="shared" si="89"/>
        <v>5.2197515398267041E-4</v>
      </c>
      <c r="G353" s="49">
        <f t="shared" si="90"/>
        <v>1.5</v>
      </c>
      <c r="H353" s="35">
        <f t="shared" si="91"/>
        <v>1.8425254882692543E-4</v>
      </c>
    </row>
    <row r="354" spans="1:9" x14ac:dyDescent="0.2">
      <c r="B354" s="34" t="s">
        <v>79</v>
      </c>
      <c r="C354" s="33">
        <v>10</v>
      </c>
      <c r="D354" s="48">
        <v>10</v>
      </c>
      <c r="E354" s="61">
        <f t="shared" si="88"/>
        <v>6.1417516275641816E-4</v>
      </c>
      <c r="F354" s="61">
        <f t="shared" si="89"/>
        <v>1.0439503079653408E-3</v>
      </c>
      <c r="G354" s="49">
        <f t="shared" si="90"/>
        <v>0</v>
      </c>
      <c r="H354" s="35">
        <f t="shared" si="91"/>
        <v>0</v>
      </c>
    </row>
    <row r="355" spans="1:9" x14ac:dyDescent="0.2">
      <c r="B355" s="34" t="s">
        <v>247</v>
      </c>
      <c r="C355" s="33">
        <v>1</v>
      </c>
      <c r="D355" s="48">
        <v>1</v>
      </c>
      <c r="E355" s="61">
        <f t="shared" si="88"/>
        <v>6.141751627564181E-5</v>
      </c>
      <c r="F355" s="61">
        <f t="shared" si="89"/>
        <v>1.0439503079653408E-4</v>
      </c>
      <c r="G355" s="49">
        <f t="shared" si="90"/>
        <v>0</v>
      </c>
      <c r="H355" s="35">
        <f t="shared" si="91"/>
        <v>0</v>
      </c>
    </row>
    <row r="356" spans="1:9" x14ac:dyDescent="0.2">
      <c r="B356" s="34" t="s">
        <v>615</v>
      </c>
      <c r="C356" s="33">
        <v>0</v>
      </c>
      <c r="D356" s="48">
        <v>0</v>
      </c>
      <c r="E356" s="61" t="str">
        <f t="shared" si="88"/>
        <v/>
      </c>
      <c r="F356" s="61" t="str">
        <f t="shared" si="89"/>
        <v/>
      </c>
      <c r="G356" s="49" t="str">
        <f t="shared" si="90"/>
        <v xml:space="preserve"> </v>
      </c>
      <c r="H356" s="35" t="str">
        <f t="shared" si="91"/>
        <v/>
      </c>
    </row>
    <row r="357" spans="1:9" x14ac:dyDescent="0.2">
      <c r="B357" s="34" t="s">
        <v>81</v>
      </c>
      <c r="C357" s="33">
        <v>270</v>
      </c>
      <c r="D357" s="48">
        <v>232</v>
      </c>
      <c r="E357" s="61">
        <f t="shared" si="88"/>
        <v>1.658272939442329E-2</v>
      </c>
      <c r="F357" s="61">
        <f t="shared" si="89"/>
        <v>2.4219647144795908E-2</v>
      </c>
      <c r="G357" s="49">
        <f t="shared" si="90"/>
        <v>-0.14074074074074075</v>
      </c>
      <c r="H357" s="35">
        <f t="shared" si="91"/>
        <v>-2.333865618474389E-3</v>
      </c>
    </row>
    <row r="358" spans="1:9" x14ac:dyDescent="0.2">
      <c r="B358" s="34" t="s">
        <v>579</v>
      </c>
      <c r="C358" s="33">
        <v>42</v>
      </c>
      <c r="D358" s="48">
        <v>50</v>
      </c>
      <c r="E358" s="61">
        <f t="shared" si="88"/>
        <v>2.5795356835769563E-3</v>
      </c>
      <c r="F358" s="61">
        <f t="shared" si="89"/>
        <v>5.2197515398267041E-3</v>
      </c>
      <c r="G358" s="49">
        <f t="shared" si="90"/>
        <v>0.19047619047619047</v>
      </c>
      <c r="H358" s="35">
        <f t="shared" si="91"/>
        <v>4.9134013020513448E-4</v>
      </c>
    </row>
    <row r="359" spans="1:9" x14ac:dyDescent="0.2">
      <c r="B359" s="34" t="s">
        <v>71</v>
      </c>
      <c r="C359" s="33">
        <v>0</v>
      </c>
      <c r="D359" s="48">
        <v>1</v>
      </c>
      <c r="E359" s="61" t="str">
        <f t="shared" si="88"/>
        <v/>
      </c>
      <c r="F359" s="61">
        <f t="shared" si="89"/>
        <v>1.0439503079653408E-4</v>
      </c>
      <c r="G359" s="49">
        <f t="shared" si="90"/>
        <v>1</v>
      </c>
      <c r="H359" s="35" t="str">
        <f t="shared" si="91"/>
        <v/>
      </c>
    </row>
    <row r="360" spans="1:9" x14ac:dyDescent="0.2">
      <c r="B360" s="34" t="s">
        <v>78</v>
      </c>
      <c r="C360" s="33">
        <v>85</v>
      </c>
      <c r="D360" s="48">
        <v>97</v>
      </c>
      <c r="E360" s="61">
        <f t="shared" si="88"/>
        <v>5.220488883429554E-3</v>
      </c>
      <c r="F360" s="61">
        <f t="shared" si="89"/>
        <v>1.0126317987263806E-2</v>
      </c>
      <c r="G360" s="49">
        <f t="shared" si="90"/>
        <v>0.14117647058823529</v>
      </c>
      <c r="H360" s="35">
        <f t="shared" si="91"/>
        <v>7.3701019530770173E-4</v>
      </c>
    </row>
    <row r="361" spans="1:9" x14ac:dyDescent="0.2">
      <c r="B361" s="34" t="s">
        <v>616</v>
      </c>
      <c r="C361" s="33">
        <v>29</v>
      </c>
      <c r="D361" s="48">
        <v>49</v>
      </c>
      <c r="E361" s="61">
        <f t="shared" si="88"/>
        <v>1.7811079719936126E-3</v>
      </c>
      <c r="F361" s="61">
        <f t="shared" si="89"/>
        <v>5.1153565090301702E-3</v>
      </c>
      <c r="G361" s="49">
        <f t="shared" si="90"/>
        <v>0.68965517241379315</v>
      </c>
      <c r="H361" s="35">
        <f t="shared" si="91"/>
        <v>1.2283503255128363E-3</v>
      </c>
    </row>
    <row r="362" spans="1:9" s="29" customFormat="1" x14ac:dyDescent="0.2">
      <c r="A362" s="31"/>
      <c r="B362" s="36" t="s">
        <v>589</v>
      </c>
      <c r="C362" s="40">
        <v>32</v>
      </c>
      <c r="D362" s="48">
        <v>47</v>
      </c>
      <c r="E362" s="38">
        <f t="shared" si="88"/>
        <v>1.9653605208205379E-3</v>
      </c>
      <c r="F362" s="38">
        <f t="shared" si="89"/>
        <v>4.9065664474371024E-3</v>
      </c>
      <c r="G362" s="49">
        <f t="shared" si="90"/>
        <v>0.46875</v>
      </c>
      <c r="H362" s="37">
        <f t="shared" ref="H362" si="92">+IF(OR(AND(E362=""),(G362="")),"",E362*G362)</f>
        <v>9.2126274413462713E-4</v>
      </c>
      <c r="I362" s="4"/>
    </row>
    <row r="363" spans="1:9" x14ac:dyDescent="0.2">
      <c r="B363" s="34" t="s">
        <v>72</v>
      </c>
      <c r="C363" s="33">
        <v>1</v>
      </c>
      <c r="D363" s="48">
        <v>6</v>
      </c>
      <c r="E363" s="61">
        <f t="shared" si="88"/>
        <v>6.141751627564181E-5</v>
      </c>
      <c r="F363" s="61">
        <f t="shared" si="89"/>
        <v>6.2637018477920453E-4</v>
      </c>
      <c r="G363" s="49">
        <f t="shared" si="90"/>
        <v>5</v>
      </c>
      <c r="H363" s="35">
        <f t="shared" si="91"/>
        <v>3.0708758137820908E-4</v>
      </c>
    </row>
    <row r="364" spans="1:9" x14ac:dyDescent="0.2">
      <c r="B364" s="34" t="s">
        <v>248</v>
      </c>
      <c r="C364" s="33">
        <v>0</v>
      </c>
      <c r="D364" s="48">
        <v>0</v>
      </c>
      <c r="E364" s="61" t="str">
        <f t="shared" si="88"/>
        <v/>
      </c>
      <c r="F364" s="61" t="str">
        <f t="shared" si="89"/>
        <v/>
      </c>
      <c r="G364" s="49" t="str">
        <f t="shared" si="90"/>
        <v xml:space="preserve"> </v>
      </c>
      <c r="H364" s="35" t="str">
        <f t="shared" si="91"/>
        <v/>
      </c>
    </row>
    <row r="365" spans="1:9" x14ac:dyDescent="0.2">
      <c r="B365" s="34" t="s">
        <v>249</v>
      </c>
      <c r="C365" s="33">
        <v>379</v>
      </c>
      <c r="D365" s="48">
        <v>442</v>
      </c>
      <c r="E365" s="61">
        <f t="shared" si="88"/>
        <v>2.3277238668468248E-2</v>
      </c>
      <c r="F365" s="61">
        <f t="shared" si="89"/>
        <v>4.6142603612068067E-2</v>
      </c>
      <c r="G365" s="49">
        <f t="shared" si="90"/>
        <v>0.16622691292875991</v>
      </c>
      <c r="H365" s="35">
        <f t="shared" si="91"/>
        <v>3.8693035253654349E-3</v>
      </c>
    </row>
    <row r="366" spans="1:9" x14ac:dyDescent="0.2">
      <c r="B366" s="34" t="s">
        <v>250</v>
      </c>
      <c r="C366" s="33">
        <v>7</v>
      </c>
      <c r="D366" s="48">
        <v>5</v>
      </c>
      <c r="E366" s="61">
        <f t="shared" si="88"/>
        <v>4.299226139294927E-4</v>
      </c>
      <c r="F366" s="61">
        <f t="shared" si="89"/>
        <v>5.2197515398267041E-4</v>
      </c>
      <c r="G366" s="49">
        <f t="shared" si="90"/>
        <v>-0.2857142857142857</v>
      </c>
      <c r="H366" s="35">
        <f t="shared" si="91"/>
        <v>-1.2283503255128362E-4</v>
      </c>
    </row>
    <row r="367" spans="1:9" x14ac:dyDescent="0.2">
      <c r="B367" s="34" t="s">
        <v>75</v>
      </c>
      <c r="C367" s="33">
        <v>0</v>
      </c>
      <c r="D367" s="48">
        <v>1</v>
      </c>
      <c r="E367" s="61" t="str">
        <f t="shared" si="88"/>
        <v/>
      </c>
      <c r="F367" s="61">
        <f t="shared" si="89"/>
        <v>1.0439503079653408E-4</v>
      </c>
      <c r="G367" s="49">
        <f t="shared" si="90"/>
        <v>1</v>
      </c>
      <c r="H367" s="35" t="str">
        <f t="shared" si="91"/>
        <v/>
      </c>
    </row>
    <row r="368" spans="1:9" x14ac:dyDescent="0.2">
      <c r="B368" s="34" t="s">
        <v>76</v>
      </c>
      <c r="C368" s="33">
        <v>49</v>
      </c>
      <c r="D368" s="48">
        <v>9</v>
      </c>
      <c r="E368" s="61">
        <f t="shared" si="88"/>
        <v>3.0094582975064487E-3</v>
      </c>
      <c r="F368" s="61">
        <f t="shared" si="89"/>
        <v>9.395552771688068E-4</v>
      </c>
      <c r="G368" s="49">
        <f t="shared" si="90"/>
        <v>-0.81632653061224492</v>
      </c>
      <c r="H368" s="35">
        <f t="shared" si="91"/>
        <v>-2.4567006510256726E-3</v>
      </c>
    </row>
    <row r="369" spans="1:8" x14ac:dyDescent="0.2">
      <c r="B369" s="34" t="s">
        <v>580</v>
      </c>
      <c r="C369" s="33">
        <v>678</v>
      </c>
      <c r="D369" s="48">
        <v>186</v>
      </c>
      <c r="E369" s="61">
        <f t="shared" si="88"/>
        <v>4.1641076034885149E-2</v>
      </c>
      <c r="F369" s="61">
        <f t="shared" si="89"/>
        <v>1.9417475728155338E-2</v>
      </c>
      <c r="G369" s="49">
        <f t="shared" si="90"/>
        <v>-0.72566371681415931</v>
      </c>
      <c r="H369" s="35">
        <f t="shared" si="91"/>
        <v>-3.0217418007615772E-2</v>
      </c>
    </row>
    <row r="370" spans="1:8" x14ac:dyDescent="0.2">
      <c r="B370" s="34" t="s">
        <v>85</v>
      </c>
      <c r="C370" s="33">
        <v>9</v>
      </c>
      <c r="D370" s="48">
        <v>29</v>
      </c>
      <c r="E370" s="61">
        <f t="shared" si="88"/>
        <v>5.5275764648077632E-4</v>
      </c>
      <c r="F370" s="61">
        <f t="shared" si="89"/>
        <v>3.0274558930994885E-3</v>
      </c>
      <c r="G370" s="49">
        <f t="shared" si="90"/>
        <v>2.2222222222222223</v>
      </c>
      <c r="H370" s="35">
        <f t="shared" si="91"/>
        <v>1.2283503255128363E-3</v>
      </c>
    </row>
    <row r="371" spans="1:8" x14ac:dyDescent="0.2">
      <c r="B371" s="34" t="s">
        <v>84</v>
      </c>
      <c r="C371" s="33">
        <v>1</v>
      </c>
      <c r="D371" s="48">
        <v>0</v>
      </c>
      <c r="E371" s="61">
        <f t="shared" si="88"/>
        <v>6.141751627564181E-5</v>
      </c>
      <c r="F371" s="61" t="str">
        <f t="shared" si="89"/>
        <v/>
      </c>
      <c r="G371" s="49">
        <f t="shared" si="90"/>
        <v>-1</v>
      </c>
      <c r="H371" s="35">
        <f t="shared" si="91"/>
        <v>-6.141751627564181E-5</v>
      </c>
    </row>
    <row r="372" spans="1:8" x14ac:dyDescent="0.2">
      <c r="B372" s="34" t="s">
        <v>73</v>
      </c>
      <c r="C372" s="33">
        <v>0</v>
      </c>
      <c r="D372" s="48">
        <v>3</v>
      </c>
      <c r="E372" s="61" t="str">
        <f t="shared" si="88"/>
        <v/>
      </c>
      <c r="F372" s="61">
        <f t="shared" si="89"/>
        <v>3.1318509238960227E-4</v>
      </c>
      <c r="G372" s="49">
        <f t="shared" si="90"/>
        <v>1</v>
      </c>
      <c r="H372" s="35" t="str">
        <f t="shared" si="91"/>
        <v/>
      </c>
    </row>
    <row r="373" spans="1:8" x14ac:dyDescent="0.2">
      <c r="B373" s="34" t="s">
        <v>251</v>
      </c>
      <c r="C373" s="33">
        <v>3</v>
      </c>
      <c r="D373" s="48">
        <v>0</v>
      </c>
      <c r="E373" s="61">
        <f t="shared" si="88"/>
        <v>1.8425254882692543E-4</v>
      </c>
      <c r="F373" s="61" t="str">
        <f t="shared" si="89"/>
        <v/>
      </c>
      <c r="G373" s="49">
        <f t="shared" si="90"/>
        <v>-1</v>
      </c>
      <c r="H373" s="35">
        <f t="shared" si="91"/>
        <v>-1.8425254882692543E-4</v>
      </c>
    </row>
    <row r="374" spans="1:8" x14ac:dyDescent="0.2">
      <c r="B374" s="34" t="s">
        <v>335</v>
      </c>
      <c r="C374" s="33">
        <v>6</v>
      </c>
      <c r="D374" s="48">
        <v>6</v>
      </c>
      <c r="E374" s="61">
        <f t="shared" si="88"/>
        <v>3.6850509765385086E-4</v>
      </c>
      <c r="F374" s="61">
        <f t="shared" si="89"/>
        <v>6.2637018477920453E-4</v>
      </c>
      <c r="G374" s="49">
        <f t="shared" si="90"/>
        <v>0</v>
      </c>
      <c r="H374" s="35">
        <f t="shared" si="91"/>
        <v>0</v>
      </c>
    </row>
    <row r="375" spans="1:8" x14ac:dyDescent="0.2">
      <c r="B375" s="34" t="s">
        <v>336</v>
      </c>
      <c r="C375" s="33">
        <v>21</v>
      </c>
      <c r="D375" s="48">
        <v>10</v>
      </c>
      <c r="E375" s="61">
        <f t="shared" si="88"/>
        <v>1.2897678417884782E-3</v>
      </c>
      <c r="F375" s="61">
        <f t="shared" si="89"/>
        <v>1.0439503079653408E-3</v>
      </c>
      <c r="G375" s="49">
        <f t="shared" si="90"/>
        <v>-0.52380952380952384</v>
      </c>
      <c r="H375" s="35">
        <f t="shared" si="91"/>
        <v>-6.7559267903206E-4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51</v>
      </c>
      <c r="D377" s="92">
        <v>51</v>
      </c>
      <c r="E377" s="38">
        <f t="shared" si="93"/>
        <v>3.1322933300577324E-3</v>
      </c>
      <c r="F377" s="38">
        <f t="shared" si="94"/>
        <v>5.324146570623238E-3</v>
      </c>
      <c r="G377" s="93">
        <f t="shared" si="95"/>
        <v>0</v>
      </c>
      <c r="H377" s="37">
        <f t="shared" si="96"/>
        <v>0</v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134</v>
      </c>
      <c r="E378" s="38" t="str">
        <f t="shared" ref="E378:E381" si="97">+IF(C378=0,"",C378/C$345)</f>
        <v/>
      </c>
      <c r="F378" s="38">
        <f t="shared" ref="F378:F381" si="98">+IF(D378=0,"",D378/D$345)</f>
        <v>1.3988934126735568E-2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184</v>
      </c>
      <c r="D379" s="48">
        <v>136</v>
      </c>
      <c r="E379" s="61">
        <f t="shared" si="97"/>
        <v>1.1300822994718093E-2</v>
      </c>
      <c r="F379" s="61">
        <f t="shared" si="98"/>
        <v>1.4197724188328636E-2</v>
      </c>
      <c r="G379" s="49">
        <f t="shared" si="99"/>
        <v>-0.2608695652173913</v>
      </c>
      <c r="H379" s="35">
        <f t="shared" si="100"/>
        <v>-2.9480407812308069E-3</v>
      </c>
    </row>
    <row r="380" spans="1:8" x14ac:dyDescent="0.2">
      <c r="B380" s="34" t="s">
        <v>486</v>
      </c>
      <c r="C380" s="33">
        <v>6</v>
      </c>
      <c r="D380" s="48">
        <v>15</v>
      </c>
      <c r="E380" s="61">
        <f t="shared" si="97"/>
        <v>3.6850509765385086E-4</v>
      </c>
      <c r="F380" s="61">
        <f t="shared" si="98"/>
        <v>1.5659254619480112E-3</v>
      </c>
      <c r="G380" s="49">
        <f t="shared" si="99"/>
        <v>1.5</v>
      </c>
      <c r="H380" s="35">
        <f t="shared" si="100"/>
        <v>5.5275764648077632E-4</v>
      </c>
    </row>
    <row r="381" spans="1:8" x14ac:dyDescent="0.2">
      <c r="B381" s="34" t="s">
        <v>487</v>
      </c>
      <c r="C381" s="33">
        <v>5</v>
      </c>
      <c r="D381" s="48">
        <v>3</v>
      </c>
      <c r="E381" s="61">
        <f t="shared" si="97"/>
        <v>3.0708758137820908E-4</v>
      </c>
      <c r="F381" s="61">
        <f t="shared" si="98"/>
        <v>3.1318509238960227E-4</v>
      </c>
      <c r="G381" s="49">
        <f t="shared" si="99"/>
        <v>-0.4</v>
      </c>
      <c r="H381" s="35">
        <f t="shared" si="100"/>
        <v>-1.2283503255128365E-4</v>
      </c>
    </row>
    <row r="382" spans="1:8" x14ac:dyDescent="0.2">
      <c r="B382" s="34" t="s">
        <v>252</v>
      </c>
      <c r="C382" s="33">
        <v>6</v>
      </c>
      <c r="D382" s="48">
        <v>2</v>
      </c>
      <c r="E382" s="61">
        <f t="shared" ref="E382:E413" si="101">+IF(C382=0,"",C382/C$345)</f>
        <v>3.6850509765385086E-4</v>
      </c>
      <c r="F382" s="61">
        <f t="shared" ref="F382:F413" si="102">+IF(D382=0,"",D382/D$345)</f>
        <v>2.0879006159306817E-4</v>
      </c>
      <c r="G382" s="49">
        <f t="shared" si="90"/>
        <v>-0.66666666666666663</v>
      </c>
      <c r="H382" s="35">
        <f t="shared" si="91"/>
        <v>-2.4567006510256724E-4</v>
      </c>
    </row>
    <row r="383" spans="1:8" x14ac:dyDescent="0.2">
      <c r="B383" s="34" t="s">
        <v>253</v>
      </c>
      <c r="C383" s="33">
        <v>41</v>
      </c>
      <c r="D383" s="48">
        <v>43</v>
      </c>
      <c r="E383" s="61">
        <f t="shared" si="101"/>
        <v>2.5181181673013145E-3</v>
      </c>
      <c r="F383" s="61">
        <f t="shared" si="102"/>
        <v>4.4889863242509659E-3</v>
      </c>
      <c r="G383" s="49">
        <f t="shared" si="90"/>
        <v>4.878048780487805E-2</v>
      </c>
      <c r="H383" s="35">
        <f t="shared" si="91"/>
        <v>1.2283503255128365E-4</v>
      </c>
    </row>
    <row r="384" spans="1:8" x14ac:dyDescent="0.2">
      <c r="B384" s="34" t="s">
        <v>488</v>
      </c>
      <c r="C384" s="33">
        <v>22</v>
      </c>
      <c r="D384" s="48">
        <v>2</v>
      </c>
      <c r="E384" s="61">
        <f t="shared" si="101"/>
        <v>1.35118535806412E-3</v>
      </c>
      <c r="F384" s="61">
        <f t="shared" si="102"/>
        <v>2.0879006159306817E-4</v>
      </c>
      <c r="G384" s="49">
        <f t="shared" si="90"/>
        <v>-0.90909090909090906</v>
      </c>
      <c r="H384" s="35">
        <f t="shared" si="91"/>
        <v>-1.2283503255128363E-3</v>
      </c>
    </row>
    <row r="385" spans="1:9" s="29" customFormat="1" x14ac:dyDescent="0.2">
      <c r="A385" s="31"/>
      <c r="B385" s="36" t="s">
        <v>593</v>
      </c>
      <c r="C385" s="40">
        <v>119</v>
      </c>
      <c r="D385" s="48">
        <v>112</v>
      </c>
      <c r="E385" s="38">
        <f t="shared" si="101"/>
        <v>7.3086844368013756E-3</v>
      </c>
      <c r="F385" s="38">
        <f t="shared" si="102"/>
        <v>1.1692243449211817E-2</v>
      </c>
      <c r="G385" s="49">
        <f t="shared" si="90"/>
        <v>-5.8823529411764705E-2</v>
      </c>
      <c r="H385" s="37">
        <f t="shared" ref="H385" si="103">+IF(OR(AND(E385=""),(G385="")),"",E385*G385)</f>
        <v>-4.299226139294927E-4</v>
      </c>
      <c r="I385" s="4"/>
    </row>
    <row r="386" spans="1:9" x14ac:dyDescent="0.2">
      <c r="B386" s="34" t="s">
        <v>489</v>
      </c>
      <c r="C386" s="33">
        <v>4746</v>
      </c>
      <c r="D386" s="48">
        <v>2777</v>
      </c>
      <c r="E386" s="61">
        <f t="shared" si="101"/>
        <v>0.29148753224419605</v>
      </c>
      <c r="F386" s="61">
        <f t="shared" si="102"/>
        <v>0.28990500052197515</v>
      </c>
      <c r="G386" s="49">
        <f t="shared" si="90"/>
        <v>-0.41487568478718923</v>
      </c>
      <c r="H386" s="35">
        <f t="shared" si="91"/>
        <v>-0.12093108954673873</v>
      </c>
    </row>
    <row r="387" spans="1:9" x14ac:dyDescent="0.2">
      <c r="B387" s="34" t="s">
        <v>93</v>
      </c>
      <c r="C387" s="33">
        <v>266</v>
      </c>
      <c r="D387" s="48">
        <v>102</v>
      </c>
      <c r="E387" s="61">
        <f t="shared" si="101"/>
        <v>1.6337059329320721E-2</v>
      </c>
      <c r="F387" s="61">
        <f t="shared" si="102"/>
        <v>1.0648293141246476E-2</v>
      </c>
      <c r="G387" s="49">
        <f t="shared" si="90"/>
        <v>-0.61654135338345861</v>
      </c>
      <c r="H387" s="35">
        <f t="shared" si="91"/>
        <v>-1.0072472669205256E-2</v>
      </c>
    </row>
    <row r="388" spans="1:9" x14ac:dyDescent="0.2">
      <c r="B388" s="34" t="s">
        <v>86</v>
      </c>
      <c r="C388" s="33">
        <v>4550</v>
      </c>
      <c r="D388" s="48">
        <v>1968</v>
      </c>
      <c r="E388" s="61">
        <f t="shared" si="101"/>
        <v>0.27944969905417028</v>
      </c>
      <c r="F388" s="61">
        <f t="shared" si="102"/>
        <v>0.20544942060757909</v>
      </c>
      <c r="G388" s="49">
        <f t="shared" si="90"/>
        <v>-0.56747252747252752</v>
      </c>
      <c r="H388" s="35">
        <f t="shared" si="91"/>
        <v>-0.15858002702370719</v>
      </c>
    </row>
    <row r="389" spans="1:9" x14ac:dyDescent="0.2">
      <c r="B389" s="34" t="s">
        <v>92</v>
      </c>
      <c r="C389" s="33">
        <v>134</v>
      </c>
      <c r="D389" s="48">
        <v>78</v>
      </c>
      <c r="E389" s="61">
        <f t="shared" si="101"/>
        <v>8.2299471809360036E-3</v>
      </c>
      <c r="F389" s="61">
        <f t="shared" si="102"/>
        <v>8.1428124021296587E-3</v>
      </c>
      <c r="G389" s="49">
        <f t="shared" si="90"/>
        <v>-0.41791044776119401</v>
      </c>
      <c r="H389" s="35">
        <f t="shared" si="91"/>
        <v>-3.4393809114359416E-3</v>
      </c>
    </row>
    <row r="390" spans="1:9" x14ac:dyDescent="0.2">
      <c r="B390" s="34" t="s">
        <v>95</v>
      </c>
      <c r="C390" s="33">
        <v>1</v>
      </c>
      <c r="D390" s="48">
        <v>0</v>
      </c>
      <c r="E390" s="61">
        <f t="shared" si="101"/>
        <v>6.141751627564181E-5</v>
      </c>
      <c r="F390" s="61" t="str">
        <f t="shared" si="102"/>
        <v/>
      </c>
      <c r="G390" s="49">
        <f t="shared" si="90"/>
        <v>-1</v>
      </c>
      <c r="H390" s="35">
        <f t="shared" si="91"/>
        <v>-6.141751627564181E-5</v>
      </c>
    </row>
    <row r="391" spans="1:9" x14ac:dyDescent="0.2">
      <c r="B391" s="34" t="s">
        <v>96</v>
      </c>
      <c r="C391" s="33">
        <v>6</v>
      </c>
      <c r="D391" s="48">
        <v>5</v>
      </c>
      <c r="E391" s="61">
        <f t="shared" si="101"/>
        <v>3.6850509765385086E-4</v>
      </c>
      <c r="F391" s="61">
        <f t="shared" si="102"/>
        <v>5.2197515398267041E-4</v>
      </c>
      <c r="G391" s="49">
        <f t="shared" si="90"/>
        <v>-0.16666666666666666</v>
      </c>
      <c r="H391" s="35">
        <f t="shared" si="91"/>
        <v>-6.141751627564181E-5</v>
      </c>
    </row>
    <row r="392" spans="1:9" x14ac:dyDescent="0.2">
      <c r="B392" s="34" t="s">
        <v>254</v>
      </c>
      <c r="C392" s="33">
        <v>19</v>
      </c>
      <c r="D392" s="48">
        <v>7</v>
      </c>
      <c r="E392" s="61">
        <f t="shared" si="101"/>
        <v>1.1669328092371945E-3</v>
      </c>
      <c r="F392" s="61">
        <f t="shared" si="102"/>
        <v>7.3076521557573855E-4</v>
      </c>
      <c r="G392" s="49">
        <f t="shared" si="90"/>
        <v>-0.63157894736842102</v>
      </c>
      <c r="H392" s="35">
        <f t="shared" si="91"/>
        <v>-7.3701019530770173E-4</v>
      </c>
    </row>
    <row r="393" spans="1:9" x14ac:dyDescent="0.2">
      <c r="B393" s="34" t="s">
        <v>255</v>
      </c>
      <c r="C393" s="33">
        <v>19</v>
      </c>
      <c r="D393" s="48">
        <v>14</v>
      </c>
      <c r="E393" s="61">
        <f t="shared" si="101"/>
        <v>1.1669328092371945E-3</v>
      </c>
      <c r="F393" s="61">
        <f t="shared" si="102"/>
        <v>1.4615304311514771E-3</v>
      </c>
      <c r="G393" s="49">
        <f t="shared" si="90"/>
        <v>-0.26315789473684209</v>
      </c>
      <c r="H393" s="35">
        <f t="shared" si="91"/>
        <v>-3.0708758137820908E-4</v>
      </c>
    </row>
    <row r="394" spans="1:9" x14ac:dyDescent="0.2">
      <c r="B394" s="34" t="s">
        <v>581</v>
      </c>
      <c r="C394" s="33">
        <v>7</v>
      </c>
      <c r="D394" s="48">
        <v>5</v>
      </c>
      <c r="E394" s="61">
        <f t="shared" si="101"/>
        <v>4.299226139294927E-4</v>
      </c>
      <c r="F394" s="61">
        <f t="shared" si="102"/>
        <v>5.2197515398267041E-4</v>
      </c>
      <c r="G394" s="49">
        <f t="shared" si="90"/>
        <v>-0.2857142857142857</v>
      </c>
      <c r="H394" s="35">
        <f t="shared" si="91"/>
        <v>-1.2283503255128362E-4</v>
      </c>
    </row>
    <row r="395" spans="1:9" x14ac:dyDescent="0.2">
      <c r="B395" s="34" t="s">
        <v>582</v>
      </c>
      <c r="C395" s="33">
        <v>12</v>
      </c>
      <c r="D395" s="48">
        <v>7</v>
      </c>
      <c r="E395" s="61">
        <f t="shared" si="101"/>
        <v>7.3701019530770173E-4</v>
      </c>
      <c r="F395" s="61">
        <f t="shared" si="102"/>
        <v>7.3076521557573855E-4</v>
      </c>
      <c r="G395" s="49">
        <f t="shared" si="90"/>
        <v>-0.41666666666666669</v>
      </c>
      <c r="H395" s="35">
        <f t="shared" si="91"/>
        <v>-3.0708758137820908E-4</v>
      </c>
    </row>
    <row r="396" spans="1:9" x14ac:dyDescent="0.2">
      <c r="B396" s="34" t="s">
        <v>256</v>
      </c>
      <c r="C396" s="33">
        <v>2</v>
      </c>
      <c r="D396" s="48">
        <v>0</v>
      </c>
      <c r="E396" s="61">
        <f t="shared" si="101"/>
        <v>1.2283503255128362E-4</v>
      </c>
      <c r="F396" s="61" t="str">
        <f t="shared" si="102"/>
        <v/>
      </c>
      <c r="G396" s="49">
        <f t="shared" si="90"/>
        <v>-1</v>
      </c>
      <c r="H396" s="35">
        <f t="shared" si="91"/>
        <v>-1.2283503255128362E-4</v>
      </c>
    </row>
    <row r="397" spans="1:9" x14ac:dyDescent="0.2">
      <c r="B397" s="34" t="s">
        <v>490</v>
      </c>
      <c r="C397" s="33">
        <v>17</v>
      </c>
      <c r="D397" s="48">
        <v>4</v>
      </c>
      <c r="E397" s="61">
        <f t="shared" si="101"/>
        <v>1.0440977766859108E-3</v>
      </c>
      <c r="F397" s="61">
        <f t="shared" si="102"/>
        <v>4.1758012318613634E-4</v>
      </c>
      <c r="G397" s="49">
        <f t="shared" si="90"/>
        <v>-0.76470588235294112</v>
      </c>
      <c r="H397" s="35">
        <f t="shared" si="91"/>
        <v>-7.9842771158334346E-4</v>
      </c>
    </row>
    <row r="398" spans="1:9" x14ac:dyDescent="0.2">
      <c r="B398" s="34" t="s">
        <v>94</v>
      </c>
      <c r="C398" s="33">
        <v>90</v>
      </c>
      <c r="D398" s="48">
        <v>58</v>
      </c>
      <c r="E398" s="61">
        <f t="shared" si="101"/>
        <v>5.5275764648077628E-3</v>
      </c>
      <c r="F398" s="61">
        <f t="shared" si="102"/>
        <v>6.0549117861989771E-3</v>
      </c>
      <c r="G398" s="49">
        <f t="shared" si="90"/>
        <v>-0.35555555555555557</v>
      </c>
      <c r="H398" s="35">
        <f t="shared" si="91"/>
        <v>-1.9653605208205379E-3</v>
      </c>
    </row>
    <row r="399" spans="1:9" x14ac:dyDescent="0.2">
      <c r="B399" s="34" t="s">
        <v>257</v>
      </c>
      <c r="C399" s="33">
        <v>300</v>
      </c>
      <c r="D399" s="48">
        <v>180</v>
      </c>
      <c r="E399" s="61">
        <f t="shared" si="101"/>
        <v>1.8425254882692543E-2</v>
      </c>
      <c r="F399" s="61">
        <f t="shared" si="102"/>
        <v>1.8791105543376135E-2</v>
      </c>
      <c r="G399" s="49">
        <f t="shared" si="90"/>
        <v>-0.4</v>
      </c>
      <c r="H399" s="35">
        <f t="shared" si="91"/>
        <v>-7.370101953077017E-3</v>
      </c>
    </row>
    <row r="400" spans="1:9" x14ac:dyDescent="0.2">
      <c r="B400" s="34" t="s">
        <v>583</v>
      </c>
      <c r="C400" s="33">
        <v>7</v>
      </c>
      <c r="D400" s="48">
        <v>6</v>
      </c>
      <c r="E400" s="61">
        <f t="shared" si="101"/>
        <v>4.299226139294927E-4</v>
      </c>
      <c r="F400" s="61">
        <f t="shared" si="102"/>
        <v>6.2637018477920453E-4</v>
      </c>
      <c r="G400" s="49">
        <f t="shared" si="90"/>
        <v>-0.14285714285714285</v>
      </c>
      <c r="H400" s="35">
        <f t="shared" si="91"/>
        <v>-6.141751627564181E-5</v>
      </c>
    </row>
    <row r="401" spans="1:9" x14ac:dyDescent="0.2">
      <c r="B401" s="34" t="s">
        <v>88</v>
      </c>
      <c r="C401" s="33">
        <v>231</v>
      </c>
      <c r="D401" s="48">
        <v>136</v>
      </c>
      <c r="E401" s="61">
        <f t="shared" si="101"/>
        <v>1.4187446259673258E-2</v>
      </c>
      <c r="F401" s="61">
        <f t="shared" si="102"/>
        <v>1.4197724188328636E-2</v>
      </c>
      <c r="G401" s="49">
        <f t="shared" si="90"/>
        <v>-0.41125541125541126</v>
      </c>
      <c r="H401" s="35">
        <f t="shared" si="91"/>
        <v>-5.8346640461859724E-3</v>
      </c>
    </row>
    <row r="402" spans="1:9" s="29" customFormat="1" x14ac:dyDescent="0.2">
      <c r="A402" s="31"/>
      <c r="B402" s="36" t="s">
        <v>542</v>
      </c>
      <c r="C402" s="40">
        <v>1</v>
      </c>
      <c r="D402" s="48">
        <v>0</v>
      </c>
      <c r="E402" s="38">
        <f t="shared" si="101"/>
        <v>6.141751627564181E-5</v>
      </c>
      <c r="F402" s="38" t="str">
        <f t="shared" si="102"/>
        <v/>
      </c>
      <c r="G402" s="49">
        <f t="shared" si="90"/>
        <v>-1</v>
      </c>
      <c r="H402" s="37">
        <f t="shared" si="91"/>
        <v>-6.141751627564181E-5</v>
      </c>
      <c r="I402" s="4"/>
    </row>
    <row r="403" spans="1:9" x14ac:dyDescent="0.2">
      <c r="B403" s="34" t="s">
        <v>258</v>
      </c>
      <c r="C403" s="33">
        <v>0</v>
      </c>
      <c r="D403" s="48">
        <v>0</v>
      </c>
      <c r="E403" s="61" t="str">
        <f t="shared" si="101"/>
        <v/>
      </c>
      <c r="F403" s="61" t="str">
        <f t="shared" si="102"/>
        <v/>
      </c>
      <c r="G403" s="49" t="str">
        <f t="shared" si="90"/>
        <v xml:space="preserve"> </v>
      </c>
      <c r="H403" s="35" t="str">
        <f t="shared" si="91"/>
        <v/>
      </c>
    </row>
    <row r="404" spans="1:9" x14ac:dyDescent="0.2">
      <c r="B404" s="34" t="s">
        <v>259</v>
      </c>
      <c r="C404" s="33">
        <v>0</v>
      </c>
      <c r="D404" s="48">
        <v>4</v>
      </c>
      <c r="E404" s="61" t="str">
        <f t="shared" si="101"/>
        <v/>
      </c>
      <c r="F404" s="61">
        <f t="shared" si="102"/>
        <v>4.1758012318613634E-4</v>
      </c>
      <c r="G404" s="49">
        <f t="shared" si="90"/>
        <v>1</v>
      </c>
      <c r="H404" s="35" t="str">
        <f t="shared" si="91"/>
        <v/>
      </c>
    </row>
    <row r="405" spans="1:9" x14ac:dyDescent="0.2">
      <c r="B405" s="34" t="s">
        <v>584</v>
      </c>
      <c r="C405" s="33">
        <v>27</v>
      </c>
      <c r="D405" s="48">
        <v>22</v>
      </c>
      <c r="E405" s="61">
        <f t="shared" si="101"/>
        <v>1.658272939442329E-3</v>
      </c>
      <c r="F405" s="61">
        <f t="shared" si="102"/>
        <v>2.2966906775237499E-3</v>
      </c>
      <c r="G405" s="49">
        <f t="shared" si="90"/>
        <v>-0.18518518518518517</v>
      </c>
      <c r="H405" s="35">
        <f t="shared" si="91"/>
        <v>-3.0708758137820903E-4</v>
      </c>
    </row>
    <row r="406" spans="1:9" x14ac:dyDescent="0.2">
      <c r="B406" s="34" t="s">
        <v>87</v>
      </c>
      <c r="C406" s="33">
        <v>4</v>
      </c>
      <c r="D406" s="48">
        <v>2</v>
      </c>
      <c r="E406" s="61">
        <f t="shared" si="101"/>
        <v>2.4567006510256724E-4</v>
      </c>
      <c r="F406" s="61">
        <f t="shared" si="102"/>
        <v>2.0879006159306817E-4</v>
      </c>
      <c r="G406" s="49">
        <f t="shared" si="90"/>
        <v>-0.5</v>
      </c>
      <c r="H406" s="35">
        <f t="shared" si="91"/>
        <v>-1.2283503255128362E-4</v>
      </c>
    </row>
    <row r="407" spans="1:9" x14ac:dyDescent="0.2">
      <c r="B407" s="34" t="s">
        <v>260</v>
      </c>
      <c r="C407" s="33">
        <v>0</v>
      </c>
      <c r="D407" s="48">
        <v>1</v>
      </c>
      <c r="E407" s="61" t="str">
        <f t="shared" si="101"/>
        <v/>
      </c>
      <c r="F407" s="61">
        <f t="shared" si="102"/>
        <v>1.0439503079653408E-4</v>
      </c>
      <c r="G407" s="49">
        <f t="shared" si="90"/>
        <v>1</v>
      </c>
      <c r="H407" s="35" t="str">
        <f t="shared" si="91"/>
        <v/>
      </c>
    </row>
    <row r="408" spans="1:9" x14ac:dyDescent="0.2">
      <c r="B408" s="34" t="s">
        <v>91</v>
      </c>
      <c r="C408" s="33">
        <v>3</v>
      </c>
      <c r="D408" s="48">
        <v>9</v>
      </c>
      <c r="E408" s="61">
        <f t="shared" si="101"/>
        <v>1.8425254882692543E-4</v>
      </c>
      <c r="F408" s="61">
        <f t="shared" si="102"/>
        <v>9.395552771688068E-4</v>
      </c>
      <c r="G408" s="49">
        <f t="shared" si="90"/>
        <v>2</v>
      </c>
      <c r="H408" s="35">
        <f t="shared" si="91"/>
        <v>3.6850509765385086E-4</v>
      </c>
    </row>
    <row r="409" spans="1:9" x14ac:dyDescent="0.2">
      <c r="B409" s="34" t="s">
        <v>90</v>
      </c>
      <c r="C409" s="33">
        <v>198</v>
      </c>
      <c r="D409" s="48">
        <v>127</v>
      </c>
      <c r="E409" s="61">
        <f t="shared" si="101"/>
        <v>1.216066822257708E-2</v>
      </c>
      <c r="F409" s="61">
        <f t="shared" si="102"/>
        <v>1.3258168911159829E-2</v>
      </c>
      <c r="G409" s="49">
        <f t="shared" si="90"/>
        <v>-0.35858585858585856</v>
      </c>
      <c r="H409" s="35">
        <f t="shared" si="91"/>
        <v>-4.3606436555705683E-3</v>
      </c>
    </row>
    <row r="410" spans="1:9" x14ac:dyDescent="0.2">
      <c r="B410" s="34" t="s">
        <v>491</v>
      </c>
      <c r="C410" s="33">
        <v>0</v>
      </c>
      <c r="D410" s="48">
        <v>1</v>
      </c>
      <c r="E410" s="61" t="str">
        <f t="shared" si="101"/>
        <v/>
      </c>
      <c r="F410" s="61">
        <f t="shared" si="102"/>
        <v>1.0439503079653408E-4</v>
      </c>
      <c r="G410" s="49">
        <f t="shared" si="90"/>
        <v>1</v>
      </c>
      <c r="H410" s="35" t="str">
        <f t="shared" si="91"/>
        <v/>
      </c>
    </row>
    <row r="411" spans="1:9" x14ac:dyDescent="0.2">
      <c r="B411" s="34" t="s">
        <v>261</v>
      </c>
      <c r="C411" s="33">
        <v>23</v>
      </c>
      <c r="D411" s="48">
        <v>4</v>
      </c>
      <c r="E411" s="61">
        <f t="shared" si="101"/>
        <v>1.4126028743397616E-3</v>
      </c>
      <c r="F411" s="61">
        <f t="shared" si="102"/>
        <v>4.1758012318613634E-4</v>
      </c>
      <c r="G411" s="49">
        <f t="shared" ref="G411:G477" si="104">+IF(AND(C411=0,D411=0)," ",IF(C411=0,1,IF(D411=0,-1,(D411-C411)/C411)))</f>
        <v>-0.82608695652173914</v>
      </c>
      <c r="H411" s="35">
        <f t="shared" si="91"/>
        <v>-1.1669328092371945E-3</v>
      </c>
    </row>
    <row r="412" spans="1:9" x14ac:dyDescent="0.2">
      <c r="B412" s="34" t="s">
        <v>262</v>
      </c>
      <c r="C412" s="33">
        <v>17</v>
      </c>
      <c r="D412" s="48">
        <v>9</v>
      </c>
      <c r="E412" s="61">
        <f t="shared" si="101"/>
        <v>1.0440977766859108E-3</v>
      </c>
      <c r="F412" s="61">
        <f t="shared" si="102"/>
        <v>9.395552771688068E-4</v>
      </c>
      <c r="G412" s="49">
        <f t="shared" si="104"/>
        <v>-0.47058823529411764</v>
      </c>
      <c r="H412" s="35">
        <f t="shared" si="91"/>
        <v>-4.9134013020513448E-4</v>
      </c>
    </row>
    <row r="413" spans="1:9" x14ac:dyDescent="0.2">
      <c r="B413" s="34" t="s">
        <v>492</v>
      </c>
      <c r="C413" s="33">
        <v>92</v>
      </c>
      <c r="D413" s="48">
        <v>57</v>
      </c>
      <c r="E413" s="61">
        <f t="shared" si="101"/>
        <v>5.6504114973590465E-3</v>
      </c>
      <c r="F413" s="61">
        <f t="shared" si="102"/>
        <v>5.9505167554024432E-3</v>
      </c>
      <c r="G413" s="49">
        <f t="shared" si="104"/>
        <v>-0.38043478260869568</v>
      </c>
      <c r="H413" s="35">
        <f t="shared" si="91"/>
        <v>-2.1496130696474634E-3</v>
      </c>
    </row>
    <row r="414" spans="1:9" x14ac:dyDescent="0.2">
      <c r="B414" s="34" t="s">
        <v>89</v>
      </c>
      <c r="C414" s="33">
        <v>7</v>
      </c>
      <c r="D414" s="48">
        <v>2</v>
      </c>
      <c r="E414" s="61">
        <f t="shared" ref="E414:E480" si="105">+IF(C414=0,"",C414/C$345)</f>
        <v>4.299226139294927E-4</v>
      </c>
      <c r="F414" s="61">
        <f t="shared" ref="F414:F480" si="106">+IF(D414=0,"",D414/D$345)</f>
        <v>2.0879006159306817E-4</v>
      </c>
      <c r="G414" s="49">
        <f t="shared" si="104"/>
        <v>-0.7142857142857143</v>
      </c>
      <c r="H414" s="35">
        <f t="shared" ref="H414:H480" si="107">+IF(OR(AND(E414=""),(G414="")),"",E414*G414)</f>
        <v>-3.0708758137820908E-4</v>
      </c>
    </row>
    <row r="415" spans="1:9" x14ac:dyDescent="0.2">
      <c r="B415" s="34" t="s">
        <v>585</v>
      </c>
      <c r="C415" s="33">
        <v>0</v>
      </c>
      <c r="D415" s="48">
        <v>1</v>
      </c>
      <c r="E415" s="61" t="str">
        <f t="shared" si="105"/>
        <v/>
      </c>
      <c r="F415" s="61">
        <f t="shared" si="106"/>
        <v>1.0439503079653408E-4</v>
      </c>
      <c r="G415" s="49">
        <f t="shared" si="104"/>
        <v>1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56</v>
      </c>
      <c r="D417" s="48">
        <v>40</v>
      </c>
      <c r="E417" s="38">
        <f t="shared" si="105"/>
        <v>3.4393809114359416E-3</v>
      </c>
      <c r="F417" s="38">
        <f t="shared" si="106"/>
        <v>4.1758012318613633E-3</v>
      </c>
      <c r="G417" s="49">
        <f t="shared" si="104"/>
        <v>-0.2857142857142857</v>
      </c>
      <c r="H417" s="37">
        <f t="shared" si="107"/>
        <v>-9.8268026041026897E-4</v>
      </c>
      <c r="I417" s="4"/>
    </row>
    <row r="418" spans="1:9" s="29" customFormat="1" x14ac:dyDescent="0.2">
      <c r="A418" s="31"/>
      <c r="B418" s="36" t="s">
        <v>544</v>
      </c>
      <c r="C418" s="40">
        <v>22</v>
      </c>
      <c r="D418" s="48">
        <v>28</v>
      </c>
      <c r="E418" s="38">
        <f t="shared" si="105"/>
        <v>1.35118535806412E-3</v>
      </c>
      <c r="F418" s="38">
        <f t="shared" si="106"/>
        <v>2.9230608623029542E-3</v>
      </c>
      <c r="G418" s="49">
        <f t="shared" si="104"/>
        <v>0.27272727272727271</v>
      </c>
      <c r="H418" s="37">
        <f t="shared" si="107"/>
        <v>3.6850509765385086E-4</v>
      </c>
      <c r="I418" s="4"/>
    </row>
    <row r="419" spans="1:9" s="29" customFormat="1" x14ac:dyDescent="0.2">
      <c r="A419" s="31"/>
      <c r="B419" s="36" t="s">
        <v>545</v>
      </c>
      <c r="C419" s="40">
        <v>0</v>
      </c>
      <c r="D419" s="48">
        <v>1</v>
      </c>
      <c r="E419" s="38" t="str">
        <f t="shared" si="105"/>
        <v/>
      </c>
      <c r="F419" s="38">
        <f t="shared" si="106"/>
        <v>1.0439503079653408E-4</v>
      </c>
      <c r="G419" s="49">
        <f t="shared" si="104"/>
        <v>1</v>
      </c>
      <c r="H419" s="37" t="str">
        <f t="shared" si="107"/>
        <v/>
      </c>
      <c r="I419" s="4"/>
    </row>
    <row r="420" spans="1:9" s="29" customFormat="1" x14ac:dyDescent="0.2">
      <c r="A420" s="31"/>
      <c r="B420" s="36" t="s">
        <v>264</v>
      </c>
      <c r="C420" s="40">
        <v>0</v>
      </c>
      <c r="D420" s="48">
        <v>1</v>
      </c>
      <c r="E420" s="38" t="str">
        <f t="shared" si="105"/>
        <v/>
      </c>
      <c r="F420" s="38">
        <f t="shared" si="106"/>
        <v>1.0439503079653408E-4</v>
      </c>
      <c r="G420" s="49">
        <f t="shared" si="104"/>
        <v>1</v>
      </c>
      <c r="H420" s="37" t="str">
        <f t="shared" si="107"/>
        <v/>
      </c>
      <c r="I420" s="4"/>
    </row>
    <row r="421" spans="1:9" s="29" customFormat="1" x14ac:dyDescent="0.2">
      <c r="A421" s="31"/>
      <c r="B421" s="36" t="s">
        <v>265</v>
      </c>
      <c r="C421" s="40">
        <v>26</v>
      </c>
      <c r="D421" s="48">
        <v>160</v>
      </c>
      <c r="E421" s="38">
        <f t="shared" si="105"/>
        <v>1.5968554231666871E-3</v>
      </c>
      <c r="F421" s="38">
        <f t="shared" si="106"/>
        <v>1.6703204927445453E-2</v>
      </c>
      <c r="G421" s="49">
        <f t="shared" si="104"/>
        <v>5.1538461538461542</v>
      </c>
      <c r="H421" s="37">
        <f t="shared" si="107"/>
        <v>8.2299471809360036E-3</v>
      </c>
      <c r="I421" s="4"/>
    </row>
    <row r="422" spans="1:9" s="29" customFormat="1" x14ac:dyDescent="0.2">
      <c r="A422" s="31"/>
      <c r="B422" s="36" t="s">
        <v>493</v>
      </c>
      <c r="C422" s="40">
        <v>1</v>
      </c>
      <c r="D422" s="48">
        <v>1</v>
      </c>
      <c r="E422" s="38">
        <f t="shared" si="105"/>
        <v>6.141751627564181E-5</v>
      </c>
      <c r="F422" s="38">
        <f t="shared" si="106"/>
        <v>1.0439503079653408E-4</v>
      </c>
      <c r="G422" s="49">
        <f t="shared" si="104"/>
        <v>0</v>
      </c>
      <c r="H422" s="37">
        <f t="shared" si="107"/>
        <v>0</v>
      </c>
      <c r="I422" s="4"/>
    </row>
    <row r="423" spans="1:9" s="29" customFormat="1" x14ac:dyDescent="0.2">
      <c r="A423" s="31"/>
      <c r="B423" s="36" t="s">
        <v>266</v>
      </c>
      <c r="C423" s="40">
        <v>1</v>
      </c>
      <c r="D423" s="48">
        <v>3</v>
      </c>
      <c r="E423" s="38">
        <f t="shared" si="105"/>
        <v>6.141751627564181E-5</v>
      </c>
      <c r="F423" s="38">
        <f t="shared" si="106"/>
        <v>3.1318509238960227E-4</v>
      </c>
      <c r="G423" s="49">
        <f t="shared" si="104"/>
        <v>2</v>
      </c>
      <c r="H423" s="37">
        <f t="shared" si="107"/>
        <v>1.2283503255128362E-4</v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2</v>
      </c>
      <c r="E424" s="38" t="str">
        <f t="shared" si="105"/>
        <v/>
      </c>
      <c r="F424" s="38">
        <f t="shared" si="106"/>
        <v>2.0879006159306817E-4</v>
      </c>
      <c r="G424" s="49">
        <f t="shared" si="104"/>
        <v>1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0</v>
      </c>
      <c r="D425" s="48">
        <v>0</v>
      </c>
      <c r="E425" s="38" t="str">
        <f t="shared" si="105"/>
        <v/>
      </c>
      <c r="F425" s="38" t="str">
        <f t="shared" si="106"/>
        <v/>
      </c>
      <c r="G425" s="49" t="str">
        <f t="shared" si="104"/>
        <v xml:space="preserve"> </v>
      </c>
      <c r="H425" s="37" t="str">
        <f t="shared" si="107"/>
        <v/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5</v>
      </c>
      <c r="D429" s="48">
        <v>0</v>
      </c>
      <c r="E429" s="38">
        <f t="shared" si="105"/>
        <v>3.0708758137820908E-4</v>
      </c>
      <c r="F429" s="38" t="str">
        <f t="shared" si="106"/>
        <v/>
      </c>
      <c r="G429" s="49">
        <f t="shared" si="104"/>
        <v>-1</v>
      </c>
      <c r="H429" s="37">
        <f t="shared" si="107"/>
        <v>-3.0708758137820908E-4</v>
      </c>
      <c r="I429" s="4"/>
    </row>
    <row r="430" spans="1:9" x14ac:dyDescent="0.2">
      <c r="B430" s="34" t="s">
        <v>268</v>
      </c>
      <c r="C430" s="33">
        <v>2</v>
      </c>
      <c r="D430" s="48">
        <v>6</v>
      </c>
      <c r="E430" s="61">
        <f t="shared" si="105"/>
        <v>1.2283503255128362E-4</v>
      </c>
      <c r="F430" s="61">
        <f t="shared" si="106"/>
        <v>6.2637018477920453E-4</v>
      </c>
      <c r="G430" s="49">
        <f t="shared" si="104"/>
        <v>2</v>
      </c>
      <c r="H430" s="35">
        <f t="shared" si="107"/>
        <v>2.4567006510256724E-4</v>
      </c>
    </row>
    <row r="431" spans="1:9" x14ac:dyDescent="0.2">
      <c r="B431" s="34" t="s">
        <v>269</v>
      </c>
      <c r="C431" s="33">
        <v>15</v>
      </c>
      <c r="D431" s="48">
        <v>13</v>
      </c>
      <c r="E431" s="61">
        <f t="shared" si="105"/>
        <v>9.2126274413462724E-4</v>
      </c>
      <c r="F431" s="61">
        <f t="shared" si="106"/>
        <v>1.3571354003549432E-3</v>
      </c>
      <c r="G431" s="49">
        <f t="shared" si="104"/>
        <v>-0.13333333333333333</v>
      </c>
      <c r="H431" s="35">
        <f t="shared" si="107"/>
        <v>-1.2283503255128362E-4</v>
      </c>
    </row>
    <row r="432" spans="1:9" x14ac:dyDescent="0.2">
      <c r="B432" s="34" t="s">
        <v>98</v>
      </c>
      <c r="C432" s="33">
        <v>11</v>
      </c>
      <c r="D432" s="48">
        <v>9</v>
      </c>
      <c r="E432" s="61">
        <f t="shared" si="105"/>
        <v>6.7559267903206E-4</v>
      </c>
      <c r="F432" s="61">
        <f t="shared" si="106"/>
        <v>9.395552771688068E-4</v>
      </c>
      <c r="G432" s="49">
        <f t="shared" si="104"/>
        <v>-0.18181818181818182</v>
      </c>
      <c r="H432" s="35">
        <f t="shared" si="107"/>
        <v>-1.2283503255128365E-4</v>
      </c>
    </row>
    <row r="433" spans="1:9" x14ac:dyDescent="0.2">
      <c r="B433" s="34" t="s">
        <v>99</v>
      </c>
      <c r="C433" s="33">
        <v>1</v>
      </c>
      <c r="D433" s="48">
        <v>0</v>
      </c>
      <c r="E433" s="61">
        <f t="shared" si="105"/>
        <v>6.141751627564181E-5</v>
      </c>
      <c r="F433" s="61" t="str">
        <f t="shared" si="106"/>
        <v/>
      </c>
      <c r="G433" s="49">
        <f t="shared" si="104"/>
        <v>-1</v>
      </c>
      <c r="H433" s="35">
        <f t="shared" si="107"/>
        <v>-6.141751627564181E-5</v>
      </c>
    </row>
    <row r="434" spans="1:9" x14ac:dyDescent="0.2">
      <c r="B434" s="34" t="s">
        <v>100</v>
      </c>
      <c r="C434" s="33">
        <v>51</v>
      </c>
      <c r="D434" s="48">
        <v>117</v>
      </c>
      <c r="E434" s="61">
        <f t="shared" si="105"/>
        <v>3.1322933300577324E-3</v>
      </c>
      <c r="F434" s="61">
        <f t="shared" si="106"/>
        <v>1.2214218603194488E-2</v>
      </c>
      <c r="G434" s="49">
        <f t="shared" si="104"/>
        <v>1.2941176470588236</v>
      </c>
      <c r="H434" s="35">
        <f t="shared" si="107"/>
        <v>4.0535560741923595E-3</v>
      </c>
    </row>
    <row r="435" spans="1:9" x14ac:dyDescent="0.2">
      <c r="B435" s="34" t="s">
        <v>270</v>
      </c>
      <c r="C435" s="33">
        <v>1</v>
      </c>
      <c r="D435" s="48">
        <v>1</v>
      </c>
      <c r="E435" s="61">
        <f t="shared" si="105"/>
        <v>6.141751627564181E-5</v>
      </c>
      <c r="F435" s="61">
        <f t="shared" si="106"/>
        <v>1.0439503079653408E-4</v>
      </c>
      <c r="G435" s="49">
        <f t="shared" si="104"/>
        <v>0</v>
      </c>
      <c r="H435" s="35">
        <f t="shared" si="107"/>
        <v>0</v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2</v>
      </c>
      <c r="D437" s="48">
        <v>0</v>
      </c>
      <c r="E437" s="38">
        <f t="shared" si="105"/>
        <v>1.2283503255128362E-4</v>
      </c>
      <c r="F437" s="38" t="str">
        <f t="shared" si="106"/>
        <v/>
      </c>
      <c r="G437" s="49">
        <f t="shared" si="104"/>
        <v>-1</v>
      </c>
      <c r="H437" s="37">
        <f t="shared" si="107"/>
        <v>-1.2283503255128362E-4</v>
      </c>
      <c r="I437" s="4"/>
    </row>
    <row r="438" spans="1:9" s="29" customFormat="1" x14ac:dyDescent="0.2">
      <c r="A438" s="31"/>
      <c r="B438" s="36" t="s">
        <v>97</v>
      </c>
      <c r="C438" s="40">
        <v>406</v>
      </c>
      <c r="D438" s="48">
        <v>38</v>
      </c>
      <c r="E438" s="38">
        <f t="shared" si="105"/>
        <v>2.4935511607910577E-2</v>
      </c>
      <c r="F438" s="38">
        <f t="shared" si="106"/>
        <v>3.9670111702682954E-3</v>
      </c>
      <c r="G438" s="49">
        <f t="shared" si="104"/>
        <v>-0.90640394088669951</v>
      </c>
      <c r="H438" s="37">
        <f t="shared" si="107"/>
        <v>-2.2601645989436189E-2</v>
      </c>
      <c r="I438" s="4"/>
    </row>
    <row r="439" spans="1:9" s="29" customFormat="1" x14ac:dyDescent="0.2">
      <c r="A439" s="31"/>
      <c r="B439" s="36" t="s">
        <v>551</v>
      </c>
      <c r="C439" s="40">
        <v>20</v>
      </c>
      <c r="D439" s="48">
        <v>12</v>
      </c>
      <c r="E439" s="38">
        <f t="shared" si="105"/>
        <v>1.2283503255128363E-3</v>
      </c>
      <c r="F439" s="38">
        <f t="shared" si="106"/>
        <v>1.2527403695584091E-3</v>
      </c>
      <c r="G439" s="49">
        <f t="shared" si="104"/>
        <v>-0.4</v>
      </c>
      <c r="H439" s="37">
        <f t="shared" si="107"/>
        <v>-4.9134013020513459E-4</v>
      </c>
      <c r="I439" s="4"/>
    </row>
    <row r="440" spans="1:9" s="29" customFormat="1" x14ac:dyDescent="0.2">
      <c r="A440" s="31"/>
      <c r="B440" s="36" t="s">
        <v>552</v>
      </c>
      <c r="C440" s="40">
        <v>2</v>
      </c>
      <c r="D440" s="48">
        <v>13</v>
      </c>
      <c r="E440" s="38">
        <f t="shared" si="105"/>
        <v>1.2283503255128362E-4</v>
      </c>
      <c r="F440" s="38">
        <f t="shared" si="106"/>
        <v>1.3571354003549432E-3</v>
      </c>
      <c r="G440" s="49">
        <f t="shared" si="104"/>
        <v>5.5</v>
      </c>
      <c r="H440" s="37">
        <f t="shared" si="107"/>
        <v>6.7559267903205989E-4</v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4</v>
      </c>
      <c r="E441" s="38" t="str">
        <f t="shared" si="105"/>
        <v/>
      </c>
      <c r="F441" s="38">
        <f t="shared" si="106"/>
        <v>4.1758012318613634E-4</v>
      </c>
      <c r="G441" s="49">
        <f t="shared" si="104"/>
        <v>1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18</v>
      </c>
      <c r="D442" s="48">
        <v>9</v>
      </c>
      <c r="E442" s="61">
        <f t="shared" si="105"/>
        <v>1.1055152929615526E-3</v>
      </c>
      <c r="F442" s="61">
        <f t="shared" si="106"/>
        <v>9.395552771688068E-4</v>
      </c>
      <c r="G442" s="49">
        <f t="shared" si="104"/>
        <v>-0.5</v>
      </c>
      <c r="H442" s="35">
        <f t="shared" si="107"/>
        <v>-5.5275764648077632E-4</v>
      </c>
    </row>
    <row r="443" spans="1:9" x14ac:dyDescent="0.2">
      <c r="B443" s="34" t="s">
        <v>104</v>
      </c>
      <c r="C443" s="33">
        <v>1</v>
      </c>
      <c r="D443" s="48">
        <v>0</v>
      </c>
      <c r="E443" s="61">
        <f t="shared" si="105"/>
        <v>6.141751627564181E-5</v>
      </c>
      <c r="F443" s="61" t="str">
        <f t="shared" si="106"/>
        <v/>
      </c>
      <c r="G443" s="49">
        <f t="shared" si="104"/>
        <v>-1</v>
      </c>
      <c r="H443" s="35">
        <f t="shared" si="107"/>
        <v>-6.141751627564181E-5</v>
      </c>
    </row>
    <row r="444" spans="1:9" x14ac:dyDescent="0.2">
      <c r="B444" s="34" t="s">
        <v>113</v>
      </c>
      <c r="C444" s="33">
        <v>15</v>
      </c>
      <c r="D444" s="48">
        <v>16</v>
      </c>
      <c r="E444" s="61">
        <f t="shared" si="105"/>
        <v>9.2126274413462724E-4</v>
      </c>
      <c r="F444" s="61">
        <f t="shared" si="106"/>
        <v>1.6703204927445453E-3</v>
      </c>
      <c r="G444" s="49">
        <f t="shared" si="104"/>
        <v>6.6666666666666666E-2</v>
      </c>
      <c r="H444" s="35">
        <f t="shared" si="107"/>
        <v>6.141751627564181E-5</v>
      </c>
    </row>
    <row r="445" spans="1:9" x14ac:dyDescent="0.2">
      <c r="B445" s="34" t="s">
        <v>112</v>
      </c>
      <c r="C445" s="33">
        <v>123</v>
      </c>
      <c r="D445" s="48">
        <v>61</v>
      </c>
      <c r="E445" s="61">
        <f t="shared" si="105"/>
        <v>7.554354501903943E-3</v>
      </c>
      <c r="F445" s="61">
        <f t="shared" si="106"/>
        <v>6.3680968785885788E-3</v>
      </c>
      <c r="G445" s="49">
        <f t="shared" si="104"/>
        <v>-0.50406504065040647</v>
      </c>
      <c r="H445" s="35">
        <f t="shared" si="107"/>
        <v>-3.8078860090897922E-3</v>
      </c>
    </row>
    <row r="446" spans="1:9" x14ac:dyDescent="0.2">
      <c r="B446" s="34" t="s">
        <v>271</v>
      </c>
      <c r="C446" s="33">
        <v>2</v>
      </c>
      <c r="D446" s="48">
        <v>4</v>
      </c>
      <c r="E446" s="61">
        <f t="shared" si="105"/>
        <v>1.2283503255128362E-4</v>
      </c>
      <c r="F446" s="61">
        <f t="shared" si="106"/>
        <v>4.1758012318613634E-4</v>
      </c>
      <c r="G446" s="49">
        <f t="shared" si="104"/>
        <v>1</v>
      </c>
      <c r="H446" s="35">
        <f t="shared" si="107"/>
        <v>1.2283503255128362E-4</v>
      </c>
    </row>
    <row r="447" spans="1:9" x14ac:dyDescent="0.2">
      <c r="B447" s="34" t="s">
        <v>496</v>
      </c>
      <c r="C447" s="33">
        <v>5</v>
      </c>
      <c r="D447" s="48">
        <v>4</v>
      </c>
      <c r="E447" s="61">
        <f t="shared" si="105"/>
        <v>3.0708758137820908E-4</v>
      </c>
      <c r="F447" s="61">
        <f t="shared" si="106"/>
        <v>4.1758012318613634E-4</v>
      </c>
      <c r="G447" s="49">
        <f t="shared" si="104"/>
        <v>-0.2</v>
      </c>
      <c r="H447" s="35">
        <f t="shared" si="107"/>
        <v>-6.1417516275641824E-5</v>
      </c>
    </row>
    <row r="448" spans="1:9" x14ac:dyDescent="0.2">
      <c r="B448" s="34" t="s">
        <v>497</v>
      </c>
      <c r="C448" s="33">
        <v>8</v>
      </c>
      <c r="D448" s="48">
        <v>91</v>
      </c>
      <c r="E448" s="61">
        <f t="shared" si="105"/>
        <v>4.9134013020513448E-4</v>
      </c>
      <c r="F448" s="61">
        <f t="shared" si="106"/>
        <v>9.4999478024846012E-3</v>
      </c>
      <c r="G448" s="49">
        <f t="shared" si="104"/>
        <v>10.375</v>
      </c>
      <c r="H448" s="35">
        <f t="shared" si="107"/>
        <v>5.0976538508782704E-3</v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20</v>
      </c>
      <c r="D450" s="48">
        <v>12</v>
      </c>
      <c r="E450" s="61">
        <f t="shared" si="105"/>
        <v>1.2283503255128363E-3</v>
      </c>
      <c r="F450" s="61">
        <f t="shared" si="106"/>
        <v>1.2527403695584091E-3</v>
      </c>
      <c r="G450" s="49">
        <f t="shared" si="104"/>
        <v>-0.4</v>
      </c>
      <c r="H450" s="35">
        <f t="shared" si="107"/>
        <v>-4.9134013020513459E-4</v>
      </c>
    </row>
    <row r="451" spans="2:8" x14ac:dyDescent="0.2">
      <c r="B451" s="34" t="s">
        <v>617</v>
      </c>
      <c r="C451" s="33">
        <v>3</v>
      </c>
      <c r="D451" s="48">
        <v>4</v>
      </c>
      <c r="E451" s="61">
        <f t="shared" si="105"/>
        <v>1.8425254882692543E-4</v>
      </c>
      <c r="F451" s="61">
        <f t="shared" si="106"/>
        <v>4.1758012318613634E-4</v>
      </c>
      <c r="G451" s="49">
        <f t="shared" si="104"/>
        <v>0.33333333333333331</v>
      </c>
      <c r="H451" s="35">
        <f t="shared" si="107"/>
        <v>6.141751627564181E-5</v>
      </c>
    </row>
    <row r="452" spans="2:8" x14ac:dyDescent="0.2">
      <c r="B452" s="34" t="s">
        <v>109</v>
      </c>
      <c r="C452" s="33">
        <v>15</v>
      </c>
      <c r="D452" s="48">
        <v>7</v>
      </c>
      <c r="E452" s="61">
        <f t="shared" si="105"/>
        <v>9.2126274413462724E-4</v>
      </c>
      <c r="F452" s="61">
        <f t="shared" si="106"/>
        <v>7.3076521557573855E-4</v>
      </c>
      <c r="G452" s="49">
        <f t="shared" si="104"/>
        <v>-0.53333333333333333</v>
      </c>
      <c r="H452" s="35">
        <f t="shared" si="107"/>
        <v>-4.9134013020513448E-4</v>
      </c>
    </row>
    <row r="453" spans="2:8" x14ac:dyDescent="0.2">
      <c r="B453" s="34" t="s">
        <v>418</v>
      </c>
      <c r="C453" s="33">
        <v>49</v>
      </c>
      <c r="D453" s="48">
        <v>18</v>
      </c>
      <c r="E453" s="61">
        <f t="shared" si="105"/>
        <v>3.0094582975064487E-3</v>
      </c>
      <c r="F453" s="61">
        <f t="shared" si="106"/>
        <v>1.8791105543376136E-3</v>
      </c>
      <c r="G453" s="49">
        <f t="shared" si="104"/>
        <v>-0.63265306122448983</v>
      </c>
      <c r="H453" s="35">
        <f t="shared" si="107"/>
        <v>-1.9039430045448963E-3</v>
      </c>
    </row>
    <row r="454" spans="2:8" x14ac:dyDescent="0.2">
      <c r="B454" s="34" t="s">
        <v>107</v>
      </c>
      <c r="C454" s="33">
        <v>150</v>
      </c>
      <c r="D454" s="48">
        <v>88</v>
      </c>
      <c r="E454" s="61">
        <f t="shared" si="105"/>
        <v>9.2126274413462713E-3</v>
      </c>
      <c r="F454" s="61">
        <f t="shared" si="106"/>
        <v>9.1867627100949995E-3</v>
      </c>
      <c r="G454" s="49">
        <f t="shared" si="104"/>
        <v>-0.41333333333333333</v>
      </c>
      <c r="H454" s="35">
        <f t="shared" si="107"/>
        <v>-3.8078860090897922E-3</v>
      </c>
    </row>
    <row r="455" spans="2:8" x14ac:dyDescent="0.2">
      <c r="B455" s="34" t="s">
        <v>272</v>
      </c>
      <c r="C455" s="33">
        <v>58</v>
      </c>
      <c r="D455" s="48">
        <v>18</v>
      </c>
      <c r="E455" s="61">
        <f t="shared" si="105"/>
        <v>3.5622159439872253E-3</v>
      </c>
      <c r="F455" s="61">
        <f t="shared" si="106"/>
        <v>1.8791105543376136E-3</v>
      </c>
      <c r="G455" s="49">
        <f t="shared" si="104"/>
        <v>-0.68965517241379315</v>
      </c>
      <c r="H455" s="35">
        <f t="shared" si="107"/>
        <v>-2.4567006510256726E-3</v>
      </c>
    </row>
    <row r="456" spans="2:8" x14ac:dyDescent="0.2">
      <c r="B456" s="34" t="s">
        <v>106</v>
      </c>
      <c r="C456" s="33">
        <v>43</v>
      </c>
      <c r="D456" s="48">
        <v>18</v>
      </c>
      <c r="E456" s="61">
        <f t="shared" si="105"/>
        <v>2.6409531998525981E-3</v>
      </c>
      <c r="F456" s="61">
        <f t="shared" si="106"/>
        <v>1.8791105543376136E-3</v>
      </c>
      <c r="G456" s="49">
        <f t="shared" si="104"/>
        <v>-0.58139534883720934</v>
      </c>
      <c r="H456" s="35">
        <f t="shared" si="107"/>
        <v>-1.5354379068910455E-3</v>
      </c>
    </row>
    <row r="457" spans="2:8" x14ac:dyDescent="0.2">
      <c r="B457" s="34" t="s">
        <v>337</v>
      </c>
      <c r="C457" s="33">
        <v>35</v>
      </c>
      <c r="D457" s="48">
        <v>15</v>
      </c>
      <c r="E457" s="61">
        <f t="shared" si="105"/>
        <v>2.1496130696474634E-3</v>
      </c>
      <c r="F457" s="61">
        <f t="shared" si="106"/>
        <v>1.5659254619480112E-3</v>
      </c>
      <c r="G457" s="49">
        <f t="shared" si="104"/>
        <v>-0.5714285714285714</v>
      </c>
      <c r="H457" s="35">
        <f t="shared" si="107"/>
        <v>-1.2283503255128361E-3</v>
      </c>
    </row>
    <row r="458" spans="2:8" x14ac:dyDescent="0.2">
      <c r="B458" s="34" t="s">
        <v>116</v>
      </c>
      <c r="C458" s="33">
        <v>63</v>
      </c>
      <c r="D458" s="48">
        <v>33</v>
      </c>
      <c r="E458" s="61">
        <f t="shared" si="105"/>
        <v>3.869303525365434E-3</v>
      </c>
      <c r="F458" s="61">
        <f t="shared" si="106"/>
        <v>3.4450360162856246E-3</v>
      </c>
      <c r="G458" s="49">
        <f t="shared" si="104"/>
        <v>-0.47619047619047616</v>
      </c>
      <c r="H458" s="35">
        <f t="shared" si="107"/>
        <v>-1.8425254882692543E-3</v>
      </c>
    </row>
    <row r="459" spans="2:8" x14ac:dyDescent="0.2">
      <c r="B459" s="34" t="s">
        <v>103</v>
      </c>
      <c r="C459" s="33">
        <v>1</v>
      </c>
      <c r="D459" s="48">
        <v>3</v>
      </c>
      <c r="E459" s="61">
        <f t="shared" si="105"/>
        <v>6.141751627564181E-5</v>
      </c>
      <c r="F459" s="61">
        <f t="shared" si="106"/>
        <v>3.1318509238960227E-4</v>
      </c>
      <c r="G459" s="49">
        <f t="shared" si="104"/>
        <v>2</v>
      </c>
      <c r="H459" s="35">
        <f t="shared" si="107"/>
        <v>1.2283503255128362E-4</v>
      </c>
    </row>
    <row r="460" spans="2:8" x14ac:dyDescent="0.2">
      <c r="B460" s="34" t="s">
        <v>273</v>
      </c>
      <c r="C460" s="33">
        <v>248</v>
      </c>
      <c r="D460" s="48">
        <v>193</v>
      </c>
      <c r="E460" s="61">
        <f t="shared" si="105"/>
        <v>1.5231544036359169E-2</v>
      </c>
      <c r="F460" s="61">
        <f t="shared" si="106"/>
        <v>2.0148240943731077E-2</v>
      </c>
      <c r="G460" s="49">
        <f t="shared" si="104"/>
        <v>-0.22177419354838709</v>
      </c>
      <c r="H460" s="35">
        <f t="shared" si="107"/>
        <v>-3.3779633951602993E-3</v>
      </c>
    </row>
    <row r="461" spans="2:8" x14ac:dyDescent="0.2">
      <c r="B461" s="34" t="s">
        <v>499</v>
      </c>
      <c r="C461" s="33">
        <v>0</v>
      </c>
      <c r="D461" s="48">
        <v>0</v>
      </c>
      <c r="E461" s="61" t="str">
        <f t="shared" si="105"/>
        <v/>
      </c>
      <c r="F461" s="61" t="str">
        <f t="shared" si="106"/>
        <v/>
      </c>
      <c r="G461" s="49" t="str">
        <f t="shared" si="104"/>
        <v xml:space="preserve"> </v>
      </c>
      <c r="H461" s="35" t="str">
        <f t="shared" si="107"/>
        <v/>
      </c>
    </row>
    <row r="462" spans="2:8" x14ac:dyDescent="0.2">
      <c r="B462" s="34" t="s">
        <v>110</v>
      </c>
      <c r="C462" s="33">
        <v>2</v>
      </c>
      <c r="D462" s="48">
        <v>0</v>
      </c>
      <c r="E462" s="61">
        <f t="shared" si="105"/>
        <v>1.2283503255128362E-4</v>
      </c>
      <c r="F462" s="61" t="str">
        <f t="shared" si="106"/>
        <v/>
      </c>
      <c r="G462" s="49">
        <f t="shared" si="104"/>
        <v>-1</v>
      </c>
      <c r="H462" s="35">
        <f t="shared" si="107"/>
        <v>-1.2283503255128362E-4</v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26</v>
      </c>
      <c r="D464" s="48">
        <v>7</v>
      </c>
      <c r="E464" s="61">
        <f t="shared" si="105"/>
        <v>1.5968554231666871E-3</v>
      </c>
      <c r="F464" s="61">
        <f t="shared" si="106"/>
        <v>7.3076521557573855E-4</v>
      </c>
      <c r="G464" s="49">
        <f t="shared" si="104"/>
        <v>-0.73076923076923073</v>
      </c>
      <c r="H464" s="35">
        <f t="shared" si="107"/>
        <v>-1.1669328092371943E-3</v>
      </c>
    </row>
    <row r="465" spans="2:8" x14ac:dyDescent="0.2">
      <c r="B465" s="34" t="s">
        <v>105</v>
      </c>
      <c r="C465" s="33">
        <v>21</v>
      </c>
      <c r="D465" s="48">
        <v>12</v>
      </c>
      <c r="E465" s="61">
        <f t="shared" si="105"/>
        <v>1.2897678417884782E-3</v>
      </c>
      <c r="F465" s="61">
        <f t="shared" si="106"/>
        <v>1.2527403695584091E-3</v>
      </c>
      <c r="G465" s="49">
        <f t="shared" si="104"/>
        <v>-0.42857142857142855</v>
      </c>
      <c r="H465" s="35">
        <f t="shared" si="107"/>
        <v>-5.5275764648077632E-4</v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2</v>
      </c>
      <c r="D467" s="48">
        <v>2</v>
      </c>
      <c r="E467" s="61">
        <f t="shared" si="105"/>
        <v>1.2283503255128362E-4</v>
      </c>
      <c r="F467" s="61">
        <f t="shared" si="106"/>
        <v>2.0879006159306817E-4</v>
      </c>
      <c r="G467" s="49">
        <f t="shared" si="104"/>
        <v>0</v>
      </c>
      <c r="H467" s="35">
        <f t="shared" si="107"/>
        <v>0</v>
      </c>
    </row>
    <row r="468" spans="2:8" x14ac:dyDescent="0.2">
      <c r="B468" s="34" t="s">
        <v>274</v>
      </c>
      <c r="C468" s="33">
        <v>59</v>
      </c>
      <c r="D468" s="48">
        <v>22</v>
      </c>
      <c r="E468" s="61">
        <f t="shared" si="105"/>
        <v>3.6236334602628671E-3</v>
      </c>
      <c r="F468" s="61">
        <f t="shared" si="106"/>
        <v>2.2966906775237499E-3</v>
      </c>
      <c r="G468" s="49">
        <f t="shared" si="104"/>
        <v>-0.6271186440677966</v>
      </c>
      <c r="H468" s="35">
        <f t="shared" si="107"/>
        <v>-2.2724481021987471E-3</v>
      </c>
    </row>
    <row r="469" spans="2:8" x14ac:dyDescent="0.2">
      <c r="B469" s="34" t="s">
        <v>500</v>
      </c>
      <c r="C469" s="33">
        <v>0</v>
      </c>
      <c r="D469" s="48">
        <v>0</v>
      </c>
      <c r="E469" s="61" t="str">
        <f t="shared" si="105"/>
        <v/>
      </c>
      <c r="F469" s="61" t="str">
        <f t="shared" si="106"/>
        <v/>
      </c>
      <c r="G469" s="49" t="str">
        <f t="shared" si="104"/>
        <v xml:space="preserve"> </v>
      </c>
      <c r="H469" s="35" t="str">
        <f t="shared" si="107"/>
        <v/>
      </c>
    </row>
    <row r="470" spans="2:8" x14ac:dyDescent="0.2">
      <c r="B470" s="34" t="s">
        <v>275</v>
      </c>
      <c r="C470" s="33">
        <v>6</v>
      </c>
      <c r="D470" s="48">
        <v>4</v>
      </c>
      <c r="E470" s="61">
        <f t="shared" si="105"/>
        <v>3.6850509765385086E-4</v>
      </c>
      <c r="F470" s="61">
        <f t="shared" si="106"/>
        <v>4.1758012318613634E-4</v>
      </c>
      <c r="G470" s="49">
        <f t="shared" si="104"/>
        <v>-0.33333333333333331</v>
      </c>
      <c r="H470" s="35">
        <f t="shared" si="107"/>
        <v>-1.2283503255128362E-4</v>
      </c>
    </row>
    <row r="471" spans="2:8" x14ac:dyDescent="0.2">
      <c r="B471" s="34" t="s">
        <v>276</v>
      </c>
      <c r="C471" s="33">
        <v>0</v>
      </c>
      <c r="D471" s="48">
        <v>1</v>
      </c>
      <c r="E471" s="61" t="str">
        <f t="shared" si="105"/>
        <v/>
      </c>
      <c r="F471" s="61">
        <f t="shared" si="106"/>
        <v>1.0439503079653408E-4</v>
      </c>
      <c r="G471" s="49">
        <f t="shared" si="104"/>
        <v>1</v>
      </c>
      <c r="H471" s="35" t="str">
        <f t="shared" si="107"/>
        <v/>
      </c>
    </row>
    <row r="472" spans="2:8" x14ac:dyDescent="0.2">
      <c r="B472" s="34" t="s">
        <v>501</v>
      </c>
      <c r="C472" s="33">
        <v>5</v>
      </c>
      <c r="D472" s="48">
        <v>11</v>
      </c>
      <c r="E472" s="61">
        <f t="shared" si="105"/>
        <v>3.0708758137820908E-4</v>
      </c>
      <c r="F472" s="61">
        <f t="shared" si="106"/>
        <v>1.1483453387618749E-3</v>
      </c>
      <c r="G472" s="49">
        <f t="shared" si="104"/>
        <v>1.2</v>
      </c>
      <c r="H472" s="35">
        <f t="shared" si="107"/>
        <v>3.6850509765385086E-4</v>
      </c>
    </row>
    <row r="473" spans="2:8" x14ac:dyDescent="0.2">
      <c r="B473" s="34" t="s">
        <v>277</v>
      </c>
      <c r="C473" s="33">
        <v>41</v>
      </c>
      <c r="D473" s="48">
        <v>42</v>
      </c>
      <c r="E473" s="61">
        <f t="shared" si="105"/>
        <v>2.5181181673013145E-3</v>
      </c>
      <c r="F473" s="61">
        <f t="shared" si="106"/>
        <v>4.3845912934544319E-3</v>
      </c>
      <c r="G473" s="49">
        <f t="shared" si="104"/>
        <v>2.4390243902439025E-2</v>
      </c>
      <c r="H473" s="35">
        <f t="shared" si="107"/>
        <v>6.1417516275641824E-5</v>
      </c>
    </row>
    <row r="474" spans="2:8" x14ac:dyDescent="0.2">
      <c r="B474" s="34" t="s">
        <v>278</v>
      </c>
      <c r="C474" s="33">
        <v>4</v>
      </c>
      <c r="D474" s="48">
        <v>0</v>
      </c>
      <c r="E474" s="61">
        <f t="shared" si="105"/>
        <v>2.4567006510256724E-4</v>
      </c>
      <c r="F474" s="61" t="str">
        <f t="shared" si="106"/>
        <v/>
      </c>
      <c r="G474" s="49">
        <f t="shared" si="104"/>
        <v>-1</v>
      </c>
      <c r="H474" s="35">
        <f t="shared" si="107"/>
        <v>-2.4567006510256724E-4</v>
      </c>
    </row>
    <row r="475" spans="2:8" x14ac:dyDescent="0.2">
      <c r="B475" s="34" t="s">
        <v>279</v>
      </c>
      <c r="C475" s="33">
        <v>3</v>
      </c>
      <c r="D475" s="48">
        <v>13</v>
      </c>
      <c r="E475" s="61">
        <f t="shared" si="105"/>
        <v>1.8425254882692543E-4</v>
      </c>
      <c r="F475" s="61">
        <f t="shared" si="106"/>
        <v>1.3571354003549432E-3</v>
      </c>
      <c r="G475" s="49">
        <f t="shared" si="104"/>
        <v>3.3333333333333335</v>
      </c>
      <c r="H475" s="35">
        <f t="shared" si="107"/>
        <v>6.1417516275641816E-4</v>
      </c>
    </row>
    <row r="476" spans="2:8" x14ac:dyDescent="0.2">
      <c r="B476" s="34" t="s">
        <v>102</v>
      </c>
      <c r="C476" s="33">
        <v>16</v>
      </c>
      <c r="D476" s="48">
        <v>29</v>
      </c>
      <c r="E476" s="61">
        <f t="shared" si="105"/>
        <v>9.8268026041026897E-4</v>
      </c>
      <c r="F476" s="61">
        <f t="shared" si="106"/>
        <v>3.0274558930994885E-3</v>
      </c>
      <c r="G476" s="49">
        <f t="shared" si="104"/>
        <v>0.8125</v>
      </c>
      <c r="H476" s="35">
        <f t="shared" si="107"/>
        <v>7.9842771158334356E-4</v>
      </c>
    </row>
    <row r="477" spans="2:8" x14ac:dyDescent="0.2">
      <c r="B477" s="34" t="s">
        <v>280</v>
      </c>
      <c r="C477" s="33">
        <v>2</v>
      </c>
      <c r="D477" s="48">
        <v>3</v>
      </c>
      <c r="E477" s="61">
        <f t="shared" si="105"/>
        <v>1.2283503255128362E-4</v>
      </c>
      <c r="F477" s="61">
        <f t="shared" si="106"/>
        <v>3.1318509238960227E-4</v>
      </c>
      <c r="G477" s="49">
        <f t="shared" si="104"/>
        <v>0.5</v>
      </c>
      <c r="H477" s="35">
        <f t="shared" si="107"/>
        <v>6.141751627564181E-5</v>
      </c>
    </row>
    <row r="478" spans="2:8" x14ac:dyDescent="0.2">
      <c r="B478" s="34" t="s">
        <v>281</v>
      </c>
      <c r="C478" s="33">
        <v>9</v>
      </c>
      <c r="D478" s="48">
        <v>27</v>
      </c>
      <c r="E478" s="61">
        <f t="shared" si="105"/>
        <v>5.5275764648077632E-4</v>
      </c>
      <c r="F478" s="61">
        <f t="shared" si="106"/>
        <v>2.8186658315064203E-3</v>
      </c>
      <c r="G478" s="49">
        <f t="shared" ref="G478:G541" si="112">+IF(AND(C478=0,D478=0)," ",IF(C478=0,1,IF(D478=0,-1,(D478-C478)/C478)))</f>
        <v>2</v>
      </c>
      <c r="H478" s="35">
        <f t="shared" si="107"/>
        <v>1.1055152929615526E-3</v>
      </c>
    </row>
    <row r="479" spans="2:8" x14ac:dyDescent="0.2">
      <c r="B479" s="34" t="s">
        <v>502</v>
      </c>
      <c r="C479" s="33">
        <v>21</v>
      </c>
      <c r="D479" s="48">
        <v>30</v>
      </c>
      <c r="E479" s="61">
        <f t="shared" si="105"/>
        <v>1.2897678417884782E-3</v>
      </c>
      <c r="F479" s="61">
        <f t="shared" si="106"/>
        <v>3.1318509238960224E-3</v>
      </c>
      <c r="G479" s="49">
        <f t="shared" si="112"/>
        <v>0.42857142857142855</v>
      </c>
      <c r="H479" s="35">
        <f t="shared" si="107"/>
        <v>5.5275764648077632E-4</v>
      </c>
    </row>
    <row r="480" spans="2:8" x14ac:dyDescent="0.2">
      <c r="B480" s="34" t="s">
        <v>282</v>
      </c>
      <c r="C480" s="33">
        <v>12</v>
      </c>
      <c r="D480" s="48">
        <v>0</v>
      </c>
      <c r="E480" s="61">
        <f t="shared" si="105"/>
        <v>7.3701019530770173E-4</v>
      </c>
      <c r="F480" s="61" t="str">
        <f t="shared" si="106"/>
        <v/>
      </c>
      <c r="G480" s="49">
        <f t="shared" si="112"/>
        <v>-1</v>
      </c>
      <c r="H480" s="35">
        <f t="shared" si="107"/>
        <v>-7.3701019530770173E-4</v>
      </c>
    </row>
    <row r="481" spans="2:8" x14ac:dyDescent="0.2">
      <c r="B481" s="34" t="s">
        <v>283</v>
      </c>
      <c r="C481" s="33">
        <v>1</v>
      </c>
      <c r="D481" s="48">
        <v>0</v>
      </c>
      <c r="E481" s="61">
        <f t="shared" ref="E481:E512" si="113">+IF(C481=0,"",C481/C$345)</f>
        <v>6.141751627564181E-5</v>
      </c>
      <c r="F481" s="61" t="str">
        <f t="shared" ref="F481:F512" si="114">+IF(D481=0,"",D481/D$345)</f>
        <v/>
      </c>
      <c r="G481" s="49">
        <f t="shared" si="112"/>
        <v>-1</v>
      </c>
      <c r="H481" s="35">
        <f t="shared" ref="H481:H540" si="115">+IF(OR(AND(E481=""),(G481="")),"",E481*G481)</f>
        <v>-6.141751627564181E-5</v>
      </c>
    </row>
    <row r="482" spans="2:8" x14ac:dyDescent="0.2">
      <c r="B482" s="34" t="s">
        <v>284</v>
      </c>
      <c r="C482" s="33">
        <v>1</v>
      </c>
      <c r="D482" s="48">
        <v>1</v>
      </c>
      <c r="E482" s="61">
        <f t="shared" si="113"/>
        <v>6.141751627564181E-5</v>
      </c>
      <c r="F482" s="61">
        <f t="shared" si="114"/>
        <v>1.0439503079653408E-4</v>
      </c>
      <c r="G482" s="49">
        <f t="shared" si="112"/>
        <v>0</v>
      </c>
      <c r="H482" s="35">
        <f t="shared" si="115"/>
        <v>0</v>
      </c>
    </row>
    <row r="483" spans="2:8" x14ac:dyDescent="0.2">
      <c r="B483" s="34" t="s">
        <v>285</v>
      </c>
      <c r="C483" s="33">
        <v>5</v>
      </c>
      <c r="D483" s="48">
        <v>0</v>
      </c>
      <c r="E483" s="61">
        <f t="shared" si="113"/>
        <v>3.0708758137820908E-4</v>
      </c>
      <c r="F483" s="61" t="str">
        <f t="shared" si="114"/>
        <v/>
      </c>
      <c r="G483" s="49">
        <f t="shared" si="112"/>
        <v>-1</v>
      </c>
      <c r="H483" s="35">
        <f t="shared" si="115"/>
        <v>-3.0708758137820908E-4</v>
      </c>
    </row>
    <row r="484" spans="2:8" x14ac:dyDescent="0.2">
      <c r="B484" s="34" t="s">
        <v>125</v>
      </c>
      <c r="C484" s="33">
        <v>4</v>
      </c>
      <c r="D484" s="48">
        <v>2</v>
      </c>
      <c r="E484" s="61">
        <f t="shared" si="113"/>
        <v>2.4567006510256724E-4</v>
      </c>
      <c r="F484" s="61">
        <f t="shared" si="114"/>
        <v>2.0879006159306817E-4</v>
      </c>
      <c r="G484" s="49">
        <f t="shared" si="112"/>
        <v>-0.5</v>
      </c>
      <c r="H484" s="35">
        <f t="shared" si="115"/>
        <v>-1.2283503255128362E-4</v>
      </c>
    </row>
    <row r="485" spans="2:8" x14ac:dyDescent="0.2">
      <c r="B485" s="34" t="s">
        <v>126</v>
      </c>
      <c r="C485" s="33">
        <v>0</v>
      </c>
      <c r="D485" s="48">
        <v>1</v>
      </c>
      <c r="E485" s="61" t="str">
        <f t="shared" si="113"/>
        <v/>
      </c>
      <c r="F485" s="61">
        <f t="shared" si="114"/>
        <v>1.0439503079653408E-4</v>
      </c>
      <c r="G485" s="49">
        <f t="shared" si="112"/>
        <v>1</v>
      </c>
      <c r="H485" s="35" t="str">
        <f t="shared" si="115"/>
        <v/>
      </c>
    </row>
    <row r="486" spans="2:8" x14ac:dyDescent="0.2">
      <c r="B486" s="34" t="s">
        <v>286</v>
      </c>
      <c r="C486" s="33">
        <v>8</v>
      </c>
      <c r="D486" s="48">
        <v>5</v>
      </c>
      <c r="E486" s="61">
        <f t="shared" si="113"/>
        <v>4.9134013020513448E-4</v>
      </c>
      <c r="F486" s="61">
        <f t="shared" si="114"/>
        <v>5.2197515398267041E-4</v>
      </c>
      <c r="G486" s="49">
        <f t="shared" si="112"/>
        <v>-0.375</v>
      </c>
      <c r="H486" s="35">
        <f t="shared" si="115"/>
        <v>-1.8425254882692543E-4</v>
      </c>
    </row>
    <row r="487" spans="2:8" x14ac:dyDescent="0.2">
      <c r="B487" s="34" t="s">
        <v>287</v>
      </c>
      <c r="C487" s="33">
        <v>3</v>
      </c>
      <c r="D487" s="48">
        <v>5</v>
      </c>
      <c r="E487" s="61">
        <f t="shared" si="113"/>
        <v>1.8425254882692543E-4</v>
      </c>
      <c r="F487" s="61">
        <f t="shared" si="114"/>
        <v>5.2197515398267041E-4</v>
      </c>
      <c r="G487" s="49">
        <f t="shared" si="112"/>
        <v>0.66666666666666663</v>
      </c>
      <c r="H487" s="35">
        <f t="shared" si="115"/>
        <v>1.2283503255128362E-4</v>
      </c>
    </row>
    <row r="488" spans="2:8" ht="14.25" customHeight="1" x14ac:dyDescent="0.2">
      <c r="B488" s="34" t="s">
        <v>288</v>
      </c>
      <c r="C488" s="33">
        <v>4</v>
      </c>
      <c r="D488" s="48">
        <v>2</v>
      </c>
      <c r="E488" s="61">
        <f t="shared" si="113"/>
        <v>2.4567006510256724E-4</v>
      </c>
      <c r="F488" s="61">
        <f t="shared" si="114"/>
        <v>2.0879006159306817E-4</v>
      </c>
      <c r="G488" s="49">
        <f t="shared" si="112"/>
        <v>-0.5</v>
      </c>
      <c r="H488" s="35">
        <f t="shared" si="115"/>
        <v>-1.2283503255128362E-4</v>
      </c>
    </row>
    <row r="489" spans="2:8" x14ac:dyDescent="0.2">
      <c r="B489" s="34" t="s">
        <v>123</v>
      </c>
      <c r="C489" s="33">
        <v>6</v>
      </c>
      <c r="D489" s="48">
        <v>3</v>
      </c>
      <c r="E489" s="61">
        <f t="shared" si="113"/>
        <v>3.6850509765385086E-4</v>
      </c>
      <c r="F489" s="61">
        <f t="shared" si="114"/>
        <v>3.1318509238960227E-4</v>
      </c>
      <c r="G489" s="49">
        <f t="shared" si="112"/>
        <v>-0.5</v>
      </c>
      <c r="H489" s="35">
        <f t="shared" si="115"/>
        <v>-1.8425254882692543E-4</v>
      </c>
    </row>
    <row r="490" spans="2:8" x14ac:dyDescent="0.2">
      <c r="B490" s="34" t="s">
        <v>289</v>
      </c>
      <c r="C490" s="33">
        <v>0</v>
      </c>
      <c r="D490" s="48">
        <v>0</v>
      </c>
      <c r="E490" s="61" t="str">
        <f t="shared" si="113"/>
        <v/>
      </c>
      <c r="F490" s="61" t="str">
        <f t="shared" si="114"/>
        <v/>
      </c>
      <c r="G490" s="49" t="str">
        <f t="shared" si="112"/>
        <v xml:space="preserve"> </v>
      </c>
      <c r="H490" s="35" t="str">
        <f t="shared" si="115"/>
        <v/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1</v>
      </c>
      <c r="D492" s="48">
        <v>0</v>
      </c>
      <c r="E492" s="61">
        <f t="shared" si="113"/>
        <v>6.141751627564181E-5</v>
      </c>
      <c r="F492" s="61" t="str">
        <f t="shared" si="114"/>
        <v/>
      </c>
      <c r="G492" s="49">
        <f t="shared" si="112"/>
        <v>-1</v>
      </c>
      <c r="H492" s="35">
        <f t="shared" si="115"/>
        <v>-6.141751627564181E-5</v>
      </c>
    </row>
    <row r="493" spans="2:8" x14ac:dyDescent="0.2">
      <c r="B493" s="34" t="s">
        <v>292</v>
      </c>
      <c r="C493" s="33">
        <v>1</v>
      </c>
      <c r="D493" s="48">
        <v>0</v>
      </c>
      <c r="E493" s="61">
        <f t="shared" si="113"/>
        <v>6.141751627564181E-5</v>
      </c>
      <c r="F493" s="61" t="str">
        <f t="shared" si="114"/>
        <v/>
      </c>
      <c r="G493" s="49">
        <f t="shared" si="112"/>
        <v>-1</v>
      </c>
      <c r="H493" s="35">
        <f t="shared" si="115"/>
        <v>-6.141751627564181E-5</v>
      </c>
    </row>
    <row r="494" spans="2:8" x14ac:dyDescent="0.2">
      <c r="B494" s="34" t="s">
        <v>121</v>
      </c>
      <c r="C494" s="33">
        <v>0</v>
      </c>
      <c r="D494" s="48">
        <v>1</v>
      </c>
      <c r="E494" s="61" t="str">
        <f t="shared" si="113"/>
        <v/>
      </c>
      <c r="F494" s="61">
        <f t="shared" si="114"/>
        <v>1.0439503079653408E-4</v>
      </c>
      <c r="G494" s="49">
        <f t="shared" si="112"/>
        <v>1</v>
      </c>
      <c r="H494" s="35" t="str">
        <f t="shared" si="115"/>
        <v/>
      </c>
    </row>
    <row r="495" spans="2:8" x14ac:dyDescent="0.2">
      <c r="B495" s="34" t="s">
        <v>293</v>
      </c>
      <c r="C495" s="33">
        <v>4</v>
      </c>
      <c r="D495" s="48">
        <v>2</v>
      </c>
      <c r="E495" s="61">
        <f t="shared" si="113"/>
        <v>2.4567006510256724E-4</v>
      </c>
      <c r="F495" s="61">
        <f t="shared" si="114"/>
        <v>2.0879006159306817E-4</v>
      </c>
      <c r="G495" s="49">
        <f t="shared" si="112"/>
        <v>-0.5</v>
      </c>
      <c r="H495" s="35">
        <f t="shared" si="115"/>
        <v>-1.2283503255128362E-4</v>
      </c>
    </row>
    <row r="496" spans="2:8" x14ac:dyDescent="0.2">
      <c r="B496" s="34" t="s">
        <v>294</v>
      </c>
      <c r="C496" s="33">
        <v>2</v>
      </c>
      <c r="D496" s="48">
        <v>0</v>
      </c>
      <c r="E496" s="61">
        <f t="shared" si="113"/>
        <v>1.2283503255128362E-4</v>
      </c>
      <c r="F496" s="61" t="str">
        <f t="shared" si="114"/>
        <v/>
      </c>
      <c r="G496" s="49">
        <f t="shared" si="112"/>
        <v>-1</v>
      </c>
      <c r="H496" s="35">
        <f t="shared" si="115"/>
        <v>-1.2283503255128362E-4</v>
      </c>
    </row>
    <row r="497" spans="2:8" x14ac:dyDescent="0.2">
      <c r="B497" s="34" t="s">
        <v>503</v>
      </c>
      <c r="C497" s="33">
        <v>0</v>
      </c>
      <c r="D497" s="48">
        <v>0</v>
      </c>
      <c r="E497" s="61" t="str">
        <f t="shared" si="113"/>
        <v/>
      </c>
      <c r="F497" s="61" t="str">
        <f t="shared" si="114"/>
        <v/>
      </c>
      <c r="G497" s="49" t="str">
        <f t="shared" si="112"/>
        <v xml:space="preserve"> </v>
      </c>
      <c r="H497" s="35" t="str">
        <f t="shared" si="115"/>
        <v/>
      </c>
    </row>
    <row r="498" spans="2:8" x14ac:dyDescent="0.2">
      <c r="B498" s="34" t="s">
        <v>129</v>
      </c>
      <c r="C498" s="33">
        <v>0</v>
      </c>
      <c r="D498" s="48">
        <v>0</v>
      </c>
      <c r="E498" s="61" t="str">
        <f t="shared" si="113"/>
        <v/>
      </c>
      <c r="F498" s="61" t="str">
        <f t="shared" si="114"/>
        <v/>
      </c>
      <c r="G498" s="49" t="str">
        <f t="shared" si="112"/>
        <v xml:space="preserve"> </v>
      </c>
      <c r="H498" s="35" t="str">
        <f t="shared" si="115"/>
        <v/>
      </c>
    </row>
    <row r="499" spans="2:8" x14ac:dyDescent="0.2">
      <c r="B499" s="34" t="s">
        <v>504</v>
      </c>
      <c r="C499" s="33">
        <v>50</v>
      </c>
      <c r="D499" s="48">
        <v>4</v>
      </c>
      <c r="E499" s="61">
        <f t="shared" si="113"/>
        <v>3.0708758137820906E-3</v>
      </c>
      <c r="F499" s="61">
        <f t="shared" si="114"/>
        <v>4.1758012318613634E-4</v>
      </c>
      <c r="G499" s="49">
        <f t="shared" si="112"/>
        <v>-0.92</v>
      </c>
      <c r="H499" s="35">
        <f t="shared" si="115"/>
        <v>-2.8252057486795237E-3</v>
      </c>
    </row>
    <row r="500" spans="2:8" x14ac:dyDescent="0.2">
      <c r="B500" s="34" t="s">
        <v>122</v>
      </c>
      <c r="C500" s="33">
        <v>106</v>
      </c>
      <c r="D500" s="48">
        <v>22</v>
      </c>
      <c r="E500" s="61">
        <f t="shared" si="113"/>
        <v>6.5102567252180322E-3</v>
      </c>
      <c r="F500" s="61">
        <f t="shared" si="114"/>
        <v>2.2966906775237499E-3</v>
      </c>
      <c r="G500" s="49">
        <f t="shared" si="112"/>
        <v>-0.79245283018867929</v>
      </c>
      <c r="H500" s="35">
        <f t="shared" si="115"/>
        <v>-5.1590713671539126E-3</v>
      </c>
    </row>
    <row r="501" spans="2:8" x14ac:dyDescent="0.2">
      <c r="B501" s="34" t="s">
        <v>295</v>
      </c>
      <c r="C501" s="33">
        <v>0</v>
      </c>
      <c r="D501" s="48">
        <v>1</v>
      </c>
      <c r="E501" s="61" t="str">
        <f t="shared" si="113"/>
        <v/>
      </c>
      <c r="F501" s="61">
        <f t="shared" si="114"/>
        <v>1.0439503079653408E-4</v>
      </c>
      <c r="G501" s="49">
        <f t="shared" si="112"/>
        <v>1</v>
      </c>
      <c r="H501" s="35" t="str">
        <f t="shared" si="115"/>
        <v/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2</v>
      </c>
      <c r="D503" s="48">
        <v>2</v>
      </c>
      <c r="E503" s="61">
        <f t="shared" si="113"/>
        <v>1.2283503255128362E-4</v>
      </c>
      <c r="F503" s="61">
        <f t="shared" si="114"/>
        <v>2.0879006159306817E-4</v>
      </c>
      <c r="G503" s="49">
        <f t="shared" si="112"/>
        <v>0</v>
      </c>
      <c r="H503" s="35">
        <f t="shared" si="115"/>
        <v>0</v>
      </c>
    </row>
    <row r="504" spans="2:8" ht="12" customHeight="1" x14ac:dyDescent="0.2">
      <c r="B504" s="34" t="s">
        <v>297</v>
      </c>
      <c r="C504" s="33">
        <v>30</v>
      </c>
      <c r="D504" s="48">
        <v>82</v>
      </c>
      <c r="E504" s="61">
        <f t="shared" si="113"/>
        <v>1.8425254882692545E-3</v>
      </c>
      <c r="F504" s="61">
        <f t="shared" si="114"/>
        <v>8.5603925253157943E-3</v>
      </c>
      <c r="G504" s="49">
        <f t="shared" si="112"/>
        <v>1.7333333333333334</v>
      </c>
      <c r="H504" s="35">
        <f t="shared" si="115"/>
        <v>3.1937108463333747E-3</v>
      </c>
    </row>
    <row r="505" spans="2:8" x14ac:dyDescent="0.2">
      <c r="B505" s="34" t="s">
        <v>117</v>
      </c>
      <c r="C505" s="33">
        <v>3</v>
      </c>
      <c r="D505" s="48">
        <v>2</v>
      </c>
      <c r="E505" s="61">
        <f t="shared" si="113"/>
        <v>1.8425254882692543E-4</v>
      </c>
      <c r="F505" s="61">
        <f t="shared" si="114"/>
        <v>2.0879006159306817E-4</v>
      </c>
      <c r="G505" s="49">
        <f t="shared" si="112"/>
        <v>-0.33333333333333331</v>
      </c>
      <c r="H505" s="35">
        <f t="shared" si="115"/>
        <v>-6.141751627564181E-5</v>
      </c>
    </row>
    <row r="506" spans="2:8" x14ac:dyDescent="0.2">
      <c r="B506" s="34" t="s">
        <v>505</v>
      </c>
      <c r="C506" s="33">
        <v>22</v>
      </c>
      <c r="D506" s="48">
        <v>15</v>
      </c>
      <c r="E506" s="61">
        <f t="shared" si="113"/>
        <v>1.35118535806412E-3</v>
      </c>
      <c r="F506" s="61">
        <f t="shared" si="114"/>
        <v>1.5659254619480112E-3</v>
      </c>
      <c r="G506" s="49">
        <f t="shared" si="112"/>
        <v>-0.31818181818181818</v>
      </c>
      <c r="H506" s="35">
        <f t="shared" si="115"/>
        <v>-4.299226139294927E-4</v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0</v>
      </c>
      <c r="D509" s="48">
        <v>1</v>
      </c>
      <c r="E509" s="61" t="str">
        <f t="shared" si="113"/>
        <v/>
      </c>
      <c r="F509" s="61">
        <f t="shared" si="114"/>
        <v>1.0439503079653408E-4</v>
      </c>
      <c r="G509" s="49">
        <f t="shared" si="112"/>
        <v>1</v>
      </c>
      <c r="H509" s="35" t="str">
        <f t="shared" si="115"/>
        <v/>
      </c>
    </row>
    <row r="510" spans="2:8" x14ac:dyDescent="0.2">
      <c r="B510" s="34" t="s">
        <v>507</v>
      </c>
      <c r="C510" s="33">
        <v>0</v>
      </c>
      <c r="D510" s="48">
        <v>0</v>
      </c>
      <c r="E510" s="61" t="str">
        <f t="shared" si="113"/>
        <v/>
      </c>
      <c r="F510" s="61" t="str">
        <f t="shared" si="114"/>
        <v/>
      </c>
      <c r="G510" s="49" t="str">
        <f t="shared" si="112"/>
        <v xml:space="preserve"> </v>
      </c>
      <c r="H510" s="35" t="str">
        <f t="shared" si="115"/>
        <v/>
      </c>
    </row>
    <row r="511" spans="2:8" x14ac:dyDescent="0.2">
      <c r="B511" s="34" t="s">
        <v>300</v>
      </c>
      <c r="C511" s="33">
        <v>3</v>
      </c>
      <c r="D511" s="48">
        <v>4</v>
      </c>
      <c r="E511" s="61">
        <f t="shared" si="113"/>
        <v>1.8425254882692543E-4</v>
      </c>
      <c r="F511" s="61">
        <f t="shared" si="114"/>
        <v>4.1758012318613634E-4</v>
      </c>
      <c r="G511" s="49">
        <f t="shared" si="112"/>
        <v>0.33333333333333331</v>
      </c>
      <c r="H511" s="35">
        <f t="shared" si="115"/>
        <v>6.141751627564181E-5</v>
      </c>
    </row>
    <row r="512" spans="2:8" x14ac:dyDescent="0.2">
      <c r="B512" s="34" t="s">
        <v>301</v>
      </c>
      <c r="C512" s="33">
        <v>1</v>
      </c>
      <c r="D512" s="48">
        <v>1</v>
      </c>
      <c r="E512" s="61">
        <f t="shared" si="113"/>
        <v>6.141751627564181E-5</v>
      </c>
      <c r="F512" s="61">
        <f t="shared" si="114"/>
        <v>1.0439503079653408E-4</v>
      </c>
      <c r="G512" s="49">
        <f t="shared" si="112"/>
        <v>0</v>
      </c>
      <c r="H512" s="35">
        <f t="shared" si="115"/>
        <v>0</v>
      </c>
    </row>
    <row r="513" spans="1:9" x14ac:dyDescent="0.2">
      <c r="B513" s="34" t="s">
        <v>302</v>
      </c>
      <c r="C513" s="33">
        <v>4</v>
      </c>
      <c r="D513" s="48">
        <v>4</v>
      </c>
      <c r="E513" s="61">
        <f t="shared" ref="E513:E540" si="116">+IF(C513=0,"",C513/C$345)</f>
        <v>2.4567006510256724E-4</v>
      </c>
      <c r="F513" s="61">
        <f t="shared" ref="F513:F540" si="117">+IF(D513=0,"",D513/D$345)</f>
        <v>4.1758012318613634E-4</v>
      </c>
      <c r="G513" s="49">
        <f t="shared" si="112"/>
        <v>0</v>
      </c>
      <c r="H513" s="35">
        <f t="shared" si="115"/>
        <v>0</v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1</v>
      </c>
      <c r="E515" s="61" t="str">
        <f t="shared" si="116"/>
        <v/>
      </c>
      <c r="F515" s="61">
        <f t="shared" si="117"/>
        <v>1.0439503079653408E-4</v>
      </c>
      <c r="G515" s="49">
        <f t="shared" si="112"/>
        <v>1</v>
      </c>
      <c r="H515" s="35" t="str">
        <f t="shared" si="115"/>
        <v/>
      </c>
    </row>
    <row r="516" spans="1:9" x14ac:dyDescent="0.2">
      <c r="B516" s="34" t="s">
        <v>127</v>
      </c>
      <c r="C516" s="33">
        <v>1</v>
      </c>
      <c r="D516" s="48">
        <v>1</v>
      </c>
      <c r="E516" s="61">
        <f t="shared" si="116"/>
        <v>6.141751627564181E-5</v>
      </c>
      <c r="F516" s="61">
        <f t="shared" si="117"/>
        <v>1.0439503079653408E-4</v>
      </c>
      <c r="G516" s="49">
        <f t="shared" si="112"/>
        <v>0</v>
      </c>
      <c r="H516" s="35">
        <f t="shared" si="115"/>
        <v>0</v>
      </c>
    </row>
    <row r="517" spans="1:9" x14ac:dyDescent="0.2">
      <c r="B517" s="34" t="s">
        <v>118</v>
      </c>
      <c r="C517" s="33">
        <v>0</v>
      </c>
      <c r="D517" s="48">
        <v>0</v>
      </c>
      <c r="E517" s="61" t="str">
        <f t="shared" si="116"/>
        <v/>
      </c>
      <c r="F517" s="61" t="str">
        <f t="shared" si="117"/>
        <v/>
      </c>
      <c r="G517" s="49" t="str">
        <f t="shared" si="112"/>
        <v xml:space="preserve"> </v>
      </c>
      <c r="H517" s="35" t="str">
        <f t="shared" si="115"/>
        <v/>
      </c>
    </row>
    <row r="518" spans="1:9" x14ac:dyDescent="0.2">
      <c r="B518" s="34" t="s">
        <v>120</v>
      </c>
      <c r="C518" s="33">
        <v>0</v>
      </c>
      <c r="D518" s="48">
        <v>0</v>
      </c>
      <c r="E518" s="61" t="str">
        <f t="shared" si="116"/>
        <v/>
      </c>
      <c r="F518" s="61" t="str">
        <f t="shared" si="117"/>
        <v/>
      </c>
      <c r="G518" s="49" t="str">
        <f t="shared" si="112"/>
        <v xml:space="preserve"> </v>
      </c>
      <c r="H518" s="35" t="str">
        <f t="shared" si="115"/>
        <v/>
      </c>
    </row>
    <row r="519" spans="1:9" x14ac:dyDescent="0.2">
      <c r="B519" s="34" t="s">
        <v>304</v>
      </c>
      <c r="C519" s="33">
        <v>6</v>
      </c>
      <c r="D519" s="48">
        <v>1</v>
      </c>
      <c r="E519" s="61">
        <f t="shared" si="116"/>
        <v>3.6850509765385086E-4</v>
      </c>
      <c r="F519" s="61">
        <f t="shared" si="117"/>
        <v>1.0439503079653408E-4</v>
      </c>
      <c r="G519" s="49">
        <f t="shared" si="112"/>
        <v>-0.83333333333333337</v>
      </c>
      <c r="H519" s="35">
        <f t="shared" si="115"/>
        <v>-3.0708758137820908E-4</v>
      </c>
    </row>
    <row r="520" spans="1:9" x14ac:dyDescent="0.2">
      <c r="B520" s="34" t="s">
        <v>305</v>
      </c>
      <c r="C520" s="33">
        <v>1</v>
      </c>
      <c r="D520" s="48">
        <v>0</v>
      </c>
      <c r="E520" s="61">
        <f t="shared" si="116"/>
        <v>6.141751627564181E-5</v>
      </c>
      <c r="F520" s="61" t="str">
        <f t="shared" si="117"/>
        <v/>
      </c>
      <c r="G520" s="49">
        <f t="shared" si="112"/>
        <v>-1</v>
      </c>
      <c r="H520" s="35">
        <f t="shared" si="115"/>
        <v>-6.141751627564181E-5</v>
      </c>
    </row>
    <row r="521" spans="1:9" x14ac:dyDescent="0.2">
      <c r="B521" s="34" t="s">
        <v>128</v>
      </c>
      <c r="C521" s="33">
        <v>25</v>
      </c>
      <c r="D521" s="48">
        <v>15</v>
      </c>
      <c r="E521" s="61">
        <f t="shared" si="116"/>
        <v>1.5354379068910453E-3</v>
      </c>
      <c r="F521" s="61">
        <f t="shared" si="117"/>
        <v>1.5659254619480112E-3</v>
      </c>
      <c r="G521" s="49">
        <f t="shared" si="112"/>
        <v>-0.4</v>
      </c>
      <c r="H521" s="35">
        <f t="shared" si="115"/>
        <v>-6.1417516275641816E-4</v>
      </c>
    </row>
    <row r="522" spans="1:9" x14ac:dyDescent="0.2">
      <c r="B522" s="34" t="s">
        <v>508</v>
      </c>
      <c r="C522" s="33">
        <v>2</v>
      </c>
      <c r="D522" s="48">
        <v>2</v>
      </c>
      <c r="E522" s="61">
        <f t="shared" si="116"/>
        <v>1.2283503255128362E-4</v>
      </c>
      <c r="F522" s="61">
        <f t="shared" si="117"/>
        <v>2.0879006159306817E-4</v>
      </c>
      <c r="G522" s="49">
        <f t="shared" si="112"/>
        <v>0</v>
      </c>
      <c r="H522" s="35">
        <f t="shared" si="115"/>
        <v>0</v>
      </c>
    </row>
    <row r="523" spans="1:9" s="29" customFormat="1" x14ac:dyDescent="0.2">
      <c r="A523" s="31"/>
      <c r="B523" s="36" t="s">
        <v>560</v>
      </c>
      <c r="C523" s="40">
        <v>22</v>
      </c>
      <c r="D523" s="48">
        <v>9</v>
      </c>
      <c r="E523" s="38">
        <f t="shared" si="116"/>
        <v>1.35118535806412E-3</v>
      </c>
      <c r="F523" s="38">
        <f t="shared" si="117"/>
        <v>9.395552771688068E-4</v>
      </c>
      <c r="G523" s="49">
        <f t="shared" si="112"/>
        <v>-0.59090909090909094</v>
      </c>
      <c r="H523" s="37">
        <f t="shared" si="115"/>
        <v>-7.9842771158334367E-4</v>
      </c>
      <c r="I523" s="4"/>
    </row>
    <row r="524" spans="1:9" x14ac:dyDescent="0.2">
      <c r="B524" s="34" t="s">
        <v>135</v>
      </c>
      <c r="C524" s="33">
        <v>31</v>
      </c>
      <c r="D524" s="48">
        <v>31</v>
      </c>
      <c r="E524" s="61">
        <f t="shared" si="116"/>
        <v>1.9039430045448961E-3</v>
      </c>
      <c r="F524" s="61">
        <f t="shared" si="117"/>
        <v>3.2362459546925568E-3</v>
      </c>
      <c r="G524" s="49">
        <f t="shared" si="112"/>
        <v>0</v>
      </c>
      <c r="H524" s="35">
        <f t="shared" si="115"/>
        <v>0</v>
      </c>
    </row>
    <row r="525" spans="1:9" x14ac:dyDescent="0.2">
      <c r="B525" s="34" t="s">
        <v>509</v>
      </c>
      <c r="C525" s="33">
        <v>3</v>
      </c>
      <c r="D525" s="48">
        <v>19</v>
      </c>
      <c r="E525" s="61">
        <f t="shared" si="116"/>
        <v>1.8425254882692543E-4</v>
      </c>
      <c r="F525" s="61">
        <f t="shared" si="117"/>
        <v>1.9835055851341477E-3</v>
      </c>
      <c r="G525" s="49">
        <f t="shared" si="112"/>
        <v>5.333333333333333</v>
      </c>
      <c r="H525" s="35">
        <f t="shared" si="115"/>
        <v>9.8268026041026897E-4</v>
      </c>
    </row>
    <row r="526" spans="1:9" x14ac:dyDescent="0.2">
      <c r="B526" s="34" t="s">
        <v>133</v>
      </c>
      <c r="C526" s="33">
        <v>1</v>
      </c>
      <c r="D526" s="48">
        <v>1</v>
      </c>
      <c r="E526" s="61">
        <f t="shared" si="116"/>
        <v>6.141751627564181E-5</v>
      </c>
      <c r="F526" s="61">
        <f t="shared" si="117"/>
        <v>1.0439503079653408E-4</v>
      </c>
      <c r="G526" s="49">
        <f t="shared" si="112"/>
        <v>0</v>
      </c>
      <c r="H526" s="35">
        <f t="shared" si="115"/>
        <v>0</v>
      </c>
    </row>
    <row r="527" spans="1:9" x14ac:dyDescent="0.2">
      <c r="B527" s="34" t="s">
        <v>338</v>
      </c>
      <c r="C527" s="33">
        <v>203</v>
      </c>
      <c r="D527" s="48">
        <v>81</v>
      </c>
      <c r="E527" s="61">
        <f t="shared" si="116"/>
        <v>1.2467755803955288E-2</v>
      </c>
      <c r="F527" s="61">
        <f t="shared" si="117"/>
        <v>8.4559974945192604E-3</v>
      </c>
      <c r="G527" s="49">
        <f t="shared" si="112"/>
        <v>-0.60098522167487689</v>
      </c>
      <c r="H527" s="35">
        <f t="shared" si="115"/>
        <v>-7.4929369856283016E-3</v>
      </c>
    </row>
    <row r="528" spans="1:9" x14ac:dyDescent="0.2">
      <c r="B528" s="34" t="s">
        <v>339</v>
      </c>
      <c r="C528" s="33">
        <v>160</v>
      </c>
      <c r="D528" s="48">
        <v>68</v>
      </c>
      <c r="E528" s="61">
        <f t="shared" si="116"/>
        <v>9.8268026041026905E-3</v>
      </c>
      <c r="F528" s="61">
        <f t="shared" si="117"/>
        <v>7.0988620941643179E-3</v>
      </c>
      <c r="G528" s="49">
        <f t="shared" si="112"/>
        <v>-0.57499999999999996</v>
      </c>
      <c r="H528" s="35">
        <f t="shared" si="115"/>
        <v>-5.6504114973590465E-3</v>
      </c>
    </row>
    <row r="529" spans="2:8" x14ac:dyDescent="0.2">
      <c r="B529" s="34" t="s">
        <v>510</v>
      </c>
      <c r="C529" s="33">
        <v>1</v>
      </c>
      <c r="D529" s="48">
        <v>0</v>
      </c>
      <c r="E529" s="61">
        <f t="shared" si="116"/>
        <v>6.141751627564181E-5</v>
      </c>
      <c r="F529" s="61" t="str">
        <f t="shared" si="117"/>
        <v/>
      </c>
      <c r="G529" s="49">
        <f t="shared" si="112"/>
        <v>-1</v>
      </c>
      <c r="H529" s="35">
        <f t="shared" si="115"/>
        <v>-6.141751627564181E-5</v>
      </c>
    </row>
    <row r="530" spans="2:8" x14ac:dyDescent="0.2">
      <c r="B530" s="34" t="s">
        <v>137</v>
      </c>
      <c r="C530" s="33">
        <v>3</v>
      </c>
      <c r="D530" s="48">
        <v>3</v>
      </c>
      <c r="E530" s="61">
        <f t="shared" si="116"/>
        <v>1.8425254882692543E-4</v>
      </c>
      <c r="F530" s="61">
        <f t="shared" si="117"/>
        <v>3.1318509238960227E-4</v>
      </c>
      <c r="G530" s="49">
        <f t="shared" si="112"/>
        <v>0</v>
      </c>
      <c r="H530" s="35">
        <f t="shared" si="115"/>
        <v>0</v>
      </c>
    </row>
    <row r="531" spans="2:8" x14ac:dyDescent="0.2">
      <c r="B531" s="34" t="s">
        <v>340</v>
      </c>
      <c r="C531" s="33">
        <v>38</v>
      </c>
      <c r="D531" s="48">
        <v>22</v>
      </c>
      <c r="E531" s="61">
        <f t="shared" si="116"/>
        <v>2.333865618474389E-3</v>
      </c>
      <c r="F531" s="61">
        <f t="shared" si="117"/>
        <v>2.2966906775237499E-3</v>
      </c>
      <c r="G531" s="49">
        <f t="shared" si="112"/>
        <v>-0.42105263157894735</v>
      </c>
      <c r="H531" s="35">
        <f t="shared" si="115"/>
        <v>-9.8268026041026897E-4</v>
      </c>
    </row>
    <row r="532" spans="2:8" x14ac:dyDescent="0.2">
      <c r="B532" s="34" t="s">
        <v>141</v>
      </c>
      <c r="C532" s="33">
        <v>0</v>
      </c>
      <c r="D532" s="48">
        <v>2</v>
      </c>
      <c r="E532" s="61" t="str">
        <f t="shared" si="116"/>
        <v/>
      </c>
      <c r="F532" s="61">
        <f t="shared" si="117"/>
        <v>2.0879006159306817E-4</v>
      </c>
      <c r="G532" s="49">
        <f t="shared" si="112"/>
        <v>1</v>
      </c>
      <c r="H532" s="35" t="str">
        <f t="shared" si="115"/>
        <v/>
      </c>
    </row>
    <row r="533" spans="2:8" x14ac:dyDescent="0.2">
      <c r="B533" s="34" t="s">
        <v>134</v>
      </c>
      <c r="C533" s="33">
        <v>2</v>
      </c>
      <c r="D533" s="48">
        <v>0</v>
      </c>
      <c r="E533" s="61">
        <f t="shared" si="116"/>
        <v>1.2283503255128362E-4</v>
      </c>
      <c r="F533" s="61" t="str">
        <f t="shared" si="117"/>
        <v/>
      </c>
      <c r="G533" s="49">
        <f t="shared" si="112"/>
        <v>-1</v>
      </c>
      <c r="H533" s="35">
        <f t="shared" si="115"/>
        <v>-1.2283503255128362E-4</v>
      </c>
    </row>
    <row r="534" spans="2:8" x14ac:dyDescent="0.2">
      <c r="B534" s="34" t="s">
        <v>306</v>
      </c>
      <c r="C534" s="33">
        <v>0</v>
      </c>
      <c r="D534" s="48">
        <v>3</v>
      </c>
      <c r="E534" s="61" t="str">
        <f t="shared" si="116"/>
        <v/>
      </c>
      <c r="F534" s="61">
        <f t="shared" si="117"/>
        <v>3.1318509238960227E-4</v>
      </c>
      <c r="G534" s="49">
        <f t="shared" si="112"/>
        <v>1</v>
      </c>
      <c r="H534" s="35" t="str">
        <f t="shared" si="115"/>
        <v/>
      </c>
    </row>
    <row r="535" spans="2:8" x14ac:dyDescent="0.2">
      <c r="B535" s="34" t="s">
        <v>130</v>
      </c>
      <c r="C535" s="33">
        <v>1</v>
      </c>
      <c r="D535" s="48">
        <v>0</v>
      </c>
      <c r="E535" s="61">
        <f t="shared" si="116"/>
        <v>6.141751627564181E-5</v>
      </c>
      <c r="F535" s="61" t="str">
        <f t="shared" si="117"/>
        <v/>
      </c>
      <c r="G535" s="49">
        <f t="shared" si="112"/>
        <v>-1</v>
      </c>
      <c r="H535" s="35">
        <f t="shared" si="115"/>
        <v>-6.141751627564181E-5</v>
      </c>
    </row>
    <row r="536" spans="2:8" x14ac:dyDescent="0.2">
      <c r="B536" s="34" t="s">
        <v>143</v>
      </c>
      <c r="C536" s="33">
        <v>1</v>
      </c>
      <c r="D536" s="48">
        <v>0</v>
      </c>
      <c r="E536" s="61">
        <f t="shared" si="116"/>
        <v>6.141751627564181E-5</v>
      </c>
      <c r="F536" s="61" t="str">
        <f t="shared" si="117"/>
        <v/>
      </c>
      <c r="G536" s="49">
        <f t="shared" si="112"/>
        <v>-1</v>
      </c>
      <c r="H536" s="35">
        <f t="shared" si="115"/>
        <v>-6.141751627564181E-5</v>
      </c>
    </row>
    <row r="537" spans="2:8" x14ac:dyDescent="0.2">
      <c r="B537" s="34" t="s">
        <v>307</v>
      </c>
      <c r="C537" s="33">
        <v>23</v>
      </c>
      <c r="D537" s="48">
        <v>13</v>
      </c>
      <c r="E537" s="61">
        <f t="shared" si="116"/>
        <v>1.4126028743397616E-3</v>
      </c>
      <c r="F537" s="61">
        <f t="shared" si="117"/>
        <v>1.3571354003549432E-3</v>
      </c>
      <c r="G537" s="49">
        <f t="shared" si="112"/>
        <v>-0.43478260869565216</v>
      </c>
      <c r="H537" s="35">
        <f t="shared" si="115"/>
        <v>-6.1417516275641805E-4</v>
      </c>
    </row>
    <row r="538" spans="2:8" x14ac:dyDescent="0.2">
      <c r="B538" s="34" t="s">
        <v>308</v>
      </c>
      <c r="C538" s="33">
        <v>0</v>
      </c>
      <c r="D538" s="48">
        <v>0</v>
      </c>
      <c r="E538" s="61" t="str">
        <f t="shared" si="116"/>
        <v/>
      </c>
      <c r="F538" s="61" t="str">
        <f t="shared" si="117"/>
        <v/>
      </c>
      <c r="G538" s="49" t="str">
        <f t="shared" si="112"/>
        <v xml:space="preserve"> </v>
      </c>
      <c r="H538" s="35" t="str">
        <f t="shared" si="115"/>
        <v/>
      </c>
    </row>
    <row r="539" spans="2:8" x14ac:dyDescent="0.2">
      <c r="B539" s="34" t="s">
        <v>309</v>
      </c>
      <c r="C539" s="33">
        <v>5</v>
      </c>
      <c r="D539" s="48">
        <v>2</v>
      </c>
      <c r="E539" s="61">
        <f t="shared" si="116"/>
        <v>3.0708758137820908E-4</v>
      </c>
      <c r="F539" s="61">
        <f t="shared" si="117"/>
        <v>2.0879006159306817E-4</v>
      </c>
      <c r="G539" s="49">
        <f t="shared" si="112"/>
        <v>-0.6</v>
      </c>
      <c r="H539" s="35">
        <f t="shared" si="115"/>
        <v>-1.8425254882692543E-4</v>
      </c>
    </row>
    <row r="540" spans="2:8" ht="14.25" customHeight="1" x14ac:dyDescent="0.2">
      <c r="B540" s="34" t="s">
        <v>511</v>
      </c>
      <c r="C540" s="33">
        <v>0</v>
      </c>
      <c r="D540" s="48">
        <v>1</v>
      </c>
      <c r="E540" s="61" t="str">
        <f t="shared" si="116"/>
        <v/>
      </c>
      <c r="F540" s="61">
        <f t="shared" si="117"/>
        <v>1.0439503079653408E-4</v>
      </c>
      <c r="G540" s="49">
        <f t="shared" si="112"/>
        <v>1</v>
      </c>
      <c r="H540" s="35" t="str">
        <f t="shared" si="115"/>
        <v/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62</v>
      </c>
      <c r="D542" s="48">
        <v>25</v>
      </c>
      <c r="E542" s="61">
        <f t="shared" si="118"/>
        <v>3.8078860090897922E-3</v>
      </c>
      <c r="F542" s="61">
        <f t="shared" si="119"/>
        <v>2.609875769913352E-3</v>
      </c>
      <c r="G542" s="49">
        <f t="shared" ref="G542:G564" si="121">+IF(AND(C542=0,D542=0)," ",IF(C542=0,1,IF(D542=0,-1,(D542-C542)/C542)))</f>
        <v>-0.59677419354838712</v>
      </c>
      <c r="H542" s="35">
        <f t="shared" si="120"/>
        <v>-2.2724481021987471E-3</v>
      </c>
    </row>
    <row r="543" spans="2:8" x14ac:dyDescent="0.2">
      <c r="B543" s="34" t="s">
        <v>311</v>
      </c>
      <c r="C543" s="33">
        <v>3</v>
      </c>
      <c r="D543" s="48">
        <v>4</v>
      </c>
      <c r="E543" s="61">
        <f t="shared" si="118"/>
        <v>1.8425254882692543E-4</v>
      </c>
      <c r="F543" s="61">
        <f t="shared" si="119"/>
        <v>4.1758012318613634E-4</v>
      </c>
      <c r="G543" s="49">
        <f t="shared" si="121"/>
        <v>0.33333333333333331</v>
      </c>
      <c r="H543" s="35">
        <f t="shared" si="120"/>
        <v>6.141751627564181E-5</v>
      </c>
    </row>
    <row r="544" spans="2:8" x14ac:dyDescent="0.2">
      <c r="B544" s="34" t="s">
        <v>312</v>
      </c>
      <c r="C544" s="33">
        <v>1</v>
      </c>
      <c r="D544" s="48">
        <v>0</v>
      </c>
      <c r="E544" s="61">
        <f t="shared" si="118"/>
        <v>6.141751627564181E-5</v>
      </c>
      <c r="F544" s="61" t="str">
        <f t="shared" si="119"/>
        <v/>
      </c>
      <c r="G544" s="49">
        <f t="shared" si="121"/>
        <v>-1</v>
      </c>
      <c r="H544" s="35">
        <f t="shared" si="120"/>
        <v>-6.141751627564181E-5</v>
      </c>
    </row>
    <row r="545" spans="1:9" x14ac:dyDescent="0.2">
      <c r="B545" s="34" t="s">
        <v>136</v>
      </c>
      <c r="C545" s="33">
        <v>0</v>
      </c>
      <c r="D545" s="48">
        <v>1</v>
      </c>
      <c r="E545" s="61" t="str">
        <f t="shared" si="118"/>
        <v/>
      </c>
      <c r="F545" s="61">
        <f t="shared" si="119"/>
        <v>1.0439503079653408E-4</v>
      </c>
      <c r="G545" s="49">
        <f t="shared" si="121"/>
        <v>1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51</v>
      </c>
      <c r="D547" s="48">
        <v>32</v>
      </c>
      <c r="E547" s="61">
        <f t="shared" si="118"/>
        <v>3.1322933300577324E-3</v>
      </c>
      <c r="F547" s="61">
        <f t="shared" si="119"/>
        <v>3.3406409854890907E-3</v>
      </c>
      <c r="G547" s="49">
        <f t="shared" si="121"/>
        <v>-0.37254901960784315</v>
      </c>
      <c r="H547" s="35">
        <f t="shared" si="120"/>
        <v>-1.1669328092371945E-3</v>
      </c>
    </row>
    <row r="548" spans="1:9" x14ac:dyDescent="0.2">
      <c r="B548" s="34" t="s">
        <v>142</v>
      </c>
      <c r="C548" s="33">
        <v>51</v>
      </c>
      <c r="D548" s="48">
        <v>17</v>
      </c>
      <c r="E548" s="61">
        <f t="shared" si="118"/>
        <v>3.1322933300577324E-3</v>
      </c>
      <c r="F548" s="61">
        <f t="shared" si="119"/>
        <v>1.7747155235410795E-3</v>
      </c>
      <c r="G548" s="49">
        <f t="shared" si="121"/>
        <v>-0.66666666666666663</v>
      </c>
      <c r="H548" s="35">
        <f t="shared" si="120"/>
        <v>-2.0881955533718216E-3</v>
      </c>
    </row>
    <row r="549" spans="1:9" x14ac:dyDescent="0.2">
      <c r="B549" s="34" t="s">
        <v>314</v>
      </c>
      <c r="C549" s="33">
        <v>89</v>
      </c>
      <c r="D549" s="48">
        <v>65</v>
      </c>
      <c r="E549" s="61">
        <f t="shared" si="118"/>
        <v>5.4661589485321214E-3</v>
      </c>
      <c r="F549" s="61">
        <f t="shared" si="119"/>
        <v>6.7856770017747153E-3</v>
      </c>
      <c r="G549" s="49">
        <f t="shared" si="121"/>
        <v>-0.2696629213483146</v>
      </c>
      <c r="H549" s="35">
        <f t="shared" si="120"/>
        <v>-1.4740203906154035E-3</v>
      </c>
    </row>
    <row r="550" spans="1:9" s="29" customFormat="1" x14ac:dyDescent="0.2">
      <c r="A550" s="31"/>
      <c r="B550" s="36" t="s">
        <v>554</v>
      </c>
      <c r="C550" s="40">
        <v>4</v>
      </c>
      <c r="D550" s="48">
        <v>5</v>
      </c>
      <c r="E550" s="38">
        <f t="shared" si="118"/>
        <v>2.4567006510256724E-4</v>
      </c>
      <c r="F550" s="38">
        <f t="shared" si="119"/>
        <v>5.2197515398267041E-4</v>
      </c>
      <c r="G550" s="49">
        <f t="shared" si="121"/>
        <v>0.25</v>
      </c>
      <c r="H550" s="37">
        <f t="shared" si="120"/>
        <v>6.141751627564181E-5</v>
      </c>
      <c r="I550" s="4"/>
    </row>
    <row r="551" spans="1:9" x14ac:dyDescent="0.2">
      <c r="B551" s="34" t="s">
        <v>131</v>
      </c>
      <c r="C551" s="33">
        <v>53</v>
      </c>
      <c r="D551" s="48">
        <v>9</v>
      </c>
      <c r="E551" s="61">
        <f t="shared" si="118"/>
        <v>3.2551283626090161E-3</v>
      </c>
      <c r="F551" s="61">
        <f t="shared" si="119"/>
        <v>9.395552771688068E-4</v>
      </c>
      <c r="G551" s="49">
        <f t="shared" si="121"/>
        <v>-0.83018867924528306</v>
      </c>
      <c r="H551" s="35">
        <f t="shared" si="120"/>
        <v>-2.70237071612824E-3</v>
      </c>
    </row>
    <row r="552" spans="1:9" x14ac:dyDescent="0.2">
      <c r="B552" s="34" t="s">
        <v>315</v>
      </c>
      <c r="C552" s="33">
        <v>28</v>
      </c>
      <c r="D552" s="48">
        <v>24</v>
      </c>
      <c r="E552" s="61">
        <f t="shared" si="118"/>
        <v>1.7196904557179708E-3</v>
      </c>
      <c r="F552" s="61">
        <f t="shared" si="119"/>
        <v>2.5054807391168181E-3</v>
      </c>
      <c r="G552" s="49">
        <f t="shared" si="121"/>
        <v>-0.14285714285714285</v>
      </c>
      <c r="H552" s="35">
        <f t="shared" si="120"/>
        <v>-2.4567006510256724E-4</v>
      </c>
    </row>
    <row r="553" spans="1:9" ht="13.5" customHeight="1" x14ac:dyDescent="0.2">
      <c r="B553" s="34" t="s">
        <v>316</v>
      </c>
      <c r="C553" s="33">
        <v>21</v>
      </c>
      <c r="D553" s="48">
        <v>5</v>
      </c>
      <c r="E553" s="61">
        <f t="shared" si="118"/>
        <v>1.2897678417884782E-3</v>
      </c>
      <c r="F553" s="61">
        <f t="shared" si="119"/>
        <v>5.2197515398267041E-4</v>
      </c>
      <c r="G553" s="49">
        <f t="shared" si="121"/>
        <v>-0.76190476190476186</v>
      </c>
      <c r="H553" s="35">
        <f t="shared" si="120"/>
        <v>-9.8268026041026897E-4</v>
      </c>
    </row>
    <row r="554" spans="1:9" ht="13.5" customHeight="1" x14ac:dyDescent="0.2">
      <c r="B554" s="34" t="s">
        <v>512</v>
      </c>
      <c r="C554" s="33">
        <v>16</v>
      </c>
      <c r="D554" s="48">
        <v>4</v>
      </c>
      <c r="E554" s="61">
        <f t="shared" si="118"/>
        <v>9.8268026041026897E-4</v>
      </c>
      <c r="F554" s="61">
        <f t="shared" si="119"/>
        <v>4.1758012318613634E-4</v>
      </c>
      <c r="G554" s="49">
        <f t="shared" si="121"/>
        <v>-0.75</v>
      </c>
      <c r="H554" s="35">
        <f t="shared" si="120"/>
        <v>-7.3701019530770173E-4</v>
      </c>
    </row>
    <row r="555" spans="1:9" x14ac:dyDescent="0.2">
      <c r="B555" s="34" t="s">
        <v>132</v>
      </c>
      <c r="C555" s="33">
        <v>16</v>
      </c>
      <c r="D555" s="48">
        <v>20</v>
      </c>
      <c r="E555" s="61">
        <f t="shared" si="118"/>
        <v>9.8268026041026897E-4</v>
      </c>
      <c r="F555" s="61">
        <f t="shared" si="119"/>
        <v>2.0879006159306816E-3</v>
      </c>
      <c r="G555" s="49">
        <f t="shared" si="121"/>
        <v>0.25</v>
      </c>
      <c r="H555" s="35">
        <f t="shared" si="120"/>
        <v>2.4567006510256724E-4</v>
      </c>
    </row>
    <row r="556" spans="1:9" ht="13.5" customHeight="1" x14ac:dyDescent="0.2">
      <c r="B556" s="34" t="s">
        <v>139</v>
      </c>
      <c r="C556" s="33">
        <v>107</v>
      </c>
      <c r="D556" s="48">
        <v>37</v>
      </c>
      <c r="E556" s="61">
        <f t="shared" si="118"/>
        <v>6.5716742414936736E-3</v>
      </c>
      <c r="F556" s="61">
        <f t="shared" si="119"/>
        <v>3.8626161394717611E-3</v>
      </c>
      <c r="G556" s="49">
        <f t="shared" si="121"/>
        <v>-0.65420560747663548</v>
      </c>
      <c r="H556" s="35">
        <f t="shared" si="120"/>
        <v>-4.299226139294926E-3</v>
      </c>
    </row>
    <row r="557" spans="1:9" x14ac:dyDescent="0.2">
      <c r="B557" s="34" t="s">
        <v>513</v>
      </c>
      <c r="C557" s="33">
        <v>4</v>
      </c>
      <c r="D557" s="48">
        <v>0</v>
      </c>
      <c r="E557" s="61">
        <f t="shared" si="118"/>
        <v>2.4567006510256724E-4</v>
      </c>
      <c r="F557" s="61" t="str">
        <f t="shared" si="119"/>
        <v/>
      </c>
      <c r="G557" s="49">
        <f t="shared" si="121"/>
        <v>-1</v>
      </c>
      <c r="H557" s="35">
        <f t="shared" si="120"/>
        <v>-2.4567006510256724E-4</v>
      </c>
    </row>
    <row r="558" spans="1:9" x14ac:dyDescent="0.2">
      <c r="B558" s="34" t="s">
        <v>317</v>
      </c>
      <c r="C558" s="33">
        <v>19</v>
      </c>
      <c r="D558" s="48">
        <v>17</v>
      </c>
      <c r="E558" s="61">
        <f t="shared" si="118"/>
        <v>1.1669328092371945E-3</v>
      </c>
      <c r="F558" s="61">
        <f t="shared" si="119"/>
        <v>1.7747155235410795E-3</v>
      </c>
      <c r="G558" s="49">
        <f t="shared" si="121"/>
        <v>-0.10526315789473684</v>
      </c>
      <c r="H558" s="35">
        <f t="shared" si="120"/>
        <v>-1.2283503255128362E-4</v>
      </c>
    </row>
    <row r="559" spans="1:9" x14ac:dyDescent="0.2">
      <c r="B559" s="34" t="s">
        <v>318</v>
      </c>
      <c r="C559" s="33">
        <v>1</v>
      </c>
      <c r="D559" s="48">
        <v>0</v>
      </c>
      <c r="E559" s="61">
        <f t="shared" si="118"/>
        <v>6.141751627564181E-5</v>
      </c>
      <c r="F559" s="61" t="str">
        <f t="shared" si="119"/>
        <v/>
      </c>
      <c r="G559" s="49">
        <f t="shared" si="121"/>
        <v>-1</v>
      </c>
      <c r="H559" s="35">
        <f t="shared" si="120"/>
        <v>-6.141751627564181E-5</v>
      </c>
    </row>
    <row r="560" spans="1:9" ht="13.5" customHeight="1" x14ac:dyDescent="0.2">
      <c r="B560" s="34" t="s">
        <v>319</v>
      </c>
      <c r="C560" s="33">
        <v>5</v>
      </c>
      <c r="D560" s="48">
        <v>2</v>
      </c>
      <c r="E560" s="61">
        <f t="shared" si="118"/>
        <v>3.0708758137820908E-4</v>
      </c>
      <c r="F560" s="61">
        <f t="shared" si="119"/>
        <v>2.0879006159306817E-4</v>
      </c>
      <c r="G560" s="49">
        <f t="shared" si="121"/>
        <v>-0.6</v>
      </c>
      <c r="H560" s="35">
        <f t="shared" si="120"/>
        <v>-1.8425254882692543E-4</v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3</v>
      </c>
      <c r="D562" s="48">
        <v>8</v>
      </c>
      <c r="E562" s="61">
        <f t="shared" si="118"/>
        <v>1.8425254882692543E-4</v>
      </c>
      <c r="F562" s="61">
        <f t="shared" si="119"/>
        <v>8.3516024637227267E-4</v>
      </c>
      <c r="G562" s="49">
        <f t="shared" si="121"/>
        <v>1.6666666666666667</v>
      </c>
      <c r="H562" s="35">
        <f t="shared" si="120"/>
        <v>3.0708758137820908E-4</v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0</v>
      </c>
      <c r="D564" s="48">
        <v>0</v>
      </c>
      <c r="E564" s="61" t="str">
        <f t="shared" si="118"/>
        <v/>
      </c>
      <c r="F564" s="61" t="str">
        <f t="shared" si="119"/>
        <v/>
      </c>
      <c r="G564" s="49" t="str">
        <f t="shared" si="121"/>
        <v xml:space="preserve"> </v>
      </c>
      <c r="H564" s="35" t="str">
        <f t="shared" si="120"/>
        <v/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6691</v>
      </c>
      <c r="D570" s="27">
        <f>SUM(D571:D596)</f>
        <v>3784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-0.43446420564937976</v>
      </c>
      <c r="H570" s="28">
        <f>+IF(OR(AND(E570=""),(G570="")),"",E570*G570)</f>
        <v>-0.43446420564937976</v>
      </c>
    </row>
    <row r="571" spans="1:9" x14ac:dyDescent="0.2">
      <c r="B571" s="34" t="s">
        <v>322</v>
      </c>
      <c r="C571" s="33">
        <v>13</v>
      </c>
      <c r="D571" s="48">
        <v>4</v>
      </c>
      <c r="E571" s="61">
        <f t="shared" si="124"/>
        <v>1.942908384396951E-3</v>
      </c>
      <c r="F571" s="61">
        <f t="shared" si="125"/>
        <v>1.0570824524312897E-3</v>
      </c>
      <c r="G571" s="49">
        <f t="shared" ref="G571:G596" si="126">+IF(AND(C571=0,D571=0)," ",IF(C571=0,1,IF(D571=0,-1,(D571-C571)/C571)))</f>
        <v>-0.69230769230769229</v>
      </c>
      <c r="H571" s="24">
        <f>+IF(OR(AND(E571=""),(G571="")),"",E571*G571)</f>
        <v>-1.3450904199671198E-3</v>
      </c>
    </row>
    <row r="572" spans="1:9" x14ac:dyDescent="0.2">
      <c r="B572" s="34" t="s">
        <v>144</v>
      </c>
      <c r="C572" s="33">
        <v>184</v>
      </c>
      <c r="D572" s="48">
        <v>108</v>
      </c>
      <c r="E572" s="61">
        <f t="shared" si="124"/>
        <v>2.749962636377223E-2</v>
      </c>
      <c r="F572" s="61">
        <f t="shared" si="125"/>
        <v>2.8541226215644821E-2</v>
      </c>
      <c r="G572" s="49">
        <f t="shared" si="126"/>
        <v>-0.41304347826086957</v>
      </c>
      <c r="H572" s="24">
        <f t="shared" ref="H572:H596" si="127">+IF(OR(AND(E572=""),(G572="")),"",E572*G572)</f>
        <v>-1.135854132416679E-2</v>
      </c>
    </row>
    <row r="573" spans="1:9" x14ac:dyDescent="0.2">
      <c r="B573" s="34" t="s">
        <v>586</v>
      </c>
      <c r="C573" s="33">
        <v>955</v>
      </c>
      <c r="D573" s="48">
        <v>525</v>
      </c>
      <c r="E573" s="61">
        <f t="shared" si="124"/>
        <v>0.14272903900762218</v>
      </c>
      <c r="F573" s="61">
        <f t="shared" si="125"/>
        <v>0.13874207188160675</v>
      </c>
      <c r="G573" s="49">
        <f t="shared" si="126"/>
        <v>-0.45026178010471202</v>
      </c>
      <c r="H573" s="24">
        <f t="shared" si="127"/>
        <v>-6.4265431176206839E-2</v>
      </c>
    </row>
    <row r="574" spans="1:9" x14ac:dyDescent="0.2">
      <c r="B574" s="34" t="s">
        <v>323</v>
      </c>
      <c r="C574" s="33">
        <v>1872</v>
      </c>
      <c r="D574" s="48">
        <v>695</v>
      </c>
      <c r="E574" s="61">
        <f t="shared" si="124"/>
        <v>0.27977880735316096</v>
      </c>
      <c r="F574" s="61">
        <f t="shared" si="125"/>
        <v>0.18366807610993657</v>
      </c>
      <c r="G574" s="49">
        <f t="shared" si="126"/>
        <v>-0.62873931623931623</v>
      </c>
      <c r="H574" s="24">
        <f t="shared" si="127"/>
        <v>-0.17590793603347779</v>
      </c>
    </row>
    <row r="575" spans="1:9" x14ac:dyDescent="0.2">
      <c r="B575" s="34" t="s">
        <v>145</v>
      </c>
      <c r="C575" s="33">
        <v>18</v>
      </c>
      <c r="D575" s="48">
        <v>33</v>
      </c>
      <c r="E575" s="61">
        <f t="shared" si="124"/>
        <v>2.6901808399342401E-3</v>
      </c>
      <c r="F575" s="61">
        <f t="shared" si="125"/>
        <v>8.7209302325581394E-3</v>
      </c>
      <c r="G575" s="49">
        <f t="shared" si="126"/>
        <v>0.83333333333333337</v>
      </c>
      <c r="H575" s="24">
        <f t="shared" si="127"/>
        <v>2.2418173666118668E-3</v>
      </c>
    </row>
    <row r="576" spans="1:9" x14ac:dyDescent="0.2">
      <c r="B576" s="34" t="s">
        <v>618</v>
      </c>
      <c r="C576" s="33">
        <v>2</v>
      </c>
      <c r="D576" s="48">
        <v>2</v>
      </c>
      <c r="E576" s="61">
        <f t="shared" si="124"/>
        <v>2.9890898221491554E-4</v>
      </c>
      <c r="F576" s="61">
        <f t="shared" si="125"/>
        <v>5.2854122621564484E-4</v>
      </c>
      <c r="G576" s="49">
        <f t="shared" si="126"/>
        <v>0</v>
      </c>
      <c r="H576" s="24">
        <f t="shared" si="127"/>
        <v>0</v>
      </c>
    </row>
    <row r="577" spans="1:9" s="29" customFormat="1" x14ac:dyDescent="0.2">
      <c r="A577" s="31"/>
      <c r="B577" s="36" t="s">
        <v>146</v>
      </c>
      <c r="C577" s="40">
        <v>38</v>
      </c>
      <c r="D577" s="48">
        <v>17</v>
      </c>
      <c r="E577" s="38">
        <f t="shared" si="124"/>
        <v>5.6792706620833952E-3</v>
      </c>
      <c r="F577" s="38">
        <f t="shared" si="125"/>
        <v>4.4926004228329807E-3</v>
      </c>
      <c r="G577" s="49">
        <f t="shared" si="126"/>
        <v>-0.55263157894736847</v>
      </c>
      <c r="H577" s="39">
        <f t="shared" si="127"/>
        <v>-3.1385443132566134E-3</v>
      </c>
      <c r="I577" s="4"/>
    </row>
    <row r="578" spans="1:9" s="29" customFormat="1" x14ac:dyDescent="0.2">
      <c r="A578" s="31"/>
      <c r="B578" s="36" t="s">
        <v>324</v>
      </c>
      <c r="C578" s="40">
        <v>7</v>
      </c>
      <c r="D578" s="48">
        <v>3</v>
      </c>
      <c r="E578" s="38">
        <f t="shared" si="124"/>
        <v>1.0461814377522045E-3</v>
      </c>
      <c r="F578" s="38">
        <f t="shared" si="125"/>
        <v>7.9281183932346721E-4</v>
      </c>
      <c r="G578" s="49">
        <f t="shared" si="126"/>
        <v>-0.5714285714285714</v>
      </c>
      <c r="H578" s="39">
        <f t="shared" si="127"/>
        <v>-5.9781796442983108E-4</v>
      </c>
      <c r="I578" s="4"/>
    </row>
    <row r="579" spans="1:9" s="29" customFormat="1" x14ac:dyDescent="0.2">
      <c r="A579" s="31"/>
      <c r="B579" s="36" t="s">
        <v>325</v>
      </c>
      <c r="C579" s="40">
        <v>157</v>
      </c>
      <c r="D579" s="48">
        <v>6</v>
      </c>
      <c r="E579" s="38">
        <f t="shared" si="124"/>
        <v>2.3464355103870873E-2</v>
      </c>
      <c r="F579" s="38">
        <f t="shared" si="125"/>
        <v>1.5856236786469344E-3</v>
      </c>
      <c r="G579" s="49">
        <f t="shared" si="126"/>
        <v>-0.96178343949044587</v>
      </c>
      <c r="H579" s="39">
        <f t="shared" si="127"/>
        <v>-2.2567628157226127E-2</v>
      </c>
      <c r="I579" s="4"/>
    </row>
    <row r="580" spans="1:9" s="29" customFormat="1" x14ac:dyDescent="0.2">
      <c r="A580" s="31"/>
      <c r="B580" s="36" t="s">
        <v>516</v>
      </c>
      <c r="C580" s="40">
        <v>24</v>
      </c>
      <c r="D580" s="48">
        <v>2</v>
      </c>
      <c r="E580" s="38">
        <f t="shared" si="124"/>
        <v>3.5869077865789867E-3</v>
      </c>
      <c r="F580" s="38">
        <f t="shared" si="125"/>
        <v>5.2854122621564484E-4</v>
      </c>
      <c r="G580" s="49">
        <f t="shared" si="126"/>
        <v>-0.91666666666666663</v>
      </c>
      <c r="H580" s="39">
        <f t="shared" si="127"/>
        <v>-3.2879988043640709E-3</v>
      </c>
      <c r="I580" s="4"/>
    </row>
    <row r="581" spans="1:9" s="29" customFormat="1" x14ac:dyDescent="0.2">
      <c r="A581" s="31"/>
      <c r="B581" s="36" t="s">
        <v>546</v>
      </c>
      <c r="C581" s="40">
        <v>191</v>
      </c>
      <c r="D581" s="48">
        <v>79</v>
      </c>
      <c r="E581" s="38">
        <f t="shared" si="124"/>
        <v>2.8545807801524437E-2</v>
      </c>
      <c r="F581" s="38">
        <f t="shared" si="125"/>
        <v>2.0877378435517971E-2</v>
      </c>
      <c r="G581" s="49">
        <f t="shared" si="126"/>
        <v>-0.58638743455497377</v>
      </c>
      <c r="H581" s="39">
        <f t="shared" si="127"/>
        <v>-1.6738903004035272E-2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2</v>
      </c>
      <c r="D583" s="48">
        <v>1</v>
      </c>
      <c r="E583" s="38">
        <f t="shared" si="124"/>
        <v>2.9890898221491554E-4</v>
      </c>
      <c r="F583" s="38">
        <f t="shared" si="125"/>
        <v>2.6427061310782242E-4</v>
      </c>
      <c r="G583" s="49">
        <f t="shared" si="126"/>
        <v>-0.5</v>
      </c>
      <c r="H583" s="39">
        <f t="shared" si="127"/>
        <v>-1.4945449110745777E-4</v>
      </c>
      <c r="I583" s="4"/>
    </row>
    <row r="584" spans="1:9" s="29" customFormat="1" x14ac:dyDescent="0.2">
      <c r="A584" s="31"/>
      <c r="B584" s="36" t="s">
        <v>327</v>
      </c>
      <c r="C584" s="40">
        <v>991</v>
      </c>
      <c r="D584" s="48">
        <v>373</v>
      </c>
      <c r="E584" s="38">
        <f t="shared" si="124"/>
        <v>0.14810940068749065</v>
      </c>
      <c r="F584" s="38">
        <f t="shared" si="125"/>
        <v>9.8572938689217765E-2</v>
      </c>
      <c r="G584" s="49">
        <f t="shared" si="126"/>
        <v>-0.62361251261352169</v>
      </c>
      <c r="H584" s="39">
        <f t="shared" si="127"/>
        <v>-9.2362875504408901E-2</v>
      </c>
      <c r="I584" s="4"/>
    </row>
    <row r="585" spans="1:9" s="29" customFormat="1" x14ac:dyDescent="0.2">
      <c r="A585" s="31"/>
      <c r="B585" s="36" t="s">
        <v>147</v>
      </c>
      <c r="C585" s="40">
        <v>148</v>
      </c>
      <c r="D585" s="48">
        <v>114</v>
      </c>
      <c r="E585" s="38">
        <f t="shared" si="124"/>
        <v>2.2119264683903753E-2</v>
      </c>
      <c r="F585" s="38">
        <f t="shared" si="125"/>
        <v>3.0126849894291756E-2</v>
      </c>
      <c r="G585" s="49">
        <f t="shared" si="126"/>
        <v>-0.22972972972972974</v>
      </c>
      <c r="H585" s="39">
        <f t="shared" si="127"/>
        <v>-5.0814526976535653E-3</v>
      </c>
      <c r="I585" s="4"/>
    </row>
    <row r="586" spans="1:9" s="29" customFormat="1" x14ac:dyDescent="0.2">
      <c r="A586" s="31"/>
      <c r="B586" s="36" t="s">
        <v>148</v>
      </c>
      <c r="C586" s="40">
        <v>26</v>
      </c>
      <c r="D586" s="48">
        <v>49</v>
      </c>
      <c r="E586" s="38">
        <f t="shared" si="124"/>
        <v>3.8858167687939021E-3</v>
      </c>
      <c r="F586" s="38">
        <f t="shared" si="125"/>
        <v>1.2949260042283297E-2</v>
      </c>
      <c r="G586" s="49">
        <f t="shared" si="126"/>
        <v>0.88461538461538458</v>
      </c>
      <c r="H586" s="39">
        <f t="shared" si="127"/>
        <v>3.4374532954715288E-3</v>
      </c>
      <c r="I586" s="4"/>
    </row>
    <row r="587" spans="1:9" ht="13.5" customHeight="1" x14ac:dyDescent="0.2">
      <c r="B587" s="34" t="s">
        <v>328</v>
      </c>
      <c r="C587" s="33">
        <v>1242</v>
      </c>
      <c r="D587" s="48">
        <v>992</v>
      </c>
      <c r="E587" s="61">
        <f t="shared" si="124"/>
        <v>0.18562247795546255</v>
      </c>
      <c r="F587" s="61">
        <f t="shared" si="125"/>
        <v>0.26215644820295986</v>
      </c>
      <c r="G587" s="49">
        <f t="shared" si="126"/>
        <v>-0.20128824476650564</v>
      </c>
      <c r="H587" s="24">
        <f t="shared" si="127"/>
        <v>-3.7363622776864447E-2</v>
      </c>
    </row>
    <row r="588" spans="1:9" x14ac:dyDescent="0.2">
      <c r="B588" s="34" t="s">
        <v>149</v>
      </c>
      <c r="C588" s="33">
        <v>263</v>
      </c>
      <c r="D588" s="48">
        <v>430</v>
      </c>
      <c r="E588" s="61">
        <f t="shared" si="124"/>
        <v>3.9306531161261399E-2</v>
      </c>
      <c r="F588" s="61">
        <f t="shared" si="125"/>
        <v>0.11363636363636363</v>
      </c>
      <c r="G588" s="49">
        <f t="shared" si="126"/>
        <v>0.63498098859315588</v>
      </c>
      <c r="H588" s="24">
        <f t="shared" si="127"/>
        <v>2.495890001494545E-2</v>
      </c>
    </row>
    <row r="589" spans="1:9" ht="13.5" customHeight="1" x14ac:dyDescent="0.2">
      <c r="B589" s="34" t="s">
        <v>329</v>
      </c>
      <c r="C589" s="33">
        <v>47</v>
      </c>
      <c r="D589" s="48">
        <v>32</v>
      </c>
      <c r="E589" s="61">
        <f t="shared" si="124"/>
        <v>7.0243610820505155E-3</v>
      </c>
      <c r="F589" s="61">
        <f t="shared" si="125"/>
        <v>8.4566596194503175E-3</v>
      </c>
      <c r="G589" s="49">
        <f t="shared" si="126"/>
        <v>-0.31914893617021278</v>
      </c>
      <c r="H589" s="24">
        <f t="shared" si="127"/>
        <v>-2.2418173666118668E-3</v>
      </c>
    </row>
    <row r="590" spans="1:9" ht="12" customHeight="1" x14ac:dyDescent="0.2">
      <c r="B590" s="34" t="s">
        <v>150</v>
      </c>
      <c r="C590" s="33">
        <v>44</v>
      </c>
      <c r="D590" s="48">
        <v>31</v>
      </c>
      <c r="E590" s="61">
        <f t="shared" si="124"/>
        <v>6.5759976087281426E-3</v>
      </c>
      <c r="F590" s="61">
        <f t="shared" si="125"/>
        <v>8.1923890063424955E-3</v>
      </c>
      <c r="G590" s="49">
        <f t="shared" si="126"/>
        <v>-0.29545454545454547</v>
      </c>
      <c r="H590" s="24">
        <f t="shared" si="127"/>
        <v>-1.9429083843969513E-3</v>
      </c>
    </row>
    <row r="591" spans="1:9" ht="13.5" customHeight="1" x14ac:dyDescent="0.2">
      <c r="B591" s="34" t="s">
        <v>151</v>
      </c>
      <c r="C591" s="33">
        <v>6</v>
      </c>
      <c r="D591" s="48">
        <v>2</v>
      </c>
      <c r="E591" s="61">
        <f t="shared" si="124"/>
        <v>8.9672694664474667E-4</v>
      </c>
      <c r="F591" s="61">
        <f t="shared" si="125"/>
        <v>5.2854122621564484E-4</v>
      </c>
      <c r="G591" s="49">
        <f t="shared" si="126"/>
        <v>-0.66666666666666663</v>
      </c>
      <c r="H591" s="24">
        <f t="shared" si="127"/>
        <v>-5.9781796442983108E-4</v>
      </c>
    </row>
    <row r="592" spans="1:9" ht="13.5" customHeight="1" x14ac:dyDescent="0.2">
      <c r="B592" s="34" t="s">
        <v>330</v>
      </c>
      <c r="C592" s="33">
        <v>310</v>
      </c>
      <c r="D592" s="48">
        <v>72</v>
      </c>
      <c r="E592" s="61">
        <f t="shared" si="124"/>
        <v>4.6330892243311911E-2</v>
      </c>
      <c r="F592" s="61">
        <f t="shared" si="125"/>
        <v>1.9027484143763214E-2</v>
      </c>
      <c r="G592" s="49">
        <f t="shared" si="126"/>
        <v>-0.76774193548387093</v>
      </c>
      <c r="H592" s="24">
        <f t="shared" si="127"/>
        <v>-3.5570168883574949E-2</v>
      </c>
    </row>
    <row r="593" spans="2:8" x14ac:dyDescent="0.2">
      <c r="B593" s="34" t="s">
        <v>331</v>
      </c>
      <c r="C593" s="33">
        <v>13</v>
      </c>
      <c r="D593" s="48">
        <v>25</v>
      </c>
      <c r="E593" s="61">
        <f t="shared" si="124"/>
        <v>1.942908384396951E-3</v>
      </c>
      <c r="F593" s="61">
        <f t="shared" si="125"/>
        <v>6.6067653276955605E-3</v>
      </c>
      <c r="G593" s="49">
        <f t="shared" si="126"/>
        <v>0.92307692307692313</v>
      </c>
      <c r="H593" s="24">
        <f t="shared" si="127"/>
        <v>1.7934538932894933E-3</v>
      </c>
    </row>
    <row r="594" spans="2:8" ht="13.5" customHeight="1" x14ac:dyDescent="0.2">
      <c r="B594" s="34" t="s">
        <v>332</v>
      </c>
      <c r="C594" s="33">
        <v>2</v>
      </c>
      <c r="D594" s="48">
        <v>20</v>
      </c>
      <c r="E594" s="61">
        <f t="shared" si="124"/>
        <v>2.9890898221491554E-4</v>
      </c>
      <c r="F594" s="61">
        <f t="shared" si="125"/>
        <v>5.2854122621564482E-3</v>
      </c>
      <c r="G594" s="49">
        <f t="shared" si="126"/>
        <v>9</v>
      </c>
      <c r="H594" s="24">
        <f t="shared" si="127"/>
        <v>2.6901808399342397E-3</v>
      </c>
    </row>
    <row r="595" spans="2:8" x14ac:dyDescent="0.2">
      <c r="B595" s="34" t="s">
        <v>333</v>
      </c>
      <c r="C595" s="33">
        <v>40</v>
      </c>
      <c r="D595" s="48">
        <v>123</v>
      </c>
      <c r="E595" s="61">
        <f t="shared" si="124"/>
        <v>5.978179644298311E-3</v>
      </c>
      <c r="F595" s="61">
        <f t="shared" si="125"/>
        <v>3.2505285412262157E-2</v>
      </c>
      <c r="G595" s="49">
        <f t="shared" si="126"/>
        <v>2.0750000000000002</v>
      </c>
      <c r="H595" s="24">
        <f t="shared" si="127"/>
        <v>1.2404722761918997E-2</v>
      </c>
    </row>
    <row r="596" spans="2:8" x14ac:dyDescent="0.2">
      <c r="B596" s="34" t="s">
        <v>517</v>
      </c>
      <c r="C596" s="33">
        <v>96</v>
      </c>
      <c r="D596" s="48">
        <v>46</v>
      </c>
      <c r="E596" s="61">
        <f t="shared" si="124"/>
        <v>1.4347631146315947E-2</v>
      </c>
      <c r="F596" s="61">
        <f t="shared" si="125"/>
        <v>1.2156448202959831E-2</v>
      </c>
      <c r="G596" s="49">
        <f t="shared" si="126"/>
        <v>-0.52083333333333337</v>
      </c>
      <c r="H596" s="24">
        <f t="shared" si="127"/>
        <v>-7.4727245553728892E-3</v>
      </c>
    </row>
    <row r="597" spans="2:8" x14ac:dyDescent="0.2">
      <c r="B597" s="7" t="s">
        <v>384</v>
      </c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391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377</v>
      </c>
      <c r="C8" s="43">
        <f>+C18+C74+C169+C345+C570</f>
        <v>15817</v>
      </c>
      <c r="D8" s="44">
        <f>+D18+D74+D169+D345+D570</f>
        <v>11090</v>
      </c>
      <c r="E8" s="45">
        <f>SUM(E9:E13)</f>
        <v>1</v>
      </c>
      <c r="F8" s="45">
        <f>SUM(F9:F13)</f>
        <v>1</v>
      </c>
      <c r="G8" s="45">
        <f t="shared" ref="G8:G13" si="0">+(D8-C8)/C8</f>
        <v>-0.29885566162989191</v>
      </c>
      <c r="H8" s="46">
        <f>SUM(H9:H13)</f>
        <v>-0.29885566162989186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101</v>
      </c>
      <c r="D9" s="51">
        <f>+D18</f>
        <v>109</v>
      </c>
      <c r="E9" s="52">
        <f t="shared" ref="E9:F13" si="1">+C9/C$8</f>
        <v>6.3855345514320034E-3</v>
      </c>
      <c r="F9" s="52">
        <f t="shared" si="1"/>
        <v>9.8286744815148791E-3</v>
      </c>
      <c r="G9" s="52">
        <f t="shared" si="0"/>
        <v>7.9207920792079209E-2</v>
      </c>
      <c r="H9" s="53">
        <f>+E9*G9</f>
        <v>5.0578491496491114E-4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2076</v>
      </c>
      <c r="D10" s="33">
        <f>+D74</f>
        <v>1636</v>
      </c>
      <c r="E10" s="35">
        <f t="shared" si="1"/>
        <v>0.13125118543339445</v>
      </c>
      <c r="F10" s="35">
        <f t="shared" si="1"/>
        <v>0.14752028854824165</v>
      </c>
      <c r="G10" s="35">
        <f t="shared" si="0"/>
        <v>-0.2119460500963391</v>
      </c>
      <c r="H10" s="55">
        <f>+E10*G10</f>
        <v>-2.7818170323070112E-2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4223</v>
      </c>
      <c r="D11" s="33">
        <f>+D169</f>
        <v>2886</v>
      </c>
      <c r="E11" s="35">
        <f t="shared" si="1"/>
        <v>0.26699121198710246</v>
      </c>
      <c r="F11" s="35">
        <f t="shared" si="1"/>
        <v>0.26023444544634805</v>
      </c>
      <c r="G11" s="35">
        <f t="shared" si="0"/>
        <v>-0.3165995737627279</v>
      </c>
      <c r="H11" s="55">
        <f>+E11*G11</f>
        <v>-8.4529303913510767E-2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7043</v>
      </c>
      <c r="D12" s="33">
        <f>+D345</f>
        <v>4767</v>
      </c>
      <c r="E12" s="35">
        <f t="shared" si="1"/>
        <v>0.44528039451223367</v>
      </c>
      <c r="F12" s="35">
        <f t="shared" si="1"/>
        <v>0.42984670874661857</v>
      </c>
      <c r="G12" s="35">
        <f t="shared" si="0"/>
        <v>-0.32315774527900043</v>
      </c>
      <c r="H12" s="55">
        <f>+E12*G12</f>
        <v>-0.14389580830751722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2374</v>
      </c>
      <c r="D13" s="57">
        <f>+D570</f>
        <v>1692</v>
      </c>
      <c r="E13" s="58">
        <f t="shared" si="1"/>
        <v>0.15009167351583738</v>
      </c>
      <c r="F13" s="58">
        <f t="shared" si="1"/>
        <v>0.15256988277727682</v>
      </c>
      <c r="G13" s="58">
        <f t="shared" si="0"/>
        <v>-0.2872788542544229</v>
      </c>
      <c r="H13" s="59">
        <f>+E13*G13</f>
        <v>-4.3118164000758671E-2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101</v>
      </c>
      <c r="D18" s="44">
        <f>SUM(D19:D68)</f>
        <v>109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7.9207920792079209E-2</v>
      </c>
      <c r="H18" s="46">
        <f>+IF(OR(AND(E18=""),(G18="")),"",E18*G18)</f>
        <v>7.9207920792079209E-2</v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5</v>
      </c>
      <c r="D20" s="48">
        <v>4</v>
      </c>
      <c r="E20" s="35">
        <f t="shared" ref="E20:E68" si="2">+IF(C20=0,"",C20/C$18)</f>
        <v>4.9504950495049507E-2</v>
      </c>
      <c r="F20" s="35">
        <f t="shared" ref="F20:F68" si="3">+IF(D20=0,"",D20/D$18)</f>
        <v>3.669724770642202E-2</v>
      </c>
      <c r="G20" s="49">
        <f t="shared" ref="G20:G68" si="4">+IF(AND(C20=0,D20=0)," ",IF(C20=0,1,IF(D20=0,-1,(D20-C20)/C20)))</f>
        <v>-0.2</v>
      </c>
      <c r="H20" s="35">
        <f t="shared" ref="H20:H68" si="5">+IF(OR(AND(E20=""),(G20="")),"",E20*G20)</f>
        <v>-9.9009900990099028E-3</v>
      </c>
    </row>
    <row r="21" spans="1:9" ht="25.5" customHeight="1" x14ac:dyDescent="0.2">
      <c r="B21" s="34" t="s">
        <v>1</v>
      </c>
      <c r="C21" s="33">
        <v>0</v>
      </c>
      <c r="D21" s="48">
        <v>0</v>
      </c>
      <c r="E21" s="35" t="str">
        <f t="shared" si="2"/>
        <v/>
      </c>
      <c r="F21" s="35" t="str">
        <f t="shared" si="3"/>
        <v/>
      </c>
      <c r="G21" s="49" t="str">
        <f t="shared" si="4"/>
        <v xml:space="preserve"> </v>
      </c>
      <c r="H21" s="35" t="str">
        <f t="shared" si="5"/>
        <v/>
      </c>
    </row>
    <row r="22" spans="1:9" ht="24" x14ac:dyDescent="0.2">
      <c r="B22" s="34" t="s">
        <v>420</v>
      </c>
      <c r="C22" s="33">
        <v>2</v>
      </c>
      <c r="D22" s="48">
        <v>2</v>
      </c>
      <c r="E22" s="35">
        <f t="shared" si="2"/>
        <v>1.9801980198019802E-2</v>
      </c>
      <c r="F22" s="35">
        <f t="shared" si="3"/>
        <v>1.834862385321101E-2</v>
      </c>
      <c r="G22" s="49">
        <f t="shared" si="4"/>
        <v>0</v>
      </c>
      <c r="H22" s="35">
        <f t="shared" si="5"/>
        <v>0</v>
      </c>
    </row>
    <row r="23" spans="1:9" x14ac:dyDescent="0.2">
      <c r="B23" s="34" t="s">
        <v>153</v>
      </c>
      <c r="C23" s="33">
        <v>0</v>
      </c>
      <c r="D23" s="48">
        <v>3</v>
      </c>
      <c r="E23" s="35" t="str">
        <f t="shared" si="2"/>
        <v/>
      </c>
      <c r="F23" s="35">
        <f t="shared" si="3"/>
        <v>2.7522935779816515E-2</v>
      </c>
      <c r="G23" s="49">
        <f t="shared" si="4"/>
        <v>1</v>
      </c>
      <c r="H23" s="35" t="str">
        <f t="shared" si="5"/>
        <v/>
      </c>
    </row>
    <row r="24" spans="1:9" ht="37.5" customHeight="1" x14ac:dyDescent="0.2">
      <c r="B24" s="34" t="s">
        <v>154</v>
      </c>
      <c r="C24" s="33">
        <v>1</v>
      </c>
      <c r="D24" s="48">
        <v>1</v>
      </c>
      <c r="E24" s="35">
        <f t="shared" si="2"/>
        <v>9.9009900990099011E-3</v>
      </c>
      <c r="F24" s="35">
        <f t="shared" si="3"/>
        <v>9.1743119266055051E-3</v>
      </c>
      <c r="G24" s="49">
        <f t="shared" si="4"/>
        <v>0</v>
      </c>
      <c r="H24" s="35">
        <f t="shared" si="5"/>
        <v>0</v>
      </c>
    </row>
    <row r="25" spans="1:9" s="29" customFormat="1" x14ac:dyDescent="0.2">
      <c r="A25" s="31"/>
      <c r="B25" s="36" t="s">
        <v>518</v>
      </c>
      <c r="C25" s="40">
        <v>4</v>
      </c>
      <c r="D25" s="48">
        <v>0</v>
      </c>
      <c r="E25" s="37">
        <f t="shared" ref="E25" si="6">+IF(C25=0,"",C25/C$18)</f>
        <v>3.9603960396039604E-2</v>
      </c>
      <c r="F25" s="37" t="str">
        <f t="shared" ref="F25" si="7">+IF(D25=0,"",D25/D$18)</f>
        <v/>
      </c>
      <c r="G25" s="49">
        <f t="shared" si="4"/>
        <v>-1</v>
      </c>
      <c r="H25" s="37">
        <f t="shared" ref="H25" si="8">+IF(OR(AND(E25=""),(G25="")),"",E25*G25)</f>
        <v>-3.9603960396039604E-2</v>
      </c>
      <c r="I25" s="4"/>
    </row>
    <row r="26" spans="1:9" x14ac:dyDescent="0.2">
      <c r="B26" s="34" t="s">
        <v>2</v>
      </c>
      <c r="C26" s="33">
        <v>2</v>
      </c>
      <c r="D26" s="48">
        <v>2</v>
      </c>
      <c r="E26" s="35">
        <f t="shared" si="2"/>
        <v>1.9801980198019802E-2</v>
      </c>
      <c r="F26" s="35">
        <f t="shared" si="3"/>
        <v>1.834862385321101E-2</v>
      </c>
      <c r="G26" s="49">
        <f t="shared" si="4"/>
        <v>0</v>
      </c>
      <c r="H26" s="35">
        <f t="shared" si="5"/>
        <v>0</v>
      </c>
    </row>
    <row r="27" spans="1:9" x14ac:dyDescent="0.2">
      <c r="B27" s="34" t="s">
        <v>561</v>
      </c>
      <c r="C27" s="33">
        <v>2</v>
      </c>
      <c r="D27" s="48">
        <v>1</v>
      </c>
      <c r="E27" s="35">
        <f t="shared" si="2"/>
        <v>1.9801980198019802E-2</v>
      </c>
      <c r="F27" s="35">
        <f t="shared" si="3"/>
        <v>9.1743119266055051E-3</v>
      </c>
      <c r="G27" s="49">
        <f t="shared" si="4"/>
        <v>-0.5</v>
      </c>
      <c r="H27" s="35">
        <f t="shared" si="5"/>
        <v>-9.9009900990099011E-3</v>
      </c>
    </row>
    <row r="28" spans="1:9" x14ac:dyDescent="0.2">
      <c r="B28" s="34" t="s">
        <v>3</v>
      </c>
      <c r="C28" s="33">
        <v>1</v>
      </c>
      <c r="D28" s="48">
        <v>0</v>
      </c>
      <c r="E28" s="35">
        <f t="shared" si="2"/>
        <v>9.9009900990099011E-3</v>
      </c>
      <c r="F28" s="35" t="str">
        <f t="shared" si="3"/>
        <v/>
      </c>
      <c r="G28" s="49">
        <f t="shared" si="4"/>
        <v>-1</v>
      </c>
      <c r="H28" s="35">
        <f t="shared" si="5"/>
        <v>-9.9009900990099011E-3</v>
      </c>
    </row>
    <row r="29" spans="1:9" x14ac:dyDescent="0.2">
      <c r="B29" s="34" t="s">
        <v>5</v>
      </c>
      <c r="C29" s="33">
        <v>11</v>
      </c>
      <c r="D29" s="48">
        <v>11</v>
      </c>
      <c r="E29" s="35">
        <f t="shared" si="2"/>
        <v>0.10891089108910891</v>
      </c>
      <c r="F29" s="35">
        <f t="shared" si="3"/>
        <v>0.10091743119266056</v>
      </c>
      <c r="G29" s="49">
        <f t="shared" si="4"/>
        <v>0</v>
      </c>
      <c r="H29" s="35">
        <f t="shared" si="5"/>
        <v>0</v>
      </c>
    </row>
    <row r="30" spans="1:9" x14ac:dyDescent="0.2">
      <c r="B30" s="34" t="s">
        <v>155</v>
      </c>
      <c r="C30" s="33">
        <v>1</v>
      </c>
      <c r="D30" s="48">
        <v>0</v>
      </c>
      <c r="E30" s="35">
        <f t="shared" si="2"/>
        <v>9.9009900990099011E-3</v>
      </c>
      <c r="F30" s="35" t="str">
        <f t="shared" si="3"/>
        <v/>
      </c>
      <c r="G30" s="49">
        <f t="shared" si="4"/>
        <v>-1</v>
      </c>
      <c r="H30" s="35">
        <f t="shared" si="5"/>
        <v>-9.9009900990099011E-3</v>
      </c>
    </row>
    <row r="31" spans="1:9" x14ac:dyDescent="0.2">
      <c r="B31" s="34" t="s">
        <v>156</v>
      </c>
      <c r="C31" s="33">
        <v>2</v>
      </c>
      <c r="D31" s="48">
        <v>0</v>
      </c>
      <c r="E31" s="35">
        <f t="shared" si="2"/>
        <v>1.9801980198019802E-2</v>
      </c>
      <c r="F31" s="35" t="str">
        <f t="shared" si="3"/>
        <v/>
      </c>
      <c r="G31" s="49">
        <f t="shared" si="4"/>
        <v>-1</v>
      </c>
      <c r="H31" s="35">
        <f t="shared" si="5"/>
        <v>-1.9801980198019802E-2</v>
      </c>
    </row>
    <row r="32" spans="1:9" x14ac:dyDescent="0.2">
      <c r="B32" s="34" t="s">
        <v>4</v>
      </c>
      <c r="C32" s="33">
        <v>0</v>
      </c>
      <c r="D32" s="48">
        <v>0</v>
      </c>
      <c r="E32" s="35" t="str">
        <f t="shared" si="2"/>
        <v/>
      </c>
      <c r="F32" s="35" t="str">
        <f t="shared" si="3"/>
        <v/>
      </c>
      <c r="G32" s="49" t="str">
        <f t="shared" si="4"/>
        <v xml:space="preserve"> </v>
      </c>
      <c r="H32" s="35" t="str">
        <f t="shared" si="5"/>
        <v/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3</v>
      </c>
      <c r="D35" s="48">
        <v>2</v>
      </c>
      <c r="E35" s="35">
        <f t="shared" si="2"/>
        <v>2.9702970297029702E-2</v>
      </c>
      <c r="F35" s="35">
        <f t="shared" si="3"/>
        <v>1.834862385321101E-2</v>
      </c>
      <c r="G35" s="49">
        <f t="shared" si="4"/>
        <v>-0.33333333333333331</v>
      </c>
      <c r="H35" s="35">
        <f t="shared" si="5"/>
        <v>-9.9009900990098994E-3</v>
      </c>
    </row>
    <row r="36" spans="2:8" x14ac:dyDescent="0.2">
      <c r="B36" s="34" t="s">
        <v>159</v>
      </c>
      <c r="C36" s="33">
        <v>1</v>
      </c>
      <c r="D36" s="48">
        <v>1</v>
      </c>
      <c r="E36" s="35">
        <f t="shared" si="2"/>
        <v>9.9009900990099011E-3</v>
      </c>
      <c r="F36" s="35">
        <f t="shared" si="3"/>
        <v>9.1743119266055051E-3</v>
      </c>
      <c r="G36" s="49">
        <f t="shared" si="4"/>
        <v>0</v>
      </c>
      <c r="H36" s="35">
        <f t="shared" si="5"/>
        <v>0</v>
      </c>
    </row>
    <row r="37" spans="2:8" x14ac:dyDescent="0.2">
      <c r="B37" s="34" t="s">
        <v>160</v>
      </c>
      <c r="C37" s="33">
        <v>2</v>
      </c>
      <c r="D37" s="48">
        <v>2</v>
      </c>
      <c r="E37" s="35">
        <f t="shared" si="2"/>
        <v>1.9801980198019802E-2</v>
      </c>
      <c r="F37" s="35">
        <f t="shared" si="3"/>
        <v>1.834862385321101E-2</v>
      </c>
      <c r="G37" s="49">
        <f t="shared" si="4"/>
        <v>0</v>
      </c>
      <c r="H37" s="35">
        <f t="shared" si="5"/>
        <v>0</v>
      </c>
    </row>
    <row r="38" spans="2:8" x14ac:dyDescent="0.2">
      <c r="B38" s="34" t="s">
        <v>7</v>
      </c>
      <c r="C38" s="33">
        <v>3</v>
      </c>
      <c r="D38" s="48">
        <v>1</v>
      </c>
      <c r="E38" s="35">
        <f t="shared" si="2"/>
        <v>2.9702970297029702E-2</v>
      </c>
      <c r="F38" s="35">
        <f t="shared" si="3"/>
        <v>9.1743119266055051E-3</v>
      </c>
      <c r="G38" s="49">
        <f t="shared" si="4"/>
        <v>-0.66666666666666663</v>
      </c>
      <c r="H38" s="35">
        <f t="shared" si="5"/>
        <v>-1.9801980198019799E-2</v>
      </c>
    </row>
    <row r="39" spans="2:8" x14ac:dyDescent="0.2">
      <c r="B39" s="34" t="s">
        <v>161</v>
      </c>
      <c r="C39" s="33">
        <v>0</v>
      </c>
      <c r="D39" s="48">
        <v>0</v>
      </c>
      <c r="E39" s="35" t="str">
        <f t="shared" si="2"/>
        <v/>
      </c>
      <c r="F39" s="35" t="str">
        <f t="shared" si="3"/>
        <v/>
      </c>
      <c r="G39" s="49" t="str">
        <f t="shared" si="4"/>
        <v xml:space="preserve"> </v>
      </c>
      <c r="H39" s="35" t="str">
        <f t="shared" si="5"/>
        <v/>
      </c>
    </row>
    <row r="40" spans="2:8" x14ac:dyDescent="0.2">
      <c r="B40" s="34" t="s">
        <v>162</v>
      </c>
      <c r="C40" s="33">
        <v>0</v>
      </c>
      <c r="D40" s="48">
        <v>1</v>
      </c>
      <c r="E40" s="35" t="str">
        <f t="shared" si="2"/>
        <v/>
      </c>
      <c r="F40" s="35">
        <f t="shared" si="3"/>
        <v>9.1743119266055051E-3</v>
      </c>
      <c r="G40" s="49">
        <f t="shared" si="4"/>
        <v>1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0</v>
      </c>
      <c r="D42" s="48">
        <v>0</v>
      </c>
      <c r="E42" s="35" t="str">
        <f t="shared" si="2"/>
        <v/>
      </c>
      <c r="F42" s="35" t="str">
        <f t="shared" si="3"/>
        <v/>
      </c>
      <c r="G42" s="49" t="str">
        <f t="shared" si="4"/>
        <v xml:space="preserve"> </v>
      </c>
      <c r="H42" s="35" t="str">
        <f t="shared" si="5"/>
        <v/>
      </c>
    </row>
    <row r="43" spans="2:8" x14ac:dyDescent="0.2">
      <c r="B43" s="34" t="s">
        <v>165</v>
      </c>
      <c r="C43" s="33">
        <v>0</v>
      </c>
      <c r="D43" s="48">
        <v>3</v>
      </c>
      <c r="E43" s="35" t="str">
        <f t="shared" si="2"/>
        <v/>
      </c>
      <c r="F43" s="35">
        <f t="shared" si="3"/>
        <v>2.7522935779816515E-2</v>
      </c>
      <c r="G43" s="49">
        <f t="shared" si="4"/>
        <v>1</v>
      </c>
      <c r="H43" s="35" t="str">
        <f t="shared" si="5"/>
        <v/>
      </c>
    </row>
    <row r="44" spans="2:8" x14ac:dyDescent="0.2">
      <c r="B44" s="34" t="s">
        <v>166</v>
      </c>
      <c r="C44" s="33">
        <v>1</v>
      </c>
      <c r="D44" s="48">
        <v>0</v>
      </c>
      <c r="E44" s="35">
        <f t="shared" si="2"/>
        <v>9.9009900990099011E-3</v>
      </c>
      <c r="F44" s="35" t="str">
        <f t="shared" si="3"/>
        <v/>
      </c>
      <c r="G44" s="49">
        <f t="shared" si="4"/>
        <v>-1</v>
      </c>
      <c r="H44" s="35">
        <f t="shared" si="5"/>
        <v>-9.9009900990099011E-3</v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1</v>
      </c>
      <c r="D46" s="48">
        <v>0</v>
      </c>
      <c r="E46" s="35">
        <f t="shared" si="2"/>
        <v>9.9009900990099011E-3</v>
      </c>
      <c r="F46" s="35" t="str">
        <f t="shared" si="3"/>
        <v/>
      </c>
      <c r="G46" s="49">
        <f t="shared" si="4"/>
        <v>-1</v>
      </c>
      <c r="H46" s="35">
        <f t="shared" si="5"/>
        <v>-9.9009900990099011E-3</v>
      </c>
    </row>
    <row r="47" spans="2:8" x14ac:dyDescent="0.2">
      <c r="B47" s="34" t="s">
        <v>167</v>
      </c>
      <c r="C47" s="33">
        <v>1</v>
      </c>
      <c r="D47" s="48">
        <v>1</v>
      </c>
      <c r="E47" s="35">
        <f t="shared" si="2"/>
        <v>9.9009900990099011E-3</v>
      </c>
      <c r="F47" s="35">
        <f t="shared" si="3"/>
        <v>9.1743119266055051E-3</v>
      </c>
      <c r="G47" s="49">
        <f t="shared" si="4"/>
        <v>0</v>
      </c>
      <c r="H47" s="35">
        <f t="shared" si="5"/>
        <v>0</v>
      </c>
    </row>
    <row r="48" spans="2:8" x14ac:dyDescent="0.2">
      <c r="B48" s="34" t="s">
        <v>562</v>
      </c>
      <c r="C48" s="33">
        <v>3</v>
      </c>
      <c r="D48" s="48">
        <v>0</v>
      </c>
      <c r="E48" s="35">
        <f t="shared" si="2"/>
        <v>2.9702970297029702E-2</v>
      </c>
      <c r="F48" s="35" t="str">
        <f t="shared" si="3"/>
        <v/>
      </c>
      <c r="G48" s="49">
        <f t="shared" si="4"/>
        <v>-1</v>
      </c>
      <c r="H48" s="35">
        <f t="shared" si="5"/>
        <v>-2.9702970297029702E-2</v>
      </c>
    </row>
    <row r="49" spans="1:9" x14ac:dyDescent="0.2">
      <c r="B49" s="34" t="s">
        <v>9</v>
      </c>
      <c r="C49" s="33">
        <v>6</v>
      </c>
      <c r="D49" s="48">
        <v>8</v>
      </c>
      <c r="E49" s="35">
        <f t="shared" si="2"/>
        <v>5.9405940594059403E-2</v>
      </c>
      <c r="F49" s="35">
        <f t="shared" si="3"/>
        <v>7.3394495412844041E-2</v>
      </c>
      <c r="G49" s="49">
        <f t="shared" si="4"/>
        <v>0.33333333333333331</v>
      </c>
      <c r="H49" s="35">
        <f t="shared" si="5"/>
        <v>1.9801980198019799E-2</v>
      </c>
    </row>
    <row r="50" spans="1:9" x14ac:dyDescent="0.2">
      <c r="B50" s="34" t="s">
        <v>563</v>
      </c>
      <c r="C50" s="33">
        <v>2</v>
      </c>
      <c r="D50" s="48">
        <v>0</v>
      </c>
      <c r="E50" s="35">
        <f t="shared" si="2"/>
        <v>1.9801980198019802E-2</v>
      </c>
      <c r="F50" s="35" t="str">
        <f t="shared" si="3"/>
        <v/>
      </c>
      <c r="G50" s="49">
        <f t="shared" si="4"/>
        <v>-1</v>
      </c>
      <c r="H50" s="35">
        <f t="shared" si="5"/>
        <v>-1.9801980198019802E-2</v>
      </c>
    </row>
    <row r="51" spans="1:9" x14ac:dyDescent="0.2">
      <c r="B51" s="34" t="s">
        <v>12</v>
      </c>
      <c r="C51" s="33">
        <v>0</v>
      </c>
      <c r="D51" s="48">
        <v>0</v>
      </c>
      <c r="E51" s="35" t="str">
        <f t="shared" si="2"/>
        <v/>
      </c>
      <c r="F51" s="35" t="str">
        <f t="shared" si="3"/>
        <v/>
      </c>
      <c r="G51" s="49" t="str">
        <f t="shared" si="4"/>
        <v xml:space="preserve"> </v>
      </c>
      <c r="H51" s="35" t="str">
        <f t="shared" si="5"/>
        <v/>
      </c>
    </row>
    <row r="52" spans="1:9" x14ac:dyDescent="0.2">
      <c r="B52" s="34" t="s">
        <v>11</v>
      </c>
      <c r="C52" s="33">
        <v>1</v>
      </c>
      <c r="D52" s="48">
        <v>0</v>
      </c>
      <c r="E52" s="35">
        <f t="shared" si="2"/>
        <v>9.9009900990099011E-3</v>
      </c>
      <c r="F52" s="35" t="str">
        <f t="shared" si="3"/>
        <v/>
      </c>
      <c r="G52" s="49">
        <f t="shared" si="4"/>
        <v>-1</v>
      </c>
      <c r="H52" s="35">
        <f t="shared" si="5"/>
        <v>-9.9009900990099011E-3</v>
      </c>
    </row>
    <row r="53" spans="1:9" x14ac:dyDescent="0.2">
      <c r="B53" s="34" t="s">
        <v>422</v>
      </c>
      <c r="C53" s="33">
        <v>11</v>
      </c>
      <c r="D53" s="48">
        <v>4</v>
      </c>
      <c r="E53" s="35">
        <f t="shared" si="2"/>
        <v>0.10891089108910891</v>
      </c>
      <c r="F53" s="35">
        <f t="shared" si="3"/>
        <v>3.669724770642202E-2</v>
      </c>
      <c r="G53" s="49">
        <f t="shared" si="4"/>
        <v>-0.63636363636363635</v>
      </c>
      <c r="H53" s="35">
        <f t="shared" si="5"/>
        <v>-6.9306930693069299E-2</v>
      </c>
    </row>
    <row r="54" spans="1:9" x14ac:dyDescent="0.2">
      <c r="B54" s="34" t="s">
        <v>10</v>
      </c>
      <c r="C54" s="33">
        <v>6</v>
      </c>
      <c r="D54" s="48">
        <v>2</v>
      </c>
      <c r="E54" s="35">
        <f t="shared" si="2"/>
        <v>5.9405940594059403E-2</v>
      </c>
      <c r="F54" s="35">
        <f t="shared" si="3"/>
        <v>1.834862385321101E-2</v>
      </c>
      <c r="G54" s="49">
        <f t="shared" si="4"/>
        <v>-0.66666666666666663</v>
      </c>
      <c r="H54" s="35">
        <f t="shared" si="5"/>
        <v>-3.9603960396039598E-2</v>
      </c>
    </row>
    <row r="55" spans="1:9" x14ac:dyDescent="0.2">
      <c r="B55" s="34" t="s">
        <v>168</v>
      </c>
      <c r="C55" s="33">
        <v>4</v>
      </c>
      <c r="D55" s="48">
        <v>4</v>
      </c>
      <c r="E55" s="35">
        <f t="shared" si="2"/>
        <v>3.9603960396039604E-2</v>
      </c>
      <c r="F55" s="35">
        <f t="shared" si="3"/>
        <v>3.669724770642202E-2</v>
      </c>
      <c r="G55" s="49">
        <f t="shared" si="4"/>
        <v>0</v>
      </c>
      <c r="H55" s="35">
        <f t="shared" si="5"/>
        <v>0</v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6</v>
      </c>
      <c r="E57" s="37" t="str">
        <f t="shared" ref="E57:E59" si="9">+IF(C57=0,"",C57/C$18)</f>
        <v/>
      </c>
      <c r="F57" s="37">
        <f t="shared" ref="F57:F59" si="10">+IF(D57=0,"",D57/D$18)</f>
        <v>5.5045871559633031E-2</v>
      </c>
      <c r="G57" s="93">
        <f t="shared" ref="G57:G59" si="11">+IF(AND(C57=0,D57=0)," ",IF(C57=0,1,IF(D57=0,-1,(D57-C57)/C57)))</f>
        <v>1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3</v>
      </c>
      <c r="D58" s="48">
        <v>3</v>
      </c>
      <c r="E58" s="35">
        <f t="shared" si="9"/>
        <v>2.9702970297029702E-2</v>
      </c>
      <c r="F58" s="35">
        <f t="shared" si="10"/>
        <v>2.7522935779816515E-2</v>
      </c>
      <c r="G58" s="49">
        <f t="shared" si="11"/>
        <v>0</v>
      </c>
      <c r="H58" s="35">
        <f t="shared" si="12"/>
        <v>0</v>
      </c>
    </row>
    <row r="59" spans="1:9" x14ac:dyDescent="0.2">
      <c r="B59" s="34" t="s">
        <v>169</v>
      </c>
      <c r="C59" s="33">
        <v>0</v>
      </c>
      <c r="D59" s="48">
        <v>1</v>
      </c>
      <c r="E59" s="35" t="str">
        <f t="shared" si="9"/>
        <v/>
      </c>
      <c r="F59" s="35">
        <f t="shared" si="10"/>
        <v>9.1743119266055051E-3</v>
      </c>
      <c r="G59" s="49">
        <f t="shared" si="11"/>
        <v>1</v>
      </c>
      <c r="H59" s="35" t="str">
        <f t="shared" si="12"/>
        <v/>
      </c>
    </row>
    <row r="60" spans="1:9" x14ac:dyDescent="0.2">
      <c r="B60" s="34" t="s">
        <v>423</v>
      </c>
      <c r="C60" s="33">
        <v>5</v>
      </c>
      <c r="D60" s="48">
        <v>2</v>
      </c>
      <c r="E60" s="35">
        <f t="shared" si="2"/>
        <v>4.9504950495049507E-2</v>
      </c>
      <c r="F60" s="35">
        <f t="shared" si="3"/>
        <v>1.834862385321101E-2</v>
      </c>
      <c r="G60" s="49">
        <f t="shared" si="4"/>
        <v>-0.6</v>
      </c>
      <c r="H60" s="35">
        <f t="shared" si="5"/>
        <v>-2.9702970297029702E-2</v>
      </c>
    </row>
    <row r="61" spans="1:9" x14ac:dyDescent="0.2">
      <c r="B61" s="34" t="s">
        <v>170</v>
      </c>
      <c r="C61" s="33">
        <v>4</v>
      </c>
      <c r="D61" s="48">
        <v>25</v>
      </c>
      <c r="E61" s="35">
        <f t="shared" si="2"/>
        <v>3.9603960396039604E-2</v>
      </c>
      <c r="F61" s="35">
        <f t="shared" si="3"/>
        <v>0.22935779816513763</v>
      </c>
      <c r="G61" s="49">
        <f t="shared" si="4"/>
        <v>5.25</v>
      </c>
      <c r="H61" s="35">
        <f t="shared" si="5"/>
        <v>0.20792079207920791</v>
      </c>
    </row>
    <row r="62" spans="1:9" x14ac:dyDescent="0.2">
      <c r="B62" s="34" t="s">
        <v>171</v>
      </c>
      <c r="C62" s="33">
        <v>0</v>
      </c>
      <c r="D62" s="48">
        <v>0</v>
      </c>
      <c r="E62" s="35" t="str">
        <f t="shared" si="2"/>
        <v/>
      </c>
      <c r="F62" s="35" t="str">
        <f t="shared" si="3"/>
        <v/>
      </c>
      <c r="G62" s="49" t="str">
        <f t="shared" si="4"/>
        <v xml:space="preserve"> 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2</v>
      </c>
      <c r="D63" s="48">
        <v>9</v>
      </c>
      <c r="E63" s="37">
        <f t="shared" ref="E63:E64" si="13">+IF(C63=0,"",C63/C$18)</f>
        <v>1.9801980198019802E-2</v>
      </c>
      <c r="F63" s="37">
        <f t="shared" ref="F63:F64" si="14">+IF(D63=0,"",D63/D$18)</f>
        <v>8.2568807339449546E-2</v>
      </c>
      <c r="G63" s="49">
        <f t="shared" si="4"/>
        <v>3.5</v>
      </c>
      <c r="H63" s="37">
        <f t="shared" ref="H63:H64" si="15">+IF(OR(AND(E63=""),(G63="")),"",E63*G63)</f>
        <v>6.9306930693069313E-2</v>
      </c>
      <c r="I63" s="4"/>
    </row>
    <row r="64" spans="1:9" s="29" customFormat="1" x14ac:dyDescent="0.2">
      <c r="A64" s="31"/>
      <c r="B64" s="36" t="s">
        <v>588</v>
      </c>
      <c r="C64" s="40">
        <v>1</v>
      </c>
      <c r="D64" s="48">
        <v>2</v>
      </c>
      <c r="E64" s="37">
        <f t="shared" si="13"/>
        <v>9.9009900990099011E-3</v>
      </c>
      <c r="F64" s="37">
        <f t="shared" si="14"/>
        <v>1.834862385321101E-2</v>
      </c>
      <c r="G64" s="49">
        <f t="shared" si="4"/>
        <v>1</v>
      </c>
      <c r="H64" s="37">
        <f t="shared" si="15"/>
        <v>9.9009900990099011E-3</v>
      </c>
      <c r="I64" s="4"/>
    </row>
    <row r="65" spans="1:9" x14ac:dyDescent="0.2">
      <c r="B65" s="34" t="s">
        <v>172</v>
      </c>
      <c r="C65" s="33">
        <v>4</v>
      </c>
      <c r="D65" s="48">
        <v>2</v>
      </c>
      <c r="E65" s="35">
        <f t="shared" si="2"/>
        <v>3.9603960396039604E-2</v>
      </c>
      <c r="F65" s="35">
        <f t="shared" si="3"/>
        <v>1.834862385321101E-2</v>
      </c>
      <c r="G65" s="49">
        <f t="shared" si="4"/>
        <v>-0.5</v>
      </c>
      <c r="H65" s="35">
        <f t="shared" si="5"/>
        <v>-1.9801980198019802E-2</v>
      </c>
    </row>
    <row r="66" spans="1:9" x14ac:dyDescent="0.2">
      <c r="B66" s="34" t="s">
        <v>15</v>
      </c>
      <c r="C66" s="33">
        <v>0</v>
      </c>
      <c r="D66" s="48">
        <v>1</v>
      </c>
      <c r="E66" s="35" t="str">
        <f t="shared" si="2"/>
        <v/>
      </c>
      <c r="F66" s="35">
        <f t="shared" si="3"/>
        <v>9.1743119266055051E-3</v>
      </c>
      <c r="G66" s="49">
        <f t="shared" si="4"/>
        <v>1</v>
      </c>
      <c r="H66" s="35" t="str">
        <f t="shared" si="5"/>
        <v/>
      </c>
    </row>
    <row r="67" spans="1:9" x14ac:dyDescent="0.2">
      <c r="B67" s="34" t="s">
        <v>173</v>
      </c>
      <c r="C67" s="33">
        <v>2</v>
      </c>
      <c r="D67" s="48">
        <v>0</v>
      </c>
      <c r="E67" s="35">
        <f t="shared" si="2"/>
        <v>1.9801980198019802E-2</v>
      </c>
      <c r="F67" s="35" t="str">
        <f t="shared" si="3"/>
        <v/>
      </c>
      <c r="G67" s="49">
        <f t="shared" si="4"/>
        <v>-1</v>
      </c>
      <c r="H67" s="35">
        <f t="shared" si="5"/>
        <v>-1.9801980198019802E-2</v>
      </c>
    </row>
    <row r="68" spans="1:9" ht="13.5" customHeight="1" x14ac:dyDescent="0.2">
      <c r="B68" s="34" t="s">
        <v>174</v>
      </c>
      <c r="C68" s="33">
        <v>4</v>
      </c>
      <c r="D68" s="48">
        <v>5</v>
      </c>
      <c r="E68" s="35">
        <f t="shared" si="2"/>
        <v>3.9603960396039604E-2</v>
      </c>
      <c r="F68" s="35">
        <f t="shared" si="3"/>
        <v>4.5871559633027525E-2</v>
      </c>
      <c r="G68" s="49">
        <f t="shared" si="4"/>
        <v>0.25</v>
      </c>
      <c r="H68" s="35">
        <f t="shared" si="5"/>
        <v>9.9009900990099011E-3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2076</v>
      </c>
      <c r="D74" s="44">
        <f>SUM(D75:D163)</f>
        <v>1636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-0.2119460500963391</v>
      </c>
      <c r="H74" s="46">
        <f>+IF(OR(AND(E74=""),(G74="")),"",E74*G74)</f>
        <v>-0.2119460500963391</v>
      </c>
    </row>
    <row r="75" spans="1:9" x14ac:dyDescent="0.2">
      <c r="B75" s="47" t="s">
        <v>424</v>
      </c>
      <c r="C75" s="48">
        <v>53</v>
      </c>
      <c r="D75" s="48">
        <v>45</v>
      </c>
      <c r="E75" s="60">
        <f>+IF(C75=0,"",C75/C$74)</f>
        <v>2.5529865125240848E-2</v>
      </c>
      <c r="F75" s="60">
        <f>+IF(D75=0,"",D75/D$74)</f>
        <v>2.7506112469437651E-2</v>
      </c>
      <c r="G75" s="49">
        <f t="shared" ref="G75:G138" si="16">+IF(AND(C75=0,D75=0)," ",IF(C75=0,1,IF(D75=0,-1,(D75-C75)/C75)))</f>
        <v>-0.15094339622641509</v>
      </c>
      <c r="H75" s="41">
        <f>+IF(OR(AND(E75=""),(G75="")),"",E75*G75)</f>
        <v>-3.8535645472061657E-3</v>
      </c>
    </row>
    <row r="76" spans="1:9" x14ac:dyDescent="0.2">
      <c r="B76" s="34" t="s">
        <v>565</v>
      </c>
      <c r="C76" s="33">
        <v>42</v>
      </c>
      <c r="D76" s="48">
        <v>24</v>
      </c>
      <c r="E76" s="61">
        <f t="shared" ref="E76:E81" si="17">+IF(C76=0,"",C76/C$74)</f>
        <v>2.023121387283237E-2</v>
      </c>
      <c r="F76" s="61">
        <f t="shared" ref="F76:F81" si="18">+IF(D76=0,"",D76/D$74)</f>
        <v>1.4669926650366748E-2</v>
      </c>
      <c r="G76" s="49">
        <f t="shared" si="16"/>
        <v>-0.42857142857142855</v>
      </c>
      <c r="H76" s="35">
        <f t="shared" ref="H76:H81" si="19">+IF(OR(AND(E76=""),(G76="")),"",E76*G76)</f>
        <v>-8.670520231213872E-3</v>
      </c>
    </row>
    <row r="77" spans="1:9" s="29" customFormat="1" x14ac:dyDescent="0.2">
      <c r="A77" s="31"/>
      <c r="B77" s="36" t="s">
        <v>519</v>
      </c>
      <c r="C77" s="40">
        <v>10</v>
      </c>
      <c r="D77" s="48">
        <v>7</v>
      </c>
      <c r="E77" s="38">
        <f t="shared" si="17"/>
        <v>4.8169556840077067E-3</v>
      </c>
      <c r="F77" s="38">
        <f t="shared" si="18"/>
        <v>4.278728606356968E-3</v>
      </c>
      <c r="G77" s="49">
        <f t="shared" si="16"/>
        <v>-0.3</v>
      </c>
      <c r="H77" s="37">
        <f t="shared" si="19"/>
        <v>-1.4450867052023121E-3</v>
      </c>
      <c r="I77" s="4"/>
    </row>
    <row r="78" spans="1:9" x14ac:dyDescent="0.2">
      <c r="B78" s="34" t="s">
        <v>566</v>
      </c>
      <c r="C78" s="33">
        <v>87</v>
      </c>
      <c r="D78" s="48">
        <v>67</v>
      </c>
      <c r="E78" s="61">
        <f t="shared" si="17"/>
        <v>4.1907514450867052E-2</v>
      </c>
      <c r="F78" s="61">
        <f t="shared" si="18"/>
        <v>4.095354523227384E-2</v>
      </c>
      <c r="G78" s="49">
        <f t="shared" si="16"/>
        <v>-0.22988505747126436</v>
      </c>
      <c r="H78" s="35">
        <f t="shared" si="19"/>
        <v>-9.6339113680154135E-3</v>
      </c>
    </row>
    <row r="79" spans="1:9" x14ac:dyDescent="0.2">
      <c r="B79" s="34" t="s">
        <v>175</v>
      </c>
      <c r="C79" s="33">
        <v>103</v>
      </c>
      <c r="D79" s="48">
        <v>80</v>
      </c>
      <c r="E79" s="61">
        <f t="shared" si="17"/>
        <v>4.9614643545279384E-2</v>
      </c>
      <c r="F79" s="61">
        <f t="shared" si="18"/>
        <v>4.8899755501222497E-2</v>
      </c>
      <c r="G79" s="49">
        <f t="shared" si="16"/>
        <v>-0.22330097087378642</v>
      </c>
      <c r="H79" s="35">
        <f t="shared" si="19"/>
        <v>-1.1078998073217727E-2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4</v>
      </c>
      <c r="D81" s="48">
        <v>5</v>
      </c>
      <c r="E81" s="38">
        <f t="shared" si="17"/>
        <v>1.9267822736030828E-3</v>
      </c>
      <c r="F81" s="38">
        <f t="shared" si="18"/>
        <v>3.0562347188264061E-3</v>
      </c>
      <c r="G81" s="49">
        <f t="shared" si="16"/>
        <v>0.25</v>
      </c>
      <c r="H81" s="37">
        <f t="shared" si="19"/>
        <v>4.8169556840077071E-4</v>
      </c>
      <c r="I81" s="4"/>
    </row>
    <row r="82" spans="1:9" x14ac:dyDescent="0.2">
      <c r="B82" s="34" t="s">
        <v>176</v>
      </c>
      <c r="C82" s="33">
        <v>1</v>
      </c>
      <c r="D82" s="48">
        <v>0</v>
      </c>
      <c r="E82" s="61">
        <f t="shared" ref="E82:E146" si="20">+IF(C82=0,"",C82/C$74)</f>
        <v>4.8169556840077071E-4</v>
      </c>
      <c r="F82" s="61" t="str">
        <f t="shared" ref="F82:F146" si="21">+IF(D82=0,"",D82/D$74)</f>
        <v/>
      </c>
      <c r="G82" s="49">
        <f t="shared" si="16"/>
        <v>-1</v>
      </c>
      <c r="H82" s="35">
        <f t="shared" ref="H82:H146" si="22">+IF(OR(AND(E82=""),(G82="")),"",E82*G82)</f>
        <v>-4.8169556840077071E-4</v>
      </c>
    </row>
    <row r="83" spans="1:9" x14ac:dyDescent="0.2">
      <c r="B83" s="34" t="s">
        <v>177</v>
      </c>
      <c r="C83" s="33">
        <v>13</v>
      </c>
      <c r="D83" s="48">
        <v>2</v>
      </c>
      <c r="E83" s="61">
        <f t="shared" si="20"/>
        <v>6.262042389210019E-3</v>
      </c>
      <c r="F83" s="61">
        <f t="shared" si="21"/>
        <v>1.2224938875305623E-3</v>
      </c>
      <c r="G83" s="49">
        <f t="shared" si="16"/>
        <v>-0.84615384615384615</v>
      </c>
      <c r="H83" s="35">
        <f t="shared" si="22"/>
        <v>-5.2986512524084775E-3</v>
      </c>
    </row>
    <row r="84" spans="1:9" x14ac:dyDescent="0.2">
      <c r="B84" s="34" t="s">
        <v>425</v>
      </c>
      <c r="C84" s="33">
        <v>18</v>
      </c>
      <c r="D84" s="48">
        <v>17</v>
      </c>
      <c r="E84" s="61">
        <f t="shared" si="20"/>
        <v>8.670520231213872E-3</v>
      </c>
      <c r="F84" s="61">
        <f t="shared" si="21"/>
        <v>1.0391198044009779E-2</v>
      </c>
      <c r="G84" s="49">
        <f t="shared" si="16"/>
        <v>-5.5555555555555552E-2</v>
      </c>
      <c r="H84" s="35">
        <f t="shared" si="22"/>
        <v>-4.8169556840077065E-4</v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16</v>
      </c>
      <c r="D86" s="48">
        <v>13</v>
      </c>
      <c r="E86" s="61">
        <f t="shared" si="20"/>
        <v>7.7071290944123313E-3</v>
      </c>
      <c r="F86" s="61">
        <f t="shared" si="21"/>
        <v>7.9462102689486554E-3</v>
      </c>
      <c r="G86" s="49">
        <f t="shared" si="16"/>
        <v>-0.1875</v>
      </c>
      <c r="H86" s="35">
        <f t="shared" si="22"/>
        <v>-1.4450867052023121E-3</v>
      </c>
    </row>
    <row r="87" spans="1:9" x14ac:dyDescent="0.2">
      <c r="B87" s="34" t="s">
        <v>17</v>
      </c>
      <c r="C87" s="33">
        <v>0</v>
      </c>
      <c r="D87" s="48">
        <v>2</v>
      </c>
      <c r="E87" s="61" t="str">
        <f t="shared" si="20"/>
        <v/>
      </c>
      <c r="F87" s="61">
        <f t="shared" si="21"/>
        <v>1.2224938875305623E-3</v>
      </c>
      <c r="G87" s="49">
        <f t="shared" si="16"/>
        <v>1</v>
      </c>
      <c r="H87" s="35" t="str">
        <f t="shared" si="22"/>
        <v/>
      </c>
    </row>
    <row r="88" spans="1:9" x14ac:dyDescent="0.2">
      <c r="B88" s="34" t="s">
        <v>180</v>
      </c>
      <c r="C88" s="33">
        <v>246</v>
      </c>
      <c r="D88" s="48">
        <v>96</v>
      </c>
      <c r="E88" s="61">
        <f t="shared" si="20"/>
        <v>0.11849710982658959</v>
      </c>
      <c r="F88" s="61">
        <f t="shared" si="21"/>
        <v>5.8679706601466992E-2</v>
      </c>
      <c r="G88" s="49">
        <f t="shared" si="16"/>
        <v>-0.6097560975609756</v>
      </c>
      <c r="H88" s="35">
        <f t="shared" si="22"/>
        <v>-7.2254335260115599E-2</v>
      </c>
    </row>
    <row r="89" spans="1:9" s="29" customFormat="1" x14ac:dyDescent="0.2">
      <c r="A89" s="31"/>
      <c r="B89" s="36" t="s">
        <v>567</v>
      </c>
      <c r="C89" s="40">
        <v>125</v>
      </c>
      <c r="D89" s="48">
        <v>117</v>
      </c>
      <c r="E89" s="38">
        <f t="shared" si="20"/>
        <v>6.0211946050096339E-2</v>
      </c>
      <c r="F89" s="38">
        <f t="shared" si="21"/>
        <v>7.1515892420537894E-2</v>
      </c>
      <c r="G89" s="49">
        <f t="shared" si="16"/>
        <v>-6.4000000000000001E-2</v>
      </c>
      <c r="H89" s="37">
        <f t="shared" si="22"/>
        <v>-3.8535645472061657E-3</v>
      </c>
      <c r="I89" s="4"/>
    </row>
    <row r="90" spans="1:9" s="29" customFormat="1" x14ac:dyDescent="0.2">
      <c r="A90" s="31"/>
      <c r="B90" s="36" t="s">
        <v>181</v>
      </c>
      <c r="C90" s="40">
        <v>107</v>
      </c>
      <c r="D90" s="48">
        <v>51</v>
      </c>
      <c r="E90" s="38">
        <f t="shared" si="20"/>
        <v>5.1541425818882464E-2</v>
      </c>
      <c r="F90" s="38">
        <f t="shared" si="21"/>
        <v>3.1173594132029341E-2</v>
      </c>
      <c r="G90" s="49">
        <f t="shared" si="16"/>
        <v>-0.52336448598130836</v>
      </c>
      <c r="H90" s="37">
        <f t="shared" si="22"/>
        <v>-2.6974951830443156E-2</v>
      </c>
      <c r="I90" s="4"/>
    </row>
    <row r="91" spans="1:9" s="29" customFormat="1" x14ac:dyDescent="0.2">
      <c r="A91" s="31"/>
      <c r="B91" s="36" t="s">
        <v>182</v>
      </c>
      <c r="C91" s="40">
        <v>21</v>
      </c>
      <c r="D91" s="48">
        <v>16</v>
      </c>
      <c r="E91" s="38">
        <f t="shared" si="20"/>
        <v>1.0115606936416185E-2</v>
      </c>
      <c r="F91" s="38">
        <f t="shared" si="21"/>
        <v>9.7799511002444987E-3</v>
      </c>
      <c r="G91" s="49">
        <f t="shared" si="16"/>
        <v>-0.23809523809523808</v>
      </c>
      <c r="H91" s="37">
        <f t="shared" si="22"/>
        <v>-2.4084778420038534E-3</v>
      </c>
      <c r="I91" s="4"/>
    </row>
    <row r="92" spans="1:9" s="29" customFormat="1" x14ac:dyDescent="0.2">
      <c r="A92" s="31"/>
      <c r="B92" s="36" t="s">
        <v>21</v>
      </c>
      <c r="C92" s="40">
        <v>21</v>
      </c>
      <c r="D92" s="48">
        <v>19</v>
      </c>
      <c r="E92" s="38">
        <f t="shared" si="20"/>
        <v>1.0115606936416185E-2</v>
      </c>
      <c r="F92" s="38">
        <f t="shared" si="21"/>
        <v>1.1613691931540342E-2</v>
      </c>
      <c r="G92" s="49">
        <f t="shared" si="16"/>
        <v>-9.5238095238095233E-2</v>
      </c>
      <c r="H92" s="37">
        <f t="shared" si="22"/>
        <v>-9.6339113680154141E-4</v>
      </c>
      <c r="I92" s="4"/>
    </row>
    <row r="93" spans="1:9" s="29" customFormat="1" x14ac:dyDescent="0.2">
      <c r="A93" s="31"/>
      <c r="B93" s="36" t="s">
        <v>426</v>
      </c>
      <c r="C93" s="40">
        <v>25</v>
      </c>
      <c r="D93" s="48">
        <v>14</v>
      </c>
      <c r="E93" s="38">
        <f t="shared" si="20"/>
        <v>1.2042389210019268E-2</v>
      </c>
      <c r="F93" s="38">
        <f t="shared" si="21"/>
        <v>8.557457212713936E-3</v>
      </c>
      <c r="G93" s="49">
        <f t="shared" si="16"/>
        <v>-0.44</v>
      </c>
      <c r="H93" s="37">
        <f t="shared" si="22"/>
        <v>-5.2986512524084784E-3</v>
      </c>
      <c r="I93" s="4"/>
    </row>
    <row r="94" spans="1:9" s="29" customFormat="1" x14ac:dyDescent="0.2">
      <c r="A94" s="31"/>
      <c r="B94" s="36" t="s">
        <v>183</v>
      </c>
      <c r="C94" s="40">
        <v>9</v>
      </c>
      <c r="D94" s="48">
        <v>3</v>
      </c>
      <c r="E94" s="38">
        <f t="shared" si="20"/>
        <v>4.335260115606936E-3</v>
      </c>
      <c r="F94" s="38">
        <f t="shared" si="21"/>
        <v>1.8337408312958435E-3</v>
      </c>
      <c r="G94" s="49">
        <f t="shared" si="16"/>
        <v>-0.66666666666666663</v>
      </c>
      <c r="H94" s="37">
        <f t="shared" si="22"/>
        <v>-2.8901734104046237E-3</v>
      </c>
      <c r="I94" s="4"/>
    </row>
    <row r="95" spans="1:9" s="29" customFormat="1" x14ac:dyDescent="0.2">
      <c r="A95" s="31"/>
      <c r="B95" s="36" t="s">
        <v>523</v>
      </c>
      <c r="C95" s="40">
        <v>3</v>
      </c>
      <c r="D95" s="48">
        <v>11</v>
      </c>
      <c r="E95" s="38">
        <f t="shared" si="20"/>
        <v>1.4450867052023121E-3</v>
      </c>
      <c r="F95" s="38">
        <f t="shared" si="21"/>
        <v>6.7237163814180927E-3</v>
      </c>
      <c r="G95" s="49">
        <f t="shared" si="16"/>
        <v>2.6666666666666665</v>
      </c>
      <c r="H95" s="37">
        <f t="shared" si="22"/>
        <v>3.8535645472061652E-3</v>
      </c>
      <c r="I95" s="4"/>
    </row>
    <row r="96" spans="1:9" s="29" customFormat="1" x14ac:dyDescent="0.2">
      <c r="A96" s="31"/>
      <c r="B96" s="36" t="s">
        <v>602</v>
      </c>
      <c r="C96" s="40">
        <v>1</v>
      </c>
      <c r="D96" s="48">
        <v>0</v>
      </c>
      <c r="E96" s="38">
        <f t="shared" si="20"/>
        <v>4.8169556840077071E-4</v>
      </c>
      <c r="F96" s="38" t="str">
        <f t="shared" si="21"/>
        <v/>
      </c>
      <c r="G96" s="49">
        <f t="shared" si="16"/>
        <v>-1</v>
      </c>
      <c r="H96" s="37">
        <f t="shared" si="22"/>
        <v>-4.8169556840077071E-4</v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50</v>
      </c>
      <c r="D98" s="48">
        <v>58</v>
      </c>
      <c r="E98" s="38">
        <f t="shared" si="23"/>
        <v>2.4084778420038536E-2</v>
      </c>
      <c r="F98" s="38">
        <f t="shared" si="24"/>
        <v>3.5452322738386305E-2</v>
      </c>
      <c r="G98" s="49">
        <f t="shared" si="25"/>
        <v>0.16</v>
      </c>
      <c r="H98" s="37">
        <f t="shared" si="26"/>
        <v>3.8535645472061661E-3</v>
      </c>
    </row>
    <row r="99" spans="1:9" x14ac:dyDescent="0.2">
      <c r="B99" s="34" t="s">
        <v>19</v>
      </c>
      <c r="C99" s="33">
        <v>27</v>
      </c>
      <c r="D99" s="48">
        <v>10</v>
      </c>
      <c r="E99" s="38">
        <f t="shared" si="23"/>
        <v>1.300578034682081E-2</v>
      </c>
      <c r="F99" s="38">
        <f t="shared" si="24"/>
        <v>6.1124694376528121E-3</v>
      </c>
      <c r="G99" s="49">
        <f t="shared" si="25"/>
        <v>-0.62962962962962965</v>
      </c>
      <c r="H99" s="37">
        <f t="shared" si="26"/>
        <v>-8.1888246628131021E-3</v>
      </c>
    </row>
    <row r="100" spans="1:9" x14ac:dyDescent="0.2">
      <c r="B100" s="34" t="s">
        <v>22</v>
      </c>
      <c r="C100" s="33">
        <v>20</v>
      </c>
      <c r="D100" s="48">
        <v>20</v>
      </c>
      <c r="E100" s="38">
        <f t="shared" si="23"/>
        <v>9.6339113680154135E-3</v>
      </c>
      <c r="F100" s="38">
        <f t="shared" si="24"/>
        <v>1.2224938875305624E-2</v>
      </c>
      <c r="G100" s="49">
        <f t="shared" si="25"/>
        <v>0</v>
      </c>
      <c r="H100" s="37">
        <f t="shared" si="26"/>
        <v>0</v>
      </c>
    </row>
    <row r="101" spans="1:9" x14ac:dyDescent="0.2">
      <c r="B101" s="34" t="s">
        <v>185</v>
      </c>
      <c r="C101" s="33">
        <v>6</v>
      </c>
      <c r="D101" s="48">
        <v>1</v>
      </c>
      <c r="E101" s="61">
        <f t="shared" si="20"/>
        <v>2.8901734104046241E-3</v>
      </c>
      <c r="F101" s="61">
        <f t="shared" si="21"/>
        <v>6.1124694376528117E-4</v>
      </c>
      <c r="G101" s="49">
        <f t="shared" si="16"/>
        <v>-0.83333333333333337</v>
      </c>
      <c r="H101" s="35">
        <f t="shared" si="22"/>
        <v>-2.4084778420038534E-3</v>
      </c>
    </row>
    <row r="102" spans="1:9" x14ac:dyDescent="0.2">
      <c r="B102" s="34" t="s">
        <v>603</v>
      </c>
      <c r="C102" s="33">
        <v>28</v>
      </c>
      <c r="D102" s="48">
        <v>40</v>
      </c>
      <c r="E102" s="61">
        <f t="shared" si="20"/>
        <v>1.348747591522158E-2</v>
      </c>
      <c r="F102" s="61">
        <f t="shared" si="21"/>
        <v>2.4449877750611249E-2</v>
      </c>
      <c r="G102" s="49">
        <f t="shared" si="16"/>
        <v>0.42857142857142855</v>
      </c>
      <c r="H102" s="35">
        <f t="shared" si="22"/>
        <v>5.7803468208092483E-3</v>
      </c>
    </row>
    <row r="103" spans="1:9" x14ac:dyDescent="0.2">
      <c r="B103" s="34" t="s">
        <v>427</v>
      </c>
      <c r="C103" s="33">
        <v>67</v>
      </c>
      <c r="D103" s="48">
        <v>38</v>
      </c>
      <c r="E103" s="61">
        <f t="shared" si="20"/>
        <v>3.227360308285164E-2</v>
      </c>
      <c r="F103" s="61">
        <f t="shared" si="21"/>
        <v>2.3227383863080684E-2</v>
      </c>
      <c r="G103" s="49">
        <f t="shared" si="16"/>
        <v>-0.43283582089552236</v>
      </c>
      <c r="H103" s="35">
        <f t="shared" si="22"/>
        <v>-1.3969171483622351E-2</v>
      </c>
    </row>
    <row r="104" spans="1:9" x14ac:dyDescent="0.2">
      <c r="B104" s="34" t="s">
        <v>18</v>
      </c>
      <c r="C104" s="33">
        <v>29</v>
      </c>
      <c r="D104" s="48">
        <v>17</v>
      </c>
      <c r="E104" s="61">
        <f t="shared" si="20"/>
        <v>1.3969171483622351E-2</v>
      </c>
      <c r="F104" s="61">
        <f t="shared" si="21"/>
        <v>1.0391198044009779E-2</v>
      </c>
      <c r="G104" s="49">
        <f t="shared" si="16"/>
        <v>-0.41379310344827586</v>
      </c>
      <c r="H104" s="35">
        <f t="shared" si="22"/>
        <v>-5.7803468208092483E-3</v>
      </c>
    </row>
    <row r="105" spans="1:9" x14ac:dyDescent="0.2">
      <c r="B105" s="34" t="s">
        <v>20</v>
      </c>
      <c r="C105" s="33">
        <v>0</v>
      </c>
      <c r="D105" s="48">
        <v>0</v>
      </c>
      <c r="E105" s="61" t="str">
        <f t="shared" si="20"/>
        <v/>
      </c>
      <c r="F105" s="61" t="str">
        <f t="shared" si="21"/>
        <v/>
      </c>
      <c r="G105" s="49" t="str">
        <f t="shared" si="16"/>
        <v xml:space="preserve"> </v>
      </c>
      <c r="H105" s="35" t="str">
        <f t="shared" si="22"/>
        <v/>
      </c>
    </row>
    <row r="106" spans="1:9" x14ac:dyDescent="0.2">
      <c r="B106" s="34" t="s">
        <v>186</v>
      </c>
      <c r="C106" s="33">
        <v>1</v>
      </c>
      <c r="D106" s="48">
        <v>2</v>
      </c>
      <c r="E106" s="61">
        <f t="shared" si="20"/>
        <v>4.8169556840077071E-4</v>
      </c>
      <c r="F106" s="61">
        <f t="shared" si="21"/>
        <v>1.2224938875305623E-3</v>
      </c>
      <c r="G106" s="49">
        <f t="shared" si="16"/>
        <v>1</v>
      </c>
      <c r="H106" s="35">
        <f t="shared" si="22"/>
        <v>4.8169556840077071E-4</v>
      </c>
    </row>
    <row r="107" spans="1:9" s="29" customFormat="1" x14ac:dyDescent="0.2">
      <c r="A107" s="31"/>
      <c r="B107" s="36" t="s">
        <v>564</v>
      </c>
      <c r="C107" s="40">
        <v>16</v>
      </c>
      <c r="D107" s="48">
        <v>44</v>
      </c>
      <c r="E107" s="38">
        <f t="shared" si="20"/>
        <v>7.7071290944123313E-3</v>
      </c>
      <c r="F107" s="38">
        <f t="shared" si="21"/>
        <v>2.6894865525672371E-2</v>
      </c>
      <c r="G107" s="49">
        <f t="shared" si="16"/>
        <v>1.75</v>
      </c>
      <c r="H107" s="37">
        <f t="shared" si="22"/>
        <v>1.348747591522158E-2</v>
      </c>
      <c r="I107" s="4"/>
    </row>
    <row r="108" spans="1:9" x14ac:dyDescent="0.2">
      <c r="B108" s="34" t="s">
        <v>187</v>
      </c>
      <c r="C108" s="33">
        <v>3</v>
      </c>
      <c r="D108" s="48">
        <v>13</v>
      </c>
      <c r="E108" s="61">
        <f t="shared" si="20"/>
        <v>1.4450867052023121E-3</v>
      </c>
      <c r="F108" s="61">
        <f t="shared" si="21"/>
        <v>7.9462102689486554E-3</v>
      </c>
      <c r="G108" s="49">
        <f t="shared" si="16"/>
        <v>3.3333333333333335</v>
      </c>
      <c r="H108" s="35">
        <f t="shared" si="22"/>
        <v>4.8169556840077067E-3</v>
      </c>
    </row>
    <row r="109" spans="1:9" x14ac:dyDescent="0.2">
      <c r="B109" s="34" t="s">
        <v>188</v>
      </c>
      <c r="C109" s="33">
        <v>81</v>
      </c>
      <c r="D109" s="48">
        <v>191</v>
      </c>
      <c r="E109" s="61">
        <f t="shared" si="20"/>
        <v>3.9017341040462429E-2</v>
      </c>
      <c r="F109" s="61">
        <f t="shared" si="21"/>
        <v>0.1167481662591687</v>
      </c>
      <c r="G109" s="49">
        <f t="shared" si="16"/>
        <v>1.3580246913580247</v>
      </c>
      <c r="H109" s="35">
        <f t="shared" si="22"/>
        <v>5.2986512524084782E-2</v>
      </c>
    </row>
    <row r="110" spans="1:9" x14ac:dyDescent="0.2">
      <c r="B110" s="34" t="s">
        <v>604</v>
      </c>
      <c r="C110" s="33">
        <v>14</v>
      </c>
      <c r="D110" s="48">
        <v>25</v>
      </c>
      <c r="E110" s="61">
        <f t="shared" si="20"/>
        <v>6.7437379576107898E-3</v>
      </c>
      <c r="F110" s="61">
        <f t="shared" si="21"/>
        <v>1.5281173594132029E-2</v>
      </c>
      <c r="G110" s="49">
        <f t="shared" si="16"/>
        <v>0.7857142857142857</v>
      </c>
      <c r="H110" s="35">
        <f t="shared" si="22"/>
        <v>5.2986512524084775E-3</v>
      </c>
    </row>
    <row r="111" spans="1:9" x14ac:dyDescent="0.2">
      <c r="B111" s="34" t="s">
        <v>605</v>
      </c>
      <c r="C111" s="33">
        <v>7</v>
      </c>
      <c r="D111" s="48">
        <v>26</v>
      </c>
      <c r="E111" s="61">
        <f t="shared" si="20"/>
        <v>3.3718689788053949E-3</v>
      </c>
      <c r="F111" s="61">
        <f t="shared" si="21"/>
        <v>1.5892420537897311E-2</v>
      </c>
      <c r="G111" s="49">
        <f t="shared" si="16"/>
        <v>2.7142857142857144</v>
      </c>
      <c r="H111" s="35">
        <f t="shared" si="22"/>
        <v>9.1522157996146436E-3</v>
      </c>
    </row>
    <row r="112" spans="1:9" x14ac:dyDescent="0.2">
      <c r="B112" s="34" t="s">
        <v>189</v>
      </c>
      <c r="C112" s="33">
        <v>2</v>
      </c>
      <c r="D112" s="48">
        <v>2</v>
      </c>
      <c r="E112" s="61">
        <f t="shared" si="20"/>
        <v>9.6339113680154141E-4</v>
      </c>
      <c r="F112" s="61">
        <f t="shared" si="21"/>
        <v>1.2224938875305623E-3</v>
      </c>
      <c r="G112" s="49">
        <f t="shared" si="16"/>
        <v>0</v>
      </c>
      <c r="H112" s="35">
        <f t="shared" si="22"/>
        <v>0</v>
      </c>
    </row>
    <row r="113" spans="2:8" x14ac:dyDescent="0.2">
      <c r="B113" s="34" t="s">
        <v>190</v>
      </c>
      <c r="C113" s="33">
        <v>17</v>
      </c>
      <c r="D113" s="48">
        <v>19</v>
      </c>
      <c r="E113" s="61">
        <f t="shared" si="20"/>
        <v>8.1888246628131021E-3</v>
      </c>
      <c r="F113" s="61">
        <f t="shared" si="21"/>
        <v>1.1613691931540342E-2</v>
      </c>
      <c r="G113" s="49">
        <f t="shared" si="16"/>
        <v>0.11764705882352941</v>
      </c>
      <c r="H113" s="35">
        <f t="shared" si="22"/>
        <v>9.6339113680154141E-4</v>
      </c>
    </row>
    <row r="114" spans="2:8" x14ac:dyDescent="0.2">
      <c r="B114" s="34" t="s">
        <v>191</v>
      </c>
      <c r="C114" s="33">
        <v>10</v>
      </c>
      <c r="D114" s="48">
        <v>6</v>
      </c>
      <c r="E114" s="61">
        <f t="shared" si="20"/>
        <v>4.8169556840077067E-3</v>
      </c>
      <c r="F114" s="61">
        <f t="shared" si="21"/>
        <v>3.667481662591687E-3</v>
      </c>
      <c r="G114" s="49">
        <f t="shared" si="16"/>
        <v>-0.4</v>
      </c>
      <c r="H114" s="35">
        <f t="shared" si="22"/>
        <v>-1.9267822736030828E-3</v>
      </c>
    </row>
    <row r="115" spans="2:8" x14ac:dyDescent="0.2">
      <c r="B115" s="34" t="s">
        <v>27</v>
      </c>
      <c r="C115" s="33">
        <v>21</v>
      </c>
      <c r="D115" s="48">
        <v>13</v>
      </c>
      <c r="E115" s="61">
        <f t="shared" si="20"/>
        <v>1.0115606936416185E-2</v>
      </c>
      <c r="F115" s="61">
        <f t="shared" si="21"/>
        <v>7.9462102689486554E-3</v>
      </c>
      <c r="G115" s="49">
        <f t="shared" si="16"/>
        <v>-0.38095238095238093</v>
      </c>
      <c r="H115" s="35">
        <f t="shared" si="22"/>
        <v>-3.8535645472061657E-3</v>
      </c>
    </row>
    <row r="116" spans="2:8" x14ac:dyDescent="0.2">
      <c r="B116" s="34" t="s">
        <v>192</v>
      </c>
      <c r="C116" s="33">
        <v>0</v>
      </c>
      <c r="D116" s="48">
        <v>2</v>
      </c>
      <c r="E116" s="61" t="str">
        <f t="shared" si="20"/>
        <v/>
      </c>
      <c r="F116" s="61">
        <f t="shared" si="21"/>
        <v>1.2224938875305623E-3</v>
      </c>
      <c r="G116" s="49">
        <f t="shared" si="16"/>
        <v>1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10</v>
      </c>
      <c r="D118" s="48">
        <v>12</v>
      </c>
      <c r="E118" s="61">
        <f t="shared" si="20"/>
        <v>4.8169556840077067E-3</v>
      </c>
      <c r="F118" s="61">
        <f t="shared" si="21"/>
        <v>7.3349633251833741E-3</v>
      </c>
      <c r="G118" s="49">
        <f t="shared" si="16"/>
        <v>0.2</v>
      </c>
      <c r="H118" s="35">
        <f t="shared" si="22"/>
        <v>9.6339113680154141E-4</v>
      </c>
    </row>
    <row r="119" spans="2:8" x14ac:dyDescent="0.2">
      <c r="B119" s="34" t="s">
        <v>24</v>
      </c>
      <c r="C119" s="33">
        <v>0</v>
      </c>
      <c r="D119" s="48">
        <v>3</v>
      </c>
      <c r="E119" s="61" t="str">
        <f t="shared" si="20"/>
        <v/>
      </c>
      <c r="F119" s="61">
        <f t="shared" si="21"/>
        <v>1.8337408312958435E-3</v>
      </c>
      <c r="G119" s="49">
        <f t="shared" si="16"/>
        <v>1</v>
      </c>
      <c r="H119" s="35" t="str">
        <f t="shared" si="22"/>
        <v/>
      </c>
    </row>
    <row r="120" spans="2:8" x14ac:dyDescent="0.2">
      <c r="B120" s="34" t="s">
        <v>194</v>
      </c>
      <c r="C120" s="33">
        <v>1</v>
      </c>
      <c r="D120" s="48">
        <v>1</v>
      </c>
      <c r="E120" s="61">
        <f t="shared" si="20"/>
        <v>4.8169556840077071E-4</v>
      </c>
      <c r="F120" s="61">
        <f t="shared" si="21"/>
        <v>6.1124694376528117E-4</v>
      </c>
      <c r="G120" s="49">
        <f t="shared" si="16"/>
        <v>0</v>
      </c>
      <c r="H120" s="35">
        <f t="shared" si="22"/>
        <v>0</v>
      </c>
    </row>
    <row r="121" spans="2:8" x14ac:dyDescent="0.2">
      <c r="B121" s="34" t="s">
        <v>25</v>
      </c>
      <c r="C121" s="33">
        <v>6</v>
      </c>
      <c r="D121" s="48">
        <v>5</v>
      </c>
      <c r="E121" s="61">
        <f t="shared" si="20"/>
        <v>2.8901734104046241E-3</v>
      </c>
      <c r="F121" s="61">
        <f t="shared" si="21"/>
        <v>3.0562347188264061E-3</v>
      </c>
      <c r="G121" s="49">
        <f t="shared" si="16"/>
        <v>-0.16666666666666666</v>
      </c>
      <c r="H121" s="35">
        <f t="shared" si="22"/>
        <v>-4.8169556840077065E-4</v>
      </c>
    </row>
    <row r="122" spans="2:8" x14ac:dyDescent="0.2">
      <c r="B122" s="34" t="s">
        <v>23</v>
      </c>
      <c r="C122" s="33">
        <v>1</v>
      </c>
      <c r="D122" s="48">
        <v>2</v>
      </c>
      <c r="E122" s="61">
        <f t="shared" si="20"/>
        <v>4.8169556840077071E-4</v>
      </c>
      <c r="F122" s="61">
        <f t="shared" si="21"/>
        <v>1.2224938875305623E-3</v>
      </c>
      <c r="G122" s="49">
        <f t="shared" si="16"/>
        <v>1</v>
      </c>
      <c r="H122" s="35">
        <f t="shared" si="22"/>
        <v>4.8169556840077071E-4</v>
      </c>
    </row>
    <row r="123" spans="2:8" x14ac:dyDescent="0.2">
      <c r="B123" s="34" t="s">
        <v>26</v>
      </c>
      <c r="C123" s="33">
        <v>31</v>
      </c>
      <c r="D123" s="48">
        <v>21</v>
      </c>
      <c r="E123" s="61">
        <f t="shared" si="20"/>
        <v>1.4932562620423893E-2</v>
      </c>
      <c r="F123" s="61">
        <f t="shared" si="21"/>
        <v>1.2836185819070905E-2</v>
      </c>
      <c r="G123" s="49">
        <f t="shared" si="16"/>
        <v>-0.32258064516129031</v>
      </c>
      <c r="H123" s="35">
        <f t="shared" si="22"/>
        <v>-4.8169556840077076E-3</v>
      </c>
    </row>
    <row r="124" spans="2:8" x14ac:dyDescent="0.2">
      <c r="B124" s="34" t="s">
        <v>195</v>
      </c>
      <c r="C124" s="33">
        <v>46</v>
      </c>
      <c r="D124" s="48">
        <v>55</v>
      </c>
      <c r="E124" s="61">
        <f t="shared" si="20"/>
        <v>2.2157996146435453E-2</v>
      </c>
      <c r="F124" s="61">
        <f t="shared" si="21"/>
        <v>3.3618581907090467E-2</v>
      </c>
      <c r="G124" s="49">
        <f t="shared" si="16"/>
        <v>0.19565217391304349</v>
      </c>
      <c r="H124" s="35">
        <f t="shared" si="22"/>
        <v>4.3352601156069369E-3</v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95</v>
      </c>
      <c r="D126" s="48">
        <v>55</v>
      </c>
      <c r="E126" s="61">
        <f t="shared" si="20"/>
        <v>4.5761078998073218E-2</v>
      </c>
      <c r="F126" s="61">
        <f t="shared" si="21"/>
        <v>3.3618581907090467E-2</v>
      </c>
      <c r="G126" s="49">
        <f t="shared" si="16"/>
        <v>-0.42105263157894735</v>
      </c>
      <c r="H126" s="35">
        <f t="shared" si="22"/>
        <v>-1.9267822736030827E-2</v>
      </c>
    </row>
    <row r="127" spans="2:8" x14ac:dyDescent="0.2">
      <c r="B127" s="34" t="s">
        <v>196</v>
      </c>
      <c r="C127" s="33">
        <v>37</v>
      </c>
      <c r="D127" s="48">
        <v>59</v>
      </c>
      <c r="E127" s="61">
        <f t="shared" si="20"/>
        <v>1.7822736030828516E-2</v>
      </c>
      <c r="F127" s="61">
        <f t="shared" si="21"/>
        <v>3.6063569682151589E-2</v>
      </c>
      <c r="G127" s="49">
        <f t="shared" si="16"/>
        <v>0.59459459459459463</v>
      </c>
      <c r="H127" s="35">
        <f t="shared" si="22"/>
        <v>1.0597302504816955E-2</v>
      </c>
    </row>
    <row r="128" spans="2:8" x14ac:dyDescent="0.2">
      <c r="B128" s="34" t="s">
        <v>429</v>
      </c>
      <c r="C128" s="33">
        <v>3</v>
      </c>
      <c r="D128" s="48">
        <v>10</v>
      </c>
      <c r="E128" s="61">
        <f t="shared" si="20"/>
        <v>1.4450867052023121E-3</v>
      </c>
      <c r="F128" s="61">
        <f t="shared" si="21"/>
        <v>6.1124694376528121E-3</v>
      </c>
      <c r="G128" s="49">
        <f t="shared" si="16"/>
        <v>2.3333333333333335</v>
      </c>
      <c r="H128" s="35">
        <f t="shared" si="22"/>
        <v>3.3718689788053949E-3</v>
      </c>
    </row>
    <row r="129" spans="1:9" x14ac:dyDescent="0.2">
      <c r="B129" s="34" t="s">
        <v>430</v>
      </c>
      <c r="C129" s="33">
        <v>69</v>
      </c>
      <c r="D129" s="48">
        <v>42</v>
      </c>
      <c r="E129" s="61">
        <f t="shared" si="20"/>
        <v>3.3236994219653176E-2</v>
      </c>
      <c r="F129" s="61">
        <f t="shared" si="21"/>
        <v>2.567237163814181E-2</v>
      </c>
      <c r="G129" s="49">
        <f t="shared" si="16"/>
        <v>-0.39130434782608697</v>
      </c>
      <c r="H129" s="35">
        <f t="shared" si="22"/>
        <v>-1.3005780346820808E-2</v>
      </c>
    </row>
    <row r="130" spans="1:9" x14ac:dyDescent="0.2">
      <c r="B130" s="34" t="s">
        <v>197</v>
      </c>
      <c r="C130" s="33">
        <v>74</v>
      </c>
      <c r="D130" s="48">
        <v>79</v>
      </c>
      <c r="E130" s="61">
        <f t="shared" si="20"/>
        <v>3.5645472061657031E-2</v>
      </c>
      <c r="F130" s="61">
        <f t="shared" si="21"/>
        <v>4.8288508557457213E-2</v>
      </c>
      <c r="G130" s="49">
        <f t="shared" si="16"/>
        <v>6.7567567567567571E-2</v>
      </c>
      <c r="H130" s="35">
        <f t="shared" si="22"/>
        <v>2.4084778420038534E-3</v>
      </c>
    </row>
    <row r="131" spans="1:9" x14ac:dyDescent="0.2">
      <c r="B131" s="34" t="s">
        <v>198</v>
      </c>
      <c r="C131" s="33">
        <v>69</v>
      </c>
      <c r="D131" s="48">
        <v>40</v>
      </c>
      <c r="E131" s="61">
        <f t="shared" si="20"/>
        <v>3.3236994219653176E-2</v>
      </c>
      <c r="F131" s="61">
        <f t="shared" si="21"/>
        <v>2.4449877750611249E-2</v>
      </c>
      <c r="G131" s="49">
        <f t="shared" si="16"/>
        <v>-0.42028985507246375</v>
      </c>
      <c r="H131" s="35">
        <f t="shared" si="22"/>
        <v>-1.3969171483622349E-2</v>
      </c>
    </row>
    <row r="132" spans="1:9" x14ac:dyDescent="0.2">
      <c r="B132" s="34" t="s">
        <v>28</v>
      </c>
      <c r="C132" s="33">
        <v>30</v>
      </c>
      <c r="D132" s="48">
        <v>31</v>
      </c>
      <c r="E132" s="61">
        <f t="shared" si="20"/>
        <v>1.4450867052023121E-2</v>
      </c>
      <c r="F132" s="61">
        <f t="shared" si="21"/>
        <v>1.8948655256723717E-2</v>
      </c>
      <c r="G132" s="49">
        <f t="shared" si="16"/>
        <v>3.3333333333333333E-2</v>
      </c>
      <c r="H132" s="35">
        <f t="shared" si="22"/>
        <v>4.8169556840077071E-4</v>
      </c>
    </row>
    <row r="133" spans="1:9" x14ac:dyDescent="0.2">
      <c r="B133" s="34" t="s">
        <v>32</v>
      </c>
      <c r="C133" s="33">
        <v>9</v>
      </c>
      <c r="D133" s="48">
        <v>2</v>
      </c>
      <c r="E133" s="61">
        <f t="shared" si="20"/>
        <v>4.335260115606936E-3</v>
      </c>
      <c r="F133" s="61">
        <f t="shared" si="21"/>
        <v>1.2224938875305623E-3</v>
      </c>
      <c r="G133" s="49">
        <f t="shared" si="16"/>
        <v>-0.77777777777777779</v>
      </c>
      <c r="H133" s="35">
        <f t="shared" si="22"/>
        <v>-3.3718689788053949E-3</v>
      </c>
    </row>
    <row r="134" spans="1:9" s="29" customFormat="1" x14ac:dyDescent="0.2">
      <c r="A134" s="31"/>
      <c r="B134" s="36" t="s">
        <v>527</v>
      </c>
      <c r="C134" s="40">
        <v>7</v>
      </c>
      <c r="D134" s="48">
        <v>0</v>
      </c>
      <c r="E134" s="38">
        <f t="shared" si="20"/>
        <v>3.3718689788053949E-3</v>
      </c>
      <c r="F134" s="38" t="str">
        <f t="shared" si="21"/>
        <v/>
      </c>
      <c r="G134" s="49">
        <f t="shared" si="16"/>
        <v>-1</v>
      </c>
      <c r="H134" s="37">
        <f t="shared" si="22"/>
        <v>-3.3718689788053949E-3</v>
      </c>
      <c r="I134" s="4"/>
    </row>
    <row r="135" spans="1:9" x14ac:dyDescent="0.2">
      <c r="B135" s="34" t="s">
        <v>30</v>
      </c>
      <c r="C135" s="33">
        <v>5</v>
      </c>
      <c r="D135" s="48">
        <v>2</v>
      </c>
      <c r="E135" s="61">
        <f t="shared" si="20"/>
        <v>2.4084778420038534E-3</v>
      </c>
      <c r="F135" s="61">
        <f t="shared" si="21"/>
        <v>1.2224938875305623E-3</v>
      </c>
      <c r="G135" s="49">
        <f t="shared" si="16"/>
        <v>-0.6</v>
      </c>
      <c r="H135" s="35">
        <f t="shared" si="22"/>
        <v>-1.4450867052023121E-3</v>
      </c>
    </row>
    <row r="136" spans="1:9" x14ac:dyDescent="0.2">
      <c r="B136" s="34" t="s">
        <v>29</v>
      </c>
      <c r="C136" s="33">
        <v>3</v>
      </c>
      <c r="D136" s="48">
        <v>0</v>
      </c>
      <c r="E136" s="61">
        <f t="shared" si="20"/>
        <v>1.4450867052023121E-3</v>
      </c>
      <c r="F136" s="61" t="str">
        <f t="shared" si="21"/>
        <v/>
      </c>
      <c r="G136" s="49">
        <f t="shared" si="16"/>
        <v>-1</v>
      </c>
      <c r="H136" s="35">
        <f t="shared" si="22"/>
        <v>-1.4450867052023121E-3</v>
      </c>
    </row>
    <row r="137" spans="1:9" x14ac:dyDescent="0.2">
      <c r="B137" s="34" t="s">
        <v>199</v>
      </c>
      <c r="C137" s="33">
        <v>1</v>
      </c>
      <c r="D137" s="48">
        <v>1</v>
      </c>
      <c r="E137" s="61">
        <f t="shared" si="20"/>
        <v>4.8169556840077071E-4</v>
      </c>
      <c r="F137" s="61">
        <f t="shared" si="21"/>
        <v>6.1124694376528117E-4</v>
      </c>
      <c r="G137" s="49">
        <f t="shared" si="16"/>
        <v>0</v>
      </c>
      <c r="H137" s="35">
        <f t="shared" si="22"/>
        <v>0</v>
      </c>
    </row>
    <row r="138" spans="1:9" x14ac:dyDescent="0.2">
      <c r="B138" s="34" t="s">
        <v>200</v>
      </c>
      <c r="C138" s="33">
        <v>4</v>
      </c>
      <c r="D138" s="48">
        <v>5</v>
      </c>
      <c r="E138" s="61">
        <f t="shared" si="20"/>
        <v>1.9267822736030828E-3</v>
      </c>
      <c r="F138" s="61">
        <f t="shared" si="21"/>
        <v>3.0562347188264061E-3</v>
      </c>
      <c r="G138" s="49">
        <f t="shared" si="16"/>
        <v>0.25</v>
      </c>
      <c r="H138" s="35">
        <f t="shared" si="22"/>
        <v>4.8169556840077071E-4</v>
      </c>
    </row>
    <row r="139" spans="1:9" x14ac:dyDescent="0.2">
      <c r="B139" s="34" t="s">
        <v>201</v>
      </c>
      <c r="C139" s="33">
        <v>20</v>
      </c>
      <c r="D139" s="48">
        <v>15</v>
      </c>
      <c r="E139" s="61">
        <f t="shared" si="20"/>
        <v>9.6339113680154135E-3</v>
      </c>
      <c r="F139" s="61">
        <f t="shared" si="21"/>
        <v>9.1687041564792182E-3</v>
      </c>
      <c r="G139" s="49">
        <f t="shared" ref="G139:G163" si="27">+IF(AND(C139=0,D139=0)," ",IF(C139=0,1,IF(D139=0,-1,(D139-C139)/C139)))</f>
        <v>-0.25</v>
      </c>
      <c r="H139" s="35">
        <f t="shared" si="22"/>
        <v>-2.4084778420038534E-3</v>
      </c>
    </row>
    <row r="140" spans="1:9" x14ac:dyDescent="0.2">
      <c r="B140" s="34" t="s">
        <v>202</v>
      </c>
      <c r="C140" s="33">
        <v>5</v>
      </c>
      <c r="D140" s="48">
        <v>4</v>
      </c>
      <c r="E140" s="61">
        <f t="shared" si="20"/>
        <v>2.4084778420038534E-3</v>
      </c>
      <c r="F140" s="61">
        <f t="shared" si="21"/>
        <v>2.4449877750611247E-3</v>
      </c>
      <c r="G140" s="49">
        <f t="shared" si="27"/>
        <v>-0.2</v>
      </c>
      <c r="H140" s="35">
        <f t="shared" si="22"/>
        <v>-4.8169556840077071E-4</v>
      </c>
    </row>
    <row r="141" spans="1:9" ht="12.75" customHeight="1" x14ac:dyDescent="0.2">
      <c r="B141" s="34" t="s">
        <v>431</v>
      </c>
      <c r="C141" s="33">
        <v>3</v>
      </c>
      <c r="D141" s="48">
        <v>1</v>
      </c>
      <c r="E141" s="61">
        <f t="shared" si="20"/>
        <v>1.4450867052023121E-3</v>
      </c>
      <c r="F141" s="61">
        <f t="shared" si="21"/>
        <v>6.1124694376528117E-4</v>
      </c>
      <c r="G141" s="49">
        <f t="shared" si="27"/>
        <v>-0.66666666666666663</v>
      </c>
      <c r="H141" s="35">
        <f t="shared" si="22"/>
        <v>-9.6339113680154131E-4</v>
      </c>
    </row>
    <row r="142" spans="1:9" x14ac:dyDescent="0.2">
      <c r="B142" s="34" t="s">
        <v>203</v>
      </c>
      <c r="C142" s="33">
        <v>0</v>
      </c>
      <c r="D142" s="48">
        <v>0</v>
      </c>
      <c r="E142" s="61" t="str">
        <f t="shared" si="20"/>
        <v/>
      </c>
      <c r="F142" s="61" t="str">
        <f t="shared" si="21"/>
        <v/>
      </c>
      <c r="G142" s="49" t="str">
        <f t="shared" si="27"/>
        <v xml:space="preserve"> </v>
      </c>
      <c r="H142" s="35" t="str">
        <f t="shared" si="22"/>
        <v/>
      </c>
    </row>
    <row r="143" spans="1:9" ht="14.25" customHeight="1" x14ac:dyDescent="0.2">
      <c r="B143" s="34" t="s">
        <v>204</v>
      </c>
      <c r="C143" s="33">
        <v>4</v>
      </c>
      <c r="D143" s="48">
        <v>1</v>
      </c>
      <c r="E143" s="61">
        <f t="shared" si="20"/>
        <v>1.9267822736030828E-3</v>
      </c>
      <c r="F143" s="61">
        <f t="shared" si="21"/>
        <v>6.1124694376528117E-4</v>
      </c>
      <c r="G143" s="49">
        <f t="shared" si="27"/>
        <v>-0.75</v>
      </c>
      <c r="H143" s="35">
        <f t="shared" si="22"/>
        <v>-1.4450867052023121E-3</v>
      </c>
    </row>
    <row r="144" spans="1:9" s="29" customFormat="1" x14ac:dyDescent="0.2">
      <c r="A144" s="31"/>
      <c r="B144" s="36" t="s">
        <v>592</v>
      </c>
      <c r="C144" s="40">
        <v>0</v>
      </c>
      <c r="D144" s="48">
        <v>1</v>
      </c>
      <c r="E144" s="38" t="str">
        <f t="shared" ref="E144" si="28">+IF(C144=0,"",C144/C$74)</f>
        <v/>
      </c>
      <c r="F144" s="38">
        <f t="shared" ref="F144" si="29">+IF(D144=0,"",D144/D$74)</f>
        <v>6.1124694376528117E-4</v>
      </c>
      <c r="G144" s="49">
        <f t="shared" si="27"/>
        <v>1</v>
      </c>
      <c r="H144" s="37" t="str">
        <f t="shared" ref="H144" si="30">+IF(OR(AND(E144=""),(G144="")),"",E144*G144)</f>
        <v/>
      </c>
      <c r="I144" s="4"/>
    </row>
    <row r="145" spans="1:9" s="29" customFormat="1" x14ac:dyDescent="0.2">
      <c r="A145" s="31"/>
      <c r="B145" s="36" t="s">
        <v>568</v>
      </c>
      <c r="C145" s="40">
        <v>1</v>
      </c>
      <c r="D145" s="48">
        <v>0</v>
      </c>
      <c r="E145" s="38">
        <f t="shared" si="20"/>
        <v>4.8169556840077071E-4</v>
      </c>
      <c r="F145" s="38" t="str">
        <f t="shared" si="21"/>
        <v/>
      </c>
      <c r="G145" s="49">
        <f t="shared" si="27"/>
        <v>-1</v>
      </c>
      <c r="H145" s="37">
        <f t="shared" si="22"/>
        <v>-4.8169556840077071E-4</v>
      </c>
      <c r="I145" s="4"/>
    </row>
    <row r="146" spans="1:9" s="29" customFormat="1" x14ac:dyDescent="0.2">
      <c r="A146" s="31"/>
      <c r="B146" s="36" t="s">
        <v>569</v>
      </c>
      <c r="C146" s="40">
        <v>2</v>
      </c>
      <c r="D146" s="48">
        <v>1</v>
      </c>
      <c r="E146" s="38">
        <f t="shared" si="20"/>
        <v>9.6339113680154141E-4</v>
      </c>
      <c r="F146" s="38">
        <f t="shared" si="21"/>
        <v>6.1124694376528117E-4</v>
      </c>
      <c r="G146" s="49">
        <f t="shared" si="27"/>
        <v>-0.5</v>
      </c>
      <c r="H146" s="37">
        <f t="shared" si="22"/>
        <v>-4.8169556840077071E-4</v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1</v>
      </c>
      <c r="E148" s="61" t="str">
        <f t="shared" ref="E148:E163" si="34">+IF(C148=0,"",C148/C$74)</f>
        <v/>
      </c>
      <c r="F148" s="61">
        <f t="shared" ref="F148:F163" si="35">+IF(D148=0,"",D148/D$74)</f>
        <v>6.1124694376528117E-4</v>
      </c>
      <c r="G148" s="49">
        <f t="shared" si="27"/>
        <v>1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0</v>
      </c>
      <c r="D149" s="48">
        <v>0</v>
      </c>
      <c r="E149" s="61" t="str">
        <f t="shared" si="34"/>
        <v/>
      </c>
      <c r="F149" s="61" t="str">
        <f t="shared" si="35"/>
        <v/>
      </c>
      <c r="G149" s="49" t="str">
        <f t="shared" si="27"/>
        <v xml:space="preserve"> </v>
      </c>
      <c r="H149" s="35" t="str">
        <f t="shared" si="36"/>
        <v/>
      </c>
    </row>
    <row r="150" spans="1:9" x14ac:dyDescent="0.2">
      <c r="B150" s="34" t="s">
        <v>34</v>
      </c>
      <c r="C150" s="33">
        <v>13</v>
      </c>
      <c r="D150" s="48">
        <v>4</v>
      </c>
      <c r="E150" s="61">
        <f t="shared" si="34"/>
        <v>6.262042389210019E-3</v>
      </c>
      <c r="F150" s="61">
        <f t="shared" si="35"/>
        <v>2.4449877750611247E-3</v>
      </c>
      <c r="G150" s="49">
        <f t="shared" si="27"/>
        <v>-0.69230769230769229</v>
      </c>
      <c r="H150" s="35">
        <f t="shared" si="36"/>
        <v>-4.335260115606936E-3</v>
      </c>
    </row>
    <row r="151" spans="1:9" x14ac:dyDescent="0.2">
      <c r="B151" s="34" t="s">
        <v>205</v>
      </c>
      <c r="C151" s="33">
        <v>1</v>
      </c>
      <c r="D151" s="48">
        <v>0</v>
      </c>
      <c r="E151" s="61">
        <f t="shared" si="34"/>
        <v>4.8169556840077071E-4</v>
      </c>
      <c r="F151" s="61" t="str">
        <f t="shared" si="35"/>
        <v/>
      </c>
      <c r="G151" s="49">
        <f t="shared" si="27"/>
        <v>-1</v>
      </c>
      <c r="H151" s="35">
        <f t="shared" si="36"/>
        <v>-4.8169556840077071E-4</v>
      </c>
    </row>
    <row r="152" spans="1:9" x14ac:dyDescent="0.2">
      <c r="B152" s="34" t="s">
        <v>206</v>
      </c>
      <c r="C152" s="33">
        <v>5</v>
      </c>
      <c r="D152" s="48">
        <v>6</v>
      </c>
      <c r="E152" s="61">
        <f t="shared" si="34"/>
        <v>2.4084778420038534E-3</v>
      </c>
      <c r="F152" s="61">
        <f t="shared" si="35"/>
        <v>3.667481662591687E-3</v>
      </c>
      <c r="G152" s="49">
        <f t="shared" si="27"/>
        <v>0.2</v>
      </c>
      <c r="H152" s="35">
        <f t="shared" si="36"/>
        <v>4.8169556840077071E-4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2</v>
      </c>
      <c r="D154" s="48">
        <v>7</v>
      </c>
      <c r="E154" s="61">
        <f t="shared" si="34"/>
        <v>9.6339113680154141E-4</v>
      </c>
      <c r="F154" s="61">
        <f t="shared" si="35"/>
        <v>4.278728606356968E-3</v>
      </c>
      <c r="G154" s="49">
        <f t="shared" si="27"/>
        <v>2.5</v>
      </c>
      <c r="H154" s="35">
        <f t="shared" si="36"/>
        <v>2.4084778420038534E-3</v>
      </c>
    </row>
    <row r="155" spans="1:9" x14ac:dyDescent="0.2">
      <c r="B155" s="34" t="s">
        <v>606</v>
      </c>
      <c r="C155" s="33">
        <v>7</v>
      </c>
      <c r="D155" s="48">
        <v>9</v>
      </c>
      <c r="E155" s="61">
        <f t="shared" si="34"/>
        <v>3.3718689788053949E-3</v>
      </c>
      <c r="F155" s="61">
        <f t="shared" si="35"/>
        <v>5.5012224938875308E-3</v>
      </c>
      <c r="G155" s="49">
        <f t="shared" si="27"/>
        <v>0.2857142857142857</v>
      </c>
      <c r="H155" s="35">
        <f t="shared" si="36"/>
        <v>9.6339113680154131E-4</v>
      </c>
    </row>
    <row r="156" spans="1:9" x14ac:dyDescent="0.2">
      <c r="B156" s="34" t="s">
        <v>39</v>
      </c>
      <c r="C156" s="33">
        <v>2</v>
      </c>
      <c r="D156" s="48">
        <v>1</v>
      </c>
      <c r="E156" s="61">
        <f t="shared" si="34"/>
        <v>9.6339113680154141E-4</v>
      </c>
      <c r="F156" s="61">
        <f t="shared" si="35"/>
        <v>6.1124694376528117E-4</v>
      </c>
      <c r="G156" s="49">
        <f t="shared" si="27"/>
        <v>-0.5</v>
      </c>
      <c r="H156" s="35">
        <f t="shared" si="36"/>
        <v>-4.8169556840077071E-4</v>
      </c>
    </row>
    <row r="157" spans="1:9" x14ac:dyDescent="0.2">
      <c r="B157" s="34" t="s">
        <v>37</v>
      </c>
      <c r="C157" s="33">
        <v>5</v>
      </c>
      <c r="D157" s="48">
        <v>3</v>
      </c>
      <c r="E157" s="61">
        <f t="shared" si="34"/>
        <v>2.4084778420038534E-3</v>
      </c>
      <c r="F157" s="61">
        <f t="shared" si="35"/>
        <v>1.8337408312958435E-3</v>
      </c>
      <c r="G157" s="49">
        <f t="shared" si="27"/>
        <v>-0.4</v>
      </c>
      <c r="H157" s="35">
        <f t="shared" si="36"/>
        <v>-9.6339113680154141E-4</v>
      </c>
    </row>
    <row r="158" spans="1:9" ht="13.5" customHeight="1" x14ac:dyDescent="0.2">
      <c r="B158" s="34" t="s">
        <v>38</v>
      </c>
      <c r="C158" s="33">
        <v>5</v>
      </c>
      <c r="D158" s="48">
        <v>5</v>
      </c>
      <c r="E158" s="61">
        <f t="shared" si="34"/>
        <v>2.4084778420038534E-3</v>
      </c>
      <c r="F158" s="61">
        <f t="shared" si="35"/>
        <v>3.0562347188264061E-3</v>
      </c>
      <c r="G158" s="49">
        <f t="shared" si="27"/>
        <v>0</v>
      </c>
      <c r="H158" s="35">
        <f t="shared" si="36"/>
        <v>0</v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193</v>
      </c>
      <c r="D160" s="48">
        <v>35</v>
      </c>
      <c r="E160" s="38">
        <f t="shared" si="34"/>
        <v>9.2967244701348747E-2</v>
      </c>
      <c r="F160" s="38">
        <f t="shared" si="35"/>
        <v>2.1393643031784843E-2</v>
      </c>
      <c r="G160" s="49">
        <f t="shared" si="27"/>
        <v>-0.81865284974093266</v>
      </c>
      <c r="H160" s="37">
        <f t="shared" si="36"/>
        <v>-7.6107899807321772E-2</v>
      </c>
      <c r="I160" s="4"/>
    </row>
    <row r="161" spans="1:9" s="29" customFormat="1" x14ac:dyDescent="0.2">
      <c r="A161" s="31"/>
      <c r="B161" s="36" t="s">
        <v>547</v>
      </c>
      <c r="C161" s="40">
        <v>3</v>
      </c>
      <c r="D161" s="48">
        <v>1</v>
      </c>
      <c r="E161" s="38">
        <f t="shared" si="34"/>
        <v>1.4450867052023121E-3</v>
      </c>
      <c r="F161" s="38">
        <f t="shared" si="35"/>
        <v>6.1124694376528117E-4</v>
      </c>
      <c r="G161" s="49">
        <f t="shared" si="27"/>
        <v>-0.66666666666666663</v>
      </c>
      <c r="H161" s="37">
        <f t="shared" si="36"/>
        <v>-9.6339113680154131E-4</v>
      </c>
      <c r="I161" s="4"/>
    </row>
    <row r="162" spans="1:9" s="29" customFormat="1" ht="13.5" customHeight="1" x14ac:dyDescent="0.2">
      <c r="A162" s="31"/>
      <c r="B162" s="36" t="s">
        <v>555</v>
      </c>
      <c r="C162" s="40">
        <v>0</v>
      </c>
      <c r="D162" s="48">
        <v>0</v>
      </c>
      <c r="E162" s="38" t="str">
        <f t="shared" si="34"/>
        <v/>
      </c>
      <c r="F162" s="38" t="str">
        <f t="shared" si="35"/>
        <v/>
      </c>
      <c r="G162" s="49" t="str">
        <f t="shared" si="27"/>
        <v xml:space="preserve"> </v>
      </c>
      <c r="H162" s="37" t="str">
        <f t="shared" si="36"/>
        <v/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4223</v>
      </c>
      <c r="D169" s="44">
        <f>SUM(D170:D339)</f>
        <v>2886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-0.3165995737627279</v>
      </c>
      <c r="H169" s="46">
        <f>+IF(OR(AND(E169=""),(G169="")),"",E169*G169)</f>
        <v>-0.3165995737627279</v>
      </c>
    </row>
    <row r="170" spans="1:9" x14ac:dyDescent="0.2">
      <c r="B170" s="62" t="s">
        <v>433</v>
      </c>
      <c r="C170" s="48">
        <v>9</v>
      </c>
      <c r="D170" s="48">
        <v>6</v>
      </c>
      <c r="E170" s="60">
        <f t="shared" si="45"/>
        <v>2.1311863604072932E-3</v>
      </c>
      <c r="F170" s="60">
        <f t="shared" si="46"/>
        <v>2.0790020790020791E-3</v>
      </c>
      <c r="G170" s="49">
        <f t="shared" ref="G170:G236" si="47">+IF(AND(C170=0,D170=0)," ",IF(C170=0,1,IF(D170=0,-1,(D170-C170)/C170)))</f>
        <v>-0.33333333333333331</v>
      </c>
      <c r="H170" s="41">
        <f>+IF(OR(AND(E170=""),(G170="")),"",E170*G170)</f>
        <v>-7.1039545346909773E-4</v>
      </c>
    </row>
    <row r="171" spans="1:9" x14ac:dyDescent="0.2">
      <c r="B171" s="63" t="s">
        <v>571</v>
      </c>
      <c r="C171" s="33">
        <v>1</v>
      </c>
      <c r="D171" s="48">
        <v>2</v>
      </c>
      <c r="E171" s="61">
        <f t="shared" si="45"/>
        <v>2.3679848448969926E-4</v>
      </c>
      <c r="F171" s="61">
        <f t="shared" si="46"/>
        <v>6.93000693000693E-4</v>
      </c>
      <c r="G171" s="49">
        <f t="shared" si="47"/>
        <v>1</v>
      </c>
      <c r="H171" s="35">
        <f t="shared" ref="H171:H238" si="48">+IF(OR(AND(E171=""),(G171="")),"",E171*G171)</f>
        <v>2.3679848448969926E-4</v>
      </c>
    </row>
    <row r="172" spans="1:9" x14ac:dyDescent="0.2">
      <c r="B172" s="63" t="s">
        <v>434</v>
      </c>
      <c r="C172" s="33">
        <v>1</v>
      </c>
      <c r="D172" s="48">
        <v>1</v>
      </c>
      <c r="E172" s="61">
        <f t="shared" si="45"/>
        <v>2.3679848448969926E-4</v>
      </c>
      <c r="F172" s="61">
        <f t="shared" si="46"/>
        <v>3.465003465003465E-4</v>
      </c>
      <c r="G172" s="49">
        <f t="shared" si="47"/>
        <v>0</v>
      </c>
      <c r="H172" s="35">
        <f t="shared" si="48"/>
        <v>0</v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8</v>
      </c>
      <c r="D174" s="48">
        <v>39</v>
      </c>
      <c r="E174" s="61">
        <f t="shared" si="45"/>
        <v>1.8943878759175941E-3</v>
      </c>
      <c r="F174" s="61">
        <f t="shared" si="46"/>
        <v>1.3513513513513514E-2</v>
      </c>
      <c r="G174" s="49">
        <f t="shared" si="47"/>
        <v>3.875</v>
      </c>
      <c r="H174" s="35">
        <f t="shared" si="48"/>
        <v>7.3407530191806772E-3</v>
      </c>
    </row>
    <row r="175" spans="1:9" x14ac:dyDescent="0.2">
      <c r="B175" s="63" t="s">
        <v>42</v>
      </c>
      <c r="C175" s="33">
        <v>250</v>
      </c>
      <c r="D175" s="48">
        <v>142</v>
      </c>
      <c r="E175" s="61">
        <f t="shared" si="45"/>
        <v>5.9199621122424814E-2</v>
      </c>
      <c r="F175" s="61">
        <f t="shared" si="46"/>
        <v>4.9203049203049201E-2</v>
      </c>
      <c r="G175" s="49">
        <f t="shared" si="47"/>
        <v>-0.432</v>
      </c>
      <c r="H175" s="35">
        <f t="shared" si="48"/>
        <v>-2.557423632488752E-2</v>
      </c>
    </row>
    <row r="176" spans="1:9" x14ac:dyDescent="0.2">
      <c r="B176" s="63" t="s">
        <v>573</v>
      </c>
      <c r="C176" s="33">
        <v>0</v>
      </c>
      <c r="D176" s="48">
        <v>0</v>
      </c>
      <c r="E176" s="61" t="str">
        <f t="shared" si="45"/>
        <v/>
      </c>
      <c r="F176" s="61" t="str">
        <f t="shared" si="46"/>
        <v/>
      </c>
      <c r="G176" s="49" t="str">
        <f t="shared" si="47"/>
        <v xml:space="preserve"> </v>
      </c>
      <c r="H176" s="35" t="str">
        <f t="shared" si="48"/>
        <v/>
      </c>
    </row>
    <row r="177" spans="1:9" x14ac:dyDescent="0.2">
      <c r="B177" s="63" t="s">
        <v>574</v>
      </c>
      <c r="C177" s="33">
        <v>19</v>
      </c>
      <c r="D177" s="48">
        <v>40</v>
      </c>
      <c r="E177" s="61">
        <f t="shared" si="45"/>
        <v>4.4991712053042863E-3</v>
      </c>
      <c r="F177" s="61">
        <f t="shared" si="46"/>
        <v>1.386001386001386E-2</v>
      </c>
      <c r="G177" s="49">
        <f t="shared" si="47"/>
        <v>1.1052631578947369</v>
      </c>
      <c r="H177" s="35">
        <f t="shared" si="48"/>
        <v>4.9727681742836854E-3</v>
      </c>
    </row>
    <row r="178" spans="1:9" x14ac:dyDescent="0.2">
      <c r="B178" s="63" t="s">
        <v>575</v>
      </c>
      <c r="C178" s="33">
        <v>1</v>
      </c>
      <c r="D178" s="48">
        <v>2</v>
      </c>
      <c r="E178" s="61">
        <f t="shared" si="45"/>
        <v>2.3679848448969926E-4</v>
      </c>
      <c r="F178" s="61">
        <f t="shared" si="46"/>
        <v>6.93000693000693E-4</v>
      </c>
      <c r="G178" s="49">
        <f t="shared" si="47"/>
        <v>1</v>
      </c>
      <c r="H178" s="35">
        <f t="shared" si="48"/>
        <v>2.3679848448969926E-4</v>
      </c>
    </row>
    <row r="179" spans="1:9" x14ac:dyDescent="0.2">
      <c r="B179" s="63" t="s">
        <v>40</v>
      </c>
      <c r="C179" s="33">
        <v>5</v>
      </c>
      <c r="D179" s="48">
        <v>1</v>
      </c>
      <c r="E179" s="61">
        <f t="shared" si="45"/>
        <v>1.1839924224484964E-3</v>
      </c>
      <c r="F179" s="61">
        <f t="shared" si="46"/>
        <v>3.465003465003465E-4</v>
      </c>
      <c r="G179" s="49">
        <f t="shared" si="47"/>
        <v>-0.8</v>
      </c>
      <c r="H179" s="35">
        <f t="shared" si="48"/>
        <v>-9.4719393795879715E-4</v>
      </c>
    </row>
    <row r="180" spans="1:9" x14ac:dyDescent="0.2">
      <c r="B180" s="63" t="s">
        <v>208</v>
      </c>
      <c r="C180" s="33">
        <v>1</v>
      </c>
      <c r="D180" s="48">
        <v>0</v>
      </c>
      <c r="E180" s="61">
        <f t="shared" si="45"/>
        <v>2.3679848448969926E-4</v>
      </c>
      <c r="F180" s="61" t="str">
        <f t="shared" si="46"/>
        <v/>
      </c>
      <c r="G180" s="49">
        <f t="shared" si="47"/>
        <v>-1</v>
      </c>
      <c r="H180" s="35">
        <f t="shared" si="48"/>
        <v>-2.3679848448969926E-4</v>
      </c>
    </row>
    <row r="181" spans="1:9" x14ac:dyDescent="0.2">
      <c r="B181" s="63" t="s">
        <v>45</v>
      </c>
      <c r="C181" s="33">
        <v>1</v>
      </c>
      <c r="D181" s="48">
        <v>2</v>
      </c>
      <c r="E181" s="61">
        <f t="shared" si="45"/>
        <v>2.3679848448969926E-4</v>
      </c>
      <c r="F181" s="61">
        <f t="shared" si="46"/>
        <v>6.93000693000693E-4</v>
      </c>
      <c r="G181" s="49">
        <f t="shared" si="47"/>
        <v>1</v>
      </c>
      <c r="H181" s="35">
        <f t="shared" si="48"/>
        <v>2.3679848448969926E-4</v>
      </c>
    </row>
    <row r="182" spans="1:9" x14ac:dyDescent="0.2">
      <c r="B182" s="63" t="s">
        <v>43</v>
      </c>
      <c r="C182" s="33">
        <v>66</v>
      </c>
      <c r="D182" s="48">
        <v>19</v>
      </c>
      <c r="E182" s="61">
        <f t="shared" si="45"/>
        <v>1.5628699976320153E-2</v>
      </c>
      <c r="F182" s="61">
        <f t="shared" si="46"/>
        <v>6.5835065835065836E-3</v>
      </c>
      <c r="G182" s="49">
        <f t="shared" si="47"/>
        <v>-0.71212121212121215</v>
      </c>
      <c r="H182" s="35">
        <f t="shared" si="48"/>
        <v>-1.1129528771015867E-2</v>
      </c>
    </row>
    <row r="183" spans="1:9" s="29" customFormat="1" x14ac:dyDescent="0.2">
      <c r="A183" s="31"/>
      <c r="B183" s="64" t="s">
        <v>520</v>
      </c>
      <c r="C183" s="40">
        <v>15</v>
      </c>
      <c r="D183" s="48">
        <v>27</v>
      </c>
      <c r="E183" s="38">
        <f t="shared" si="45"/>
        <v>3.5519772673454891E-3</v>
      </c>
      <c r="F183" s="38">
        <f t="shared" si="46"/>
        <v>9.355509355509356E-3</v>
      </c>
      <c r="G183" s="49">
        <f t="shared" si="47"/>
        <v>0.8</v>
      </c>
      <c r="H183" s="37">
        <f t="shared" si="48"/>
        <v>2.8415818138763913E-3</v>
      </c>
      <c r="I183" s="4"/>
    </row>
    <row r="184" spans="1:9" s="29" customFormat="1" x14ac:dyDescent="0.2">
      <c r="A184" s="31"/>
      <c r="B184" s="64" t="s">
        <v>436</v>
      </c>
      <c r="C184" s="40">
        <v>101</v>
      </c>
      <c r="D184" s="48">
        <v>67</v>
      </c>
      <c r="E184" s="38">
        <f t="shared" si="45"/>
        <v>2.3916646933459625E-2</v>
      </c>
      <c r="F184" s="38">
        <f t="shared" si="46"/>
        <v>2.3215523215523216E-2</v>
      </c>
      <c r="G184" s="49">
        <f t="shared" si="47"/>
        <v>-0.33663366336633666</v>
      </c>
      <c r="H184" s="37">
        <f t="shared" si="48"/>
        <v>-8.0511484726497745E-3</v>
      </c>
      <c r="I184" s="4"/>
    </row>
    <row r="185" spans="1:9" s="29" customFormat="1" x14ac:dyDescent="0.2">
      <c r="A185" s="31"/>
      <c r="B185" s="64" t="s">
        <v>576</v>
      </c>
      <c r="C185" s="40">
        <v>2</v>
      </c>
      <c r="D185" s="48">
        <v>10</v>
      </c>
      <c r="E185" s="38">
        <f t="shared" si="45"/>
        <v>4.7359696897939852E-4</v>
      </c>
      <c r="F185" s="38">
        <f t="shared" si="46"/>
        <v>3.4650034650034649E-3</v>
      </c>
      <c r="G185" s="49">
        <f t="shared" si="47"/>
        <v>4</v>
      </c>
      <c r="H185" s="37">
        <f t="shared" si="48"/>
        <v>1.8943878759175941E-3</v>
      </c>
      <c r="I185" s="4"/>
    </row>
    <row r="186" spans="1:9" s="29" customFormat="1" x14ac:dyDescent="0.2">
      <c r="A186" s="31"/>
      <c r="B186" s="64" t="s">
        <v>41</v>
      </c>
      <c r="C186" s="40">
        <v>4</v>
      </c>
      <c r="D186" s="48">
        <v>3</v>
      </c>
      <c r="E186" s="38">
        <f t="shared" si="45"/>
        <v>9.4719393795879704E-4</v>
      </c>
      <c r="F186" s="38">
        <f t="shared" si="46"/>
        <v>1.0395010395010396E-3</v>
      </c>
      <c r="G186" s="49">
        <f t="shared" si="47"/>
        <v>-0.25</v>
      </c>
      <c r="H186" s="37">
        <f t="shared" si="48"/>
        <v>-2.3679848448969926E-4</v>
      </c>
      <c r="I186" s="4"/>
    </row>
    <row r="187" spans="1:9" s="29" customFormat="1" x14ac:dyDescent="0.2">
      <c r="A187" s="31"/>
      <c r="B187" s="64" t="s">
        <v>44</v>
      </c>
      <c r="C187" s="40">
        <v>0</v>
      </c>
      <c r="D187" s="48">
        <v>0</v>
      </c>
      <c r="E187" s="38" t="str">
        <f t="shared" si="45"/>
        <v/>
      </c>
      <c r="F187" s="38" t="str">
        <f t="shared" si="46"/>
        <v/>
      </c>
      <c r="G187" s="49" t="str">
        <f t="shared" si="47"/>
        <v xml:space="preserve"> </v>
      </c>
      <c r="H187" s="37" t="str">
        <f t="shared" si="48"/>
        <v/>
      </c>
      <c r="I187" s="4"/>
    </row>
    <row r="188" spans="1:9" s="29" customFormat="1" x14ac:dyDescent="0.2">
      <c r="A188" s="31"/>
      <c r="B188" s="64" t="s">
        <v>521</v>
      </c>
      <c r="C188" s="40">
        <v>2</v>
      </c>
      <c r="D188" s="48">
        <v>0</v>
      </c>
      <c r="E188" s="38">
        <f t="shared" si="45"/>
        <v>4.7359696897939852E-4</v>
      </c>
      <c r="F188" s="38" t="str">
        <f t="shared" si="46"/>
        <v/>
      </c>
      <c r="G188" s="49">
        <f t="shared" si="47"/>
        <v>-1</v>
      </c>
      <c r="H188" s="37">
        <f t="shared" si="48"/>
        <v>-4.7359696897939852E-4</v>
      </c>
      <c r="I188" s="4"/>
    </row>
    <row r="189" spans="1:9" s="29" customFormat="1" x14ac:dyDescent="0.2">
      <c r="A189" s="31"/>
      <c r="B189" s="64" t="s">
        <v>522</v>
      </c>
      <c r="C189" s="40">
        <v>3</v>
      </c>
      <c r="D189" s="48">
        <v>1</v>
      </c>
      <c r="E189" s="38">
        <f t="shared" si="45"/>
        <v>7.1039545346909783E-4</v>
      </c>
      <c r="F189" s="38">
        <f t="shared" si="46"/>
        <v>3.465003465003465E-4</v>
      </c>
      <c r="G189" s="49">
        <f t="shared" si="47"/>
        <v>-0.66666666666666663</v>
      </c>
      <c r="H189" s="37">
        <f t="shared" si="48"/>
        <v>-4.7359696897939852E-4</v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4</v>
      </c>
      <c r="D190" s="92">
        <v>0</v>
      </c>
      <c r="E190" s="38">
        <f t="shared" ref="E190" si="49">+IF(C190=0,"",C190/C$169)</f>
        <v>9.4719393795879704E-4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-9.4719393795879704E-4</v>
      </c>
    </row>
    <row r="191" spans="1:9" s="29" customFormat="1" x14ac:dyDescent="0.2">
      <c r="A191" s="31"/>
      <c r="B191" s="64" t="s">
        <v>209</v>
      </c>
      <c r="C191" s="40">
        <v>77</v>
      </c>
      <c r="D191" s="48">
        <v>142</v>
      </c>
      <c r="E191" s="38">
        <f t="shared" si="45"/>
        <v>1.8233483305706844E-2</v>
      </c>
      <c r="F191" s="38">
        <f t="shared" si="46"/>
        <v>4.9203049203049201E-2</v>
      </c>
      <c r="G191" s="49">
        <f t="shared" si="47"/>
        <v>0.8441558441558441</v>
      </c>
      <c r="H191" s="37">
        <f t="shared" si="48"/>
        <v>1.5391901491830451E-2</v>
      </c>
      <c r="I191" s="4"/>
    </row>
    <row r="192" spans="1:9" s="29" customFormat="1" x14ac:dyDescent="0.2">
      <c r="A192" s="31"/>
      <c r="B192" s="64" t="s">
        <v>210</v>
      </c>
      <c r="C192" s="40">
        <v>76</v>
      </c>
      <c r="D192" s="48">
        <v>14</v>
      </c>
      <c r="E192" s="38">
        <f t="shared" si="45"/>
        <v>1.7996684821217145E-2</v>
      </c>
      <c r="F192" s="38">
        <f t="shared" si="46"/>
        <v>4.8510048510048507E-3</v>
      </c>
      <c r="G192" s="49">
        <f t="shared" si="47"/>
        <v>-0.81578947368421051</v>
      </c>
      <c r="H192" s="37">
        <f t="shared" si="48"/>
        <v>-1.4681506038361354E-2</v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1</v>
      </c>
      <c r="D194" s="48">
        <v>0</v>
      </c>
      <c r="E194" s="38">
        <f t="shared" si="45"/>
        <v>2.3679848448969926E-4</v>
      </c>
      <c r="F194" s="38" t="str">
        <f t="shared" si="46"/>
        <v/>
      </c>
      <c r="G194" s="49">
        <f t="shared" si="47"/>
        <v>-1</v>
      </c>
      <c r="H194" s="37">
        <f t="shared" ref="H194" si="53">+IF(OR(AND(E194=""),(G194="")),"",E194*G194)</f>
        <v>-2.3679848448969926E-4</v>
      </c>
      <c r="I194" s="4"/>
    </row>
    <row r="195" spans="1:9" s="29" customFormat="1" x14ac:dyDescent="0.2">
      <c r="A195" s="31"/>
      <c r="B195" s="64" t="s">
        <v>212</v>
      </c>
      <c r="C195" s="40">
        <v>1</v>
      </c>
      <c r="D195" s="48">
        <v>1</v>
      </c>
      <c r="E195" s="38">
        <f t="shared" si="45"/>
        <v>2.3679848448969926E-4</v>
      </c>
      <c r="F195" s="38">
        <f t="shared" si="46"/>
        <v>3.465003465003465E-4</v>
      </c>
      <c r="G195" s="49">
        <f t="shared" si="47"/>
        <v>0</v>
      </c>
      <c r="H195" s="37">
        <f t="shared" si="48"/>
        <v>0</v>
      </c>
      <c r="I195" s="4"/>
    </row>
    <row r="196" spans="1:9" s="29" customFormat="1" x14ac:dyDescent="0.2">
      <c r="A196" s="31"/>
      <c r="B196" s="64" t="s">
        <v>437</v>
      </c>
      <c r="C196" s="40">
        <v>169</v>
      </c>
      <c r="D196" s="48">
        <v>108</v>
      </c>
      <c r="E196" s="38">
        <f t="shared" si="45"/>
        <v>4.0018943878759178E-2</v>
      </c>
      <c r="F196" s="38">
        <f t="shared" si="46"/>
        <v>3.7422037422037424E-2</v>
      </c>
      <c r="G196" s="49">
        <f t="shared" si="47"/>
        <v>-0.36094674556213019</v>
      </c>
      <c r="H196" s="37">
        <f t="shared" si="48"/>
        <v>-1.4444707553871656E-2</v>
      </c>
      <c r="I196" s="4"/>
    </row>
    <row r="197" spans="1:9" s="29" customFormat="1" x14ac:dyDescent="0.2">
      <c r="A197" s="31"/>
      <c r="B197" s="64" t="s">
        <v>524</v>
      </c>
      <c r="C197" s="40">
        <v>130</v>
      </c>
      <c r="D197" s="48">
        <v>37</v>
      </c>
      <c r="E197" s="38">
        <f t="shared" si="45"/>
        <v>3.0783802983660905E-2</v>
      </c>
      <c r="F197" s="38">
        <f t="shared" si="46"/>
        <v>1.282051282051282E-2</v>
      </c>
      <c r="G197" s="49">
        <f t="shared" si="47"/>
        <v>-0.7153846153846154</v>
      </c>
      <c r="H197" s="37">
        <f t="shared" si="48"/>
        <v>-2.2022259057542033E-2</v>
      </c>
      <c r="I197" s="4"/>
    </row>
    <row r="198" spans="1:9" x14ac:dyDescent="0.2">
      <c r="B198" s="63" t="s">
        <v>213</v>
      </c>
      <c r="C198" s="33">
        <v>121</v>
      </c>
      <c r="D198" s="48">
        <v>103</v>
      </c>
      <c r="E198" s="61">
        <f t="shared" si="45"/>
        <v>2.8652616623253611E-2</v>
      </c>
      <c r="F198" s="61">
        <f t="shared" si="46"/>
        <v>3.5689535689535687E-2</v>
      </c>
      <c r="G198" s="49">
        <f t="shared" si="47"/>
        <v>-0.1487603305785124</v>
      </c>
      <c r="H198" s="35">
        <f t="shared" si="48"/>
        <v>-4.2623727208145872E-3</v>
      </c>
    </row>
    <row r="199" spans="1:9" x14ac:dyDescent="0.2">
      <c r="B199" s="63" t="s">
        <v>214</v>
      </c>
      <c r="C199" s="33">
        <v>38</v>
      </c>
      <c r="D199" s="48">
        <v>28</v>
      </c>
      <c r="E199" s="61">
        <f t="shared" si="45"/>
        <v>8.9983424106085726E-3</v>
      </c>
      <c r="F199" s="61">
        <f t="shared" si="46"/>
        <v>9.7020097020097014E-3</v>
      </c>
      <c r="G199" s="49">
        <f t="shared" si="47"/>
        <v>-0.26315789473684209</v>
      </c>
      <c r="H199" s="35">
        <f t="shared" si="48"/>
        <v>-2.3679848448969927E-3</v>
      </c>
    </row>
    <row r="200" spans="1:9" x14ac:dyDescent="0.2">
      <c r="B200" s="63" t="s">
        <v>215</v>
      </c>
      <c r="C200" s="33">
        <v>105</v>
      </c>
      <c r="D200" s="48">
        <v>55</v>
      </c>
      <c r="E200" s="61">
        <f t="shared" si="45"/>
        <v>2.4863840871418422E-2</v>
      </c>
      <c r="F200" s="61">
        <f t="shared" si="46"/>
        <v>1.9057519057519057E-2</v>
      </c>
      <c r="G200" s="49">
        <f t="shared" si="47"/>
        <v>-0.47619047619047616</v>
      </c>
      <c r="H200" s="35">
        <f t="shared" si="48"/>
        <v>-1.1839924224484962E-2</v>
      </c>
    </row>
    <row r="201" spans="1:9" x14ac:dyDescent="0.2">
      <c r="B201" s="63" t="s">
        <v>216</v>
      </c>
      <c r="C201" s="33">
        <v>36</v>
      </c>
      <c r="D201" s="48">
        <v>80</v>
      </c>
      <c r="E201" s="61">
        <f t="shared" si="45"/>
        <v>8.5247454416291727E-3</v>
      </c>
      <c r="F201" s="61">
        <f t="shared" si="46"/>
        <v>2.7720027720027719E-2</v>
      </c>
      <c r="G201" s="49">
        <f t="shared" si="47"/>
        <v>1.2222222222222223</v>
      </c>
      <c r="H201" s="35">
        <f t="shared" si="48"/>
        <v>1.0419133317546767E-2</v>
      </c>
    </row>
    <row r="202" spans="1:9" x14ac:dyDescent="0.2">
      <c r="B202" s="63" t="s">
        <v>438</v>
      </c>
      <c r="C202" s="33">
        <v>11</v>
      </c>
      <c r="D202" s="48">
        <v>19</v>
      </c>
      <c r="E202" s="61">
        <f t="shared" ref="E202:E235" si="54">+IF(C202=0,"",C202/C$169)</f>
        <v>2.6047833293866918E-3</v>
      </c>
      <c r="F202" s="61">
        <f t="shared" ref="F202:F235" si="55">+IF(D202=0,"",D202/D$169)</f>
        <v>6.5835065835065836E-3</v>
      </c>
      <c r="G202" s="49">
        <f t="shared" si="47"/>
        <v>0.72727272727272729</v>
      </c>
      <c r="H202" s="35">
        <f t="shared" si="48"/>
        <v>1.8943878759175941E-3</v>
      </c>
    </row>
    <row r="203" spans="1:9" x14ac:dyDescent="0.2">
      <c r="B203" s="63" t="s">
        <v>439</v>
      </c>
      <c r="C203" s="33">
        <v>126</v>
      </c>
      <c r="D203" s="48">
        <v>75</v>
      </c>
      <c r="E203" s="61">
        <f t="shared" si="54"/>
        <v>2.9836609045702109E-2</v>
      </c>
      <c r="F203" s="61">
        <f t="shared" si="55"/>
        <v>2.5987525987525989E-2</v>
      </c>
      <c r="G203" s="49">
        <f t="shared" si="47"/>
        <v>-0.40476190476190477</v>
      </c>
      <c r="H203" s="35">
        <f t="shared" si="48"/>
        <v>-1.2076722708974664E-2</v>
      </c>
    </row>
    <row r="204" spans="1:9" x14ac:dyDescent="0.2">
      <c r="B204" s="63" t="s">
        <v>217</v>
      </c>
      <c r="C204" s="33">
        <v>0</v>
      </c>
      <c r="D204" s="48">
        <v>0</v>
      </c>
      <c r="E204" s="61" t="str">
        <f t="shared" si="54"/>
        <v/>
      </c>
      <c r="F204" s="61" t="str">
        <f t="shared" si="55"/>
        <v/>
      </c>
      <c r="G204" s="49" t="str">
        <f t="shared" si="47"/>
        <v xml:space="preserve"> 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13</v>
      </c>
      <c r="D205" s="48">
        <v>14</v>
      </c>
      <c r="E205" s="38">
        <f t="shared" si="54"/>
        <v>3.0783802983660904E-3</v>
      </c>
      <c r="F205" s="38">
        <f t="shared" si="55"/>
        <v>4.8510048510048507E-3</v>
      </c>
      <c r="G205" s="49">
        <f t="shared" si="47"/>
        <v>7.6923076923076927E-2</v>
      </c>
      <c r="H205" s="37">
        <f t="shared" si="48"/>
        <v>2.3679848448969929E-4</v>
      </c>
      <c r="I205" s="4"/>
    </row>
    <row r="206" spans="1:9" s="29" customFormat="1" x14ac:dyDescent="0.2">
      <c r="A206" s="31"/>
      <c r="B206" s="64" t="s">
        <v>218</v>
      </c>
      <c r="C206" s="40">
        <v>193</v>
      </c>
      <c r="D206" s="48">
        <v>244</v>
      </c>
      <c r="E206" s="38">
        <f t="shared" si="54"/>
        <v>4.5702107506511956E-2</v>
      </c>
      <c r="F206" s="38">
        <f t="shared" si="55"/>
        <v>8.4546084546084546E-2</v>
      </c>
      <c r="G206" s="49">
        <f t="shared" si="47"/>
        <v>0.26424870466321243</v>
      </c>
      <c r="H206" s="37">
        <f t="shared" si="48"/>
        <v>1.2076722708974662E-2</v>
      </c>
      <c r="I206" s="4"/>
    </row>
    <row r="207" spans="1:9" s="29" customFormat="1" x14ac:dyDescent="0.2">
      <c r="A207" s="31"/>
      <c r="B207" s="64" t="s">
        <v>219</v>
      </c>
      <c r="C207" s="40">
        <v>89</v>
      </c>
      <c r="D207" s="48">
        <v>28</v>
      </c>
      <c r="E207" s="38">
        <f t="shared" si="54"/>
        <v>2.1075065119583236E-2</v>
      </c>
      <c r="F207" s="38">
        <f t="shared" si="55"/>
        <v>9.7020097020097014E-3</v>
      </c>
      <c r="G207" s="49">
        <f t="shared" si="47"/>
        <v>-0.6853932584269663</v>
      </c>
      <c r="H207" s="37">
        <f t="shared" si="48"/>
        <v>-1.4444707553871656E-2</v>
      </c>
      <c r="I207" s="4"/>
    </row>
    <row r="208" spans="1:9" s="29" customFormat="1" x14ac:dyDescent="0.2">
      <c r="A208" s="31"/>
      <c r="B208" s="64" t="s">
        <v>220</v>
      </c>
      <c r="C208" s="40">
        <v>0</v>
      </c>
      <c r="D208" s="48">
        <v>2</v>
      </c>
      <c r="E208" s="38" t="str">
        <f t="shared" si="54"/>
        <v/>
      </c>
      <c r="F208" s="38">
        <f t="shared" si="55"/>
        <v>6.93000693000693E-4</v>
      </c>
      <c r="G208" s="49">
        <f t="shared" si="47"/>
        <v>1</v>
      </c>
      <c r="H208" s="37" t="str">
        <f t="shared" si="48"/>
        <v/>
      </c>
      <c r="I208" s="4"/>
    </row>
    <row r="209" spans="1:9" s="29" customFormat="1" x14ac:dyDescent="0.2">
      <c r="A209" s="31"/>
      <c r="B209" s="64" t="s">
        <v>46</v>
      </c>
      <c r="C209" s="40">
        <v>0</v>
      </c>
      <c r="D209" s="48">
        <v>0</v>
      </c>
      <c r="E209" s="38" t="str">
        <f t="shared" si="54"/>
        <v/>
      </c>
      <c r="F209" s="38" t="str">
        <f t="shared" si="55"/>
        <v/>
      </c>
      <c r="G209" s="49" t="str">
        <f t="shared" si="47"/>
        <v xml:space="preserve"> </v>
      </c>
      <c r="H209" s="37" t="str">
        <f t="shared" si="48"/>
        <v/>
      </c>
      <c r="I209" s="4"/>
    </row>
    <row r="210" spans="1:9" s="29" customFormat="1" x14ac:dyDescent="0.2">
      <c r="A210" s="31"/>
      <c r="B210" s="64" t="s">
        <v>47</v>
      </c>
      <c r="C210" s="40">
        <v>219</v>
      </c>
      <c r="D210" s="48">
        <v>28</v>
      </c>
      <c r="E210" s="38">
        <f t="shared" si="54"/>
        <v>5.1858868103244138E-2</v>
      </c>
      <c r="F210" s="38">
        <f t="shared" si="55"/>
        <v>9.7020097020097014E-3</v>
      </c>
      <c r="G210" s="49">
        <f t="shared" si="47"/>
        <v>-0.87214611872146119</v>
      </c>
      <c r="H210" s="37">
        <f t="shared" si="48"/>
        <v>-4.522851053753256E-2</v>
      </c>
      <c r="I210" s="4"/>
    </row>
    <row r="211" spans="1:9" s="29" customFormat="1" x14ac:dyDescent="0.2">
      <c r="A211" s="31"/>
      <c r="B211" s="64" t="s">
        <v>221</v>
      </c>
      <c r="C211" s="40">
        <v>3</v>
      </c>
      <c r="D211" s="48">
        <v>0</v>
      </c>
      <c r="E211" s="38">
        <f t="shared" si="54"/>
        <v>7.1039545346909783E-4</v>
      </c>
      <c r="F211" s="38" t="str">
        <f t="shared" si="55"/>
        <v/>
      </c>
      <c r="G211" s="49">
        <f t="shared" si="47"/>
        <v>-1</v>
      </c>
      <c r="H211" s="37">
        <f t="shared" si="48"/>
        <v>-7.1039545346909783E-4</v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0</v>
      </c>
      <c r="E212" s="38" t="str">
        <f t="shared" si="54"/>
        <v/>
      </c>
      <c r="F212" s="38" t="str">
        <f t="shared" si="55"/>
        <v/>
      </c>
      <c r="G212" s="49" t="str">
        <f t="shared" si="47"/>
        <v xml:space="preserve"> 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1</v>
      </c>
      <c r="D213" s="48">
        <v>0</v>
      </c>
      <c r="E213" s="38">
        <f t="shared" si="54"/>
        <v>2.3679848448969926E-4</v>
      </c>
      <c r="F213" s="38" t="str">
        <f t="shared" si="55"/>
        <v/>
      </c>
      <c r="G213" s="49">
        <f t="shared" si="47"/>
        <v>-1</v>
      </c>
      <c r="H213" s="37">
        <f t="shared" si="48"/>
        <v>-2.3679848448969926E-4</v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2</v>
      </c>
      <c r="E216" s="61" t="str">
        <f t="shared" si="54"/>
        <v/>
      </c>
      <c r="F216" s="61">
        <f t="shared" si="55"/>
        <v>6.93000693000693E-4</v>
      </c>
      <c r="G216" s="49">
        <f t="shared" si="47"/>
        <v>1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855</v>
      </c>
      <c r="D222" s="48">
        <v>569</v>
      </c>
      <c r="E222" s="61">
        <f t="shared" si="54"/>
        <v>0.20246270423869286</v>
      </c>
      <c r="F222" s="61">
        <f t="shared" si="55"/>
        <v>0.19715869715869716</v>
      </c>
      <c r="G222" s="49">
        <f t="shared" si="47"/>
        <v>-0.33450292397660819</v>
      </c>
      <c r="H222" s="35">
        <f t="shared" si="48"/>
        <v>-6.7724366564053992E-2</v>
      </c>
    </row>
    <row r="223" spans="1:9" x14ac:dyDescent="0.2">
      <c r="B223" s="63" t="s">
        <v>226</v>
      </c>
      <c r="C223" s="33">
        <v>2</v>
      </c>
      <c r="D223" s="48">
        <v>6</v>
      </c>
      <c r="E223" s="61">
        <f t="shared" si="54"/>
        <v>4.7359696897939852E-4</v>
      </c>
      <c r="F223" s="61">
        <f t="shared" si="55"/>
        <v>2.0790020790020791E-3</v>
      </c>
      <c r="G223" s="49">
        <f t="shared" si="47"/>
        <v>2</v>
      </c>
      <c r="H223" s="35">
        <f t="shared" si="48"/>
        <v>9.4719393795879704E-4</v>
      </c>
    </row>
    <row r="224" spans="1:9" x14ac:dyDescent="0.2">
      <c r="B224" s="63" t="s">
        <v>227</v>
      </c>
      <c r="C224" s="33">
        <v>2</v>
      </c>
      <c r="D224" s="48">
        <v>1</v>
      </c>
      <c r="E224" s="61">
        <f t="shared" si="54"/>
        <v>4.7359696897939852E-4</v>
      </c>
      <c r="F224" s="61">
        <f t="shared" si="55"/>
        <v>3.465003465003465E-4</v>
      </c>
      <c r="G224" s="49">
        <f t="shared" si="47"/>
        <v>-0.5</v>
      </c>
      <c r="H224" s="35">
        <f t="shared" si="48"/>
        <v>-2.3679848448969926E-4</v>
      </c>
    </row>
    <row r="225" spans="1:9" x14ac:dyDescent="0.2">
      <c r="B225" s="63" t="s">
        <v>228</v>
      </c>
      <c r="C225" s="33">
        <v>2</v>
      </c>
      <c r="D225" s="48">
        <v>1</v>
      </c>
      <c r="E225" s="61">
        <f t="shared" si="54"/>
        <v>4.7359696897939852E-4</v>
      </c>
      <c r="F225" s="61">
        <f t="shared" si="55"/>
        <v>3.465003465003465E-4</v>
      </c>
      <c r="G225" s="49">
        <f t="shared" si="47"/>
        <v>-0.5</v>
      </c>
      <c r="H225" s="35">
        <f t="shared" si="48"/>
        <v>-2.3679848448969926E-4</v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1</v>
      </c>
      <c r="D227" s="48">
        <v>0</v>
      </c>
      <c r="E227" s="61">
        <f t="shared" si="54"/>
        <v>2.3679848448969926E-4</v>
      </c>
      <c r="F227" s="61" t="str">
        <f t="shared" si="55"/>
        <v/>
      </c>
      <c r="G227" s="49">
        <f t="shared" si="47"/>
        <v>-1</v>
      </c>
      <c r="H227" s="35">
        <f t="shared" si="48"/>
        <v>-2.3679848448969926E-4</v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1</v>
      </c>
      <c r="D230" s="48">
        <v>0</v>
      </c>
      <c r="E230" s="61">
        <f t="shared" si="54"/>
        <v>2.3679848448969926E-4</v>
      </c>
      <c r="F230" s="61" t="str">
        <f t="shared" si="55"/>
        <v/>
      </c>
      <c r="G230" s="49">
        <f t="shared" si="47"/>
        <v>-1</v>
      </c>
      <c r="H230" s="35">
        <f t="shared" si="48"/>
        <v>-2.3679848448969926E-4</v>
      </c>
    </row>
    <row r="231" spans="1:9" x14ac:dyDescent="0.2">
      <c r="B231" s="63" t="s">
        <v>51</v>
      </c>
      <c r="C231" s="33">
        <v>1</v>
      </c>
      <c r="D231" s="48">
        <v>1</v>
      </c>
      <c r="E231" s="61">
        <f t="shared" si="54"/>
        <v>2.3679848448969926E-4</v>
      </c>
      <c r="F231" s="61">
        <f t="shared" si="55"/>
        <v>3.465003465003465E-4</v>
      </c>
      <c r="G231" s="49">
        <f t="shared" si="47"/>
        <v>0</v>
      </c>
      <c r="H231" s="35">
        <f t="shared" si="48"/>
        <v>0</v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1</v>
      </c>
      <c r="D233" s="48">
        <v>2</v>
      </c>
      <c r="E233" s="61">
        <f t="shared" si="54"/>
        <v>2.3679848448969926E-4</v>
      </c>
      <c r="F233" s="61">
        <f t="shared" si="55"/>
        <v>6.93000693000693E-4</v>
      </c>
      <c r="G233" s="49">
        <f t="shared" si="47"/>
        <v>1</v>
      </c>
      <c r="H233" s="35">
        <f t="shared" si="48"/>
        <v>2.3679848448969926E-4</v>
      </c>
    </row>
    <row r="234" spans="1:9" x14ac:dyDescent="0.2">
      <c r="B234" s="63" t="s">
        <v>231</v>
      </c>
      <c r="C234" s="33">
        <v>3</v>
      </c>
      <c r="D234" s="48">
        <v>1</v>
      </c>
      <c r="E234" s="61">
        <f t="shared" si="54"/>
        <v>7.1039545346909783E-4</v>
      </c>
      <c r="F234" s="61">
        <f t="shared" si="55"/>
        <v>3.465003465003465E-4</v>
      </c>
      <c r="G234" s="49">
        <f t="shared" si="47"/>
        <v>-0.66666666666666663</v>
      </c>
      <c r="H234" s="35">
        <f t="shared" si="48"/>
        <v>-4.7359696897939852E-4</v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12</v>
      </c>
      <c r="D236" s="48">
        <v>20</v>
      </c>
      <c r="E236" s="61">
        <f t="shared" ref="E236:E267" si="65">+IF(C236=0,"",C236/C$169)</f>
        <v>2.8415818138763913E-3</v>
      </c>
      <c r="F236" s="61">
        <f t="shared" ref="F236:F267" si="66">+IF(D236=0,"",D236/D$169)</f>
        <v>6.9300069300069298E-3</v>
      </c>
      <c r="G236" s="49">
        <f t="shared" si="47"/>
        <v>0.66666666666666663</v>
      </c>
      <c r="H236" s="35">
        <f t="shared" si="48"/>
        <v>1.8943878759175941E-3</v>
      </c>
    </row>
    <row r="237" spans="1:9" x14ac:dyDescent="0.2">
      <c r="B237" s="63" t="s">
        <v>55</v>
      </c>
      <c r="C237" s="33">
        <v>0</v>
      </c>
      <c r="D237" s="48">
        <v>0</v>
      </c>
      <c r="E237" s="61" t="str">
        <f t="shared" si="65"/>
        <v/>
      </c>
      <c r="F237" s="61" t="str">
        <f t="shared" si="66"/>
        <v/>
      </c>
      <c r="G237" s="49" t="str">
        <f t="shared" ref="G237:G300" si="67">+IF(AND(C237=0,D237=0)," ",IF(C237=0,1,IF(D237=0,-1,(D237-C237)/C237)))</f>
        <v xml:space="preserve"> </v>
      </c>
      <c r="H237" s="35" t="str">
        <f t="shared" si="48"/>
        <v/>
      </c>
    </row>
    <row r="238" spans="1:9" x14ac:dyDescent="0.2">
      <c r="B238" s="63" t="s">
        <v>444</v>
      </c>
      <c r="C238" s="33">
        <v>3</v>
      </c>
      <c r="D238" s="48">
        <v>2</v>
      </c>
      <c r="E238" s="61">
        <f t="shared" si="65"/>
        <v>7.1039545346909783E-4</v>
      </c>
      <c r="F238" s="61">
        <f t="shared" si="66"/>
        <v>6.93000693000693E-4</v>
      </c>
      <c r="G238" s="49">
        <f t="shared" si="67"/>
        <v>-0.33333333333333331</v>
      </c>
      <c r="H238" s="35">
        <f t="shared" si="48"/>
        <v>-2.3679848448969926E-4</v>
      </c>
    </row>
    <row r="239" spans="1:9" x14ac:dyDescent="0.2">
      <c r="B239" s="63" t="s">
        <v>53</v>
      </c>
      <c r="C239" s="33">
        <v>5</v>
      </c>
      <c r="D239" s="48">
        <v>10</v>
      </c>
      <c r="E239" s="61">
        <f t="shared" si="65"/>
        <v>1.1839924224484964E-3</v>
      </c>
      <c r="F239" s="61">
        <f t="shared" si="66"/>
        <v>3.4650034650034649E-3</v>
      </c>
      <c r="G239" s="49">
        <f t="shared" si="67"/>
        <v>1</v>
      </c>
      <c r="H239" s="35">
        <f t="shared" ref="H239:H306" si="68">+IF(OR(AND(E239=""),(G239="")),"",E239*G239)</f>
        <v>1.1839924224484964E-3</v>
      </c>
    </row>
    <row r="240" spans="1:9" x14ac:dyDescent="0.2">
      <c r="B240" s="63" t="s">
        <v>52</v>
      </c>
      <c r="C240" s="33">
        <v>0</v>
      </c>
      <c r="D240" s="48">
        <v>1</v>
      </c>
      <c r="E240" s="61" t="str">
        <f t="shared" si="65"/>
        <v/>
      </c>
      <c r="F240" s="61">
        <f t="shared" si="66"/>
        <v>3.465003465003465E-4</v>
      </c>
      <c r="G240" s="49">
        <f t="shared" si="67"/>
        <v>1</v>
      </c>
      <c r="H240" s="35" t="str">
        <f t="shared" si="68"/>
        <v/>
      </c>
    </row>
    <row r="241" spans="2:8" x14ac:dyDescent="0.2">
      <c r="B241" s="63" t="s">
        <v>609</v>
      </c>
      <c r="C241" s="33">
        <v>8</v>
      </c>
      <c r="D241" s="48">
        <v>5</v>
      </c>
      <c r="E241" s="61">
        <f t="shared" si="65"/>
        <v>1.8943878759175941E-3</v>
      </c>
      <c r="F241" s="61">
        <f t="shared" si="66"/>
        <v>1.7325017325017325E-3</v>
      </c>
      <c r="G241" s="49">
        <f t="shared" si="67"/>
        <v>-0.375</v>
      </c>
      <c r="H241" s="35">
        <f t="shared" si="68"/>
        <v>-7.1039545346909773E-4</v>
      </c>
    </row>
    <row r="242" spans="2:8" x14ac:dyDescent="0.2">
      <c r="B242" s="63" t="s">
        <v>54</v>
      </c>
      <c r="C242" s="33">
        <v>9</v>
      </c>
      <c r="D242" s="48">
        <v>4</v>
      </c>
      <c r="E242" s="61">
        <f t="shared" si="65"/>
        <v>2.1311863604072932E-3</v>
      </c>
      <c r="F242" s="61">
        <f t="shared" si="66"/>
        <v>1.386001386001386E-3</v>
      </c>
      <c r="G242" s="49">
        <f t="shared" si="67"/>
        <v>-0.55555555555555558</v>
      </c>
      <c r="H242" s="35">
        <f t="shared" si="68"/>
        <v>-1.1839924224484964E-3</v>
      </c>
    </row>
    <row r="243" spans="2:8" x14ac:dyDescent="0.2">
      <c r="B243" s="63" t="s">
        <v>232</v>
      </c>
      <c r="C243" s="33">
        <v>0</v>
      </c>
      <c r="D243" s="48">
        <v>0</v>
      </c>
      <c r="E243" s="61" t="str">
        <f t="shared" si="65"/>
        <v/>
      </c>
      <c r="F243" s="61" t="str">
        <f t="shared" si="66"/>
        <v/>
      </c>
      <c r="G243" s="49" t="str">
        <f t="shared" si="67"/>
        <v xml:space="preserve"> </v>
      </c>
      <c r="H243" s="35" t="str">
        <f t="shared" si="68"/>
        <v/>
      </c>
    </row>
    <row r="244" spans="2:8" x14ac:dyDescent="0.2">
      <c r="B244" s="63" t="s">
        <v>445</v>
      </c>
      <c r="C244" s="33">
        <v>1</v>
      </c>
      <c r="D244" s="48">
        <v>0</v>
      </c>
      <c r="E244" s="61">
        <f t="shared" si="65"/>
        <v>2.3679848448969926E-4</v>
      </c>
      <c r="F244" s="61" t="str">
        <f t="shared" si="66"/>
        <v/>
      </c>
      <c r="G244" s="49">
        <f t="shared" si="67"/>
        <v>-1</v>
      </c>
      <c r="H244" s="35">
        <f t="shared" si="68"/>
        <v>-2.3679848448969926E-4</v>
      </c>
    </row>
    <row r="245" spans="2:8" x14ac:dyDescent="0.2">
      <c r="B245" s="63" t="s">
        <v>334</v>
      </c>
      <c r="C245" s="33">
        <v>1</v>
      </c>
      <c r="D245" s="48">
        <v>1</v>
      </c>
      <c r="E245" s="61">
        <f t="shared" si="65"/>
        <v>2.3679848448969926E-4</v>
      </c>
      <c r="F245" s="61">
        <f t="shared" si="66"/>
        <v>3.465003465003465E-4</v>
      </c>
      <c r="G245" s="49">
        <f t="shared" si="67"/>
        <v>0</v>
      </c>
      <c r="H245" s="35">
        <f t="shared" si="68"/>
        <v>0</v>
      </c>
    </row>
    <row r="246" spans="2:8" x14ac:dyDescent="0.2">
      <c r="B246" s="63" t="s">
        <v>233</v>
      </c>
      <c r="C246" s="33">
        <v>2</v>
      </c>
      <c r="D246" s="48">
        <v>1</v>
      </c>
      <c r="E246" s="61">
        <f t="shared" si="65"/>
        <v>4.7359696897939852E-4</v>
      </c>
      <c r="F246" s="61">
        <f t="shared" si="66"/>
        <v>3.465003465003465E-4</v>
      </c>
      <c r="G246" s="49">
        <f t="shared" si="67"/>
        <v>-0.5</v>
      </c>
      <c r="H246" s="35">
        <f t="shared" si="68"/>
        <v>-2.3679848448969926E-4</v>
      </c>
    </row>
    <row r="247" spans="2:8" x14ac:dyDescent="0.2">
      <c r="B247" s="63" t="s">
        <v>234</v>
      </c>
      <c r="C247" s="33">
        <v>1</v>
      </c>
      <c r="D247" s="48">
        <v>0</v>
      </c>
      <c r="E247" s="61">
        <f t="shared" si="65"/>
        <v>2.3679848448969926E-4</v>
      </c>
      <c r="F247" s="61" t="str">
        <f t="shared" si="66"/>
        <v/>
      </c>
      <c r="G247" s="49">
        <f t="shared" si="67"/>
        <v>-1</v>
      </c>
      <c r="H247" s="35">
        <f t="shared" si="68"/>
        <v>-2.3679848448969926E-4</v>
      </c>
    </row>
    <row r="248" spans="2:8" x14ac:dyDescent="0.2">
      <c r="B248" s="63" t="s">
        <v>446</v>
      </c>
      <c r="C248" s="33">
        <v>9</v>
      </c>
      <c r="D248" s="48">
        <v>3</v>
      </c>
      <c r="E248" s="61">
        <f t="shared" si="65"/>
        <v>2.1311863604072932E-3</v>
      </c>
      <c r="F248" s="61">
        <f t="shared" si="66"/>
        <v>1.0395010395010396E-3</v>
      </c>
      <c r="G248" s="49">
        <f t="shared" si="67"/>
        <v>-0.66666666666666663</v>
      </c>
      <c r="H248" s="35">
        <f t="shared" si="68"/>
        <v>-1.4207909069381955E-3</v>
      </c>
    </row>
    <row r="249" spans="2:8" x14ac:dyDescent="0.2">
      <c r="B249" s="63" t="s">
        <v>235</v>
      </c>
      <c r="C249" s="33">
        <v>1</v>
      </c>
      <c r="D249" s="48">
        <v>0</v>
      </c>
      <c r="E249" s="61">
        <f t="shared" si="65"/>
        <v>2.3679848448969926E-4</v>
      </c>
      <c r="F249" s="61" t="str">
        <f t="shared" si="66"/>
        <v/>
      </c>
      <c r="G249" s="49">
        <f t="shared" si="67"/>
        <v>-1</v>
      </c>
      <c r="H249" s="35">
        <f t="shared" si="68"/>
        <v>-2.3679848448969926E-4</v>
      </c>
    </row>
    <row r="250" spans="2:8" x14ac:dyDescent="0.2">
      <c r="B250" s="63" t="s">
        <v>447</v>
      </c>
      <c r="C250" s="33">
        <v>0</v>
      </c>
      <c r="D250" s="48">
        <v>1</v>
      </c>
      <c r="E250" s="61" t="str">
        <f t="shared" si="65"/>
        <v/>
      </c>
      <c r="F250" s="61">
        <f t="shared" si="66"/>
        <v>3.465003465003465E-4</v>
      </c>
      <c r="G250" s="49">
        <f t="shared" si="67"/>
        <v>1</v>
      </c>
      <c r="H250" s="35" t="str">
        <f t="shared" si="68"/>
        <v/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0</v>
      </c>
      <c r="D252" s="48">
        <v>1</v>
      </c>
      <c r="E252" s="61" t="str">
        <f t="shared" si="65"/>
        <v/>
      </c>
      <c r="F252" s="61">
        <f t="shared" si="66"/>
        <v>3.465003465003465E-4</v>
      </c>
      <c r="G252" s="49">
        <f t="shared" si="67"/>
        <v>1</v>
      </c>
      <c r="H252" s="35" t="str">
        <f t="shared" si="68"/>
        <v/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1</v>
      </c>
      <c r="D254" s="48">
        <v>1</v>
      </c>
      <c r="E254" s="61">
        <f t="shared" si="65"/>
        <v>2.3679848448969926E-4</v>
      </c>
      <c r="F254" s="61">
        <f t="shared" si="66"/>
        <v>3.465003465003465E-4</v>
      </c>
      <c r="G254" s="49">
        <f t="shared" si="67"/>
        <v>0</v>
      </c>
      <c r="H254" s="35">
        <f t="shared" si="68"/>
        <v>0</v>
      </c>
    </row>
    <row r="255" spans="2:8" x14ac:dyDescent="0.2">
      <c r="B255" s="63" t="s">
        <v>610</v>
      </c>
      <c r="C255" s="33">
        <v>0</v>
      </c>
      <c r="D255" s="48">
        <v>0</v>
      </c>
      <c r="E255" s="61" t="str">
        <f t="shared" si="65"/>
        <v/>
      </c>
      <c r="F255" s="61" t="str">
        <f t="shared" si="66"/>
        <v/>
      </c>
      <c r="G255" s="49" t="str">
        <f t="shared" si="67"/>
        <v xml:space="preserve"> </v>
      </c>
      <c r="H255" s="35" t="str">
        <f t="shared" si="68"/>
        <v/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0</v>
      </c>
      <c r="D257" s="48">
        <v>1</v>
      </c>
      <c r="E257" s="38" t="str">
        <f t="shared" si="65"/>
        <v/>
      </c>
      <c r="F257" s="38">
        <f t="shared" si="66"/>
        <v>3.465003465003465E-4</v>
      </c>
      <c r="G257" s="49">
        <f t="shared" si="67"/>
        <v>1</v>
      </c>
      <c r="H257" s="37" t="str">
        <f t="shared" si="68"/>
        <v/>
      </c>
      <c r="I257" s="4"/>
    </row>
    <row r="258" spans="1:9" s="29" customFormat="1" x14ac:dyDescent="0.2">
      <c r="A258" s="31"/>
      <c r="B258" s="64" t="s">
        <v>453</v>
      </c>
      <c r="C258" s="40">
        <v>14</v>
      </c>
      <c r="D258" s="48">
        <v>11</v>
      </c>
      <c r="E258" s="38">
        <f t="shared" si="65"/>
        <v>3.3151787828557895E-3</v>
      </c>
      <c r="F258" s="38">
        <f t="shared" si="66"/>
        <v>3.8115038115038116E-3</v>
      </c>
      <c r="G258" s="49">
        <f t="shared" si="67"/>
        <v>-0.21428571428571427</v>
      </c>
      <c r="H258" s="37">
        <f t="shared" si="68"/>
        <v>-7.1039545346909773E-4</v>
      </c>
      <c r="I258" s="4"/>
    </row>
    <row r="259" spans="1:9" s="29" customFormat="1" x14ac:dyDescent="0.2">
      <c r="A259" s="31"/>
      <c r="B259" s="64" t="s">
        <v>454</v>
      </c>
      <c r="C259" s="40">
        <v>7</v>
      </c>
      <c r="D259" s="48">
        <v>1</v>
      </c>
      <c r="E259" s="38">
        <f t="shared" si="65"/>
        <v>1.6575893914278948E-3</v>
      </c>
      <c r="F259" s="38">
        <f t="shared" si="66"/>
        <v>3.465003465003465E-4</v>
      </c>
      <c r="G259" s="49">
        <f t="shared" si="67"/>
        <v>-0.8571428571428571</v>
      </c>
      <c r="H259" s="37">
        <f t="shared" si="68"/>
        <v>-1.4207909069381955E-3</v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1</v>
      </c>
      <c r="D261" s="48">
        <v>4</v>
      </c>
      <c r="E261" s="38">
        <f t="shared" si="65"/>
        <v>2.3679848448969926E-4</v>
      </c>
      <c r="F261" s="38">
        <f t="shared" si="66"/>
        <v>1.386001386001386E-3</v>
      </c>
      <c r="G261" s="49">
        <f t="shared" si="67"/>
        <v>3</v>
      </c>
      <c r="H261" s="37">
        <f t="shared" si="68"/>
        <v>7.1039545346909773E-4</v>
      </c>
      <c r="I261" s="4"/>
    </row>
    <row r="262" spans="1:9" s="29" customFormat="1" x14ac:dyDescent="0.2">
      <c r="A262" s="31"/>
      <c r="B262" s="64" t="s">
        <v>57</v>
      </c>
      <c r="C262" s="40">
        <v>4</v>
      </c>
      <c r="D262" s="48">
        <v>3</v>
      </c>
      <c r="E262" s="38">
        <f t="shared" si="65"/>
        <v>9.4719393795879704E-4</v>
      </c>
      <c r="F262" s="38">
        <f t="shared" si="66"/>
        <v>1.0395010395010396E-3</v>
      </c>
      <c r="G262" s="49">
        <f t="shared" si="67"/>
        <v>-0.25</v>
      </c>
      <c r="H262" s="37">
        <f t="shared" si="68"/>
        <v>-2.3679848448969926E-4</v>
      </c>
      <c r="I262" s="4"/>
    </row>
    <row r="263" spans="1:9" s="29" customFormat="1" x14ac:dyDescent="0.2">
      <c r="A263" s="31"/>
      <c r="B263" s="64" t="s">
        <v>237</v>
      </c>
      <c r="C263" s="40">
        <v>31</v>
      </c>
      <c r="D263" s="48">
        <v>30</v>
      </c>
      <c r="E263" s="38">
        <f t="shared" si="65"/>
        <v>7.3407530191806772E-3</v>
      </c>
      <c r="F263" s="38">
        <f t="shared" si="66"/>
        <v>1.0395010395010396E-2</v>
      </c>
      <c r="G263" s="49">
        <f t="shared" si="67"/>
        <v>-3.2258064516129031E-2</v>
      </c>
      <c r="H263" s="37">
        <f t="shared" si="68"/>
        <v>-2.3679848448969926E-4</v>
      </c>
      <c r="I263" s="4"/>
    </row>
    <row r="264" spans="1:9" s="29" customFormat="1" x14ac:dyDescent="0.2">
      <c r="A264" s="31"/>
      <c r="B264" s="64" t="s">
        <v>611</v>
      </c>
      <c r="C264" s="40">
        <v>1</v>
      </c>
      <c r="D264" s="48">
        <v>0</v>
      </c>
      <c r="E264" s="38">
        <f t="shared" si="65"/>
        <v>2.3679848448969926E-4</v>
      </c>
      <c r="F264" s="38" t="str">
        <f t="shared" si="66"/>
        <v/>
      </c>
      <c r="G264" s="49">
        <f t="shared" si="67"/>
        <v>-1</v>
      </c>
      <c r="H264" s="37">
        <f t="shared" si="68"/>
        <v>-2.3679848448969926E-4</v>
      </c>
      <c r="I264" s="4"/>
    </row>
    <row r="265" spans="1:9" s="29" customFormat="1" x14ac:dyDescent="0.2">
      <c r="A265" s="31"/>
      <c r="B265" s="64" t="s">
        <v>531</v>
      </c>
      <c r="C265" s="40">
        <v>239</v>
      </c>
      <c r="D265" s="48">
        <v>28</v>
      </c>
      <c r="E265" s="38">
        <f t="shared" si="65"/>
        <v>5.6594837793038123E-2</v>
      </c>
      <c r="F265" s="38">
        <f t="shared" si="66"/>
        <v>9.7020097020097014E-3</v>
      </c>
      <c r="G265" s="49">
        <f t="shared" si="67"/>
        <v>-0.88284518828451886</v>
      </c>
      <c r="H265" s="37">
        <f t="shared" si="68"/>
        <v>-4.9964480227326545E-2</v>
      </c>
      <c r="I265" s="4"/>
    </row>
    <row r="266" spans="1:9" s="29" customFormat="1" x14ac:dyDescent="0.2">
      <c r="A266" s="31"/>
      <c r="B266" s="64" t="s">
        <v>532</v>
      </c>
      <c r="C266" s="40">
        <v>15</v>
      </c>
      <c r="D266" s="48">
        <v>5</v>
      </c>
      <c r="E266" s="38">
        <f t="shared" si="65"/>
        <v>3.5519772673454891E-3</v>
      </c>
      <c r="F266" s="38">
        <f t="shared" si="66"/>
        <v>1.7325017325017325E-3</v>
      </c>
      <c r="G266" s="49">
        <f t="shared" si="67"/>
        <v>-0.66666666666666663</v>
      </c>
      <c r="H266" s="37">
        <f t="shared" si="68"/>
        <v>-2.3679848448969927E-3</v>
      </c>
      <c r="I266" s="4"/>
    </row>
    <row r="267" spans="1:9" s="29" customFormat="1" x14ac:dyDescent="0.2">
      <c r="A267" s="31"/>
      <c r="B267" s="64" t="s">
        <v>612</v>
      </c>
      <c r="C267" s="40">
        <v>2</v>
      </c>
      <c r="D267" s="48">
        <v>11</v>
      </c>
      <c r="E267" s="38">
        <f t="shared" si="65"/>
        <v>4.7359696897939852E-4</v>
      </c>
      <c r="F267" s="38">
        <f t="shared" si="66"/>
        <v>3.8115038115038116E-3</v>
      </c>
      <c r="G267" s="49">
        <f t="shared" si="67"/>
        <v>4.5</v>
      </c>
      <c r="H267" s="37">
        <f t="shared" si="68"/>
        <v>2.1311863604072932E-3</v>
      </c>
      <c r="I267" s="4"/>
    </row>
    <row r="268" spans="1:9" s="29" customFormat="1" x14ac:dyDescent="0.2">
      <c r="A268" s="31"/>
      <c r="B268" s="64" t="s">
        <v>533</v>
      </c>
      <c r="C268" s="40">
        <v>0</v>
      </c>
      <c r="D268" s="48">
        <v>1</v>
      </c>
      <c r="E268" s="38" t="str">
        <f t="shared" ref="E268:E295" si="69">+IF(C268=0,"",C268/C$169)</f>
        <v/>
      </c>
      <c r="F268" s="38">
        <f t="shared" ref="F268:F295" si="70">+IF(D268=0,"",D268/D$169)</f>
        <v>3.465003465003465E-4</v>
      </c>
      <c r="G268" s="49">
        <f t="shared" si="67"/>
        <v>1</v>
      </c>
      <c r="H268" s="37" t="str">
        <f t="shared" si="68"/>
        <v/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1</v>
      </c>
      <c r="E269" s="38" t="str">
        <f t="shared" si="69"/>
        <v/>
      </c>
      <c r="F269" s="38">
        <f t="shared" si="70"/>
        <v>3.465003465003465E-4</v>
      </c>
      <c r="G269" s="49">
        <f t="shared" si="67"/>
        <v>1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0</v>
      </c>
      <c r="D270" s="48">
        <v>101</v>
      </c>
      <c r="E270" s="38" t="str">
        <f t="shared" si="69"/>
        <v/>
      </c>
      <c r="F270" s="38">
        <f t="shared" si="70"/>
        <v>3.4996534996534996E-2</v>
      </c>
      <c r="G270" s="49">
        <f t="shared" si="67"/>
        <v>1</v>
      </c>
      <c r="H270" s="37" t="str">
        <f t="shared" si="68"/>
        <v/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1</v>
      </c>
      <c r="D274" s="48">
        <v>1</v>
      </c>
      <c r="E274" s="38">
        <f t="shared" si="71"/>
        <v>2.3679848448969926E-4</v>
      </c>
      <c r="F274" s="38">
        <f t="shared" si="72"/>
        <v>3.465003465003465E-4</v>
      </c>
      <c r="G274" s="49">
        <f t="shared" si="73"/>
        <v>0</v>
      </c>
      <c r="H274" s="37">
        <f t="shared" si="74"/>
        <v>0</v>
      </c>
    </row>
    <row r="275" spans="1:9" x14ac:dyDescent="0.2">
      <c r="B275" s="63" t="s">
        <v>64</v>
      </c>
      <c r="C275" s="33">
        <v>39</v>
      </c>
      <c r="D275" s="48">
        <v>33</v>
      </c>
      <c r="E275" s="61">
        <f t="shared" si="69"/>
        <v>9.2351408950982709E-3</v>
      </c>
      <c r="F275" s="61">
        <f t="shared" si="70"/>
        <v>1.1434511434511435E-2</v>
      </c>
      <c r="G275" s="49">
        <f t="shared" si="67"/>
        <v>-0.15384615384615385</v>
      </c>
      <c r="H275" s="35">
        <f t="shared" si="68"/>
        <v>-1.4207909069381957E-3</v>
      </c>
    </row>
    <row r="276" spans="1:9" x14ac:dyDescent="0.2">
      <c r="B276" s="63" t="s">
        <v>61</v>
      </c>
      <c r="C276" s="33">
        <v>7</v>
      </c>
      <c r="D276" s="48">
        <v>8</v>
      </c>
      <c r="E276" s="61">
        <f t="shared" si="69"/>
        <v>1.6575893914278948E-3</v>
      </c>
      <c r="F276" s="61">
        <f t="shared" si="70"/>
        <v>2.772002772002772E-3</v>
      </c>
      <c r="G276" s="49">
        <f t="shared" si="67"/>
        <v>0.14285714285714285</v>
      </c>
      <c r="H276" s="35">
        <f t="shared" si="68"/>
        <v>2.3679848448969923E-4</v>
      </c>
    </row>
    <row r="277" spans="1:9" x14ac:dyDescent="0.2">
      <c r="B277" s="63" t="s">
        <v>238</v>
      </c>
      <c r="C277" s="33">
        <v>0</v>
      </c>
      <c r="D277" s="48">
        <v>6</v>
      </c>
      <c r="E277" s="61" t="str">
        <f t="shared" si="69"/>
        <v/>
      </c>
      <c r="F277" s="61">
        <f t="shared" si="70"/>
        <v>2.0790020790020791E-3</v>
      </c>
      <c r="G277" s="49">
        <f t="shared" si="67"/>
        <v>1</v>
      </c>
      <c r="H277" s="35" t="str">
        <f t="shared" si="68"/>
        <v/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2</v>
      </c>
      <c r="D279" s="48">
        <v>0</v>
      </c>
      <c r="E279" s="38">
        <f t="shared" si="69"/>
        <v>4.7359696897939852E-4</v>
      </c>
      <c r="F279" s="38" t="str">
        <f t="shared" si="70"/>
        <v/>
      </c>
      <c r="G279" s="49">
        <f t="shared" si="67"/>
        <v>-1</v>
      </c>
      <c r="H279" s="37">
        <f t="shared" si="68"/>
        <v>-4.7359696897939852E-4</v>
      </c>
      <c r="I279" s="4"/>
    </row>
    <row r="280" spans="1:9" s="29" customFormat="1" x14ac:dyDescent="0.2">
      <c r="A280" s="31"/>
      <c r="B280" s="64" t="s">
        <v>62</v>
      </c>
      <c r="C280" s="40">
        <v>1</v>
      </c>
      <c r="D280" s="48">
        <v>4</v>
      </c>
      <c r="E280" s="38">
        <f t="shared" si="69"/>
        <v>2.3679848448969926E-4</v>
      </c>
      <c r="F280" s="38">
        <f t="shared" si="70"/>
        <v>1.386001386001386E-3</v>
      </c>
      <c r="G280" s="49">
        <f t="shared" si="67"/>
        <v>3</v>
      </c>
      <c r="H280" s="37">
        <f t="shared" si="68"/>
        <v>7.1039545346909773E-4</v>
      </c>
      <c r="I280" s="4"/>
    </row>
    <row r="281" spans="1:9" s="29" customFormat="1" x14ac:dyDescent="0.2">
      <c r="A281" s="31"/>
      <c r="B281" s="64" t="s">
        <v>455</v>
      </c>
      <c r="C281" s="40">
        <v>5</v>
      </c>
      <c r="D281" s="48">
        <v>6</v>
      </c>
      <c r="E281" s="38">
        <f t="shared" si="69"/>
        <v>1.1839924224484964E-3</v>
      </c>
      <c r="F281" s="38">
        <f t="shared" si="70"/>
        <v>2.0790020790020791E-3</v>
      </c>
      <c r="G281" s="49">
        <f t="shared" si="67"/>
        <v>0.2</v>
      </c>
      <c r="H281" s="37">
        <f t="shared" si="68"/>
        <v>2.3679848448969929E-4</v>
      </c>
      <c r="I281" s="4"/>
    </row>
    <row r="282" spans="1:9" s="29" customFormat="1" x14ac:dyDescent="0.2">
      <c r="A282" s="31"/>
      <c r="B282" s="64" t="s">
        <v>59</v>
      </c>
      <c r="C282" s="40">
        <v>6</v>
      </c>
      <c r="D282" s="48">
        <v>4</v>
      </c>
      <c r="E282" s="38">
        <f t="shared" si="69"/>
        <v>1.4207909069381957E-3</v>
      </c>
      <c r="F282" s="38">
        <f t="shared" si="70"/>
        <v>1.386001386001386E-3</v>
      </c>
      <c r="G282" s="49">
        <f t="shared" si="67"/>
        <v>-0.33333333333333331</v>
      </c>
      <c r="H282" s="37">
        <f t="shared" si="68"/>
        <v>-4.7359696897939852E-4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1</v>
      </c>
      <c r="D285" s="48">
        <v>2</v>
      </c>
      <c r="E285" s="38">
        <f t="shared" si="75"/>
        <v>2.3679848448969926E-4</v>
      </c>
      <c r="F285" s="38">
        <f t="shared" si="76"/>
        <v>6.93000693000693E-4</v>
      </c>
      <c r="G285" s="49">
        <f t="shared" si="77"/>
        <v>1</v>
      </c>
      <c r="H285" s="37">
        <f t="shared" si="78"/>
        <v>2.3679848448969926E-4</v>
      </c>
      <c r="I285" s="4"/>
    </row>
    <row r="286" spans="1:9" s="29" customFormat="1" x14ac:dyDescent="0.2">
      <c r="A286" s="31"/>
      <c r="B286" s="64" t="s">
        <v>239</v>
      </c>
      <c r="C286" s="40">
        <v>1</v>
      </c>
      <c r="D286" s="48">
        <v>0</v>
      </c>
      <c r="E286" s="38">
        <f t="shared" si="75"/>
        <v>2.3679848448969926E-4</v>
      </c>
      <c r="F286" s="38" t="str">
        <f t="shared" si="76"/>
        <v/>
      </c>
      <c r="G286" s="49">
        <f t="shared" si="77"/>
        <v>-1</v>
      </c>
      <c r="H286" s="37">
        <f t="shared" si="78"/>
        <v>-2.3679848448969926E-4</v>
      </c>
      <c r="I286" s="4"/>
    </row>
    <row r="287" spans="1:9" s="29" customFormat="1" x14ac:dyDescent="0.2">
      <c r="A287" s="31"/>
      <c r="B287" s="64" t="s">
        <v>456</v>
      </c>
      <c r="C287" s="40">
        <v>34</v>
      </c>
      <c r="D287" s="48">
        <v>15</v>
      </c>
      <c r="E287" s="38">
        <f t="shared" si="75"/>
        <v>8.0511484726497745E-3</v>
      </c>
      <c r="F287" s="38">
        <f t="shared" si="76"/>
        <v>5.1975051975051978E-3</v>
      </c>
      <c r="G287" s="49">
        <f t="shared" si="77"/>
        <v>-0.55882352941176472</v>
      </c>
      <c r="H287" s="37">
        <f t="shared" si="78"/>
        <v>-4.4991712053042855E-3</v>
      </c>
      <c r="I287" s="4"/>
    </row>
    <row r="288" spans="1:9" s="29" customFormat="1" x14ac:dyDescent="0.2">
      <c r="A288" s="31"/>
      <c r="B288" s="64" t="s">
        <v>65</v>
      </c>
      <c r="C288" s="40">
        <v>6</v>
      </c>
      <c r="D288" s="48">
        <v>8</v>
      </c>
      <c r="E288" s="38">
        <f t="shared" si="69"/>
        <v>1.4207909069381957E-3</v>
      </c>
      <c r="F288" s="38">
        <f t="shared" si="70"/>
        <v>2.772002772002772E-3</v>
      </c>
      <c r="G288" s="49">
        <f t="shared" si="67"/>
        <v>0.33333333333333331</v>
      </c>
      <c r="H288" s="37">
        <f t="shared" si="68"/>
        <v>4.7359696897939852E-4</v>
      </c>
      <c r="I288" s="4"/>
    </row>
    <row r="289" spans="1:9" s="29" customFormat="1" x14ac:dyDescent="0.2">
      <c r="A289" s="31"/>
      <c r="B289" s="64" t="s">
        <v>537</v>
      </c>
      <c r="C289" s="40">
        <v>1</v>
      </c>
      <c r="D289" s="48">
        <v>1</v>
      </c>
      <c r="E289" s="38">
        <f t="shared" si="69"/>
        <v>2.3679848448969926E-4</v>
      </c>
      <c r="F289" s="38">
        <f t="shared" si="70"/>
        <v>3.465003465003465E-4</v>
      </c>
      <c r="G289" s="49">
        <f t="shared" si="67"/>
        <v>0</v>
      </c>
      <c r="H289" s="37">
        <f t="shared" si="68"/>
        <v>0</v>
      </c>
      <c r="I289" s="4"/>
    </row>
    <row r="290" spans="1:9" s="29" customFormat="1" x14ac:dyDescent="0.2">
      <c r="A290" s="31"/>
      <c r="B290" s="64" t="s">
        <v>538</v>
      </c>
      <c r="C290" s="40">
        <v>0</v>
      </c>
      <c r="D290" s="48">
        <v>2</v>
      </c>
      <c r="E290" s="38" t="str">
        <f t="shared" si="69"/>
        <v/>
      </c>
      <c r="F290" s="38">
        <f t="shared" si="70"/>
        <v>6.93000693000693E-4</v>
      </c>
      <c r="G290" s="49">
        <f t="shared" si="67"/>
        <v>1</v>
      </c>
      <c r="H290" s="37" t="str">
        <f t="shared" si="68"/>
        <v/>
      </c>
      <c r="I290" s="4"/>
    </row>
    <row r="291" spans="1:9" s="29" customFormat="1" x14ac:dyDescent="0.2">
      <c r="A291" s="31"/>
      <c r="B291" s="64" t="s">
        <v>66</v>
      </c>
      <c r="C291" s="40">
        <v>21</v>
      </c>
      <c r="D291" s="48">
        <v>9</v>
      </c>
      <c r="E291" s="38">
        <f t="shared" si="69"/>
        <v>4.9727681742836845E-3</v>
      </c>
      <c r="F291" s="38">
        <f t="shared" si="70"/>
        <v>3.1185031185031187E-3</v>
      </c>
      <c r="G291" s="49">
        <f t="shared" si="67"/>
        <v>-0.5714285714285714</v>
      </c>
      <c r="H291" s="37">
        <f t="shared" si="68"/>
        <v>-2.8415818138763909E-3</v>
      </c>
      <c r="I291" s="4"/>
    </row>
    <row r="292" spans="1:9" s="29" customFormat="1" x14ac:dyDescent="0.2">
      <c r="A292" s="31"/>
      <c r="B292" s="64" t="s">
        <v>613</v>
      </c>
      <c r="C292" s="40">
        <v>0</v>
      </c>
      <c r="D292" s="48">
        <v>1</v>
      </c>
      <c r="E292" s="38" t="str">
        <f t="shared" si="69"/>
        <v/>
      </c>
      <c r="F292" s="38">
        <f t="shared" si="70"/>
        <v>3.465003465003465E-4</v>
      </c>
      <c r="G292" s="49">
        <f t="shared" si="67"/>
        <v>1</v>
      </c>
      <c r="H292" s="37" t="str">
        <f t="shared" si="68"/>
        <v/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0</v>
      </c>
      <c r="D294" s="48">
        <v>0</v>
      </c>
      <c r="E294" s="38" t="str">
        <f t="shared" si="69"/>
        <v/>
      </c>
      <c r="F294" s="38" t="str">
        <f t="shared" si="70"/>
        <v/>
      </c>
      <c r="G294" s="49" t="str">
        <f t="shared" si="67"/>
        <v xml:space="preserve"> </v>
      </c>
      <c r="H294" s="37" t="str">
        <f t="shared" si="68"/>
        <v/>
      </c>
      <c r="I294" s="4"/>
    </row>
    <row r="295" spans="1:9" s="29" customFormat="1" x14ac:dyDescent="0.2">
      <c r="A295" s="31"/>
      <c r="B295" s="64" t="s">
        <v>541</v>
      </c>
      <c r="C295" s="40">
        <v>0</v>
      </c>
      <c r="D295" s="48">
        <v>0</v>
      </c>
      <c r="E295" s="38" t="str">
        <f t="shared" si="69"/>
        <v/>
      </c>
      <c r="F295" s="38" t="str">
        <f t="shared" si="70"/>
        <v/>
      </c>
      <c r="G295" s="49" t="str">
        <f t="shared" si="67"/>
        <v xml:space="preserve"> </v>
      </c>
      <c r="H295" s="37" t="str">
        <f t="shared" si="68"/>
        <v/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24</v>
      </c>
      <c r="D297" s="48">
        <v>60</v>
      </c>
      <c r="E297" s="38">
        <f t="shared" si="79"/>
        <v>5.6831636277527827E-3</v>
      </c>
      <c r="F297" s="38">
        <f t="shared" si="80"/>
        <v>2.0790020790020791E-2</v>
      </c>
      <c r="G297" s="49">
        <f t="shared" si="67"/>
        <v>1.5</v>
      </c>
      <c r="H297" s="37">
        <f t="shared" si="81"/>
        <v>8.5247454416291744E-3</v>
      </c>
      <c r="I297" s="4"/>
    </row>
    <row r="298" spans="1:9" x14ac:dyDescent="0.2">
      <c r="B298" s="63" t="s">
        <v>457</v>
      </c>
      <c r="C298" s="33">
        <v>12</v>
      </c>
      <c r="D298" s="48">
        <v>25</v>
      </c>
      <c r="E298" s="61">
        <f t="shared" ref="E298:E306" si="82">+IF(C298=0,"",C298/C$169)</f>
        <v>2.8415818138763913E-3</v>
      </c>
      <c r="F298" s="61">
        <f t="shared" ref="F298:F306" si="83">+IF(D298=0,"",D298/D$169)</f>
        <v>8.6625086625086618E-3</v>
      </c>
      <c r="G298" s="49">
        <f t="shared" si="67"/>
        <v>1.0833333333333333</v>
      </c>
      <c r="H298" s="35">
        <f t="shared" si="68"/>
        <v>3.0783802983660904E-3</v>
      </c>
    </row>
    <row r="299" spans="1:9" x14ac:dyDescent="0.2">
      <c r="B299" s="63" t="s">
        <v>458</v>
      </c>
      <c r="C299" s="33">
        <v>2</v>
      </c>
      <c r="D299" s="48">
        <v>4</v>
      </c>
      <c r="E299" s="61">
        <f t="shared" si="82"/>
        <v>4.7359696897939852E-4</v>
      </c>
      <c r="F299" s="61">
        <f t="shared" si="83"/>
        <v>1.386001386001386E-3</v>
      </c>
      <c r="G299" s="49">
        <f t="shared" si="67"/>
        <v>1</v>
      </c>
      <c r="H299" s="35">
        <f t="shared" si="68"/>
        <v>4.7359696897939852E-4</v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0</v>
      </c>
      <c r="E300" s="38" t="str">
        <f t="shared" si="82"/>
        <v/>
      </c>
      <c r="F300" s="38" t="str">
        <f t="shared" si="83"/>
        <v/>
      </c>
      <c r="G300" s="49" t="str">
        <f t="shared" si="67"/>
        <v xml:space="preserve"> 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153</v>
      </c>
      <c r="D301" s="48">
        <v>69</v>
      </c>
      <c r="E301" s="38">
        <f t="shared" si="82"/>
        <v>3.6230168126923985E-2</v>
      </c>
      <c r="F301" s="38">
        <f t="shared" si="83"/>
        <v>2.390852390852391E-2</v>
      </c>
      <c r="G301" s="49">
        <f t="shared" ref="G301:G339" si="84">+IF(AND(C301=0,D301=0)," ",IF(C301=0,1,IF(D301=0,-1,(D301-C301)/C301)))</f>
        <v>-0.5490196078431373</v>
      </c>
      <c r="H301" s="37">
        <f t="shared" si="68"/>
        <v>-1.9891072697134738E-2</v>
      </c>
      <c r="I301" s="4"/>
    </row>
    <row r="302" spans="1:9" s="29" customFormat="1" x14ac:dyDescent="0.2">
      <c r="A302" s="31"/>
      <c r="B302" s="64" t="s">
        <v>460</v>
      </c>
      <c r="C302" s="40">
        <v>6</v>
      </c>
      <c r="D302" s="48">
        <v>2</v>
      </c>
      <c r="E302" s="38">
        <f t="shared" si="82"/>
        <v>1.4207909069381957E-3</v>
      </c>
      <c r="F302" s="38">
        <f t="shared" si="83"/>
        <v>6.93000693000693E-4</v>
      </c>
      <c r="G302" s="49">
        <f t="shared" si="84"/>
        <v>-0.66666666666666663</v>
      </c>
      <c r="H302" s="37">
        <f t="shared" si="68"/>
        <v>-9.4719393795879704E-4</v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677</v>
      </c>
      <c r="D304" s="48">
        <v>344</v>
      </c>
      <c r="E304" s="38">
        <f t="shared" si="82"/>
        <v>0.16031257399952639</v>
      </c>
      <c r="F304" s="38">
        <f t="shared" si="83"/>
        <v>0.11919611919611919</v>
      </c>
      <c r="G304" s="49">
        <f t="shared" si="84"/>
        <v>-0.49187592319054652</v>
      </c>
      <c r="H304" s="37">
        <f t="shared" si="68"/>
        <v>-7.8853895335069854E-2</v>
      </c>
      <c r="I304" s="4"/>
    </row>
    <row r="305" spans="1:9" s="29" customFormat="1" x14ac:dyDescent="0.2">
      <c r="A305" s="31"/>
      <c r="B305" s="64" t="s">
        <v>240</v>
      </c>
      <c r="C305" s="40">
        <v>0</v>
      </c>
      <c r="D305" s="48">
        <v>1</v>
      </c>
      <c r="E305" s="38" t="str">
        <f t="shared" si="82"/>
        <v/>
      </c>
      <c r="F305" s="38">
        <f t="shared" si="83"/>
        <v>3.465003465003465E-4</v>
      </c>
      <c r="G305" s="49">
        <f t="shared" si="84"/>
        <v>1</v>
      </c>
      <c r="H305" s="37" t="str">
        <f t="shared" si="68"/>
        <v/>
      </c>
      <c r="I305" s="4"/>
    </row>
    <row r="306" spans="1:9" s="29" customFormat="1" x14ac:dyDescent="0.2">
      <c r="A306" s="31"/>
      <c r="B306" s="64" t="s">
        <v>241</v>
      </c>
      <c r="C306" s="40">
        <v>1</v>
      </c>
      <c r="D306" s="48">
        <v>1</v>
      </c>
      <c r="E306" s="38">
        <f t="shared" si="82"/>
        <v>2.3679848448969926E-4</v>
      </c>
      <c r="F306" s="38">
        <f t="shared" si="83"/>
        <v>3.465003465003465E-4</v>
      </c>
      <c r="G306" s="49">
        <f t="shared" si="84"/>
        <v>0</v>
      </c>
      <c r="H306" s="37">
        <f t="shared" si="68"/>
        <v>0</v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0</v>
      </c>
      <c r="D308" s="48">
        <v>1</v>
      </c>
      <c r="E308" s="61" t="str">
        <f t="shared" si="85"/>
        <v/>
      </c>
      <c r="F308" s="61">
        <f t="shared" si="86"/>
        <v>3.465003465003465E-4</v>
      </c>
      <c r="G308" s="49">
        <f t="shared" si="84"/>
        <v>1</v>
      </c>
      <c r="H308" s="35" t="str">
        <f t="shared" si="87"/>
        <v/>
      </c>
    </row>
    <row r="309" spans="1:9" x14ac:dyDescent="0.2">
      <c r="B309" s="63" t="s">
        <v>463</v>
      </c>
      <c r="C309" s="33">
        <v>0</v>
      </c>
      <c r="D309" s="48">
        <v>1</v>
      </c>
      <c r="E309" s="61" t="str">
        <f t="shared" si="85"/>
        <v/>
      </c>
      <c r="F309" s="61">
        <f t="shared" si="86"/>
        <v>3.465003465003465E-4</v>
      </c>
      <c r="G309" s="49">
        <f t="shared" si="84"/>
        <v>1</v>
      </c>
      <c r="H309" s="35" t="str">
        <f t="shared" si="87"/>
        <v/>
      </c>
    </row>
    <row r="310" spans="1:9" x14ac:dyDescent="0.2">
      <c r="B310" s="63" t="s">
        <v>464</v>
      </c>
      <c r="C310" s="33">
        <v>2</v>
      </c>
      <c r="D310" s="48">
        <v>0</v>
      </c>
      <c r="E310" s="61">
        <f t="shared" si="85"/>
        <v>4.7359696897939852E-4</v>
      </c>
      <c r="F310" s="61" t="str">
        <f t="shared" si="86"/>
        <v/>
      </c>
      <c r="G310" s="49">
        <f t="shared" si="84"/>
        <v>-1</v>
      </c>
      <c r="H310" s="35">
        <f t="shared" si="87"/>
        <v>-4.7359696897939852E-4</v>
      </c>
    </row>
    <row r="311" spans="1:9" x14ac:dyDescent="0.2">
      <c r="B311" s="63" t="s">
        <v>465</v>
      </c>
      <c r="C311" s="33">
        <v>1</v>
      </c>
      <c r="D311" s="48">
        <v>0</v>
      </c>
      <c r="E311" s="61">
        <f t="shared" si="85"/>
        <v>2.3679848448969926E-4</v>
      </c>
      <c r="F311" s="61" t="str">
        <f t="shared" si="86"/>
        <v/>
      </c>
      <c r="G311" s="49">
        <f t="shared" si="84"/>
        <v>-1</v>
      </c>
      <c r="H311" s="35">
        <f t="shared" si="87"/>
        <v>-2.3679848448969926E-4</v>
      </c>
    </row>
    <row r="312" spans="1:9" x14ac:dyDescent="0.2">
      <c r="B312" s="63" t="s">
        <v>466</v>
      </c>
      <c r="C312" s="33">
        <v>0</v>
      </c>
      <c r="D312" s="48">
        <v>0</v>
      </c>
      <c r="E312" s="61" t="str">
        <f t="shared" si="85"/>
        <v/>
      </c>
      <c r="F312" s="61" t="str">
        <f t="shared" si="86"/>
        <v/>
      </c>
      <c r="G312" s="49" t="str">
        <f t="shared" si="84"/>
        <v xml:space="preserve"> </v>
      </c>
      <c r="H312" s="35" t="str">
        <f t="shared" si="87"/>
        <v/>
      </c>
    </row>
    <row r="313" spans="1:9" x14ac:dyDescent="0.2">
      <c r="B313" s="63" t="s">
        <v>467</v>
      </c>
      <c r="C313" s="33">
        <v>4</v>
      </c>
      <c r="D313" s="48">
        <v>4</v>
      </c>
      <c r="E313" s="61">
        <f t="shared" si="85"/>
        <v>9.4719393795879704E-4</v>
      </c>
      <c r="F313" s="61">
        <f t="shared" si="86"/>
        <v>1.386001386001386E-3</v>
      </c>
      <c r="G313" s="49">
        <f t="shared" si="84"/>
        <v>0</v>
      </c>
      <c r="H313" s="35">
        <f t="shared" si="87"/>
        <v>0</v>
      </c>
    </row>
    <row r="314" spans="1:9" x14ac:dyDescent="0.2">
      <c r="B314" s="63" t="s">
        <v>468</v>
      </c>
      <c r="C314" s="33">
        <v>0</v>
      </c>
      <c r="D314" s="48">
        <v>0</v>
      </c>
      <c r="E314" s="61" t="str">
        <f t="shared" si="85"/>
        <v/>
      </c>
      <c r="F314" s="61" t="str">
        <f t="shared" si="86"/>
        <v/>
      </c>
      <c r="G314" s="49" t="str">
        <f t="shared" si="84"/>
        <v xml:space="preserve"> 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35</v>
      </c>
      <c r="D315" s="48">
        <v>24</v>
      </c>
      <c r="E315" s="61">
        <f t="shared" si="85"/>
        <v>8.2879469571394745E-3</v>
      </c>
      <c r="F315" s="61">
        <f t="shared" si="86"/>
        <v>8.3160083160083165E-3</v>
      </c>
      <c r="G315" s="49">
        <f t="shared" si="84"/>
        <v>-0.31428571428571428</v>
      </c>
      <c r="H315" s="35">
        <f t="shared" si="87"/>
        <v>-2.6047833293866918E-3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4</v>
      </c>
      <c r="D317" s="48">
        <v>1</v>
      </c>
      <c r="E317" s="61">
        <f t="shared" si="85"/>
        <v>9.4719393795879704E-4</v>
      </c>
      <c r="F317" s="61">
        <f t="shared" si="86"/>
        <v>3.465003465003465E-4</v>
      </c>
      <c r="G317" s="49">
        <f t="shared" si="84"/>
        <v>-0.75</v>
      </c>
      <c r="H317" s="35">
        <f t="shared" si="87"/>
        <v>-7.1039545346909773E-4</v>
      </c>
    </row>
    <row r="318" spans="1:9" x14ac:dyDescent="0.2">
      <c r="B318" s="63" t="s">
        <v>469</v>
      </c>
      <c r="C318" s="33">
        <v>1</v>
      </c>
      <c r="D318" s="48">
        <v>1</v>
      </c>
      <c r="E318" s="61">
        <f t="shared" si="85"/>
        <v>2.3679848448969926E-4</v>
      </c>
      <c r="F318" s="61">
        <f t="shared" si="86"/>
        <v>3.465003465003465E-4</v>
      </c>
      <c r="G318" s="49">
        <f t="shared" si="84"/>
        <v>0</v>
      </c>
      <c r="H318" s="35">
        <f t="shared" si="87"/>
        <v>0</v>
      </c>
    </row>
    <row r="319" spans="1:9" ht="24" x14ac:dyDescent="0.2">
      <c r="B319" s="63" t="s">
        <v>470</v>
      </c>
      <c r="C319" s="33">
        <v>1</v>
      </c>
      <c r="D319" s="48">
        <v>2</v>
      </c>
      <c r="E319" s="61">
        <f t="shared" si="85"/>
        <v>2.3679848448969926E-4</v>
      </c>
      <c r="F319" s="61">
        <f t="shared" si="86"/>
        <v>6.93000693000693E-4</v>
      </c>
      <c r="G319" s="49">
        <f t="shared" si="84"/>
        <v>1</v>
      </c>
      <c r="H319" s="35">
        <f t="shared" si="87"/>
        <v>2.3679848448969926E-4</v>
      </c>
    </row>
    <row r="320" spans="1:9" x14ac:dyDescent="0.2">
      <c r="B320" s="63" t="s">
        <v>471</v>
      </c>
      <c r="C320" s="33">
        <v>2</v>
      </c>
      <c r="D320" s="48">
        <v>3</v>
      </c>
      <c r="E320" s="61">
        <f t="shared" si="85"/>
        <v>4.7359696897939852E-4</v>
      </c>
      <c r="F320" s="61">
        <f t="shared" si="86"/>
        <v>1.0395010395010396E-3</v>
      </c>
      <c r="G320" s="49">
        <f t="shared" si="84"/>
        <v>0.5</v>
      </c>
      <c r="H320" s="35">
        <f t="shared" si="87"/>
        <v>2.3679848448969926E-4</v>
      </c>
    </row>
    <row r="321" spans="1:9" x14ac:dyDescent="0.2">
      <c r="B321" s="63" t="s">
        <v>472</v>
      </c>
      <c r="C321" s="33">
        <v>1</v>
      </c>
      <c r="D321" s="48">
        <v>0</v>
      </c>
      <c r="E321" s="61">
        <f t="shared" si="85"/>
        <v>2.3679848448969926E-4</v>
      </c>
      <c r="F321" s="61" t="str">
        <f t="shared" si="86"/>
        <v/>
      </c>
      <c r="G321" s="49">
        <f t="shared" si="84"/>
        <v>-1</v>
      </c>
      <c r="H321" s="35">
        <f t="shared" si="87"/>
        <v>-2.3679848448969926E-4</v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23</v>
      </c>
      <c r="D324" s="48">
        <v>65</v>
      </c>
      <c r="E324" s="38">
        <f t="shared" si="85"/>
        <v>5.4463651432630827E-3</v>
      </c>
      <c r="F324" s="38">
        <f t="shared" si="86"/>
        <v>2.2522522522522521E-2</v>
      </c>
      <c r="G324" s="49">
        <f t="shared" si="84"/>
        <v>1.826086956521739</v>
      </c>
      <c r="H324" s="37">
        <f t="shared" si="87"/>
        <v>9.9455363485673673E-3</v>
      </c>
      <c r="I324" s="4"/>
    </row>
    <row r="325" spans="1:9" x14ac:dyDescent="0.2">
      <c r="B325" s="63" t="s">
        <v>475</v>
      </c>
      <c r="C325" s="33">
        <v>0</v>
      </c>
      <c r="D325" s="48">
        <v>1</v>
      </c>
      <c r="E325" s="61" t="str">
        <f t="shared" si="85"/>
        <v/>
      </c>
      <c r="F325" s="61">
        <f t="shared" si="86"/>
        <v>3.465003465003465E-4</v>
      </c>
      <c r="G325" s="49">
        <f t="shared" si="84"/>
        <v>1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1</v>
      </c>
      <c r="E327" s="61" t="str">
        <f t="shared" si="85"/>
        <v/>
      </c>
      <c r="F327" s="61">
        <f t="shared" si="86"/>
        <v>3.465003465003465E-4</v>
      </c>
      <c r="G327" s="49">
        <f t="shared" si="84"/>
        <v>1</v>
      </c>
      <c r="H327" s="35" t="str">
        <f t="shared" si="87"/>
        <v/>
      </c>
    </row>
    <row r="328" spans="1:9" x14ac:dyDescent="0.2">
      <c r="B328" s="63" t="s">
        <v>478</v>
      </c>
      <c r="C328" s="33">
        <v>0</v>
      </c>
      <c r="D328" s="48">
        <v>0</v>
      </c>
      <c r="E328" s="61" t="str">
        <f t="shared" si="85"/>
        <v/>
      </c>
      <c r="F328" s="61" t="str">
        <f t="shared" si="86"/>
        <v/>
      </c>
      <c r="G328" s="49" t="str">
        <f t="shared" si="84"/>
        <v xml:space="preserve"> </v>
      </c>
      <c r="H328" s="35" t="str">
        <f t="shared" si="87"/>
        <v/>
      </c>
    </row>
    <row r="329" spans="1:9" x14ac:dyDescent="0.2">
      <c r="B329" s="63" t="s">
        <v>479</v>
      </c>
      <c r="C329" s="33">
        <v>0</v>
      </c>
      <c r="D329" s="48">
        <v>2</v>
      </c>
      <c r="E329" s="61" t="str">
        <f t="shared" si="85"/>
        <v/>
      </c>
      <c r="F329" s="61">
        <f t="shared" si="86"/>
        <v>6.93000693000693E-4</v>
      </c>
      <c r="G329" s="49">
        <f t="shared" si="84"/>
        <v>1</v>
      </c>
      <c r="H329" s="35" t="str">
        <f t="shared" si="87"/>
        <v/>
      </c>
    </row>
    <row r="330" spans="1:9" x14ac:dyDescent="0.2">
      <c r="B330" s="63" t="s">
        <v>480</v>
      </c>
      <c r="C330" s="33">
        <v>1</v>
      </c>
      <c r="D330" s="48">
        <v>0</v>
      </c>
      <c r="E330" s="61">
        <f t="shared" si="85"/>
        <v>2.3679848448969926E-4</v>
      </c>
      <c r="F330" s="61" t="str">
        <f t="shared" si="86"/>
        <v/>
      </c>
      <c r="G330" s="49">
        <f t="shared" si="84"/>
        <v>-1</v>
      </c>
      <c r="H330" s="35">
        <f t="shared" si="87"/>
        <v>-2.3679848448969926E-4</v>
      </c>
    </row>
    <row r="331" spans="1:9" x14ac:dyDescent="0.2">
      <c r="B331" s="63" t="s">
        <v>481</v>
      </c>
      <c r="C331" s="33">
        <v>1</v>
      </c>
      <c r="D331" s="48">
        <v>4</v>
      </c>
      <c r="E331" s="61">
        <f t="shared" si="85"/>
        <v>2.3679848448969926E-4</v>
      </c>
      <c r="F331" s="61">
        <f t="shared" si="86"/>
        <v>1.386001386001386E-3</v>
      </c>
      <c r="G331" s="49">
        <f t="shared" si="84"/>
        <v>3</v>
      </c>
      <c r="H331" s="35">
        <f t="shared" si="87"/>
        <v>7.1039545346909773E-4</v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1</v>
      </c>
      <c r="D333" s="48">
        <v>0</v>
      </c>
      <c r="E333" s="61">
        <f t="shared" si="85"/>
        <v>2.3679848448969926E-4</v>
      </c>
      <c r="F333" s="61" t="str">
        <f t="shared" si="86"/>
        <v/>
      </c>
      <c r="G333" s="49">
        <f t="shared" si="84"/>
        <v>-1</v>
      </c>
      <c r="H333" s="35">
        <f t="shared" si="87"/>
        <v>-2.3679848448969926E-4</v>
      </c>
    </row>
    <row r="334" spans="1:9" x14ac:dyDescent="0.2">
      <c r="B334" s="63" t="s">
        <v>244</v>
      </c>
      <c r="C334" s="33">
        <v>7</v>
      </c>
      <c r="D334" s="48">
        <v>0</v>
      </c>
      <c r="E334" s="61">
        <f t="shared" si="85"/>
        <v>1.6575893914278948E-3</v>
      </c>
      <c r="F334" s="61" t="str">
        <f t="shared" si="86"/>
        <v/>
      </c>
      <c r="G334" s="49">
        <f t="shared" si="84"/>
        <v>-1</v>
      </c>
      <c r="H334" s="35">
        <f t="shared" si="87"/>
        <v>-1.6575893914278948E-3</v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0</v>
      </c>
      <c r="D337" s="48">
        <v>0</v>
      </c>
      <c r="E337" s="38" t="str">
        <f t="shared" si="85"/>
        <v/>
      </c>
      <c r="F337" s="38" t="str">
        <f t="shared" si="86"/>
        <v/>
      </c>
      <c r="G337" s="49" t="str">
        <f t="shared" si="84"/>
        <v xml:space="preserve"> </v>
      </c>
      <c r="H337" s="37" t="str">
        <f t="shared" si="87"/>
        <v/>
      </c>
      <c r="I337" s="4"/>
    </row>
    <row r="338" spans="1:9" s="29" customFormat="1" x14ac:dyDescent="0.2">
      <c r="A338" s="31"/>
      <c r="B338" s="64" t="s">
        <v>558</v>
      </c>
      <c r="C338" s="40">
        <v>1</v>
      </c>
      <c r="D338" s="48">
        <v>0</v>
      </c>
      <c r="E338" s="38">
        <f t="shared" si="85"/>
        <v>2.3679848448969926E-4</v>
      </c>
      <c r="F338" s="38" t="str">
        <f t="shared" si="86"/>
        <v/>
      </c>
      <c r="G338" s="49">
        <f t="shared" si="84"/>
        <v>-1</v>
      </c>
      <c r="H338" s="37">
        <f t="shared" si="87"/>
        <v>-2.3679848448969926E-4</v>
      </c>
      <c r="I338" s="4"/>
    </row>
    <row r="339" spans="1:9" s="29" customFormat="1" x14ac:dyDescent="0.2">
      <c r="A339" s="31"/>
      <c r="B339" s="64" t="s">
        <v>559</v>
      </c>
      <c r="C339" s="40">
        <v>1</v>
      </c>
      <c r="D339" s="48">
        <v>0</v>
      </c>
      <c r="E339" s="38">
        <f t="shared" si="85"/>
        <v>2.3679848448969926E-4</v>
      </c>
      <c r="F339" s="38" t="str">
        <f t="shared" si="86"/>
        <v/>
      </c>
      <c r="G339" s="49">
        <f t="shared" si="84"/>
        <v>-1</v>
      </c>
      <c r="H339" s="37">
        <f t="shared" si="87"/>
        <v>-2.3679848448969926E-4</v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7043</v>
      </c>
      <c r="D345" s="44">
        <f>SUM(D346:D564)</f>
        <v>4767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-0.32315774527900043</v>
      </c>
      <c r="H345" s="46">
        <f>+IF(OR(AND(E345=""),(G345="")),"",E345*G345)</f>
        <v>-0.32315774527900043</v>
      </c>
    </row>
    <row r="346" spans="1:9" x14ac:dyDescent="0.2">
      <c r="B346" s="47" t="s">
        <v>74</v>
      </c>
      <c r="C346" s="48">
        <v>57</v>
      </c>
      <c r="D346" s="48">
        <v>24</v>
      </c>
      <c r="E346" s="60">
        <f t="shared" si="88"/>
        <v>8.0931421269345456E-3</v>
      </c>
      <c r="F346" s="60">
        <f t="shared" si="89"/>
        <v>5.034612964128383E-3</v>
      </c>
      <c r="G346" s="49">
        <f t="shared" ref="G346:G410" si="90">+IF(AND(C346=0,D346=0)," ",IF(C346=0,1,IF(D346=0,-1,(D346-C346)/C346)))</f>
        <v>-0.57894736842105265</v>
      </c>
      <c r="H346" s="41">
        <f>+IF(OR(AND(E346=""),(G346="")),"",E346*G346)</f>
        <v>-4.6855033366463164E-3</v>
      </c>
    </row>
    <row r="347" spans="1:9" x14ac:dyDescent="0.2">
      <c r="B347" s="34" t="s">
        <v>77</v>
      </c>
      <c r="C347" s="33">
        <v>26</v>
      </c>
      <c r="D347" s="48">
        <v>8</v>
      </c>
      <c r="E347" s="61">
        <f t="shared" si="88"/>
        <v>3.6916086894789152E-3</v>
      </c>
      <c r="F347" s="61">
        <f t="shared" si="89"/>
        <v>1.6782043213761275E-3</v>
      </c>
      <c r="G347" s="49">
        <f t="shared" si="90"/>
        <v>-0.69230769230769229</v>
      </c>
      <c r="H347" s="35">
        <f t="shared" ref="H347:H413" si="91">+IF(OR(AND(E347=""),(G347="")),"",E347*G347)</f>
        <v>-2.5557290927161721E-3</v>
      </c>
    </row>
    <row r="348" spans="1:9" x14ac:dyDescent="0.2">
      <c r="B348" s="34" t="s">
        <v>70</v>
      </c>
      <c r="C348" s="33">
        <v>20</v>
      </c>
      <c r="D348" s="48">
        <v>2</v>
      </c>
      <c r="E348" s="61">
        <f t="shared" si="88"/>
        <v>2.8396989919068577E-3</v>
      </c>
      <c r="F348" s="61">
        <f t="shared" si="89"/>
        <v>4.1955108034403188E-4</v>
      </c>
      <c r="G348" s="49">
        <f t="shared" si="90"/>
        <v>-0.9</v>
      </c>
      <c r="H348" s="35">
        <f t="shared" si="91"/>
        <v>-2.5557290927161721E-3</v>
      </c>
    </row>
    <row r="349" spans="1:9" x14ac:dyDescent="0.2">
      <c r="B349" s="34" t="s">
        <v>83</v>
      </c>
      <c r="C349" s="33">
        <v>1</v>
      </c>
      <c r="D349" s="48">
        <v>0</v>
      </c>
      <c r="E349" s="61">
        <f t="shared" si="88"/>
        <v>1.419849495953429E-4</v>
      </c>
      <c r="F349" s="61" t="str">
        <f t="shared" si="89"/>
        <v/>
      </c>
      <c r="G349" s="49">
        <f t="shared" si="90"/>
        <v>-1</v>
      </c>
      <c r="H349" s="35">
        <f t="shared" si="91"/>
        <v>-1.419849495953429E-4</v>
      </c>
    </row>
    <row r="350" spans="1:9" x14ac:dyDescent="0.2">
      <c r="B350" s="34" t="s">
        <v>82</v>
      </c>
      <c r="C350" s="33">
        <v>0</v>
      </c>
      <c r="D350" s="48">
        <v>1</v>
      </c>
      <c r="E350" s="61" t="str">
        <f t="shared" si="88"/>
        <v/>
      </c>
      <c r="F350" s="61">
        <f t="shared" si="89"/>
        <v>2.0977554017201594E-4</v>
      </c>
      <c r="G350" s="49">
        <f t="shared" si="90"/>
        <v>1</v>
      </c>
      <c r="H350" s="35" t="str">
        <f t="shared" si="91"/>
        <v/>
      </c>
    </row>
    <row r="351" spans="1:9" x14ac:dyDescent="0.2">
      <c r="B351" s="34" t="s">
        <v>483</v>
      </c>
      <c r="C351" s="33">
        <v>535</v>
      </c>
      <c r="D351" s="48">
        <v>228</v>
      </c>
      <c r="E351" s="61">
        <f t="shared" si="88"/>
        <v>7.5961948033508447E-2</v>
      </c>
      <c r="F351" s="61">
        <f t="shared" si="89"/>
        <v>4.7828823159219637E-2</v>
      </c>
      <c r="G351" s="49">
        <f t="shared" si="90"/>
        <v>-0.57383177570093458</v>
      </c>
      <c r="H351" s="35">
        <f t="shared" si="91"/>
        <v>-4.3589379525770265E-2</v>
      </c>
    </row>
    <row r="352" spans="1:9" x14ac:dyDescent="0.2">
      <c r="B352" s="34" t="s">
        <v>80</v>
      </c>
      <c r="C352" s="33">
        <v>15</v>
      </c>
      <c r="D352" s="48">
        <v>5</v>
      </c>
      <c r="E352" s="61">
        <f t="shared" si="88"/>
        <v>2.1297742439301435E-3</v>
      </c>
      <c r="F352" s="61">
        <f t="shared" si="89"/>
        <v>1.0488777008600798E-3</v>
      </c>
      <c r="G352" s="49">
        <f t="shared" si="90"/>
        <v>-0.66666666666666663</v>
      </c>
      <c r="H352" s="35">
        <f t="shared" si="91"/>
        <v>-1.4198494959534289E-3</v>
      </c>
    </row>
    <row r="353" spans="1:9" x14ac:dyDescent="0.2">
      <c r="B353" s="34" t="s">
        <v>578</v>
      </c>
      <c r="C353" s="33">
        <v>14</v>
      </c>
      <c r="D353" s="48">
        <v>22</v>
      </c>
      <c r="E353" s="61">
        <f t="shared" si="88"/>
        <v>1.9877892943348007E-3</v>
      </c>
      <c r="F353" s="61">
        <f t="shared" si="89"/>
        <v>4.6150618837843506E-3</v>
      </c>
      <c r="G353" s="49">
        <f t="shared" si="90"/>
        <v>0.5714285714285714</v>
      </c>
      <c r="H353" s="35">
        <f t="shared" si="91"/>
        <v>1.1358795967627432E-3</v>
      </c>
    </row>
    <row r="354" spans="1:9" x14ac:dyDescent="0.2">
      <c r="B354" s="34" t="s">
        <v>79</v>
      </c>
      <c r="C354" s="33">
        <v>11</v>
      </c>
      <c r="D354" s="48">
        <v>3</v>
      </c>
      <c r="E354" s="61">
        <f t="shared" si="88"/>
        <v>1.5618344455487719E-3</v>
      </c>
      <c r="F354" s="61">
        <f t="shared" si="89"/>
        <v>6.2932662051604787E-4</v>
      </c>
      <c r="G354" s="49">
        <f t="shared" si="90"/>
        <v>-0.72727272727272729</v>
      </c>
      <c r="H354" s="35">
        <f t="shared" si="91"/>
        <v>-1.1358795967627432E-3</v>
      </c>
    </row>
    <row r="355" spans="1:9" x14ac:dyDescent="0.2">
      <c r="B355" s="34" t="s">
        <v>247</v>
      </c>
      <c r="C355" s="33">
        <v>3</v>
      </c>
      <c r="D355" s="48">
        <v>9</v>
      </c>
      <c r="E355" s="61">
        <f t="shared" si="88"/>
        <v>4.2595484878602869E-4</v>
      </c>
      <c r="F355" s="61">
        <f t="shared" si="89"/>
        <v>1.8879798615481435E-3</v>
      </c>
      <c r="G355" s="49">
        <f t="shared" si="90"/>
        <v>2</v>
      </c>
      <c r="H355" s="35">
        <f t="shared" si="91"/>
        <v>8.5190969757205739E-4</v>
      </c>
    </row>
    <row r="356" spans="1:9" x14ac:dyDescent="0.2">
      <c r="B356" s="34" t="s">
        <v>615</v>
      </c>
      <c r="C356" s="33">
        <v>1</v>
      </c>
      <c r="D356" s="48">
        <v>0</v>
      </c>
      <c r="E356" s="61">
        <f t="shared" si="88"/>
        <v>1.419849495953429E-4</v>
      </c>
      <c r="F356" s="61" t="str">
        <f t="shared" si="89"/>
        <v/>
      </c>
      <c r="G356" s="49">
        <f t="shared" si="90"/>
        <v>-1</v>
      </c>
      <c r="H356" s="35">
        <f t="shared" si="91"/>
        <v>-1.419849495953429E-4</v>
      </c>
    </row>
    <row r="357" spans="1:9" x14ac:dyDescent="0.2">
      <c r="B357" s="34" t="s">
        <v>81</v>
      </c>
      <c r="C357" s="33">
        <v>867</v>
      </c>
      <c r="D357" s="48">
        <v>367</v>
      </c>
      <c r="E357" s="61">
        <f t="shared" si="88"/>
        <v>0.12310095129916229</v>
      </c>
      <c r="F357" s="61">
        <f t="shared" si="89"/>
        <v>7.6987623243129855E-2</v>
      </c>
      <c r="G357" s="49">
        <f t="shared" si="90"/>
        <v>-0.57670126874279126</v>
      </c>
      <c r="H357" s="35">
        <f t="shared" si="91"/>
        <v>-7.0992474797671457E-2</v>
      </c>
    </row>
    <row r="358" spans="1:9" x14ac:dyDescent="0.2">
      <c r="B358" s="34" t="s">
        <v>579</v>
      </c>
      <c r="C358" s="33">
        <v>69</v>
      </c>
      <c r="D358" s="48">
        <v>78</v>
      </c>
      <c r="E358" s="61">
        <f t="shared" si="88"/>
        <v>9.7969615220786597E-3</v>
      </c>
      <c r="F358" s="61">
        <f t="shared" si="89"/>
        <v>1.6362492133417242E-2</v>
      </c>
      <c r="G358" s="49">
        <f t="shared" si="90"/>
        <v>0.13043478260869565</v>
      </c>
      <c r="H358" s="35">
        <f t="shared" si="91"/>
        <v>1.277864546358086E-3</v>
      </c>
    </row>
    <row r="359" spans="1:9" x14ac:dyDescent="0.2">
      <c r="B359" s="34" t="s">
        <v>71</v>
      </c>
      <c r="C359" s="33">
        <v>1</v>
      </c>
      <c r="D359" s="48">
        <v>0</v>
      </c>
      <c r="E359" s="61">
        <f t="shared" si="88"/>
        <v>1.419849495953429E-4</v>
      </c>
      <c r="F359" s="61" t="str">
        <f t="shared" si="89"/>
        <v/>
      </c>
      <c r="G359" s="49">
        <f t="shared" si="90"/>
        <v>-1</v>
      </c>
      <c r="H359" s="35">
        <f t="shared" si="91"/>
        <v>-1.419849495953429E-4</v>
      </c>
    </row>
    <row r="360" spans="1:9" x14ac:dyDescent="0.2">
      <c r="B360" s="34" t="s">
        <v>78</v>
      </c>
      <c r="C360" s="33">
        <v>91</v>
      </c>
      <c r="D360" s="48">
        <v>38</v>
      </c>
      <c r="E360" s="61">
        <f t="shared" si="88"/>
        <v>1.2920630413176204E-2</v>
      </c>
      <c r="F360" s="61">
        <f t="shared" si="89"/>
        <v>7.9714705265366056E-3</v>
      </c>
      <c r="G360" s="49">
        <f t="shared" si="90"/>
        <v>-0.58241758241758246</v>
      </c>
      <c r="H360" s="35">
        <f t="shared" si="91"/>
        <v>-7.5252023285531742E-3</v>
      </c>
    </row>
    <row r="361" spans="1:9" x14ac:dyDescent="0.2">
      <c r="B361" s="34" t="s">
        <v>616</v>
      </c>
      <c r="C361" s="33">
        <v>34</v>
      </c>
      <c r="D361" s="48">
        <v>16</v>
      </c>
      <c r="E361" s="61">
        <f t="shared" si="88"/>
        <v>4.8274882862416584E-3</v>
      </c>
      <c r="F361" s="61">
        <f t="shared" si="89"/>
        <v>3.356408642752255E-3</v>
      </c>
      <c r="G361" s="49">
        <f t="shared" si="90"/>
        <v>-0.52941176470588236</v>
      </c>
      <c r="H361" s="35">
        <f t="shared" si="91"/>
        <v>-2.5557290927161721E-3</v>
      </c>
    </row>
    <row r="362" spans="1:9" s="29" customFormat="1" x14ac:dyDescent="0.2">
      <c r="A362" s="31"/>
      <c r="B362" s="36" t="s">
        <v>589</v>
      </c>
      <c r="C362" s="40">
        <v>17</v>
      </c>
      <c r="D362" s="48">
        <v>0</v>
      </c>
      <c r="E362" s="38">
        <f t="shared" si="88"/>
        <v>2.4137441431208292E-3</v>
      </c>
      <c r="F362" s="38" t="str">
        <f t="shared" si="89"/>
        <v/>
      </c>
      <c r="G362" s="49">
        <f t="shared" si="90"/>
        <v>-1</v>
      </c>
      <c r="H362" s="37">
        <f t="shared" ref="H362" si="92">+IF(OR(AND(E362=""),(G362="")),"",E362*G362)</f>
        <v>-2.4137441431208292E-3</v>
      </c>
      <c r="I362" s="4"/>
    </row>
    <row r="363" spans="1:9" x14ac:dyDescent="0.2">
      <c r="B363" s="34" t="s">
        <v>72</v>
      </c>
      <c r="C363" s="33">
        <v>3</v>
      </c>
      <c r="D363" s="48">
        <v>1</v>
      </c>
      <c r="E363" s="61">
        <f t="shared" si="88"/>
        <v>4.2595484878602869E-4</v>
      </c>
      <c r="F363" s="61">
        <f t="shared" si="89"/>
        <v>2.0977554017201594E-4</v>
      </c>
      <c r="G363" s="49">
        <f t="shared" si="90"/>
        <v>-0.66666666666666663</v>
      </c>
      <c r="H363" s="35">
        <f t="shared" si="91"/>
        <v>-2.839698991906858E-4</v>
      </c>
    </row>
    <row r="364" spans="1:9" x14ac:dyDescent="0.2">
      <c r="B364" s="34" t="s">
        <v>248</v>
      </c>
      <c r="C364" s="33">
        <v>1</v>
      </c>
      <c r="D364" s="48">
        <v>0</v>
      </c>
      <c r="E364" s="61">
        <f t="shared" si="88"/>
        <v>1.419849495953429E-4</v>
      </c>
      <c r="F364" s="61" t="str">
        <f t="shared" si="89"/>
        <v/>
      </c>
      <c r="G364" s="49">
        <f t="shared" si="90"/>
        <v>-1</v>
      </c>
      <c r="H364" s="35">
        <f t="shared" si="91"/>
        <v>-1.419849495953429E-4</v>
      </c>
    </row>
    <row r="365" spans="1:9" x14ac:dyDescent="0.2">
      <c r="B365" s="34" t="s">
        <v>249</v>
      </c>
      <c r="C365" s="33">
        <v>497</v>
      </c>
      <c r="D365" s="48">
        <v>276</v>
      </c>
      <c r="E365" s="61">
        <f t="shared" si="88"/>
        <v>7.0566519948885423E-2</v>
      </c>
      <c r="F365" s="61">
        <f t="shared" si="89"/>
        <v>5.7898049087476401E-2</v>
      </c>
      <c r="G365" s="49">
        <f t="shared" si="90"/>
        <v>-0.44466800804828976</v>
      </c>
      <c r="H365" s="35">
        <f t="shared" si="91"/>
        <v>-3.1378673860570784E-2</v>
      </c>
    </row>
    <row r="366" spans="1:9" x14ac:dyDescent="0.2">
      <c r="B366" s="34" t="s">
        <v>250</v>
      </c>
      <c r="C366" s="33">
        <v>1</v>
      </c>
      <c r="D366" s="48">
        <v>22</v>
      </c>
      <c r="E366" s="61">
        <f t="shared" si="88"/>
        <v>1.419849495953429E-4</v>
      </c>
      <c r="F366" s="61">
        <f t="shared" si="89"/>
        <v>4.6150618837843506E-3</v>
      </c>
      <c r="G366" s="49">
        <f t="shared" si="90"/>
        <v>21</v>
      </c>
      <c r="H366" s="35">
        <f t="shared" si="91"/>
        <v>2.981683941502201E-3</v>
      </c>
    </row>
    <row r="367" spans="1:9" x14ac:dyDescent="0.2">
      <c r="B367" s="34" t="s">
        <v>75</v>
      </c>
      <c r="C367" s="33">
        <v>7</v>
      </c>
      <c r="D367" s="48">
        <v>1</v>
      </c>
      <c r="E367" s="61">
        <f t="shared" si="88"/>
        <v>9.9389464716740034E-4</v>
      </c>
      <c r="F367" s="61">
        <f t="shared" si="89"/>
        <v>2.0977554017201594E-4</v>
      </c>
      <c r="G367" s="49">
        <f t="shared" si="90"/>
        <v>-0.8571428571428571</v>
      </c>
      <c r="H367" s="35">
        <f t="shared" si="91"/>
        <v>-8.5190969757205739E-4</v>
      </c>
    </row>
    <row r="368" spans="1:9" x14ac:dyDescent="0.2">
      <c r="B368" s="34" t="s">
        <v>76</v>
      </c>
      <c r="C368" s="33">
        <v>18</v>
      </c>
      <c r="D368" s="48">
        <v>4</v>
      </c>
      <c r="E368" s="61">
        <f t="shared" si="88"/>
        <v>2.5557290927161721E-3</v>
      </c>
      <c r="F368" s="61">
        <f t="shared" si="89"/>
        <v>8.3910216068806376E-4</v>
      </c>
      <c r="G368" s="49">
        <f t="shared" si="90"/>
        <v>-0.77777777777777779</v>
      </c>
      <c r="H368" s="35">
        <f t="shared" si="91"/>
        <v>-1.9877892943348007E-3</v>
      </c>
    </row>
    <row r="369" spans="1:8" x14ac:dyDescent="0.2">
      <c r="B369" s="34" t="s">
        <v>580</v>
      </c>
      <c r="C369" s="33">
        <v>107</v>
      </c>
      <c r="D369" s="48">
        <v>53</v>
      </c>
      <c r="E369" s="61">
        <f t="shared" si="88"/>
        <v>1.5192389606701689E-2</v>
      </c>
      <c r="F369" s="61">
        <f t="shared" si="89"/>
        <v>1.1118103629116844E-2</v>
      </c>
      <c r="G369" s="49">
        <f t="shared" si="90"/>
        <v>-0.50467289719626163</v>
      </c>
      <c r="H369" s="35">
        <f t="shared" si="91"/>
        <v>-7.6671872781485153E-3</v>
      </c>
    </row>
    <row r="370" spans="1:8" x14ac:dyDescent="0.2">
      <c r="B370" s="34" t="s">
        <v>85</v>
      </c>
      <c r="C370" s="33">
        <v>9</v>
      </c>
      <c r="D370" s="48">
        <v>3</v>
      </c>
      <c r="E370" s="61">
        <f t="shared" si="88"/>
        <v>1.277864546358086E-3</v>
      </c>
      <c r="F370" s="61">
        <f t="shared" si="89"/>
        <v>6.2932662051604787E-4</v>
      </c>
      <c r="G370" s="49">
        <f t="shared" si="90"/>
        <v>-0.66666666666666663</v>
      </c>
      <c r="H370" s="35">
        <f t="shared" si="91"/>
        <v>-8.5190969757205728E-4</v>
      </c>
    </row>
    <row r="371" spans="1:8" x14ac:dyDescent="0.2">
      <c r="B371" s="34" t="s">
        <v>84</v>
      </c>
      <c r="C371" s="33">
        <v>0</v>
      </c>
      <c r="D371" s="48">
        <v>0</v>
      </c>
      <c r="E371" s="61" t="str">
        <f t="shared" si="88"/>
        <v/>
      </c>
      <c r="F371" s="61" t="str">
        <f t="shared" si="89"/>
        <v/>
      </c>
      <c r="G371" s="49" t="str">
        <f t="shared" si="90"/>
        <v xml:space="preserve"> </v>
      </c>
      <c r="H371" s="35" t="str">
        <f t="shared" si="91"/>
        <v/>
      </c>
    </row>
    <row r="372" spans="1:8" x14ac:dyDescent="0.2">
      <c r="B372" s="34" t="s">
        <v>73</v>
      </c>
      <c r="C372" s="33">
        <v>0</v>
      </c>
      <c r="D372" s="48">
        <v>1</v>
      </c>
      <c r="E372" s="61" t="str">
        <f t="shared" si="88"/>
        <v/>
      </c>
      <c r="F372" s="61">
        <f t="shared" si="89"/>
        <v>2.0977554017201594E-4</v>
      </c>
      <c r="G372" s="49">
        <f t="shared" si="90"/>
        <v>1</v>
      </c>
      <c r="H372" s="35" t="str">
        <f t="shared" si="91"/>
        <v/>
      </c>
    </row>
    <row r="373" spans="1:8" x14ac:dyDescent="0.2">
      <c r="B373" s="34" t="s">
        <v>251</v>
      </c>
      <c r="C373" s="33">
        <v>0</v>
      </c>
      <c r="D373" s="48">
        <v>0</v>
      </c>
      <c r="E373" s="61" t="str">
        <f t="shared" si="88"/>
        <v/>
      </c>
      <c r="F373" s="61" t="str">
        <f t="shared" si="89"/>
        <v/>
      </c>
      <c r="G373" s="49" t="str">
        <f t="shared" si="90"/>
        <v xml:space="preserve"> </v>
      </c>
      <c r="H373" s="35" t="str">
        <f t="shared" si="91"/>
        <v/>
      </c>
    </row>
    <row r="374" spans="1:8" x14ac:dyDescent="0.2">
      <c r="B374" s="34" t="s">
        <v>335</v>
      </c>
      <c r="C374" s="33">
        <v>25</v>
      </c>
      <c r="D374" s="48">
        <v>6</v>
      </c>
      <c r="E374" s="61">
        <f t="shared" si="88"/>
        <v>3.5496237398835724E-3</v>
      </c>
      <c r="F374" s="61">
        <f t="shared" si="89"/>
        <v>1.2586532410320957E-3</v>
      </c>
      <c r="G374" s="49">
        <f t="shared" si="90"/>
        <v>-0.76</v>
      </c>
      <c r="H374" s="35">
        <f t="shared" si="91"/>
        <v>-2.6977140423115149E-3</v>
      </c>
    </row>
    <row r="375" spans="1:8" x14ac:dyDescent="0.2">
      <c r="B375" s="34" t="s">
        <v>336</v>
      </c>
      <c r="C375" s="33">
        <v>14</v>
      </c>
      <c r="D375" s="48">
        <v>9</v>
      </c>
      <c r="E375" s="61">
        <f t="shared" si="88"/>
        <v>1.9877892943348007E-3</v>
      </c>
      <c r="F375" s="61">
        <f t="shared" si="89"/>
        <v>1.8879798615481435E-3</v>
      </c>
      <c r="G375" s="49">
        <f t="shared" si="90"/>
        <v>-0.35714285714285715</v>
      </c>
      <c r="H375" s="35">
        <f t="shared" si="91"/>
        <v>-7.0992474797671454E-4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29</v>
      </c>
      <c r="D377" s="92">
        <v>29</v>
      </c>
      <c r="E377" s="38">
        <f t="shared" si="93"/>
        <v>4.1175635382649442E-3</v>
      </c>
      <c r="F377" s="38">
        <f t="shared" si="94"/>
        <v>6.0834906649884623E-3</v>
      </c>
      <c r="G377" s="93">
        <f t="shared" si="95"/>
        <v>0</v>
      </c>
      <c r="H377" s="37">
        <f t="shared" si="96"/>
        <v>0</v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121</v>
      </c>
      <c r="E378" s="38" t="str">
        <f t="shared" ref="E378:E381" si="97">+IF(C378=0,"",C378/C$345)</f>
        <v/>
      </c>
      <c r="F378" s="38">
        <f t="shared" ref="F378:F381" si="98">+IF(D378=0,"",D378/D$345)</f>
        <v>2.5382840360813928E-2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138</v>
      </c>
      <c r="D379" s="48">
        <v>95</v>
      </c>
      <c r="E379" s="61">
        <f t="shared" si="97"/>
        <v>1.9593923044157319E-2</v>
      </c>
      <c r="F379" s="61">
        <f t="shared" si="98"/>
        <v>1.9928676316341515E-2</v>
      </c>
      <c r="G379" s="49">
        <f t="shared" si="99"/>
        <v>-0.31159420289855072</v>
      </c>
      <c r="H379" s="35">
        <f t="shared" si="100"/>
        <v>-6.105352832599744E-3</v>
      </c>
    </row>
    <row r="380" spans="1:8" x14ac:dyDescent="0.2">
      <c r="B380" s="34" t="s">
        <v>486</v>
      </c>
      <c r="C380" s="33">
        <v>7</v>
      </c>
      <c r="D380" s="48">
        <v>6</v>
      </c>
      <c r="E380" s="61">
        <f t="shared" si="97"/>
        <v>9.9389464716740034E-4</v>
      </c>
      <c r="F380" s="61">
        <f t="shared" si="98"/>
        <v>1.2586532410320957E-3</v>
      </c>
      <c r="G380" s="49">
        <f t="shared" si="99"/>
        <v>-0.14285714285714285</v>
      </c>
      <c r="H380" s="35">
        <f t="shared" si="100"/>
        <v>-1.419849495953429E-4</v>
      </c>
    </row>
    <row r="381" spans="1:8" x14ac:dyDescent="0.2">
      <c r="B381" s="34" t="s">
        <v>487</v>
      </c>
      <c r="C381" s="33">
        <v>43</v>
      </c>
      <c r="D381" s="48">
        <v>19</v>
      </c>
      <c r="E381" s="61">
        <f t="shared" si="97"/>
        <v>6.105352832599744E-3</v>
      </c>
      <c r="F381" s="61">
        <f t="shared" si="98"/>
        <v>3.9857352632683028E-3</v>
      </c>
      <c r="G381" s="49">
        <f t="shared" si="99"/>
        <v>-0.55813953488372092</v>
      </c>
      <c r="H381" s="35">
        <f t="shared" si="100"/>
        <v>-3.4076387902882291E-3</v>
      </c>
    </row>
    <row r="382" spans="1:8" x14ac:dyDescent="0.2">
      <c r="B382" s="34" t="s">
        <v>252</v>
      </c>
      <c r="C382" s="33">
        <v>2</v>
      </c>
      <c r="D382" s="48">
        <v>0</v>
      </c>
      <c r="E382" s="61">
        <f t="shared" ref="E382:E413" si="101">+IF(C382=0,"",C382/C$345)</f>
        <v>2.839698991906858E-4</v>
      </c>
      <c r="F382" s="61" t="str">
        <f t="shared" ref="F382:F413" si="102">+IF(D382=0,"",D382/D$345)</f>
        <v/>
      </c>
      <c r="G382" s="49">
        <f t="shared" si="90"/>
        <v>-1</v>
      </c>
      <c r="H382" s="35">
        <f t="shared" si="91"/>
        <v>-2.839698991906858E-4</v>
      </c>
    </row>
    <row r="383" spans="1:8" x14ac:dyDescent="0.2">
      <c r="B383" s="34" t="s">
        <v>253</v>
      </c>
      <c r="C383" s="33">
        <v>10</v>
      </c>
      <c r="D383" s="48">
        <v>12</v>
      </c>
      <c r="E383" s="61">
        <f t="shared" si="101"/>
        <v>1.4198494959534289E-3</v>
      </c>
      <c r="F383" s="61">
        <f t="shared" si="102"/>
        <v>2.5173064820641915E-3</v>
      </c>
      <c r="G383" s="49">
        <f t="shared" si="90"/>
        <v>0.2</v>
      </c>
      <c r="H383" s="35">
        <f t="shared" si="91"/>
        <v>2.839698991906858E-4</v>
      </c>
    </row>
    <row r="384" spans="1:8" x14ac:dyDescent="0.2">
      <c r="B384" s="34" t="s">
        <v>488</v>
      </c>
      <c r="C384" s="33">
        <v>0</v>
      </c>
      <c r="D384" s="48">
        <v>0</v>
      </c>
      <c r="E384" s="61" t="str">
        <f t="shared" si="101"/>
        <v/>
      </c>
      <c r="F384" s="61" t="str">
        <f t="shared" si="102"/>
        <v/>
      </c>
      <c r="G384" s="49" t="str">
        <f t="shared" si="90"/>
        <v xml:space="preserve"> 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81</v>
      </c>
      <c r="D385" s="48">
        <v>28</v>
      </c>
      <c r="E385" s="38">
        <f t="shared" si="101"/>
        <v>1.1500780917222774E-2</v>
      </c>
      <c r="F385" s="38">
        <f t="shared" si="102"/>
        <v>5.8737151248164461E-3</v>
      </c>
      <c r="G385" s="49">
        <f t="shared" si="90"/>
        <v>-0.65432098765432101</v>
      </c>
      <c r="H385" s="37">
        <f t="shared" ref="H385" si="103">+IF(OR(AND(E385=""),(G385="")),"",E385*G385)</f>
        <v>-7.5252023285531733E-3</v>
      </c>
      <c r="I385" s="4"/>
    </row>
    <row r="386" spans="1:9" x14ac:dyDescent="0.2">
      <c r="B386" s="34" t="s">
        <v>489</v>
      </c>
      <c r="C386" s="33">
        <v>659</v>
      </c>
      <c r="D386" s="48">
        <v>717</v>
      </c>
      <c r="E386" s="61">
        <f t="shared" si="101"/>
        <v>9.3568081783330967E-2</v>
      </c>
      <c r="F386" s="61">
        <f t="shared" si="102"/>
        <v>0.15040906230333542</v>
      </c>
      <c r="G386" s="49">
        <f t="shared" si="90"/>
        <v>8.8012139605462822E-2</v>
      </c>
      <c r="H386" s="35">
        <f t="shared" si="91"/>
        <v>8.2351270765298884E-3</v>
      </c>
    </row>
    <row r="387" spans="1:9" x14ac:dyDescent="0.2">
      <c r="B387" s="34" t="s">
        <v>93</v>
      </c>
      <c r="C387" s="33">
        <v>95</v>
      </c>
      <c r="D387" s="48">
        <v>94</v>
      </c>
      <c r="E387" s="61">
        <f t="shared" si="101"/>
        <v>1.3488570211557575E-2</v>
      </c>
      <c r="F387" s="61">
        <f t="shared" si="102"/>
        <v>1.9718900776169498E-2</v>
      </c>
      <c r="G387" s="49">
        <f t="shared" si="90"/>
        <v>-1.0526315789473684E-2</v>
      </c>
      <c r="H387" s="35">
        <f t="shared" si="91"/>
        <v>-1.419849495953429E-4</v>
      </c>
    </row>
    <row r="388" spans="1:9" x14ac:dyDescent="0.2">
      <c r="B388" s="34" t="s">
        <v>86</v>
      </c>
      <c r="C388" s="33">
        <v>383</v>
      </c>
      <c r="D388" s="48">
        <v>332</v>
      </c>
      <c r="E388" s="61">
        <f t="shared" si="101"/>
        <v>5.4380235695016328E-2</v>
      </c>
      <c r="F388" s="61">
        <f t="shared" si="102"/>
        <v>6.9645479337109295E-2</v>
      </c>
      <c r="G388" s="49">
        <f t="shared" si="90"/>
        <v>-0.13315926892950392</v>
      </c>
      <c r="H388" s="35">
        <f t="shared" si="91"/>
        <v>-7.2412324293624876E-3</v>
      </c>
    </row>
    <row r="389" spans="1:9" x14ac:dyDescent="0.2">
      <c r="B389" s="34" t="s">
        <v>92</v>
      </c>
      <c r="C389" s="33">
        <v>70</v>
      </c>
      <c r="D389" s="48">
        <v>71</v>
      </c>
      <c r="E389" s="61">
        <f t="shared" si="101"/>
        <v>9.9389464716740025E-3</v>
      </c>
      <c r="F389" s="61">
        <f t="shared" si="102"/>
        <v>1.4894063352213133E-2</v>
      </c>
      <c r="G389" s="49">
        <f t="shared" si="90"/>
        <v>1.4285714285714285E-2</v>
      </c>
      <c r="H389" s="35">
        <f t="shared" si="91"/>
        <v>1.419849495953429E-4</v>
      </c>
    </row>
    <row r="390" spans="1:9" x14ac:dyDescent="0.2">
      <c r="B390" s="34" t="s">
        <v>95</v>
      </c>
      <c r="C390" s="33">
        <v>4</v>
      </c>
      <c r="D390" s="48">
        <v>1</v>
      </c>
      <c r="E390" s="61">
        <f t="shared" si="101"/>
        <v>5.6793979838137159E-4</v>
      </c>
      <c r="F390" s="61">
        <f t="shared" si="102"/>
        <v>2.0977554017201594E-4</v>
      </c>
      <c r="G390" s="49">
        <f t="shared" si="90"/>
        <v>-0.75</v>
      </c>
      <c r="H390" s="35">
        <f t="shared" si="91"/>
        <v>-4.2595484878602869E-4</v>
      </c>
    </row>
    <row r="391" spans="1:9" x14ac:dyDescent="0.2">
      <c r="B391" s="34" t="s">
        <v>96</v>
      </c>
      <c r="C391" s="33">
        <v>6</v>
      </c>
      <c r="D391" s="48">
        <v>6</v>
      </c>
      <c r="E391" s="61">
        <f t="shared" si="101"/>
        <v>8.5190969757205739E-4</v>
      </c>
      <c r="F391" s="61">
        <f t="shared" si="102"/>
        <v>1.2586532410320957E-3</v>
      </c>
      <c r="G391" s="49">
        <f t="shared" si="90"/>
        <v>0</v>
      </c>
      <c r="H391" s="35">
        <f t="shared" si="91"/>
        <v>0</v>
      </c>
    </row>
    <row r="392" spans="1:9" x14ac:dyDescent="0.2">
      <c r="B392" s="34" t="s">
        <v>254</v>
      </c>
      <c r="C392" s="33">
        <v>4</v>
      </c>
      <c r="D392" s="48">
        <v>3</v>
      </c>
      <c r="E392" s="61">
        <f t="shared" si="101"/>
        <v>5.6793979838137159E-4</v>
      </c>
      <c r="F392" s="61">
        <f t="shared" si="102"/>
        <v>6.2932662051604787E-4</v>
      </c>
      <c r="G392" s="49">
        <f t="shared" si="90"/>
        <v>-0.25</v>
      </c>
      <c r="H392" s="35">
        <f t="shared" si="91"/>
        <v>-1.419849495953429E-4</v>
      </c>
    </row>
    <row r="393" spans="1:9" x14ac:dyDescent="0.2">
      <c r="B393" s="34" t="s">
        <v>255</v>
      </c>
      <c r="C393" s="33">
        <v>53</v>
      </c>
      <c r="D393" s="48">
        <v>6</v>
      </c>
      <c r="E393" s="61">
        <f t="shared" si="101"/>
        <v>7.5252023285531733E-3</v>
      </c>
      <c r="F393" s="61">
        <f t="shared" si="102"/>
        <v>1.2586532410320957E-3</v>
      </c>
      <c r="G393" s="49">
        <f t="shared" si="90"/>
        <v>-0.8867924528301887</v>
      </c>
      <c r="H393" s="35">
        <f t="shared" si="91"/>
        <v>-6.6732926309811163E-3</v>
      </c>
    </row>
    <row r="394" spans="1:9" x14ac:dyDescent="0.2">
      <c r="B394" s="34" t="s">
        <v>581</v>
      </c>
      <c r="C394" s="33">
        <v>4</v>
      </c>
      <c r="D394" s="48">
        <v>34</v>
      </c>
      <c r="E394" s="61">
        <f t="shared" si="101"/>
        <v>5.6793979838137159E-4</v>
      </c>
      <c r="F394" s="61">
        <f t="shared" si="102"/>
        <v>7.1323683658485425E-3</v>
      </c>
      <c r="G394" s="49">
        <f t="shared" si="90"/>
        <v>7.5</v>
      </c>
      <c r="H394" s="35">
        <f t="shared" si="91"/>
        <v>4.259548487860287E-3</v>
      </c>
    </row>
    <row r="395" spans="1:9" x14ac:dyDescent="0.2">
      <c r="B395" s="34" t="s">
        <v>582</v>
      </c>
      <c r="C395" s="33">
        <v>22</v>
      </c>
      <c r="D395" s="48">
        <v>25</v>
      </c>
      <c r="E395" s="61">
        <f t="shared" si="101"/>
        <v>3.1236688910975439E-3</v>
      </c>
      <c r="F395" s="61">
        <f t="shared" si="102"/>
        <v>5.2443885043003983E-3</v>
      </c>
      <c r="G395" s="49">
        <f t="shared" si="90"/>
        <v>0.13636363636363635</v>
      </c>
      <c r="H395" s="35">
        <f t="shared" si="91"/>
        <v>4.2595484878602869E-4</v>
      </c>
    </row>
    <row r="396" spans="1:9" x14ac:dyDescent="0.2">
      <c r="B396" s="34" t="s">
        <v>256</v>
      </c>
      <c r="C396" s="33">
        <v>0</v>
      </c>
      <c r="D396" s="48">
        <v>0</v>
      </c>
      <c r="E396" s="61" t="str">
        <f t="shared" si="101"/>
        <v/>
      </c>
      <c r="F396" s="61" t="str">
        <f t="shared" si="102"/>
        <v/>
      </c>
      <c r="G396" s="49" t="str">
        <f t="shared" si="90"/>
        <v xml:space="preserve"> </v>
      </c>
      <c r="H396" s="35" t="str">
        <f t="shared" si="91"/>
        <v/>
      </c>
    </row>
    <row r="397" spans="1:9" x14ac:dyDescent="0.2">
      <c r="B397" s="34" t="s">
        <v>490</v>
      </c>
      <c r="C397" s="33">
        <v>4</v>
      </c>
      <c r="D397" s="48">
        <v>1</v>
      </c>
      <c r="E397" s="61">
        <f t="shared" si="101"/>
        <v>5.6793979838137159E-4</v>
      </c>
      <c r="F397" s="61">
        <f t="shared" si="102"/>
        <v>2.0977554017201594E-4</v>
      </c>
      <c r="G397" s="49">
        <f t="shared" si="90"/>
        <v>-0.75</v>
      </c>
      <c r="H397" s="35">
        <f t="shared" si="91"/>
        <v>-4.2595484878602869E-4</v>
      </c>
    </row>
    <row r="398" spans="1:9" x14ac:dyDescent="0.2">
      <c r="B398" s="34" t="s">
        <v>94</v>
      </c>
      <c r="C398" s="33">
        <v>76</v>
      </c>
      <c r="D398" s="48">
        <v>32</v>
      </c>
      <c r="E398" s="61">
        <f t="shared" si="101"/>
        <v>1.079085616924606E-2</v>
      </c>
      <c r="F398" s="61">
        <f t="shared" si="102"/>
        <v>6.7128172855045101E-3</v>
      </c>
      <c r="G398" s="49">
        <f t="shared" si="90"/>
        <v>-0.57894736842105265</v>
      </c>
      <c r="H398" s="35">
        <f t="shared" si="91"/>
        <v>-6.2473377821950877E-3</v>
      </c>
    </row>
    <row r="399" spans="1:9" x14ac:dyDescent="0.2">
      <c r="B399" s="34" t="s">
        <v>257</v>
      </c>
      <c r="C399" s="33">
        <v>148</v>
      </c>
      <c r="D399" s="48">
        <v>84</v>
      </c>
      <c r="E399" s="61">
        <f t="shared" si="101"/>
        <v>2.1013772540110748E-2</v>
      </c>
      <c r="F399" s="61">
        <f t="shared" si="102"/>
        <v>1.7621145374449341E-2</v>
      </c>
      <c r="G399" s="49">
        <f t="shared" si="90"/>
        <v>-0.43243243243243246</v>
      </c>
      <c r="H399" s="35">
        <f t="shared" si="91"/>
        <v>-9.0870367741019455E-3</v>
      </c>
    </row>
    <row r="400" spans="1:9" x14ac:dyDescent="0.2">
      <c r="B400" s="34" t="s">
        <v>583</v>
      </c>
      <c r="C400" s="33">
        <v>0</v>
      </c>
      <c r="D400" s="48">
        <v>1</v>
      </c>
      <c r="E400" s="61" t="str">
        <f t="shared" si="101"/>
        <v/>
      </c>
      <c r="F400" s="61">
        <f t="shared" si="102"/>
        <v>2.0977554017201594E-4</v>
      </c>
      <c r="G400" s="49">
        <f t="shared" si="90"/>
        <v>1</v>
      </c>
      <c r="H400" s="35" t="str">
        <f t="shared" si="91"/>
        <v/>
      </c>
    </row>
    <row r="401" spans="1:9" x14ac:dyDescent="0.2">
      <c r="B401" s="34" t="s">
        <v>88</v>
      </c>
      <c r="C401" s="33">
        <v>18</v>
      </c>
      <c r="D401" s="48">
        <v>19</v>
      </c>
      <c r="E401" s="61">
        <f t="shared" si="101"/>
        <v>2.5557290927161721E-3</v>
      </c>
      <c r="F401" s="61">
        <f t="shared" si="102"/>
        <v>3.9857352632683028E-3</v>
      </c>
      <c r="G401" s="49">
        <f t="shared" si="90"/>
        <v>5.5555555555555552E-2</v>
      </c>
      <c r="H401" s="35">
        <f t="shared" si="91"/>
        <v>1.4198494959534287E-4</v>
      </c>
    </row>
    <row r="402" spans="1:9" s="29" customFormat="1" x14ac:dyDescent="0.2">
      <c r="A402" s="31"/>
      <c r="B402" s="36" t="s">
        <v>542</v>
      </c>
      <c r="C402" s="40">
        <v>2</v>
      </c>
      <c r="D402" s="48">
        <v>7</v>
      </c>
      <c r="E402" s="38">
        <f t="shared" si="101"/>
        <v>2.839698991906858E-4</v>
      </c>
      <c r="F402" s="38">
        <f t="shared" si="102"/>
        <v>1.4684287812041115E-3</v>
      </c>
      <c r="G402" s="49">
        <f t="shared" si="90"/>
        <v>2.5</v>
      </c>
      <c r="H402" s="37">
        <f t="shared" si="91"/>
        <v>7.0992474797671444E-4</v>
      </c>
      <c r="I402" s="4"/>
    </row>
    <row r="403" spans="1:9" x14ac:dyDescent="0.2">
      <c r="B403" s="34" t="s">
        <v>258</v>
      </c>
      <c r="C403" s="33">
        <v>0</v>
      </c>
      <c r="D403" s="48">
        <v>0</v>
      </c>
      <c r="E403" s="61" t="str">
        <f t="shared" si="101"/>
        <v/>
      </c>
      <c r="F403" s="61" t="str">
        <f t="shared" si="102"/>
        <v/>
      </c>
      <c r="G403" s="49" t="str">
        <f t="shared" si="90"/>
        <v xml:space="preserve"> </v>
      </c>
      <c r="H403" s="35" t="str">
        <f t="shared" si="91"/>
        <v/>
      </c>
    </row>
    <row r="404" spans="1:9" x14ac:dyDescent="0.2">
      <c r="B404" s="34" t="s">
        <v>259</v>
      </c>
      <c r="C404" s="33">
        <v>0</v>
      </c>
      <c r="D404" s="48">
        <v>0</v>
      </c>
      <c r="E404" s="61" t="str">
        <f t="shared" si="101"/>
        <v/>
      </c>
      <c r="F404" s="61" t="str">
        <f t="shared" si="102"/>
        <v/>
      </c>
      <c r="G404" s="49" t="str">
        <f t="shared" si="90"/>
        <v xml:space="preserve"> </v>
      </c>
      <c r="H404" s="35" t="str">
        <f t="shared" si="91"/>
        <v/>
      </c>
    </row>
    <row r="405" spans="1:9" x14ac:dyDescent="0.2">
      <c r="B405" s="34" t="s">
        <v>584</v>
      </c>
      <c r="C405" s="33">
        <v>8</v>
      </c>
      <c r="D405" s="48">
        <v>7</v>
      </c>
      <c r="E405" s="61">
        <f t="shared" si="101"/>
        <v>1.1358795967627432E-3</v>
      </c>
      <c r="F405" s="61">
        <f t="shared" si="102"/>
        <v>1.4684287812041115E-3</v>
      </c>
      <c r="G405" s="49">
        <f t="shared" si="90"/>
        <v>-0.125</v>
      </c>
      <c r="H405" s="35">
        <f t="shared" si="91"/>
        <v>-1.419849495953429E-4</v>
      </c>
    </row>
    <row r="406" spans="1:9" x14ac:dyDescent="0.2">
      <c r="B406" s="34" t="s">
        <v>87</v>
      </c>
      <c r="C406" s="33">
        <v>1</v>
      </c>
      <c r="D406" s="48">
        <v>1</v>
      </c>
      <c r="E406" s="61">
        <f t="shared" si="101"/>
        <v>1.419849495953429E-4</v>
      </c>
      <c r="F406" s="61">
        <f t="shared" si="102"/>
        <v>2.0977554017201594E-4</v>
      </c>
      <c r="G406" s="49">
        <f t="shared" si="90"/>
        <v>0</v>
      </c>
      <c r="H406" s="35">
        <f t="shared" si="91"/>
        <v>0</v>
      </c>
    </row>
    <row r="407" spans="1:9" x14ac:dyDescent="0.2">
      <c r="B407" s="34" t="s">
        <v>260</v>
      </c>
      <c r="C407" s="33">
        <v>1</v>
      </c>
      <c r="D407" s="48">
        <v>0</v>
      </c>
      <c r="E407" s="61">
        <f t="shared" si="101"/>
        <v>1.419849495953429E-4</v>
      </c>
      <c r="F407" s="61" t="str">
        <f t="shared" si="102"/>
        <v/>
      </c>
      <c r="G407" s="49">
        <f t="shared" si="90"/>
        <v>-1</v>
      </c>
      <c r="H407" s="35">
        <f t="shared" si="91"/>
        <v>-1.419849495953429E-4</v>
      </c>
    </row>
    <row r="408" spans="1:9" x14ac:dyDescent="0.2">
      <c r="B408" s="34" t="s">
        <v>91</v>
      </c>
      <c r="C408" s="33">
        <v>7</v>
      </c>
      <c r="D408" s="48">
        <v>3</v>
      </c>
      <c r="E408" s="61">
        <f t="shared" si="101"/>
        <v>9.9389464716740034E-4</v>
      </c>
      <c r="F408" s="61">
        <f t="shared" si="102"/>
        <v>6.2932662051604787E-4</v>
      </c>
      <c r="G408" s="49">
        <f t="shared" si="90"/>
        <v>-0.5714285714285714</v>
      </c>
      <c r="H408" s="35">
        <f t="shared" si="91"/>
        <v>-5.6793979838137159E-4</v>
      </c>
    </row>
    <row r="409" spans="1:9" x14ac:dyDescent="0.2">
      <c r="B409" s="34" t="s">
        <v>90</v>
      </c>
      <c r="C409" s="33">
        <v>258</v>
      </c>
      <c r="D409" s="48">
        <v>132</v>
      </c>
      <c r="E409" s="61">
        <f t="shared" si="101"/>
        <v>3.6632116995598464E-2</v>
      </c>
      <c r="F409" s="61">
        <f t="shared" si="102"/>
        <v>2.7690371302706105E-2</v>
      </c>
      <c r="G409" s="49">
        <f t="shared" si="90"/>
        <v>-0.48837209302325579</v>
      </c>
      <c r="H409" s="35">
        <f t="shared" si="91"/>
        <v>-1.7890103649013202E-2</v>
      </c>
    </row>
    <row r="410" spans="1:9" x14ac:dyDescent="0.2">
      <c r="B410" s="34" t="s">
        <v>491</v>
      </c>
      <c r="C410" s="33">
        <v>0</v>
      </c>
      <c r="D410" s="48">
        <v>1</v>
      </c>
      <c r="E410" s="61" t="str">
        <f t="shared" si="101"/>
        <v/>
      </c>
      <c r="F410" s="61">
        <f t="shared" si="102"/>
        <v>2.0977554017201594E-4</v>
      </c>
      <c r="G410" s="49">
        <f t="shared" si="90"/>
        <v>1</v>
      </c>
      <c r="H410" s="35" t="str">
        <f t="shared" si="91"/>
        <v/>
      </c>
    </row>
    <row r="411" spans="1:9" x14ac:dyDescent="0.2">
      <c r="B411" s="34" t="s">
        <v>261</v>
      </c>
      <c r="C411" s="33">
        <v>93</v>
      </c>
      <c r="D411" s="48">
        <v>8</v>
      </c>
      <c r="E411" s="61">
        <f t="shared" si="101"/>
        <v>1.320460031236689E-2</v>
      </c>
      <c r="F411" s="61">
        <f t="shared" si="102"/>
        <v>1.6782043213761275E-3</v>
      </c>
      <c r="G411" s="49">
        <f t="shared" ref="G411:G477" si="104">+IF(AND(C411=0,D411=0)," ",IF(C411=0,1,IF(D411=0,-1,(D411-C411)/C411)))</f>
        <v>-0.91397849462365588</v>
      </c>
      <c r="H411" s="35">
        <f t="shared" si="91"/>
        <v>-1.2068720715604145E-2</v>
      </c>
    </row>
    <row r="412" spans="1:9" x14ac:dyDescent="0.2">
      <c r="B412" s="34" t="s">
        <v>262</v>
      </c>
      <c r="C412" s="33">
        <v>7</v>
      </c>
      <c r="D412" s="48">
        <v>18</v>
      </c>
      <c r="E412" s="61">
        <f t="shared" si="101"/>
        <v>9.9389464716740034E-4</v>
      </c>
      <c r="F412" s="61">
        <f t="shared" si="102"/>
        <v>3.775959723096287E-3</v>
      </c>
      <c r="G412" s="49">
        <f t="shared" si="104"/>
        <v>1.5714285714285714</v>
      </c>
      <c r="H412" s="35">
        <f t="shared" si="91"/>
        <v>1.5618344455487719E-3</v>
      </c>
    </row>
    <row r="413" spans="1:9" x14ac:dyDescent="0.2">
      <c r="B413" s="34" t="s">
        <v>492</v>
      </c>
      <c r="C413" s="33">
        <v>13</v>
      </c>
      <c r="D413" s="48">
        <v>14</v>
      </c>
      <c r="E413" s="61">
        <f t="shared" si="101"/>
        <v>1.8458043447394576E-3</v>
      </c>
      <c r="F413" s="61">
        <f t="shared" si="102"/>
        <v>2.936857562408223E-3</v>
      </c>
      <c r="G413" s="49">
        <f t="shared" si="104"/>
        <v>7.6923076923076927E-2</v>
      </c>
      <c r="H413" s="35">
        <f t="shared" si="91"/>
        <v>1.419849495953429E-4</v>
      </c>
    </row>
    <row r="414" spans="1:9" x14ac:dyDescent="0.2">
      <c r="B414" s="34" t="s">
        <v>89</v>
      </c>
      <c r="C414" s="33">
        <v>12</v>
      </c>
      <c r="D414" s="48">
        <v>9</v>
      </c>
      <c r="E414" s="61">
        <f t="shared" ref="E414:E480" si="105">+IF(C414=0,"",C414/C$345)</f>
        <v>1.7038193951441148E-3</v>
      </c>
      <c r="F414" s="61">
        <f t="shared" ref="F414:F480" si="106">+IF(D414=0,"",D414/D$345)</f>
        <v>1.8879798615481435E-3</v>
      </c>
      <c r="G414" s="49">
        <f t="shared" si="104"/>
        <v>-0.25</v>
      </c>
      <c r="H414" s="35">
        <f t="shared" ref="H414:H480" si="107">+IF(OR(AND(E414=""),(G414="")),"",E414*G414)</f>
        <v>-4.2595484878602869E-4</v>
      </c>
    </row>
    <row r="415" spans="1:9" x14ac:dyDescent="0.2">
      <c r="B415" s="34" t="s">
        <v>585</v>
      </c>
      <c r="C415" s="33">
        <v>1</v>
      </c>
      <c r="D415" s="48">
        <v>0</v>
      </c>
      <c r="E415" s="61">
        <f t="shared" si="105"/>
        <v>1.419849495953429E-4</v>
      </c>
      <c r="F415" s="61" t="str">
        <f t="shared" si="106"/>
        <v/>
      </c>
      <c r="G415" s="49">
        <f t="shared" si="104"/>
        <v>-1</v>
      </c>
      <c r="H415" s="35">
        <f t="shared" si="107"/>
        <v>-1.419849495953429E-4</v>
      </c>
    </row>
    <row r="416" spans="1:9" x14ac:dyDescent="0.2">
      <c r="B416" s="34" t="s">
        <v>263</v>
      </c>
      <c r="C416" s="33">
        <v>1</v>
      </c>
      <c r="D416" s="48">
        <v>0</v>
      </c>
      <c r="E416" s="61">
        <f t="shared" si="105"/>
        <v>1.419849495953429E-4</v>
      </c>
      <c r="F416" s="61" t="str">
        <f t="shared" si="106"/>
        <v/>
      </c>
      <c r="G416" s="49">
        <f t="shared" si="104"/>
        <v>-1</v>
      </c>
      <c r="H416" s="35">
        <f t="shared" si="107"/>
        <v>-1.419849495953429E-4</v>
      </c>
    </row>
    <row r="417" spans="1:9" s="29" customFormat="1" x14ac:dyDescent="0.2">
      <c r="A417" s="31"/>
      <c r="B417" s="36" t="s">
        <v>543</v>
      </c>
      <c r="C417" s="40">
        <v>6</v>
      </c>
      <c r="D417" s="48">
        <v>1</v>
      </c>
      <c r="E417" s="38">
        <f t="shared" si="105"/>
        <v>8.5190969757205739E-4</v>
      </c>
      <c r="F417" s="38">
        <f t="shared" si="106"/>
        <v>2.0977554017201594E-4</v>
      </c>
      <c r="G417" s="49">
        <f t="shared" si="104"/>
        <v>-0.83333333333333337</v>
      </c>
      <c r="H417" s="37">
        <f t="shared" si="107"/>
        <v>-7.0992474797671454E-4</v>
      </c>
      <c r="I417" s="4"/>
    </row>
    <row r="418" spans="1:9" s="29" customFormat="1" x14ac:dyDescent="0.2">
      <c r="A418" s="31"/>
      <c r="B418" s="36" t="s">
        <v>544</v>
      </c>
      <c r="C418" s="40">
        <v>9</v>
      </c>
      <c r="D418" s="48">
        <v>2</v>
      </c>
      <c r="E418" s="38">
        <f t="shared" si="105"/>
        <v>1.277864546358086E-3</v>
      </c>
      <c r="F418" s="38">
        <f t="shared" si="106"/>
        <v>4.1955108034403188E-4</v>
      </c>
      <c r="G418" s="49">
        <f t="shared" si="104"/>
        <v>-0.77777777777777779</v>
      </c>
      <c r="H418" s="37">
        <f t="shared" si="107"/>
        <v>-9.9389464716740034E-4</v>
      </c>
      <c r="I418" s="4"/>
    </row>
    <row r="419" spans="1:9" s="29" customFormat="1" x14ac:dyDescent="0.2">
      <c r="A419" s="31"/>
      <c r="B419" s="36" t="s">
        <v>545</v>
      </c>
      <c r="C419" s="40">
        <v>0</v>
      </c>
      <c r="D419" s="48">
        <v>0</v>
      </c>
      <c r="E419" s="38" t="str">
        <f t="shared" si="105"/>
        <v/>
      </c>
      <c r="F419" s="38" t="str">
        <f t="shared" si="106"/>
        <v/>
      </c>
      <c r="G419" s="49" t="str">
        <f t="shared" si="104"/>
        <v xml:space="preserve"> </v>
      </c>
      <c r="H419" s="37" t="str">
        <f t="shared" si="107"/>
        <v/>
      </c>
      <c r="I419" s="4"/>
    </row>
    <row r="420" spans="1:9" s="29" customFormat="1" x14ac:dyDescent="0.2">
      <c r="A420" s="31"/>
      <c r="B420" s="36" t="s">
        <v>264</v>
      </c>
      <c r="C420" s="40">
        <v>7</v>
      </c>
      <c r="D420" s="48">
        <v>23</v>
      </c>
      <c r="E420" s="38">
        <f t="shared" si="105"/>
        <v>9.9389464716740034E-4</v>
      </c>
      <c r="F420" s="38">
        <f t="shared" si="106"/>
        <v>4.8248374239563668E-3</v>
      </c>
      <c r="G420" s="49">
        <f t="shared" si="104"/>
        <v>2.2857142857142856</v>
      </c>
      <c r="H420" s="37">
        <f t="shared" si="107"/>
        <v>2.2717591935254864E-3</v>
      </c>
      <c r="I420" s="4"/>
    </row>
    <row r="421" spans="1:9" s="29" customFormat="1" x14ac:dyDescent="0.2">
      <c r="A421" s="31"/>
      <c r="B421" s="36" t="s">
        <v>265</v>
      </c>
      <c r="C421" s="40">
        <v>34</v>
      </c>
      <c r="D421" s="48">
        <v>21</v>
      </c>
      <c r="E421" s="38">
        <f t="shared" si="105"/>
        <v>4.8274882862416584E-3</v>
      </c>
      <c r="F421" s="38">
        <f t="shared" si="106"/>
        <v>4.4052863436123352E-3</v>
      </c>
      <c r="G421" s="49">
        <f t="shared" si="104"/>
        <v>-0.38235294117647056</v>
      </c>
      <c r="H421" s="37">
        <f t="shared" si="107"/>
        <v>-1.8458043447394574E-3</v>
      </c>
      <c r="I421" s="4"/>
    </row>
    <row r="422" spans="1:9" s="29" customFormat="1" x14ac:dyDescent="0.2">
      <c r="A422" s="31"/>
      <c r="B422" s="36" t="s">
        <v>493</v>
      </c>
      <c r="C422" s="40">
        <v>108</v>
      </c>
      <c r="D422" s="48">
        <v>110</v>
      </c>
      <c r="E422" s="38">
        <f t="shared" si="105"/>
        <v>1.5334374556297032E-2</v>
      </c>
      <c r="F422" s="38">
        <f t="shared" si="106"/>
        <v>2.3075309418921754E-2</v>
      </c>
      <c r="G422" s="49">
        <f t="shared" si="104"/>
        <v>1.8518518518518517E-2</v>
      </c>
      <c r="H422" s="37">
        <f t="shared" si="107"/>
        <v>2.8396989919068574E-4</v>
      </c>
      <c r="I422" s="4"/>
    </row>
    <row r="423" spans="1:9" s="29" customFormat="1" x14ac:dyDescent="0.2">
      <c r="A423" s="31"/>
      <c r="B423" s="36" t="s">
        <v>266</v>
      </c>
      <c r="C423" s="40">
        <v>3</v>
      </c>
      <c r="D423" s="48">
        <v>3</v>
      </c>
      <c r="E423" s="38">
        <f t="shared" si="105"/>
        <v>4.2595484878602869E-4</v>
      </c>
      <c r="F423" s="38">
        <f t="shared" si="106"/>
        <v>6.2932662051604787E-4</v>
      </c>
      <c r="G423" s="49">
        <f t="shared" si="104"/>
        <v>0</v>
      </c>
      <c r="H423" s="37">
        <f t="shared" si="107"/>
        <v>0</v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0</v>
      </c>
      <c r="E424" s="38" t="str">
        <f t="shared" si="105"/>
        <v/>
      </c>
      <c r="F424" s="38" t="str">
        <f t="shared" si="106"/>
        <v/>
      </c>
      <c r="G424" s="49" t="str">
        <f t="shared" si="104"/>
        <v xml:space="preserve"> 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7</v>
      </c>
      <c r="D425" s="48">
        <v>6</v>
      </c>
      <c r="E425" s="38">
        <f t="shared" si="105"/>
        <v>9.9389464716740034E-4</v>
      </c>
      <c r="F425" s="38">
        <f t="shared" si="106"/>
        <v>1.2586532410320957E-3</v>
      </c>
      <c r="G425" s="49">
        <f t="shared" si="104"/>
        <v>-0.14285714285714285</v>
      </c>
      <c r="H425" s="37">
        <f t="shared" si="107"/>
        <v>-1.419849495953429E-4</v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0</v>
      </c>
      <c r="E429" s="38" t="str">
        <f t="shared" si="105"/>
        <v/>
      </c>
      <c r="F429" s="38" t="str">
        <f t="shared" si="106"/>
        <v/>
      </c>
      <c r="G429" s="49" t="str">
        <f t="shared" si="104"/>
        <v xml:space="preserve"> 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0</v>
      </c>
      <c r="D430" s="48">
        <v>2</v>
      </c>
      <c r="E430" s="61" t="str">
        <f t="shared" si="105"/>
        <v/>
      </c>
      <c r="F430" s="61">
        <f t="shared" si="106"/>
        <v>4.1955108034403188E-4</v>
      </c>
      <c r="G430" s="49">
        <f t="shared" si="104"/>
        <v>1</v>
      </c>
      <c r="H430" s="35" t="str">
        <f t="shared" si="107"/>
        <v/>
      </c>
    </row>
    <row r="431" spans="1:9" x14ac:dyDescent="0.2">
      <c r="B431" s="34" t="s">
        <v>269</v>
      </c>
      <c r="C431" s="33">
        <v>12</v>
      </c>
      <c r="D431" s="48">
        <v>47</v>
      </c>
      <c r="E431" s="61">
        <f t="shared" si="105"/>
        <v>1.7038193951441148E-3</v>
      </c>
      <c r="F431" s="61">
        <f t="shared" si="106"/>
        <v>9.8594503880847489E-3</v>
      </c>
      <c r="G431" s="49">
        <f t="shared" si="104"/>
        <v>2.9166666666666665</v>
      </c>
      <c r="H431" s="35">
        <f t="shared" si="107"/>
        <v>4.9694732358370013E-3</v>
      </c>
    </row>
    <row r="432" spans="1:9" x14ac:dyDescent="0.2">
      <c r="B432" s="34" t="s">
        <v>98</v>
      </c>
      <c r="C432" s="33">
        <v>61</v>
      </c>
      <c r="D432" s="48">
        <v>112</v>
      </c>
      <c r="E432" s="61">
        <f t="shared" si="105"/>
        <v>8.6610819253159169E-3</v>
      </c>
      <c r="F432" s="61">
        <f t="shared" si="106"/>
        <v>2.3494860499265784E-2</v>
      </c>
      <c r="G432" s="49">
        <f t="shared" si="104"/>
        <v>0.83606557377049184</v>
      </c>
      <c r="H432" s="35">
        <f t="shared" si="107"/>
        <v>7.2412324293624885E-3</v>
      </c>
    </row>
    <row r="433" spans="1:9" x14ac:dyDescent="0.2">
      <c r="B433" s="34" t="s">
        <v>99</v>
      </c>
      <c r="C433" s="33">
        <v>30</v>
      </c>
      <c r="D433" s="48">
        <v>4</v>
      </c>
      <c r="E433" s="61">
        <f t="shared" si="105"/>
        <v>4.259548487860287E-3</v>
      </c>
      <c r="F433" s="61">
        <f t="shared" si="106"/>
        <v>8.3910216068806376E-4</v>
      </c>
      <c r="G433" s="49">
        <f t="shared" si="104"/>
        <v>-0.8666666666666667</v>
      </c>
      <c r="H433" s="35">
        <f t="shared" si="107"/>
        <v>-3.6916086894789157E-3</v>
      </c>
    </row>
    <row r="434" spans="1:9" x14ac:dyDescent="0.2">
      <c r="B434" s="34" t="s">
        <v>100</v>
      </c>
      <c r="C434" s="33">
        <v>199</v>
      </c>
      <c r="D434" s="48">
        <v>99</v>
      </c>
      <c r="E434" s="61">
        <f t="shared" si="105"/>
        <v>2.8255004969473235E-2</v>
      </c>
      <c r="F434" s="61">
        <f t="shared" si="106"/>
        <v>2.076777847702958E-2</v>
      </c>
      <c r="G434" s="49">
        <f t="shared" si="104"/>
        <v>-0.50251256281407031</v>
      </c>
      <c r="H434" s="35">
        <f t="shared" si="107"/>
        <v>-1.4198494959534288E-2</v>
      </c>
    </row>
    <row r="435" spans="1:9" x14ac:dyDescent="0.2">
      <c r="B435" s="34" t="s">
        <v>270</v>
      </c>
      <c r="C435" s="33">
        <v>0</v>
      </c>
      <c r="D435" s="48">
        <v>0</v>
      </c>
      <c r="E435" s="61" t="str">
        <f t="shared" si="105"/>
        <v/>
      </c>
      <c r="F435" s="61" t="str">
        <f t="shared" si="106"/>
        <v/>
      </c>
      <c r="G435" s="49" t="str">
        <f t="shared" si="104"/>
        <v xml:space="preserve"> 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9</v>
      </c>
      <c r="D436" s="48">
        <v>0</v>
      </c>
      <c r="E436" s="38">
        <f t="shared" si="105"/>
        <v>1.277864546358086E-3</v>
      </c>
      <c r="F436" s="38" t="str">
        <f t="shared" si="106"/>
        <v/>
      </c>
      <c r="G436" s="49">
        <f t="shared" si="104"/>
        <v>-1</v>
      </c>
      <c r="H436" s="37">
        <f t="shared" si="107"/>
        <v>-1.277864546358086E-3</v>
      </c>
      <c r="I436" s="4"/>
    </row>
    <row r="437" spans="1:9" s="29" customFormat="1" x14ac:dyDescent="0.2">
      <c r="A437" s="31"/>
      <c r="B437" s="36" t="s">
        <v>550</v>
      </c>
      <c r="C437" s="40">
        <v>1</v>
      </c>
      <c r="D437" s="48">
        <v>53</v>
      </c>
      <c r="E437" s="38">
        <f t="shared" si="105"/>
        <v>1.419849495953429E-4</v>
      </c>
      <c r="F437" s="38">
        <f t="shared" si="106"/>
        <v>1.1118103629116844E-2</v>
      </c>
      <c r="G437" s="49">
        <f t="shared" si="104"/>
        <v>52</v>
      </c>
      <c r="H437" s="37">
        <f t="shared" si="107"/>
        <v>7.3832173789578305E-3</v>
      </c>
      <c r="I437" s="4"/>
    </row>
    <row r="438" spans="1:9" s="29" customFormat="1" x14ac:dyDescent="0.2">
      <c r="A438" s="31"/>
      <c r="B438" s="36" t="s">
        <v>97</v>
      </c>
      <c r="C438" s="40">
        <v>0</v>
      </c>
      <c r="D438" s="48">
        <v>0</v>
      </c>
      <c r="E438" s="38" t="str">
        <f t="shared" si="105"/>
        <v/>
      </c>
      <c r="F438" s="38" t="str">
        <f t="shared" si="106"/>
        <v/>
      </c>
      <c r="G438" s="49" t="str">
        <f t="shared" si="104"/>
        <v xml:space="preserve"> </v>
      </c>
      <c r="H438" s="37" t="str">
        <f t="shared" si="107"/>
        <v/>
      </c>
      <c r="I438" s="4"/>
    </row>
    <row r="439" spans="1:9" s="29" customFormat="1" x14ac:dyDescent="0.2">
      <c r="A439" s="31"/>
      <c r="B439" s="36" t="s">
        <v>551</v>
      </c>
      <c r="C439" s="40">
        <v>80</v>
      </c>
      <c r="D439" s="48">
        <v>1</v>
      </c>
      <c r="E439" s="38">
        <f t="shared" si="105"/>
        <v>1.1358795967627431E-2</v>
      </c>
      <c r="F439" s="38">
        <f t="shared" si="106"/>
        <v>2.0977554017201594E-4</v>
      </c>
      <c r="G439" s="49">
        <f t="shared" si="104"/>
        <v>-0.98750000000000004</v>
      </c>
      <c r="H439" s="37">
        <f t="shared" si="107"/>
        <v>-1.1216811018032088E-2</v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0</v>
      </c>
      <c r="E440" s="38" t="str">
        <f t="shared" si="105"/>
        <v/>
      </c>
      <c r="F440" s="38" t="str">
        <f t="shared" si="106"/>
        <v/>
      </c>
      <c r="G440" s="49" t="str">
        <f t="shared" si="104"/>
        <v xml:space="preserve"> 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1</v>
      </c>
      <c r="E441" s="38" t="str">
        <f t="shared" si="105"/>
        <v/>
      </c>
      <c r="F441" s="38">
        <f t="shared" si="106"/>
        <v>2.0977554017201594E-4</v>
      </c>
      <c r="G441" s="49">
        <f t="shared" si="104"/>
        <v>1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9</v>
      </c>
      <c r="D442" s="48">
        <v>3</v>
      </c>
      <c r="E442" s="61">
        <f t="shared" si="105"/>
        <v>1.277864546358086E-3</v>
      </c>
      <c r="F442" s="61">
        <f t="shared" si="106"/>
        <v>6.2932662051604787E-4</v>
      </c>
      <c r="G442" s="49">
        <f t="shared" si="104"/>
        <v>-0.66666666666666663</v>
      </c>
      <c r="H442" s="35">
        <f t="shared" si="107"/>
        <v>-8.5190969757205728E-4</v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27</v>
      </c>
      <c r="D444" s="48">
        <v>8</v>
      </c>
      <c r="E444" s="61">
        <f t="shared" si="105"/>
        <v>3.8335936390742581E-3</v>
      </c>
      <c r="F444" s="61">
        <f t="shared" si="106"/>
        <v>1.6782043213761275E-3</v>
      </c>
      <c r="G444" s="49">
        <f t="shared" si="104"/>
        <v>-0.70370370370370372</v>
      </c>
      <c r="H444" s="35">
        <f t="shared" si="107"/>
        <v>-2.6977140423115149E-3</v>
      </c>
    </row>
    <row r="445" spans="1:9" x14ac:dyDescent="0.2">
      <c r="B445" s="34" t="s">
        <v>112</v>
      </c>
      <c r="C445" s="33">
        <v>105</v>
      </c>
      <c r="D445" s="48">
        <v>17</v>
      </c>
      <c r="E445" s="61">
        <f t="shared" si="105"/>
        <v>1.4908419707511004E-2</v>
      </c>
      <c r="F445" s="61">
        <f t="shared" si="106"/>
        <v>3.5661841829242712E-3</v>
      </c>
      <c r="G445" s="49">
        <f t="shared" si="104"/>
        <v>-0.83809523809523812</v>
      </c>
      <c r="H445" s="35">
        <f t="shared" si="107"/>
        <v>-1.2494675564390175E-2</v>
      </c>
    </row>
    <row r="446" spans="1:9" x14ac:dyDescent="0.2">
      <c r="B446" s="34" t="s">
        <v>271</v>
      </c>
      <c r="C446" s="33">
        <v>14</v>
      </c>
      <c r="D446" s="48">
        <v>5</v>
      </c>
      <c r="E446" s="61">
        <f t="shared" si="105"/>
        <v>1.9877892943348007E-3</v>
      </c>
      <c r="F446" s="61">
        <f t="shared" si="106"/>
        <v>1.0488777008600798E-3</v>
      </c>
      <c r="G446" s="49">
        <f t="shared" si="104"/>
        <v>-0.6428571428571429</v>
      </c>
      <c r="H446" s="35">
        <f t="shared" si="107"/>
        <v>-1.2778645463580862E-3</v>
      </c>
    </row>
    <row r="447" spans="1:9" x14ac:dyDescent="0.2">
      <c r="B447" s="34" t="s">
        <v>496</v>
      </c>
      <c r="C447" s="33">
        <v>2</v>
      </c>
      <c r="D447" s="48">
        <v>1</v>
      </c>
      <c r="E447" s="61">
        <f t="shared" si="105"/>
        <v>2.839698991906858E-4</v>
      </c>
      <c r="F447" s="61">
        <f t="shared" si="106"/>
        <v>2.0977554017201594E-4</v>
      </c>
      <c r="G447" s="49">
        <f t="shared" si="104"/>
        <v>-0.5</v>
      </c>
      <c r="H447" s="35">
        <f t="shared" si="107"/>
        <v>-1.419849495953429E-4</v>
      </c>
    </row>
    <row r="448" spans="1:9" x14ac:dyDescent="0.2">
      <c r="B448" s="34" t="s">
        <v>497</v>
      </c>
      <c r="C448" s="33">
        <v>25</v>
      </c>
      <c r="D448" s="48">
        <v>8</v>
      </c>
      <c r="E448" s="61">
        <f t="shared" si="105"/>
        <v>3.5496237398835724E-3</v>
      </c>
      <c r="F448" s="61">
        <f t="shared" si="106"/>
        <v>1.6782043213761275E-3</v>
      </c>
      <c r="G448" s="49">
        <f t="shared" si="104"/>
        <v>-0.68</v>
      </c>
      <c r="H448" s="35">
        <f t="shared" si="107"/>
        <v>-2.4137441431208292E-3</v>
      </c>
    </row>
    <row r="449" spans="2:8" x14ac:dyDescent="0.2">
      <c r="B449" s="34" t="s">
        <v>498</v>
      </c>
      <c r="C449" s="33">
        <v>1</v>
      </c>
      <c r="D449" s="48">
        <v>0</v>
      </c>
      <c r="E449" s="61">
        <f t="shared" si="105"/>
        <v>1.419849495953429E-4</v>
      </c>
      <c r="F449" s="61" t="str">
        <f t="shared" si="106"/>
        <v/>
      </c>
      <c r="G449" s="49">
        <f t="shared" si="104"/>
        <v>-1</v>
      </c>
      <c r="H449" s="35">
        <f t="shared" si="107"/>
        <v>-1.419849495953429E-4</v>
      </c>
    </row>
    <row r="450" spans="2:8" x14ac:dyDescent="0.2">
      <c r="B450" s="34" t="s">
        <v>108</v>
      </c>
      <c r="C450" s="33">
        <v>3</v>
      </c>
      <c r="D450" s="48">
        <v>3</v>
      </c>
      <c r="E450" s="61">
        <f t="shared" si="105"/>
        <v>4.2595484878602869E-4</v>
      </c>
      <c r="F450" s="61">
        <f t="shared" si="106"/>
        <v>6.2932662051604787E-4</v>
      </c>
      <c r="G450" s="49">
        <f t="shared" si="104"/>
        <v>0</v>
      </c>
      <c r="H450" s="35">
        <f t="shared" si="107"/>
        <v>0</v>
      </c>
    </row>
    <row r="451" spans="2:8" x14ac:dyDescent="0.2">
      <c r="B451" s="34" t="s">
        <v>617</v>
      </c>
      <c r="C451" s="33">
        <v>1</v>
      </c>
      <c r="D451" s="48">
        <v>1</v>
      </c>
      <c r="E451" s="61">
        <f t="shared" si="105"/>
        <v>1.419849495953429E-4</v>
      </c>
      <c r="F451" s="61">
        <f t="shared" si="106"/>
        <v>2.0977554017201594E-4</v>
      </c>
      <c r="G451" s="49">
        <f t="shared" si="104"/>
        <v>0</v>
      </c>
      <c r="H451" s="35">
        <f t="shared" si="107"/>
        <v>0</v>
      </c>
    </row>
    <row r="452" spans="2:8" x14ac:dyDescent="0.2">
      <c r="B452" s="34" t="s">
        <v>109</v>
      </c>
      <c r="C452" s="33">
        <v>7</v>
      </c>
      <c r="D452" s="48">
        <v>4</v>
      </c>
      <c r="E452" s="61">
        <f t="shared" si="105"/>
        <v>9.9389464716740034E-4</v>
      </c>
      <c r="F452" s="61">
        <f t="shared" si="106"/>
        <v>8.3910216068806376E-4</v>
      </c>
      <c r="G452" s="49">
        <f t="shared" si="104"/>
        <v>-0.42857142857142855</v>
      </c>
      <c r="H452" s="35">
        <f t="shared" si="107"/>
        <v>-4.2595484878602869E-4</v>
      </c>
    </row>
    <row r="453" spans="2:8" x14ac:dyDescent="0.2">
      <c r="B453" s="34" t="s">
        <v>418</v>
      </c>
      <c r="C453" s="33">
        <v>16</v>
      </c>
      <c r="D453" s="48">
        <v>0</v>
      </c>
      <c r="E453" s="61">
        <f t="shared" si="105"/>
        <v>2.2717591935254864E-3</v>
      </c>
      <c r="F453" s="61" t="str">
        <f t="shared" si="106"/>
        <v/>
      </c>
      <c r="G453" s="49">
        <f t="shared" si="104"/>
        <v>-1</v>
      </c>
      <c r="H453" s="35">
        <f t="shared" si="107"/>
        <v>-2.2717591935254864E-3</v>
      </c>
    </row>
    <row r="454" spans="2:8" x14ac:dyDescent="0.2">
      <c r="B454" s="34" t="s">
        <v>107</v>
      </c>
      <c r="C454" s="33">
        <v>59</v>
      </c>
      <c r="D454" s="48">
        <v>42</v>
      </c>
      <c r="E454" s="61">
        <f t="shared" si="105"/>
        <v>8.3771120261252312E-3</v>
      </c>
      <c r="F454" s="61">
        <f t="shared" si="106"/>
        <v>8.8105726872246704E-3</v>
      </c>
      <c r="G454" s="49">
        <f t="shared" si="104"/>
        <v>-0.28813559322033899</v>
      </c>
      <c r="H454" s="35">
        <f t="shared" si="107"/>
        <v>-2.4137441431208292E-3</v>
      </c>
    </row>
    <row r="455" spans="2:8" x14ac:dyDescent="0.2">
      <c r="B455" s="34" t="s">
        <v>272</v>
      </c>
      <c r="C455" s="33">
        <v>3</v>
      </c>
      <c r="D455" s="48">
        <v>1</v>
      </c>
      <c r="E455" s="61">
        <f t="shared" si="105"/>
        <v>4.2595484878602869E-4</v>
      </c>
      <c r="F455" s="61">
        <f t="shared" si="106"/>
        <v>2.0977554017201594E-4</v>
      </c>
      <c r="G455" s="49">
        <f t="shared" si="104"/>
        <v>-0.66666666666666663</v>
      </c>
      <c r="H455" s="35">
        <f t="shared" si="107"/>
        <v>-2.839698991906858E-4</v>
      </c>
    </row>
    <row r="456" spans="2:8" x14ac:dyDescent="0.2">
      <c r="B456" s="34" t="s">
        <v>106</v>
      </c>
      <c r="C456" s="33">
        <v>2</v>
      </c>
      <c r="D456" s="48">
        <v>2</v>
      </c>
      <c r="E456" s="61">
        <f t="shared" si="105"/>
        <v>2.839698991906858E-4</v>
      </c>
      <c r="F456" s="61">
        <f t="shared" si="106"/>
        <v>4.1955108034403188E-4</v>
      </c>
      <c r="G456" s="49">
        <f t="shared" si="104"/>
        <v>0</v>
      </c>
      <c r="H456" s="35">
        <f t="shared" si="107"/>
        <v>0</v>
      </c>
    </row>
    <row r="457" spans="2:8" x14ac:dyDescent="0.2">
      <c r="B457" s="34" t="s">
        <v>337</v>
      </c>
      <c r="C457" s="33">
        <v>1</v>
      </c>
      <c r="D457" s="48">
        <v>0</v>
      </c>
      <c r="E457" s="61">
        <f t="shared" si="105"/>
        <v>1.419849495953429E-4</v>
      </c>
      <c r="F457" s="61" t="str">
        <f t="shared" si="106"/>
        <v/>
      </c>
      <c r="G457" s="49">
        <f t="shared" si="104"/>
        <v>-1</v>
      </c>
      <c r="H457" s="35">
        <f t="shared" si="107"/>
        <v>-1.419849495953429E-4</v>
      </c>
    </row>
    <row r="458" spans="2:8" x14ac:dyDescent="0.2">
      <c r="B458" s="34" t="s">
        <v>116</v>
      </c>
      <c r="C458" s="33">
        <v>124</v>
      </c>
      <c r="D458" s="48">
        <v>39</v>
      </c>
      <c r="E458" s="61">
        <f t="shared" si="105"/>
        <v>1.760613374982252E-2</v>
      </c>
      <c r="F458" s="61">
        <f t="shared" si="106"/>
        <v>8.1812460667086209E-3</v>
      </c>
      <c r="G458" s="49">
        <f t="shared" si="104"/>
        <v>-0.68548387096774188</v>
      </c>
      <c r="H458" s="35">
        <f t="shared" si="107"/>
        <v>-1.2068720715604145E-2</v>
      </c>
    </row>
    <row r="459" spans="2:8" x14ac:dyDescent="0.2">
      <c r="B459" s="34" t="s">
        <v>103</v>
      </c>
      <c r="C459" s="33">
        <v>16</v>
      </c>
      <c r="D459" s="48">
        <v>14</v>
      </c>
      <c r="E459" s="61">
        <f t="shared" si="105"/>
        <v>2.2717591935254864E-3</v>
      </c>
      <c r="F459" s="61">
        <f t="shared" si="106"/>
        <v>2.936857562408223E-3</v>
      </c>
      <c r="G459" s="49">
        <f t="shared" si="104"/>
        <v>-0.125</v>
      </c>
      <c r="H459" s="35">
        <f t="shared" si="107"/>
        <v>-2.839698991906858E-4</v>
      </c>
    </row>
    <row r="460" spans="2:8" x14ac:dyDescent="0.2">
      <c r="B460" s="34" t="s">
        <v>273</v>
      </c>
      <c r="C460" s="33">
        <v>128</v>
      </c>
      <c r="D460" s="48">
        <v>95</v>
      </c>
      <c r="E460" s="61">
        <f t="shared" si="105"/>
        <v>1.8174073548203891E-2</v>
      </c>
      <c r="F460" s="61">
        <f t="shared" si="106"/>
        <v>1.9928676316341515E-2</v>
      </c>
      <c r="G460" s="49">
        <f t="shared" si="104"/>
        <v>-0.2578125</v>
      </c>
      <c r="H460" s="35">
        <f t="shared" si="107"/>
        <v>-4.6855033366463156E-3</v>
      </c>
    </row>
    <row r="461" spans="2:8" x14ac:dyDescent="0.2">
      <c r="B461" s="34" t="s">
        <v>499</v>
      </c>
      <c r="C461" s="33">
        <v>0</v>
      </c>
      <c r="D461" s="48">
        <v>1</v>
      </c>
      <c r="E461" s="61" t="str">
        <f t="shared" si="105"/>
        <v/>
      </c>
      <c r="F461" s="61">
        <f t="shared" si="106"/>
        <v>2.0977554017201594E-4</v>
      </c>
      <c r="G461" s="49">
        <f t="shared" si="104"/>
        <v>1</v>
      </c>
      <c r="H461" s="35" t="str">
        <f t="shared" si="107"/>
        <v/>
      </c>
    </row>
    <row r="462" spans="2:8" x14ac:dyDescent="0.2">
      <c r="B462" s="34" t="s">
        <v>110</v>
      </c>
      <c r="C462" s="33">
        <v>1</v>
      </c>
      <c r="D462" s="48">
        <v>1</v>
      </c>
      <c r="E462" s="61">
        <f t="shared" si="105"/>
        <v>1.419849495953429E-4</v>
      </c>
      <c r="F462" s="61">
        <f t="shared" si="106"/>
        <v>2.0977554017201594E-4</v>
      </c>
      <c r="G462" s="49">
        <f t="shared" si="104"/>
        <v>0</v>
      </c>
      <c r="H462" s="35">
        <f t="shared" si="107"/>
        <v>0</v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0</v>
      </c>
      <c r="D464" s="48">
        <v>0</v>
      </c>
      <c r="E464" s="61" t="str">
        <f t="shared" si="105"/>
        <v/>
      </c>
      <c r="F464" s="61" t="str">
        <f t="shared" si="106"/>
        <v/>
      </c>
      <c r="G464" s="49" t="str">
        <f t="shared" si="104"/>
        <v xml:space="preserve"> </v>
      </c>
      <c r="H464" s="35" t="str">
        <f t="shared" si="107"/>
        <v/>
      </c>
    </row>
    <row r="465" spans="2:8" x14ac:dyDescent="0.2">
      <c r="B465" s="34" t="s">
        <v>105</v>
      </c>
      <c r="C465" s="33">
        <v>4</v>
      </c>
      <c r="D465" s="48">
        <v>2</v>
      </c>
      <c r="E465" s="61">
        <f t="shared" si="105"/>
        <v>5.6793979838137159E-4</v>
      </c>
      <c r="F465" s="61">
        <f t="shared" si="106"/>
        <v>4.1955108034403188E-4</v>
      </c>
      <c r="G465" s="49">
        <f t="shared" si="104"/>
        <v>-0.5</v>
      </c>
      <c r="H465" s="35">
        <f t="shared" si="107"/>
        <v>-2.839698991906858E-4</v>
      </c>
    </row>
    <row r="466" spans="2:8" x14ac:dyDescent="0.2">
      <c r="B466" s="34" t="s">
        <v>111</v>
      </c>
      <c r="C466" s="33">
        <v>1</v>
      </c>
      <c r="D466" s="48">
        <v>0</v>
      </c>
      <c r="E466" s="61">
        <f t="shared" si="105"/>
        <v>1.419849495953429E-4</v>
      </c>
      <c r="F466" s="61" t="str">
        <f t="shared" si="106"/>
        <v/>
      </c>
      <c r="G466" s="49">
        <f t="shared" si="104"/>
        <v>-1</v>
      </c>
      <c r="H466" s="35">
        <f t="shared" si="107"/>
        <v>-1.419849495953429E-4</v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61</v>
      </c>
      <c r="D468" s="48">
        <v>62</v>
      </c>
      <c r="E468" s="61">
        <f t="shared" si="105"/>
        <v>8.6610819253159169E-3</v>
      </c>
      <c r="F468" s="61">
        <f t="shared" si="106"/>
        <v>1.3006083490664988E-2</v>
      </c>
      <c r="G468" s="49">
        <f t="shared" si="104"/>
        <v>1.6393442622950821E-2</v>
      </c>
      <c r="H468" s="35">
        <f t="shared" si="107"/>
        <v>1.419849495953429E-4</v>
      </c>
    </row>
    <row r="469" spans="2:8" x14ac:dyDescent="0.2">
      <c r="B469" s="34" t="s">
        <v>500</v>
      </c>
      <c r="C469" s="33">
        <v>2</v>
      </c>
      <c r="D469" s="48">
        <v>2</v>
      </c>
      <c r="E469" s="61">
        <f t="shared" si="105"/>
        <v>2.839698991906858E-4</v>
      </c>
      <c r="F469" s="61">
        <f t="shared" si="106"/>
        <v>4.1955108034403188E-4</v>
      </c>
      <c r="G469" s="49">
        <f t="shared" si="104"/>
        <v>0</v>
      </c>
      <c r="H469" s="35">
        <f t="shared" si="107"/>
        <v>0</v>
      </c>
    </row>
    <row r="470" spans="2:8" x14ac:dyDescent="0.2">
      <c r="B470" s="34" t="s">
        <v>275</v>
      </c>
      <c r="C470" s="33">
        <v>5</v>
      </c>
      <c r="D470" s="48">
        <v>4</v>
      </c>
      <c r="E470" s="61">
        <f t="shared" si="105"/>
        <v>7.0992474797671444E-4</v>
      </c>
      <c r="F470" s="61">
        <f t="shared" si="106"/>
        <v>8.3910216068806376E-4</v>
      </c>
      <c r="G470" s="49">
        <f t="shared" si="104"/>
        <v>-0.2</v>
      </c>
      <c r="H470" s="35">
        <f t="shared" si="107"/>
        <v>-1.419849495953429E-4</v>
      </c>
    </row>
    <row r="471" spans="2:8" x14ac:dyDescent="0.2">
      <c r="B471" s="34" t="s">
        <v>276</v>
      </c>
      <c r="C471" s="33">
        <v>0</v>
      </c>
      <c r="D471" s="48">
        <v>1</v>
      </c>
      <c r="E471" s="61" t="str">
        <f t="shared" si="105"/>
        <v/>
      </c>
      <c r="F471" s="61">
        <f t="shared" si="106"/>
        <v>2.0977554017201594E-4</v>
      </c>
      <c r="G471" s="49">
        <f t="shared" si="104"/>
        <v>1</v>
      </c>
      <c r="H471" s="35" t="str">
        <f t="shared" si="107"/>
        <v/>
      </c>
    </row>
    <row r="472" spans="2:8" x14ac:dyDescent="0.2">
      <c r="B472" s="34" t="s">
        <v>501</v>
      </c>
      <c r="C472" s="33">
        <v>2</v>
      </c>
      <c r="D472" s="48">
        <v>0</v>
      </c>
      <c r="E472" s="61">
        <f t="shared" si="105"/>
        <v>2.839698991906858E-4</v>
      </c>
      <c r="F472" s="61" t="str">
        <f t="shared" si="106"/>
        <v/>
      </c>
      <c r="G472" s="49">
        <f t="shared" si="104"/>
        <v>-1</v>
      </c>
      <c r="H472" s="35">
        <f t="shared" si="107"/>
        <v>-2.839698991906858E-4</v>
      </c>
    </row>
    <row r="473" spans="2:8" x14ac:dyDescent="0.2">
      <c r="B473" s="34" t="s">
        <v>277</v>
      </c>
      <c r="C473" s="33">
        <v>52</v>
      </c>
      <c r="D473" s="48">
        <v>23</v>
      </c>
      <c r="E473" s="61">
        <f t="shared" si="105"/>
        <v>7.3832173789578305E-3</v>
      </c>
      <c r="F473" s="61">
        <f t="shared" si="106"/>
        <v>4.8248374239563668E-3</v>
      </c>
      <c r="G473" s="49">
        <f t="shared" si="104"/>
        <v>-0.55769230769230771</v>
      </c>
      <c r="H473" s="35">
        <f t="shared" si="107"/>
        <v>-4.1175635382649442E-3</v>
      </c>
    </row>
    <row r="474" spans="2:8" x14ac:dyDescent="0.2">
      <c r="B474" s="34" t="s">
        <v>278</v>
      </c>
      <c r="C474" s="33">
        <v>6</v>
      </c>
      <c r="D474" s="48">
        <v>2</v>
      </c>
      <c r="E474" s="61">
        <f t="shared" si="105"/>
        <v>8.5190969757205739E-4</v>
      </c>
      <c r="F474" s="61">
        <f t="shared" si="106"/>
        <v>4.1955108034403188E-4</v>
      </c>
      <c r="G474" s="49">
        <f t="shared" si="104"/>
        <v>-0.66666666666666663</v>
      </c>
      <c r="H474" s="35">
        <f t="shared" si="107"/>
        <v>-5.6793979838137159E-4</v>
      </c>
    </row>
    <row r="475" spans="2:8" x14ac:dyDescent="0.2">
      <c r="B475" s="34" t="s">
        <v>279</v>
      </c>
      <c r="C475" s="33">
        <v>10</v>
      </c>
      <c r="D475" s="48">
        <v>1</v>
      </c>
      <c r="E475" s="61">
        <f t="shared" si="105"/>
        <v>1.4198494959534289E-3</v>
      </c>
      <c r="F475" s="61">
        <f t="shared" si="106"/>
        <v>2.0977554017201594E-4</v>
      </c>
      <c r="G475" s="49">
        <f t="shared" si="104"/>
        <v>-0.9</v>
      </c>
      <c r="H475" s="35">
        <f t="shared" si="107"/>
        <v>-1.277864546358086E-3</v>
      </c>
    </row>
    <row r="476" spans="2:8" x14ac:dyDescent="0.2">
      <c r="B476" s="34" t="s">
        <v>102</v>
      </c>
      <c r="C476" s="33">
        <v>4</v>
      </c>
      <c r="D476" s="48">
        <v>6</v>
      </c>
      <c r="E476" s="61">
        <f t="shared" si="105"/>
        <v>5.6793979838137159E-4</v>
      </c>
      <c r="F476" s="61">
        <f t="shared" si="106"/>
        <v>1.2586532410320957E-3</v>
      </c>
      <c r="G476" s="49">
        <f t="shared" si="104"/>
        <v>0.5</v>
      </c>
      <c r="H476" s="35">
        <f t="shared" si="107"/>
        <v>2.839698991906858E-4</v>
      </c>
    </row>
    <row r="477" spans="2:8" x14ac:dyDescent="0.2">
      <c r="B477" s="34" t="s">
        <v>280</v>
      </c>
      <c r="C477" s="33">
        <v>0</v>
      </c>
      <c r="D477" s="48">
        <v>0</v>
      </c>
      <c r="E477" s="61" t="str">
        <f t="shared" si="105"/>
        <v/>
      </c>
      <c r="F477" s="61" t="str">
        <f t="shared" si="106"/>
        <v/>
      </c>
      <c r="G477" s="49" t="str">
        <f t="shared" si="104"/>
        <v xml:space="preserve"> </v>
      </c>
      <c r="H477" s="35" t="str">
        <f t="shared" si="107"/>
        <v/>
      </c>
    </row>
    <row r="478" spans="2:8" x14ac:dyDescent="0.2">
      <c r="B478" s="34" t="s">
        <v>281</v>
      </c>
      <c r="C478" s="33">
        <v>47</v>
      </c>
      <c r="D478" s="48">
        <v>17</v>
      </c>
      <c r="E478" s="61">
        <f t="shared" si="105"/>
        <v>6.6732926309811163E-3</v>
      </c>
      <c r="F478" s="61">
        <f t="shared" si="106"/>
        <v>3.5661841829242712E-3</v>
      </c>
      <c r="G478" s="49">
        <f t="shared" ref="G478:G541" si="112">+IF(AND(C478=0,D478=0)," ",IF(C478=0,1,IF(D478=0,-1,(D478-C478)/C478)))</f>
        <v>-0.63829787234042556</v>
      </c>
      <c r="H478" s="35">
        <f t="shared" si="107"/>
        <v>-4.259548487860287E-3</v>
      </c>
    </row>
    <row r="479" spans="2:8" x14ac:dyDescent="0.2">
      <c r="B479" s="34" t="s">
        <v>502</v>
      </c>
      <c r="C479" s="33">
        <v>16</v>
      </c>
      <c r="D479" s="48">
        <v>17</v>
      </c>
      <c r="E479" s="61">
        <f t="shared" si="105"/>
        <v>2.2717591935254864E-3</v>
      </c>
      <c r="F479" s="61">
        <f t="shared" si="106"/>
        <v>3.5661841829242712E-3</v>
      </c>
      <c r="G479" s="49">
        <f t="shared" si="112"/>
        <v>6.25E-2</v>
      </c>
      <c r="H479" s="35">
        <f t="shared" si="107"/>
        <v>1.419849495953429E-4</v>
      </c>
    </row>
    <row r="480" spans="2:8" x14ac:dyDescent="0.2">
      <c r="B480" s="34" t="s">
        <v>282</v>
      </c>
      <c r="C480" s="33">
        <v>1</v>
      </c>
      <c r="D480" s="48">
        <v>0</v>
      </c>
      <c r="E480" s="61">
        <f t="shared" si="105"/>
        <v>1.419849495953429E-4</v>
      </c>
      <c r="F480" s="61" t="str">
        <f t="shared" si="106"/>
        <v/>
      </c>
      <c r="G480" s="49">
        <f t="shared" si="112"/>
        <v>-1</v>
      </c>
      <c r="H480" s="35">
        <f t="shared" si="107"/>
        <v>-1.419849495953429E-4</v>
      </c>
    </row>
    <row r="481" spans="2:8" x14ac:dyDescent="0.2">
      <c r="B481" s="34" t="s">
        <v>283</v>
      </c>
      <c r="C481" s="33">
        <v>7</v>
      </c>
      <c r="D481" s="48">
        <v>6</v>
      </c>
      <c r="E481" s="61">
        <f t="shared" ref="E481:E512" si="113">+IF(C481=0,"",C481/C$345)</f>
        <v>9.9389464716740034E-4</v>
      </c>
      <c r="F481" s="61">
        <f t="shared" ref="F481:F512" si="114">+IF(D481=0,"",D481/D$345)</f>
        <v>1.2586532410320957E-3</v>
      </c>
      <c r="G481" s="49">
        <f t="shared" si="112"/>
        <v>-0.14285714285714285</v>
      </c>
      <c r="H481" s="35">
        <f t="shared" ref="H481:H540" si="115">+IF(OR(AND(E481=""),(G481="")),"",E481*G481)</f>
        <v>-1.419849495953429E-4</v>
      </c>
    </row>
    <row r="482" spans="2:8" x14ac:dyDescent="0.2">
      <c r="B482" s="34" t="s">
        <v>284</v>
      </c>
      <c r="C482" s="33">
        <v>1</v>
      </c>
      <c r="D482" s="48">
        <v>0</v>
      </c>
      <c r="E482" s="61">
        <f t="shared" si="113"/>
        <v>1.419849495953429E-4</v>
      </c>
      <c r="F482" s="61" t="str">
        <f t="shared" si="114"/>
        <v/>
      </c>
      <c r="G482" s="49">
        <f t="shared" si="112"/>
        <v>-1</v>
      </c>
      <c r="H482" s="35">
        <f t="shared" si="115"/>
        <v>-1.419849495953429E-4</v>
      </c>
    </row>
    <row r="483" spans="2:8" x14ac:dyDescent="0.2">
      <c r="B483" s="34" t="s">
        <v>285</v>
      </c>
      <c r="C483" s="33">
        <v>0</v>
      </c>
      <c r="D483" s="48">
        <v>0</v>
      </c>
      <c r="E483" s="61" t="str">
        <f t="shared" si="113"/>
        <v/>
      </c>
      <c r="F483" s="61" t="str">
        <f t="shared" si="114"/>
        <v/>
      </c>
      <c r="G483" s="49" t="str">
        <f t="shared" si="112"/>
        <v xml:space="preserve"> </v>
      </c>
      <c r="H483" s="35" t="str">
        <f t="shared" si="115"/>
        <v/>
      </c>
    </row>
    <row r="484" spans="2:8" x14ac:dyDescent="0.2">
      <c r="B484" s="34" t="s">
        <v>125</v>
      </c>
      <c r="C484" s="33">
        <v>14</v>
      </c>
      <c r="D484" s="48">
        <v>20</v>
      </c>
      <c r="E484" s="61">
        <f t="shared" si="113"/>
        <v>1.9877892943348007E-3</v>
      </c>
      <c r="F484" s="61">
        <f t="shared" si="114"/>
        <v>4.195510803440319E-3</v>
      </c>
      <c r="G484" s="49">
        <f t="shared" si="112"/>
        <v>0.42857142857142855</v>
      </c>
      <c r="H484" s="35">
        <f t="shared" si="115"/>
        <v>8.5190969757205739E-4</v>
      </c>
    </row>
    <row r="485" spans="2:8" x14ac:dyDescent="0.2">
      <c r="B485" s="34" t="s">
        <v>126</v>
      </c>
      <c r="C485" s="33">
        <v>0</v>
      </c>
      <c r="D485" s="48">
        <v>1</v>
      </c>
      <c r="E485" s="61" t="str">
        <f t="shared" si="113"/>
        <v/>
      </c>
      <c r="F485" s="61">
        <f t="shared" si="114"/>
        <v>2.0977554017201594E-4</v>
      </c>
      <c r="G485" s="49">
        <f t="shared" si="112"/>
        <v>1</v>
      </c>
      <c r="H485" s="35" t="str">
        <f t="shared" si="115"/>
        <v/>
      </c>
    </row>
    <row r="486" spans="2:8" x14ac:dyDescent="0.2">
      <c r="B486" s="34" t="s">
        <v>286</v>
      </c>
      <c r="C486" s="33">
        <v>1</v>
      </c>
      <c r="D486" s="48">
        <v>0</v>
      </c>
      <c r="E486" s="61">
        <f t="shared" si="113"/>
        <v>1.419849495953429E-4</v>
      </c>
      <c r="F486" s="61" t="str">
        <f t="shared" si="114"/>
        <v/>
      </c>
      <c r="G486" s="49">
        <f t="shared" si="112"/>
        <v>-1</v>
      </c>
      <c r="H486" s="35">
        <f t="shared" si="115"/>
        <v>-1.419849495953429E-4</v>
      </c>
    </row>
    <row r="487" spans="2:8" x14ac:dyDescent="0.2">
      <c r="B487" s="34" t="s">
        <v>287</v>
      </c>
      <c r="C487" s="33">
        <v>0</v>
      </c>
      <c r="D487" s="48">
        <v>1</v>
      </c>
      <c r="E487" s="61" t="str">
        <f t="shared" si="113"/>
        <v/>
      </c>
      <c r="F487" s="61">
        <f t="shared" si="114"/>
        <v>2.0977554017201594E-4</v>
      </c>
      <c r="G487" s="49">
        <f t="shared" si="112"/>
        <v>1</v>
      </c>
      <c r="H487" s="35" t="str">
        <f t="shared" si="115"/>
        <v/>
      </c>
    </row>
    <row r="488" spans="2:8" ht="14.25" customHeight="1" x14ac:dyDescent="0.2">
      <c r="B488" s="34" t="s">
        <v>288</v>
      </c>
      <c r="C488" s="33">
        <v>0</v>
      </c>
      <c r="D488" s="48">
        <v>0</v>
      </c>
      <c r="E488" s="61" t="str">
        <f t="shared" si="113"/>
        <v/>
      </c>
      <c r="F488" s="61" t="str">
        <f t="shared" si="114"/>
        <v/>
      </c>
      <c r="G488" s="49" t="str">
        <f t="shared" si="112"/>
        <v xml:space="preserve"> </v>
      </c>
      <c r="H488" s="35" t="str">
        <f t="shared" si="115"/>
        <v/>
      </c>
    </row>
    <row r="489" spans="2:8" x14ac:dyDescent="0.2">
      <c r="B489" s="34" t="s">
        <v>123</v>
      </c>
      <c r="C489" s="33">
        <v>17</v>
      </c>
      <c r="D489" s="48">
        <v>30</v>
      </c>
      <c r="E489" s="61">
        <f t="shared" si="113"/>
        <v>2.4137441431208292E-3</v>
      </c>
      <c r="F489" s="61">
        <f t="shared" si="114"/>
        <v>6.2932662051604785E-3</v>
      </c>
      <c r="G489" s="49">
        <f t="shared" si="112"/>
        <v>0.76470588235294112</v>
      </c>
      <c r="H489" s="35">
        <f t="shared" si="115"/>
        <v>1.8458043447394574E-3</v>
      </c>
    </row>
    <row r="490" spans="2:8" x14ac:dyDescent="0.2">
      <c r="B490" s="34" t="s">
        <v>289</v>
      </c>
      <c r="C490" s="33">
        <v>1</v>
      </c>
      <c r="D490" s="48">
        <v>0</v>
      </c>
      <c r="E490" s="61">
        <f t="shared" si="113"/>
        <v>1.419849495953429E-4</v>
      </c>
      <c r="F490" s="61" t="str">
        <f t="shared" si="114"/>
        <v/>
      </c>
      <c r="G490" s="49">
        <f t="shared" si="112"/>
        <v>-1</v>
      </c>
      <c r="H490" s="35">
        <f t="shared" si="115"/>
        <v>-1.419849495953429E-4</v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0</v>
      </c>
      <c r="D495" s="48">
        <v>1</v>
      </c>
      <c r="E495" s="61" t="str">
        <f t="shared" si="113"/>
        <v/>
      </c>
      <c r="F495" s="61">
        <f t="shared" si="114"/>
        <v>2.0977554017201594E-4</v>
      </c>
      <c r="G495" s="49">
        <f t="shared" si="112"/>
        <v>1</v>
      </c>
      <c r="H495" s="35" t="str">
        <f t="shared" si="115"/>
        <v/>
      </c>
    </row>
    <row r="496" spans="2:8" x14ac:dyDescent="0.2">
      <c r="B496" s="34" t="s">
        <v>294</v>
      </c>
      <c r="C496" s="33">
        <v>6</v>
      </c>
      <c r="D496" s="48">
        <v>0</v>
      </c>
      <c r="E496" s="61">
        <f t="shared" si="113"/>
        <v>8.5190969757205739E-4</v>
      </c>
      <c r="F496" s="61" t="str">
        <f t="shared" si="114"/>
        <v/>
      </c>
      <c r="G496" s="49">
        <f t="shared" si="112"/>
        <v>-1</v>
      </c>
      <c r="H496" s="35">
        <f t="shared" si="115"/>
        <v>-8.5190969757205739E-4</v>
      </c>
    </row>
    <row r="497" spans="2:8" x14ac:dyDescent="0.2">
      <c r="B497" s="34" t="s">
        <v>503</v>
      </c>
      <c r="C497" s="33">
        <v>2</v>
      </c>
      <c r="D497" s="48">
        <v>0</v>
      </c>
      <c r="E497" s="61">
        <f t="shared" si="113"/>
        <v>2.839698991906858E-4</v>
      </c>
      <c r="F497" s="61" t="str">
        <f t="shared" si="114"/>
        <v/>
      </c>
      <c r="G497" s="49">
        <f t="shared" si="112"/>
        <v>-1</v>
      </c>
      <c r="H497" s="35">
        <f t="shared" si="115"/>
        <v>-2.839698991906858E-4</v>
      </c>
    </row>
    <row r="498" spans="2:8" x14ac:dyDescent="0.2">
      <c r="B498" s="34" t="s">
        <v>129</v>
      </c>
      <c r="C498" s="33">
        <v>0</v>
      </c>
      <c r="D498" s="48">
        <v>0</v>
      </c>
      <c r="E498" s="61" t="str">
        <f t="shared" si="113"/>
        <v/>
      </c>
      <c r="F498" s="61" t="str">
        <f t="shared" si="114"/>
        <v/>
      </c>
      <c r="G498" s="49" t="str">
        <f t="shared" si="112"/>
        <v xml:space="preserve"> </v>
      </c>
      <c r="H498" s="35" t="str">
        <f t="shared" si="115"/>
        <v/>
      </c>
    </row>
    <row r="499" spans="2:8" x14ac:dyDescent="0.2">
      <c r="B499" s="34" t="s">
        <v>504</v>
      </c>
      <c r="C499" s="33">
        <v>27</v>
      </c>
      <c r="D499" s="48">
        <v>6</v>
      </c>
      <c r="E499" s="61">
        <f t="shared" si="113"/>
        <v>3.8335936390742581E-3</v>
      </c>
      <c r="F499" s="61">
        <f t="shared" si="114"/>
        <v>1.2586532410320957E-3</v>
      </c>
      <c r="G499" s="49">
        <f t="shared" si="112"/>
        <v>-0.77777777777777779</v>
      </c>
      <c r="H499" s="35">
        <f t="shared" si="115"/>
        <v>-2.9816839415022006E-3</v>
      </c>
    </row>
    <row r="500" spans="2:8" x14ac:dyDescent="0.2">
      <c r="B500" s="34" t="s">
        <v>122</v>
      </c>
      <c r="C500" s="33">
        <v>31</v>
      </c>
      <c r="D500" s="48">
        <v>45</v>
      </c>
      <c r="E500" s="61">
        <f t="shared" si="113"/>
        <v>4.4015334374556299E-3</v>
      </c>
      <c r="F500" s="61">
        <f t="shared" si="114"/>
        <v>9.4398993077407182E-3</v>
      </c>
      <c r="G500" s="49">
        <f t="shared" si="112"/>
        <v>0.45161290322580644</v>
      </c>
      <c r="H500" s="35">
        <f t="shared" si="115"/>
        <v>1.9877892943348007E-3</v>
      </c>
    </row>
    <row r="501" spans="2:8" x14ac:dyDescent="0.2">
      <c r="B501" s="34" t="s">
        <v>295</v>
      </c>
      <c r="C501" s="33">
        <v>0</v>
      </c>
      <c r="D501" s="48">
        <v>0</v>
      </c>
      <c r="E501" s="61" t="str">
        <f t="shared" si="113"/>
        <v/>
      </c>
      <c r="F501" s="61" t="str">
        <f t="shared" si="114"/>
        <v/>
      </c>
      <c r="G501" s="49" t="str">
        <f t="shared" si="112"/>
        <v xml:space="preserve"> </v>
      </c>
      <c r="H501" s="35" t="str">
        <f t="shared" si="115"/>
        <v/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0</v>
      </c>
      <c r="D503" s="48">
        <v>0</v>
      </c>
      <c r="E503" s="61" t="str">
        <f t="shared" si="113"/>
        <v/>
      </c>
      <c r="F503" s="61" t="str">
        <f t="shared" si="114"/>
        <v/>
      </c>
      <c r="G503" s="49" t="str">
        <f t="shared" si="112"/>
        <v xml:space="preserve"> </v>
      </c>
      <c r="H503" s="35" t="str">
        <f t="shared" si="115"/>
        <v/>
      </c>
    </row>
    <row r="504" spans="2:8" ht="12" customHeight="1" x14ac:dyDescent="0.2">
      <c r="B504" s="34" t="s">
        <v>297</v>
      </c>
      <c r="C504" s="33">
        <v>9</v>
      </c>
      <c r="D504" s="48">
        <v>11</v>
      </c>
      <c r="E504" s="61">
        <f t="shared" si="113"/>
        <v>1.277864546358086E-3</v>
      </c>
      <c r="F504" s="61">
        <f t="shared" si="114"/>
        <v>2.3075309418921753E-3</v>
      </c>
      <c r="G504" s="49">
        <f t="shared" si="112"/>
        <v>0.22222222222222221</v>
      </c>
      <c r="H504" s="35">
        <f t="shared" si="115"/>
        <v>2.8396989919068574E-4</v>
      </c>
    </row>
    <row r="505" spans="2:8" x14ac:dyDescent="0.2">
      <c r="B505" s="34" t="s">
        <v>117</v>
      </c>
      <c r="C505" s="33">
        <v>21</v>
      </c>
      <c r="D505" s="48">
        <v>0</v>
      </c>
      <c r="E505" s="61">
        <f t="shared" si="113"/>
        <v>2.9816839415022006E-3</v>
      </c>
      <c r="F505" s="61" t="str">
        <f t="shared" si="114"/>
        <v/>
      </c>
      <c r="G505" s="49">
        <f t="shared" si="112"/>
        <v>-1</v>
      </c>
      <c r="H505" s="35">
        <f t="shared" si="115"/>
        <v>-2.9816839415022006E-3</v>
      </c>
    </row>
    <row r="506" spans="2:8" x14ac:dyDescent="0.2">
      <c r="B506" s="34" t="s">
        <v>505</v>
      </c>
      <c r="C506" s="33">
        <v>4</v>
      </c>
      <c r="D506" s="48">
        <v>1</v>
      </c>
      <c r="E506" s="61">
        <f t="shared" si="113"/>
        <v>5.6793979838137159E-4</v>
      </c>
      <c r="F506" s="61">
        <f t="shared" si="114"/>
        <v>2.0977554017201594E-4</v>
      </c>
      <c r="G506" s="49">
        <f t="shared" si="112"/>
        <v>-0.75</v>
      </c>
      <c r="H506" s="35">
        <f t="shared" si="115"/>
        <v>-4.2595484878602869E-4</v>
      </c>
    </row>
    <row r="507" spans="2:8" x14ac:dyDescent="0.2">
      <c r="B507" s="34" t="s">
        <v>298</v>
      </c>
      <c r="C507" s="33">
        <v>1</v>
      </c>
      <c r="D507" s="48">
        <v>0</v>
      </c>
      <c r="E507" s="61">
        <f t="shared" si="113"/>
        <v>1.419849495953429E-4</v>
      </c>
      <c r="F507" s="61" t="str">
        <f t="shared" si="114"/>
        <v/>
      </c>
      <c r="G507" s="49">
        <f t="shared" si="112"/>
        <v>-1</v>
      </c>
      <c r="H507" s="35">
        <f t="shared" si="115"/>
        <v>-1.419849495953429E-4</v>
      </c>
    </row>
    <row r="508" spans="2:8" x14ac:dyDescent="0.2">
      <c r="B508" s="34" t="s">
        <v>299</v>
      </c>
      <c r="C508" s="33">
        <v>0</v>
      </c>
      <c r="D508" s="48">
        <v>0</v>
      </c>
      <c r="E508" s="61" t="str">
        <f t="shared" si="113"/>
        <v/>
      </c>
      <c r="F508" s="61" t="str">
        <f t="shared" si="114"/>
        <v/>
      </c>
      <c r="G508" s="49" t="str">
        <f t="shared" si="112"/>
        <v xml:space="preserve"> </v>
      </c>
      <c r="H508" s="35" t="str">
        <f t="shared" si="115"/>
        <v/>
      </c>
    </row>
    <row r="509" spans="2:8" x14ac:dyDescent="0.2">
      <c r="B509" s="34" t="s">
        <v>506</v>
      </c>
      <c r="C509" s="33">
        <v>8</v>
      </c>
      <c r="D509" s="48">
        <v>0</v>
      </c>
      <c r="E509" s="61">
        <f t="shared" si="113"/>
        <v>1.1358795967627432E-3</v>
      </c>
      <c r="F509" s="61" t="str">
        <f t="shared" si="114"/>
        <v/>
      </c>
      <c r="G509" s="49">
        <f t="shared" si="112"/>
        <v>-1</v>
      </c>
      <c r="H509" s="35">
        <f t="shared" si="115"/>
        <v>-1.1358795967627432E-3</v>
      </c>
    </row>
    <row r="510" spans="2:8" x14ac:dyDescent="0.2">
      <c r="B510" s="34" t="s">
        <v>507</v>
      </c>
      <c r="C510" s="33">
        <v>1</v>
      </c>
      <c r="D510" s="48">
        <v>0</v>
      </c>
      <c r="E510" s="61">
        <f t="shared" si="113"/>
        <v>1.419849495953429E-4</v>
      </c>
      <c r="F510" s="61" t="str">
        <f t="shared" si="114"/>
        <v/>
      </c>
      <c r="G510" s="49">
        <f t="shared" si="112"/>
        <v>-1</v>
      </c>
      <c r="H510" s="35">
        <f t="shared" si="115"/>
        <v>-1.419849495953429E-4</v>
      </c>
    </row>
    <row r="511" spans="2:8" x14ac:dyDescent="0.2">
      <c r="B511" s="34" t="s">
        <v>300</v>
      </c>
      <c r="C511" s="33">
        <v>0</v>
      </c>
      <c r="D511" s="48">
        <v>0</v>
      </c>
      <c r="E511" s="61" t="str">
        <f t="shared" si="113"/>
        <v/>
      </c>
      <c r="F511" s="61" t="str">
        <f t="shared" si="114"/>
        <v/>
      </c>
      <c r="G511" s="49" t="str">
        <f t="shared" si="112"/>
        <v xml:space="preserve"> </v>
      </c>
      <c r="H511" s="35" t="str">
        <f t="shared" si="115"/>
        <v/>
      </c>
    </row>
    <row r="512" spans="2:8" x14ac:dyDescent="0.2">
      <c r="B512" s="34" t="s">
        <v>301</v>
      </c>
      <c r="C512" s="33">
        <v>1</v>
      </c>
      <c r="D512" s="48">
        <v>0</v>
      </c>
      <c r="E512" s="61">
        <f t="shared" si="113"/>
        <v>1.419849495953429E-4</v>
      </c>
      <c r="F512" s="61" t="str">
        <f t="shared" si="114"/>
        <v/>
      </c>
      <c r="G512" s="49">
        <f t="shared" si="112"/>
        <v>-1</v>
      </c>
      <c r="H512" s="35">
        <f t="shared" si="115"/>
        <v>-1.419849495953429E-4</v>
      </c>
    </row>
    <row r="513" spans="1:9" x14ac:dyDescent="0.2">
      <c r="B513" s="34" t="s">
        <v>302</v>
      </c>
      <c r="C513" s="33">
        <v>1</v>
      </c>
      <c r="D513" s="48">
        <v>0</v>
      </c>
      <c r="E513" s="61">
        <f t="shared" ref="E513:E540" si="116">+IF(C513=0,"",C513/C$345)</f>
        <v>1.419849495953429E-4</v>
      </c>
      <c r="F513" s="61" t="str">
        <f t="shared" ref="F513:F540" si="117">+IF(D513=0,"",D513/D$345)</f>
        <v/>
      </c>
      <c r="G513" s="49">
        <f t="shared" si="112"/>
        <v>-1</v>
      </c>
      <c r="H513" s="35">
        <f t="shared" si="115"/>
        <v>-1.419849495953429E-4</v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1</v>
      </c>
      <c r="D517" s="48">
        <v>3</v>
      </c>
      <c r="E517" s="61">
        <f t="shared" si="116"/>
        <v>1.419849495953429E-4</v>
      </c>
      <c r="F517" s="61">
        <f t="shared" si="117"/>
        <v>6.2932662051604787E-4</v>
      </c>
      <c r="G517" s="49">
        <f t="shared" si="112"/>
        <v>2</v>
      </c>
      <c r="H517" s="35">
        <f t="shared" si="115"/>
        <v>2.839698991906858E-4</v>
      </c>
    </row>
    <row r="518" spans="1:9" x14ac:dyDescent="0.2">
      <c r="B518" s="34" t="s">
        <v>120</v>
      </c>
      <c r="C518" s="33">
        <v>5</v>
      </c>
      <c r="D518" s="48">
        <v>5</v>
      </c>
      <c r="E518" s="61">
        <f t="shared" si="116"/>
        <v>7.0992474797671444E-4</v>
      </c>
      <c r="F518" s="61">
        <f t="shared" si="117"/>
        <v>1.0488777008600798E-3</v>
      </c>
      <c r="G518" s="49">
        <f t="shared" si="112"/>
        <v>0</v>
      </c>
      <c r="H518" s="35">
        <f t="shared" si="115"/>
        <v>0</v>
      </c>
    </row>
    <row r="519" spans="1:9" x14ac:dyDescent="0.2">
      <c r="B519" s="34" t="s">
        <v>304</v>
      </c>
      <c r="C519" s="33">
        <v>0</v>
      </c>
      <c r="D519" s="48">
        <v>1</v>
      </c>
      <c r="E519" s="61" t="str">
        <f t="shared" si="116"/>
        <v/>
      </c>
      <c r="F519" s="61">
        <f t="shared" si="117"/>
        <v>2.0977554017201594E-4</v>
      </c>
      <c r="G519" s="49">
        <f t="shared" si="112"/>
        <v>1</v>
      </c>
      <c r="H519" s="35" t="str">
        <f t="shared" si="115"/>
        <v/>
      </c>
    </row>
    <row r="520" spans="1:9" x14ac:dyDescent="0.2">
      <c r="B520" s="34" t="s">
        <v>305</v>
      </c>
      <c r="C520" s="33">
        <v>1</v>
      </c>
      <c r="D520" s="48">
        <v>0</v>
      </c>
      <c r="E520" s="61">
        <f t="shared" si="116"/>
        <v>1.419849495953429E-4</v>
      </c>
      <c r="F520" s="61" t="str">
        <f t="shared" si="117"/>
        <v/>
      </c>
      <c r="G520" s="49">
        <f t="shared" si="112"/>
        <v>-1</v>
      </c>
      <c r="H520" s="35">
        <f t="shared" si="115"/>
        <v>-1.419849495953429E-4</v>
      </c>
    </row>
    <row r="521" spans="1:9" x14ac:dyDescent="0.2">
      <c r="B521" s="34" t="s">
        <v>128</v>
      </c>
      <c r="C521" s="33">
        <v>5</v>
      </c>
      <c r="D521" s="48">
        <v>1</v>
      </c>
      <c r="E521" s="61">
        <f t="shared" si="116"/>
        <v>7.0992474797671444E-4</v>
      </c>
      <c r="F521" s="61">
        <f t="shared" si="117"/>
        <v>2.0977554017201594E-4</v>
      </c>
      <c r="G521" s="49">
        <f t="shared" si="112"/>
        <v>-0.8</v>
      </c>
      <c r="H521" s="35">
        <f t="shared" si="115"/>
        <v>-5.6793979838137159E-4</v>
      </c>
    </row>
    <row r="522" spans="1:9" x14ac:dyDescent="0.2">
      <c r="B522" s="34" t="s">
        <v>508</v>
      </c>
      <c r="C522" s="33">
        <v>1</v>
      </c>
      <c r="D522" s="48">
        <v>2</v>
      </c>
      <c r="E522" s="61">
        <f t="shared" si="116"/>
        <v>1.419849495953429E-4</v>
      </c>
      <c r="F522" s="61">
        <f t="shared" si="117"/>
        <v>4.1955108034403188E-4</v>
      </c>
      <c r="G522" s="49">
        <f t="shared" si="112"/>
        <v>1</v>
      </c>
      <c r="H522" s="35">
        <f t="shared" si="115"/>
        <v>1.419849495953429E-4</v>
      </c>
    </row>
    <row r="523" spans="1:9" s="29" customFormat="1" x14ac:dyDescent="0.2">
      <c r="A523" s="31"/>
      <c r="B523" s="36" t="s">
        <v>560</v>
      </c>
      <c r="C523" s="40">
        <v>28</v>
      </c>
      <c r="D523" s="48">
        <v>34</v>
      </c>
      <c r="E523" s="38">
        <f t="shared" si="116"/>
        <v>3.9755785886696014E-3</v>
      </c>
      <c r="F523" s="38">
        <f t="shared" si="117"/>
        <v>7.1323683658485425E-3</v>
      </c>
      <c r="G523" s="49">
        <f t="shared" si="112"/>
        <v>0.21428571428571427</v>
      </c>
      <c r="H523" s="37">
        <f t="shared" si="115"/>
        <v>8.5190969757205739E-4</v>
      </c>
      <c r="I523" s="4"/>
    </row>
    <row r="524" spans="1:9" x14ac:dyDescent="0.2">
      <c r="B524" s="34" t="s">
        <v>135</v>
      </c>
      <c r="C524" s="33">
        <v>39</v>
      </c>
      <c r="D524" s="48">
        <v>11</v>
      </c>
      <c r="E524" s="61">
        <f t="shared" si="116"/>
        <v>5.5374130342183726E-3</v>
      </c>
      <c r="F524" s="61">
        <f t="shared" si="117"/>
        <v>2.3075309418921753E-3</v>
      </c>
      <c r="G524" s="49">
        <f t="shared" si="112"/>
        <v>-0.71794871794871795</v>
      </c>
      <c r="H524" s="35">
        <f t="shared" si="115"/>
        <v>-3.9755785886696005E-3</v>
      </c>
    </row>
    <row r="525" spans="1:9" x14ac:dyDescent="0.2">
      <c r="B525" s="34" t="s">
        <v>509</v>
      </c>
      <c r="C525" s="33">
        <v>7</v>
      </c>
      <c r="D525" s="48">
        <v>8</v>
      </c>
      <c r="E525" s="61">
        <f t="shared" si="116"/>
        <v>9.9389464716740034E-4</v>
      </c>
      <c r="F525" s="61">
        <f t="shared" si="117"/>
        <v>1.6782043213761275E-3</v>
      </c>
      <c r="G525" s="49">
        <f t="shared" si="112"/>
        <v>0.14285714285714285</v>
      </c>
      <c r="H525" s="35">
        <f t="shared" si="115"/>
        <v>1.419849495953429E-4</v>
      </c>
    </row>
    <row r="526" spans="1:9" x14ac:dyDescent="0.2">
      <c r="B526" s="34" t="s">
        <v>133</v>
      </c>
      <c r="C526" s="33">
        <v>2</v>
      </c>
      <c r="D526" s="48">
        <v>0</v>
      </c>
      <c r="E526" s="61">
        <f t="shared" si="116"/>
        <v>2.839698991906858E-4</v>
      </c>
      <c r="F526" s="61" t="str">
        <f t="shared" si="117"/>
        <v/>
      </c>
      <c r="G526" s="49">
        <f t="shared" si="112"/>
        <v>-1</v>
      </c>
      <c r="H526" s="35">
        <f t="shared" si="115"/>
        <v>-2.839698991906858E-4</v>
      </c>
    </row>
    <row r="527" spans="1:9" x14ac:dyDescent="0.2">
      <c r="B527" s="34" t="s">
        <v>338</v>
      </c>
      <c r="C527" s="33">
        <v>196</v>
      </c>
      <c r="D527" s="48">
        <v>223</v>
      </c>
      <c r="E527" s="61">
        <f t="shared" si="116"/>
        <v>2.7829050120687208E-2</v>
      </c>
      <c r="F527" s="61">
        <f t="shared" si="117"/>
        <v>4.6779945458359555E-2</v>
      </c>
      <c r="G527" s="49">
        <f t="shared" si="112"/>
        <v>0.13775510204081631</v>
      </c>
      <c r="H527" s="35">
        <f t="shared" si="115"/>
        <v>3.8335936390742576E-3</v>
      </c>
    </row>
    <row r="528" spans="1:9" x14ac:dyDescent="0.2">
      <c r="B528" s="34" t="s">
        <v>339</v>
      </c>
      <c r="C528" s="33">
        <v>78</v>
      </c>
      <c r="D528" s="48">
        <v>71</v>
      </c>
      <c r="E528" s="61">
        <f t="shared" si="116"/>
        <v>1.1074826068436745E-2</v>
      </c>
      <c r="F528" s="61">
        <f t="shared" si="117"/>
        <v>1.4894063352213133E-2</v>
      </c>
      <c r="G528" s="49">
        <f t="shared" si="112"/>
        <v>-8.9743589743589744E-2</v>
      </c>
      <c r="H528" s="35">
        <f t="shared" si="115"/>
        <v>-9.9389464716740012E-4</v>
      </c>
    </row>
    <row r="529" spans="2:8" x14ac:dyDescent="0.2">
      <c r="B529" s="34" t="s">
        <v>510</v>
      </c>
      <c r="C529" s="33">
        <v>1</v>
      </c>
      <c r="D529" s="48">
        <v>0</v>
      </c>
      <c r="E529" s="61">
        <f t="shared" si="116"/>
        <v>1.419849495953429E-4</v>
      </c>
      <c r="F529" s="61" t="str">
        <f t="shared" si="117"/>
        <v/>
      </c>
      <c r="G529" s="49">
        <f t="shared" si="112"/>
        <v>-1</v>
      </c>
      <c r="H529" s="35">
        <f t="shared" si="115"/>
        <v>-1.419849495953429E-4</v>
      </c>
    </row>
    <row r="530" spans="2:8" x14ac:dyDescent="0.2">
      <c r="B530" s="34" t="s">
        <v>137</v>
      </c>
      <c r="C530" s="33">
        <v>3</v>
      </c>
      <c r="D530" s="48">
        <v>4</v>
      </c>
      <c r="E530" s="61">
        <f t="shared" si="116"/>
        <v>4.2595484878602869E-4</v>
      </c>
      <c r="F530" s="61">
        <f t="shared" si="117"/>
        <v>8.3910216068806376E-4</v>
      </c>
      <c r="G530" s="49">
        <f t="shared" si="112"/>
        <v>0.33333333333333331</v>
      </c>
      <c r="H530" s="35">
        <f t="shared" si="115"/>
        <v>1.419849495953429E-4</v>
      </c>
    </row>
    <row r="531" spans="2:8" x14ac:dyDescent="0.2">
      <c r="B531" s="34" t="s">
        <v>340</v>
      </c>
      <c r="C531" s="33">
        <v>7</v>
      </c>
      <c r="D531" s="48">
        <v>3</v>
      </c>
      <c r="E531" s="61">
        <f t="shared" si="116"/>
        <v>9.9389464716740034E-4</v>
      </c>
      <c r="F531" s="61">
        <f t="shared" si="117"/>
        <v>6.2932662051604787E-4</v>
      </c>
      <c r="G531" s="49">
        <f t="shared" si="112"/>
        <v>-0.5714285714285714</v>
      </c>
      <c r="H531" s="35">
        <f t="shared" si="115"/>
        <v>-5.6793979838137159E-4</v>
      </c>
    </row>
    <row r="532" spans="2:8" x14ac:dyDescent="0.2">
      <c r="B532" s="34" t="s">
        <v>141</v>
      </c>
      <c r="C532" s="33">
        <v>2</v>
      </c>
      <c r="D532" s="48">
        <v>1</v>
      </c>
      <c r="E532" s="61">
        <f t="shared" si="116"/>
        <v>2.839698991906858E-4</v>
      </c>
      <c r="F532" s="61">
        <f t="shared" si="117"/>
        <v>2.0977554017201594E-4</v>
      </c>
      <c r="G532" s="49">
        <f t="shared" si="112"/>
        <v>-0.5</v>
      </c>
      <c r="H532" s="35">
        <f t="shared" si="115"/>
        <v>-1.419849495953429E-4</v>
      </c>
    </row>
    <row r="533" spans="2:8" x14ac:dyDescent="0.2">
      <c r="B533" s="34" t="s">
        <v>134</v>
      </c>
      <c r="C533" s="33">
        <v>32</v>
      </c>
      <c r="D533" s="48">
        <v>16</v>
      </c>
      <c r="E533" s="61">
        <f t="shared" si="116"/>
        <v>4.5435183870509727E-3</v>
      </c>
      <c r="F533" s="61">
        <f t="shared" si="117"/>
        <v>3.356408642752255E-3</v>
      </c>
      <c r="G533" s="49">
        <f t="shared" si="112"/>
        <v>-0.5</v>
      </c>
      <c r="H533" s="35">
        <f t="shared" si="115"/>
        <v>-2.2717591935254864E-3</v>
      </c>
    </row>
    <row r="534" spans="2:8" x14ac:dyDescent="0.2">
      <c r="B534" s="34" t="s">
        <v>306</v>
      </c>
      <c r="C534" s="33">
        <v>1</v>
      </c>
      <c r="D534" s="48">
        <v>0</v>
      </c>
      <c r="E534" s="61">
        <f t="shared" si="116"/>
        <v>1.419849495953429E-4</v>
      </c>
      <c r="F534" s="61" t="str">
        <f t="shared" si="117"/>
        <v/>
      </c>
      <c r="G534" s="49">
        <f t="shared" si="112"/>
        <v>-1</v>
      </c>
      <c r="H534" s="35">
        <f t="shared" si="115"/>
        <v>-1.419849495953429E-4</v>
      </c>
    </row>
    <row r="535" spans="2:8" x14ac:dyDescent="0.2">
      <c r="B535" s="34" t="s">
        <v>130</v>
      </c>
      <c r="C535" s="33">
        <v>0</v>
      </c>
      <c r="D535" s="48">
        <v>0</v>
      </c>
      <c r="E535" s="61" t="str">
        <f t="shared" si="116"/>
        <v/>
      </c>
      <c r="F535" s="61" t="str">
        <f t="shared" si="117"/>
        <v/>
      </c>
      <c r="G535" s="49" t="str">
        <f t="shared" si="112"/>
        <v xml:space="preserve"> 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1</v>
      </c>
      <c r="D537" s="48">
        <v>0</v>
      </c>
      <c r="E537" s="61">
        <f t="shared" si="116"/>
        <v>1.419849495953429E-4</v>
      </c>
      <c r="F537" s="61" t="str">
        <f t="shared" si="117"/>
        <v/>
      </c>
      <c r="G537" s="49">
        <f t="shared" si="112"/>
        <v>-1</v>
      </c>
      <c r="H537" s="35">
        <f t="shared" si="115"/>
        <v>-1.419849495953429E-4</v>
      </c>
    </row>
    <row r="538" spans="2:8" x14ac:dyDescent="0.2">
      <c r="B538" s="34" t="s">
        <v>308</v>
      </c>
      <c r="C538" s="33">
        <v>0</v>
      </c>
      <c r="D538" s="48">
        <v>1</v>
      </c>
      <c r="E538" s="61" t="str">
        <f t="shared" si="116"/>
        <v/>
      </c>
      <c r="F538" s="61">
        <f t="shared" si="117"/>
        <v>2.0977554017201594E-4</v>
      </c>
      <c r="G538" s="49">
        <f t="shared" si="112"/>
        <v>1</v>
      </c>
      <c r="H538" s="35" t="str">
        <f t="shared" si="115"/>
        <v/>
      </c>
    </row>
    <row r="539" spans="2:8" x14ac:dyDescent="0.2">
      <c r="B539" s="34" t="s">
        <v>309</v>
      </c>
      <c r="C539" s="33">
        <v>1</v>
      </c>
      <c r="D539" s="48">
        <v>1</v>
      </c>
      <c r="E539" s="61">
        <f t="shared" si="116"/>
        <v>1.419849495953429E-4</v>
      </c>
      <c r="F539" s="61">
        <f t="shared" si="117"/>
        <v>2.0977554017201594E-4</v>
      </c>
      <c r="G539" s="49">
        <f t="shared" si="112"/>
        <v>0</v>
      </c>
      <c r="H539" s="35">
        <f t="shared" si="115"/>
        <v>0</v>
      </c>
    </row>
    <row r="540" spans="2:8" ht="14.25" customHeight="1" x14ac:dyDescent="0.2">
      <c r="B540" s="34" t="s">
        <v>511</v>
      </c>
      <c r="C540" s="33">
        <v>1</v>
      </c>
      <c r="D540" s="48">
        <v>0</v>
      </c>
      <c r="E540" s="61">
        <f t="shared" si="116"/>
        <v>1.419849495953429E-4</v>
      </c>
      <c r="F540" s="61" t="str">
        <f t="shared" si="117"/>
        <v/>
      </c>
      <c r="G540" s="49">
        <f t="shared" si="112"/>
        <v>-1</v>
      </c>
      <c r="H540" s="35">
        <f t="shared" si="115"/>
        <v>-1.419849495953429E-4</v>
      </c>
    </row>
    <row r="541" spans="2:8" x14ac:dyDescent="0.2">
      <c r="B541" s="34" t="s">
        <v>140</v>
      </c>
      <c r="C541" s="33">
        <v>0</v>
      </c>
      <c r="D541" s="48">
        <v>0</v>
      </c>
      <c r="E541" s="61" t="str">
        <f t="shared" ref="E541:E564" si="118">+IF(C541=0,"",C541/C$345)</f>
        <v/>
      </c>
      <c r="F541" s="61" t="str">
        <f t="shared" ref="F541:F564" si="119">+IF(D541=0,"",D541/D$345)</f>
        <v/>
      </c>
      <c r="G541" s="49" t="str">
        <f t="shared" si="112"/>
        <v xml:space="preserve"> 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80</v>
      </c>
      <c r="D542" s="48">
        <v>9</v>
      </c>
      <c r="E542" s="61">
        <f t="shared" si="118"/>
        <v>1.1358795967627431E-2</v>
      </c>
      <c r="F542" s="61">
        <f t="shared" si="119"/>
        <v>1.8879798615481435E-3</v>
      </c>
      <c r="G542" s="49">
        <f t="shared" ref="G542:G564" si="121">+IF(AND(C542=0,D542=0)," ",IF(C542=0,1,IF(D542=0,-1,(D542-C542)/C542)))</f>
        <v>-0.88749999999999996</v>
      </c>
      <c r="H542" s="35">
        <f t="shared" si="120"/>
        <v>-1.0080931421269344E-2</v>
      </c>
    </row>
    <row r="543" spans="2:8" x14ac:dyDescent="0.2">
      <c r="B543" s="34" t="s">
        <v>311</v>
      </c>
      <c r="C543" s="33">
        <v>2</v>
      </c>
      <c r="D543" s="48">
        <v>0</v>
      </c>
      <c r="E543" s="61">
        <f t="shared" si="118"/>
        <v>2.839698991906858E-4</v>
      </c>
      <c r="F543" s="61" t="str">
        <f t="shared" si="119"/>
        <v/>
      </c>
      <c r="G543" s="49">
        <f t="shared" si="121"/>
        <v>-1</v>
      </c>
      <c r="H543" s="35">
        <f t="shared" si="120"/>
        <v>-2.839698991906858E-4</v>
      </c>
    </row>
    <row r="544" spans="2:8" x14ac:dyDescent="0.2">
      <c r="B544" s="34" t="s">
        <v>312</v>
      </c>
      <c r="C544" s="33">
        <v>2</v>
      </c>
      <c r="D544" s="48">
        <v>2</v>
      </c>
      <c r="E544" s="61">
        <f t="shared" si="118"/>
        <v>2.839698991906858E-4</v>
      </c>
      <c r="F544" s="61">
        <f t="shared" si="119"/>
        <v>4.1955108034403188E-4</v>
      </c>
      <c r="G544" s="49">
        <f t="shared" si="121"/>
        <v>0</v>
      </c>
      <c r="H544" s="35">
        <f t="shared" si="120"/>
        <v>0</v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87</v>
      </c>
      <c r="D547" s="48">
        <v>56</v>
      </c>
      <c r="E547" s="61">
        <f t="shared" si="118"/>
        <v>1.2352690614794833E-2</v>
      </c>
      <c r="F547" s="61">
        <f t="shared" si="119"/>
        <v>1.1747430249632892E-2</v>
      </c>
      <c r="G547" s="49">
        <f t="shared" si="121"/>
        <v>-0.35632183908045978</v>
      </c>
      <c r="H547" s="35">
        <f t="shared" si="120"/>
        <v>-4.4015334374556299E-3</v>
      </c>
    </row>
    <row r="548" spans="1:9" x14ac:dyDescent="0.2">
      <c r="B548" s="34" t="s">
        <v>142</v>
      </c>
      <c r="C548" s="33">
        <v>61</v>
      </c>
      <c r="D548" s="48">
        <v>59</v>
      </c>
      <c r="E548" s="61">
        <f t="shared" si="118"/>
        <v>8.6610819253159169E-3</v>
      </c>
      <c r="F548" s="61">
        <f t="shared" si="119"/>
        <v>1.237675687014894E-2</v>
      </c>
      <c r="G548" s="49">
        <f t="shared" si="121"/>
        <v>-3.2786885245901641E-2</v>
      </c>
      <c r="H548" s="35">
        <f t="shared" si="120"/>
        <v>-2.839698991906858E-4</v>
      </c>
    </row>
    <row r="549" spans="1:9" x14ac:dyDescent="0.2">
      <c r="B549" s="34" t="s">
        <v>314</v>
      </c>
      <c r="C549" s="33">
        <v>138</v>
      </c>
      <c r="D549" s="48">
        <v>108</v>
      </c>
      <c r="E549" s="61">
        <f t="shared" si="118"/>
        <v>1.9593923044157319E-2</v>
      </c>
      <c r="F549" s="61">
        <f t="shared" si="119"/>
        <v>2.2655758338577723E-2</v>
      </c>
      <c r="G549" s="49">
        <f t="shared" si="121"/>
        <v>-0.21739130434782608</v>
      </c>
      <c r="H549" s="35">
        <f t="shared" si="120"/>
        <v>-4.259548487860287E-3</v>
      </c>
    </row>
    <row r="550" spans="1:9" s="29" customFormat="1" x14ac:dyDescent="0.2">
      <c r="A550" s="31"/>
      <c r="B550" s="36" t="s">
        <v>554</v>
      </c>
      <c r="C550" s="40">
        <v>12</v>
      </c>
      <c r="D550" s="48">
        <v>3</v>
      </c>
      <c r="E550" s="38">
        <f t="shared" si="118"/>
        <v>1.7038193951441148E-3</v>
      </c>
      <c r="F550" s="38">
        <f t="shared" si="119"/>
        <v>6.2932662051604787E-4</v>
      </c>
      <c r="G550" s="49">
        <f t="shared" si="121"/>
        <v>-0.75</v>
      </c>
      <c r="H550" s="37">
        <f t="shared" si="120"/>
        <v>-1.277864546358086E-3</v>
      </c>
      <c r="I550" s="4"/>
    </row>
    <row r="551" spans="1:9" x14ac:dyDescent="0.2">
      <c r="B551" s="34" t="s">
        <v>131</v>
      </c>
      <c r="C551" s="33">
        <v>1</v>
      </c>
      <c r="D551" s="48">
        <v>1</v>
      </c>
      <c r="E551" s="61">
        <f t="shared" si="118"/>
        <v>1.419849495953429E-4</v>
      </c>
      <c r="F551" s="61">
        <f t="shared" si="119"/>
        <v>2.0977554017201594E-4</v>
      </c>
      <c r="G551" s="49">
        <f t="shared" si="121"/>
        <v>0</v>
      </c>
      <c r="H551" s="35">
        <f t="shared" si="120"/>
        <v>0</v>
      </c>
    </row>
    <row r="552" spans="1:9" x14ac:dyDescent="0.2">
      <c r="B552" s="34" t="s">
        <v>315</v>
      </c>
      <c r="C552" s="33">
        <v>0</v>
      </c>
      <c r="D552" s="48">
        <v>0</v>
      </c>
      <c r="E552" s="61" t="str">
        <f t="shared" si="118"/>
        <v/>
      </c>
      <c r="F552" s="61" t="str">
        <f t="shared" si="119"/>
        <v/>
      </c>
      <c r="G552" s="49" t="str">
        <f t="shared" si="121"/>
        <v xml:space="preserve"> 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2</v>
      </c>
      <c r="D553" s="48">
        <v>1</v>
      </c>
      <c r="E553" s="61">
        <f t="shared" si="118"/>
        <v>2.839698991906858E-4</v>
      </c>
      <c r="F553" s="61">
        <f t="shared" si="119"/>
        <v>2.0977554017201594E-4</v>
      </c>
      <c r="G553" s="49">
        <f t="shared" si="121"/>
        <v>-0.5</v>
      </c>
      <c r="H553" s="35">
        <f t="shared" si="120"/>
        <v>-1.419849495953429E-4</v>
      </c>
    </row>
    <row r="554" spans="1:9" ht="13.5" customHeight="1" x14ac:dyDescent="0.2">
      <c r="B554" s="34" t="s">
        <v>512</v>
      </c>
      <c r="C554" s="33">
        <v>0</v>
      </c>
      <c r="D554" s="48">
        <v>2</v>
      </c>
      <c r="E554" s="61" t="str">
        <f t="shared" si="118"/>
        <v/>
      </c>
      <c r="F554" s="61">
        <f t="shared" si="119"/>
        <v>4.1955108034403188E-4</v>
      </c>
      <c r="G554" s="49">
        <f t="shared" si="121"/>
        <v>1</v>
      </c>
      <c r="H554" s="35" t="str">
        <f t="shared" si="120"/>
        <v/>
      </c>
    </row>
    <row r="555" spans="1:9" x14ac:dyDescent="0.2">
      <c r="B555" s="34" t="s">
        <v>132</v>
      </c>
      <c r="C555" s="33">
        <v>14</v>
      </c>
      <c r="D555" s="48">
        <v>0</v>
      </c>
      <c r="E555" s="61">
        <f t="shared" si="118"/>
        <v>1.9877892943348007E-3</v>
      </c>
      <c r="F555" s="61" t="str">
        <f t="shared" si="119"/>
        <v/>
      </c>
      <c r="G555" s="49">
        <f t="shared" si="121"/>
        <v>-1</v>
      </c>
      <c r="H555" s="35">
        <f t="shared" si="120"/>
        <v>-1.9877892943348007E-3</v>
      </c>
    </row>
    <row r="556" spans="1:9" ht="13.5" customHeight="1" x14ac:dyDescent="0.2">
      <c r="B556" s="34" t="s">
        <v>139</v>
      </c>
      <c r="C556" s="33">
        <v>39</v>
      </c>
      <c r="D556" s="48">
        <v>26</v>
      </c>
      <c r="E556" s="61">
        <f t="shared" si="118"/>
        <v>5.5374130342183726E-3</v>
      </c>
      <c r="F556" s="61">
        <f t="shared" si="119"/>
        <v>5.4541640444724145E-3</v>
      </c>
      <c r="G556" s="49">
        <f t="shared" si="121"/>
        <v>-0.33333333333333331</v>
      </c>
      <c r="H556" s="35">
        <f t="shared" si="120"/>
        <v>-1.8458043447394574E-3</v>
      </c>
    </row>
    <row r="557" spans="1:9" x14ac:dyDescent="0.2">
      <c r="B557" s="34" t="s">
        <v>513</v>
      </c>
      <c r="C557" s="33">
        <v>0</v>
      </c>
      <c r="D557" s="48">
        <v>1</v>
      </c>
      <c r="E557" s="61" t="str">
        <f t="shared" si="118"/>
        <v/>
      </c>
      <c r="F557" s="61">
        <f t="shared" si="119"/>
        <v>2.0977554017201594E-4</v>
      </c>
      <c r="G557" s="49">
        <f t="shared" si="121"/>
        <v>1</v>
      </c>
      <c r="H557" s="35" t="str">
        <f t="shared" si="120"/>
        <v/>
      </c>
    </row>
    <row r="558" spans="1:9" x14ac:dyDescent="0.2">
      <c r="B558" s="34" t="s">
        <v>317</v>
      </c>
      <c r="C558" s="33">
        <v>11</v>
      </c>
      <c r="D558" s="48">
        <v>10</v>
      </c>
      <c r="E558" s="61">
        <f t="shared" si="118"/>
        <v>1.5618344455487719E-3</v>
      </c>
      <c r="F558" s="61">
        <f t="shared" si="119"/>
        <v>2.0977554017201595E-3</v>
      </c>
      <c r="G558" s="49">
        <f t="shared" si="121"/>
        <v>-9.0909090909090912E-2</v>
      </c>
      <c r="H558" s="35">
        <f t="shared" si="120"/>
        <v>-1.419849495953429E-4</v>
      </c>
    </row>
    <row r="559" spans="1:9" x14ac:dyDescent="0.2">
      <c r="B559" s="34" t="s">
        <v>318</v>
      </c>
      <c r="C559" s="33">
        <v>0</v>
      </c>
      <c r="D559" s="48">
        <v>0</v>
      </c>
      <c r="E559" s="61" t="str">
        <f t="shared" si="118"/>
        <v/>
      </c>
      <c r="F559" s="61" t="str">
        <f t="shared" si="119"/>
        <v/>
      </c>
      <c r="G559" s="49" t="str">
        <f t="shared" si="121"/>
        <v xml:space="preserve"> </v>
      </c>
      <c r="H559" s="35" t="str">
        <f t="shared" si="120"/>
        <v/>
      </c>
    </row>
    <row r="560" spans="1:9" ht="13.5" customHeight="1" x14ac:dyDescent="0.2">
      <c r="B560" s="34" t="s">
        <v>319</v>
      </c>
      <c r="C560" s="33">
        <v>1</v>
      </c>
      <c r="D560" s="48">
        <v>0</v>
      </c>
      <c r="E560" s="61">
        <f t="shared" si="118"/>
        <v>1.419849495953429E-4</v>
      </c>
      <c r="F560" s="61" t="str">
        <f t="shared" si="119"/>
        <v/>
      </c>
      <c r="G560" s="49">
        <f t="shared" si="121"/>
        <v>-1</v>
      </c>
      <c r="H560" s="35">
        <f t="shared" si="120"/>
        <v>-1.419849495953429E-4</v>
      </c>
    </row>
    <row r="561" spans="1:9" s="9" customFormat="1" x14ac:dyDescent="0.2">
      <c r="A561" s="79"/>
      <c r="B561" s="34" t="s">
        <v>320</v>
      </c>
      <c r="C561" s="33">
        <v>0</v>
      </c>
      <c r="D561" s="48">
        <v>0</v>
      </c>
      <c r="E561" s="61" t="str">
        <f t="shared" si="118"/>
        <v/>
      </c>
      <c r="F561" s="61" t="str">
        <f t="shared" ref="F561" si="122">+IF(D561=0,"",D561/D$345)</f>
        <v/>
      </c>
      <c r="G561" s="49" t="str">
        <f t="shared" si="121"/>
        <v xml:space="preserve"> 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2</v>
      </c>
      <c r="D562" s="48">
        <v>2</v>
      </c>
      <c r="E562" s="61">
        <f t="shared" si="118"/>
        <v>2.839698991906858E-4</v>
      </c>
      <c r="F562" s="61">
        <f t="shared" si="119"/>
        <v>4.1955108034403188E-4</v>
      </c>
      <c r="G562" s="49">
        <f t="shared" si="121"/>
        <v>0</v>
      </c>
      <c r="H562" s="35">
        <f t="shared" si="120"/>
        <v>0</v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1</v>
      </c>
      <c r="D564" s="48">
        <v>0</v>
      </c>
      <c r="E564" s="61">
        <f t="shared" si="118"/>
        <v>1.419849495953429E-4</v>
      </c>
      <c r="F564" s="61" t="str">
        <f t="shared" si="119"/>
        <v/>
      </c>
      <c r="G564" s="49">
        <f t="shared" si="121"/>
        <v>-1</v>
      </c>
      <c r="H564" s="35">
        <f t="shared" si="120"/>
        <v>-1.419849495953429E-4</v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2374</v>
      </c>
      <c r="D570" s="27">
        <f>SUM(D571:D596)</f>
        <v>1692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-0.2872788542544229</v>
      </c>
      <c r="H570" s="28">
        <f>+IF(OR(AND(E570=""),(G570="")),"",E570*G570)</f>
        <v>-0.2872788542544229</v>
      </c>
    </row>
    <row r="571" spans="1:9" x14ac:dyDescent="0.2">
      <c r="B571" s="34" t="s">
        <v>322</v>
      </c>
      <c r="C571" s="33">
        <v>8</v>
      </c>
      <c r="D571" s="48">
        <v>22</v>
      </c>
      <c r="E571" s="61">
        <f t="shared" si="124"/>
        <v>3.3698399326032012E-3</v>
      </c>
      <c r="F571" s="61">
        <f t="shared" si="125"/>
        <v>1.3002364066193853E-2</v>
      </c>
      <c r="G571" s="49">
        <f t="shared" ref="G571:G596" si="126">+IF(AND(C571=0,D571=0)," ",IF(C571=0,1,IF(D571=0,-1,(D571-C571)/C571)))</f>
        <v>1.75</v>
      </c>
      <c r="H571" s="24">
        <f>+IF(OR(AND(E571=""),(G571="")),"",E571*G571)</f>
        <v>5.8972198820556017E-3</v>
      </c>
    </row>
    <row r="572" spans="1:9" x14ac:dyDescent="0.2">
      <c r="B572" s="34" t="s">
        <v>144</v>
      </c>
      <c r="C572" s="33">
        <v>43</v>
      </c>
      <c r="D572" s="48">
        <v>18</v>
      </c>
      <c r="E572" s="61">
        <f t="shared" si="124"/>
        <v>1.8112889637742206E-2</v>
      </c>
      <c r="F572" s="61">
        <f t="shared" si="125"/>
        <v>1.0638297872340425E-2</v>
      </c>
      <c r="G572" s="49">
        <f t="shared" si="126"/>
        <v>-0.58139534883720934</v>
      </c>
      <c r="H572" s="24">
        <f t="shared" ref="H572:H596" si="127">+IF(OR(AND(E572=""),(G572="")),"",E572*G572)</f>
        <v>-1.0530749789385004E-2</v>
      </c>
    </row>
    <row r="573" spans="1:9" x14ac:dyDescent="0.2">
      <c r="B573" s="34" t="s">
        <v>586</v>
      </c>
      <c r="C573" s="33">
        <v>245</v>
      </c>
      <c r="D573" s="48">
        <v>213</v>
      </c>
      <c r="E573" s="61">
        <f t="shared" si="124"/>
        <v>0.10320134793597305</v>
      </c>
      <c r="F573" s="61">
        <f t="shared" si="125"/>
        <v>0.12588652482269502</v>
      </c>
      <c r="G573" s="49">
        <f t="shared" si="126"/>
        <v>-0.1306122448979592</v>
      </c>
      <c r="H573" s="24">
        <f t="shared" si="127"/>
        <v>-1.3479359730412808E-2</v>
      </c>
    </row>
    <row r="574" spans="1:9" x14ac:dyDescent="0.2">
      <c r="B574" s="34" t="s">
        <v>323</v>
      </c>
      <c r="C574" s="33">
        <v>415</v>
      </c>
      <c r="D574" s="48">
        <v>275</v>
      </c>
      <c r="E574" s="61">
        <f t="shared" si="124"/>
        <v>0.17481044650379107</v>
      </c>
      <c r="F574" s="61">
        <f t="shared" si="125"/>
        <v>0.16252955082742318</v>
      </c>
      <c r="G574" s="49">
        <f t="shared" si="126"/>
        <v>-0.33734939759036142</v>
      </c>
      <c r="H574" s="24">
        <f t="shared" si="127"/>
        <v>-5.8972198820556022E-2</v>
      </c>
    </row>
    <row r="575" spans="1:9" x14ac:dyDescent="0.2">
      <c r="B575" s="34" t="s">
        <v>145</v>
      </c>
      <c r="C575" s="33">
        <v>7</v>
      </c>
      <c r="D575" s="48">
        <v>5</v>
      </c>
      <c r="E575" s="61">
        <f t="shared" si="124"/>
        <v>2.9486099410278013E-3</v>
      </c>
      <c r="F575" s="61">
        <f t="shared" si="125"/>
        <v>2.9550827423167848E-3</v>
      </c>
      <c r="G575" s="49">
        <f t="shared" si="126"/>
        <v>-0.2857142857142857</v>
      </c>
      <c r="H575" s="24">
        <f t="shared" si="127"/>
        <v>-8.4245998315080029E-4</v>
      </c>
    </row>
    <row r="576" spans="1:9" x14ac:dyDescent="0.2">
      <c r="B576" s="34" t="s">
        <v>618</v>
      </c>
      <c r="C576" s="33">
        <v>4</v>
      </c>
      <c r="D576" s="48">
        <v>10</v>
      </c>
      <c r="E576" s="61">
        <f t="shared" si="124"/>
        <v>1.6849199663016006E-3</v>
      </c>
      <c r="F576" s="61">
        <f t="shared" si="125"/>
        <v>5.9101654846335696E-3</v>
      </c>
      <c r="G576" s="49">
        <f t="shared" si="126"/>
        <v>1.5</v>
      </c>
      <c r="H576" s="24">
        <f t="shared" si="127"/>
        <v>2.527379949452401E-3</v>
      </c>
    </row>
    <row r="577" spans="1:9" s="29" customFormat="1" x14ac:dyDescent="0.2">
      <c r="A577" s="31"/>
      <c r="B577" s="36" t="s">
        <v>146</v>
      </c>
      <c r="C577" s="40">
        <v>6</v>
      </c>
      <c r="D577" s="48">
        <v>0</v>
      </c>
      <c r="E577" s="38">
        <f t="shared" si="124"/>
        <v>2.527379949452401E-3</v>
      </c>
      <c r="F577" s="38" t="str">
        <f t="shared" si="125"/>
        <v/>
      </c>
      <c r="G577" s="49">
        <f t="shared" si="126"/>
        <v>-1</v>
      </c>
      <c r="H577" s="39">
        <f t="shared" si="127"/>
        <v>-2.527379949452401E-3</v>
      </c>
      <c r="I577" s="4"/>
    </row>
    <row r="578" spans="1:9" s="29" customFormat="1" x14ac:dyDescent="0.2">
      <c r="A578" s="31"/>
      <c r="B578" s="36" t="s">
        <v>324</v>
      </c>
      <c r="C578" s="40">
        <v>6</v>
      </c>
      <c r="D578" s="48">
        <v>3</v>
      </c>
      <c r="E578" s="38">
        <f t="shared" si="124"/>
        <v>2.527379949452401E-3</v>
      </c>
      <c r="F578" s="38">
        <f t="shared" si="125"/>
        <v>1.7730496453900709E-3</v>
      </c>
      <c r="G578" s="49">
        <f t="shared" si="126"/>
        <v>-0.5</v>
      </c>
      <c r="H578" s="39">
        <f t="shared" si="127"/>
        <v>-1.2636899747262005E-3</v>
      </c>
      <c r="I578" s="4"/>
    </row>
    <row r="579" spans="1:9" s="29" customFormat="1" x14ac:dyDescent="0.2">
      <c r="A579" s="31"/>
      <c r="B579" s="36" t="s">
        <v>325</v>
      </c>
      <c r="C579" s="40">
        <v>0</v>
      </c>
      <c r="D579" s="48">
        <v>0</v>
      </c>
      <c r="E579" s="38" t="str">
        <f t="shared" si="124"/>
        <v/>
      </c>
      <c r="F579" s="38" t="str">
        <f t="shared" si="125"/>
        <v/>
      </c>
      <c r="G579" s="49" t="str">
        <f t="shared" si="126"/>
        <v xml:space="preserve"> </v>
      </c>
      <c r="H579" s="39" t="str">
        <f t="shared" si="127"/>
        <v/>
      </c>
      <c r="I579" s="4"/>
    </row>
    <row r="580" spans="1:9" s="29" customFormat="1" x14ac:dyDescent="0.2">
      <c r="A580" s="31"/>
      <c r="B580" s="36" t="s">
        <v>516</v>
      </c>
      <c r="C580" s="40">
        <v>1</v>
      </c>
      <c r="D580" s="48">
        <v>0</v>
      </c>
      <c r="E580" s="38">
        <f t="shared" si="124"/>
        <v>4.2122999157540015E-4</v>
      </c>
      <c r="F580" s="38" t="str">
        <f t="shared" si="125"/>
        <v/>
      </c>
      <c r="G580" s="49">
        <f t="shared" si="126"/>
        <v>-1</v>
      </c>
      <c r="H580" s="39">
        <f t="shared" si="127"/>
        <v>-4.2122999157540015E-4</v>
      </c>
      <c r="I580" s="4"/>
    </row>
    <row r="581" spans="1:9" s="29" customFormat="1" x14ac:dyDescent="0.2">
      <c r="A581" s="31"/>
      <c r="B581" s="36" t="s">
        <v>546</v>
      </c>
      <c r="C581" s="40">
        <v>70</v>
      </c>
      <c r="D581" s="48">
        <v>15</v>
      </c>
      <c r="E581" s="38">
        <f t="shared" si="124"/>
        <v>2.9486099410278011E-2</v>
      </c>
      <c r="F581" s="38">
        <f t="shared" si="125"/>
        <v>8.8652482269503553E-3</v>
      </c>
      <c r="G581" s="49">
        <f t="shared" si="126"/>
        <v>-0.7857142857142857</v>
      </c>
      <c r="H581" s="39">
        <f t="shared" si="127"/>
        <v>-2.316764953664701E-2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83</v>
      </c>
      <c r="D583" s="48">
        <v>14</v>
      </c>
      <c r="E583" s="38">
        <f t="shared" si="124"/>
        <v>3.4962089300758212E-2</v>
      </c>
      <c r="F583" s="38">
        <f t="shared" si="125"/>
        <v>8.2742316784869974E-3</v>
      </c>
      <c r="G583" s="49">
        <f t="shared" si="126"/>
        <v>-0.83132530120481929</v>
      </c>
      <c r="H583" s="39">
        <f t="shared" si="127"/>
        <v>-2.9064869418702611E-2</v>
      </c>
      <c r="I583" s="4"/>
    </row>
    <row r="584" spans="1:9" s="29" customFormat="1" x14ac:dyDescent="0.2">
      <c r="A584" s="31"/>
      <c r="B584" s="36" t="s">
        <v>327</v>
      </c>
      <c r="C584" s="40">
        <v>25</v>
      </c>
      <c r="D584" s="48">
        <v>26</v>
      </c>
      <c r="E584" s="38">
        <f t="shared" si="124"/>
        <v>1.0530749789385004E-2</v>
      </c>
      <c r="F584" s="38">
        <f t="shared" si="125"/>
        <v>1.5366430260047281E-2</v>
      </c>
      <c r="G584" s="49">
        <f t="shared" si="126"/>
        <v>0.04</v>
      </c>
      <c r="H584" s="39">
        <f t="shared" si="127"/>
        <v>4.212299915754002E-4</v>
      </c>
      <c r="I584" s="4"/>
    </row>
    <row r="585" spans="1:9" s="29" customFormat="1" x14ac:dyDescent="0.2">
      <c r="A585" s="31"/>
      <c r="B585" s="36" t="s">
        <v>147</v>
      </c>
      <c r="C585" s="40">
        <v>133</v>
      </c>
      <c r="D585" s="48">
        <v>206</v>
      </c>
      <c r="E585" s="38">
        <f t="shared" si="124"/>
        <v>5.602358887952822E-2</v>
      </c>
      <c r="F585" s="38">
        <f t="shared" si="125"/>
        <v>0.12174940898345153</v>
      </c>
      <c r="G585" s="49">
        <f t="shared" si="126"/>
        <v>0.54887218045112784</v>
      </c>
      <c r="H585" s="39">
        <f t="shared" si="127"/>
        <v>3.0749789385004212E-2</v>
      </c>
      <c r="I585" s="4"/>
    </row>
    <row r="586" spans="1:9" s="29" customFormat="1" x14ac:dyDescent="0.2">
      <c r="A586" s="31"/>
      <c r="B586" s="36" t="s">
        <v>148</v>
      </c>
      <c r="C586" s="40">
        <v>61</v>
      </c>
      <c r="D586" s="48">
        <v>5</v>
      </c>
      <c r="E586" s="38">
        <f t="shared" si="124"/>
        <v>2.5695029486099412E-2</v>
      </c>
      <c r="F586" s="38">
        <f t="shared" si="125"/>
        <v>2.9550827423167848E-3</v>
      </c>
      <c r="G586" s="49">
        <f t="shared" si="126"/>
        <v>-0.91803278688524592</v>
      </c>
      <c r="H586" s="39">
        <f t="shared" si="127"/>
        <v>-2.358887952822241E-2</v>
      </c>
      <c r="I586" s="4"/>
    </row>
    <row r="587" spans="1:9" ht="13.5" customHeight="1" x14ac:dyDescent="0.2">
      <c r="B587" s="34" t="s">
        <v>328</v>
      </c>
      <c r="C587" s="33">
        <v>401</v>
      </c>
      <c r="D587" s="48">
        <v>386</v>
      </c>
      <c r="E587" s="61">
        <f t="shared" si="124"/>
        <v>0.16891322662173547</v>
      </c>
      <c r="F587" s="61">
        <f t="shared" si="125"/>
        <v>0.22813238770685579</v>
      </c>
      <c r="G587" s="49">
        <f t="shared" si="126"/>
        <v>-3.7406483790523692E-2</v>
      </c>
      <c r="H587" s="24">
        <f t="shared" si="127"/>
        <v>-6.3184498736310029E-3</v>
      </c>
    </row>
    <row r="588" spans="1:9" x14ac:dyDescent="0.2">
      <c r="B588" s="34" t="s">
        <v>149</v>
      </c>
      <c r="C588" s="33">
        <v>668</v>
      </c>
      <c r="D588" s="48">
        <v>314</v>
      </c>
      <c r="E588" s="61">
        <f t="shared" si="124"/>
        <v>0.2813816343723673</v>
      </c>
      <c r="F588" s="61">
        <f t="shared" si="125"/>
        <v>0.18557919621749408</v>
      </c>
      <c r="G588" s="49">
        <f t="shared" si="126"/>
        <v>-0.52994011976047906</v>
      </c>
      <c r="H588" s="24">
        <f t="shared" si="127"/>
        <v>-0.14911541701769165</v>
      </c>
    </row>
    <row r="589" spans="1:9" ht="13.5" customHeight="1" x14ac:dyDescent="0.2">
      <c r="B589" s="34" t="s">
        <v>329</v>
      </c>
      <c r="C589" s="33">
        <v>6</v>
      </c>
      <c r="D589" s="48">
        <v>9</v>
      </c>
      <c r="E589" s="61">
        <f t="shared" si="124"/>
        <v>2.527379949452401E-3</v>
      </c>
      <c r="F589" s="61">
        <f t="shared" si="125"/>
        <v>5.3191489361702126E-3</v>
      </c>
      <c r="G589" s="49">
        <f t="shared" si="126"/>
        <v>0.5</v>
      </c>
      <c r="H589" s="24">
        <f t="shared" si="127"/>
        <v>1.2636899747262005E-3</v>
      </c>
    </row>
    <row r="590" spans="1:9" ht="12" customHeight="1" x14ac:dyDescent="0.2">
      <c r="B590" s="34" t="s">
        <v>150</v>
      </c>
      <c r="C590" s="33">
        <v>11</v>
      </c>
      <c r="D590" s="48">
        <v>2</v>
      </c>
      <c r="E590" s="61">
        <f t="shared" si="124"/>
        <v>4.6335299073294017E-3</v>
      </c>
      <c r="F590" s="61">
        <f t="shared" si="125"/>
        <v>1.1820330969267139E-3</v>
      </c>
      <c r="G590" s="49">
        <f t="shared" si="126"/>
        <v>-0.81818181818181823</v>
      </c>
      <c r="H590" s="24">
        <f t="shared" si="127"/>
        <v>-3.7910699241786015E-3</v>
      </c>
    </row>
    <row r="591" spans="1:9" ht="13.5" customHeight="1" x14ac:dyDescent="0.2">
      <c r="B591" s="34" t="s">
        <v>151</v>
      </c>
      <c r="C591" s="33">
        <v>2</v>
      </c>
      <c r="D591" s="48">
        <v>1</v>
      </c>
      <c r="E591" s="61">
        <f t="shared" si="124"/>
        <v>8.4245998315080029E-4</v>
      </c>
      <c r="F591" s="61">
        <f t="shared" si="125"/>
        <v>5.9101654846335696E-4</v>
      </c>
      <c r="G591" s="49">
        <f t="shared" si="126"/>
        <v>-0.5</v>
      </c>
      <c r="H591" s="24">
        <f t="shared" si="127"/>
        <v>-4.2122999157540015E-4</v>
      </c>
    </row>
    <row r="592" spans="1:9" ht="13.5" customHeight="1" x14ac:dyDescent="0.2">
      <c r="B592" s="34" t="s">
        <v>330</v>
      </c>
      <c r="C592" s="33">
        <v>56</v>
      </c>
      <c r="D592" s="48">
        <v>92</v>
      </c>
      <c r="E592" s="61">
        <f t="shared" si="124"/>
        <v>2.358887952822241E-2</v>
      </c>
      <c r="F592" s="61">
        <f t="shared" si="125"/>
        <v>5.4373522458628844E-2</v>
      </c>
      <c r="G592" s="49">
        <f t="shared" si="126"/>
        <v>0.6428571428571429</v>
      </c>
      <c r="H592" s="24">
        <f t="shared" si="127"/>
        <v>1.5164279696714408E-2</v>
      </c>
    </row>
    <row r="593" spans="2:8" x14ac:dyDescent="0.2">
      <c r="B593" s="34" t="s">
        <v>331</v>
      </c>
      <c r="C593" s="33">
        <v>3</v>
      </c>
      <c r="D593" s="48">
        <v>2</v>
      </c>
      <c r="E593" s="61">
        <f t="shared" si="124"/>
        <v>1.2636899747262005E-3</v>
      </c>
      <c r="F593" s="61">
        <f t="shared" si="125"/>
        <v>1.1820330969267139E-3</v>
      </c>
      <c r="G593" s="49">
        <f t="shared" si="126"/>
        <v>-0.33333333333333331</v>
      </c>
      <c r="H593" s="24">
        <f t="shared" si="127"/>
        <v>-4.2122999157540015E-4</v>
      </c>
    </row>
    <row r="594" spans="2:8" ht="13.5" customHeight="1" x14ac:dyDescent="0.2">
      <c r="B594" s="34" t="s">
        <v>332</v>
      </c>
      <c r="C594" s="33">
        <v>18</v>
      </c>
      <c r="D594" s="48">
        <v>2</v>
      </c>
      <c r="E594" s="61">
        <f t="shared" si="124"/>
        <v>7.582139848357203E-3</v>
      </c>
      <c r="F594" s="61">
        <f t="shared" si="125"/>
        <v>1.1820330969267139E-3</v>
      </c>
      <c r="G594" s="49">
        <f t="shared" si="126"/>
        <v>-0.88888888888888884</v>
      </c>
      <c r="H594" s="24">
        <f t="shared" si="127"/>
        <v>-6.7396798652064023E-3</v>
      </c>
    </row>
    <row r="595" spans="2:8" x14ac:dyDescent="0.2">
      <c r="B595" s="34" t="s">
        <v>333</v>
      </c>
      <c r="C595" s="33">
        <v>60</v>
      </c>
      <c r="D595" s="48">
        <v>23</v>
      </c>
      <c r="E595" s="61">
        <f t="shared" si="124"/>
        <v>2.5273799494524012E-2</v>
      </c>
      <c r="F595" s="61">
        <f t="shared" si="125"/>
        <v>1.3593380614657211E-2</v>
      </c>
      <c r="G595" s="49">
        <f t="shared" si="126"/>
        <v>-0.6166666666666667</v>
      </c>
      <c r="H595" s="24">
        <f t="shared" si="127"/>
        <v>-1.5585509688289808E-2</v>
      </c>
    </row>
    <row r="596" spans="2:8" x14ac:dyDescent="0.2">
      <c r="B596" s="34" t="s">
        <v>517</v>
      </c>
      <c r="C596" s="33">
        <v>42</v>
      </c>
      <c r="D596" s="48">
        <v>49</v>
      </c>
      <c r="E596" s="61">
        <f t="shared" si="124"/>
        <v>1.7691659646166806E-2</v>
      </c>
      <c r="F596" s="61">
        <f t="shared" si="125"/>
        <v>2.8959810874704492E-2</v>
      </c>
      <c r="G596" s="49">
        <f t="shared" si="126"/>
        <v>0.16666666666666666</v>
      </c>
      <c r="H596" s="24">
        <f t="shared" si="127"/>
        <v>2.9486099410278009E-3</v>
      </c>
    </row>
    <row r="597" spans="2:8" x14ac:dyDescent="0.2">
      <c r="B597" s="7" t="s">
        <v>384</v>
      </c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79" customWidth="1"/>
    <col min="2" max="2" width="82" style="3" customWidth="1"/>
    <col min="3" max="4" width="15.42578125" style="3" customWidth="1"/>
    <col min="5" max="5" width="15.42578125" style="4" hidden="1" customWidth="1"/>
    <col min="6" max="7" width="15.42578125" style="4" customWidth="1"/>
    <col min="8" max="8" width="15.42578125" style="1" customWidth="1"/>
    <col min="9" max="16384" width="11.42578125" style="4"/>
  </cols>
  <sheetData>
    <row r="1" spans="2:9" ht="20.25" customHeight="1" x14ac:dyDescent="0.2">
      <c r="C1" s="10"/>
      <c r="D1" s="67" t="s">
        <v>419</v>
      </c>
      <c r="E1" s="65"/>
      <c r="F1" s="65"/>
      <c r="G1" s="65"/>
      <c r="H1" s="66"/>
    </row>
    <row r="2" spans="2:9" ht="20.25" customHeight="1" x14ac:dyDescent="0.2">
      <c r="C2" s="10"/>
      <c r="D2" s="68" t="s">
        <v>600</v>
      </c>
      <c r="E2" s="70"/>
      <c r="F2" s="70"/>
      <c r="G2" s="70"/>
      <c r="H2" s="71"/>
    </row>
    <row r="3" spans="2:9" ht="20.25" customHeight="1" thickBot="1" x14ac:dyDescent="0.25">
      <c r="C3" s="10"/>
      <c r="D3" s="69" t="s">
        <v>601</v>
      </c>
      <c r="E3" s="72"/>
      <c r="F3" s="72"/>
      <c r="G3" s="72"/>
      <c r="H3" s="73"/>
    </row>
    <row r="4" spans="2:9" ht="20.25" customHeight="1" x14ac:dyDescent="0.2">
      <c r="D4" s="88" t="s">
        <v>392</v>
      </c>
      <c r="E4" s="89"/>
      <c r="F4" s="89"/>
      <c r="G4" s="89"/>
      <c r="H4" s="90"/>
    </row>
    <row r="5" spans="2:9" ht="20.25" customHeight="1" thickBot="1" x14ac:dyDescent="0.25">
      <c r="D5" s="88"/>
      <c r="E5" s="89"/>
      <c r="F5" s="89"/>
      <c r="G5" s="89"/>
      <c r="H5" s="90"/>
    </row>
    <row r="6" spans="2:9" ht="23.25" customHeight="1" x14ac:dyDescent="0.2">
      <c r="B6" s="80" t="s">
        <v>342</v>
      </c>
      <c r="C6" s="82" t="s">
        <v>343</v>
      </c>
      <c r="D6" s="83"/>
      <c r="E6" s="82" t="s">
        <v>344</v>
      </c>
      <c r="F6" s="83"/>
      <c r="G6" s="84" t="s">
        <v>599</v>
      </c>
      <c r="H6" s="86" t="s">
        <v>345</v>
      </c>
    </row>
    <row r="7" spans="2:9" ht="23.25" customHeight="1" x14ac:dyDescent="0.2">
      <c r="B7" s="81"/>
      <c r="C7" s="30">
        <v>2018</v>
      </c>
      <c r="D7" s="30">
        <v>2019</v>
      </c>
      <c r="E7" s="30">
        <v>2018</v>
      </c>
      <c r="F7" s="30">
        <v>2019</v>
      </c>
      <c r="G7" s="85"/>
      <c r="H7" s="87"/>
    </row>
    <row r="8" spans="2:9" ht="20.100000000000001" customHeight="1" thickBot="1" x14ac:dyDescent="0.25">
      <c r="B8" s="42" t="s">
        <v>376</v>
      </c>
      <c r="C8" s="43">
        <f>+C18+C74+C169+C345+C570</f>
        <v>11439</v>
      </c>
      <c r="D8" s="44">
        <f>+D18+D74+D169+D345+D570</f>
        <v>8023</v>
      </c>
      <c r="E8" s="45">
        <f>SUM(E9:E13)</f>
        <v>1</v>
      </c>
      <c r="F8" s="45">
        <f>SUM(F9:F13)</f>
        <v>1</v>
      </c>
      <c r="G8" s="45">
        <f t="shared" ref="G8:G13" si="0">+(D8-C8)/C8</f>
        <v>-0.29862750240405628</v>
      </c>
      <c r="H8" s="46">
        <f>SUM(H9:H13)</f>
        <v>-0.29862750240405628</v>
      </c>
      <c r="I8" s="91">
        <f>Amazonas!D8+Antioquia!D8+Arauca!D8+Atlántico!D8+Bogotá!D8+Bolivar!D8+Boyacá!D8+Caldas!D8+Caquetá!D8+Casanare!D8+Cauca!D8+Cesar!D8+Chocó!D8+Córdoba!D8+Cundinamarca!D8+Guainía!D8+Guajira!D8+Guaviare!D8+Huila!D8+Magdalena!D8+Meta!D8+Nariño!D8+'Norte de Santander'!D8+Putumayo!D8+Quindío!D8+Risaralda!D8+'San Andrés'!D8+Santander!D8+Sucre!D8+Tolima!D8+Valle!D8+Vaupés!D8+Vichada!D8</f>
        <v>441840</v>
      </c>
    </row>
    <row r="9" spans="2:9" ht="20.25" customHeight="1" x14ac:dyDescent="0.2">
      <c r="B9" s="50" t="s">
        <v>346</v>
      </c>
      <c r="C9" s="51">
        <f>+C18</f>
        <v>79</v>
      </c>
      <c r="D9" s="51">
        <f>+D18</f>
        <v>46</v>
      </c>
      <c r="E9" s="52">
        <f t="shared" ref="E9:F13" si="1">+C9/C$8</f>
        <v>6.9061980942390069E-3</v>
      </c>
      <c r="F9" s="52">
        <f t="shared" si="1"/>
        <v>5.7335161410943533E-3</v>
      </c>
      <c r="G9" s="52">
        <f t="shared" si="0"/>
        <v>-0.41772151898734178</v>
      </c>
      <c r="H9" s="53">
        <f>+E9*G9</f>
        <v>-2.8848675583530029E-3</v>
      </c>
      <c r="I9" s="91">
        <f>Amazonas!D9+Antioquia!D9+Arauca!D9+Atlántico!D9+Bogotá!D9+Bolivar!D9+Boyacá!D9+Caldas!D9+Caquetá!D9+Casanare!D9+Cauca!D9+Cesar!D9+Chocó!D9+Córdoba!D9+Cundinamarca!D9+Guainía!D9+Guajira!D9+Guaviare!D9+Huila!D9+Magdalena!D9+Meta!D9+Nariño!D9+'Norte de Santander'!D9+Putumayo!D9+Quindío!D9+Risaralda!D9+'San Andrés'!D9+Santander!D9+Sucre!D9+Tolima!D9+Valle!D9+Vaupés!D9+Vichada!D9</f>
        <v>4845</v>
      </c>
    </row>
    <row r="10" spans="2:9" ht="20.25" customHeight="1" x14ac:dyDescent="0.2">
      <c r="B10" s="54" t="s">
        <v>347</v>
      </c>
      <c r="C10" s="33">
        <f>+C74</f>
        <v>993</v>
      </c>
      <c r="D10" s="33">
        <f>+D74</f>
        <v>673</v>
      </c>
      <c r="E10" s="35">
        <f t="shared" si="1"/>
        <v>8.6808287437713086E-2</v>
      </c>
      <c r="F10" s="35">
        <f t="shared" si="1"/>
        <v>8.388383397731522E-2</v>
      </c>
      <c r="G10" s="35">
        <f t="shared" si="0"/>
        <v>-0.32225579053373615</v>
      </c>
      <c r="H10" s="55">
        <f>+E10*G10</f>
        <v>-2.7974473293120028E-2</v>
      </c>
      <c r="I10" s="91">
        <f>Amazonas!D10+Antioquia!D10+Arauca!D10+Atlántico!D10+Bogotá!D10+Bolivar!D10+Boyacá!D10+Caldas!D10+Caquetá!D10+Casanare!D10+Cauca!D10+Cesar!D10+Chocó!D10+Córdoba!D10+Cundinamarca!D10+Guainía!D10+Guajira!D10+Guaviare!D10+Huila!D10+Magdalena!D10+Meta!D10+Nariño!D10+'Norte de Santander'!D10+Putumayo!D10+Quindío!D10+Risaralda!D10+'San Andrés'!D10+Santander!D10+Sucre!D10+Tolima!D10+Valle!D10+Vaupés!D10+Vichada!D10</f>
        <v>39963</v>
      </c>
    </row>
    <row r="11" spans="2:9" ht="20.25" customHeight="1" x14ac:dyDescent="0.2">
      <c r="B11" s="54" t="s">
        <v>348</v>
      </c>
      <c r="C11" s="33">
        <f>+C169</f>
        <v>2228</v>
      </c>
      <c r="D11" s="33">
        <f>+D169</f>
        <v>1068</v>
      </c>
      <c r="E11" s="35">
        <f t="shared" si="1"/>
        <v>0.19477227030334821</v>
      </c>
      <c r="F11" s="35">
        <f t="shared" si="1"/>
        <v>0.13311728779758195</v>
      </c>
      <c r="G11" s="35">
        <f t="shared" si="0"/>
        <v>-0.52064631956912033</v>
      </c>
      <c r="H11" s="55">
        <f>+E11*G11</f>
        <v>-0.10140746568756011</v>
      </c>
      <c r="I11" s="91">
        <f>Amazonas!D11+Antioquia!D11+Arauca!D11+Atlántico!D11+Bogotá!D11+Bolivar!D11+Boyacá!D11+Caldas!D11+Caquetá!D11+Casanare!D11+Cauca!D11+Cesar!D11+Chocó!D11+Córdoba!D11+Cundinamarca!D11+Guainía!D11+Guajira!D11+Guaviare!D11+Huila!D11+Magdalena!D11+Meta!D11+Nariño!D11+'Norte de Santander'!D11+Putumayo!D11+Quindío!D11+Risaralda!D11+'San Andrés'!D11+Santander!D11+Sucre!D11+Tolima!D11+Valle!D11+Vaupés!D11+Vichada!D11</f>
        <v>72770</v>
      </c>
    </row>
    <row r="12" spans="2:9" ht="20.25" customHeight="1" x14ac:dyDescent="0.2">
      <c r="B12" s="54" t="s">
        <v>349</v>
      </c>
      <c r="C12" s="33">
        <f>+C345</f>
        <v>5649</v>
      </c>
      <c r="D12" s="33">
        <f>+D345</f>
        <v>3382</v>
      </c>
      <c r="E12" s="35">
        <f t="shared" si="1"/>
        <v>0.49383687385260949</v>
      </c>
      <c r="F12" s="35">
        <f t="shared" si="1"/>
        <v>0.42153807802567617</v>
      </c>
      <c r="G12" s="35">
        <f t="shared" si="0"/>
        <v>-0.40130996636572847</v>
      </c>
      <c r="H12" s="55">
        <f>+E12*G12</f>
        <v>-0.19818165923594722</v>
      </c>
      <c r="I12" s="91">
        <f>Amazonas!D12+Antioquia!D12+Arauca!D12+Atlántico!D12+Bogotá!D12+Bolivar!D12+Boyacá!D12+Caldas!D12+Caquetá!D12+Casanare!D12+Cauca!D12+Cesar!D12+Chocó!D12+Córdoba!D12+Cundinamarca!D12+Guainía!D12+Guajira!D12+Guaviare!D12+Huila!D12+Magdalena!D12+Meta!D12+Nariño!D12+'Norte de Santander'!D12+Putumayo!D12+Quindío!D12+Risaralda!D12+'San Andrés'!D12+Santander!D12+Sucre!D12+Tolima!D12+Valle!D12+Vaupés!D12+Vichada!D12</f>
        <v>232146</v>
      </c>
    </row>
    <row r="13" spans="2:9" ht="20.25" customHeight="1" thickBot="1" x14ac:dyDescent="0.25">
      <c r="B13" s="56" t="s">
        <v>350</v>
      </c>
      <c r="C13" s="57">
        <f>+C570</f>
        <v>2490</v>
      </c>
      <c r="D13" s="57">
        <f>+D570</f>
        <v>2854</v>
      </c>
      <c r="E13" s="58">
        <f t="shared" si="1"/>
        <v>0.21767637031209022</v>
      </c>
      <c r="F13" s="58">
        <f t="shared" si="1"/>
        <v>0.35572728405833232</v>
      </c>
      <c r="G13" s="58">
        <f t="shared" si="0"/>
        <v>0.14618473895582329</v>
      </c>
      <c r="H13" s="59">
        <f>+E13*G13</f>
        <v>3.1820963370924035E-2</v>
      </c>
      <c r="I13" s="91">
        <f>Amazonas!D13+Antioquia!D13+Arauca!D13+Atlántico!D13+Bogotá!D13+Bolivar!D13+Boyacá!D13+Caldas!D13+Caquetá!D13+Casanare!D13+Cauca!D13+Cesar!D13+Chocó!D13+Córdoba!D13+Cundinamarca!D13+Guainía!D13+Guajira!D13+Guaviare!D13+Huila!D13+Magdalena!D13+Meta!D13+Nariño!D13+'Norte de Santander'!D13+Putumayo!D13+Quindío!D13+Risaralda!D13+'San Andrés'!D13+Santander!D13+Sucre!D13+Tolima!D13+Valle!D13+Vaupés!D13+Vichada!D13</f>
        <v>92116</v>
      </c>
    </row>
    <row r="15" spans="2:9" ht="13.5" thickBot="1" x14ac:dyDescent="0.25"/>
    <row r="16" spans="2:9" ht="27.75" customHeight="1" x14ac:dyDescent="0.2">
      <c r="B16" s="80" t="s">
        <v>342</v>
      </c>
      <c r="C16" s="82" t="s">
        <v>343</v>
      </c>
      <c r="D16" s="83"/>
      <c r="E16" s="82" t="s">
        <v>344</v>
      </c>
      <c r="F16" s="83"/>
      <c r="G16" s="84" t="s">
        <v>599</v>
      </c>
      <c r="H16" s="86" t="s">
        <v>345</v>
      </c>
    </row>
    <row r="17" spans="1:9" s="9" customFormat="1" ht="26.25" customHeight="1" x14ac:dyDescent="0.2">
      <c r="A17" s="79"/>
      <c r="B17" s="81"/>
      <c r="C17" s="32">
        <v>2018</v>
      </c>
      <c r="D17" s="32">
        <v>2019</v>
      </c>
      <c r="E17" s="32">
        <v>2018</v>
      </c>
      <c r="F17" s="32">
        <v>2019</v>
      </c>
      <c r="G17" s="85"/>
      <c r="H17" s="87"/>
    </row>
    <row r="18" spans="1:9" s="9" customFormat="1" ht="26.25" customHeight="1" thickBot="1" x14ac:dyDescent="0.25">
      <c r="A18" s="79"/>
      <c r="B18" s="42" t="s">
        <v>346</v>
      </c>
      <c r="C18" s="43">
        <f>SUM(C19:C68)</f>
        <v>79</v>
      </c>
      <c r="D18" s="44">
        <f>SUM(D19:D68)</f>
        <v>46</v>
      </c>
      <c r="E18" s="45">
        <f>+IF(C18=0,"",C18/C$18)</f>
        <v>1</v>
      </c>
      <c r="F18" s="45">
        <f>+IF(D18=0,"",D18/D$18)</f>
        <v>1</v>
      </c>
      <c r="G18" s="45">
        <f>+IF(OR(AND(D18=0),(C18=0)),"0",((D18-C18)/C18))</f>
        <v>-0.41772151898734178</v>
      </c>
      <c r="H18" s="46">
        <f>+IF(OR(AND(E18=""),(G18="")),"",E18*G18)</f>
        <v>-0.41772151898734178</v>
      </c>
    </row>
    <row r="19" spans="1:9" x14ac:dyDescent="0.2">
      <c r="B19" s="47" t="s">
        <v>0</v>
      </c>
      <c r="C19" s="48">
        <v>0</v>
      </c>
      <c r="D19" s="48">
        <v>0</v>
      </c>
      <c r="E19" s="41" t="str">
        <f>+IF(C19=0,"",C19/C$18)</f>
        <v/>
      </c>
      <c r="F19" s="41" t="str">
        <f>+IF(D19=0,"",D19/D$18)</f>
        <v/>
      </c>
      <c r="G19" s="49" t="str">
        <f>+IF(AND(C19=0,D19=0)," ",IF(C19=0,1,IF(D19=0,-1,(D19-C19)/C19)))</f>
        <v xml:space="preserve"> </v>
      </c>
      <c r="H19" s="41" t="str">
        <f>+IF(OR(AND(E19=""),(G19="")),"",E19*G19)</f>
        <v/>
      </c>
    </row>
    <row r="20" spans="1:9" x14ac:dyDescent="0.2">
      <c r="B20" s="34" t="s">
        <v>152</v>
      </c>
      <c r="C20" s="33">
        <v>6</v>
      </c>
      <c r="D20" s="48">
        <v>0</v>
      </c>
      <c r="E20" s="35">
        <f t="shared" ref="E20:E68" si="2">+IF(C20=0,"",C20/C$18)</f>
        <v>7.5949367088607597E-2</v>
      </c>
      <c r="F20" s="35" t="str">
        <f t="shared" ref="F20:F68" si="3">+IF(D20=0,"",D20/D$18)</f>
        <v/>
      </c>
      <c r="G20" s="49">
        <f t="shared" ref="G20:G68" si="4">+IF(AND(C20=0,D20=0)," ",IF(C20=0,1,IF(D20=0,-1,(D20-C20)/C20)))</f>
        <v>-1</v>
      </c>
      <c r="H20" s="35">
        <f t="shared" ref="H20:H68" si="5">+IF(OR(AND(E20=""),(G20="")),"",E20*G20)</f>
        <v>-7.5949367088607597E-2</v>
      </c>
    </row>
    <row r="21" spans="1:9" ht="25.5" customHeight="1" x14ac:dyDescent="0.2">
      <c r="B21" s="34" t="s">
        <v>1</v>
      </c>
      <c r="C21" s="33">
        <v>1</v>
      </c>
      <c r="D21" s="48">
        <v>0</v>
      </c>
      <c r="E21" s="35">
        <f t="shared" si="2"/>
        <v>1.2658227848101266E-2</v>
      </c>
      <c r="F21" s="35" t="str">
        <f t="shared" si="3"/>
        <v/>
      </c>
      <c r="G21" s="49">
        <f t="shared" si="4"/>
        <v>-1</v>
      </c>
      <c r="H21" s="35">
        <f t="shared" si="5"/>
        <v>-1.2658227848101266E-2</v>
      </c>
    </row>
    <row r="22" spans="1:9" ht="24" x14ac:dyDescent="0.2">
      <c r="B22" s="34" t="s">
        <v>420</v>
      </c>
      <c r="C22" s="33">
        <v>0</v>
      </c>
      <c r="D22" s="48">
        <v>1</v>
      </c>
      <c r="E22" s="35" t="str">
        <f t="shared" si="2"/>
        <v/>
      </c>
      <c r="F22" s="35">
        <f t="shared" si="3"/>
        <v>2.1739130434782608E-2</v>
      </c>
      <c r="G22" s="49">
        <f t="shared" si="4"/>
        <v>1</v>
      </c>
      <c r="H22" s="35" t="str">
        <f t="shared" si="5"/>
        <v/>
      </c>
    </row>
    <row r="23" spans="1:9" x14ac:dyDescent="0.2">
      <c r="B23" s="34" t="s">
        <v>153</v>
      </c>
      <c r="C23" s="33">
        <v>2</v>
      </c>
      <c r="D23" s="48">
        <v>1</v>
      </c>
      <c r="E23" s="35">
        <f t="shared" si="2"/>
        <v>2.5316455696202531E-2</v>
      </c>
      <c r="F23" s="35">
        <f t="shared" si="3"/>
        <v>2.1739130434782608E-2</v>
      </c>
      <c r="G23" s="49">
        <f t="shared" si="4"/>
        <v>-0.5</v>
      </c>
      <c r="H23" s="35">
        <f t="shared" si="5"/>
        <v>-1.2658227848101266E-2</v>
      </c>
    </row>
    <row r="24" spans="1:9" ht="37.5" customHeight="1" x14ac:dyDescent="0.2">
      <c r="B24" s="34" t="s">
        <v>154</v>
      </c>
      <c r="C24" s="33">
        <v>1</v>
      </c>
      <c r="D24" s="48">
        <v>0</v>
      </c>
      <c r="E24" s="35">
        <f t="shared" si="2"/>
        <v>1.2658227848101266E-2</v>
      </c>
      <c r="F24" s="35" t="str">
        <f t="shared" si="3"/>
        <v/>
      </c>
      <c r="G24" s="49">
        <f t="shared" si="4"/>
        <v>-1</v>
      </c>
      <c r="H24" s="35">
        <f t="shared" si="5"/>
        <v>-1.2658227848101266E-2</v>
      </c>
    </row>
    <row r="25" spans="1:9" s="29" customFormat="1" x14ac:dyDescent="0.2">
      <c r="A25" s="31"/>
      <c r="B25" s="36" t="s">
        <v>518</v>
      </c>
      <c r="C25" s="40">
        <v>0</v>
      </c>
      <c r="D25" s="48">
        <v>0</v>
      </c>
      <c r="E25" s="37" t="str">
        <f t="shared" ref="E25" si="6">+IF(C25=0,"",C25/C$18)</f>
        <v/>
      </c>
      <c r="F25" s="37" t="str">
        <f t="shared" ref="F25" si="7">+IF(D25=0,"",D25/D$18)</f>
        <v/>
      </c>
      <c r="G25" s="49" t="str">
        <f t="shared" si="4"/>
        <v xml:space="preserve"> </v>
      </c>
      <c r="H25" s="37" t="str">
        <f t="shared" ref="H25" si="8">+IF(OR(AND(E25=""),(G25="")),"",E25*G25)</f>
        <v/>
      </c>
      <c r="I25" s="4"/>
    </row>
    <row r="26" spans="1:9" x14ac:dyDescent="0.2">
      <c r="B26" s="34" t="s">
        <v>2</v>
      </c>
      <c r="C26" s="33">
        <v>5</v>
      </c>
      <c r="D26" s="48">
        <v>3</v>
      </c>
      <c r="E26" s="35">
        <f t="shared" si="2"/>
        <v>6.3291139240506333E-2</v>
      </c>
      <c r="F26" s="35">
        <f t="shared" si="3"/>
        <v>6.5217391304347824E-2</v>
      </c>
      <c r="G26" s="49">
        <f t="shared" si="4"/>
        <v>-0.4</v>
      </c>
      <c r="H26" s="35">
        <f t="shared" si="5"/>
        <v>-2.5316455696202535E-2</v>
      </c>
    </row>
    <row r="27" spans="1:9" x14ac:dyDescent="0.2">
      <c r="B27" s="34" t="s">
        <v>561</v>
      </c>
      <c r="C27" s="33">
        <v>1</v>
      </c>
      <c r="D27" s="48">
        <v>0</v>
      </c>
      <c r="E27" s="35">
        <f t="shared" si="2"/>
        <v>1.2658227848101266E-2</v>
      </c>
      <c r="F27" s="35" t="str">
        <f t="shared" si="3"/>
        <v/>
      </c>
      <c r="G27" s="49">
        <f t="shared" si="4"/>
        <v>-1</v>
      </c>
      <c r="H27" s="35">
        <f t="shared" si="5"/>
        <v>-1.2658227848101266E-2</v>
      </c>
    </row>
    <row r="28" spans="1:9" x14ac:dyDescent="0.2">
      <c r="B28" s="34" t="s">
        <v>3</v>
      </c>
      <c r="C28" s="33">
        <v>2</v>
      </c>
      <c r="D28" s="48">
        <v>0</v>
      </c>
      <c r="E28" s="35">
        <f t="shared" si="2"/>
        <v>2.5316455696202531E-2</v>
      </c>
      <c r="F28" s="35" t="str">
        <f t="shared" si="3"/>
        <v/>
      </c>
      <c r="G28" s="49">
        <f t="shared" si="4"/>
        <v>-1</v>
      </c>
      <c r="H28" s="35">
        <f t="shared" si="5"/>
        <v>-2.5316455696202531E-2</v>
      </c>
    </row>
    <row r="29" spans="1:9" x14ac:dyDescent="0.2">
      <c r="B29" s="34" t="s">
        <v>5</v>
      </c>
      <c r="C29" s="33">
        <v>7</v>
      </c>
      <c r="D29" s="48">
        <v>6</v>
      </c>
      <c r="E29" s="35">
        <f t="shared" si="2"/>
        <v>8.8607594936708861E-2</v>
      </c>
      <c r="F29" s="35">
        <f t="shared" si="3"/>
        <v>0.13043478260869565</v>
      </c>
      <c r="G29" s="49">
        <f t="shared" si="4"/>
        <v>-0.14285714285714285</v>
      </c>
      <c r="H29" s="35">
        <f t="shared" si="5"/>
        <v>-1.2658227848101266E-2</v>
      </c>
    </row>
    <row r="30" spans="1:9" x14ac:dyDescent="0.2">
      <c r="B30" s="34" t="s">
        <v>155</v>
      </c>
      <c r="C30" s="33">
        <v>0</v>
      </c>
      <c r="D30" s="48">
        <v>0</v>
      </c>
      <c r="E30" s="35" t="str">
        <f t="shared" si="2"/>
        <v/>
      </c>
      <c r="F30" s="35" t="str">
        <f t="shared" si="3"/>
        <v/>
      </c>
      <c r="G30" s="49" t="str">
        <f t="shared" si="4"/>
        <v xml:space="preserve"> </v>
      </c>
      <c r="H30" s="35" t="str">
        <f t="shared" si="5"/>
        <v/>
      </c>
    </row>
    <row r="31" spans="1:9" x14ac:dyDescent="0.2">
      <c r="B31" s="34" t="s">
        <v>156</v>
      </c>
      <c r="C31" s="33">
        <v>1</v>
      </c>
      <c r="D31" s="48">
        <v>3</v>
      </c>
      <c r="E31" s="35">
        <f t="shared" si="2"/>
        <v>1.2658227848101266E-2</v>
      </c>
      <c r="F31" s="35">
        <f t="shared" si="3"/>
        <v>6.5217391304347824E-2</v>
      </c>
      <c r="G31" s="49">
        <f t="shared" si="4"/>
        <v>2</v>
      </c>
      <c r="H31" s="35">
        <f t="shared" si="5"/>
        <v>2.5316455696202531E-2</v>
      </c>
    </row>
    <row r="32" spans="1:9" x14ac:dyDescent="0.2">
      <c r="B32" s="34" t="s">
        <v>4</v>
      </c>
      <c r="C32" s="33">
        <v>0</v>
      </c>
      <c r="D32" s="48">
        <v>1</v>
      </c>
      <c r="E32" s="35" t="str">
        <f t="shared" si="2"/>
        <v/>
      </c>
      <c r="F32" s="35">
        <f t="shared" si="3"/>
        <v>2.1739130434782608E-2</v>
      </c>
      <c r="G32" s="49">
        <f t="shared" si="4"/>
        <v>1</v>
      </c>
      <c r="H32" s="35" t="str">
        <f t="shared" si="5"/>
        <v/>
      </c>
    </row>
    <row r="33" spans="2:8" x14ac:dyDescent="0.2">
      <c r="B33" s="34" t="s">
        <v>6</v>
      </c>
      <c r="C33" s="33">
        <v>0</v>
      </c>
      <c r="D33" s="48">
        <v>0</v>
      </c>
      <c r="E33" s="35" t="str">
        <f t="shared" si="2"/>
        <v/>
      </c>
      <c r="F33" s="35" t="str">
        <f t="shared" si="3"/>
        <v/>
      </c>
      <c r="G33" s="49" t="str">
        <f t="shared" si="4"/>
        <v xml:space="preserve"> </v>
      </c>
      <c r="H33" s="35" t="str">
        <f t="shared" si="5"/>
        <v/>
      </c>
    </row>
    <row r="34" spans="2:8" x14ac:dyDescent="0.2">
      <c r="B34" s="34" t="s">
        <v>157</v>
      </c>
      <c r="C34" s="33">
        <v>0</v>
      </c>
      <c r="D34" s="48">
        <v>0</v>
      </c>
      <c r="E34" s="35" t="str">
        <f t="shared" si="2"/>
        <v/>
      </c>
      <c r="F34" s="35" t="str">
        <f t="shared" si="3"/>
        <v/>
      </c>
      <c r="G34" s="49" t="str">
        <f t="shared" si="4"/>
        <v xml:space="preserve"> </v>
      </c>
      <c r="H34" s="35" t="str">
        <f t="shared" si="5"/>
        <v/>
      </c>
    </row>
    <row r="35" spans="2:8" x14ac:dyDescent="0.2">
      <c r="B35" s="34" t="s">
        <v>158</v>
      </c>
      <c r="C35" s="33">
        <v>5</v>
      </c>
      <c r="D35" s="48">
        <v>2</v>
      </c>
      <c r="E35" s="35">
        <f t="shared" si="2"/>
        <v>6.3291139240506333E-2</v>
      </c>
      <c r="F35" s="35">
        <f t="shared" si="3"/>
        <v>4.3478260869565216E-2</v>
      </c>
      <c r="G35" s="49">
        <f t="shared" si="4"/>
        <v>-0.6</v>
      </c>
      <c r="H35" s="35">
        <f t="shared" si="5"/>
        <v>-3.7974683544303799E-2</v>
      </c>
    </row>
    <row r="36" spans="2:8" x14ac:dyDescent="0.2">
      <c r="B36" s="34" t="s">
        <v>159</v>
      </c>
      <c r="C36" s="33">
        <v>1</v>
      </c>
      <c r="D36" s="48">
        <v>0</v>
      </c>
      <c r="E36" s="35">
        <f t="shared" si="2"/>
        <v>1.2658227848101266E-2</v>
      </c>
      <c r="F36" s="35" t="str">
        <f t="shared" si="3"/>
        <v/>
      </c>
      <c r="G36" s="49">
        <f t="shared" si="4"/>
        <v>-1</v>
      </c>
      <c r="H36" s="35">
        <f t="shared" si="5"/>
        <v>-1.2658227848101266E-2</v>
      </c>
    </row>
    <row r="37" spans="2:8" x14ac:dyDescent="0.2">
      <c r="B37" s="34" t="s">
        <v>160</v>
      </c>
      <c r="C37" s="33">
        <v>4</v>
      </c>
      <c r="D37" s="48">
        <v>1</v>
      </c>
      <c r="E37" s="35">
        <f t="shared" si="2"/>
        <v>5.0632911392405063E-2</v>
      </c>
      <c r="F37" s="35">
        <f t="shared" si="3"/>
        <v>2.1739130434782608E-2</v>
      </c>
      <c r="G37" s="49">
        <f t="shared" si="4"/>
        <v>-0.75</v>
      </c>
      <c r="H37" s="35">
        <f t="shared" si="5"/>
        <v>-3.7974683544303799E-2</v>
      </c>
    </row>
    <row r="38" spans="2:8" x14ac:dyDescent="0.2">
      <c r="B38" s="34" t="s">
        <v>7</v>
      </c>
      <c r="C38" s="33">
        <v>1</v>
      </c>
      <c r="D38" s="48">
        <v>0</v>
      </c>
      <c r="E38" s="35">
        <f t="shared" si="2"/>
        <v>1.2658227848101266E-2</v>
      </c>
      <c r="F38" s="35" t="str">
        <f t="shared" si="3"/>
        <v/>
      </c>
      <c r="G38" s="49">
        <f t="shared" si="4"/>
        <v>-1</v>
      </c>
      <c r="H38" s="35">
        <f t="shared" si="5"/>
        <v>-1.2658227848101266E-2</v>
      </c>
    </row>
    <row r="39" spans="2:8" x14ac:dyDescent="0.2">
      <c r="B39" s="34" t="s">
        <v>161</v>
      </c>
      <c r="C39" s="33">
        <v>1</v>
      </c>
      <c r="D39" s="48">
        <v>0</v>
      </c>
      <c r="E39" s="35">
        <f t="shared" si="2"/>
        <v>1.2658227848101266E-2</v>
      </c>
      <c r="F39" s="35" t="str">
        <f t="shared" si="3"/>
        <v/>
      </c>
      <c r="G39" s="49">
        <f t="shared" si="4"/>
        <v>-1</v>
      </c>
      <c r="H39" s="35">
        <f t="shared" si="5"/>
        <v>-1.2658227848101266E-2</v>
      </c>
    </row>
    <row r="40" spans="2:8" x14ac:dyDescent="0.2">
      <c r="B40" s="34" t="s">
        <v>162</v>
      </c>
      <c r="C40" s="33">
        <v>0</v>
      </c>
      <c r="D40" s="48">
        <v>0</v>
      </c>
      <c r="E40" s="35" t="str">
        <f t="shared" si="2"/>
        <v/>
      </c>
      <c r="F40" s="35" t="str">
        <f t="shared" si="3"/>
        <v/>
      </c>
      <c r="G40" s="49" t="str">
        <f t="shared" si="4"/>
        <v xml:space="preserve"> </v>
      </c>
      <c r="H40" s="35" t="str">
        <f t="shared" si="5"/>
        <v/>
      </c>
    </row>
    <row r="41" spans="2:8" x14ac:dyDescent="0.2">
      <c r="B41" s="34" t="s">
        <v>163</v>
      </c>
      <c r="C41" s="33">
        <v>0</v>
      </c>
      <c r="D41" s="48">
        <v>0</v>
      </c>
      <c r="E41" s="35" t="str">
        <f t="shared" si="2"/>
        <v/>
      </c>
      <c r="F41" s="35" t="str">
        <f t="shared" si="3"/>
        <v/>
      </c>
      <c r="G41" s="49" t="str">
        <f t="shared" si="4"/>
        <v xml:space="preserve"> </v>
      </c>
      <c r="H41" s="35" t="str">
        <f t="shared" si="5"/>
        <v/>
      </c>
    </row>
    <row r="42" spans="2:8" x14ac:dyDescent="0.2">
      <c r="B42" s="34" t="s">
        <v>164</v>
      </c>
      <c r="C42" s="33">
        <v>2</v>
      </c>
      <c r="D42" s="48">
        <v>0</v>
      </c>
      <c r="E42" s="35">
        <f t="shared" si="2"/>
        <v>2.5316455696202531E-2</v>
      </c>
      <c r="F42" s="35" t="str">
        <f t="shared" si="3"/>
        <v/>
      </c>
      <c r="G42" s="49">
        <f t="shared" si="4"/>
        <v>-1</v>
      </c>
      <c r="H42" s="35">
        <f t="shared" si="5"/>
        <v>-2.5316455696202531E-2</v>
      </c>
    </row>
    <row r="43" spans="2:8" x14ac:dyDescent="0.2">
      <c r="B43" s="34" t="s">
        <v>165</v>
      </c>
      <c r="C43" s="33">
        <v>2</v>
      </c>
      <c r="D43" s="48">
        <v>1</v>
      </c>
      <c r="E43" s="35">
        <f t="shared" si="2"/>
        <v>2.5316455696202531E-2</v>
      </c>
      <c r="F43" s="35">
        <f t="shared" si="3"/>
        <v>2.1739130434782608E-2</v>
      </c>
      <c r="G43" s="49">
        <f t="shared" si="4"/>
        <v>-0.5</v>
      </c>
      <c r="H43" s="35">
        <f t="shared" si="5"/>
        <v>-1.2658227848101266E-2</v>
      </c>
    </row>
    <row r="44" spans="2:8" x14ac:dyDescent="0.2">
      <c r="B44" s="34" t="s">
        <v>166</v>
      </c>
      <c r="C44" s="33">
        <v>3</v>
      </c>
      <c r="D44" s="48">
        <v>3</v>
      </c>
      <c r="E44" s="35">
        <f t="shared" si="2"/>
        <v>3.7974683544303799E-2</v>
      </c>
      <c r="F44" s="35">
        <f t="shared" si="3"/>
        <v>6.5217391304347824E-2</v>
      </c>
      <c r="G44" s="49">
        <f t="shared" si="4"/>
        <v>0</v>
      </c>
      <c r="H44" s="35">
        <f t="shared" si="5"/>
        <v>0</v>
      </c>
    </row>
    <row r="45" spans="2:8" x14ac:dyDescent="0.2">
      <c r="B45" s="34" t="s">
        <v>8</v>
      </c>
      <c r="C45" s="33">
        <v>0</v>
      </c>
      <c r="D45" s="48">
        <v>0</v>
      </c>
      <c r="E45" s="35" t="str">
        <f t="shared" si="2"/>
        <v/>
      </c>
      <c r="F45" s="35" t="str">
        <f t="shared" si="3"/>
        <v/>
      </c>
      <c r="G45" s="49" t="str">
        <f t="shared" si="4"/>
        <v xml:space="preserve"> </v>
      </c>
      <c r="H45" s="35" t="str">
        <f t="shared" si="5"/>
        <v/>
      </c>
    </row>
    <row r="46" spans="2:8" x14ac:dyDescent="0.2">
      <c r="B46" s="34" t="s">
        <v>421</v>
      </c>
      <c r="C46" s="33">
        <v>0</v>
      </c>
      <c r="D46" s="48">
        <v>0</v>
      </c>
      <c r="E46" s="35" t="str">
        <f t="shared" si="2"/>
        <v/>
      </c>
      <c r="F46" s="35" t="str">
        <f t="shared" si="3"/>
        <v/>
      </c>
      <c r="G46" s="49" t="str">
        <f t="shared" si="4"/>
        <v xml:space="preserve"> </v>
      </c>
      <c r="H46" s="35" t="str">
        <f t="shared" si="5"/>
        <v/>
      </c>
    </row>
    <row r="47" spans="2:8" x14ac:dyDescent="0.2">
      <c r="B47" s="34" t="s">
        <v>167</v>
      </c>
      <c r="C47" s="33">
        <v>2</v>
      </c>
      <c r="D47" s="48">
        <v>0</v>
      </c>
      <c r="E47" s="35">
        <f t="shared" si="2"/>
        <v>2.5316455696202531E-2</v>
      </c>
      <c r="F47" s="35" t="str">
        <f t="shared" si="3"/>
        <v/>
      </c>
      <c r="G47" s="49">
        <f t="shared" si="4"/>
        <v>-1</v>
      </c>
      <c r="H47" s="35">
        <f t="shared" si="5"/>
        <v>-2.5316455696202531E-2</v>
      </c>
    </row>
    <row r="48" spans="2:8" x14ac:dyDescent="0.2">
      <c r="B48" s="34" t="s">
        <v>562</v>
      </c>
      <c r="C48" s="33">
        <v>3</v>
      </c>
      <c r="D48" s="48">
        <v>3</v>
      </c>
      <c r="E48" s="35">
        <f t="shared" si="2"/>
        <v>3.7974683544303799E-2</v>
      </c>
      <c r="F48" s="35">
        <f t="shared" si="3"/>
        <v>6.5217391304347824E-2</v>
      </c>
      <c r="G48" s="49">
        <f t="shared" si="4"/>
        <v>0</v>
      </c>
      <c r="H48" s="35">
        <f t="shared" si="5"/>
        <v>0</v>
      </c>
    </row>
    <row r="49" spans="1:9" x14ac:dyDescent="0.2">
      <c r="B49" s="34" t="s">
        <v>9</v>
      </c>
      <c r="C49" s="33">
        <v>10</v>
      </c>
      <c r="D49" s="48">
        <v>3</v>
      </c>
      <c r="E49" s="35">
        <f t="shared" si="2"/>
        <v>0.12658227848101267</v>
      </c>
      <c r="F49" s="35">
        <f t="shared" si="3"/>
        <v>6.5217391304347824E-2</v>
      </c>
      <c r="G49" s="49">
        <f t="shared" si="4"/>
        <v>-0.7</v>
      </c>
      <c r="H49" s="35">
        <f t="shared" si="5"/>
        <v>-8.8607594936708861E-2</v>
      </c>
    </row>
    <row r="50" spans="1:9" x14ac:dyDescent="0.2">
      <c r="B50" s="34" t="s">
        <v>563</v>
      </c>
      <c r="C50" s="33">
        <v>0</v>
      </c>
      <c r="D50" s="48">
        <v>1</v>
      </c>
      <c r="E50" s="35" t="str">
        <f t="shared" si="2"/>
        <v/>
      </c>
      <c r="F50" s="35">
        <f t="shared" si="3"/>
        <v>2.1739130434782608E-2</v>
      </c>
      <c r="G50" s="49">
        <f t="shared" si="4"/>
        <v>1</v>
      </c>
      <c r="H50" s="35" t="str">
        <f t="shared" si="5"/>
        <v/>
      </c>
    </row>
    <row r="51" spans="1:9" x14ac:dyDescent="0.2">
      <c r="B51" s="34" t="s">
        <v>12</v>
      </c>
      <c r="C51" s="33">
        <v>1</v>
      </c>
      <c r="D51" s="48">
        <v>0</v>
      </c>
      <c r="E51" s="35">
        <f t="shared" si="2"/>
        <v>1.2658227848101266E-2</v>
      </c>
      <c r="F51" s="35" t="str">
        <f t="shared" si="3"/>
        <v/>
      </c>
      <c r="G51" s="49">
        <f t="shared" si="4"/>
        <v>-1</v>
      </c>
      <c r="H51" s="35">
        <f t="shared" si="5"/>
        <v>-1.2658227848101266E-2</v>
      </c>
    </row>
    <row r="52" spans="1:9" x14ac:dyDescent="0.2">
      <c r="B52" s="34" t="s">
        <v>11</v>
      </c>
      <c r="C52" s="33">
        <v>0</v>
      </c>
      <c r="D52" s="48">
        <v>0</v>
      </c>
      <c r="E52" s="35" t="str">
        <f t="shared" si="2"/>
        <v/>
      </c>
      <c r="F52" s="35" t="str">
        <f t="shared" si="3"/>
        <v/>
      </c>
      <c r="G52" s="49" t="str">
        <f t="shared" si="4"/>
        <v xml:space="preserve"> </v>
      </c>
      <c r="H52" s="35" t="str">
        <f t="shared" si="5"/>
        <v/>
      </c>
    </row>
    <row r="53" spans="1:9" x14ac:dyDescent="0.2">
      <c r="B53" s="34" t="s">
        <v>422</v>
      </c>
      <c r="C53" s="33">
        <v>0</v>
      </c>
      <c r="D53" s="48">
        <v>1</v>
      </c>
      <c r="E53" s="35" t="str">
        <f t="shared" si="2"/>
        <v/>
      </c>
      <c r="F53" s="35">
        <f t="shared" si="3"/>
        <v>2.1739130434782608E-2</v>
      </c>
      <c r="G53" s="49">
        <f t="shared" si="4"/>
        <v>1</v>
      </c>
      <c r="H53" s="35" t="str">
        <f t="shared" si="5"/>
        <v/>
      </c>
    </row>
    <row r="54" spans="1:9" x14ac:dyDescent="0.2">
      <c r="B54" s="34" t="s">
        <v>10</v>
      </c>
      <c r="C54" s="33">
        <v>2</v>
      </c>
      <c r="D54" s="48">
        <v>4</v>
      </c>
      <c r="E54" s="35">
        <f t="shared" si="2"/>
        <v>2.5316455696202531E-2</v>
      </c>
      <c r="F54" s="35">
        <f t="shared" si="3"/>
        <v>8.6956521739130432E-2</v>
      </c>
      <c r="G54" s="49">
        <f t="shared" si="4"/>
        <v>1</v>
      </c>
      <c r="H54" s="35">
        <f t="shared" si="5"/>
        <v>2.5316455696202531E-2</v>
      </c>
    </row>
    <row r="55" spans="1:9" x14ac:dyDescent="0.2">
      <c r="B55" s="34" t="s">
        <v>168</v>
      </c>
      <c r="C55" s="33">
        <v>0</v>
      </c>
      <c r="D55" s="48">
        <v>0</v>
      </c>
      <c r="E55" s="35" t="str">
        <f t="shared" si="2"/>
        <v/>
      </c>
      <c r="F55" s="35" t="str">
        <f t="shared" si="3"/>
        <v/>
      </c>
      <c r="G55" s="49" t="str">
        <f t="shared" si="4"/>
        <v xml:space="preserve"> </v>
      </c>
      <c r="H55" s="35" t="str">
        <f t="shared" si="5"/>
        <v/>
      </c>
    </row>
    <row r="56" spans="1:9" x14ac:dyDescent="0.2">
      <c r="B56" s="34" t="s">
        <v>13</v>
      </c>
      <c r="C56" s="33">
        <v>0</v>
      </c>
      <c r="D56" s="48">
        <v>0</v>
      </c>
      <c r="E56" s="35" t="str">
        <f t="shared" si="2"/>
        <v/>
      </c>
      <c r="F56" s="35" t="str">
        <f t="shared" si="3"/>
        <v/>
      </c>
      <c r="G56" s="49" t="str">
        <f t="shared" si="4"/>
        <v xml:space="preserve"> </v>
      </c>
      <c r="H56" s="35" t="str">
        <f t="shared" si="5"/>
        <v/>
      </c>
    </row>
    <row r="57" spans="1:9" s="29" customFormat="1" x14ac:dyDescent="0.2">
      <c r="A57" s="31" t="s">
        <v>598</v>
      </c>
      <c r="B57" s="36" t="s">
        <v>619</v>
      </c>
      <c r="C57" s="40"/>
      <c r="D57" s="92">
        <v>0</v>
      </c>
      <c r="E57" s="37" t="str">
        <f t="shared" ref="E57:E59" si="9">+IF(C57=0,"",C57/C$18)</f>
        <v/>
      </c>
      <c r="F57" s="37" t="str">
        <f t="shared" ref="F57:F59" si="10">+IF(D57=0,"",D57/D$18)</f>
        <v/>
      </c>
      <c r="G57" s="93" t="str">
        <f t="shared" ref="G57:G59" si="11">+IF(AND(C57=0,D57=0)," ",IF(C57=0,1,IF(D57=0,-1,(D57-C57)/C57)))</f>
        <v xml:space="preserve"> </v>
      </c>
      <c r="H57" s="37" t="str">
        <f t="shared" ref="H57:H59" si="12">+IF(OR(AND(E57=""),(G57="")),"",E57*G57)</f>
        <v/>
      </c>
    </row>
    <row r="58" spans="1:9" x14ac:dyDescent="0.2">
      <c r="B58" s="34" t="s">
        <v>14</v>
      </c>
      <c r="C58" s="33">
        <v>1</v>
      </c>
      <c r="D58" s="48">
        <v>0</v>
      </c>
      <c r="E58" s="35">
        <f t="shared" si="9"/>
        <v>1.2658227848101266E-2</v>
      </c>
      <c r="F58" s="35" t="str">
        <f t="shared" si="10"/>
        <v/>
      </c>
      <c r="G58" s="49">
        <f t="shared" si="11"/>
        <v>-1</v>
      </c>
      <c r="H58" s="35">
        <f t="shared" si="12"/>
        <v>-1.2658227848101266E-2</v>
      </c>
    </row>
    <row r="59" spans="1:9" x14ac:dyDescent="0.2">
      <c r="B59" s="34" t="s">
        <v>169</v>
      </c>
      <c r="C59" s="33">
        <v>0</v>
      </c>
      <c r="D59" s="48">
        <v>1</v>
      </c>
      <c r="E59" s="35" t="str">
        <f t="shared" si="9"/>
        <v/>
      </c>
      <c r="F59" s="35">
        <f t="shared" si="10"/>
        <v>2.1739130434782608E-2</v>
      </c>
      <c r="G59" s="49">
        <f t="shared" si="11"/>
        <v>1</v>
      </c>
      <c r="H59" s="35" t="str">
        <f t="shared" si="12"/>
        <v/>
      </c>
    </row>
    <row r="60" spans="1:9" x14ac:dyDescent="0.2">
      <c r="B60" s="34" t="s">
        <v>423</v>
      </c>
      <c r="C60" s="33">
        <v>4</v>
      </c>
      <c r="D60" s="48">
        <v>3</v>
      </c>
      <c r="E60" s="35">
        <f t="shared" si="2"/>
        <v>5.0632911392405063E-2</v>
      </c>
      <c r="F60" s="35">
        <f t="shared" si="3"/>
        <v>6.5217391304347824E-2</v>
      </c>
      <c r="G60" s="49">
        <f t="shared" si="4"/>
        <v>-0.25</v>
      </c>
      <c r="H60" s="35">
        <f t="shared" si="5"/>
        <v>-1.2658227848101266E-2</v>
      </c>
    </row>
    <row r="61" spans="1:9" x14ac:dyDescent="0.2">
      <c r="B61" s="34" t="s">
        <v>170</v>
      </c>
      <c r="C61" s="33">
        <v>2</v>
      </c>
      <c r="D61" s="48">
        <v>2</v>
      </c>
      <c r="E61" s="35">
        <f t="shared" si="2"/>
        <v>2.5316455696202531E-2</v>
      </c>
      <c r="F61" s="35">
        <f t="shared" si="3"/>
        <v>4.3478260869565216E-2</v>
      </c>
      <c r="G61" s="49">
        <f t="shared" si="4"/>
        <v>0</v>
      </c>
      <c r="H61" s="35">
        <f t="shared" si="5"/>
        <v>0</v>
      </c>
    </row>
    <row r="62" spans="1:9" x14ac:dyDescent="0.2">
      <c r="B62" s="34" t="s">
        <v>171</v>
      </c>
      <c r="C62" s="33">
        <v>0</v>
      </c>
      <c r="D62" s="48">
        <v>0</v>
      </c>
      <c r="E62" s="35" t="str">
        <f t="shared" si="2"/>
        <v/>
      </c>
      <c r="F62" s="35" t="str">
        <f t="shared" si="3"/>
        <v/>
      </c>
      <c r="G62" s="49" t="str">
        <f t="shared" si="4"/>
        <v xml:space="preserve"> </v>
      </c>
      <c r="H62" s="35" t="str">
        <f t="shared" si="5"/>
        <v/>
      </c>
    </row>
    <row r="63" spans="1:9" s="29" customFormat="1" x14ac:dyDescent="0.2">
      <c r="A63" s="31"/>
      <c r="B63" s="36" t="s">
        <v>587</v>
      </c>
      <c r="C63" s="40">
        <v>4</v>
      </c>
      <c r="D63" s="48">
        <v>3</v>
      </c>
      <c r="E63" s="37">
        <f t="shared" ref="E63:E64" si="13">+IF(C63=0,"",C63/C$18)</f>
        <v>5.0632911392405063E-2</v>
      </c>
      <c r="F63" s="37">
        <f t="shared" ref="F63:F64" si="14">+IF(D63=0,"",D63/D$18)</f>
        <v>6.5217391304347824E-2</v>
      </c>
      <c r="G63" s="49">
        <f t="shared" si="4"/>
        <v>-0.25</v>
      </c>
      <c r="H63" s="37">
        <f t="shared" ref="H63:H64" si="15">+IF(OR(AND(E63=""),(G63="")),"",E63*G63)</f>
        <v>-1.2658227848101266E-2</v>
      </c>
      <c r="I63" s="4"/>
    </row>
    <row r="64" spans="1:9" s="29" customFormat="1" x14ac:dyDescent="0.2">
      <c r="A64" s="31"/>
      <c r="B64" s="36" t="s">
        <v>588</v>
      </c>
      <c r="C64" s="40">
        <v>0</v>
      </c>
      <c r="D64" s="48">
        <v>0</v>
      </c>
      <c r="E64" s="37" t="str">
        <f t="shared" si="13"/>
        <v/>
      </c>
      <c r="F64" s="37" t="str">
        <f t="shared" si="14"/>
        <v/>
      </c>
      <c r="G64" s="49" t="str">
        <f t="shared" si="4"/>
        <v xml:space="preserve"> </v>
      </c>
      <c r="H64" s="37" t="str">
        <f t="shared" si="15"/>
        <v/>
      </c>
      <c r="I64" s="4"/>
    </row>
    <row r="65" spans="1:9" x14ac:dyDescent="0.2">
      <c r="B65" s="34" t="s">
        <v>172</v>
      </c>
      <c r="C65" s="33">
        <v>1</v>
      </c>
      <c r="D65" s="48">
        <v>1</v>
      </c>
      <c r="E65" s="35">
        <f t="shared" si="2"/>
        <v>1.2658227848101266E-2</v>
      </c>
      <c r="F65" s="35">
        <f t="shared" si="3"/>
        <v>2.1739130434782608E-2</v>
      </c>
      <c r="G65" s="49">
        <f t="shared" si="4"/>
        <v>0</v>
      </c>
      <c r="H65" s="35">
        <f t="shared" si="5"/>
        <v>0</v>
      </c>
    </row>
    <row r="66" spans="1:9" x14ac:dyDescent="0.2">
      <c r="B66" s="34" t="s">
        <v>15</v>
      </c>
      <c r="C66" s="33">
        <v>2</v>
      </c>
      <c r="D66" s="48">
        <v>0</v>
      </c>
      <c r="E66" s="35">
        <f t="shared" si="2"/>
        <v>2.5316455696202531E-2</v>
      </c>
      <c r="F66" s="35" t="str">
        <f t="shared" si="3"/>
        <v/>
      </c>
      <c r="G66" s="49">
        <f t="shared" si="4"/>
        <v>-1</v>
      </c>
      <c r="H66" s="35">
        <f t="shared" si="5"/>
        <v>-2.5316455696202531E-2</v>
      </c>
    </row>
    <row r="67" spans="1:9" x14ac:dyDescent="0.2">
      <c r="B67" s="34" t="s">
        <v>173</v>
      </c>
      <c r="C67" s="33">
        <v>1</v>
      </c>
      <c r="D67" s="48">
        <v>0</v>
      </c>
      <c r="E67" s="35">
        <f t="shared" si="2"/>
        <v>1.2658227848101266E-2</v>
      </c>
      <c r="F67" s="35" t="str">
        <f t="shared" si="3"/>
        <v/>
      </c>
      <c r="G67" s="49">
        <f t="shared" si="4"/>
        <v>-1</v>
      </c>
      <c r="H67" s="35">
        <f t="shared" si="5"/>
        <v>-1.2658227848101266E-2</v>
      </c>
    </row>
    <row r="68" spans="1:9" ht="13.5" customHeight="1" x14ac:dyDescent="0.2">
      <c r="B68" s="34" t="s">
        <v>174</v>
      </c>
      <c r="C68" s="33">
        <v>1</v>
      </c>
      <c r="D68" s="48">
        <v>2</v>
      </c>
      <c r="E68" s="35">
        <f t="shared" si="2"/>
        <v>1.2658227848101266E-2</v>
      </c>
      <c r="F68" s="35">
        <f t="shared" si="3"/>
        <v>4.3478260869565216E-2</v>
      </c>
      <c r="G68" s="49">
        <f t="shared" si="4"/>
        <v>1</v>
      </c>
      <c r="H68" s="35">
        <f t="shared" si="5"/>
        <v>1.2658227848101266E-2</v>
      </c>
    </row>
    <row r="69" spans="1:9" x14ac:dyDescent="0.2">
      <c r="B69" s="4"/>
      <c r="C69" s="4"/>
      <c r="D69" s="4"/>
    </row>
    <row r="70" spans="1:9" x14ac:dyDescent="0.2">
      <c r="B70" s="4"/>
      <c r="C70" s="4"/>
      <c r="D70" s="4"/>
    </row>
    <row r="71" spans="1:9" ht="15.75" thickBot="1" x14ac:dyDescent="0.25">
      <c r="B71" s="16"/>
      <c r="C71" s="12"/>
      <c r="D71" s="12"/>
      <c r="E71" s="12"/>
      <c r="F71" s="12"/>
    </row>
    <row r="72" spans="1:9" ht="24.75" customHeight="1" x14ac:dyDescent="0.2">
      <c r="B72" s="80" t="s">
        <v>342</v>
      </c>
      <c r="C72" s="82" t="s">
        <v>343</v>
      </c>
      <c r="D72" s="83"/>
      <c r="E72" s="82" t="s">
        <v>344</v>
      </c>
      <c r="F72" s="83"/>
      <c r="G72" s="84" t="s">
        <v>599</v>
      </c>
      <c r="H72" s="86" t="s">
        <v>345</v>
      </c>
    </row>
    <row r="73" spans="1:9" s="9" customFormat="1" ht="24.75" customHeight="1" x14ac:dyDescent="0.2">
      <c r="A73" s="79"/>
      <c r="B73" s="81"/>
      <c r="C73" s="32">
        <v>2018</v>
      </c>
      <c r="D73" s="32">
        <v>2019</v>
      </c>
      <c r="E73" s="32">
        <v>2018</v>
      </c>
      <c r="F73" s="32">
        <v>2019</v>
      </c>
      <c r="G73" s="85"/>
      <c r="H73" s="87"/>
    </row>
    <row r="74" spans="1:9" s="9" customFormat="1" ht="26.25" customHeight="1" thickBot="1" x14ac:dyDescent="0.25">
      <c r="A74" s="79"/>
      <c r="B74" s="42" t="s">
        <v>347</v>
      </c>
      <c r="C74" s="43">
        <f>SUM(C75:C163)</f>
        <v>993</v>
      </c>
      <c r="D74" s="44">
        <f>SUM(D75:D163)</f>
        <v>673</v>
      </c>
      <c r="E74" s="45">
        <f>+IF(C74=0,"",C74/C$74)</f>
        <v>1</v>
      </c>
      <c r="F74" s="45">
        <f>+IF(D74=0,"",D74/D$74)</f>
        <v>1</v>
      </c>
      <c r="G74" s="45">
        <f>+IF(OR(AND(D74=0),(C74=0)),"0",((D74-C74)/C74))</f>
        <v>-0.32225579053373615</v>
      </c>
      <c r="H74" s="46">
        <f>+IF(OR(AND(E74=""),(G74="")),"",E74*G74)</f>
        <v>-0.32225579053373615</v>
      </c>
    </row>
    <row r="75" spans="1:9" x14ac:dyDescent="0.2">
      <c r="B75" s="47" t="s">
        <v>424</v>
      </c>
      <c r="C75" s="48">
        <v>10</v>
      </c>
      <c r="D75" s="48">
        <v>7</v>
      </c>
      <c r="E75" s="60">
        <f>+IF(C75=0,"",C75/C$74)</f>
        <v>1.0070493454179255E-2</v>
      </c>
      <c r="F75" s="60">
        <f>+IF(D75=0,"",D75/D$74)</f>
        <v>1.0401188707280832E-2</v>
      </c>
      <c r="G75" s="49">
        <f t="shared" ref="G75:G138" si="16">+IF(AND(C75=0,D75=0)," ",IF(C75=0,1,IF(D75=0,-1,(D75-C75)/C75)))</f>
        <v>-0.3</v>
      </c>
      <c r="H75" s="41">
        <f>+IF(OR(AND(E75=""),(G75="")),"",E75*G75)</f>
        <v>-3.0211480362537764E-3</v>
      </c>
    </row>
    <row r="76" spans="1:9" x14ac:dyDescent="0.2">
      <c r="B76" s="34" t="s">
        <v>565</v>
      </c>
      <c r="C76" s="33">
        <v>12</v>
      </c>
      <c r="D76" s="48">
        <v>7</v>
      </c>
      <c r="E76" s="61">
        <f t="shared" ref="E76:E81" si="17">+IF(C76=0,"",C76/C$74)</f>
        <v>1.2084592145015106E-2</v>
      </c>
      <c r="F76" s="61">
        <f t="shared" ref="F76:F81" si="18">+IF(D76=0,"",D76/D$74)</f>
        <v>1.0401188707280832E-2</v>
      </c>
      <c r="G76" s="49">
        <f t="shared" si="16"/>
        <v>-0.41666666666666669</v>
      </c>
      <c r="H76" s="35">
        <f t="shared" ref="H76:H81" si="19">+IF(OR(AND(E76=""),(G76="")),"",E76*G76)</f>
        <v>-5.0352467270896274E-3</v>
      </c>
    </row>
    <row r="77" spans="1:9" s="29" customFormat="1" x14ac:dyDescent="0.2">
      <c r="A77" s="31"/>
      <c r="B77" s="36" t="s">
        <v>519</v>
      </c>
      <c r="C77" s="40">
        <v>2</v>
      </c>
      <c r="D77" s="48">
        <v>6</v>
      </c>
      <c r="E77" s="38">
        <f t="shared" si="17"/>
        <v>2.014098690835851E-3</v>
      </c>
      <c r="F77" s="38">
        <f t="shared" si="18"/>
        <v>8.9153046062407128E-3</v>
      </c>
      <c r="G77" s="49">
        <f t="shared" si="16"/>
        <v>2</v>
      </c>
      <c r="H77" s="37">
        <f t="shared" si="19"/>
        <v>4.0281973816717019E-3</v>
      </c>
      <c r="I77" s="4"/>
    </row>
    <row r="78" spans="1:9" x14ac:dyDescent="0.2">
      <c r="B78" s="34" t="s">
        <v>566</v>
      </c>
      <c r="C78" s="33">
        <v>16</v>
      </c>
      <c r="D78" s="48">
        <v>30</v>
      </c>
      <c r="E78" s="61">
        <f t="shared" si="17"/>
        <v>1.6112789526686808E-2</v>
      </c>
      <c r="F78" s="61">
        <f t="shared" si="18"/>
        <v>4.4576523031203567E-2</v>
      </c>
      <c r="G78" s="49">
        <f t="shared" si="16"/>
        <v>0.875</v>
      </c>
      <c r="H78" s="35">
        <f t="shared" si="19"/>
        <v>1.4098690835850957E-2</v>
      </c>
    </row>
    <row r="79" spans="1:9" x14ac:dyDescent="0.2">
      <c r="B79" s="34" t="s">
        <v>175</v>
      </c>
      <c r="C79" s="33">
        <v>53</v>
      </c>
      <c r="D79" s="48">
        <v>29</v>
      </c>
      <c r="E79" s="61">
        <f t="shared" si="17"/>
        <v>5.3373615307150048E-2</v>
      </c>
      <c r="F79" s="61">
        <f t="shared" si="18"/>
        <v>4.3090638930163447E-2</v>
      </c>
      <c r="G79" s="49">
        <f t="shared" si="16"/>
        <v>-0.45283018867924529</v>
      </c>
      <c r="H79" s="35">
        <f t="shared" si="19"/>
        <v>-2.4169184290030211E-2</v>
      </c>
    </row>
    <row r="80" spans="1:9" x14ac:dyDescent="0.2">
      <c r="B80" s="34" t="s">
        <v>16</v>
      </c>
      <c r="C80" s="33">
        <v>0</v>
      </c>
      <c r="D80" s="48">
        <v>0</v>
      </c>
      <c r="E80" s="61" t="str">
        <f t="shared" si="17"/>
        <v/>
      </c>
      <c r="F80" s="61" t="str">
        <f t="shared" si="18"/>
        <v/>
      </c>
      <c r="G80" s="49" t="str">
        <f t="shared" si="16"/>
        <v xml:space="preserve"> </v>
      </c>
      <c r="H80" s="35" t="str">
        <f t="shared" si="19"/>
        <v/>
      </c>
    </row>
    <row r="81" spans="1:9" s="29" customFormat="1" x14ac:dyDescent="0.2">
      <c r="A81" s="31"/>
      <c r="B81" s="36" t="s">
        <v>35</v>
      </c>
      <c r="C81" s="40">
        <v>7</v>
      </c>
      <c r="D81" s="48">
        <v>3</v>
      </c>
      <c r="E81" s="38">
        <f t="shared" si="17"/>
        <v>7.0493454179254783E-3</v>
      </c>
      <c r="F81" s="38">
        <f t="shared" si="18"/>
        <v>4.4576523031203564E-3</v>
      </c>
      <c r="G81" s="49">
        <f t="shared" si="16"/>
        <v>-0.5714285714285714</v>
      </c>
      <c r="H81" s="37">
        <f t="shared" si="19"/>
        <v>-4.0281973816717019E-3</v>
      </c>
      <c r="I81" s="4"/>
    </row>
    <row r="82" spans="1:9" x14ac:dyDescent="0.2">
      <c r="B82" s="34" t="s">
        <v>176</v>
      </c>
      <c r="C82" s="33">
        <v>5</v>
      </c>
      <c r="D82" s="48">
        <v>1</v>
      </c>
      <c r="E82" s="61">
        <f t="shared" ref="E82:E146" si="20">+IF(C82=0,"",C82/C$74)</f>
        <v>5.0352467270896274E-3</v>
      </c>
      <c r="F82" s="61">
        <f t="shared" ref="F82:F146" si="21">+IF(D82=0,"",D82/D$74)</f>
        <v>1.4858841010401188E-3</v>
      </c>
      <c r="G82" s="49">
        <f t="shared" si="16"/>
        <v>-0.8</v>
      </c>
      <c r="H82" s="35">
        <f t="shared" ref="H82:H146" si="22">+IF(OR(AND(E82=""),(G82="")),"",E82*G82)</f>
        <v>-4.0281973816717019E-3</v>
      </c>
    </row>
    <row r="83" spans="1:9" x14ac:dyDescent="0.2">
      <c r="B83" s="34" t="s">
        <v>177</v>
      </c>
      <c r="C83" s="33">
        <v>1</v>
      </c>
      <c r="D83" s="48">
        <v>2</v>
      </c>
      <c r="E83" s="61">
        <f t="shared" si="20"/>
        <v>1.0070493454179255E-3</v>
      </c>
      <c r="F83" s="61">
        <f t="shared" si="21"/>
        <v>2.9717682020802376E-3</v>
      </c>
      <c r="G83" s="49">
        <f t="shared" si="16"/>
        <v>1</v>
      </c>
      <c r="H83" s="35">
        <f t="shared" si="22"/>
        <v>1.0070493454179255E-3</v>
      </c>
    </row>
    <row r="84" spans="1:9" x14ac:dyDescent="0.2">
      <c r="B84" s="34" t="s">
        <v>425</v>
      </c>
      <c r="C84" s="33">
        <v>25</v>
      </c>
      <c r="D84" s="48">
        <v>10</v>
      </c>
      <c r="E84" s="61">
        <f t="shared" si="20"/>
        <v>2.5176233635448138E-2</v>
      </c>
      <c r="F84" s="61">
        <f t="shared" si="21"/>
        <v>1.4858841010401188E-2</v>
      </c>
      <c r="G84" s="49">
        <f t="shared" si="16"/>
        <v>-0.6</v>
      </c>
      <c r="H84" s="35">
        <f t="shared" si="22"/>
        <v>-1.5105740181268881E-2</v>
      </c>
    </row>
    <row r="85" spans="1:9" x14ac:dyDescent="0.2">
      <c r="B85" s="34" t="s">
        <v>178</v>
      </c>
      <c r="C85" s="33">
        <v>0</v>
      </c>
      <c r="D85" s="48">
        <v>0</v>
      </c>
      <c r="E85" s="61" t="str">
        <f t="shared" si="20"/>
        <v/>
      </c>
      <c r="F85" s="61" t="str">
        <f t="shared" si="21"/>
        <v/>
      </c>
      <c r="G85" s="49" t="str">
        <f t="shared" si="16"/>
        <v xml:space="preserve"> </v>
      </c>
      <c r="H85" s="35" t="str">
        <f t="shared" si="22"/>
        <v/>
      </c>
    </row>
    <row r="86" spans="1:9" x14ac:dyDescent="0.2">
      <c r="B86" s="34" t="s">
        <v>179</v>
      </c>
      <c r="C86" s="33">
        <v>14</v>
      </c>
      <c r="D86" s="48">
        <v>3</v>
      </c>
      <c r="E86" s="61">
        <f t="shared" si="20"/>
        <v>1.4098690835850957E-2</v>
      </c>
      <c r="F86" s="61">
        <f t="shared" si="21"/>
        <v>4.4576523031203564E-3</v>
      </c>
      <c r="G86" s="49">
        <f t="shared" si="16"/>
        <v>-0.7857142857142857</v>
      </c>
      <c r="H86" s="35">
        <f t="shared" si="22"/>
        <v>-1.1077542799597179E-2</v>
      </c>
    </row>
    <row r="87" spans="1:9" x14ac:dyDescent="0.2">
      <c r="B87" s="34" t="s">
        <v>17</v>
      </c>
      <c r="C87" s="33">
        <v>1</v>
      </c>
      <c r="D87" s="48">
        <v>0</v>
      </c>
      <c r="E87" s="61">
        <f t="shared" si="20"/>
        <v>1.0070493454179255E-3</v>
      </c>
      <c r="F87" s="61" t="str">
        <f t="shared" si="21"/>
        <v/>
      </c>
      <c r="G87" s="49">
        <f t="shared" si="16"/>
        <v>-1</v>
      </c>
      <c r="H87" s="35">
        <f t="shared" si="22"/>
        <v>-1.0070493454179255E-3</v>
      </c>
    </row>
    <row r="88" spans="1:9" x14ac:dyDescent="0.2">
      <c r="B88" s="34" t="s">
        <v>180</v>
      </c>
      <c r="C88" s="33">
        <v>38</v>
      </c>
      <c r="D88" s="48">
        <v>33</v>
      </c>
      <c r="E88" s="61">
        <f t="shared" si="20"/>
        <v>3.8267875125881166E-2</v>
      </c>
      <c r="F88" s="61">
        <f t="shared" si="21"/>
        <v>4.9034175334323922E-2</v>
      </c>
      <c r="G88" s="49">
        <f t="shared" si="16"/>
        <v>-0.13157894736842105</v>
      </c>
      <c r="H88" s="35">
        <f t="shared" si="22"/>
        <v>-5.0352467270896265E-3</v>
      </c>
    </row>
    <row r="89" spans="1:9" s="29" customFormat="1" x14ac:dyDescent="0.2">
      <c r="A89" s="31"/>
      <c r="B89" s="36" t="s">
        <v>567</v>
      </c>
      <c r="C89" s="40">
        <v>59</v>
      </c>
      <c r="D89" s="48">
        <v>42</v>
      </c>
      <c r="E89" s="38">
        <f t="shared" si="20"/>
        <v>5.9415911379657606E-2</v>
      </c>
      <c r="F89" s="38">
        <f t="shared" si="21"/>
        <v>6.2407132243684993E-2</v>
      </c>
      <c r="G89" s="49">
        <f t="shared" si="16"/>
        <v>-0.28813559322033899</v>
      </c>
      <c r="H89" s="37">
        <f t="shared" si="22"/>
        <v>-1.7119838872104734E-2</v>
      </c>
      <c r="I89" s="4"/>
    </row>
    <row r="90" spans="1:9" s="29" customFormat="1" x14ac:dyDescent="0.2">
      <c r="A90" s="31"/>
      <c r="B90" s="36" t="s">
        <v>181</v>
      </c>
      <c r="C90" s="40">
        <v>26</v>
      </c>
      <c r="D90" s="48">
        <v>18</v>
      </c>
      <c r="E90" s="38">
        <f t="shared" si="20"/>
        <v>2.6183282980866064E-2</v>
      </c>
      <c r="F90" s="38">
        <f t="shared" si="21"/>
        <v>2.6745913818722138E-2</v>
      </c>
      <c r="G90" s="49">
        <f t="shared" si="16"/>
        <v>-0.30769230769230771</v>
      </c>
      <c r="H90" s="37">
        <f t="shared" si="22"/>
        <v>-8.0563947633434056E-3</v>
      </c>
      <c r="I90" s="4"/>
    </row>
    <row r="91" spans="1:9" s="29" customFormat="1" x14ac:dyDescent="0.2">
      <c r="A91" s="31"/>
      <c r="B91" s="36" t="s">
        <v>182</v>
      </c>
      <c r="C91" s="40">
        <v>8</v>
      </c>
      <c r="D91" s="48">
        <v>4</v>
      </c>
      <c r="E91" s="38">
        <f t="shared" si="20"/>
        <v>8.0563947633434038E-3</v>
      </c>
      <c r="F91" s="38">
        <f t="shared" si="21"/>
        <v>5.9435364041604752E-3</v>
      </c>
      <c r="G91" s="49">
        <f t="shared" si="16"/>
        <v>-0.5</v>
      </c>
      <c r="H91" s="37">
        <f t="shared" si="22"/>
        <v>-4.0281973816717019E-3</v>
      </c>
      <c r="I91" s="4"/>
    </row>
    <row r="92" spans="1:9" s="29" customFormat="1" x14ac:dyDescent="0.2">
      <c r="A92" s="31"/>
      <c r="B92" s="36" t="s">
        <v>21</v>
      </c>
      <c r="C92" s="40">
        <v>22</v>
      </c>
      <c r="D92" s="48">
        <v>7</v>
      </c>
      <c r="E92" s="38">
        <f t="shared" si="20"/>
        <v>2.2155085599194362E-2</v>
      </c>
      <c r="F92" s="38">
        <f t="shared" si="21"/>
        <v>1.0401188707280832E-2</v>
      </c>
      <c r="G92" s="49">
        <f t="shared" si="16"/>
        <v>-0.68181818181818177</v>
      </c>
      <c r="H92" s="37">
        <f t="shared" si="22"/>
        <v>-1.5105740181268883E-2</v>
      </c>
      <c r="I92" s="4"/>
    </row>
    <row r="93" spans="1:9" s="29" customFormat="1" x14ac:dyDescent="0.2">
      <c r="A93" s="31"/>
      <c r="B93" s="36" t="s">
        <v>426</v>
      </c>
      <c r="C93" s="40">
        <v>10</v>
      </c>
      <c r="D93" s="48">
        <v>6</v>
      </c>
      <c r="E93" s="38">
        <f t="shared" si="20"/>
        <v>1.0070493454179255E-2</v>
      </c>
      <c r="F93" s="38">
        <f t="shared" si="21"/>
        <v>8.9153046062407128E-3</v>
      </c>
      <c r="G93" s="49">
        <f t="shared" si="16"/>
        <v>-0.4</v>
      </c>
      <c r="H93" s="37">
        <f t="shared" si="22"/>
        <v>-4.0281973816717019E-3</v>
      </c>
      <c r="I93" s="4"/>
    </row>
    <row r="94" spans="1:9" s="29" customFormat="1" x14ac:dyDescent="0.2">
      <c r="A94" s="31"/>
      <c r="B94" s="36" t="s">
        <v>183</v>
      </c>
      <c r="C94" s="40">
        <v>21</v>
      </c>
      <c r="D94" s="48">
        <v>3</v>
      </c>
      <c r="E94" s="38">
        <f t="shared" si="20"/>
        <v>2.1148036253776436E-2</v>
      </c>
      <c r="F94" s="38">
        <f t="shared" si="21"/>
        <v>4.4576523031203564E-3</v>
      </c>
      <c r="G94" s="49">
        <f t="shared" si="16"/>
        <v>-0.8571428571428571</v>
      </c>
      <c r="H94" s="37">
        <f t="shared" si="22"/>
        <v>-1.8126888217522657E-2</v>
      </c>
      <c r="I94" s="4"/>
    </row>
    <row r="95" spans="1:9" s="29" customFormat="1" x14ac:dyDescent="0.2">
      <c r="A95" s="31"/>
      <c r="B95" s="36" t="s">
        <v>523</v>
      </c>
      <c r="C95" s="40">
        <v>8</v>
      </c>
      <c r="D95" s="48">
        <v>7</v>
      </c>
      <c r="E95" s="38">
        <f t="shared" si="20"/>
        <v>8.0563947633434038E-3</v>
      </c>
      <c r="F95" s="38">
        <f t="shared" si="21"/>
        <v>1.0401188707280832E-2</v>
      </c>
      <c r="G95" s="49">
        <f t="shared" si="16"/>
        <v>-0.125</v>
      </c>
      <c r="H95" s="37">
        <f t="shared" si="22"/>
        <v>-1.0070493454179255E-3</v>
      </c>
      <c r="I95" s="4"/>
    </row>
    <row r="96" spans="1:9" s="29" customFormat="1" x14ac:dyDescent="0.2">
      <c r="A96" s="31"/>
      <c r="B96" s="36" t="s">
        <v>602</v>
      </c>
      <c r="C96" s="40">
        <v>1</v>
      </c>
      <c r="D96" s="48">
        <v>4</v>
      </c>
      <c r="E96" s="38">
        <f t="shared" si="20"/>
        <v>1.0070493454179255E-3</v>
      </c>
      <c r="F96" s="38">
        <f t="shared" si="21"/>
        <v>5.9435364041604752E-3</v>
      </c>
      <c r="G96" s="49">
        <f t="shared" si="16"/>
        <v>3</v>
      </c>
      <c r="H96" s="37">
        <f t="shared" si="22"/>
        <v>3.0211480362537764E-3</v>
      </c>
      <c r="I96" s="4"/>
    </row>
    <row r="97" spans="1:9" s="29" customFormat="1" x14ac:dyDescent="0.2">
      <c r="A97" s="31" t="s">
        <v>598</v>
      </c>
      <c r="B97" s="36" t="s">
        <v>620</v>
      </c>
      <c r="C97" s="40"/>
      <c r="D97" s="92">
        <v>0</v>
      </c>
      <c r="E97" s="38" t="str">
        <f t="shared" ref="E97:E100" si="23">+IF(C97=0,"",C97/C$74)</f>
        <v/>
      </c>
      <c r="F97" s="38" t="str">
        <f t="shared" ref="F97:F100" si="24">+IF(D97=0,"",D97/D$74)</f>
        <v/>
      </c>
      <c r="G97" s="93" t="str">
        <f t="shared" ref="G97:G100" si="25">+IF(AND(C97=0,D97=0)," ",IF(C97=0,1,IF(D97=0,-1,(D97-C97)/C97)))</f>
        <v xml:space="preserve"> </v>
      </c>
      <c r="H97" s="37" t="str">
        <f t="shared" ref="H97:H100" si="26">+IF(OR(AND(E97=""),(G97="")),"",E97*G97)</f>
        <v/>
      </c>
    </row>
    <row r="98" spans="1:9" x14ac:dyDescent="0.2">
      <c r="B98" s="34" t="s">
        <v>184</v>
      </c>
      <c r="C98" s="33">
        <v>32</v>
      </c>
      <c r="D98" s="48">
        <v>8</v>
      </c>
      <c r="E98" s="38">
        <f t="shared" si="23"/>
        <v>3.2225579053373615E-2</v>
      </c>
      <c r="F98" s="38">
        <f t="shared" si="24"/>
        <v>1.188707280832095E-2</v>
      </c>
      <c r="G98" s="49">
        <f t="shared" si="25"/>
        <v>-0.75</v>
      </c>
      <c r="H98" s="37">
        <f t="shared" si="26"/>
        <v>-2.4169184290030211E-2</v>
      </c>
    </row>
    <row r="99" spans="1:9" x14ac:dyDescent="0.2">
      <c r="B99" s="34" t="s">
        <v>19</v>
      </c>
      <c r="C99" s="33">
        <v>0</v>
      </c>
      <c r="D99" s="48">
        <v>0</v>
      </c>
      <c r="E99" s="38" t="str">
        <f t="shared" si="23"/>
        <v/>
      </c>
      <c r="F99" s="38" t="str">
        <f t="shared" si="24"/>
        <v/>
      </c>
      <c r="G99" s="49" t="str">
        <f t="shared" si="25"/>
        <v xml:space="preserve"> </v>
      </c>
      <c r="H99" s="37" t="str">
        <f t="shared" si="26"/>
        <v/>
      </c>
    </row>
    <row r="100" spans="1:9" x14ac:dyDescent="0.2">
      <c r="B100" s="34" t="s">
        <v>22</v>
      </c>
      <c r="C100" s="33">
        <v>0</v>
      </c>
      <c r="D100" s="48">
        <v>0</v>
      </c>
      <c r="E100" s="38" t="str">
        <f t="shared" si="23"/>
        <v/>
      </c>
      <c r="F100" s="38" t="str">
        <f t="shared" si="24"/>
        <v/>
      </c>
      <c r="G100" s="49" t="str">
        <f t="shared" si="25"/>
        <v xml:space="preserve"> </v>
      </c>
      <c r="H100" s="37" t="str">
        <f t="shared" si="26"/>
        <v/>
      </c>
    </row>
    <row r="101" spans="1:9" x14ac:dyDescent="0.2">
      <c r="B101" s="34" t="s">
        <v>185</v>
      </c>
      <c r="C101" s="33">
        <v>0</v>
      </c>
      <c r="D101" s="48">
        <v>0</v>
      </c>
      <c r="E101" s="61" t="str">
        <f t="shared" si="20"/>
        <v/>
      </c>
      <c r="F101" s="61" t="str">
        <f t="shared" si="21"/>
        <v/>
      </c>
      <c r="G101" s="49" t="str">
        <f t="shared" si="16"/>
        <v xml:space="preserve"> </v>
      </c>
      <c r="H101" s="35" t="str">
        <f t="shared" si="22"/>
        <v/>
      </c>
    </row>
    <row r="102" spans="1:9" x14ac:dyDescent="0.2">
      <c r="B102" s="34" t="s">
        <v>603</v>
      </c>
      <c r="C102" s="33">
        <v>18</v>
      </c>
      <c r="D102" s="48">
        <v>31</v>
      </c>
      <c r="E102" s="61">
        <f t="shared" si="20"/>
        <v>1.812688821752266E-2</v>
      </c>
      <c r="F102" s="61">
        <f t="shared" si="21"/>
        <v>4.6062407132243688E-2</v>
      </c>
      <c r="G102" s="49">
        <f t="shared" si="16"/>
        <v>0.72222222222222221</v>
      </c>
      <c r="H102" s="35">
        <f t="shared" si="22"/>
        <v>1.3091641490433032E-2</v>
      </c>
    </row>
    <row r="103" spans="1:9" x14ac:dyDescent="0.2">
      <c r="B103" s="34" t="s">
        <v>427</v>
      </c>
      <c r="C103" s="33">
        <v>18</v>
      </c>
      <c r="D103" s="48">
        <v>9</v>
      </c>
      <c r="E103" s="61">
        <f t="shared" si="20"/>
        <v>1.812688821752266E-2</v>
      </c>
      <c r="F103" s="61">
        <f t="shared" si="21"/>
        <v>1.3372956909361069E-2</v>
      </c>
      <c r="G103" s="49">
        <f t="shared" si="16"/>
        <v>-0.5</v>
      </c>
      <c r="H103" s="35">
        <f t="shared" si="22"/>
        <v>-9.0634441087613302E-3</v>
      </c>
    </row>
    <row r="104" spans="1:9" x14ac:dyDescent="0.2">
      <c r="B104" s="34" t="s">
        <v>18</v>
      </c>
      <c r="C104" s="33">
        <v>23</v>
      </c>
      <c r="D104" s="48">
        <v>9</v>
      </c>
      <c r="E104" s="61">
        <f t="shared" si="20"/>
        <v>2.3162134944612285E-2</v>
      </c>
      <c r="F104" s="61">
        <f t="shared" si="21"/>
        <v>1.3372956909361069E-2</v>
      </c>
      <c r="G104" s="49">
        <f t="shared" si="16"/>
        <v>-0.60869565217391308</v>
      </c>
      <c r="H104" s="35">
        <f t="shared" si="22"/>
        <v>-1.4098690835850957E-2</v>
      </c>
    </row>
    <row r="105" spans="1:9" x14ac:dyDescent="0.2">
      <c r="B105" s="34" t="s">
        <v>20</v>
      </c>
      <c r="C105" s="33">
        <v>1</v>
      </c>
      <c r="D105" s="48">
        <v>0</v>
      </c>
      <c r="E105" s="61">
        <f t="shared" si="20"/>
        <v>1.0070493454179255E-3</v>
      </c>
      <c r="F105" s="61" t="str">
        <f t="shared" si="21"/>
        <v/>
      </c>
      <c r="G105" s="49">
        <f t="shared" si="16"/>
        <v>-1</v>
      </c>
      <c r="H105" s="35">
        <f t="shared" si="22"/>
        <v>-1.0070493454179255E-3</v>
      </c>
    </row>
    <row r="106" spans="1:9" x14ac:dyDescent="0.2">
      <c r="B106" s="34" t="s">
        <v>186</v>
      </c>
      <c r="C106" s="33">
        <v>0</v>
      </c>
      <c r="D106" s="48">
        <v>0</v>
      </c>
      <c r="E106" s="61" t="str">
        <f t="shared" si="20"/>
        <v/>
      </c>
      <c r="F106" s="61" t="str">
        <f t="shared" si="21"/>
        <v/>
      </c>
      <c r="G106" s="49" t="str">
        <f t="shared" si="16"/>
        <v xml:space="preserve"> </v>
      </c>
      <c r="H106" s="35" t="str">
        <f t="shared" si="22"/>
        <v/>
      </c>
    </row>
    <row r="107" spans="1:9" s="29" customFormat="1" x14ac:dyDescent="0.2">
      <c r="A107" s="31"/>
      <c r="B107" s="36" t="s">
        <v>564</v>
      </c>
      <c r="C107" s="40">
        <v>18</v>
      </c>
      <c r="D107" s="48">
        <v>9</v>
      </c>
      <c r="E107" s="38">
        <f t="shared" si="20"/>
        <v>1.812688821752266E-2</v>
      </c>
      <c r="F107" s="38">
        <f t="shared" si="21"/>
        <v>1.3372956909361069E-2</v>
      </c>
      <c r="G107" s="49">
        <f t="shared" si="16"/>
        <v>-0.5</v>
      </c>
      <c r="H107" s="37">
        <f t="shared" si="22"/>
        <v>-9.0634441087613302E-3</v>
      </c>
      <c r="I107" s="4"/>
    </row>
    <row r="108" spans="1:9" x14ac:dyDescent="0.2">
      <c r="B108" s="34" t="s">
        <v>187</v>
      </c>
      <c r="C108" s="33">
        <v>8</v>
      </c>
      <c r="D108" s="48">
        <v>0</v>
      </c>
      <c r="E108" s="61">
        <f t="shared" si="20"/>
        <v>8.0563947633434038E-3</v>
      </c>
      <c r="F108" s="61" t="str">
        <f t="shared" si="21"/>
        <v/>
      </c>
      <c r="G108" s="49">
        <f t="shared" si="16"/>
        <v>-1</v>
      </c>
      <c r="H108" s="35">
        <f t="shared" si="22"/>
        <v>-8.0563947633434038E-3</v>
      </c>
    </row>
    <row r="109" spans="1:9" x14ac:dyDescent="0.2">
      <c r="B109" s="34" t="s">
        <v>188</v>
      </c>
      <c r="C109" s="33">
        <v>37</v>
      </c>
      <c r="D109" s="48">
        <v>27</v>
      </c>
      <c r="E109" s="61">
        <f t="shared" si="20"/>
        <v>3.726082578046324E-2</v>
      </c>
      <c r="F109" s="61">
        <f t="shared" si="21"/>
        <v>4.0118870728083213E-2</v>
      </c>
      <c r="G109" s="49">
        <f t="shared" si="16"/>
        <v>-0.27027027027027029</v>
      </c>
      <c r="H109" s="35">
        <f t="shared" si="22"/>
        <v>-1.0070493454179255E-2</v>
      </c>
    </row>
    <row r="110" spans="1:9" x14ac:dyDescent="0.2">
      <c r="B110" s="34" t="s">
        <v>604</v>
      </c>
      <c r="C110" s="33">
        <v>29</v>
      </c>
      <c r="D110" s="48">
        <v>11</v>
      </c>
      <c r="E110" s="61">
        <f t="shared" si="20"/>
        <v>2.920443101711984E-2</v>
      </c>
      <c r="F110" s="61">
        <f t="shared" si="21"/>
        <v>1.6344725111441308E-2</v>
      </c>
      <c r="G110" s="49">
        <f t="shared" si="16"/>
        <v>-0.62068965517241381</v>
      </c>
      <c r="H110" s="35">
        <f t="shared" si="22"/>
        <v>-1.812688821752266E-2</v>
      </c>
    </row>
    <row r="111" spans="1:9" x14ac:dyDescent="0.2">
      <c r="B111" s="34" t="s">
        <v>605</v>
      </c>
      <c r="C111" s="33">
        <v>32</v>
      </c>
      <c r="D111" s="48">
        <v>62</v>
      </c>
      <c r="E111" s="61">
        <f t="shared" si="20"/>
        <v>3.2225579053373615E-2</v>
      </c>
      <c r="F111" s="61">
        <f t="shared" si="21"/>
        <v>9.2124814264487376E-2</v>
      </c>
      <c r="G111" s="49">
        <f t="shared" si="16"/>
        <v>0.9375</v>
      </c>
      <c r="H111" s="35">
        <f t="shared" si="22"/>
        <v>3.0211480362537763E-2</v>
      </c>
    </row>
    <row r="112" spans="1:9" x14ac:dyDescent="0.2">
      <c r="B112" s="34" t="s">
        <v>189</v>
      </c>
      <c r="C112" s="33">
        <v>5</v>
      </c>
      <c r="D112" s="48">
        <v>0</v>
      </c>
      <c r="E112" s="61">
        <f t="shared" si="20"/>
        <v>5.0352467270896274E-3</v>
      </c>
      <c r="F112" s="61" t="str">
        <f t="shared" si="21"/>
        <v/>
      </c>
      <c r="G112" s="49">
        <f t="shared" si="16"/>
        <v>-1</v>
      </c>
      <c r="H112" s="35">
        <f t="shared" si="22"/>
        <v>-5.0352467270896274E-3</v>
      </c>
    </row>
    <row r="113" spans="2:8" x14ac:dyDescent="0.2">
      <c r="B113" s="34" t="s">
        <v>190</v>
      </c>
      <c r="C113" s="33">
        <v>10</v>
      </c>
      <c r="D113" s="48">
        <v>4</v>
      </c>
      <c r="E113" s="61">
        <f t="shared" si="20"/>
        <v>1.0070493454179255E-2</v>
      </c>
      <c r="F113" s="61">
        <f t="shared" si="21"/>
        <v>5.9435364041604752E-3</v>
      </c>
      <c r="G113" s="49">
        <f t="shared" si="16"/>
        <v>-0.6</v>
      </c>
      <c r="H113" s="35">
        <f t="shared" si="22"/>
        <v>-6.0422960725075529E-3</v>
      </c>
    </row>
    <row r="114" spans="2:8" x14ac:dyDescent="0.2">
      <c r="B114" s="34" t="s">
        <v>191</v>
      </c>
      <c r="C114" s="33">
        <v>13</v>
      </c>
      <c r="D114" s="48">
        <v>3</v>
      </c>
      <c r="E114" s="61">
        <f t="shared" si="20"/>
        <v>1.3091641490433032E-2</v>
      </c>
      <c r="F114" s="61">
        <f t="shared" si="21"/>
        <v>4.4576523031203564E-3</v>
      </c>
      <c r="G114" s="49">
        <f t="shared" si="16"/>
        <v>-0.76923076923076927</v>
      </c>
      <c r="H114" s="35">
        <f t="shared" si="22"/>
        <v>-1.0070493454179257E-2</v>
      </c>
    </row>
    <row r="115" spans="2:8" x14ac:dyDescent="0.2">
      <c r="B115" s="34" t="s">
        <v>27</v>
      </c>
      <c r="C115" s="33">
        <v>7</v>
      </c>
      <c r="D115" s="48">
        <v>3</v>
      </c>
      <c r="E115" s="61">
        <f t="shared" si="20"/>
        <v>7.0493454179254783E-3</v>
      </c>
      <c r="F115" s="61">
        <f t="shared" si="21"/>
        <v>4.4576523031203564E-3</v>
      </c>
      <c r="G115" s="49">
        <f t="shared" si="16"/>
        <v>-0.5714285714285714</v>
      </c>
      <c r="H115" s="35">
        <f t="shared" si="22"/>
        <v>-4.0281973816717019E-3</v>
      </c>
    </row>
    <row r="116" spans="2:8" x14ac:dyDescent="0.2">
      <c r="B116" s="34" t="s">
        <v>192</v>
      </c>
      <c r="C116" s="33">
        <v>0</v>
      </c>
      <c r="D116" s="48">
        <v>0</v>
      </c>
      <c r="E116" s="61" t="str">
        <f t="shared" si="20"/>
        <v/>
      </c>
      <c r="F116" s="61" t="str">
        <f t="shared" si="21"/>
        <v/>
      </c>
      <c r="G116" s="49" t="str">
        <f t="shared" si="16"/>
        <v xml:space="preserve"> </v>
      </c>
      <c r="H116" s="35" t="str">
        <f t="shared" si="22"/>
        <v/>
      </c>
    </row>
    <row r="117" spans="2:8" x14ac:dyDescent="0.2">
      <c r="B117" s="34" t="s">
        <v>428</v>
      </c>
      <c r="C117" s="33">
        <v>0</v>
      </c>
      <c r="D117" s="48">
        <v>0</v>
      </c>
      <c r="E117" s="61" t="str">
        <f t="shared" si="20"/>
        <v/>
      </c>
      <c r="F117" s="61" t="str">
        <f t="shared" si="21"/>
        <v/>
      </c>
      <c r="G117" s="49" t="str">
        <f t="shared" si="16"/>
        <v xml:space="preserve"> </v>
      </c>
      <c r="H117" s="35" t="str">
        <f t="shared" si="22"/>
        <v/>
      </c>
    </row>
    <row r="118" spans="2:8" x14ac:dyDescent="0.2">
      <c r="B118" s="34" t="s">
        <v>193</v>
      </c>
      <c r="C118" s="33">
        <v>3</v>
      </c>
      <c r="D118" s="48">
        <v>3</v>
      </c>
      <c r="E118" s="61">
        <f t="shared" si="20"/>
        <v>3.0211480362537764E-3</v>
      </c>
      <c r="F118" s="61">
        <f t="shared" si="21"/>
        <v>4.4576523031203564E-3</v>
      </c>
      <c r="G118" s="49">
        <f t="shared" si="16"/>
        <v>0</v>
      </c>
      <c r="H118" s="35">
        <f t="shared" si="22"/>
        <v>0</v>
      </c>
    </row>
    <row r="119" spans="2:8" x14ac:dyDescent="0.2">
      <c r="B119" s="34" t="s">
        <v>24</v>
      </c>
      <c r="C119" s="33">
        <v>1</v>
      </c>
      <c r="D119" s="48">
        <v>1</v>
      </c>
      <c r="E119" s="61">
        <f t="shared" si="20"/>
        <v>1.0070493454179255E-3</v>
      </c>
      <c r="F119" s="61">
        <f t="shared" si="21"/>
        <v>1.4858841010401188E-3</v>
      </c>
      <c r="G119" s="49">
        <f t="shared" si="16"/>
        <v>0</v>
      </c>
      <c r="H119" s="35">
        <f t="shared" si="22"/>
        <v>0</v>
      </c>
    </row>
    <row r="120" spans="2:8" x14ac:dyDescent="0.2">
      <c r="B120" s="34" t="s">
        <v>194</v>
      </c>
      <c r="C120" s="33">
        <v>0</v>
      </c>
      <c r="D120" s="48">
        <v>0</v>
      </c>
      <c r="E120" s="61" t="str">
        <f t="shared" si="20"/>
        <v/>
      </c>
      <c r="F120" s="61" t="str">
        <f t="shared" si="21"/>
        <v/>
      </c>
      <c r="G120" s="49" t="str">
        <f t="shared" si="16"/>
        <v xml:space="preserve"> </v>
      </c>
      <c r="H120" s="35" t="str">
        <f t="shared" si="22"/>
        <v/>
      </c>
    </row>
    <row r="121" spans="2:8" x14ac:dyDescent="0.2">
      <c r="B121" s="34" t="s">
        <v>25</v>
      </c>
      <c r="C121" s="33">
        <v>5</v>
      </c>
      <c r="D121" s="48">
        <v>2</v>
      </c>
      <c r="E121" s="61">
        <f t="shared" si="20"/>
        <v>5.0352467270896274E-3</v>
      </c>
      <c r="F121" s="61">
        <f t="shared" si="21"/>
        <v>2.9717682020802376E-3</v>
      </c>
      <c r="G121" s="49">
        <f t="shared" si="16"/>
        <v>-0.6</v>
      </c>
      <c r="H121" s="35">
        <f t="shared" si="22"/>
        <v>-3.0211480362537764E-3</v>
      </c>
    </row>
    <row r="122" spans="2:8" x14ac:dyDescent="0.2">
      <c r="B122" s="34" t="s">
        <v>23</v>
      </c>
      <c r="C122" s="33">
        <v>0</v>
      </c>
      <c r="D122" s="48">
        <v>0</v>
      </c>
      <c r="E122" s="61" t="str">
        <f t="shared" si="20"/>
        <v/>
      </c>
      <c r="F122" s="61" t="str">
        <f t="shared" si="21"/>
        <v/>
      </c>
      <c r="G122" s="49" t="str">
        <f t="shared" si="16"/>
        <v xml:space="preserve"> </v>
      </c>
      <c r="H122" s="35" t="str">
        <f t="shared" si="22"/>
        <v/>
      </c>
    </row>
    <row r="123" spans="2:8" x14ac:dyDescent="0.2">
      <c r="B123" s="34" t="s">
        <v>26</v>
      </c>
      <c r="C123" s="33">
        <v>30</v>
      </c>
      <c r="D123" s="48">
        <v>18</v>
      </c>
      <c r="E123" s="61">
        <f t="shared" si="20"/>
        <v>3.0211480362537766E-2</v>
      </c>
      <c r="F123" s="61">
        <f t="shared" si="21"/>
        <v>2.6745913818722138E-2</v>
      </c>
      <c r="G123" s="49">
        <f t="shared" si="16"/>
        <v>-0.4</v>
      </c>
      <c r="H123" s="35">
        <f t="shared" si="22"/>
        <v>-1.2084592145015107E-2</v>
      </c>
    </row>
    <row r="124" spans="2:8" x14ac:dyDescent="0.2">
      <c r="B124" s="34" t="s">
        <v>195</v>
      </c>
      <c r="C124" s="33">
        <v>34</v>
      </c>
      <c r="D124" s="48">
        <v>11</v>
      </c>
      <c r="E124" s="61">
        <f t="shared" si="20"/>
        <v>3.4239677744209468E-2</v>
      </c>
      <c r="F124" s="61">
        <f t="shared" si="21"/>
        <v>1.6344725111441308E-2</v>
      </c>
      <c r="G124" s="49">
        <f t="shared" si="16"/>
        <v>-0.67647058823529416</v>
      </c>
      <c r="H124" s="35">
        <f t="shared" si="22"/>
        <v>-2.3162134944612289E-2</v>
      </c>
    </row>
    <row r="125" spans="2:8" x14ac:dyDescent="0.2">
      <c r="B125" s="34" t="s">
        <v>31</v>
      </c>
      <c r="C125" s="33">
        <v>0</v>
      </c>
      <c r="D125" s="48">
        <v>0</v>
      </c>
      <c r="E125" s="61" t="str">
        <f t="shared" si="20"/>
        <v/>
      </c>
      <c r="F125" s="61" t="str">
        <f t="shared" si="21"/>
        <v/>
      </c>
      <c r="G125" s="49" t="str">
        <f t="shared" si="16"/>
        <v xml:space="preserve"> </v>
      </c>
      <c r="H125" s="35" t="str">
        <f t="shared" si="22"/>
        <v/>
      </c>
    </row>
    <row r="126" spans="2:8" x14ac:dyDescent="0.2">
      <c r="B126" s="34" t="s">
        <v>33</v>
      </c>
      <c r="C126" s="33">
        <v>30</v>
      </c>
      <c r="D126" s="48">
        <v>29</v>
      </c>
      <c r="E126" s="61">
        <f t="shared" si="20"/>
        <v>3.0211480362537766E-2</v>
      </c>
      <c r="F126" s="61">
        <f t="shared" si="21"/>
        <v>4.3090638930163447E-2</v>
      </c>
      <c r="G126" s="49">
        <f t="shared" si="16"/>
        <v>-3.3333333333333333E-2</v>
      </c>
      <c r="H126" s="35">
        <f t="shared" si="22"/>
        <v>-1.0070493454179255E-3</v>
      </c>
    </row>
    <row r="127" spans="2:8" x14ac:dyDescent="0.2">
      <c r="B127" s="34" t="s">
        <v>196</v>
      </c>
      <c r="C127" s="33">
        <v>30</v>
      </c>
      <c r="D127" s="48">
        <v>20</v>
      </c>
      <c r="E127" s="61">
        <f t="shared" si="20"/>
        <v>3.0211480362537766E-2</v>
      </c>
      <c r="F127" s="61">
        <f t="shared" si="21"/>
        <v>2.9717682020802376E-2</v>
      </c>
      <c r="G127" s="49">
        <f t="shared" si="16"/>
        <v>-0.33333333333333331</v>
      </c>
      <c r="H127" s="35">
        <f t="shared" si="22"/>
        <v>-1.0070493454179255E-2</v>
      </c>
    </row>
    <row r="128" spans="2:8" x14ac:dyDescent="0.2">
      <c r="B128" s="34" t="s">
        <v>429</v>
      </c>
      <c r="C128" s="33">
        <v>2</v>
      </c>
      <c r="D128" s="48">
        <v>0</v>
      </c>
      <c r="E128" s="61">
        <f t="shared" si="20"/>
        <v>2.014098690835851E-3</v>
      </c>
      <c r="F128" s="61" t="str">
        <f t="shared" si="21"/>
        <v/>
      </c>
      <c r="G128" s="49">
        <f t="shared" si="16"/>
        <v>-1</v>
      </c>
      <c r="H128" s="35">
        <f t="shared" si="22"/>
        <v>-2.014098690835851E-3</v>
      </c>
    </row>
    <row r="129" spans="1:9" x14ac:dyDescent="0.2">
      <c r="B129" s="34" t="s">
        <v>430</v>
      </c>
      <c r="C129" s="33">
        <v>34</v>
      </c>
      <c r="D129" s="48">
        <v>22</v>
      </c>
      <c r="E129" s="61">
        <f t="shared" si="20"/>
        <v>3.4239677744209468E-2</v>
      </c>
      <c r="F129" s="61">
        <f t="shared" si="21"/>
        <v>3.2689450222882617E-2</v>
      </c>
      <c r="G129" s="49">
        <f t="shared" si="16"/>
        <v>-0.35294117647058826</v>
      </c>
      <c r="H129" s="35">
        <f t="shared" si="22"/>
        <v>-1.2084592145015107E-2</v>
      </c>
    </row>
    <row r="130" spans="1:9" x14ac:dyDescent="0.2">
      <c r="B130" s="34" t="s">
        <v>197</v>
      </c>
      <c r="C130" s="33">
        <v>45</v>
      </c>
      <c r="D130" s="48">
        <v>26</v>
      </c>
      <c r="E130" s="61">
        <f t="shared" si="20"/>
        <v>4.5317220543806644E-2</v>
      </c>
      <c r="F130" s="61">
        <f t="shared" si="21"/>
        <v>3.8632986627043092E-2</v>
      </c>
      <c r="G130" s="49">
        <f t="shared" si="16"/>
        <v>-0.42222222222222222</v>
      </c>
      <c r="H130" s="35">
        <f t="shared" si="22"/>
        <v>-1.9133937562940583E-2</v>
      </c>
    </row>
    <row r="131" spans="1:9" x14ac:dyDescent="0.2">
      <c r="B131" s="34" t="s">
        <v>198</v>
      </c>
      <c r="C131" s="33">
        <v>37</v>
      </c>
      <c r="D131" s="48">
        <v>17</v>
      </c>
      <c r="E131" s="61">
        <f t="shared" si="20"/>
        <v>3.726082578046324E-2</v>
      </c>
      <c r="F131" s="61">
        <f t="shared" si="21"/>
        <v>2.5260029717682021E-2</v>
      </c>
      <c r="G131" s="49">
        <f t="shared" si="16"/>
        <v>-0.54054054054054057</v>
      </c>
      <c r="H131" s="35">
        <f t="shared" si="22"/>
        <v>-2.014098690835851E-2</v>
      </c>
    </row>
    <row r="132" spans="1:9" x14ac:dyDescent="0.2">
      <c r="B132" s="34" t="s">
        <v>28</v>
      </c>
      <c r="C132" s="33">
        <v>7</v>
      </c>
      <c r="D132" s="48">
        <v>10</v>
      </c>
      <c r="E132" s="61">
        <f t="shared" si="20"/>
        <v>7.0493454179254783E-3</v>
      </c>
      <c r="F132" s="61">
        <f t="shared" si="21"/>
        <v>1.4858841010401188E-2</v>
      </c>
      <c r="G132" s="49">
        <f t="shared" si="16"/>
        <v>0.42857142857142855</v>
      </c>
      <c r="H132" s="35">
        <f t="shared" si="22"/>
        <v>3.0211480362537764E-3</v>
      </c>
    </row>
    <row r="133" spans="1:9" x14ac:dyDescent="0.2">
      <c r="B133" s="34" t="s">
        <v>32</v>
      </c>
      <c r="C133" s="33">
        <v>1</v>
      </c>
      <c r="D133" s="48">
        <v>1</v>
      </c>
      <c r="E133" s="61">
        <f t="shared" si="20"/>
        <v>1.0070493454179255E-3</v>
      </c>
      <c r="F133" s="61">
        <f t="shared" si="21"/>
        <v>1.4858841010401188E-3</v>
      </c>
      <c r="G133" s="49">
        <f t="shared" si="16"/>
        <v>0</v>
      </c>
      <c r="H133" s="35">
        <f t="shared" si="22"/>
        <v>0</v>
      </c>
    </row>
    <row r="134" spans="1:9" s="29" customFormat="1" x14ac:dyDescent="0.2">
      <c r="A134" s="31"/>
      <c r="B134" s="36" t="s">
        <v>527</v>
      </c>
      <c r="C134" s="40">
        <v>4</v>
      </c>
      <c r="D134" s="48">
        <v>10</v>
      </c>
      <c r="E134" s="38">
        <f t="shared" si="20"/>
        <v>4.0281973816717019E-3</v>
      </c>
      <c r="F134" s="38">
        <f t="shared" si="21"/>
        <v>1.4858841010401188E-2</v>
      </c>
      <c r="G134" s="49">
        <f t="shared" si="16"/>
        <v>1.5</v>
      </c>
      <c r="H134" s="37">
        <f t="shared" si="22"/>
        <v>6.0422960725075529E-3</v>
      </c>
      <c r="I134" s="4"/>
    </row>
    <row r="135" spans="1:9" x14ac:dyDescent="0.2">
      <c r="B135" s="34" t="s">
        <v>30</v>
      </c>
      <c r="C135" s="33">
        <v>15</v>
      </c>
      <c r="D135" s="48">
        <v>7</v>
      </c>
      <c r="E135" s="61">
        <f t="shared" si="20"/>
        <v>1.5105740181268883E-2</v>
      </c>
      <c r="F135" s="61">
        <f t="shared" si="21"/>
        <v>1.0401188707280832E-2</v>
      </c>
      <c r="G135" s="49">
        <f t="shared" si="16"/>
        <v>-0.53333333333333333</v>
      </c>
      <c r="H135" s="35">
        <f t="shared" si="22"/>
        <v>-8.0563947633434038E-3</v>
      </c>
    </row>
    <row r="136" spans="1:9" x14ac:dyDescent="0.2">
      <c r="B136" s="34" t="s">
        <v>29</v>
      </c>
      <c r="C136" s="33">
        <v>0</v>
      </c>
      <c r="D136" s="48">
        <v>0</v>
      </c>
      <c r="E136" s="61" t="str">
        <f t="shared" si="20"/>
        <v/>
      </c>
      <c r="F136" s="61" t="str">
        <f t="shared" si="21"/>
        <v/>
      </c>
      <c r="G136" s="49" t="str">
        <f t="shared" si="16"/>
        <v xml:space="preserve"> </v>
      </c>
      <c r="H136" s="35" t="str">
        <f t="shared" si="22"/>
        <v/>
      </c>
    </row>
    <row r="137" spans="1:9" x14ac:dyDescent="0.2">
      <c r="B137" s="34" t="s">
        <v>199</v>
      </c>
      <c r="C137" s="33">
        <v>28</v>
      </c>
      <c r="D137" s="48">
        <v>5</v>
      </c>
      <c r="E137" s="61">
        <f t="shared" si="20"/>
        <v>2.8197381671701913E-2</v>
      </c>
      <c r="F137" s="61">
        <f t="shared" si="21"/>
        <v>7.429420505200594E-3</v>
      </c>
      <c r="G137" s="49">
        <f t="shared" si="16"/>
        <v>-0.8214285714285714</v>
      </c>
      <c r="H137" s="35">
        <f t="shared" si="22"/>
        <v>-2.3162134944612285E-2</v>
      </c>
    </row>
    <row r="138" spans="1:9" x14ac:dyDescent="0.2">
      <c r="B138" s="34" t="s">
        <v>200</v>
      </c>
      <c r="C138" s="33">
        <v>7</v>
      </c>
      <c r="D138" s="48">
        <v>2</v>
      </c>
      <c r="E138" s="61">
        <f t="shared" si="20"/>
        <v>7.0493454179254783E-3</v>
      </c>
      <c r="F138" s="61">
        <f t="shared" si="21"/>
        <v>2.9717682020802376E-3</v>
      </c>
      <c r="G138" s="49">
        <f t="shared" si="16"/>
        <v>-0.7142857142857143</v>
      </c>
      <c r="H138" s="35">
        <f t="shared" si="22"/>
        <v>-5.0352467270896274E-3</v>
      </c>
    </row>
    <row r="139" spans="1:9" x14ac:dyDescent="0.2">
      <c r="B139" s="34" t="s">
        <v>201</v>
      </c>
      <c r="C139" s="33">
        <v>3</v>
      </c>
      <c r="D139" s="48">
        <v>3</v>
      </c>
      <c r="E139" s="61">
        <f t="shared" si="20"/>
        <v>3.0211480362537764E-3</v>
      </c>
      <c r="F139" s="61">
        <f t="shared" si="21"/>
        <v>4.4576523031203564E-3</v>
      </c>
      <c r="G139" s="49">
        <f t="shared" ref="G139:G163" si="27">+IF(AND(C139=0,D139=0)," ",IF(C139=0,1,IF(D139=0,-1,(D139-C139)/C139)))</f>
        <v>0</v>
      </c>
      <c r="H139" s="35">
        <f t="shared" si="22"/>
        <v>0</v>
      </c>
    </row>
    <row r="140" spans="1:9" x14ac:dyDescent="0.2">
      <c r="B140" s="34" t="s">
        <v>202</v>
      </c>
      <c r="C140" s="33">
        <v>6</v>
      </c>
      <c r="D140" s="48">
        <v>8</v>
      </c>
      <c r="E140" s="61">
        <f t="shared" si="20"/>
        <v>6.0422960725075529E-3</v>
      </c>
      <c r="F140" s="61">
        <f t="shared" si="21"/>
        <v>1.188707280832095E-2</v>
      </c>
      <c r="G140" s="49">
        <f t="shared" si="27"/>
        <v>0.33333333333333331</v>
      </c>
      <c r="H140" s="35">
        <f t="shared" si="22"/>
        <v>2.014098690835851E-3</v>
      </c>
    </row>
    <row r="141" spans="1:9" ht="12.75" customHeight="1" x14ac:dyDescent="0.2">
      <c r="B141" s="34" t="s">
        <v>431</v>
      </c>
      <c r="C141" s="33">
        <v>4</v>
      </c>
      <c r="D141" s="48">
        <v>4</v>
      </c>
      <c r="E141" s="61">
        <f t="shared" si="20"/>
        <v>4.0281973816717019E-3</v>
      </c>
      <c r="F141" s="61">
        <f t="shared" si="21"/>
        <v>5.9435364041604752E-3</v>
      </c>
      <c r="G141" s="49">
        <f t="shared" si="27"/>
        <v>0</v>
      </c>
      <c r="H141" s="35">
        <f t="shared" si="22"/>
        <v>0</v>
      </c>
    </row>
    <row r="142" spans="1:9" x14ac:dyDescent="0.2">
      <c r="B142" s="34" t="s">
        <v>203</v>
      </c>
      <c r="C142" s="33">
        <v>4</v>
      </c>
      <c r="D142" s="48">
        <v>2</v>
      </c>
      <c r="E142" s="61">
        <f t="shared" si="20"/>
        <v>4.0281973816717019E-3</v>
      </c>
      <c r="F142" s="61">
        <f t="shared" si="21"/>
        <v>2.9717682020802376E-3</v>
      </c>
      <c r="G142" s="49">
        <f t="shared" si="27"/>
        <v>-0.5</v>
      </c>
      <c r="H142" s="35">
        <f t="shared" si="22"/>
        <v>-2.014098690835851E-3</v>
      </c>
    </row>
    <row r="143" spans="1:9" ht="14.25" customHeight="1" x14ac:dyDescent="0.2">
      <c r="B143" s="34" t="s">
        <v>204</v>
      </c>
      <c r="C143" s="33">
        <v>1</v>
      </c>
      <c r="D143" s="48">
        <v>2</v>
      </c>
      <c r="E143" s="61">
        <f t="shared" si="20"/>
        <v>1.0070493454179255E-3</v>
      </c>
      <c r="F143" s="61">
        <f t="shared" si="21"/>
        <v>2.9717682020802376E-3</v>
      </c>
      <c r="G143" s="49">
        <f t="shared" si="27"/>
        <v>1</v>
      </c>
      <c r="H143" s="35">
        <f t="shared" si="22"/>
        <v>1.0070493454179255E-3</v>
      </c>
    </row>
    <row r="144" spans="1:9" s="29" customFormat="1" x14ac:dyDescent="0.2">
      <c r="A144" s="31"/>
      <c r="B144" s="36" t="s">
        <v>592</v>
      </c>
      <c r="C144" s="40">
        <v>1</v>
      </c>
      <c r="D144" s="48">
        <v>0</v>
      </c>
      <c r="E144" s="38">
        <f t="shared" ref="E144" si="28">+IF(C144=0,"",C144/C$74)</f>
        <v>1.0070493454179255E-3</v>
      </c>
      <c r="F144" s="38" t="str">
        <f t="shared" ref="F144" si="29">+IF(D144=0,"",D144/D$74)</f>
        <v/>
      </c>
      <c r="G144" s="49">
        <f t="shared" si="27"/>
        <v>-1</v>
      </c>
      <c r="H144" s="37">
        <f t="shared" ref="H144" si="30">+IF(OR(AND(E144=""),(G144="")),"",E144*G144)</f>
        <v>-1.0070493454179255E-3</v>
      </c>
      <c r="I144" s="4"/>
    </row>
    <row r="145" spans="1:9" s="29" customFormat="1" x14ac:dyDescent="0.2">
      <c r="A145" s="31"/>
      <c r="B145" s="36" t="s">
        <v>568</v>
      </c>
      <c r="C145" s="40">
        <v>0</v>
      </c>
      <c r="D145" s="48">
        <v>0</v>
      </c>
      <c r="E145" s="38" t="str">
        <f t="shared" si="20"/>
        <v/>
      </c>
      <c r="F145" s="38" t="str">
        <f t="shared" si="21"/>
        <v/>
      </c>
      <c r="G145" s="49" t="str">
        <f t="shared" si="27"/>
        <v xml:space="preserve"> </v>
      </c>
      <c r="H145" s="37" t="str">
        <f t="shared" si="22"/>
        <v/>
      </c>
      <c r="I145" s="4"/>
    </row>
    <row r="146" spans="1:9" s="29" customFormat="1" x14ac:dyDescent="0.2">
      <c r="A146" s="31"/>
      <c r="B146" s="36" t="s">
        <v>569</v>
      </c>
      <c r="C146" s="40">
        <v>0</v>
      </c>
      <c r="D146" s="48">
        <v>0</v>
      </c>
      <c r="E146" s="38" t="str">
        <f t="shared" si="20"/>
        <v/>
      </c>
      <c r="F146" s="38" t="str">
        <f t="shared" si="21"/>
        <v/>
      </c>
      <c r="G146" s="49" t="str">
        <f t="shared" si="27"/>
        <v xml:space="preserve"> </v>
      </c>
      <c r="H146" s="37" t="str">
        <f t="shared" si="22"/>
        <v/>
      </c>
      <c r="I146" s="4"/>
    </row>
    <row r="147" spans="1:9" s="29" customFormat="1" x14ac:dyDescent="0.2">
      <c r="A147" s="31"/>
      <c r="B147" s="36" t="s">
        <v>594</v>
      </c>
      <c r="C147" s="40">
        <v>0</v>
      </c>
      <c r="D147" s="48">
        <v>0</v>
      </c>
      <c r="E147" s="38" t="str">
        <f t="shared" ref="E147" si="31">+IF(C147=0,"",C147/C$74)</f>
        <v/>
      </c>
      <c r="F147" s="38" t="str">
        <f t="shared" ref="F147" si="32">+IF(D147=0,"",D147/D$74)</f>
        <v/>
      </c>
      <c r="G147" s="49" t="str">
        <f t="shared" si="27"/>
        <v xml:space="preserve"> </v>
      </c>
      <c r="H147" s="37" t="str">
        <f t="shared" ref="H147" si="33">+IF(OR(AND(E147=""),(G147="")),"",E147*G147)</f>
        <v/>
      </c>
      <c r="I147" s="4"/>
    </row>
    <row r="148" spans="1:9" x14ac:dyDescent="0.2">
      <c r="B148" s="34" t="s">
        <v>36</v>
      </c>
      <c r="C148" s="33">
        <v>0</v>
      </c>
      <c r="D148" s="48">
        <v>0</v>
      </c>
      <c r="E148" s="61" t="str">
        <f t="shared" ref="E148:E163" si="34">+IF(C148=0,"",C148/C$74)</f>
        <v/>
      </c>
      <c r="F148" s="61" t="str">
        <f t="shared" ref="F148:F163" si="35">+IF(D148=0,"",D148/D$74)</f>
        <v/>
      </c>
      <c r="G148" s="49" t="str">
        <f t="shared" si="27"/>
        <v xml:space="preserve"> </v>
      </c>
      <c r="H148" s="35" t="str">
        <f t="shared" ref="H148:H163" si="36">+IF(OR(AND(E148=""),(G148="")),"",E148*G148)</f>
        <v/>
      </c>
    </row>
    <row r="149" spans="1:9" x14ac:dyDescent="0.2">
      <c r="B149" s="34" t="s">
        <v>432</v>
      </c>
      <c r="C149" s="33">
        <v>2</v>
      </c>
      <c r="D149" s="48">
        <v>0</v>
      </c>
      <c r="E149" s="61">
        <f t="shared" si="34"/>
        <v>2.014098690835851E-3</v>
      </c>
      <c r="F149" s="61" t="str">
        <f t="shared" si="35"/>
        <v/>
      </c>
      <c r="G149" s="49">
        <f t="shared" si="27"/>
        <v>-1</v>
      </c>
      <c r="H149" s="35">
        <f t="shared" si="36"/>
        <v>-2.014098690835851E-3</v>
      </c>
    </row>
    <row r="150" spans="1:9" x14ac:dyDescent="0.2">
      <c r="B150" s="34" t="s">
        <v>34</v>
      </c>
      <c r="C150" s="33">
        <v>14</v>
      </c>
      <c r="D150" s="48">
        <v>6</v>
      </c>
      <c r="E150" s="61">
        <f t="shared" si="34"/>
        <v>1.4098690835850957E-2</v>
      </c>
      <c r="F150" s="61">
        <f t="shared" si="35"/>
        <v>8.9153046062407128E-3</v>
      </c>
      <c r="G150" s="49">
        <f t="shared" si="27"/>
        <v>-0.5714285714285714</v>
      </c>
      <c r="H150" s="35">
        <f t="shared" si="36"/>
        <v>-8.0563947633434038E-3</v>
      </c>
    </row>
    <row r="151" spans="1:9" x14ac:dyDescent="0.2">
      <c r="B151" s="34" t="s">
        <v>205</v>
      </c>
      <c r="C151" s="33">
        <v>2</v>
      </c>
      <c r="D151" s="48">
        <v>2</v>
      </c>
      <c r="E151" s="61">
        <f t="shared" si="34"/>
        <v>2.014098690835851E-3</v>
      </c>
      <c r="F151" s="61">
        <f t="shared" si="35"/>
        <v>2.9717682020802376E-3</v>
      </c>
      <c r="G151" s="49">
        <f t="shared" si="27"/>
        <v>0</v>
      </c>
      <c r="H151" s="35">
        <f t="shared" si="36"/>
        <v>0</v>
      </c>
    </row>
    <row r="152" spans="1:9" x14ac:dyDescent="0.2">
      <c r="B152" s="34" t="s">
        <v>206</v>
      </c>
      <c r="C152" s="33">
        <v>6</v>
      </c>
      <c r="D152" s="48">
        <v>6</v>
      </c>
      <c r="E152" s="61">
        <f t="shared" si="34"/>
        <v>6.0422960725075529E-3</v>
      </c>
      <c r="F152" s="61">
        <f t="shared" si="35"/>
        <v>8.9153046062407128E-3</v>
      </c>
      <c r="G152" s="49">
        <f t="shared" si="27"/>
        <v>0</v>
      </c>
      <c r="H152" s="35">
        <f t="shared" si="36"/>
        <v>0</v>
      </c>
    </row>
    <row r="153" spans="1:9" s="29" customFormat="1" x14ac:dyDescent="0.2">
      <c r="A153" s="31" t="s">
        <v>598</v>
      </c>
      <c r="B153" s="36" t="s">
        <v>632</v>
      </c>
      <c r="C153" s="40"/>
      <c r="D153" s="92">
        <v>0</v>
      </c>
      <c r="E153" s="38" t="str">
        <f t="shared" ref="E153" si="37">+IF(C153=0,"",C153/C$74)</f>
        <v/>
      </c>
      <c r="F153" s="38" t="str">
        <f t="shared" ref="F153" si="38">+IF(D153=0,"",D153/D$74)</f>
        <v/>
      </c>
      <c r="G153" s="93" t="str">
        <f t="shared" ref="G153" si="39">+IF(AND(C153=0,D153=0)," ",IF(C153=0,1,IF(D153=0,-1,(D153-C153)/C153)))</f>
        <v xml:space="preserve"> </v>
      </c>
      <c r="H153" s="37" t="str">
        <f t="shared" ref="H153" si="40">+IF(OR(AND(E153=""),(G153="")),"",E153*G153)</f>
        <v/>
      </c>
    </row>
    <row r="154" spans="1:9" x14ac:dyDescent="0.2">
      <c r="B154" s="34" t="s">
        <v>207</v>
      </c>
      <c r="C154" s="33">
        <v>2</v>
      </c>
      <c r="D154" s="48">
        <v>0</v>
      </c>
      <c r="E154" s="61">
        <f t="shared" si="34"/>
        <v>2.014098690835851E-3</v>
      </c>
      <c r="F154" s="61" t="str">
        <f t="shared" si="35"/>
        <v/>
      </c>
      <c r="G154" s="49">
        <f t="shared" si="27"/>
        <v>-1</v>
      </c>
      <c r="H154" s="35">
        <f t="shared" si="36"/>
        <v>-2.014098690835851E-3</v>
      </c>
    </row>
    <row r="155" spans="1:9" x14ac:dyDescent="0.2">
      <c r="B155" s="34" t="s">
        <v>606</v>
      </c>
      <c r="C155" s="33">
        <v>12</v>
      </c>
      <c r="D155" s="48">
        <v>28</v>
      </c>
      <c r="E155" s="61">
        <f t="shared" si="34"/>
        <v>1.2084592145015106E-2</v>
      </c>
      <c r="F155" s="61">
        <f t="shared" si="35"/>
        <v>4.1604754829123326E-2</v>
      </c>
      <c r="G155" s="49">
        <f t="shared" si="27"/>
        <v>1.3333333333333333</v>
      </c>
      <c r="H155" s="35">
        <f t="shared" si="36"/>
        <v>1.6112789526686808E-2</v>
      </c>
    </row>
    <row r="156" spans="1:9" x14ac:dyDescent="0.2">
      <c r="B156" s="34" t="s">
        <v>39</v>
      </c>
      <c r="C156" s="33">
        <v>2</v>
      </c>
      <c r="D156" s="48">
        <v>0</v>
      </c>
      <c r="E156" s="61">
        <f t="shared" si="34"/>
        <v>2.014098690835851E-3</v>
      </c>
      <c r="F156" s="61" t="str">
        <f t="shared" si="35"/>
        <v/>
      </c>
      <c r="G156" s="49">
        <f t="shared" si="27"/>
        <v>-1</v>
      </c>
      <c r="H156" s="35">
        <f t="shared" si="36"/>
        <v>-2.014098690835851E-3</v>
      </c>
    </row>
    <row r="157" spans="1:9" x14ac:dyDescent="0.2">
      <c r="B157" s="34" t="s">
        <v>37</v>
      </c>
      <c r="C157" s="33">
        <v>0</v>
      </c>
      <c r="D157" s="48">
        <v>0</v>
      </c>
      <c r="E157" s="61" t="str">
        <f t="shared" si="34"/>
        <v/>
      </c>
      <c r="F157" s="61" t="str">
        <f t="shared" si="35"/>
        <v/>
      </c>
      <c r="G157" s="49" t="str">
        <f t="shared" si="27"/>
        <v xml:space="preserve"> </v>
      </c>
      <c r="H157" s="35" t="str">
        <f t="shared" si="36"/>
        <v/>
      </c>
    </row>
    <row r="158" spans="1:9" ht="13.5" customHeight="1" x14ac:dyDescent="0.2">
      <c r="B158" s="34" t="s">
        <v>38</v>
      </c>
      <c r="C158" s="33">
        <v>1</v>
      </c>
      <c r="D158" s="48">
        <v>0</v>
      </c>
      <c r="E158" s="61">
        <f t="shared" si="34"/>
        <v>1.0070493454179255E-3</v>
      </c>
      <c r="F158" s="61" t="str">
        <f t="shared" si="35"/>
        <v/>
      </c>
      <c r="G158" s="49">
        <f t="shared" si="27"/>
        <v>-1</v>
      </c>
      <c r="H158" s="35">
        <f t="shared" si="36"/>
        <v>-1.0070493454179255E-3</v>
      </c>
    </row>
    <row r="159" spans="1:9" s="29" customFormat="1" ht="13.5" customHeight="1" x14ac:dyDescent="0.2">
      <c r="A159" s="31" t="s">
        <v>598</v>
      </c>
      <c r="B159" s="36" t="s">
        <v>630</v>
      </c>
      <c r="C159" s="40"/>
      <c r="D159" s="92">
        <v>0</v>
      </c>
      <c r="E159" s="38" t="str">
        <f t="shared" ref="E159" si="41">+IF(C159=0,"",C159/C$74)</f>
        <v/>
      </c>
      <c r="F159" s="38" t="str">
        <f t="shared" ref="F159" si="42">+IF(D159=0,"",D159/D$74)</f>
        <v/>
      </c>
      <c r="G159" s="93" t="str">
        <f t="shared" ref="G159" si="43">+IF(AND(C159=0,D159=0)," ",IF(C159=0,1,IF(D159=0,-1,(D159-C159)/C159)))</f>
        <v xml:space="preserve"> </v>
      </c>
      <c r="H159" s="37" t="str">
        <f t="shared" ref="H159" si="44">+IF(OR(AND(E159=""),(G159="")),"",E159*G159)</f>
        <v/>
      </c>
    </row>
    <row r="160" spans="1:9" s="29" customFormat="1" ht="13.5" customHeight="1" x14ac:dyDescent="0.2">
      <c r="A160" s="31"/>
      <c r="B160" s="36" t="s">
        <v>528</v>
      </c>
      <c r="C160" s="40">
        <v>29</v>
      </c>
      <c r="D160" s="48">
        <v>30</v>
      </c>
      <c r="E160" s="38">
        <f t="shared" si="34"/>
        <v>2.920443101711984E-2</v>
      </c>
      <c r="F160" s="38">
        <f t="shared" si="35"/>
        <v>4.4576523031203567E-2</v>
      </c>
      <c r="G160" s="49">
        <f t="shared" si="27"/>
        <v>3.4482758620689655E-2</v>
      </c>
      <c r="H160" s="37">
        <f t="shared" si="36"/>
        <v>1.0070493454179255E-3</v>
      </c>
      <c r="I160" s="4"/>
    </row>
    <row r="161" spans="1:9" s="29" customFormat="1" x14ac:dyDescent="0.2">
      <c r="A161" s="31"/>
      <c r="B161" s="36" t="s">
        <v>547</v>
      </c>
      <c r="C161" s="40">
        <v>0</v>
      </c>
      <c r="D161" s="48">
        <v>0</v>
      </c>
      <c r="E161" s="38" t="str">
        <f t="shared" si="34"/>
        <v/>
      </c>
      <c r="F161" s="38" t="str">
        <f t="shared" si="35"/>
        <v/>
      </c>
      <c r="G161" s="49" t="str">
        <f t="shared" si="27"/>
        <v xml:space="preserve"> </v>
      </c>
      <c r="H161" s="37" t="str">
        <f t="shared" si="36"/>
        <v/>
      </c>
      <c r="I161" s="4"/>
    </row>
    <row r="162" spans="1:9" s="29" customFormat="1" ht="13.5" customHeight="1" x14ac:dyDescent="0.2">
      <c r="A162" s="31"/>
      <c r="B162" s="36" t="s">
        <v>555</v>
      </c>
      <c r="C162" s="40">
        <v>1</v>
      </c>
      <c r="D162" s="48">
        <v>0</v>
      </c>
      <c r="E162" s="38">
        <f t="shared" si="34"/>
        <v>1.0070493454179255E-3</v>
      </c>
      <c r="F162" s="38" t="str">
        <f t="shared" si="35"/>
        <v/>
      </c>
      <c r="G162" s="49">
        <f t="shared" si="27"/>
        <v>-1</v>
      </c>
      <c r="H162" s="37">
        <f t="shared" si="36"/>
        <v>-1.0070493454179255E-3</v>
      </c>
      <c r="I162" s="4"/>
    </row>
    <row r="163" spans="1:9" s="29" customFormat="1" ht="13.5" customHeight="1" x14ac:dyDescent="0.2">
      <c r="A163" s="31"/>
      <c r="B163" s="36" t="s">
        <v>556</v>
      </c>
      <c r="C163" s="40">
        <v>0</v>
      </c>
      <c r="D163" s="48">
        <v>0</v>
      </c>
      <c r="E163" s="38" t="str">
        <f t="shared" si="34"/>
        <v/>
      </c>
      <c r="F163" s="38" t="str">
        <f t="shared" si="35"/>
        <v/>
      </c>
      <c r="G163" s="49" t="str">
        <f t="shared" si="27"/>
        <v xml:space="preserve"> </v>
      </c>
      <c r="H163" s="37" t="str">
        <f t="shared" si="36"/>
        <v/>
      </c>
      <c r="I163" s="4"/>
    </row>
    <row r="164" spans="1:9" x14ac:dyDescent="0.2">
      <c r="B164" s="4"/>
      <c r="C164" s="4"/>
      <c r="D164" s="4"/>
    </row>
    <row r="165" spans="1:9" x14ac:dyDescent="0.2">
      <c r="B165" s="4"/>
      <c r="C165" s="4"/>
      <c r="D165" s="4"/>
    </row>
    <row r="166" spans="1:9" ht="15.75" thickBot="1" x14ac:dyDescent="0.25">
      <c r="B166" s="16"/>
      <c r="C166" s="12"/>
      <c r="D166" s="12"/>
      <c r="E166" s="12"/>
      <c r="F166" s="12"/>
    </row>
    <row r="167" spans="1:9" ht="24.75" customHeight="1" x14ac:dyDescent="0.2">
      <c r="B167" s="80" t="s">
        <v>342</v>
      </c>
      <c r="C167" s="82" t="s">
        <v>343</v>
      </c>
      <c r="D167" s="83"/>
      <c r="E167" s="82" t="s">
        <v>344</v>
      </c>
      <c r="F167" s="83"/>
      <c r="G167" s="84" t="s">
        <v>599</v>
      </c>
      <c r="H167" s="86" t="s">
        <v>345</v>
      </c>
    </row>
    <row r="168" spans="1:9" s="9" customFormat="1" ht="24.75" customHeight="1" x14ac:dyDescent="0.2">
      <c r="A168" s="79"/>
      <c r="B168" s="81"/>
      <c r="C168" s="32">
        <v>2018</v>
      </c>
      <c r="D168" s="32">
        <v>2019</v>
      </c>
      <c r="E168" s="32">
        <v>2018</v>
      </c>
      <c r="F168" s="32">
        <v>2019</v>
      </c>
      <c r="G168" s="85"/>
      <c r="H168" s="87"/>
    </row>
    <row r="169" spans="1:9" s="9" customFormat="1" ht="26.25" customHeight="1" thickBot="1" x14ac:dyDescent="0.25">
      <c r="A169" s="79"/>
      <c r="B169" s="42" t="s">
        <v>348</v>
      </c>
      <c r="C169" s="43">
        <f>SUM(C170:C339)</f>
        <v>2228</v>
      </c>
      <c r="D169" s="44">
        <f>SUM(D170:D339)</f>
        <v>1068</v>
      </c>
      <c r="E169" s="45">
        <f t="shared" ref="E169:E201" si="45">+IF(C169=0,"",C169/C$169)</f>
        <v>1</v>
      </c>
      <c r="F169" s="45">
        <f t="shared" ref="F169:F201" si="46">+IF(D169=0,"",D169/D$169)</f>
        <v>1</v>
      </c>
      <c r="G169" s="45">
        <f>+IF(OR(AND(D169=0),(C169=0)),"0",((D169-C169)/C169))</f>
        <v>-0.52064631956912033</v>
      </c>
      <c r="H169" s="46">
        <f>+IF(OR(AND(E169=""),(G169="")),"",E169*G169)</f>
        <v>-0.52064631956912033</v>
      </c>
    </row>
    <row r="170" spans="1:9" x14ac:dyDescent="0.2">
      <c r="B170" s="62" t="s">
        <v>433</v>
      </c>
      <c r="C170" s="48">
        <v>11</v>
      </c>
      <c r="D170" s="48">
        <v>4</v>
      </c>
      <c r="E170" s="60">
        <f t="shared" si="45"/>
        <v>4.9371633752244163E-3</v>
      </c>
      <c r="F170" s="60">
        <f t="shared" si="46"/>
        <v>3.7453183520599251E-3</v>
      </c>
      <c r="G170" s="49">
        <f t="shared" ref="G170:G236" si="47">+IF(AND(C170=0,D170=0)," ",IF(C170=0,1,IF(D170=0,-1,(D170-C170)/C170)))</f>
        <v>-0.63636363636363635</v>
      </c>
      <c r="H170" s="41">
        <f>+IF(OR(AND(E170=""),(G170="")),"",E170*G170)</f>
        <v>-3.1418312387791738E-3</v>
      </c>
    </row>
    <row r="171" spans="1:9" x14ac:dyDescent="0.2">
      <c r="B171" s="63" t="s">
        <v>571</v>
      </c>
      <c r="C171" s="33">
        <v>2</v>
      </c>
      <c r="D171" s="48">
        <v>0</v>
      </c>
      <c r="E171" s="61">
        <f t="shared" si="45"/>
        <v>8.9766606822262122E-4</v>
      </c>
      <c r="F171" s="61" t="str">
        <f t="shared" si="46"/>
        <v/>
      </c>
      <c r="G171" s="49">
        <f t="shared" si="47"/>
        <v>-1</v>
      </c>
      <c r="H171" s="35">
        <f t="shared" ref="H171:H238" si="48">+IF(OR(AND(E171=""),(G171="")),"",E171*G171)</f>
        <v>-8.9766606822262122E-4</v>
      </c>
    </row>
    <row r="172" spans="1:9" x14ac:dyDescent="0.2">
      <c r="B172" s="63" t="s">
        <v>434</v>
      </c>
      <c r="C172" s="33">
        <v>6</v>
      </c>
      <c r="D172" s="48">
        <v>2</v>
      </c>
      <c r="E172" s="61">
        <f t="shared" si="45"/>
        <v>2.6929982046678637E-3</v>
      </c>
      <c r="F172" s="61">
        <f t="shared" si="46"/>
        <v>1.8726591760299626E-3</v>
      </c>
      <c r="G172" s="49">
        <f t="shared" si="47"/>
        <v>-0.66666666666666663</v>
      </c>
      <c r="H172" s="35">
        <f t="shared" si="48"/>
        <v>-1.7953321364452424E-3</v>
      </c>
    </row>
    <row r="173" spans="1:9" x14ac:dyDescent="0.2">
      <c r="B173" s="63" t="s">
        <v>435</v>
      </c>
      <c r="C173" s="33">
        <v>0</v>
      </c>
      <c r="D173" s="48">
        <v>0</v>
      </c>
      <c r="E173" s="61" t="str">
        <f t="shared" si="45"/>
        <v/>
      </c>
      <c r="F173" s="61" t="str">
        <f t="shared" si="46"/>
        <v/>
      </c>
      <c r="G173" s="49" t="str">
        <f t="shared" si="47"/>
        <v xml:space="preserve"> </v>
      </c>
      <c r="H173" s="35" t="str">
        <f t="shared" si="48"/>
        <v/>
      </c>
    </row>
    <row r="174" spans="1:9" x14ac:dyDescent="0.2">
      <c r="B174" s="63" t="s">
        <v>572</v>
      </c>
      <c r="C174" s="33">
        <v>16</v>
      </c>
      <c r="D174" s="48">
        <v>24</v>
      </c>
      <c r="E174" s="61">
        <f t="shared" si="45"/>
        <v>7.1813285457809697E-3</v>
      </c>
      <c r="F174" s="61">
        <f t="shared" si="46"/>
        <v>2.247191011235955E-2</v>
      </c>
      <c r="G174" s="49">
        <f t="shared" si="47"/>
        <v>0.5</v>
      </c>
      <c r="H174" s="35">
        <f t="shared" si="48"/>
        <v>3.5906642728904849E-3</v>
      </c>
    </row>
    <row r="175" spans="1:9" x14ac:dyDescent="0.2">
      <c r="B175" s="63" t="s">
        <v>42</v>
      </c>
      <c r="C175" s="33">
        <v>310</v>
      </c>
      <c r="D175" s="48">
        <v>151</v>
      </c>
      <c r="E175" s="61">
        <f t="shared" si="45"/>
        <v>0.13913824057450627</v>
      </c>
      <c r="F175" s="61">
        <f t="shared" si="46"/>
        <v>0.14138576779026218</v>
      </c>
      <c r="G175" s="49">
        <f t="shared" si="47"/>
        <v>-0.51290322580645165</v>
      </c>
      <c r="H175" s="35">
        <f t="shared" si="48"/>
        <v>-7.1364452423698377E-2</v>
      </c>
    </row>
    <row r="176" spans="1:9" x14ac:dyDescent="0.2">
      <c r="B176" s="63" t="s">
        <v>573</v>
      </c>
      <c r="C176" s="33">
        <v>0</v>
      </c>
      <c r="D176" s="48">
        <v>2</v>
      </c>
      <c r="E176" s="61" t="str">
        <f t="shared" si="45"/>
        <v/>
      </c>
      <c r="F176" s="61">
        <f t="shared" si="46"/>
        <v>1.8726591760299626E-3</v>
      </c>
      <c r="G176" s="49">
        <f t="shared" si="47"/>
        <v>1</v>
      </c>
      <c r="H176" s="35" t="str">
        <f t="shared" si="48"/>
        <v/>
      </c>
    </row>
    <row r="177" spans="1:9" x14ac:dyDescent="0.2">
      <c r="B177" s="63" t="s">
        <v>574</v>
      </c>
      <c r="C177" s="33">
        <v>18</v>
      </c>
      <c r="D177" s="48">
        <v>5</v>
      </c>
      <c r="E177" s="61">
        <f t="shared" si="45"/>
        <v>8.0789946140035901E-3</v>
      </c>
      <c r="F177" s="61">
        <f t="shared" si="46"/>
        <v>4.6816479400749065E-3</v>
      </c>
      <c r="G177" s="49">
        <f t="shared" si="47"/>
        <v>-0.72222222222222221</v>
      </c>
      <c r="H177" s="35">
        <f t="shared" si="48"/>
        <v>-5.8348294434470375E-3</v>
      </c>
    </row>
    <row r="178" spans="1:9" x14ac:dyDescent="0.2">
      <c r="B178" s="63" t="s">
        <v>575</v>
      </c>
      <c r="C178" s="33">
        <v>2</v>
      </c>
      <c r="D178" s="48">
        <v>9</v>
      </c>
      <c r="E178" s="61">
        <f t="shared" si="45"/>
        <v>8.9766606822262122E-4</v>
      </c>
      <c r="F178" s="61">
        <f t="shared" si="46"/>
        <v>8.4269662921348312E-3</v>
      </c>
      <c r="G178" s="49">
        <f t="shared" si="47"/>
        <v>3.5</v>
      </c>
      <c r="H178" s="35">
        <f t="shared" si="48"/>
        <v>3.1418312387791743E-3</v>
      </c>
    </row>
    <row r="179" spans="1:9" x14ac:dyDescent="0.2">
      <c r="B179" s="63" t="s">
        <v>40</v>
      </c>
      <c r="C179" s="33">
        <v>2</v>
      </c>
      <c r="D179" s="48">
        <v>1</v>
      </c>
      <c r="E179" s="61">
        <f t="shared" si="45"/>
        <v>8.9766606822262122E-4</v>
      </c>
      <c r="F179" s="61">
        <f t="shared" si="46"/>
        <v>9.3632958801498128E-4</v>
      </c>
      <c r="G179" s="49">
        <f t="shared" si="47"/>
        <v>-0.5</v>
      </c>
      <c r="H179" s="35">
        <f t="shared" si="48"/>
        <v>-4.4883303411131061E-4</v>
      </c>
    </row>
    <row r="180" spans="1:9" x14ac:dyDescent="0.2">
      <c r="B180" s="63" t="s">
        <v>208</v>
      </c>
      <c r="C180" s="33">
        <v>1</v>
      </c>
      <c r="D180" s="48">
        <v>0</v>
      </c>
      <c r="E180" s="61">
        <f t="shared" si="45"/>
        <v>4.4883303411131061E-4</v>
      </c>
      <c r="F180" s="61" t="str">
        <f t="shared" si="46"/>
        <v/>
      </c>
      <c r="G180" s="49">
        <f t="shared" si="47"/>
        <v>-1</v>
      </c>
      <c r="H180" s="35">
        <f t="shared" si="48"/>
        <v>-4.4883303411131061E-4</v>
      </c>
    </row>
    <row r="181" spans="1:9" x14ac:dyDescent="0.2">
      <c r="B181" s="63" t="s">
        <v>45</v>
      </c>
      <c r="C181" s="33">
        <v>2</v>
      </c>
      <c r="D181" s="48">
        <v>3</v>
      </c>
      <c r="E181" s="61">
        <f t="shared" si="45"/>
        <v>8.9766606822262122E-4</v>
      </c>
      <c r="F181" s="61">
        <f t="shared" si="46"/>
        <v>2.8089887640449437E-3</v>
      </c>
      <c r="G181" s="49">
        <f t="shared" si="47"/>
        <v>0.5</v>
      </c>
      <c r="H181" s="35">
        <f t="shared" si="48"/>
        <v>4.4883303411131061E-4</v>
      </c>
    </row>
    <row r="182" spans="1:9" x14ac:dyDescent="0.2">
      <c r="B182" s="63" t="s">
        <v>43</v>
      </c>
      <c r="C182" s="33">
        <v>3</v>
      </c>
      <c r="D182" s="48">
        <v>2</v>
      </c>
      <c r="E182" s="61">
        <f t="shared" si="45"/>
        <v>1.3464991023339318E-3</v>
      </c>
      <c r="F182" s="61">
        <f t="shared" si="46"/>
        <v>1.8726591760299626E-3</v>
      </c>
      <c r="G182" s="49">
        <f t="shared" si="47"/>
        <v>-0.33333333333333331</v>
      </c>
      <c r="H182" s="35">
        <f t="shared" si="48"/>
        <v>-4.4883303411131061E-4</v>
      </c>
    </row>
    <row r="183" spans="1:9" s="29" customFormat="1" x14ac:dyDescent="0.2">
      <c r="A183" s="31"/>
      <c r="B183" s="64" t="s">
        <v>520</v>
      </c>
      <c r="C183" s="40">
        <v>35</v>
      </c>
      <c r="D183" s="48">
        <v>32</v>
      </c>
      <c r="E183" s="38">
        <f t="shared" si="45"/>
        <v>1.570915619389587E-2</v>
      </c>
      <c r="F183" s="38">
        <f t="shared" si="46"/>
        <v>2.9962546816479401E-2</v>
      </c>
      <c r="G183" s="49">
        <f t="shared" si="47"/>
        <v>-8.5714285714285715E-2</v>
      </c>
      <c r="H183" s="37">
        <f t="shared" si="48"/>
        <v>-1.3464991023339318E-3</v>
      </c>
      <c r="I183" s="4"/>
    </row>
    <row r="184" spans="1:9" s="29" customFormat="1" x14ac:dyDescent="0.2">
      <c r="A184" s="31"/>
      <c r="B184" s="64" t="s">
        <v>436</v>
      </c>
      <c r="C184" s="40">
        <v>51</v>
      </c>
      <c r="D184" s="48">
        <v>88</v>
      </c>
      <c r="E184" s="38">
        <f t="shared" si="45"/>
        <v>2.289048473967684E-2</v>
      </c>
      <c r="F184" s="38">
        <f t="shared" si="46"/>
        <v>8.2397003745318345E-2</v>
      </c>
      <c r="G184" s="49">
        <f t="shared" si="47"/>
        <v>0.72549019607843135</v>
      </c>
      <c r="H184" s="37">
        <f t="shared" si="48"/>
        <v>1.660682226211849E-2</v>
      </c>
      <c r="I184" s="4"/>
    </row>
    <row r="185" spans="1:9" s="29" customFormat="1" x14ac:dyDescent="0.2">
      <c r="A185" s="31"/>
      <c r="B185" s="64" t="s">
        <v>576</v>
      </c>
      <c r="C185" s="40">
        <v>3</v>
      </c>
      <c r="D185" s="48">
        <v>2</v>
      </c>
      <c r="E185" s="38">
        <f t="shared" si="45"/>
        <v>1.3464991023339318E-3</v>
      </c>
      <c r="F185" s="38">
        <f t="shared" si="46"/>
        <v>1.8726591760299626E-3</v>
      </c>
      <c r="G185" s="49">
        <f t="shared" si="47"/>
        <v>-0.33333333333333331</v>
      </c>
      <c r="H185" s="37">
        <f t="shared" si="48"/>
        <v>-4.4883303411131061E-4</v>
      </c>
      <c r="I185" s="4"/>
    </row>
    <row r="186" spans="1:9" s="29" customFormat="1" x14ac:dyDescent="0.2">
      <c r="A186" s="31"/>
      <c r="B186" s="64" t="s">
        <v>41</v>
      </c>
      <c r="C186" s="40">
        <v>1</v>
      </c>
      <c r="D186" s="48">
        <v>1</v>
      </c>
      <c r="E186" s="38">
        <f t="shared" si="45"/>
        <v>4.4883303411131061E-4</v>
      </c>
      <c r="F186" s="38">
        <f t="shared" si="46"/>
        <v>9.3632958801498128E-4</v>
      </c>
      <c r="G186" s="49">
        <f t="shared" si="47"/>
        <v>0</v>
      </c>
      <c r="H186" s="37">
        <f t="shared" si="48"/>
        <v>0</v>
      </c>
      <c r="I186" s="4"/>
    </row>
    <row r="187" spans="1:9" s="29" customFormat="1" x14ac:dyDescent="0.2">
      <c r="A187" s="31"/>
      <c r="B187" s="64" t="s">
        <v>44</v>
      </c>
      <c r="C187" s="40">
        <v>0</v>
      </c>
      <c r="D187" s="48">
        <v>1</v>
      </c>
      <c r="E187" s="38" t="str">
        <f t="shared" si="45"/>
        <v/>
      </c>
      <c r="F187" s="38">
        <f t="shared" si="46"/>
        <v>9.3632958801498128E-4</v>
      </c>
      <c r="G187" s="49">
        <f t="shared" si="47"/>
        <v>1</v>
      </c>
      <c r="H187" s="37" t="str">
        <f t="shared" si="48"/>
        <v/>
      </c>
      <c r="I187" s="4"/>
    </row>
    <row r="188" spans="1:9" s="29" customFormat="1" x14ac:dyDescent="0.2">
      <c r="A188" s="31"/>
      <c r="B188" s="64" t="s">
        <v>521</v>
      </c>
      <c r="C188" s="40">
        <v>6</v>
      </c>
      <c r="D188" s="48">
        <v>1</v>
      </c>
      <c r="E188" s="38">
        <f t="shared" si="45"/>
        <v>2.6929982046678637E-3</v>
      </c>
      <c r="F188" s="38">
        <f t="shared" si="46"/>
        <v>9.3632958801498128E-4</v>
      </c>
      <c r="G188" s="49">
        <f t="shared" si="47"/>
        <v>-0.83333333333333337</v>
      </c>
      <c r="H188" s="37">
        <f t="shared" si="48"/>
        <v>-2.244165170556553E-3</v>
      </c>
      <c r="I188" s="4"/>
    </row>
    <row r="189" spans="1:9" s="29" customFormat="1" x14ac:dyDescent="0.2">
      <c r="A189" s="31"/>
      <c r="B189" s="64" t="s">
        <v>522</v>
      </c>
      <c r="C189" s="40">
        <v>1</v>
      </c>
      <c r="D189" s="48">
        <v>1</v>
      </c>
      <c r="E189" s="38">
        <f t="shared" si="45"/>
        <v>4.4883303411131061E-4</v>
      </c>
      <c r="F189" s="38">
        <f t="shared" si="46"/>
        <v>9.3632958801498128E-4</v>
      </c>
      <c r="G189" s="49">
        <f t="shared" si="47"/>
        <v>0</v>
      </c>
      <c r="H189" s="37">
        <f t="shared" si="48"/>
        <v>0</v>
      </c>
      <c r="I189" s="4"/>
    </row>
    <row r="190" spans="1:9" s="29" customFormat="1" x14ac:dyDescent="0.2">
      <c r="A190" s="31" t="s">
        <v>598</v>
      </c>
      <c r="B190" s="64" t="s">
        <v>628</v>
      </c>
      <c r="C190" s="40">
        <v>2</v>
      </c>
      <c r="D190" s="92">
        <v>0</v>
      </c>
      <c r="E190" s="38">
        <f t="shared" ref="E190" si="49">+IF(C190=0,"",C190/C$169)</f>
        <v>8.9766606822262122E-4</v>
      </c>
      <c r="F190" s="38" t="str">
        <f t="shared" ref="F190" si="50">+IF(D190=0,"",D190/D$169)</f>
        <v/>
      </c>
      <c r="G190" s="93">
        <f t="shared" ref="G190" si="51">+IF(AND(C190=0,D190=0)," ",IF(C190=0,1,IF(D190=0,-1,(D190-C190)/C190)))</f>
        <v>-1</v>
      </c>
      <c r="H190" s="37">
        <f t="shared" ref="H190" si="52">+IF(OR(AND(E190=""),(G190="")),"",E190*G190)</f>
        <v>-8.9766606822262122E-4</v>
      </c>
    </row>
    <row r="191" spans="1:9" s="29" customFormat="1" x14ac:dyDescent="0.2">
      <c r="A191" s="31"/>
      <c r="B191" s="64" t="s">
        <v>209</v>
      </c>
      <c r="C191" s="40">
        <v>15</v>
      </c>
      <c r="D191" s="48">
        <v>9</v>
      </c>
      <c r="E191" s="38">
        <f t="shared" si="45"/>
        <v>6.7324955116696587E-3</v>
      </c>
      <c r="F191" s="38">
        <f t="shared" si="46"/>
        <v>8.4269662921348312E-3</v>
      </c>
      <c r="G191" s="49">
        <f t="shared" si="47"/>
        <v>-0.4</v>
      </c>
      <c r="H191" s="37">
        <f t="shared" si="48"/>
        <v>-2.6929982046678637E-3</v>
      </c>
      <c r="I191" s="4"/>
    </row>
    <row r="192" spans="1:9" s="29" customFormat="1" x14ac:dyDescent="0.2">
      <c r="A192" s="31"/>
      <c r="B192" s="64" t="s">
        <v>210</v>
      </c>
      <c r="C192" s="40">
        <v>15</v>
      </c>
      <c r="D192" s="48">
        <v>1</v>
      </c>
      <c r="E192" s="38">
        <f t="shared" si="45"/>
        <v>6.7324955116696587E-3</v>
      </c>
      <c r="F192" s="38">
        <f t="shared" si="46"/>
        <v>9.3632958801498128E-4</v>
      </c>
      <c r="G192" s="49">
        <f t="shared" si="47"/>
        <v>-0.93333333333333335</v>
      </c>
      <c r="H192" s="37">
        <f t="shared" si="48"/>
        <v>-6.2836624775583485E-3</v>
      </c>
      <c r="I192" s="4"/>
    </row>
    <row r="193" spans="1:9" s="29" customFormat="1" x14ac:dyDescent="0.2">
      <c r="A193" s="31"/>
      <c r="B193" s="64" t="s">
        <v>211</v>
      </c>
      <c r="C193" s="40">
        <v>0</v>
      </c>
      <c r="D193" s="48">
        <v>0</v>
      </c>
      <c r="E193" s="38" t="str">
        <f t="shared" si="45"/>
        <v/>
      </c>
      <c r="F193" s="38" t="str">
        <f t="shared" si="46"/>
        <v/>
      </c>
      <c r="G193" s="49" t="str">
        <f t="shared" si="47"/>
        <v xml:space="preserve"> </v>
      </c>
      <c r="H193" s="37" t="str">
        <f t="shared" si="48"/>
        <v/>
      </c>
      <c r="I193" s="4"/>
    </row>
    <row r="194" spans="1:9" s="29" customFormat="1" x14ac:dyDescent="0.2">
      <c r="A194" s="31"/>
      <c r="B194" s="64" t="s">
        <v>590</v>
      </c>
      <c r="C194" s="40">
        <v>1</v>
      </c>
      <c r="D194" s="48">
        <v>0</v>
      </c>
      <c r="E194" s="38">
        <f t="shared" si="45"/>
        <v>4.4883303411131061E-4</v>
      </c>
      <c r="F194" s="38" t="str">
        <f t="shared" si="46"/>
        <v/>
      </c>
      <c r="G194" s="49">
        <f t="shared" si="47"/>
        <v>-1</v>
      </c>
      <c r="H194" s="37">
        <f t="shared" ref="H194" si="53">+IF(OR(AND(E194=""),(G194="")),"",E194*G194)</f>
        <v>-4.4883303411131061E-4</v>
      </c>
      <c r="I194" s="4"/>
    </row>
    <row r="195" spans="1:9" s="29" customFormat="1" x14ac:dyDescent="0.2">
      <c r="A195" s="31"/>
      <c r="B195" s="64" t="s">
        <v>212</v>
      </c>
      <c r="C195" s="40">
        <v>0</v>
      </c>
      <c r="D195" s="48">
        <v>0</v>
      </c>
      <c r="E195" s="38" t="str">
        <f t="shared" si="45"/>
        <v/>
      </c>
      <c r="F195" s="38" t="str">
        <f t="shared" si="46"/>
        <v/>
      </c>
      <c r="G195" s="49" t="str">
        <f t="shared" si="47"/>
        <v xml:space="preserve"> </v>
      </c>
      <c r="H195" s="37" t="str">
        <f t="shared" si="48"/>
        <v/>
      </c>
      <c r="I195" s="4"/>
    </row>
    <row r="196" spans="1:9" s="29" customFormat="1" x14ac:dyDescent="0.2">
      <c r="A196" s="31"/>
      <c r="B196" s="64" t="s">
        <v>437</v>
      </c>
      <c r="C196" s="40">
        <v>221</v>
      </c>
      <c r="D196" s="48">
        <v>20</v>
      </c>
      <c r="E196" s="38">
        <f t="shared" si="45"/>
        <v>9.9192100538599642E-2</v>
      </c>
      <c r="F196" s="38">
        <f t="shared" si="46"/>
        <v>1.8726591760299626E-2</v>
      </c>
      <c r="G196" s="49">
        <f t="shared" si="47"/>
        <v>-0.9095022624434389</v>
      </c>
      <c r="H196" s="37">
        <f t="shared" si="48"/>
        <v>-9.0215439856373425E-2</v>
      </c>
      <c r="I196" s="4"/>
    </row>
    <row r="197" spans="1:9" s="29" customFormat="1" x14ac:dyDescent="0.2">
      <c r="A197" s="31"/>
      <c r="B197" s="64" t="s">
        <v>524</v>
      </c>
      <c r="C197" s="40">
        <v>62</v>
      </c>
      <c r="D197" s="48">
        <v>66</v>
      </c>
      <c r="E197" s="38">
        <f t="shared" si="45"/>
        <v>2.7827648114901255E-2</v>
      </c>
      <c r="F197" s="38">
        <f t="shared" si="46"/>
        <v>6.1797752808988762E-2</v>
      </c>
      <c r="G197" s="49">
        <f t="shared" si="47"/>
        <v>6.4516129032258063E-2</v>
      </c>
      <c r="H197" s="37">
        <f t="shared" si="48"/>
        <v>1.7953321364452422E-3</v>
      </c>
      <c r="I197" s="4"/>
    </row>
    <row r="198" spans="1:9" x14ac:dyDescent="0.2">
      <c r="B198" s="63" t="s">
        <v>213</v>
      </c>
      <c r="C198" s="33">
        <v>24</v>
      </c>
      <c r="D198" s="48">
        <v>23</v>
      </c>
      <c r="E198" s="61">
        <f t="shared" si="45"/>
        <v>1.0771992818671455E-2</v>
      </c>
      <c r="F198" s="61">
        <f t="shared" si="46"/>
        <v>2.153558052434457E-2</v>
      </c>
      <c r="G198" s="49">
        <f t="shared" si="47"/>
        <v>-4.1666666666666664E-2</v>
      </c>
      <c r="H198" s="35">
        <f t="shared" si="48"/>
        <v>-4.4883303411131061E-4</v>
      </c>
    </row>
    <row r="199" spans="1:9" x14ac:dyDescent="0.2">
      <c r="B199" s="63" t="s">
        <v>214</v>
      </c>
      <c r="C199" s="33">
        <v>20</v>
      </c>
      <c r="D199" s="48">
        <v>11</v>
      </c>
      <c r="E199" s="61">
        <f t="shared" si="45"/>
        <v>8.9766606822262122E-3</v>
      </c>
      <c r="F199" s="61">
        <f t="shared" si="46"/>
        <v>1.0299625468164793E-2</v>
      </c>
      <c r="G199" s="49">
        <f t="shared" si="47"/>
        <v>-0.45</v>
      </c>
      <c r="H199" s="35">
        <f t="shared" si="48"/>
        <v>-4.0394973070017959E-3</v>
      </c>
    </row>
    <row r="200" spans="1:9" x14ac:dyDescent="0.2">
      <c r="B200" s="63" t="s">
        <v>215</v>
      </c>
      <c r="C200" s="33">
        <v>19</v>
      </c>
      <c r="D200" s="48">
        <v>21</v>
      </c>
      <c r="E200" s="61">
        <f t="shared" si="45"/>
        <v>8.527827648114902E-3</v>
      </c>
      <c r="F200" s="61">
        <f t="shared" si="46"/>
        <v>1.9662921348314606E-2</v>
      </c>
      <c r="G200" s="49">
        <f t="shared" si="47"/>
        <v>0.10526315789473684</v>
      </c>
      <c r="H200" s="35">
        <f t="shared" si="48"/>
        <v>8.9766606822262122E-4</v>
      </c>
    </row>
    <row r="201" spans="1:9" x14ac:dyDescent="0.2">
      <c r="B201" s="63" t="s">
        <v>216</v>
      </c>
      <c r="C201" s="33">
        <v>15</v>
      </c>
      <c r="D201" s="48">
        <v>18</v>
      </c>
      <c r="E201" s="61">
        <f t="shared" si="45"/>
        <v>6.7324955116696587E-3</v>
      </c>
      <c r="F201" s="61">
        <f t="shared" si="46"/>
        <v>1.6853932584269662E-2</v>
      </c>
      <c r="G201" s="49">
        <f t="shared" si="47"/>
        <v>0.2</v>
      </c>
      <c r="H201" s="35">
        <f t="shared" si="48"/>
        <v>1.3464991023339318E-3</v>
      </c>
    </row>
    <row r="202" spans="1:9" x14ac:dyDescent="0.2">
      <c r="B202" s="63" t="s">
        <v>438</v>
      </c>
      <c r="C202" s="33">
        <v>27</v>
      </c>
      <c r="D202" s="48">
        <v>5</v>
      </c>
      <c r="E202" s="61">
        <f t="shared" ref="E202:E235" si="54">+IF(C202=0,"",C202/C$169)</f>
        <v>1.2118491921005385E-2</v>
      </c>
      <c r="F202" s="61">
        <f t="shared" ref="F202:F235" si="55">+IF(D202=0,"",D202/D$169)</f>
        <v>4.6816479400749065E-3</v>
      </c>
      <c r="G202" s="49">
        <f t="shared" si="47"/>
        <v>-0.81481481481481477</v>
      </c>
      <c r="H202" s="35">
        <f t="shared" si="48"/>
        <v>-9.8743267504488325E-3</v>
      </c>
    </row>
    <row r="203" spans="1:9" x14ac:dyDescent="0.2">
      <c r="B203" s="63" t="s">
        <v>439</v>
      </c>
      <c r="C203" s="33">
        <v>4</v>
      </c>
      <c r="D203" s="48">
        <v>1</v>
      </c>
      <c r="E203" s="61">
        <f t="shared" si="54"/>
        <v>1.7953321364452424E-3</v>
      </c>
      <c r="F203" s="61">
        <f t="shared" si="55"/>
        <v>9.3632958801498128E-4</v>
      </c>
      <c r="G203" s="49">
        <f t="shared" si="47"/>
        <v>-0.75</v>
      </c>
      <c r="H203" s="35">
        <f t="shared" si="48"/>
        <v>-1.3464991023339318E-3</v>
      </c>
    </row>
    <row r="204" spans="1:9" x14ac:dyDescent="0.2">
      <c r="B204" s="63" t="s">
        <v>217</v>
      </c>
      <c r="C204" s="33">
        <v>0</v>
      </c>
      <c r="D204" s="48">
        <v>0</v>
      </c>
      <c r="E204" s="61" t="str">
        <f t="shared" si="54"/>
        <v/>
      </c>
      <c r="F204" s="61" t="str">
        <f t="shared" si="55"/>
        <v/>
      </c>
      <c r="G204" s="49" t="str">
        <f t="shared" si="47"/>
        <v xml:space="preserve"> </v>
      </c>
      <c r="H204" s="35" t="str">
        <f t="shared" si="48"/>
        <v/>
      </c>
    </row>
    <row r="205" spans="1:9" s="29" customFormat="1" x14ac:dyDescent="0.2">
      <c r="A205" s="31"/>
      <c r="B205" s="64" t="s">
        <v>525</v>
      </c>
      <c r="C205" s="40">
        <v>0</v>
      </c>
      <c r="D205" s="48">
        <v>0</v>
      </c>
      <c r="E205" s="38" t="str">
        <f t="shared" si="54"/>
        <v/>
      </c>
      <c r="F205" s="38" t="str">
        <f t="shared" si="55"/>
        <v/>
      </c>
      <c r="G205" s="49" t="str">
        <f t="shared" si="47"/>
        <v xml:space="preserve"> </v>
      </c>
      <c r="H205" s="37" t="str">
        <f t="shared" si="48"/>
        <v/>
      </c>
      <c r="I205" s="4"/>
    </row>
    <row r="206" spans="1:9" s="29" customFormat="1" x14ac:dyDescent="0.2">
      <c r="A206" s="31"/>
      <c r="B206" s="64" t="s">
        <v>218</v>
      </c>
      <c r="C206" s="40">
        <v>28</v>
      </c>
      <c r="D206" s="48">
        <v>42</v>
      </c>
      <c r="E206" s="38">
        <f t="shared" si="54"/>
        <v>1.2567324955116697E-2</v>
      </c>
      <c r="F206" s="38">
        <f t="shared" si="55"/>
        <v>3.9325842696629212E-2</v>
      </c>
      <c r="G206" s="49">
        <f t="shared" si="47"/>
        <v>0.5</v>
      </c>
      <c r="H206" s="37">
        <f t="shared" si="48"/>
        <v>6.2836624775583485E-3</v>
      </c>
      <c r="I206" s="4"/>
    </row>
    <row r="207" spans="1:9" s="29" customFormat="1" x14ac:dyDescent="0.2">
      <c r="A207" s="31"/>
      <c r="B207" s="64" t="s">
        <v>219</v>
      </c>
      <c r="C207" s="40">
        <v>5</v>
      </c>
      <c r="D207" s="48">
        <v>2</v>
      </c>
      <c r="E207" s="38">
        <f t="shared" si="54"/>
        <v>2.244165170556553E-3</v>
      </c>
      <c r="F207" s="38">
        <f t="shared" si="55"/>
        <v>1.8726591760299626E-3</v>
      </c>
      <c r="G207" s="49">
        <f t="shared" si="47"/>
        <v>-0.6</v>
      </c>
      <c r="H207" s="37">
        <f t="shared" si="48"/>
        <v>-1.3464991023339318E-3</v>
      </c>
      <c r="I207" s="4"/>
    </row>
    <row r="208" spans="1:9" s="29" customFormat="1" x14ac:dyDescent="0.2">
      <c r="A208" s="31"/>
      <c r="B208" s="64" t="s">
        <v>220</v>
      </c>
      <c r="C208" s="40">
        <v>1</v>
      </c>
      <c r="D208" s="48">
        <v>0</v>
      </c>
      <c r="E208" s="38">
        <f t="shared" si="54"/>
        <v>4.4883303411131061E-4</v>
      </c>
      <c r="F208" s="38" t="str">
        <f t="shared" si="55"/>
        <v/>
      </c>
      <c r="G208" s="49">
        <f t="shared" si="47"/>
        <v>-1</v>
      </c>
      <c r="H208" s="37">
        <f t="shared" si="48"/>
        <v>-4.4883303411131061E-4</v>
      </c>
      <c r="I208" s="4"/>
    </row>
    <row r="209" spans="1:9" s="29" customFormat="1" x14ac:dyDescent="0.2">
      <c r="A209" s="31"/>
      <c r="B209" s="64" t="s">
        <v>46</v>
      </c>
      <c r="C209" s="40">
        <v>1</v>
      </c>
      <c r="D209" s="48">
        <v>0</v>
      </c>
      <c r="E209" s="38">
        <f t="shared" si="54"/>
        <v>4.4883303411131061E-4</v>
      </c>
      <c r="F209" s="38" t="str">
        <f t="shared" si="55"/>
        <v/>
      </c>
      <c r="G209" s="49">
        <f t="shared" si="47"/>
        <v>-1</v>
      </c>
      <c r="H209" s="37">
        <f t="shared" si="48"/>
        <v>-4.4883303411131061E-4</v>
      </c>
      <c r="I209" s="4"/>
    </row>
    <row r="210" spans="1:9" s="29" customFormat="1" x14ac:dyDescent="0.2">
      <c r="A210" s="31"/>
      <c r="B210" s="64" t="s">
        <v>47</v>
      </c>
      <c r="C210" s="40">
        <v>130</v>
      </c>
      <c r="D210" s="48">
        <v>28</v>
      </c>
      <c r="E210" s="38">
        <f t="shared" si="54"/>
        <v>5.8348294434470378E-2</v>
      </c>
      <c r="F210" s="38">
        <f t="shared" si="55"/>
        <v>2.6217228464419477E-2</v>
      </c>
      <c r="G210" s="49">
        <f t="shared" si="47"/>
        <v>-0.7846153846153846</v>
      </c>
      <c r="H210" s="37">
        <f t="shared" si="48"/>
        <v>-4.5780969479353679E-2</v>
      </c>
      <c r="I210" s="4"/>
    </row>
    <row r="211" spans="1:9" s="29" customFormat="1" x14ac:dyDescent="0.2">
      <c r="A211" s="31"/>
      <c r="B211" s="64" t="s">
        <v>221</v>
      </c>
      <c r="C211" s="40">
        <v>10</v>
      </c>
      <c r="D211" s="48">
        <v>10</v>
      </c>
      <c r="E211" s="38">
        <f t="shared" si="54"/>
        <v>4.4883303411131061E-3</v>
      </c>
      <c r="F211" s="38">
        <f t="shared" si="55"/>
        <v>9.3632958801498131E-3</v>
      </c>
      <c r="G211" s="49">
        <f t="shared" si="47"/>
        <v>0</v>
      </c>
      <c r="H211" s="37">
        <f t="shared" si="48"/>
        <v>0</v>
      </c>
      <c r="I211" s="4"/>
    </row>
    <row r="212" spans="1:9" s="29" customFormat="1" x14ac:dyDescent="0.2">
      <c r="A212" s="31"/>
      <c r="B212" s="64" t="s">
        <v>222</v>
      </c>
      <c r="C212" s="40">
        <v>0</v>
      </c>
      <c r="D212" s="48">
        <v>0</v>
      </c>
      <c r="E212" s="38" t="str">
        <f t="shared" si="54"/>
        <v/>
      </c>
      <c r="F212" s="38" t="str">
        <f t="shared" si="55"/>
        <v/>
      </c>
      <c r="G212" s="49" t="str">
        <f t="shared" si="47"/>
        <v xml:space="preserve"> </v>
      </c>
      <c r="H212" s="37" t="str">
        <f t="shared" si="48"/>
        <v/>
      </c>
      <c r="I212" s="4"/>
    </row>
    <row r="213" spans="1:9" s="29" customFormat="1" x14ac:dyDescent="0.2">
      <c r="A213" s="31"/>
      <c r="B213" s="64" t="s">
        <v>440</v>
      </c>
      <c r="C213" s="40">
        <v>19</v>
      </c>
      <c r="D213" s="48">
        <v>1</v>
      </c>
      <c r="E213" s="38">
        <f t="shared" si="54"/>
        <v>8.527827648114902E-3</v>
      </c>
      <c r="F213" s="38">
        <f t="shared" si="55"/>
        <v>9.3632958801498128E-4</v>
      </c>
      <c r="G213" s="49">
        <f t="shared" si="47"/>
        <v>-0.94736842105263153</v>
      </c>
      <c r="H213" s="37">
        <f t="shared" si="48"/>
        <v>-8.0789946140035901E-3</v>
      </c>
      <c r="I213" s="4"/>
    </row>
    <row r="214" spans="1:9" s="29" customFormat="1" x14ac:dyDescent="0.2">
      <c r="A214" s="31"/>
      <c r="B214" s="64" t="s">
        <v>526</v>
      </c>
      <c r="C214" s="40">
        <v>0</v>
      </c>
      <c r="D214" s="48">
        <v>0</v>
      </c>
      <c r="E214" s="38" t="str">
        <f t="shared" si="54"/>
        <v/>
      </c>
      <c r="F214" s="38" t="str">
        <f t="shared" si="55"/>
        <v/>
      </c>
      <c r="G214" s="49" t="str">
        <f t="shared" si="47"/>
        <v xml:space="preserve"> </v>
      </c>
      <c r="H214" s="37" t="str">
        <f t="shared" si="48"/>
        <v/>
      </c>
      <c r="I214" s="4"/>
    </row>
    <row r="215" spans="1:9" s="29" customFormat="1" x14ac:dyDescent="0.2">
      <c r="A215" s="31" t="s">
        <v>598</v>
      </c>
      <c r="B215" s="64" t="s">
        <v>629</v>
      </c>
      <c r="C215" s="40"/>
      <c r="D215" s="92">
        <v>0</v>
      </c>
      <c r="E215" s="38" t="str">
        <f t="shared" ref="E215" si="56">+IF(C215=0,"",C215/C$169)</f>
        <v/>
      </c>
      <c r="F215" s="38" t="str">
        <f t="shared" ref="F215" si="57">+IF(D215=0,"",D215/D$169)</f>
        <v/>
      </c>
      <c r="G215" s="93" t="str">
        <f t="shared" ref="G215" si="58">+IF(AND(C215=0,D215=0)," ",IF(C215=0,1,IF(D215=0,-1,(D215-C215)/C215)))</f>
        <v xml:space="preserve"> </v>
      </c>
      <c r="H215" s="37" t="str">
        <f t="shared" ref="H215" si="59">+IF(OR(AND(E215=""),(G215="")),"",E215*G215)</f>
        <v/>
      </c>
    </row>
    <row r="216" spans="1:9" x14ac:dyDescent="0.2">
      <c r="B216" s="63" t="s">
        <v>49</v>
      </c>
      <c r="C216" s="33">
        <v>0</v>
      </c>
      <c r="D216" s="48">
        <v>0</v>
      </c>
      <c r="E216" s="61" t="str">
        <f t="shared" si="54"/>
        <v/>
      </c>
      <c r="F216" s="61" t="str">
        <f t="shared" si="55"/>
        <v/>
      </c>
      <c r="G216" s="49" t="str">
        <f t="shared" si="47"/>
        <v xml:space="preserve"> </v>
      </c>
      <c r="H216" s="35" t="str">
        <f t="shared" si="48"/>
        <v/>
      </c>
    </row>
    <row r="217" spans="1:9" x14ac:dyDescent="0.2">
      <c r="B217" s="63" t="s">
        <v>223</v>
      </c>
      <c r="C217" s="33">
        <v>0</v>
      </c>
      <c r="D217" s="48">
        <v>0</v>
      </c>
      <c r="E217" s="61" t="str">
        <f t="shared" si="54"/>
        <v/>
      </c>
      <c r="F217" s="61" t="str">
        <f t="shared" si="55"/>
        <v/>
      </c>
      <c r="G217" s="49" t="str">
        <f t="shared" si="47"/>
        <v xml:space="preserve"> </v>
      </c>
      <c r="H217" s="35" t="str">
        <f t="shared" si="48"/>
        <v/>
      </c>
    </row>
    <row r="218" spans="1:9" x14ac:dyDescent="0.2">
      <c r="B218" s="63" t="s">
        <v>48</v>
      </c>
      <c r="C218" s="33">
        <v>0</v>
      </c>
      <c r="D218" s="48">
        <v>0</v>
      </c>
      <c r="E218" s="61" t="str">
        <f t="shared" si="54"/>
        <v/>
      </c>
      <c r="F218" s="61" t="str">
        <f t="shared" si="55"/>
        <v/>
      </c>
      <c r="G218" s="49" t="str">
        <f t="shared" si="47"/>
        <v xml:space="preserve"> </v>
      </c>
      <c r="H218" s="35" t="str">
        <f t="shared" si="48"/>
        <v/>
      </c>
    </row>
    <row r="219" spans="1:9" x14ac:dyDescent="0.2">
      <c r="B219" s="63" t="s">
        <v>224</v>
      </c>
      <c r="C219" s="33">
        <v>0</v>
      </c>
      <c r="D219" s="48">
        <v>0</v>
      </c>
      <c r="E219" s="61" t="str">
        <f t="shared" si="54"/>
        <v/>
      </c>
      <c r="F219" s="61" t="str">
        <f t="shared" si="55"/>
        <v/>
      </c>
      <c r="G219" s="49" t="str">
        <f t="shared" si="47"/>
        <v xml:space="preserve"> </v>
      </c>
      <c r="H219" s="35" t="str">
        <f t="shared" si="48"/>
        <v/>
      </c>
    </row>
    <row r="220" spans="1:9" x14ac:dyDescent="0.2">
      <c r="B220" s="63" t="s">
        <v>225</v>
      </c>
      <c r="C220" s="33">
        <v>0</v>
      </c>
      <c r="D220" s="48">
        <v>0</v>
      </c>
      <c r="E220" s="61" t="str">
        <f t="shared" si="54"/>
        <v/>
      </c>
      <c r="F220" s="61" t="str">
        <f t="shared" si="55"/>
        <v/>
      </c>
      <c r="G220" s="49" t="str">
        <f t="shared" si="47"/>
        <v xml:space="preserve"> </v>
      </c>
      <c r="H220" s="35" t="str">
        <f t="shared" si="48"/>
        <v/>
      </c>
    </row>
    <row r="221" spans="1:9" x14ac:dyDescent="0.2">
      <c r="B221" s="63" t="s">
        <v>441</v>
      </c>
      <c r="C221" s="33">
        <v>0</v>
      </c>
      <c r="D221" s="48">
        <v>0</v>
      </c>
      <c r="E221" s="61" t="str">
        <f t="shared" si="54"/>
        <v/>
      </c>
      <c r="F221" s="61" t="str">
        <f t="shared" si="55"/>
        <v/>
      </c>
      <c r="G221" s="49" t="str">
        <f t="shared" si="47"/>
        <v xml:space="preserve"> </v>
      </c>
      <c r="H221" s="35" t="str">
        <f t="shared" si="48"/>
        <v/>
      </c>
    </row>
    <row r="222" spans="1:9" x14ac:dyDescent="0.2">
      <c r="B222" s="63" t="s">
        <v>607</v>
      </c>
      <c r="C222" s="33">
        <v>419</v>
      </c>
      <c r="D222" s="48">
        <v>117</v>
      </c>
      <c r="E222" s="61">
        <f t="shared" si="54"/>
        <v>0.18806104129263915</v>
      </c>
      <c r="F222" s="61">
        <f t="shared" si="55"/>
        <v>0.10955056179775281</v>
      </c>
      <c r="G222" s="49">
        <f t="shared" si="47"/>
        <v>-0.72076372315035797</v>
      </c>
      <c r="H222" s="35">
        <f t="shared" si="48"/>
        <v>-0.13554757630161579</v>
      </c>
    </row>
    <row r="223" spans="1:9" x14ac:dyDescent="0.2">
      <c r="B223" s="63" t="s">
        <v>226</v>
      </c>
      <c r="C223" s="33">
        <v>3</v>
      </c>
      <c r="D223" s="48">
        <v>0</v>
      </c>
      <c r="E223" s="61">
        <f t="shared" si="54"/>
        <v>1.3464991023339318E-3</v>
      </c>
      <c r="F223" s="61" t="str">
        <f t="shared" si="55"/>
        <v/>
      </c>
      <c r="G223" s="49">
        <f t="shared" si="47"/>
        <v>-1</v>
      </c>
      <c r="H223" s="35">
        <f t="shared" si="48"/>
        <v>-1.3464991023339318E-3</v>
      </c>
    </row>
    <row r="224" spans="1:9" x14ac:dyDescent="0.2">
      <c r="B224" s="63" t="s">
        <v>227</v>
      </c>
      <c r="C224" s="33">
        <v>0</v>
      </c>
      <c r="D224" s="48">
        <v>0</v>
      </c>
      <c r="E224" s="61" t="str">
        <f t="shared" si="54"/>
        <v/>
      </c>
      <c r="F224" s="61" t="str">
        <f t="shared" si="55"/>
        <v/>
      </c>
      <c r="G224" s="49" t="str">
        <f t="shared" si="47"/>
        <v xml:space="preserve"> </v>
      </c>
      <c r="H224" s="35" t="str">
        <f t="shared" si="48"/>
        <v/>
      </c>
    </row>
    <row r="225" spans="1:9" x14ac:dyDescent="0.2">
      <c r="B225" s="63" t="s">
        <v>228</v>
      </c>
      <c r="C225" s="33">
        <v>1</v>
      </c>
      <c r="D225" s="48">
        <v>0</v>
      </c>
      <c r="E225" s="61">
        <f t="shared" si="54"/>
        <v>4.4883303411131061E-4</v>
      </c>
      <c r="F225" s="61" t="str">
        <f t="shared" si="55"/>
        <v/>
      </c>
      <c r="G225" s="49">
        <f t="shared" si="47"/>
        <v>-1</v>
      </c>
      <c r="H225" s="35">
        <f t="shared" si="48"/>
        <v>-4.4883303411131061E-4</v>
      </c>
    </row>
    <row r="226" spans="1:9" x14ac:dyDescent="0.2">
      <c r="B226" s="63" t="s">
        <v>608</v>
      </c>
      <c r="C226" s="33">
        <v>0</v>
      </c>
      <c r="D226" s="48">
        <v>0</v>
      </c>
      <c r="E226" s="61" t="str">
        <f t="shared" si="54"/>
        <v/>
      </c>
      <c r="F226" s="61" t="str">
        <f t="shared" si="55"/>
        <v/>
      </c>
      <c r="G226" s="49" t="str">
        <f t="shared" si="47"/>
        <v xml:space="preserve"> </v>
      </c>
      <c r="H226" s="35" t="str">
        <f t="shared" si="48"/>
        <v/>
      </c>
    </row>
    <row r="227" spans="1:9" x14ac:dyDescent="0.2">
      <c r="B227" s="63" t="s">
        <v>442</v>
      </c>
      <c r="C227" s="33">
        <v>0</v>
      </c>
      <c r="D227" s="48">
        <v>2</v>
      </c>
      <c r="E227" s="61" t="str">
        <f t="shared" si="54"/>
        <v/>
      </c>
      <c r="F227" s="61">
        <f t="shared" si="55"/>
        <v>1.8726591760299626E-3</v>
      </c>
      <c r="G227" s="49">
        <f t="shared" si="47"/>
        <v>1</v>
      </c>
      <c r="H227" s="35" t="str">
        <f t="shared" si="48"/>
        <v/>
      </c>
    </row>
    <row r="228" spans="1:9" s="29" customFormat="1" x14ac:dyDescent="0.2">
      <c r="A228" s="31"/>
      <c r="B228" s="64" t="s">
        <v>591</v>
      </c>
      <c r="C228" s="40">
        <v>0</v>
      </c>
      <c r="D228" s="48">
        <v>0</v>
      </c>
      <c r="E228" s="38" t="str">
        <f t="shared" si="54"/>
        <v/>
      </c>
      <c r="F228" s="38" t="str">
        <f t="shared" si="55"/>
        <v/>
      </c>
      <c r="G228" s="49" t="str">
        <f t="shared" si="47"/>
        <v xml:space="preserve"> </v>
      </c>
      <c r="H228" s="37" t="str">
        <f t="shared" ref="H228" si="60">+IF(OR(AND(E228=""),(G228="")),"",E228*G228)</f>
        <v/>
      </c>
      <c r="I228" s="4"/>
    </row>
    <row r="229" spans="1:9" s="29" customFormat="1" x14ac:dyDescent="0.2">
      <c r="A229" s="31" t="s">
        <v>598</v>
      </c>
      <c r="B229" s="64" t="s">
        <v>631</v>
      </c>
      <c r="C229" s="40"/>
      <c r="D229" s="92">
        <v>0</v>
      </c>
      <c r="E229" s="38" t="str">
        <f t="shared" ref="E229" si="61">+IF(C229=0,"",C229/C$169)</f>
        <v/>
      </c>
      <c r="F229" s="38" t="str">
        <f t="shared" ref="F229" si="62">+IF(D229=0,"",D229/D$169)</f>
        <v/>
      </c>
      <c r="G229" s="93" t="str">
        <f t="shared" ref="G229" si="63">+IF(AND(C229=0,D229=0)," ",IF(C229=0,1,IF(D229=0,-1,(D229-C229)/C229)))</f>
        <v xml:space="preserve"> </v>
      </c>
      <c r="H229" s="37" t="str">
        <f t="shared" ref="H229" si="64">+IF(OR(AND(E229=""),(G229="")),"",E229*G229)</f>
        <v/>
      </c>
    </row>
    <row r="230" spans="1:9" x14ac:dyDescent="0.2">
      <c r="B230" s="63" t="s">
        <v>229</v>
      </c>
      <c r="C230" s="33">
        <v>0</v>
      </c>
      <c r="D230" s="48">
        <v>0</v>
      </c>
      <c r="E230" s="61" t="str">
        <f t="shared" si="54"/>
        <v/>
      </c>
      <c r="F230" s="61" t="str">
        <f t="shared" si="55"/>
        <v/>
      </c>
      <c r="G230" s="49" t="str">
        <f t="shared" si="47"/>
        <v xml:space="preserve"> </v>
      </c>
      <c r="H230" s="35" t="str">
        <f t="shared" si="48"/>
        <v/>
      </c>
    </row>
    <row r="231" spans="1:9" x14ac:dyDescent="0.2">
      <c r="B231" s="63" t="s">
        <v>51</v>
      </c>
      <c r="C231" s="33">
        <v>2</v>
      </c>
      <c r="D231" s="48">
        <v>1</v>
      </c>
      <c r="E231" s="61">
        <f t="shared" si="54"/>
        <v>8.9766606822262122E-4</v>
      </c>
      <c r="F231" s="61">
        <f t="shared" si="55"/>
        <v>9.3632958801498128E-4</v>
      </c>
      <c r="G231" s="49">
        <f t="shared" si="47"/>
        <v>-0.5</v>
      </c>
      <c r="H231" s="35">
        <f t="shared" si="48"/>
        <v>-4.4883303411131061E-4</v>
      </c>
    </row>
    <row r="232" spans="1:9" x14ac:dyDescent="0.2">
      <c r="B232" s="63" t="s">
        <v>230</v>
      </c>
      <c r="C232" s="33">
        <v>0</v>
      </c>
      <c r="D232" s="48">
        <v>0</v>
      </c>
      <c r="E232" s="61" t="str">
        <f t="shared" si="54"/>
        <v/>
      </c>
      <c r="F232" s="61" t="str">
        <f t="shared" si="55"/>
        <v/>
      </c>
      <c r="G232" s="49" t="str">
        <f t="shared" si="47"/>
        <v xml:space="preserve"> </v>
      </c>
      <c r="H232" s="35" t="str">
        <f t="shared" si="48"/>
        <v/>
      </c>
    </row>
    <row r="233" spans="1:9" x14ac:dyDescent="0.2">
      <c r="B233" s="63" t="s">
        <v>50</v>
      </c>
      <c r="C233" s="33">
        <v>3</v>
      </c>
      <c r="D233" s="48">
        <v>0</v>
      </c>
      <c r="E233" s="61">
        <f t="shared" si="54"/>
        <v>1.3464991023339318E-3</v>
      </c>
      <c r="F233" s="61" t="str">
        <f t="shared" si="55"/>
        <v/>
      </c>
      <c r="G233" s="49">
        <f t="shared" si="47"/>
        <v>-1</v>
      </c>
      <c r="H233" s="35">
        <f t="shared" si="48"/>
        <v>-1.3464991023339318E-3</v>
      </c>
    </row>
    <row r="234" spans="1:9" x14ac:dyDescent="0.2">
      <c r="B234" s="63" t="s">
        <v>231</v>
      </c>
      <c r="C234" s="33">
        <v>0</v>
      </c>
      <c r="D234" s="48">
        <v>3</v>
      </c>
      <c r="E234" s="61" t="str">
        <f t="shared" si="54"/>
        <v/>
      </c>
      <c r="F234" s="61">
        <f t="shared" si="55"/>
        <v>2.8089887640449437E-3</v>
      </c>
      <c r="G234" s="49">
        <f t="shared" si="47"/>
        <v>1</v>
      </c>
      <c r="H234" s="35" t="str">
        <f t="shared" si="48"/>
        <v/>
      </c>
    </row>
    <row r="235" spans="1:9" x14ac:dyDescent="0.2">
      <c r="B235" s="63" t="s">
        <v>443</v>
      </c>
      <c r="C235" s="33">
        <v>0</v>
      </c>
      <c r="D235" s="48">
        <v>0</v>
      </c>
      <c r="E235" s="61" t="str">
        <f t="shared" si="54"/>
        <v/>
      </c>
      <c r="F235" s="61" t="str">
        <f t="shared" si="55"/>
        <v/>
      </c>
      <c r="G235" s="49" t="str">
        <f t="shared" si="47"/>
        <v xml:space="preserve"> </v>
      </c>
      <c r="H235" s="35" t="str">
        <f t="shared" si="48"/>
        <v/>
      </c>
    </row>
    <row r="236" spans="1:9" x14ac:dyDescent="0.2">
      <c r="B236" s="63" t="s">
        <v>56</v>
      </c>
      <c r="C236" s="33">
        <v>28</v>
      </c>
      <c r="D236" s="48">
        <v>1</v>
      </c>
      <c r="E236" s="61">
        <f t="shared" ref="E236:E267" si="65">+IF(C236=0,"",C236/C$169)</f>
        <v>1.2567324955116697E-2</v>
      </c>
      <c r="F236" s="61">
        <f t="shared" ref="F236:F267" si="66">+IF(D236=0,"",D236/D$169)</f>
        <v>9.3632958801498128E-4</v>
      </c>
      <c r="G236" s="49">
        <f t="shared" si="47"/>
        <v>-0.9642857142857143</v>
      </c>
      <c r="H236" s="35">
        <f t="shared" si="48"/>
        <v>-1.2118491921005387E-2</v>
      </c>
    </row>
    <row r="237" spans="1:9" x14ac:dyDescent="0.2">
      <c r="B237" s="63" t="s">
        <v>55</v>
      </c>
      <c r="C237" s="33">
        <v>0</v>
      </c>
      <c r="D237" s="48">
        <v>0</v>
      </c>
      <c r="E237" s="61" t="str">
        <f t="shared" si="65"/>
        <v/>
      </c>
      <c r="F237" s="61" t="str">
        <f t="shared" si="66"/>
        <v/>
      </c>
      <c r="G237" s="49" t="str">
        <f t="shared" ref="G237:G300" si="67">+IF(AND(C237=0,D237=0)," ",IF(C237=0,1,IF(D237=0,-1,(D237-C237)/C237)))</f>
        <v xml:space="preserve"> </v>
      </c>
      <c r="H237" s="35" t="str">
        <f t="shared" si="48"/>
        <v/>
      </c>
    </row>
    <row r="238" spans="1:9" x14ac:dyDescent="0.2">
      <c r="B238" s="63" t="s">
        <v>444</v>
      </c>
      <c r="C238" s="33">
        <v>1</v>
      </c>
      <c r="D238" s="48">
        <v>1</v>
      </c>
      <c r="E238" s="61">
        <f t="shared" si="65"/>
        <v>4.4883303411131061E-4</v>
      </c>
      <c r="F238" s="61">
        <f t="shared" si="66"/>
        <v>9.3632958801498128E-4</v>
      </c>
      <c r="G238" s="49">
        <f t="shared" si="67"/>
        <v>0</v>
      </c>
      <c r="H238" s="35">
        <f t="shared" si="48"/>
        <v>0</v>
      </c>
    </row>
    <row r="239" spans="1:9" x14ac:dyDescent="0.2">
      <c r="B239" s="63" t="s">
        <v>53</v>
      </c>
      <c r="C239" s="33">
        <v>5</v>
      </c>
      <c r="D239" s="48">
        <v>9</v>
      </c>
      <c r="E239" s="61">
        <f t="shared" si="65"/>
        <v>2.244165170556553E-3</v>
      </c>
      <c r="F239" s="61">
        <f t="shared" si="66"/>
        <v>8.4269662921348312E-3</v>
      </c>
      <c r="G239" s="49">
        <f t="shared" si="67"/>
        <v>0.8</v>
      </c>
      <c r="H239" s="35">
        <f t="shared" ref="H239:H306" si="68">+IF(OR(AND(E239=""),(G239="")),"",E239*G239)</f>
        <v>1.7953321364452424E-3</v>
      </c>
    </row>
    <row r="240" spans="1:9" x14ac:dyDescent="0.2">
      <c r="B240" s="63" t="s">
        <v>52</v>
      </c>
      <c r="C240" s="33">
        <v>0</v>
      </c>
      <c r="D240" s="48">
        <v>0</v>
      </c>
      <c r="E240" s="61" t="str">
        <f t="shared" si="65"/>
        <v/>
      </c>
      <c r="F240" s="61" t="str">
        <f t="shared" si="66"/>
        <v/>
      </c>
      <c r="G240" s="49" t="str">
        <f t="shared" si="67"/>
        <v xml:space="preserve"> </v>
      </c>
      <c r="H240" s="35" t="str">
        <f t="shared" si="68"/>
        <v/>
      </c>
    </row>
    <row r="241" spans="2:8" x14ac:dyDescent="0.2">
      <c r="B241" s="63" t="s">
        <v>609</v>
      </c>
      <c r="C241" s="33">
        <v>11</v>
      </c>
      <c r="D241" s="48">
        <v>2</v>
      </c>
      <c r="E241" s="61">
        <f t="shared" si="65"/>
        <v>4.9371633752244163E-3</v>
      </c>
      <c r="F241" s="61">
        <f t="shared" si="66"/>
        <v>1.8726591760299626E-3</v>
      </c>
      <c r="G241" s="49">
        <f t="shared" si="67"/>
        <v>-0.81818181818181823</v>
      </c>
      <c r="H241" s="35">
        <f t="shared" si="68"/>
        <v>-4.039497307001795E-3</v>
      </c>
    </row>
    <row r="242" spans="2:8" x14ac:dyDescent="0.2">
      <c r="B242" s="63" t="s">
        <v>54</v>
      </c>
      <c r="C242" s="33">
        <v>6</v>
      </c>
      <c r="D242" s="48">
        <v>15</v>
      </c>
      <c r="E242" s="61">
        <f t="shared" si="65"/>
        <v>2.6929982046678637E-3</v>
      </c>
      <c r="F242" s="61">
        <f t="shared" si="66"/>
        <v>1.4044943820224719E-2</v>
      </c>
      <c r="G242" s="49">
        <f t="shared" si="67"/>
        <v>1.5</v>
      </c>
      <c r="H242" s="35">
        <f t="shared" si="68"/>
        <v>4.039497307001795E-3</v>
      </c>
    </row>
    <row r="243" spans="2:8" x14ac:dyDescent="0.2">
      <c r="B243" s="63" t="s">
        <v>232</v>
      </c>
      <c r="C243" s="33">
        <v>0</v>
      </c>
      <c r="D243" s="48">
        <v>3</v>
      </c>
      <c r="E243" s="61" t="str">
        <f t="shared" si="65"/>
        <v/>
      </c>
      <c r="F243" s="61">
        <f t="shared" si="66"/>
        <v>2.8089887640449437E-3</v>
      </c>
      <c r="G243" s="49">
        <f t="shared" si="67"/>
        <v>1</v>
      </c>
      <c r="H243" s="35" t="str">
        <f t="shared" si="68"/>
        <v/>
      </c>
    </row>
    <row r="244" spans="2:8" x14ac:dyDescent="0.2">
      <c r="B244" s="63" t="s">
        <v>445</v>
      </c>
      <c r="C244" s="33">
        <v>2</v>
      </c>
      <c r="D244" s="48">
        <v>0</v>
      </c>
      <c r="E244" s="61">
        <f t="shared" si="65"/>
        <v>8.9766606822262122E-4</v>
      </c>
      <c r="F244" s="61" t="str">
        <f t="shared" si="66"/>
        <v/>
      </c>
      <c r="G244" s="49">
        <f t="shared" si="67"/>
        <v>-1</v>
      </c>
      <c r="H244" s="35">
        <f t="shared" si="68"/>
        <v>-8.9766606822262122E-4</v>
      </c>
    </row>
    <row r="245" spans="2:8" x14ac:dyDescent="0.2">
      <c r="B245" s="63" t="s">
        <v>334</v>
      </c>
      <c r="C245" s="33">
        <v>2</v>
      </c>
      <c r="D245" s="48">
        <v>0</v>
      </c>
      <c r="E245" s="61">
        <f t="shared" si="65"/>
        <v>8.9766606822262122E-4</v>
      </c>
      <c r="F245" s="61" t="str">
        <f t="shared" si="66"/>
        <v/>
      </c>
      <c r="G245" s="49">
        <f t="shared" si="67"/>
        <v>-1</v>
      </c>
      <c r="H245" s="35">
        <f t="shared" si="68"/>
        <v>-8.9766606822262122E-4</v>
      </c>
    </row>
    <row r="246" spans="2:8" x14ac:dyDescent="0.2">
      <c r="B246" s="63" t="s">
        <v>233</v>
      </c>
      <c r="C246" s="33">
        <v>3</v>
      </c>
      <c r="D246" s="48">
        <v>2</v>
      </c>
      <c r="E246" s="61">
        <f t="shared" si="65"/>
        <v>1.3464991023339318E-3</v>
      </c>
      <c r="F246" s="61">
        <f t="shared" si="66"/>
        <v>1.8726591760299626E-3</v>
      </c>
      <c r="G246" s="49">
        <f t="shared" si="67"/>
        <v>-0.33333333333333331</v>
      </c>
      <c r="H246" s="35">
        <f t="shared" si="68"/>
        <v>-4.4883303411131061E-4</v>
      </c>
    </row>
    <row r="247" spans="2:8" x14ac:dyDescent="0.2">
      <c r="B247" s="63" t="s">
        <v>234</v>
      </c>
      <c r="C247" s="33">
        <v>4</v>
      </c>
      <c r="D247" s="48">
        <v>1</v>
      </c>
      <c r="E247" s="61">
        <f t="shared" si="65"/>
        <v>1.7953321364452424E-3</v>
      </c>
      <c r="F247" s="61">
        <f t="shared" si="66"/>
        <v>9.3632958801498128E-4</v>
      </c>
      <c r="G247" s="49">
        <f t="shared" si="67"/>
        <v>-0.75</v>
      </c>
      <c r="H247" s="35">
        <f t="shared" si="68"/>
        <v>-1.3464991023339318E-3</v>
      </c>
    </row>
    <row r="248" spans="2:8" x14ac:dyDescent="0.2">
      <c r="B248" s="63" t="s">
        <v>446</v>
      </c>
      <c r="C248" s="33">
        <v>19</v>
      </c>
      <c r="D248" s="48">
        <v>1</v>
      </c>
      <c r="E248" s="61">
        <f t="shared" si="65"/>
        <v>8.527827648114902E-3</v>
      </c>
      <c r="F248" s="61">
        <f t="shared" si="66"/>
        <v>9.3632958801498128E-4</v>
      </c>
      <c r="G248" s="49">
        <f t="shared" si="67"/>
        <v>-0.94736842105263153</v>
      </c>
      <c r="H248" s="35">
        <f t="shared" si="68"/>
        <v>-8.0789946140035901E-3</v>
      </c>
    </row>
    <row r="249" spans="2:8" x14ac:dyDescent="0.2">
      <c r="B249" s="63" t="s">
        <v>235</v>
      </c>
      <c r="C249" s="33">
        <v>1</v>
      </c>
      <c r="D249" s="48">
        <v>1</v>
      </c>
      <c r="E249" s="61">
        <f t="shared" si="65"/>
        <v>4.4883303411131061E-4</v>
      </c>
      <c r="F249" s="61">
        <f t="shared" si="66"/>
        <v>9.3632958801498128E-4</v>
      </c>
      <c r="G249" s="49">
        <f t="shared" si="67"/>
        <v>0</v>
      </c>
      <c r="H249" s="35">
        <f t="shared" si="68"/>
        <v>0</v>
      </c>
    </row>
    <row r="250" spans="2:8" x14ac:dyDescent="0.2">
      <c r="B250" s="63" t="s">
        <v>447</v>
      </c>
      <c r="C250" s="33">
        <v>6</v>
      </c>
      <c r="D250" s="48">
        <v>0</v>
      </c>
      <c r="E250" s="61">
        <f t="shared" si="65"/>
        <v>2.6929982046678637E-3</v>
      </c>
      <c r="F250" s="61" t="str">
        <f t="shared" si="66"/>
        <v/>
      </c>
      <c r="G250" s="49">
        <f t="shared" si="67"/>
        <v>-1</v>
      </c>
      <c r="H250" s="35">
        <f t="shared" si="68"/>
        <v>-2.6929982046678637E-3</v>
      </c>
    </row>
    <row r="251" spans="2:8" x14ac:dyDescent="0.2">
      <c r="B251" s="63" t="s">
        <v>448</v>
      </c>
      <c r="C251" s="33">
        <v>0</v>
      </c>
      <c r="D251" s="48">
        <v>0</v>
      </c>
      <c r="E251" s="61" t="str">
        <f t="shared" si="65"/>
        <v/>
      </c>
      <c r="F251" s="61" t="str">
        <f t="shared" si="66"/>
        <v/>
      </c>
      <c r="G251" s="49" t="str">
        <f t="shared" si="67"/>
        <v xml:space="preserve"> </v>
      </c>
      <c r="H251" s="35" t="str">
        <f t="shared" si="68"/>
        <v/>
      </c>
    </row>
    <row r="252" spans="2:8" x14ac:dyDescent="0.2">
      <c r="B252" s="63" t="s">
        <v>449</v>
      </c>
      <c r="C252" s="33">
        <v>1</v>
      </c>
      <c r="D252" s="48">
        <v>0</v>
      </c>
      <c r="E252" s="61">
        <f t="shared" si="65"/>
        <v>4.4883303411131061E-4</v>
      </c>
      <c r="F252" s="61" t="str">
        <f t="shared" si="66"/>
        <v/>
      </c>
      <c r="G252" s="49">
        <f t="shared" si="67"/>
        <v>-1</v>
      </c>
      <c r="H252" s="35">
        <f t="shared" si="68"/>
        <v>-4.4883303411131061E-4</v>
      </c>
    </row>
    <row r="253" spans="2:8" x14ac:dyDescent="0.2">
      <c r="B253" s="63" t="s">
        <v>450</v>
      </c>
      <c r="C253" s="33">
        <v>0</v>
      </c>
      <c r="D253" s="48">
        <v>0</v>
      </c>
      <c r="E253" s="61" t="str">
        <f t="shared" si="65"/>
        <v/>
      </c>
      <c r="F253" s="61" t="str">
        <f t="shared" si="66"/>
        <v/>
      </c>
      <c r="G253" s="49" t="str">
        <f t="shared" si="67"/>
        <v xml:space="preserve"> </v>
      </c>
      <c r="H253" s="35" t="str">
        <f t="shared" si="68"/>
        <v/>
      </c>
    </row>
    <row r="254" spans="2:8" x14ac:dyDescent="0.2">
      <c r="B254" s="63" t="s">
        <v>451</v>
      </c>
      <c r="C254" s="33">
        <v>0</v>
      </c>
      <c r="D254" s="48">
        <v>1</v>
      </c>
      <c r="E254" s="61" t="str">
        <f t="shared" si="65"/>
        <v/>
      </c>
      <c r="F254" s="61">
        <f t="shared" si="66"/>
        <v>9.3632958801498128E-4</v>
      </c>
      <c r="G254" s="49">
        <f t="shared" si="67"/>
        <v>1</v>
      </c>
      <c r="H254" s="35" t="str">
        <f t="shared" si="68"/>
        <v/>
      </c>
    </row>
    <row r="255" spans="2:8" x14ac:dyDescent="0.2">
      <c r="B255" s="63" t="s">
        <v>610</v>
      </c>
      <c r="C255" s="33">
        <v>1</v>
      </c>
      <c r="D255" s="48">
        <v>0</v>
      </c>
      <c r="E255" s="61">
        <f t="shared" si="65"/>
        <v>4.4883303411131061E-4</v>
      </c>
      <c r="F255" s="61" t="str">
        <f t="shared" si="66"/>
        <v/>
      </c>
      <c r="G255" s="49">
        <f t="shared" si="67"/>
        <v>-1</v>
      </c>
      <c r="H255" s="35">
        <f t="shared" si="68"/>
        <v>-4.4883303411131061E-4</v>
      </c>
    </row>
    <row r="256" spans="2:8" x14ac:dyDescent="0.2">
      <c r="B256" s="63" t="s">
        <v>452</v>
      </c>
      <c r="C256" s="33">
        <v>0</v>
      </c>
      <c r="D256" s="48">
        <v>0</v>
      </c>
      <c r="E256" s="61" t="str">
        <f t="shared" si="65"/>
        <v/>
      </c>
      <c r="F256" s="61" t="str">
        <f t="shared" si="66"/>
        <v/>
      </c>
      <c r="G256" s="49" t="str">
        <f t="shared" si="67"/>
        <v xml:space="preserve"> </v>
      </c>
      <c r="H256" s="35" t="str">
        <f t="shared" si="68"/>
        <v/>
      </c>
    </row>
    <row r="257" spans="1:9" s="29" customFormat="1" x14ac:dyDescent="0.2">
      <c r="A257" s="31"/>
      <c r="B257" s="64" t="s">
        <v>236</v>
      </c>
      <c r="C257" s="40">
        <v>2</v>
      </c>
      <c r="D257" s="48">
        <v>0</v>
      </c>
      <c r="E257" s="38">
        <f t="shared" si="65"/>
        <v>8.9766606822262122E-4</v>
      </c>
      <c r="F257" s="38" t="str">
        <f t="shared" si="66"/>
        <v/>
      </c>
      <c r="G257" s="49">
        <f t="shared" si="67"/>
        <v>-1</v>
      </c>
      <c r="H257" s="37">
        <f t="shared" si="68"/>
        <v>-8.9766606822262122E-4</v>
      </c>
      <c r="I257" s="4"/>
    </row>
    <row r="258" spans="1:9" s="29" customFormat="1" x14ac:dyDescent="0.2">
      <c r="A258" s="31"/>
      <c r="B258" s="64" t="s">
        <v>453</v>
      </c>
      <c r="C258" s="40">
        <v>6</v>
      </c>
      <c r="D258" s="48">
        <v>7</v>
      </c>
      <c r="E258" s="38">
        <f t="shared" si="65"/>
        <v>2.6929982046678637E-3</v>
      </c>
      <c r="F258" s="38">
        <f t="shared" si="66"/>
        <v>6.5543071161048693E-3</v>
      </c>
      <c r="G258" s="49">
        <f t="shared" si="67"/>
        <v>0.16666666666666666</v>
      </c>
      <c r="H258" s="37">
        <f t="shared" si="68"/>
        <v>4.4883303411131061E-4</v>
      </c>
      <c r="I258" s="4"/>
    </row>
    <row r="259" spans="1:9" s="29" customFormat="1" x14ac:dyDescent="0.2">
      <c r="A259" s="31"/>
      <c r="B259" s="64" t="s">
        <v>454</v>
      </c>
      <c r="C259" s="40">
        <v>0</v>
      </c>
      <c r="D259" s="48">
        <v>0</v>
      </c>
      <c r="E259" s="38" t="str">
        <f t="shared" si="65"/>
        <v/>
      </c>
      <c r="F259" s="38" t="str">
        <f t="shared" si="66"/>
        <v/>
      </c>
      <c r="G259" s="49" t="str">
        <f t="shared" si="67"/>
        <v xml:space="preserve"> </v>
      </c>
      <c r="H259" s="37" t="str">
        <f t="shared" si="68"/>
        <v/>
      </c>
      <c r="I259" s="4"/>
    </row>
    <row r="260" spans="1:9" s="29" customFormat="1" x14ac:dyDescent="0.2">
      <c r="A260" s="31"/>
      <c r="B260" s="64" t="s">
        <v>529</v>
      </c>
      <c r="C260" s="40">
        <v>0</v>
      </c>
      <c r="D260" s="48">
        <v>0</v>
      </c>
      <c r="E260" s="38" t="str">
        <f t="shared" si="65"/>
        <v/>
      </c>
      <c r="F260" s="38" t="str">
        <f t="shared" si="66"/>
        <v/>
      </c>
      <c r="G260" s="49" t="str">
        <f t="shared" si="67"/>
        <v xml:space="preserve"> </v>
      </c>
      <c r="H260" s="37" t="str">
        <f t="shared" si="68"/>
        <v/>
      </c>
      <c r="I260" s="4"/>
    </row>
    <row r="261" spans="1:9" s="29" customFormat="1" x14ac:dyDescent="0.2">
      <c r="A261" s="31"/>
      <c r="B261" s="64" t="s">
        <v>530</v>
      </c>
      <c r="C261" s="40">
        <v>7</v>
      </c>
      <c r="D261" s="48">
        <v>0</v>
      </c>
      <c r="E261" s="38">
        <f t="shared" si="65"/>
        <v>3.1418312387791743E-3</v>
      </c>
      <c r="F261" s="38" t="str">
        <f t="shared" si="66"/>
        <v/>
      </c>
      <c r="G261" s="49">
        <f t="shared" si="67"/>
        <v>-1</v>
      </c>
      <c r="H261" s="37">
        <f t="shared" si="68"/>
        <v>-3.1418312387791743E-3</v>
      </c>
      <c r="I261" s="4"/>
    </row>
    <row r="262" spans="1:9" s="29" customFormat="1" x14ac:dyDescent="0.2">
      <c r="A262" s="31"/>
      <c r="B262" s="64" t="s">
        <v>57</v>
      </c>
      <c r="C262" s="40">
        <v>1</v>
      </c>
      <c r="D262" s="48">
        <v>0</v>
      </c>
      <c r="E262" s="38">
        <f t="shared" si="65"/>
        <v>4.4883303411131061E-4</v>
      </c>
      <c r="F262" s="38" t="str">
        <f t="shared" si="66"/>
        <v/>
      </c>
      <c r="G262" s="49">
        <f t="shared" si="67"/>
        <v>-1</v>
      </c>
      <c r="H262" s="37">
        <f t="shared" si="68"/>
        <v>-4.4883303411131061E-4</v>
      </c>
      <c r="I262" s="4"/>
    </row>
    <row r="263" spans="1:9" s="29" customFormat="1" x14ac:dyDescent="0.2">
      <c r="A263" s="31"/>
      <c r="B263" s="64" t="s">
        <v>237</v>
      </c>
      <c r="C263" s="40">
        <v>28</v>
      </c>
      <c r="D263" s="48">
        <v>5</v>
      </c>
      <c r="E263" s="38">
        <f t="shared" si="65"/>
        <v>1.2567324955116697E-2</v>
      </c>
      <c r="F263" s="38">
        <f t="shared" si="66"/>
        <v>4.6816479400749065E-3</v>
      </c>
      <c r="G263" s="49">
        <f t="shared" si="67"/>
        <v>-0.8214285714285714</v>
      </c>
      <c r="H263" s="37">
        <f t="shared" si="68"/>
        <v>-1.0323159784560144E-2</v>
      </c>
      <c r="I263" s="4"/>
    </row>
    <row r="264" spans="1:9" s="29" customFormat="1" x14ac:dyDescent="0.2">
      <c r="A264" s="31"/>
      <c r="B264" s="64" t="s">
        <v>611</v>
      </c>
      <c r="C264" s="40">
        <v>2</v>
      </c>
      <c r="D264" s="48">
        <v>1</v>
      </c>
      <c r="E264" s="38">
        <f t="shared" si="65"/>
        <v>8.9766606822262122E-4</v>
      </c>
      <c r="F264" s="38">
        <f t="shared" si="66"/>
        <v>9.3632958801498128E-4</v>
      </c>
      <c r="G264" s="49">
        <f t="shared" si="67"/>
        <v>-0.5</v>
      </c>
      <c r="H264" s="37">
        <f t="shared" si="68"/>
        <v>-4.4883303411131061E-4</v>
      </c>
      <c r="I264" s="4"/>
    </row>
    <row r="265" spans="1:9" s="29" customFormat="1" x14ac:dyDescent="0.2">
      <c r="A265" s="31"/>
      <c r="B265" s="64" t="s">
        <v>531</v>
      </c>
      <c r="C265" s="40">
        <v>9</v>
      </c>
      <c r="D265" s="48">
        <v>0</v>
      </c>
      <c r="E265" s="38">
        <f t="shared" si="65"/>
        <v>4.039497307001795E-3</v>
      </c>
      <c r="F265" s="38" t="str">
        <f t="shared" si="66"/>
        <v/>
      </c>
      <c r="G265" s="49">
        <f t="shared" si="67"/>
        <v>-1</v>
      </c>
      <c r="H265" s="37">
        <f t="shared" si="68"/>
        <v>-4.039497307001795E-3</v>
      </c>
      <c r="I265" s="4"/>
    </row>
    <row r="266" spans="1:9" s="29" customFormat="1" x14ac:dyDescent="0.2">
      <c r="A266" s="31"/>
      <c r="B266" s="64" t="s">
        <v>532</v>
      </c>
      <c r="C266" s="40">
        <v>5</v>
      </c>
      <c r="D266" s="48">
        <v>0</v>
      </c>
      <c r="E266" s="38">
        <f t="shared" si="65"/>
        <v>2.244165170556553E-3</v>
      </c>
      <c r="F266" s="38" t="str">
        <f t="shared" si="66"/>
        <v/>
      </c>
      <c r="G266" s="49">
        <f t="shared" si="67"/>
        <v>-1</v>
      </c>
      <c r="H266" s="37">
        <f t="shared" si="68"/>
        <v>-2.244165170556553E-3</v>
      </c>
      <c r="I266" s="4"/>
    </row>
    <row r="267" spans="1:9" s="29" customFormat="1" x14ac:dyDescent="0.2">
      <c r="A267" s="31"/>
      <c r="B267" s="64" t="s">
        <v>612</v>
      </c>
      <c r="C267" s="40">
        <v>6</v>
      </c>
      <c r="D267" s="48">
        <v>1</v>
      </c>
      <c r="E267" s="38">
        <f t="shared" si="65"/>
        <v>2.6929982046678637E-3</v>
      </c>
      <c r="F267" s="38">
        <f t="shared" si="66"/>
        <v>9.3632958801498128E-4</v>
      </c>
      <c r="G267" s="49">
        <f t="shared" si="67"/>
        <v>-0.83333333333333337</v>
      </c>
      <c r="H267" s="37">
        <f t="shared" si="68"/>
        <v>-2.244165170556553E-3</v>
      </c>
      <c r="I267" s="4"/>
    </row>
    <row r="268" spans="1:9" s="29" customFormat="1" x14ac:dyDescent="0.2">
      <c r="A268" s="31"/>
      <c r="B268" s="64" t="s">
        <v>533</v>
      </c>
      <c r="C268" s="40">
        <v>0</v>
      </c>
      <c r="D268" s="48">
        <v>0</v>
      </c>
      <c r="E268" s="38" t="str">
        <f t="shared" ref="E268:E295" si="69">+IF(C268=0,"",C268/C$169)</f>
        <v/>
      </c>
      <c r="F268" s="38" t="str">
        <f t="shared" ref="F268:F295" si="70">+IF(D268=0,"",D268/D$169)</f>
        <v/>
      </c>
      <c r="G268" s="49" t="str">
        <f t="shared" si="67"/>
        <v xml:space="preserve"> </v>
      </c>
      <c r="H268" s="37" t="str">
        <f t="shared" si="68"/>
        <v/>
      </c>
      <c r="I268" s="4"/>
    </row>
    <row r="269" spans="1:9" s="29" customFormat="1" x14ac:dyDescent="0.2">
      <c r="A269" s="31"/>
      <c r="B269" s="64" t="s">
        <v>534</v>
      </c>
      <c r="C269" s="40">
        <v>0</v>
      </c>
      <c r="D269" s="48">
        <v>2</v>
      </c>
      <c r="E269" s="38" t="str">
        <f t="shared" si="69"/>
        <v/>
      </c>
      <c r="F269" s="38">
        <f t="shared" si="70"/>
        <v>1.8726591760299626E-3</v>
      </c>
      <c r="G269" s="49">
        <f t="shared" si="67"/>
        <v>1</v>
      </c>
      <c r="H269" s="37" t="str">
        <f t="shared" si="68"/>
        <v/>
      </c>
      <c r="I269" s="4"/>
    </row>
    <row r="270" spans="1:9" s="29" customFormat="1" x14ac:dyDescent="0.2">
      <c r="A270" s="31"/>
      <c r="B270" s="64" t="s">
        <v>535</v>
      </c>
      <c r="C270" s="40">
        <v>0</v>
      </c>
      <c r="D270" s="48">
        <v>0</v>
      </c>
      <c r="E270" s="38" t="str">
        <f t="shared" si="69"/>
        <v/>
      </c>
      <c r="F270" s="38" t="str">
        <f t="shared" si="70"/>
        <v/>
      </c>
      <c r="G270" s="49" t="str">
        <f t="shared" si="67"/>
        <v xml:space="preserve"> </v>
      </c>
      <c r="H270" s="37" t="str">
        <f t="shared" si="68"/>
        <v/>
      </c>
      <c r="I270" s="4"/>
    </row>
    <row r="271" spans="1:9" s="29" customFormat="1" x14ac:dyDescent="0.2">
      <c r="A271" s="31" t="s">
        <v>598</v>
      </c>
      <c r="B271" s="64" t="s">
        <v>622</v>
      </c>
      <c r="C271" s="40"/>
      <c r="D271" s="92">
        <v>0</v>
      </c>
      <c r="E271" s="38" t="str">
        <f t="shared" ref="E271:E274" si="71">+IF(C271=0,"",C271/C$169)</f>
        <v/>
      </c>
      <c r="F271" s="38" t="str">
        <f t="shared" ref="F271:F274" si="72">+IF(D271=0,"",D271/D$169)</f>
        <v/>
      </c>
      <c r="G271" s="93" t="str">
        <f t="shared" ref="G271:G274" si="73">+IF(AND(C271=0,D271=0)," ",IF(C271=0,1,IF(D271=0,-1,(D271-C271)/C271)))</f>
        <v xml:space="preserve"> </v>
      </c>
      <c r="H271" s="37" t="str">
        <f t="shared" ref="H271:H274" si="74">+IF(OR(AND(E271=""),(G271="")),"",E271*G271)</f>
        <v/>
      </c>
    </row>
    <row r="272" spans="1:9" s="29" customFormat="1" x14ac:dyDescent="0.2">
      <c r="A272" s="31" t="s">
        <v>598</v>
      </c>
      <c r="B272" s="64" t="s">
        <v>623</v>
      </c>
      <c r="C272" s="40"/>
      <c r="D272" s="92">
        <v>0</v>
      </c>
      <c r="E272" s="38" t="str">
        <f t="shared" si="71"/>
        <v/>
      </c>
      <c r="F272" s="38" t="str">
        <f t="shared" si="72"/>
        <v/>
      </c>
      <c r="G272" s="93" t="str">
        <f t="shared" si="73"/>
        <v xml:space="preserve"> </v>
      </c>
      <c r="H272" s="37" t="str">
        <f t="shared" si="74"/>
        <v/>
      </c>
    </row>
    <row r="273" spans="1:9" s="29" customFormat="1" x14ac:dyDescent="0.2">
      <c r="A273" s="31" t="s">
        <v>625</v>
      </c>
      <c r="B273" s="64" t="s">
        <v>624</v>
      </c>
      <c r="C273" s="40"/>
      <c r="D273" s="92">
        <v>0</v>
      </c>
      <c r="E273" s="38" t="str">
        <f t="shared" si="71"/>
        <v/>
      </c>
      <c r="F273" s="38" t="str">
        <f t="shared" si="72"/>
        <v/>
      </c>
      <c r="G273" s="93" t="str">
        <f t="shared" si="73"/>
        <v xml:space="preserve"> </v>
      </c>
      <c r="H273" s="37" t="str">
        <f t="shared" si="74"/>
        <v/>
      </c>
    </row>
    <row r="274" spans="1:9" x14ac:dyDescent="0.2">
      <c r="B274" s="63" t="s">
        <v>60</v>
      </c>
      <c r="C274" s="33">
        <v>10</v>
      </c>
      <c r="D274" s="48">
        <v>1</v>
      </c>
      <c r="E274" s="38">
        <f t="shared" si="71"/>
        <v>4.4883303411131061E-3</v>
      </c>
      <c r="F274" s="38">
        <f t="shared" si="72"/>
        <v>9.3632958801498128E-4</v>
      </c>
      <c r="G274" s="49">
        <f t="shared" si="73"/>
        <v>-0.9</v>
      </c>
      <c r="H274" s="37">
        <f t="shared" si="74"/>
        <v>-4.0394973070017959E-3</v>
      </c>
    </row>
    <row r="275" spans="1:9" x14ac:dyDescent="0.2">
      <c r="B275" s="63" t="s">
        <v>64</v>
      </c>
      <c r="C275" s="33">
        <v>106</v>
      </c>
      <c r="D275" s="48">
        <v>17</v>
      </c>
      <c r="E275" s="61">
        <f t="shared" si="69"/>
        <v>4.757630161579892E-2</v>
      </c>
      <c r="F275" s="61">
        <f t="shared" si="70"/>
        <v>1.5917602996254682E-2</v>
      </c>
      <c r="G275" s="49">
        <f t="shared" si="67"/>
        <v>-0.839622641509434</v>
      </c>
      <c r="H275" s="35">
        <f t="shared" si="68"/>
        <v>-3.9946140035906644E-2</v>
      </c>
    </row>
    <row r="276" spans="1:9" x14ac:dyDescent="0.2">
      <c r="B276" s="63" t="s">
        <v>61</v>
      </c>
      <c r="C276" s="33">
        <v>8</v>
      </c>
      <c r="D276" s="48">
        <v>6</v>
      </c>
      <c r="E276" s="61">
        <f t="shared" si="69"/>
        <v>3.5906642728904849E-3</v>
      </c>
      <c r="F276" s="61">
        <f t="shared" si="70"/>
        <v>5.6179775280898875E-3</v>
      </c>
      <c r="G276" s="49">
        <f t="shared" si="67"/>
        <v>-0.25</v>
      </c>
      <c r="H276" s="35">
        <f t="shared" si="68"/>
        <v>-8.9766606822262122E-4</v>
      </c>
    </row>
    <row r="277" spans="1:9" x14ac:dyDescent="0.2">
      <c r="B277" s="63" t="s">
        <v>238</v>
      </c>
      <c r="C277" s="33">
        <v>1</v>
      </c>
      <c r="D277" s="48">
        <v>13</v>
      </c>
      <c r="E277" s="61">
        <f t="shared" si="69"/>
        <v>4.4883303411131061E-4</v>
      </c>
      <c r="F277" s="61">
        <f t="shared" si="70"/>
        <v>1.2172284644194757E-2</v>
      </c>
      <c r="G277" s="49">
        <f t="shared" si="67"/>
        <v>12</v>
      </c>
      <c r="H277" s="35">
        <f t="shared" si="68"/>
        <v>5.3859964093357273E-3</v>
      </c>
    </row>
    <row r="278" spans="1:9" x14ac:dyDescent="0.2">
      <c r="B278" s="63" t="s">
        <v>58</v>
      </c>
      <c r="C278" s="33">
        <v>0</v>
      </c>
      <c r="D278" s="48">
        <v>0</v>
      </c>
      <c r="E278" s="61" t="str">
        <f t="shared" si="69"/>
        <v/>
      </c>
      <c r="F278" s="61" t="str">
        <f t="shared" si="70"/>
        <v/>
      </c>
      <c r="G278" s="49" t="str">
        <f t="shared" si="67"/>
        <v xml:space="preserve"> </v>
      </c>
      <c r="H278" s="35" t="str">
        <f t="shared" si="68"/>
        <v/>
      </c>
    </row>
    <row r="279" spans="1:9" s="29" customFormat="1" x14ac:dyDescent="0.2">
      <c r="A279" s="31"/>
      <c r="B279" s="64" t="s">
        <v>536</v>
      </c>
      <c r="C279" s="40">
        <v>5</v>
      </c>
      <c r="D279" s="48">
        <v>0</v>
      </c>
      <c r="E279" s="38">
        <f t="shared" si="69"/>
        <v>2.244165170556553E-3</v>
      </c>
      <c r="F279" s="38" t="str">
        <f t="shared" si="70"/>
        <v/>
      </c>
      <c r="G279" s="49">
        <f t="shared" si="67"/>
        <v>-1</v>
      </c>
      <c r="H279" s="37">
        <f t="shared" si="68"/>
        <v>-2.244165170556553E-3</v>
      </c>
      <c r="I279" s="4"/>
    </row>
    <row r="280" spans="1:9" s="29" customFormat="1" x14ac:dyDescent="0.2">
      <c r="A280" s="31"/>
      <c r="B280" s="64" t="s">
        <v>62</v>
      </c>
      <c r="C280" s="40">
        <v>6</v>
      </c>
      <c r="D280" s="48">
        <v>54</v>
      </c>
      <c r="E280" s="38">
        <f t="shared" si="69"/>
        <v>2.6929982046678637E-3</v>
      </c>
      <c r="F280" s="38">
        <f t="shared" si="70"/>
        <v>5.0561797752808987E-2</v>
      </c>
      <c r="G280" s="49">
        <f t="shared" si="67"/>
        <v>8</v>
      </c>
      <c r="H280" s="37">
        <f t="shared" si="68"/>
        <v>2.1543985637342909E-2</v>
      </c>
      <c r="I280" s="4"/>
    </row>
    <row r="281" spans="1:9" s="29" customFormat="1" x14ac:dyDescent="0.2">
      <c r="A281" s="31"/>
      <c r="B281" s="64" t="s">
        <v>455</v>
      </c>
      <c r="C281" s="40">
        <v>2</v>
      </c>
      <c r="D281" s="48">
        <v>2</v>
      </c>
      <c r="E281" s="38">
        <f t="shared" si="69"/>
        <v>8.9766606822262122E-4</v>
      </c>
      <c r="F281" s="38">
        <f t="shared" si="70"/>
        <v>1.8726591760299626E-3</v>
      </c>
      <c r="G281" s="49">
        <f t="shared" si="67"/>
        <v>0</v>
      </c>
      <c r="H281" s="37">
        <f t="shared" si="68"/>
        <v>0</v>
      </c>
      <c r="I281" s="4"/>
    </row>
    <row r="282" spans="1:9" s="29" customFormat="1" x14ac:dyDescent="0.2">
      <c r="A282" s="31"/>
      <c r="B282" s="64" t="s">
        <v>59</v>
      </c>
      <c r="C282" s="40">
        <v>8</v>
      </c>
      <c r="D282" s="48">
        <v>1</v>
      </c>
      <c r="E282" s="38">
        <f t="shared" si="69"/>
        <v>3.5906642728904849E-3</v>
      </c>
      <c r="F282" s="38">
        <f t="shared" si="70"/>
        <v>9.3632958801498128E-4</v>
      </c>
      <c r="G282" s="49">
        <f t="shared" si="67"/>
        <v>-0.875</v>
      </c>
      <c r="H282" s="37">
        <f t="shared" si="68"/>
        <v>-3.1418312387791743E-3</v>
      </c>
      <c r="I282" s="4"/>
    </row>
    <row r="283" spans="1:9" s="29" customFormat="1" x14ac:dyDescent="0.2">
      <c r="A283" s="31" t="s">
        <v>598</v>
      </c>
      <c r="B283" s="94" t="s">
        <v>626</v>
      </c>
      <c r="C283" s="40"/>
      <c r="D283" s="92">
        <v>0</v>
      </c>
      <c r="E283" s="38" t="str">
        <f t="shared" ref="E283:E287" si="75">+IF(C283=0,"",C283/C$169)</f>
        <v/>
      </c>
      <c r="F283" s="38" t="str">
        <f t="shared" ref="F283:F287" si="76">+IF(D283=0,"",D283/D$169)</f>
        <v/>
      </c>
      <c r="G283" s="93" t="str">
        <f t="shared" ref="G283:G287" si="77">+IF(AND(C283=0,D283=0)," ",IF(C283=0,1,IF(D283=0,-1,(D283-C283)/C283)))</f>
        <v xml:space="preserve"> </v>
      </c>
      <c r="H283" s="37" t="str">
        <f t="shared" ref="H283:H287" si="78">+IF(OR(AND(E283=""),(G283="")),"",E283*G283)</f>
        <v/>
      </c>
    </row>
    <row r="284" spans="1:9" s="29" customFormat="1" x14ac:dyDescent="0.2">
      <c r="A284" s="31" t="s">
        <v>598</v>
      </c>
      <c r="B284" s="94" t="s">
        <v>627</v>
      </c>
      <c r="C284" s="40"/>
      <c r="D284" s="92">
        <v>0</v>
      </c>
      <c r="E284" s="38" t="str">
        <f t="shared" si="75"/>
        <v/>
      </c>
      <c r="F284" s="38" t="str">
        <f t="shared" si="76"/>
        <v/>
      </c>
      <c r="G284" s="93" t="str">
        <f t="shared" si="77"/>
        <v xml:space="preserve"> </v>
      </c>
      <c r="H284" s="37" t="str">
        <f t="shared" si="78"/>
        <v/>
      </c>
    </row>
    <row r="285" spans="1:9" s="29" customFormat="1" x14ac:dyDescent="0.2">
      <c r="A285" s="31"/>
      <c r="B285" s="64" t="s">
        <v>63</v>
      </c>
      <c r="C285" s="40">
        <v>6</v>
      </c>
      <c r="D285" s="48">
        <v>3</v>
      </c>
      <c r="E285" s="38">
        <f t="shared" si="75"/>
        <v>2.6929982046678637E-3</v>
      </c>
      <c r="F285" s="38">
        <f t="shared" si="76"/>
        <v>2.8089887640449437E-3</v>
      </c>
      <c r="G285" s="49">
        <f t="shared" si="77"/>
        <v>-0.5</v>
      </c>
      <c r="H285" s="37">
        <f t="shared" si="78"/>
        <v>-1.3464991023339318E-3</v>
      </c>
      <c r="I285" s="4"/>
    </row>
    <row r="286" spans="1:9" s="29" customFormat="1" x14ac:dyDescent="0.2">
      <c r="A286" s="31"/>
      <c r="B286" s="64" t="s">
        <v>239</v>
      </c>
      <c r="C286" s="40">
        <v>1</v>
      </c>
      <c r="D286" s="48">
        <v>1</v>
      </c>
      <c r="E286" s="38">
        <f t="shared" si="75"/>
        <v>4.4883303411131061E-4</v>
      </c>
      <c r="F286" s="38">
        <f t="shared" si="76"/>
        <v>9.3632958801498128E-4</v>
      </c>
      <c r="G286" s="49">
        <f t="shared" si="77"/>
        <v>0</v>
      </c>
      <c r="H286" s="37">
        <f t="shared" si="78"/>
        <v>0</v>
      </c>
      <c r="I286" s="4"/>
    </row>
    <row r="287" spans="1:9" s="29" customFormat="1" x14ac:dyDescent="0.2">
      <c r="A287" s="31"/>
      <c r="B287" s="64" t="s">
        <v>456</v>
      </c>
      <c r="C287" s="40">
        <v>8</v>
      </c>
      <c r="D287" s="48">
        <v>5</v>
      </c>
      <c r="E287" s="38">
        <f t="shared" si="75"/>
        <v>3.5906642728904849E-3</v>
      </c>
      <c r="F287" s="38">
        <f t="shared" si="76"/>
        <v>4.6816479400749065E-3</v>
      </c>
      <c r="G287" s="49">
        <f t="shared" si="77"/>
        <v>-0.375</v>
      </c>
      <c r="H287" s="37">
        <f t="shared" si="78"/>
        <v>-1.3464991023339318E-3</v>
      </c>
      <c r="I287" s="4"/>
    </row>
    <row r="288" spans="1:9" s="29" customFormat="1" x14ac:dyDescent="0.2">
      <c r="A288" s="31"/>
      <c r="B288" s="64" t="s">
        <v>65</v>
      </c>
      <c r="C288" s="40">
        <v>2</v>
      </c>
      <c r="D288" s="48">
        <v>6</v>
      </c>
      <c r="E288" s="38">
        <f t="shared" si="69"/>
        <v>8.9766606822262122E-4</v>
      </c>
      <c r="F288" s="38">
        <f t="shared" si="70"/>
        <v>5.6179775280898875E-3</v>
      </c>
      <c r="G288" s="49">
        <f t="shared" si="67"/>
        <v>2</v>
      </c>
      <c r="H288" s="37">
        <f t="shared" si="68"/>
        <v>1.7953321364452424E-3</v>
      </c>
      <c r="I288" s="4"/>
    </row>
    <row r="289" spans="1:9" s="29" customFormat="1" x14ac:dyDescent="0.2">
      <c r="A289" s="31"/>
      <c r="B289" s="64" t="s">
        <v>537</v>
      </c>
      <c r="C289" s="40">
        <v>1</v>
      </c>
      <c r="D289" s="48">
        <v>0</v>
      </c>
      <c r="E289" s="38">
        <f t="shared" si="69"/>
        <v>4.4883303411131061E-4</v>
      </c>
      <c r="F289" s="38" t="str">
        <f t="shared" si="70"/>
        <v/>
      </c>
      <c r="G289" s="49">
        <f t="shared" si="67"/>
        <v>-1</v>
      </c>
      <c r="H289" s="37">
        <f t="shared" si="68"/>
        <v>-4.4883303411131061E-4</v>
      </c>
      <c r="I289" s="4"/>
    </row>
    <row r="290" spans="1:9" s="29" customFormat="1" x14ac:dyDescent="0.2">
      <c r="A290" s="31"/>
      <c r="B290" s="64" t="s">
        <v>538</v>
      </c>
      <c r="C290" s="40">
        <v>2</v>
      </c>
      <c r="D290" s="48">
        <v>4</v>
      </c>
      <c r="E290" s="38">
        <f t="shared" si="69"/>
        <v>8.9766606822262122E-4</v>
      </c>
      <c r="F290" s="38">
        <f t="shared" si="70"/>
        <v>3.7453183520599251E-3</v>
      </c>
      <c r="G290" s="49">
        <f t="shared" si="67"/>
        <v>1</v>
      </c>
      <c r="H290" s="37">
        <f t="shared" si="68"/>
        <v>8.9766606822262122E-4</v>
      </c>
      <c r="I290" s="4"/>
    </row>
    <row r="291" spans="1:9" s="29" customFormat="1" x14ac:dyDescent="0.2">
      <c r="A291" s="31"/>
      <c r="B291" s="64" t="s">
        <v>66</v>
      </c>
      <c r="C291" s="40">
        <v>31</v>
      </c>
      <c r="D291" s="48">
        <v>5</v>
      </c>
      <c r="E291" s="38">
        <f t="shared" si="69"/>
        <v>1.3913824057450628E-2</v>
      </c>
      <c r="F291" s="38">
        <f t="shared" si="70"/>
        <v>4.6816479400749065E-3</v>
      </c>
      <c r="G291" s="49">
        <f t="shared" si="67"/>
        <v>-0.83870967741935487</v>
      </c>
      <c r="H291" s="37">
        <f t="shared" si="68"/>
        <v>-1.1669658886894075E-2</v>
      </c>
      <c r="I291" s="4"/>
    </row>
    <row r="292" spans="1:9" s="29" customFormat="1" x14ac:dyDescent="0.2">
      <c r="A292" s="31"/>
      <c r="B292" s="64" t="s">
        <v>613</v>
      </c>
      <c r="C292" s="40">
        <v>1</v>
      </c>
      <c r="D292" s="48">
        <v>0</v>
      </c>
      <c r="E292" s="38">
        <f t="shared" si="69"/>
        <v>4.4883303411131061E-4</v>
      </c>
      <c r="F292" s="38" t="str">
        <f t="shared" si="70"/>
        <v/>
      </c>
      <c r="G292" s="49">
        <f t="shared" si="67"/>
        <v>-1</v>
      </c>
      <c r="H292" s="37">
        <f t="shared" si="68"/>
        <v>-4.4883303411131061E-4</v>
      </c>
      <c r="I292" s="4"/>
    </row>
    <row r="293" spans="1:9" s="29" customFormat="1" x14ac:dyDescent="0.2">
      <c r="A293" s="31"/>
      <c r="B293" s="64" t="s">
        <v>539</v>
      </c>
      <c r="C293" s="40">
        <v>0</v>
      </c>
      <c r="D293" s="48">
        <v>0</v>
      </c>
      <c r="E293" s="38" t="str">
        <f t="shared" si="69"/>
        <v/>
      </c>
      <c r="F293" s="38" t="str">
        <f t="shared" si="70"/>
        <v/>
      </c>
      <c r="G293" s="49" t="str">
        <f t="shared" si="67"/>
        <v xml:space="preserve"> </v>
      </c>
      <c r="H293" s="37" t="str">
        <f t="shared" si="68"/>
        <v/>
      </c>
      <c r="I293" s="4"/>
    </row>
    <row r="294" spans="1:9" s="29" customFormat="1" x14ac:dyDescent="0.2">
      <c r="A294" s="31"/>
      <c r="B294" s="64" t="s">
        <v>540</v>
      </c>
      <c r="C294" s="40">
        <v>0</v>
      </c>
      <c r="D294" s="48">
        <v>0</v>
      </c>
      <c r="E294" s="38" t="str">
        <f t="shared" si="69"/>
        <v/>
      </c>
      <c r="F294" s="38" t="str">
        <f t="shared" si="70"/>
        <v/>
      </c>
      <c r="G294" s="49" t="str">
        <f t="shared" si="67"/>
        <v xml:space="preserve"> </v>
      </c>
      <c r="H294" s="37" t="str">
        <f t="shared" si="68"/>
        <v/>
      </c>
      <c r="I294" s="4"/>
    </row>
    <row r="295" spans="1:9" s="29" customFormat="1" x14ac:dyDescent="0.2">
      <c r="A295" s="31"/>
      <c r="B295" s="64" t="s">
        <v>541</v>
      </c>
      <c r="C295" s="40">
        <v>1</v>
      </c>
      <c r="D295" s="48">
        <v>0</v>
      </c>
      <c r="E295" s="38">
        <f t="shared" si="69"/>
        <v>4.4883303411131061E-4</v>
      </c>
      <c r="F295" s="38" t="str">
        <f t="shared" si="70"/>
        <v/>
      </c>
      <c r="G295" s="49">
        <f t="shared" si="67"/>
        <v>-1</v>
      </c>
      <c r="H295" s="37">
        <f t="shared" si="68"/>
        <v>-4.4883303411131061E-4</v>
      </c>
      <c r="I295" s="4"/>
    </row>
    <row r="296" spans="1:9" s="29" customFormat="1" x14ac:dyDescent="0.2">
      <c r="A296" s="31"/>
      <c r="B296" s="64" t="s">
        <v>595</v>
      </c>
      <c r="C296" s="40">
        <v>0</v>
      </c>
      <c r="D296" s="48">
        <v>0</v>
      </c>
      <c r="E296" s="38" t="str">
        <f t="shared" ref="E296:E297" si="79">+IF(C296=0,"",C296/C$169)</f>
        <v/>
      </c>
      <c r="F296" s="38" t="str">
        <f t="shared" ref="F296:F297" si="80">+IF(D296=0,"",D296/D$169)</f>
        <v/>
      </c>
      <c r="G296" s="49" t="str">
        <f t="shared" si="67"/>
        <v xml:space="preserve"> </v>
      </c>
      <c r="H296" s="37" t="str">
        <f t="shared" ref="H296:H297" si="81">+IF(OR(AND(E296=""),(G296="")),"",E296*G296)</f>
        <v/>
      </c>
      <c r="I296" s="4"/>
    </row>
    <row r="297" spans="1:9" s="29" customFormat="1" x14ac:dyDescent="0.2">
      <c r="A297" s="31"/>
      <c r="B297" s="64" t="s">
        <v>596</v>
      </c>
      <c r="C297" s="40">
        <v>3</v>
      </c>
      <c r="D297" s="48">
        <v>21</v>
      </c>
      <c r="E297" s="38">
        <f t="shared" si="79"/>
        <v>1.3464991023339318E-3</v>
      </c>
      <c r="F297" s="38">
        <f t="shared" si="80"/>
        <v>1.9662921348314606E-2</v>
      </c>
      <c r="G297" s="49">
        <f t="shared" si="67"/>
        <v>6</v>
      </c>
      <c r="H297" s="37">
        <f t="shared" si="81"/>
        <v>8.0789946140035901E-3</v>
      </c>
      <c r="I297" s="4"/>
    </row>
    <row r="298" spans="1:9" x14ac:dyDescent="0.2">
      <c r="B298" s="63" t="s">
        <v>457</v>
      </c>
      <c r="C298" s="33">
        <v>17</v>
      </c>
      <c r="D298" s="48">
        <v>2</v>
      </c>
      <c r="E298" s="61">
        <f t="shared" ref="E298:E306" si="82">+IF(C298=0,"",C298/C$169)</f>
        <v>7.6301615798922799E-3</v>
      </c>
      <c r="F298" s="61">
        <f t="shared" ref="F298:F306" si="83">+IF(D298=0,"",D298/D$169)</f>
        <v>1.8726591760299626E-3</v>
      </c>
      <c r="G298" s="49">
        <f t="shared" si="67"/>
        <v>-0.88235294117647056</v>
      </c>
      <c r="H298" s="35">
        <f t="shared" si="68"/>
        <v>-6.7324955116696587E-3</v>
      </c>
    </row>
    <row r="299" spans="1:9" x14ac:dyDescent="0.2">
      <c r="B299" s="63" t="s">
        <v>458</v>
      </c>
      <c r="C299" s="33">
        <v>1</v>
      </c>
      <c r="D299" s="48">
        <v>0</v>
      </c>
      <c r="E299" s="61">
        <f t="shared" si="82"/>
        <v>4.4883303411131061E-4</v>
      </c>
      <c r="F299" s="61" t="str">
        <f t="shared" si="83"/>
        <v/>
      </c>
      <c r="G299" s="49">
        <f t="shared" si="67"/>
        <v>-1</v>
      </c>
      <c r="H299" s="35">
        <f t="shared" si="68"/>
        <v>-4.4883303411131061E-4</v>
      </c>
    </row>
    <row r="300" spans="1:9" s="29" customFormat="1" x14ac:dyDescent="0.2">
      <c r="A300" s="31"/>
      <c r="B300" s="64" t="s">
        <v>614</v>
      </c>
      <c r="C300" s="40">
        <v>0</v>
      </c>
      <c r="D300" s="48">
        <v>0</v>
      </c>
      <c r="E300" s="38" t="str">
        <f t="shared" si="82"/>
        <v/>
      </c>
      <c r="F300" s="38" t="str">
        <f t="shared" si="83"/>
        <v/>
      </c>
      <c r="G300" s="49" t="str">
        <f t="shared" si="67"/>
        <v xml:space="preserve"> </v>
      </c>
      <c r="H300" s="37" t="str">
        <f t="shared" si="68"/>
        <v/>
      </c>
      <c r="I300" s="4"/>
    </row>
    <row r="301" spans="1:9" s="29" customFormat="1" x14ac:dyDescent="0.2">
      <c r="A301" s="31"/>
      <c r="B301" s="64" t="s">
        <v>459</v>
      </c>
      <c r="C301" s="40">
        <v>2</v>
      </c>
      <c r="D301" s="48">
        <v>2</v>
      </c>
      <c r="E301" s="38">
        <f t="shared" si="82"/>
        <v>8.9766606822262122E-4</v>
      </c>
      <c r="F301" s="38">
        <f t="shared" si="83"/>
        <v>1.8726591760299626E-3</v>
      </c>
      <c r="G301" s="49">
        <f t="shared" ref="G301:G339" si="84">+IF(AND(C301=0,D301=0)," ",IF(C301=0,1,IF(D301=0,-1,(D301-C301)/C301)))</f>
        <v>0</v>
      </c>
      <c r="H301" s="37">
        <f t="shared" si="68"/>
        <v>0</v>
      </c>
      <c r="I301" s="4"/>
    </row>
    <row r="302" spans="1:9" s="29" customFormat="1" x14ac:dyDescent="0.2">
      <c r="A302" s="31"/>
      <c r="B302" s="64" t="s">
        <v>460</v>
      </c>
      <c r="C302" s="40">
        <v>13</v>
      </c>
      <c r="D302" s="48">
        <v>1</v>
      </c>
      <c r="E302" s="38">
        <f t="shared" si="82"/>
        <v>5.8348294434470375E-3</v>
      </c>
      <c r="F302" s="38">
        <f t="shared" si="83"/>
        <v>9.3632958801498128E-4</v>
      </c>
      <c r="G302" s="49">
        <f t="shared" si="84"/>
        <v>-0.92307692307692313</v>
      </c>
      <c r="H302" s="37">
        <f t="shared" si="68"/>
        <v>-5.3859964093357273E-3</v>
      </c>
      <c r="I302" s="4"/>
    </row>
    <row r="303" spans="1:9" s="29" customFormat="1" x14ac:dyDescent="0.2">
      <c r="A303" s="31"/>
      <c r="B303" s="64" t="s">
        <v>461</v>
      </c>
      <c r="C303" s="40">
        <v>0</v>
      </c>
      <c r="D303" s="48">
        <v>0</v>
      </c>
      <c r="E303" s="38" t="str">
        <f t="shared" si="82"/>
        <v/>
      </c>
      <c r="F303" s="38" t="str">
        <f t="shared" si="83"/>
        <v/>
      </c>
      <c r="G303" s="49" t="str">
        <f t="shared" si="84"/>
        <v xml:space="preserve"> </v>
      </c>
      <c r="H303" s="37" t="str">
        <f t="shared" si="68"/>
        <v/>
      </c>
      <c r="I303" s="4"/>
    </row>
    <row r="304" spans="1:9" s="29" customFormat="1" x14ac:dyDescent="0.2">
      <c r="A304" s="31"/>
      <c r="B304" s="64" t="s">
        <v>67</v>
      </c>
      <c r="C304" s="40">
        <v>247</v>
      </c>
      <c r="D304" s="48">
        <v>105</v>
      </c>
      <c r="E304" s="38">
        <f t="shared" si="82"/>
        <v>0.11086175942549371</v>
      </c>
      <c r="F304" s="38">
        <f t="shared" si="83"/>
        <v>9.8314606741573038E-2</v>
      </c>
      <c r="G304" s="49">
        <f t="shared" si="84"/>
        <v>-0.5748987854251012</v>
      </c>
      <c r="H304" s="37">
        <f t="shared" si="68"/>
        <v>-6.3734290843806107E-2</v>
      </c>
      <c r="I304" s="4"/>
    </row>
    <row r="305" spans="1:9" s="29" customFormat="1" x14ac:dyDescent="0.2">
      <c r="A305" s="31"/>
      <c r="B305" s="64" t="s">
        <v>240</v>
      </c>
      <c r="C305" s="40">
        <v>1</v>
      </c>
      <c r="D305" s="48">
        <v>0</v>
      </c>
      <c r="E305" s="38">
        <f t="shared" si="82"/>
        <v>4.4883303411131061E-4</v>
      </c>
      <c r="F305" s="38" t="str">
        <f t="shared" si="83"/>
        <v/>
      </c>
      <c r="G305" s="49">
        <f t="shared" si="84"/>
        <v>-1</v>
      </c>
      <c r="H305" s="37">
        <f t="shared" si="68"/>
        <v>-4.4883303411131061E-4</v>
      </c>
      <c r="I305" s="4"/>
    </row>
    <row r="306" spans="1:9" s="29" customFormat="1" x14ac:dyDescent="0.2">
      <c r="A306" s="31"/>
      <c r="B306" s="64" t="s">
        <v>241</v>
      </c>
      <c r="C306" s="40">
        <v>3</v>
      </c>
      <c r="D306" s="48">
        <v>0</v>
      </c>
      <c r="E306" s="38">
        <f t="shared" si="82"/>
        <v>1.3464991023339318E-3</v>
      </c>
      <c r="F306" s="38" t="str">
        <f t="shared" si="83"/>
        <v/>
      </c>
      <c r="G306" s="49">
        <f t="shared" si="84"/>
        <v>-1</v>
      </c>
      <c r="H306" s="37">
        <f t="shared" si="68"/>
        <v>-1.3464991023339318E-3</v>
      </c>
      <c r="I306" s="4"/>
    </row>
    <row r="307" spans="1:9" s="29" customFormat="1" x14ac:dyDescent="0.2">
      <c r="A307" s="31"/>
      <c r="B307" s="64" t="s">
        <v>68</v>
      </c>
      <c r="C307" s="40">
        <v>0</v>
      </c>
      <c r="D307" s="48">
        <v>0</v>
      </c>
      <c r="E307" s="38" t="str">
        <f t="shared" ref="E307:E339" si="85">+IF(C307=0,"",C307/C$169)</f>
        <v/>
      </c>
      <c r="F307" s="38" t="str">
        <f t="shared" ref="F307:F339" si="86">+IF(D307=0,"",D307/D$169)</f>
        <v/>
      </c>
      <c r="G307" s="49" t="str">
        <f t="shared" si="84"/>
        <v xml:space="preserve"> </v>
      </c>
      <c r="H307" s="37" t="str">
        <f t="shared" ref="H307:H339" si="87">+IF(OR(AND(E307=""),(G307="")),"",E307*G307)</f>
        <v/>
      </c>
      <c r="I307" s="4"/>
    </row>
    <row r="308" spans="1:9" ht="24" x14ac:dyDescent="0.2">
      <c r="B308" s="63" t="s">
        <v>462</v>
      </c>
      <c r="C308" s="33">
        <v>0</v>
      </c>
      <c r="D308" s="48">
        <v>0</v>
      </c>
      <c r="E308" s="61" t="str">
        <f t="shared" si="85"/>
        <v/>
      </c>
      <c r="F308" s="61" t="str">
        <f t="shared" si="86"/>
        <v/>
      </c>
      <c r="G308" s="49" t="str">
        <f t="shared" si="84"/>
        <v xml:space="preserve"> </v>
      </c>
      <c r="H308" s="35" t="str">
        <f t="shared" si="87"/>
        <v/>
      </c>
    </row>
    <row r="309" spans="1:9" x14ac:dyDescent="0.2">
      <c r="B309" s="63" t="s">
        <v>463</v>
      </c>
      <c r="C309" s="33">
        <v>3</v>
      </c>
      <c r="D309" s="48">
        <v>9</v>
      </c>
      <c r="E309" s="61">
        <f t="shared" si="85"/>
        <v>1.3464991023339318E-3</v>
      </c>
      <c r="F309" s="61">
        <f t="shared" si="86"/>
        <v>8.4269662921348312E-3</v>
      </c>
      <c r="G309" s="49">
        <f t="shared" si="84"/>
        <v>2</v>
      </c>
      <c r="H309" s="35">
        <f t="shared" si="87"/>
        <v>2.6929982046678637E-3</v>
      </c>
    </row>
    <row r="310" spans="1:9" x14ac:dyDescent="0.2">
      <c r="B310" s="63" t="s">
        <v>464</v>
      </c>
      <c r="C310" s="33">
        <v>0</v>
      </c>
      <c r="D310" s="48">
        <v>0</v>
      </c>
      <c r="E310" s="61" t="str">
        <f t="shared" si="85"/>
        <v/>
      </c>
      <c r="F310" s="61" t="str">
        <f t="shared" si="86"/>
        <v/>
      </c>
      <c r="G310" s="49" t="str">
        <f t="shared" si="84"/>
        <v xml:space="preserve"> </v>
      </c>
      <c r="H310" s="35" t="str">
        <f t="shared" si="87"/>
        <v/>
      </c>
    </row>
    <row r="311" spans="1:9" x14ac:dyDescent="0.2">
      <c r="B311" s="63" t="s">
        <v>465</v>
      </c>
      <c r="C311" s="33">
        <v>3</v>
      </c>
      <c r="D311" s="48">
        <v>0</v>
      </c>
      <c r="E311" s="61">
        <f t="shared" si="85"/>
        <v>1.3464991023339318E-3</v>
      </c>
      <c r="F311" s="61" t="str">
        <f t="shared" si="86"/>
        <v/>
      </c>
      <c r="G311" s="49">
        <f t="shared" si="84"/>
        <v>-1</v>
      </c>
      <c r="H311" s="35">
        <f t="shared" si="87"/>
        <v>-1.3464991023339318E-3</v>
      </c>
    </row>
    <row r="312" spans="1:9" x14ac:dyDescent="0.2">
      <c r="B312" s="63" t="s">
        <v>466</v>
      </c>
      <c r="C312" s="33">
        <v>6</v>
      </c>
      <c r="D312" s="48">
        <v>0</v>
      </c>
      <c r="E312" s="61">
        <f t="shared" si="85"/>
        <v>2.6929982046678637E-3</v>
      </c>
      <c r="F312" s="61" t="str">
        <f t="shared" si="86"/>
        <v/>
      </c>
      <c r="G312" s="49">
        <f t="shared" si="84"/>
        <v>-1</v>
      </c>
      <c r="H312" s="35">
        <f t="shared" si="87"/>
        <v>-2.6929982046678637E-3</v>
      </c>
    </row>
    <row r="313" spans="1:9" x14ac:dyDescent="0.2">
      <c r="B313" s="63" t="s">
        <v>467</v>
      </c>
      <c r="C313" s="33">
        <v>10</v>
      </c>
      <c r="D313" s="48">
        <v>3</v>
      </c>
      <c r="E313" s="61">
        <f t="shared" si="85"/>
        <v>4.4883303411131061E-3</v>
      </c>
      <c r="F313" s="61">
        <f t="shared" si="86"/>
        <v>2.8089887640449437E-3</v>
      </c>
      <c r="G313" s="49">
        <f t="shared" si="84"/>
        <v>-0.7</v>
      </c>
      <c r="H313" s="35">
        <f t="shared" si="87"/>
        <v>-3.1418312387791743E-3</v>
      </c>
    </row>
    <row r="314" spans="1:9" x14ac:dyDescent="0.2">
      <c r="B314" s="63" t="s">
        <v>468</v>
      </c>
      <c r="C314" s="33">
        <v>0</v>
      </c>
      <c r="D314" s="48">
        <v>1</v>
      </c>
      <c r="E314" s="61" t="str">
        <f t="shared" si="85"/>
        <v/>
      </c>
      <c r="F314" s="61">
        <f t="shared" si="86"/>
        <v>9.3632958801498128E-4</v>
      </c>
      <c r="G314" s="49">
        <f t="shared" si="84"/>
        <v>1</v>
      </c>
      <c r="H314" s="35" t="str">
        <f t="shared" si="87"/>
        <v/>
      </c>
    </row>
    <row r="315" spans="1:9" ht="12.75" customHeight="1" x14ac:dyDescent="0.2">
      <c r="B315" s="63" t="s">
        <v>577</v>
      </c>
      <c r="C315" s="33">
        <v>23</v>
      </c>
      <c r="D315" s="48">
        <v>11</v>
      </c>
      <c r="E315" s="61">
        <f t="shared" si="85"/>
        <v>1.0323159784560144E-2</v>
      </c>
      <c r="F315" s="61">
        <f t="shared" si="86"/>
        <v>1.0299625468164793E-2</v>
      </c>
      <c r="G315" s="49">
        <f t="shared" si="84"/>
        <v>-0.52173913043478259</v>
      </c>
      <c r="H315" s="35">
        <f t="shared" si="87"/>
        <v>-5.3859964093357273E-3</v>
      </c>
    </row>
    <row r="316" spans="1:9" x14ac:dyDescent="0.2">
      <c r="B316" s="63" t="s">
        <v>242</v>
      </c>
      <c r="C316" s="33">
        <v>0</v>
      </c>
      <c r="D316" s="48">
        <v>0</v>
      </c>
      <c r="E316" s="61" t="str">
        <f t="shared" si="85"/>
        <v/>
      </c>
      <c r="F316" s="61" t="str">
        <f t="shared" si="86"/>
        <v/>
      </c>
      <c r="G316" s="49" t="str">
        <f t="shared" si="84"/>
        <v xml:space="preserve"> </v>
      </c>
      <c r="H316" s="35" t="str">
        <f t="shared" si="87"/>
        <v/>
      </c>
    </row>
    <row r="317" spans="1:9" x14ac:dyDescent="0.2">
      <c r="B317" s="63" t="s">
        <v>243</v>
      </c>
      <c r="C317" s="33">
        <v>1</v>
      </c>
      <c r="D317" s="48">
        <v>2</v>
      </c>
      <c r="E317" s="61">
        <f t="shared" si="85"/>
        <v>4.4883303411131061E-4</v>
      </c>
      <c r="F317" s="61">
        <f t="shared" si="86"/>
        <v>1.8726591760299626E-3</v>
      </c>
      <c r="G317" s="49">
        <f t="shared" si="84"/>
        <v>1</v>
      </c>
      <c r="H317" s="35">
        <f t="shared" si="87"/>
        <v>4.4883303411131061E-4</v>
      </c>
    </row>
    <row r="318" spans="1:9" x14ac:dyDescent="0.2">
      <c r="B318" s="63" t="s">
        <v>469</v>
      </c>
      <c r="C318" s="33">
        <v>1</v>
      </c>
      <c r="D318" s="48">
        <v>0</v>
      </c>
      <c r="E318" s="61">
        <f t="shared" si="85"/>
        <v>4.4883303411131061E-4</v>
      </c>
      <c r="F318" s="61" t="str">
        <f t="shared" si="86"/>
        <v/>
      </c>
      <c r="G318" s="49">
        <f t="shared" si="84"/>
        <v>-1</v>
      </c>
      <c r="H318" s="35">
        <f t="shared" si="87"/>
        <v>-4.4883303411131061E-4</v>
      </c>
    </row>
    <row r="319" spans="1:9" ht="24" x14ac:dyDescent="0.2">
      <c r="B319" s="63" t="s">
        <v>470</v>
      </c>
      <c r="C319" s="33">
        <v>0</v>
      </c>
      <c r="D319" s="48">
        <v>0</v>
      </c>
      <c r="E319" s="61" t="str">
        <f t="shared" si="85"/>
        <v/>
      </c>
      <c r="F319" s="61" t="str">
        <f t="shared" si="86"/>
        <v/>
      </c>
      <c r="G319" s="49" t="str">
        <f t="shared" si="84"/>
        <v xml:space="preserve"> </v>
      </c>
      <c r="H319" s="35" t="str">
        <f t="shared" si="87"/>
        <v/>
      </c>
    </row>
    <row r="320" spans="1:9" x14ac:dyDescent="0.2">
      <c r="B320" s="63" t="s">
        <v>471</v>
      </c>
      <c r="C320" s="33">
        <v>9</v>
      </c>
      <c r="D320" s="48">
        <v>2</v>
      </c>
      <c r="E320" s="61">
        <f t="shared" si="85"/>
        <v>4.039497307001795E-3</v>
      </c>
      <c r="F320" s="61">
        <f t="shared" si="86"/>
        <v>1.8726591760299626E-3</v>
      </c>
      <c r="G320" s="49">
        <f t="shared" si="84"/>
        <v>-0.77777777777777779</v>
      </c>
      <c r="H320" s="35">
        <f t="shared" si="87"/>
        <v>-3.1418312387791738E-3</v>
      </c>
    </row>
    <row r="321" spans="1:9" x14ac:dyDescent="0.2">
      <c r="B321" s="63" t="s">
        <v>472</v>
      </c>
      <c r="C321" s="33">
        <v>0</v>
      </c>
      <c r="D321" s="48">
        <v>0</v>
      </c>
      <c r="E321" s="61" t="str">
        <f t="shared" si="85"/>
        <v/>
      </c>
      <c r="F321" s="61" t="str">
        <f t="shared" si="86"/>
        <v/>
      </c>
      <c r="G321" s="49" t="str">
        <f t="shared" si="84"/>
        <v xml:space="preserve"> </v>
      </c>
      <c r="H321" s="35" t="str">
        <f t="shared" si="87"/>
        <v/>
      </c>
    </row>
    <row r="322" spans="1:9" x14ac:dyDescent="0.2">
      <c r="B322" s="63" t="s">
        <v>473</v>
      </c>
      <c r="C322" s="33">
        <v>0</v>
      </c>
      <c r="D322" s="48">
        <v>0</v>
      </c>
      <c r="E322" s="61" t="str">
        <f t="shared" si="85"/>
        <v/>
      </c>
      <c r="F322" s="61" t="str">
        <f t="shared" si="86"/>
        <v/>
      </c>
      <c r="G322" s="49" t="str">
        <f t="shared" si="84"/>
        <v xml:space="preserve"> </v>
      </c>
      <c r="H322" s="35" t="str">
        <f t="shared" si="87"/>
        <v/>
      </c>
    </row>
    <row r="323" spans="1:9" x14ac:dyDescent="0.2">
      <c r="B323" s="63" t="s">
        <v>474</v>
      </c>
      <c r="C323" s="33">
        <v>0</v>
      </c>
      <c r="D323" s="48">
        <v>0</v>
      </c>
      <c r="E323" s="61" t="str">
        <f t="shared" si="85"/>
        <v/>
      </c>
      <c r="F323" s="61" t="str">
        <f t="shared" si="86"/>
        <v/>
      </c>
      <c r="G323" s="49" t="str">
        <f t="shared" si="84"/>
        <v xml:space="preserve"> </v>
      </c>
      <c r="H323" s="35" t="str">
        <f t="shared" si="87"/>
        <v/>
      </c>
    </row>
    <row r="324" spans="1:9" s="29" customFormat="1" ht="15" customHeight="1" x14ac:dyDescent="0.2">
      <c r="A324" s="31"/>
      <c r="B324" s="64" t="s">
        <v>570</v>
      </c>
      <c r="C324" s="40">
        <v>4</v>
      </c>
      <c r="D324" s="48">
        <v>24</v>
      </c>
      <c r="E324" s="38">
        <f t="shared" si="85"/>
        <v>1.7953321364452424E-3</v>
      </c>
      <c r="F324" s="38">
        <f t="shared" si="86"/>
        <v>2.247191011235955E-2</v>
      </c>
      <c r="G324" s="49">
        <f t="shared" si="84"/>
        <v>5</v>
      </c>
      <c r="H324" s="37">
        <f t="shared" si="87"/>
        <v>8.9766606822262122E-3</v>
      </c>
      <c r="I324" s="4"/>
    </row>
    <row r="325" spans="1:9" x14ac:dyDescent="0.2">
      <c r="B325" s="63" t="s">
        <v>475</v>
      </c>
      <c r="C325" s="33">
        <v>0</v>
      </c>
      <c r="D325" s="48">
        <v>0</v>
      </c>
      <c r="E325" s="61" t="str">
        <f t="shared" si="85"/>
        <v/>
      </c>
      <c r="F325" s="61" t="str">
        <f t="shared" si="86"/>
        <v/>
      </c>
      <c r="G325" s="49" t="str">
        <f t="shared" si="84"/>
        <v xml:space="preserve"> </v>
      </c>
      <c r="H325" s="35" t="str">
        <f t="shared" si="87"/>
        <v/>
      </c>
    </row>
    <row r="326" spans="1:9" x14ac:dyDescent="0.2">
      <c r="B326" s="63" t="s">
        <v>476</v>
      </c>
      <c r="C326" s="33">
        <v>0</v>
      </c>
      <c r="D326" s="48">
        <v>0</v>
      </c>
      <c r="E326" s="61" t="str">
        <f t="shared" si="85"/>
        <v/>
      </c>
      <c r="F326" s="61" t="str">
        <f t="shared" si="86"/>
        <v/>
      </c>
      <c r="G326" s="49" t="str">
        <f t="shared" si="84"/>
        <v xml:space="preserve"> </v>
      </c>
      <c r="H326" s="35" t="str">
        <f t="shared" si="87"/>
        <v/>
      </c>
    </row>
    <row r="327" spans="1:9" x14ac:dyDescent="0.2">
      <c r="B327" s="63" t="s">
        <v>477</v>
      </c>
      <c r="C327" s="33">
        <v>0</v>
      </c>
      <c r="D327" s="48">
        <v>0</v>
      </c>
      <c r="E327" s="61" t="str">
        <f t="shared" si="85"/>
        <v/>
      </c>
      <c r="F327" s="61" t="str">
        <f t="shared" si="86"/>
        <v/>
      </c>
      <c r="G327" s="49" t="str">
        <f t="shared" si="84"/>
        <v xml:space="preserve"> </v>
      </c>
      <c r="H327" s="35" t="str">
        <f t="shared" si="87"/>
        <v/>
      </c>
    </row>
    <row r="328" spans="1:9" x14ac:dyDescent="0.2">
      <c r="B328" s="63" t="s">
        <v>478</v>
      </c>
      <c r="C328" s="33">
        <v>1</v>
      </c>
      <c r="D328" s="48">
        <v>0</v>
      </c>
      <c r="E328" s="61">
        <f t="shared" si="85"/>
        <v>4.4883303411131061E-4</v>
      </c>
      <c r="F328" s="61" t="str">
        <f t="shared" si="86"/>
        <v/>
      </c>
      <c r="G328" s="49">
        <f t="shared" si="84"/>
        <v>-1</v>
      </c>
      <c r="H328" s="35">
        <f t="shared" si="87"/>
        <v>-4.4883303411131061E-4</v>
      </c>
    </row>
    <row r="329" spans="1:9" x14ac:dyDescent="0.2">
      <c r="B329" s="63" t="s">
        <v>479</v>
      </c>
      <c r="C329" s="33">
        <v>4</v>
      </c>
      <c r="D329" s="48">
        <v>0</v>
      </c>
      <c r="E329" s="61">
        <f t="shared" si="85"/>
        <v>1.7953321364452424E-3</v>
      </c>
      <c r="F329" s="61" t="str">
        <f t="shared" si="86"/>
        <v/>
      </c>
      <c r="G329" s="49">
        <f t="shared" si="84"/>
        <v>-1</v>
      </c>
      <c r="H329" s="35">
        <f t="shared" si="87"/>
        <v>-1.7953321364452424E-3</v>
      </c>
    </row>
    <row r="330" spans="1:9" x14ac:dyDescent="0.2">
      <c r="B330" s="63" t="s">
        <v>480</v>
      </c>
      <c r="C330" s="33">
        <v>0</v>
      </c>
      <c r="D330" s="48">
        <v>0</v>
      </c>
      <c r="E330" s="61" t="str">
        <f t="shared" si="85"/>
        <v/>
      </c>
      <c r="F330" s="61" t="str">
        <f t="shared" si="86"/>
        <v/>
      </c>
      <c r="G330" s="49" t="str">
        <f t="shared" si="84"/>
        <v xml:space="preserve"> </v>
      </c>
      <c r="H330" s="35" t="str">
        <f t="shared" si="87"/>
        <v/>
      </c>
    </row>
    <row r="331" spans="1:9" x14ac:dyDescent="0.2">
      <c r="B331" s="63" t="s">
        <v>481</v>
      </c>
      <c r="C331" s="33">
        <v>0</v>
      </c>
      <c r="D331" s="48">
        <v>1</v>
      </c>
      <c r="E331" s="61" t="str">
        <f t="shared" si="85"/>
        <v/>
      </c>
      <c r="F331" s="61">
        <f t="shared" si="86"/>
        <v>9.3632958801498128E-4</v>
      </c>
      <c r="G331" s="49">
        <f t="shared" si="84"/>
        <v>1</v>
      </c>
      <c r="H331" s="35" t="str">
        <f t="shared" si="87"/>
        <v/>
      </c>
    </row>
    <row r="332" spans="1:9" ht="13.5" customHeight="1" x14ac:dyDescent="0.2">
      <c r="B332" s="63" t="s">
        <v>482</v>
      </c>
      <c r="C332" s="33">
        <v>0</v>
      </c>
      <c r="D332" s="48">
        <v>0</v>
      </c>
      <c r="E332" s="61" t="str">
        <f t="shared" si="85"/>
        <v/>
      </c>
      <c r="F332" s="61" t="str">
        <f t="shared" si="86"/>
        <v/>
      </c>
      <c r="G332" s="49" t="str">
        <f t="shared" si="84"/>
        <v xml:space="preserve"> </v>
      </c>
      <c r="H332" s="35" t="str">
        <f t="shared" si="87"/>
        <v/>
      </c>
    </row>
    <row r="333" spans="1:9" ht="13.5" customHeight="1" x14ac:dyDescent="0.2">
      <c r="B333" s="63" t="s">
        <v>69</v>
      </c>
      <c r="C333" s="33">
        <v>0</v>
      </c>
      <c r="D333" s="48">
        <v>1</v>
      </c>
      <c r="E333" s="61" t="str">
        <f t="shared" si="85"/>
        <v/>
      </c>
      <c r="F333" s="61">
        <f t="shared" si="86"/>
        <v>9.3632958801498128E-4</v>
      </c>
      <c r="G333" s="49">
        <f t="shared" si="84"/>
        <v>1</v>
      </c>
      <c r="H333" s="35" t="str">
        <f t="shared" si="87"/>
        <v/>
      </c>
    </row>
    <row r="334" spans="1:9" x14ac:dyDescent="0.2">
      <c r="B334" s="63" t="s">
        <v>244</v>
      </c>
      <c r="C334" s="33">
        <v>1</v>
      </c>
      <c r="D334" s="48">
        <v>0</v>
      </c>
      <c r="E334" s="61">
        <f t="shared" si="85"/>
        <v>4.4883303411131061E-4</v>
      </c>
      <c r="F334" s="61" t="str">
        <f t="shared" si="86"/>
        <v/>
      </c>
      <c r="G334" s="49">
        <f t="shared" si="84"/>
        <v>-1</v>
      </c>
      <c r="H334" s="35">
        <f t="shared" si="87"/>
        <v>-4.4883303411131061E-4</v>
      </c>
    </row>
    <row r="335" spans="1:9" ht="13.5" customHeight="1" x14ac:dyDescent="0.2">
      <c r="B335" s="63" t="s">
        <v>245</v>
      </c>
      <c r="C335" s="33">
        <v>0</v>
      </c>
      <c r="D335" s="48">
        <v>0</v>
      </c>
      <c r="E335" s="61" t="str">
        <f t="shared" si="85"/>
        <v/>
      </c>
      <c r="F335" s="61" t="str">
        <f t="shared" si="86"/>
        <v/>
      </c>
      <c r="G335" s="49" t="str">
        <f t="shared" si="84"/>
        <v xml:space="preserve"> </v>
      </c>
      <c r="H335" s="35" t="str">
        <f t="shared" si="87"/>
        <v/>
      </c>
    </row>
    <row r="336" spans="1:9" x14ac:dyDescent="0.2">
      <c r="B336" s="63" t="s">
        <v>246</v>
      </c>
      <c r="C336" s="33">
        <v>0</v>
      </c>
      <c r="D336" s="48">
        <v>0</v>
      </c>
      <c r="E336" s="61" t="str">
        <f t="shared" si="85"/>
        <v/>
      </c>
      <c r="F336" s="61" t="str">
        <f t="shared" si="86"/>
        <v/>
      </c>
      <c r="G336" s="49" t="str">
        <f t="shared" si="84"/>
        <v xml:space="preserve"> </v>
      </c>
      <c r="H336" s="35" t="str">
        <f t="shared" si="87"/>
        <v/>
      </c>
    </row>
    <row r="337" spans="1:9" s="29" customFormat="1" x14ac:dyDescent="0.2">
      <c r="A337" s="31"/>
      <c r="B337" s="64" t="s">
        <v>557</v>
      </c>
      <c r="C337" s="40">
        <v>2</v>
      </c>
      <c r="D337" s="48">
        <v>1</v>
      </c>
      <c r="E337" s="38">
        <f t="shared" si="85"/>
        <v>8.9766606822262122E-4</v>
      </c>
      <c r="F337" s="38">
        <f t="shared" si="86"/>
        <v>9.3632958801498128E-4</v>
      </c>
      <c r="G337" s="49">
        <f t="shared" si="84"/>
        <v>-0.5</v>
      </c>
      <c r="H337" s="37">
        <f t="shared" si="87"/>
        <v>-4.4883303411131061E-4</v>
      </c>
      <c r="I337" s="4"/>
    </row>
    <row r="338" spans="1:9" s="29" customFormat="1" x14ac:dyDescent="0.2">
      <c r="A338" s="31"/>
      <c r="B338" s="64" t="s">
        <v>558</v>
      </c>
      <c r="C338" s="40">
        <v>1</v>
      </c>
      <c r="D338" s="48">
        <v>0</v>
      </c>
      <c r="E338" s="38">
        <f t="shared" si="85"/>
        <v>4.4883303411131061E-4</v>
      </c>
      <c r="F338" s="38" t="str">
        <f t="shared" si="86"/>
        <v/>
      </c>
      <c r="G338" s="49">
        <f t="shared" si="84"/>
        <v>-1</v>
      </c>
      <c r="H338" s="37">
        <f t="shared" si="87"/>
        <v>-4.4883303411131061E-4</v>
      </c>
      <c r="I338" s="4"/>
    </row>
    <row r="339" spans="1:9" s="29" customFormat="1" x14ac:dyDescent="0.2">
      <c r="A339" s="31"/>
      <c r="B339" s="64" t="s">
        <v>559</v>
      </c>
      <c r="C339" s="40">
        <v>0</v>
      </c>
      <c r="D339" s="48">
        <v>1</v>
      </c>
      <c r="E339" s="38" t="str">
        <f t="shared" si="85"/>
        <v/>
      </c>
      <c r="F339" s="38">
        <f t="shared" si="86"/>
        <v>9.3632958801498128E-4</v>
      </c>
      <c r="G339" s="49">
        <f t="shared" si="84"/>
        <v>1</v>
      </c>
      <c r="H339" s="37" t="str">
        <f t="shared" si="87"/>
        <v/>
      </c>
      <c r="I339" s="4"/>
    </row>
    <row r="340" spans="1:9" ht="15" x14ac:dyDescent="0.2">
      <c r="B340" s="18"/>
      <c r="C340" s="21"/>
      <c r="D340" s="21"/>
      <c r="E340" s="22"/>
      <c r="F340" s="22"/>
      <c r="G340" s="19"/>
      <c r="H340" s="20"/>
    </row>
    <row r="341" spans="1:9" ht="15" x14ac:dyDescent="0.2">
      <c r="B341" s="18"/>
      <c r="C341" s="21"/>
      <c r="D341" s="21"/>
      <c r="E341" s="22"/>
      <c r="F341" s="22"/>
      <c r="G341" s="19"/>
      <c r="H341" s="20"/>
    </row>
    <row r="342" spans="1:9" s="9" customFormat="1" ht="26.25" customHeight="1" thickBot="1" x14ac:dyDescent="0.25">
      <c r="A342" s="79"/>
      <c r="B342" s="17"/>
      <c r="C342" s="14"/>
      <c r="D342" s="14"/>
      <c r="E342" s="14"/>
      <c r="F342" s="14"/>
      <c r="H342" s="2"/>
    </row>
    <row r="343" spans="1:9" ht="24.75" customHeight="1" x14ac:dyDescent="0.2">
      <c r="B343" s="80" t="s">
        <v>342</v>
      </c>
      <c r="C343" s="82" t="s">
        <v>343</v>
      </c>
      <c r="D343" s="83"/>
      <c r="E343" s="82" t="s">
        <v>344</v>
      </c>
      <c r="F343" s="83"/>
      <c r="G343" s="84" t="s">
        <v>599</v>
      </c>
      <c r="H343" s="86" t="s">
        <v>345</v>
      </c>
    </row>
    <row r="344" spans="1:9" ht="24.75" customHeight="1" x14ac:dyDescent="0.2">
      <c r="B344" s="81"/>
      <c r="C344" s="32">
        <v>2018</v>
      </c>
      <c r="D344" s="32">
        <v>2019</v>
      </c>
      <c r="E344" s="32">
        <v>2018</v>
      </c>
      <c r="F344" s="32">
        <v>2019</v>
      </c>
      <c r="G344" s="85"/>
      <c r="H344" s="87"/>
    </row>
    <row r="345" spans="1:9" ht="13.5" thickBot="1" x14ac:dyDescent="0.25">
      <c r="B345" s="42" t="s">
        <v>349</v>
      </c>
      <c r="C345" s="43">
        <f>SUM(C346:C564)</f>
        <v>5649</v>
      </c>
      <c r="D345" s="44">
        <f>SUM(D346:D564)</f>
        <v>3382</v>
      </c>
      <c r="E345" s="45">
        <f t="shared" ref="E345:E375" si="88">+IF(C345=0,"",C345/C$345)</f>
        <v>1</v>
      </c>
      <c r="F345" s="45">
        <f t="shared" ref="F345:F375" si="89">+IF(D345=0,"",D345/D$345)</f>
        <v>1</v>
      </c>
      <c r="G345" s="45">
        <f>+IF(OR(AND(D345=0),(C345=0)),"0",((D345-C345)/C345))</f>
        <v>-0.40130996636572847</v>
      </c>
      <c r="H345" s="46">
        <f>+IF(OR(AND(E345=""),(G345="")),"",E345*G345)</f>
        <v>-0.40130996636572847</v>
      </c>
    </row>
    <row r="346" spans="1:9" x14ac:dyDescent="0.2">
      <c r="B346" s="47" t="s">
        <v>74</v>
      </c>
      <c r="C346" s="48">
        <v>31</v>
      </c>
      <c r="D346" s="48">
        <v>12</v>
      </c>
      <c r="E346" s="60">
        <f t="shared" si="88"/>
        <v>5.4876969375110638E-3</v>
      </c>
      <c r="F346" s="60">
        <f t="shared" si="89"/>
        <v>3.5481963335304554E-3</v>
      </c>
      <c r="G346" s="49">
        <f t="shared" ref="G346:G410" si="90">+IF(AND(C346=0,D346=0)," ",IF(C346=0,1,IF(D346=0,-1,(D346-C346)/C346)))</f>
        <v>-0.61290322580645162</v>
      </c>
      <c r="H346" s="41">
        <f>+IF(OR(AND(E346=""),(G346="")),"",E346*G346)</f>
        <v>-3.3634271552487167E-3</v>
      </c>
    </row>
    <row r="347" spans="1:9" x14ac:dyDescent="0.2">
      <c r="B347" s="34" t="s">
        <v>77</v>
      </c>
      <c r="C347" s="33">
        <v>16</v>
      </c>
      <c r="D347" s="48">
        <v>2</v>
      </c>
      <c r="E347" s="61">
        <f t="shared" si="88"/>
        <v>2.8323597096831295E-3</v>
      </c>
      <c r="F347" s="61">
        <f t="shared" si="89"/>
        <v>5.9136605558840927E-4</v>
      </c>
      <c r="G347" s="49">
        <f t="shared" si="90"/>
        <v>-0.875</v>
      </c>
      <c r="H347" s="35">
        <f t="shared" ref="H347:H413" si="91">+IF(OR(AND(E347=""),(G347="")),"",E347*G347)</f>
        <v>-2.4783147459727381E-3</v>
      </c>
    </row>
    <row r="348" spans="1:9" x14ac:dyDescent="0.2">
      <c r="B348" s="34" t="s">
        <v>70</v>
      </c>
      <c r="C348" s="33">
        <v>4</v>
      </c>
      <c r="D348" s="48">
        <v>0</v>
      </c>
      <c r="E348" s="61">
        <f t="shared" si="88"/>
        <v>7.0808992742078239E-4</v>
      </c>
      <c r="F348" s="61" t="str">
        <f t="shared" si="89"/>
        <v/>
      </c>
      <c r="G348" s="49">
        <f t="shared" si="90"/>
        <v>-1</v>
      </c>
      <c r="H348" s="35">
        <f t="shared" si="91"/>
        <v>-7.0808992742078239E-4</v>
      </c>
    </row>
    <row r="349" spans="1:9" x14ac:dyDescent="0.2">
      <c r="B349" s="34" t="s">
        <v>83</v>
      </c>
      <c r="C349" s="33">
        <v>0</v>
      </c>
      <c r="D349" s="48">
        <v>0</v>
      </c>
      <c r="E349" s="61" t="str">
        <f t="shared" si="88"/>
        <v/>
      </c>
      <c r="F349" s="61" t="str">
        <f t="shared" si="89"/>
        <v/>
      </c>
      <c r="G349" s="49" t="str">
        <f t="shared" si="90"/>
        <v xml:space="preserve"> </v>
      </c>
      <c r="H349" s="35" t="str">
        <f t="shared" si="91"/>
        <v/>
      </c>
    </row>
    <row r="350" spans="1:9" x14ac:dyDescent="0.2">
      <c r="B350" s="34" t="s">
        <v>82</v>
      </c>
      <c r="C350" s="33">
        <v>0</v>
      </c>
      <c r="D350" s="48">
        <v>0</v>
      </c>
      <c r="E350" s="61" t="str">
        <f t="shared" si="88"/>
        <v/>
      </c>
      <c r="F350" s="61" t="str">
        <f t="shared" si="89"/>
        <v/>
      </c>
      <c r="G350" s="49" t="str">
        <f t="shared" si="90"/>
        <v xml:space="preserve"> </v>
      </c>
      <c r="H350" s="35" t="str">
        <f t="shared" si="91"/>
        <v/>
      </c>
    </row>
    <row r="351" spans="1:9" x14ac:dyDescent="0.2">
      <c r="B351" s="34" t="s">
        <v>483</v>
      </c>
      <c r="C351" s="33">
        <v>172</v>
      </c>
      <c r="D351" s="48">
        <v>25</v>
      </c>
      <c r="E351" s="61">
        <f t="shared" si="88"/>
        <v>3.0447866879093646E-2</v>
      </c>
      <c r="F351" s="61">
        <f t="shared" si="89"/>
        <v>7.392075694855115E-3</v>
      </c>
      <c r="G351" s="49">
        <f t="shared" si="90"/>
        <v>-0.85465116279069764</v>
      </c>
      <c r="H351" s="35">
        <f t="shared" si="91"/>
        <v>-2.6022304832713755E-2</v>
      </c>
    </row>
    <row r="352" spans="1:9" x14ac:dyDescent="0.2">
      <c r="B352" s="34" t="s">
        <v>80</v>
      </c>
      <c r="C352" s="33">
        <v>6</v>
      </c>
      <c r="D352" s="48">
        <v>8</v>
      </c>
      <c r="E352" s="61">
        <f t="shared" si="88"/>
        <v>1.0621348911311736E-3</v>
      </c>
      <c r="F352" s="61">
        <f t="shared" si="89"/>
        <v>2.3654642223536371E-3</v>
      </c>
      <c r="G352" s="49">
        <f t="shared" si="90"/>
        <v>0.33333333333333331</v>
      </c>
      <c r="H352" s="35">
        <f t="shared" si="91"/>
        <v>3.5404496371039119E-4</v>
      </c>
    </row>
    <row r="353" spans="1:9" x14ac:dyDescent="0.2">
      <c r="B353" s="34" t="s">
        <v>578</v>
      </c>
      <c r="C353" s="33">
        <v>15</v>
      </c>
      <c r="D353" s="48">
        <v>11</v>
      </c>
      <c r="E353" s="61">
        <f t="shared" si="88"/>
        <v>2.6553372278279343E-3</v>
      </c>
      <c r="F353" s="61">
        <f t="shared" si="89"/>
        <v>3.2525133057362508E-3</v>
      </c>
      <c r="G353" s="49">
        <f t="shared" si="90"/>
        <v>-0.26666666666666666</v>
      </c>
      <c r="H353" s="35">
        <f t="shared" si="91"/>
        <v>-7.0808992742078249E-4</v>
      </c>
    </row>
    <row r="354" spans="1:9" x14ac:dyDescent="0.2">
      <c r="B354" s="34" t="s">
        <v>79</v>
      </c>
      <c r="C354" s="33">
        <v>6</v>
      </c>
      <c r="D354" s="48">
        <v>11</v>
      </c>
      <c r="E354" s="61">
        <f t="shared" si="88"/>
        <v>1.0621348911311736E-3</v>
      </c>
      <c r="F354" s="61">
        <f t="shared" si="89"/>
        <v>3.2525133057362508E-3</v>
      </c>
      <c r="G354" s="49">
        <f t="shared" si="90"/>
        <v>0.83333333333333337</v>
      </c>
      <c r="H354" s="35">
        <f t="shared" si="91"/>
        <v>8.8511240927597798E-4</v>
      </c>
    </row>
    <row r="355" spans="1:9" x14ac:dyDescent="0.2">
      <c r="B355" s="34" t="s">
        <v>247</v>
      </c>
      <c r="C355" s="33">
        <v>11</v>
      </c>
      <c r="D355" s="48">
        <v>2</v>
      </c>
      <c r="E355" s="61">
        <f t="shared" si="88"/>
        <v>1.9472473004071517E-3</v>
      </c>
      <c r="F355" s="61">
        <f t="shared" si="89"/>
        <v>5.9136605558840927E-4</v>
      </c>
      <c r="G355" s="49">
        <f t="shared" si="90"/>
        <v>-0.81818181818181823</v>
      </c>
      <c r="H355" s="35">
        <f t="shared" si="91"/>
        <v>-1.5932023366967605E-3</v>
      </c>
    </row>
    <row r="356" spans="1:9" x14ac:dyDescent="0.2">
      <c r="B356" s="34" t="s">
        <v>615</v>
      </c>
      <c r="C356" s="33">
        <v>0</v>
      </c>
      <c r="D356" s="48">
        <v>2</v>
      </c>
      <c r="E356" s="61" t="str">
        <f t="shared" si="88"/>
        <v/>
      </c>
      <c r="F356" s="61">
        <f t="shared" si="89"/>
        <v>5.9136605558840927E-4</v>
      </c>
      <c r="G356" s="49">
        <f t="shared" si="90"/>
        <v>1</v>
      </c>
      <c r="H356" s="35" t="str">
        <f t="shared" si="91"/>
        <v/>
      </c>
    </row>
    <row r="357" spans="1:9" x14ac:dyDescent="0.2">
      <c r="B357" s="34" t="s">
        <v>81</v>
      </c>
      <c r="C357" s="33">
        <v>249</v>
      </c>
      <c r="D357" s="48">
        <v>82</v>
      </c>
      <c r="E357" s="61">
        <f t="shared" si="88"/>
        <v>4.4078597981943704E-2</v>
      </c>
      <c r="F357" s="61">
        <f t="shared" si="89"/>
        <v>2.4246008279124778E-2</v>
      </c>
      <c r="G357" s="49">
        <f t="shared" si="90"/>
        <v>-0.67068273092369479</v>
      </c>
      <c r="H357" s="35">
        <f t="shared" si="91"/>
        <v>-2.9562754469817664E-2</v>
      </c>
    </row>
    <row r="358" spans="1:9" x14ac:dyDescent="0.2">
      <c r="B358" s="34" t="s">
        <v>579</v>
      </c>
      <c r="C358" s="33">
        <v>102</v>
      </c>
      <c r="D358" s="48">
        <v>15</v>
      </c>
      <c r="E358" s="61">
        <f t="shared" si="88"/>
        <v>1.8056293149229952E-2</v>
      </c>
      <c r="F358" s="61">
        <f t="shared" si="89"/>
        <v>4.4352454169130692E-3</v>
      </c>
      <c r="G358" s="49">
        <f t="shared" si="90"/>
        <v>-0.8529411764705882</v>
      </c>
      <c r="H358" s="35">
        <f t="shared" si="91"/>
        <v>-1.5400955921402018E-2</v>
      </c>
    </row>
    <row r="359" spans="1:9" x14ac:dyDescent="0.2">
      <c r="B359" s="34" t="s">
        <v>71</v>
      </c>
      <c r="C359" s="33">
        <v>4</v>
      </c>
      <c r="D359" s="48">
        <v>0</v>
      </c>
      <c r="E359" s="61">
        <f t="shared" si="88"/>
        <v>7.0808992742078239E-4</v>
      </c>
      <c r="F359" s="61" t="str">
        <f t="shared" si="89"/>
        <v/>
      </c>
      <c r="G359" s="49">
        <f t="shared" si="90"/>
        <v>-1</v>
      </c>
      <c r="H359" s="35">
        <f t="shared" si="91"/>
        <v>-7.0808992742078239E-4</v>
      </c>
    </row>
    <row r="360" spans="1:9" x14ac:dyDescent="0.2">
      <c r="B360" s="34" t="s">
        <v>78</v>
      </c>
      <c r="C360" s="33">
        <v>86</v>
      </c>
      <c r="D360" s="48">
        <v>42</v>
      </c>
      <c r="E360" s="61">
        <f t="shared" si="88"/>
        <v>1.5223933439546823E-2</v>
      </c>
      <c r="F360" s="61">
        <f t="shared" si="89"/>
        <v>1.2418687167356593E-2</v>
      </c>
      <c r="G360" s="49">
        <f t="shared" si="90"/>
        <v>-0.51162790697674421</v>
      </c>
      <c r="H360" s="35">
        <f t="shared" si="91"/>
        <v>-7.7889892016286075E-3</v>
      </c>
    </row>
    <row r="361" spans="1:9" x14ac:dyDescent="0.2">
      <c r="B361" s="34" t="s">
        <v>616</v>
      </c>
      <c r="C361" s="33">
        <v>48</v>
      </c>
      <c r="D361" s="48">
        <v>16</v>
      </c>
      <c r="E361" s="61">
        <f t="shared" si="88"/>
        <v>8.4970791290493886E-3</v>
      </c>
      <c r="F361" s="61">
        <f t="shared" si="89"/>
        <v>4.7309284447072742E-3</v>
      </c>
      <c r="G361" s="49">
        <f t="shared" si="90"/>
        <v>-0.66666666666666663</v>
      </c>
      <c r="H361" s="35">
        <f t="shared" si="91"/>
        <v>-5.6647194193662591E-3</v>
      </c>
    </row>
    <row r="362" spans="1:9" s="29" customFormat="1" x14ac:dyDescent="0.2">
      <c r="A362" s="31"/>
      <c r="B362" s="36" t="s">
        <v>589</v>
      </c>
      <c r="C362" s="40">
        <v>2</v>
      </c>
      <c r="D362" s="48">
        <v>1</v>
      </c>
      <c r="E362" s="38">
        <f t="shared" si="88"/>
        <v>3.5404496371039119E-4</v>
      </c>
      <c r="F362" s="38">
        <f t="shared" si="89"/>
        <v>2.9568302779420464E-4</v>
      </c>
      <c r="G362" s="49">
        <f t="shared" si="90"/>
        <v>-0.5</v>
      </c>
      <c r="H362" s="37">
        <f t="shared" ref="H362" si="92">+IF(OR(AND(E362=""),(G362="")),"",E362*G362)</f>
        <v>-1.770224818551956E-4</v>
      </c>
      <c r="I362" s="4"/>
    </row>
    <row r="363" spans="1:9" x14ac:dyDescent="0.2">
      <c r="B363" s="34" t="s">
        <v>72</v>
      </c>
      <c r="C363" s="33">
        <v>1</v>
      </c>
      <c r="D363" s="48">
        <v>6</v>
      </c>
      <c r="E363" s="61">
        <f t="shared" si="88"/>
        <v>1.770224818551956E-4</v>
      </c>
      <c r="F363" s="61">
        <f t="shared" si="89"/>
        <v>1.7740981667652277E-3</v>
      </c>
      <c r="G363" s="49">
        <f t="shared" si="90"/>
        <v>5</v>
      </c>
      <c r="H363" s="35">
        <f t="shared" si="91"/>
        <v>8.8511240927597798E-4</v>
      </c>
    </row>
    <row r="364" spans="1:9" x14ac:dyDescent="0.2">
      <c r="B364" s="34" t="s">
        <v>248</v>
      </c>
      <c r="C364" s="33">
        <v>1</v>
      </c>
      <c r="D364" s="48">
        <v>2</v>
      </c>
      <c r="E364" s="61">
        <f t="shared" si="88"/>
        <v>1.770224818551956E-4</v>
      </c>
      <c r="F364" s="61">
        <f t="shared" si="89"/>
        <v>5.9136605558840927E-4</v>
      </c>
      <c r="G364" s="49">
        <f t="shared" si="90"/>
        <v>1</v>
      </c>
      <c r="H364" s="35">
        <f t="shared" si="91"/>
        <v>1.770224818551956E-4</v>
      </c>
    </row>
    <row r="365" spans="1:9" x14ac:dyDescent="0.2">
      <c r="B365" s="34" t="s">
        <v>249</v>
      </c>
      <c r="C365" s="33">
        <v>272</v>
      </c>
      <c r="D365" s="48">
        <v>536</v>
      </c>
      <c r="E365" s="61">
        <f t="shared" si="88"/>
        <v>4.8150115064613204E-2</v>
      </c>
      <c r="F365" s="61">
        <f t="shared" si="89"/>
        <v>0.15848610289769366</v>
      </c>
      <c r="G365" s="49">
        <f t="shared" si="90"/>
        <v>0.97058823529411764</v>
      </c>
      <c r="H365" s="35">
        <f t="shared" si="91"/>
        <v>4.6733935209771642E-2</v>
      </c>
    </row>
    <row r="366" spans="1:9" x14ac:dyDescent="0.2">
      <c r="B366" s="34" t="s">
        <v>250</v>
      </c>
      <c r="C366" s="33">
        <v>0</v>
      </c>
      <c r="D366" s="48">
        <v>8</v>
      </c>
      <c r="E366" s="61" t="str">
        <f t="shared" si="88"/>
        <v/>
      </c>
      <c r="F366" s="61">
        <f t="shared" si="89"/>
        <v>2.3654642223536371E-3</v>
      </c>
      <c r="G366" s="49">
        <f t="shared" si="90"/>
        <v>1</v>
      </c>
      <c r="H366" s="35" t="str">
        <f t="shared" si="91"/>
        <v/>
      </c>
    </row>
    <row r="367" spans="1:9" x14ac:dyDescent="0.2">
      <c r="B367" s="34" t="s">
        <v>75</v>
      </c>
      <c r="C367" s="33">
        <v>0</v>
      </c>
      <c r="D367" s="48">
        <v>0</v>
      </c>
      <c r="E367" s="61" t="str">
        <f t="shared" si="88"/>
        <v/>
      </c>
      <c r="F367" s="61" t="str">
        <f t="shared" si="89"/>
        <v/>
      </c>
      <c r="G367" s="49" t="str">
        <f t="shared" si="90"/>
        <v xml:space="preserve"> </v>
      </c>
      <c r="H367" s="35" t="str">
        <f t="shared" si="91"/>
        <v/>
      </c>
    </row>
    <row r="368" spans="1:9" x14ac:dyDescent="0.2">
      <c r="B368" s="34" t="s">
        <v>76</v>
      </c>
      <c r="C368" s="33">
        <v>4</v>
      </c>
      <c r="D368" s="48">
        <v>6</v>
      </c>
      <c r="E368" s="61">
        <f t="shared" si="88"/>
        <v>7.0808992742078239E-4</v>
      </c>
      <c r="F368" s="61">
        <f t="shared" si="89"/>
        <v>1.7740981667652277E-3</v>
      </c>
      <c r="G368" s="49">
        <f t="shared" si="90"/>
        <v>0.5</v>
      </c>
      <c r="H368" s="35">
        <f t="shared" si="91"/>
        <v>3.5404496371039119E-4</v>
      </c>
    </row>
    <row r="369" spans="1:8" x14ac:dyDescent="0.2">
      <c r="B369" s="34" t="s">
        <v>580</v>
      </c>
      <c r="C369" s="33">
        <v>280</v>
      </c>
      <c r="D369" s="48">
        <v>233</v>
      </c>
      <c r="E369" s="61">
        <f t="shared" si="88"/>
        <v>4.9566294919454773E-2</v>
      </c>
      <c r="F369" s="61">
        <f t="shared" si="89"/>
        <v>6.8894145476049676E-2</v>
      </c>
      <c r="G369" s="49">
        <f t="shared" si="90"/>
        <v>-0.16785714285714284</v>
      </c>
      <c r="H369" s="35">
        <f t="shared" si="91"/>
        <v>-8.3200566471941934E-3</v>
      </c>
    </row>
    <row r="370" spans="1:8" x14ac:dyDescent="0.2">
      <c r="B370" s="34" t="s">
        <v>85</v>
      </c>
      <c r="C370" s="33">
        <v>3</v>
      </c>
      <c r="D370" s="48">
        <v>37</v>
      </c>
      <c r="E370" s="61">
        <f t="shared" si="88"/>
        <v>5.3106744556558679E-4</v>
      </c>
      <c r="F370" s="61">
        <f t="shared" si="89"/>
        <v>1.0940272028385571E-2</v>
      </c>
      <c r="G370" s="49">
        <f t="shared" si="90"/>
        <v>11.333333333333334</v>
      </c>
      <c r="H370" s="35">
        <f t="shared" si="91"/>
        <v>6.0187643830766505E-3</v>
      </c>
    </row>
    <row r="371" spans="1:8" x14ac:dyDescent="0.2">
      <c r="B371" s="34" t="s">
        <v>84</v>
      </c>
      <c r="C371" s="33">
        <v>1</v>
      </c>
      <c r="D371" s="48">
        <v>0</v>
      </c>
      <c r="E371" s="61">
        <f t="shared" si="88"/>
        <v>1.770224818551956E-4</v>
      </c>
      <c r="F371" s="61" t="str">
        <f t="shared" si="89"/>
        <v/>
      </c>
      <c r="G371" s="49">
        <f t="shared" si="90"/>
        <v>-1</v>
      </c>
      <c r="H371" s="35">
        <f t="shared" si="91"/>
        <v>-1.770224818551956E-4</v>
      </c>
    </row>
    <row r="372" spans="1:8" x14ac:dyDescent="0.2">
      <c r="B372" s="34" t="s">
        <v>73</v>
      </c>
      <c r="C372" s="33">
        <v>0</v>
      </c>
      <c r="D372" s="48">
        <v>1</v>
      </c>
      <c r="E372" s="61" t="str">
        <f t="shared" si="88"/>
        <v/>
      </c>
      <c r="F372" s="61">
        <f t="shared" si="89"/>
        <v>2.9568302779420464E-4</v>
      </c>
      <c r="G372" s="49">
        <f t="shared" si="90"/>
        <v>1</v>
      </c>
      <c r="H372" s="35" t="str">
        <f t="shared" si="91"/>
        <v/>
      </c>
    </row>
    <row r="373" spans="1:8" x14ac:dyDescent="0.2">
      <c r="B373" s="34" t="s">
        <v>251</v>
      </c>
      <c r="C373" s="33">
        <v>0</v>
      </c>
      <c r="D373" s="48">
        <v>0</v>
      </c>
      <c r="E373" s="61" t="str">
        <f t="shared" si="88"/>
        <v/>
      </c>
      <c r="F373" s="61" t="str">
        <f t="shared" si="89"/>
        <v/>
      </c>
      <c r="G373" s="49" t="str">
        <f t="shared" si="90"/>
        <v xml:space="preserve"> </v>
      </c>
      <c r="H373" s="35" t="str">
        <f t="shared" si="91"/>
        <v/>
      </c>
    </row>
    <row r="374" spans="1:8" x14ac:dyDescent="0.2">
      <c r="B374" s="34" t="s">
        <v>335</v>
      </c>
      <c r="C374" s="33">
        <v>14</v>
      </c>
      <c r="D374" s="48">
        <v>1</v>
      </c>
      <c r="E374" s="61">
        <f t="shared" si="88"/>
        <v>2.4783147459727386E-3</v>
      </c>
      <c r="F374" s="61">
        <f t="shared" si="89"/>
        <v>2.9568302779420464E-4</v>
      </c>
      <c r="G374" s="49">
        <f t="shared" si="90"/>
        <v>-0.9285714285714286</v>
      </c>
      <c r="H374" s="35">
        <f t="shared" si="91"/>
        <v>-2.3012922641175429E-3</v>
      </c>
    </row>
    <row r="375" spans="1:8" x14ac:dyDescent="0.2">
      <c r="B375" s="34" t="s">
        <v>336</v>
      </c>
      <c r="C375" s="33">
        <v>18</v>
      </c>
      <c r="D375" s="48">
        <v>11</v>
      </c>
      <c r="E375" s="61">
        <f t="shared" si="88"/>
        <v>3.186404673393521E-3</v>
      </c>
      <c r="F375" s="61">
        <f t="shared" si="89"/>
        <v>3.2525133057362508E-3</v>
      </c>
      <c r="G375" s="49">
        <f t="shared" si="90"/>
        <v>-0.3888888888888889</v>
      </c>
      <c r="H375" s="35">
        <f t="shared" si="91"/>
        <v>-1.2391573729863693E-3</v>
      </c>
    </row>
    <row r="376" spans="1:8" s="29" customFormat="1" x14ac:dyDescent="0.2">
      <c r="A376" s="31" t="s">
        <v>598</v>
      </c>
      <c r="B376" s="36" t="s">
        <v>636</v>
      </c>
      <c r="C376" s="40"/>
      <c r="D376" s="92">
        <v>0</v>
      </c>
      <c r="E376" s="38" t="str">
        <f t="shared" ref="E376:E377" si="93">+IF(C376=0,"",C376/C$345)</f>
        <v/>
      </c>
      <c r="F376" s="38" t="str">
        <f t="shared" ref="F376:F377" si="94">+IF(D376=0,"",D376/D$345)</f>
        <v/>
      </c>
      <c r="G376" s="93" t="str">
        <f t="shared" ref="G376:G377" si="95">+IF(AND(C376=0,D376=0)," ",IF(C376=0,1,IF(D376=0,-1,(D376-C376)/C376)))</f>
        <v xml:space="preserve"> </v>
      </c>
      <c r="H376" s="37" t="str">
        <f t="shared" ref="H376:H377" si="96">+IF(OR(AND(E376=""),(G376="")),"",E376*G376)</f>
        <v/>
      </c>
    </row>
    <row r="377" spans="1:8" s="29" customFormat="1" x14ac:dyDescent="0.2">
      <c r="A377" s="31"/>
      <c r="B377" s="36" t="s">
        <v>484</v>
      </c>
      <c r="C377" s="40">
        <v>115</v>
      </c>
      <c r="D377" s="92">
        <v>26</v>
      </c>
      <c r="E377" s="38">
        <f t="shared" si="93"/>
        <v>2.0357585413347496E-2</v>
      </c>
      <c r="F377" s="38">
        <f t="shared" si="94"/>
        <v>7.68775872264932E-3</v>
      </c>
      <c r="G377" s="93">
        <f t="shared" si="95"/>
        <v>-0.77391304347826084</v>
      </c>
      <c r="H377" s="37">
        <f t="shared" si="96"/>
        <v>-1.5755000885112409E-2</v>
      </c>
    </row>
    <row r="378" spans="1:8" s="29" customFormat="1" x14ac:dyDescent="0.2">
      <c r="A378" s="31" t="s">
        <v>598</v>
      </c>
      <c r="B378" s="36" t="s">
        <v>621</v>
      </c>
      <c r="C378" s="40"/>
      <c r="D378" s="92">
        <v>21</v>
      </c>
      <c r="E378" s="38" t="str">
        <f t="shared" ref="E378:E381" si="97">+IF(C378=0,"",C378/C$345)</f>
        <v/>
      </c>
      <c r="F378" s="38">
        <f t="shared" ref="F378:F381" si="98">+IF(D378=0,"",D378/D$345)</f>
        <v>6.2093435836782966E-3</v>
      </c>
      <c r="G378" s="93">
        <f t="shared" ref="G378:G381" si="99">+IF(AND(C378=0,D378=0)," ",IF(C378=0,1,IF(D378=0,-1,(D378-C378)/C378)))</f>
        <v>1</v>
      </c>
      <c r="H378" s="37" t="str">
        <f t="shared" ref="H378:H381" si="100">+IF(OR(AND(E378=""),(G378="")),"",E378*G378)</f>
        <v/>
      </c>
    </row>
    <row r="379" spans="1:8" x14ac:dyDescent="0.2">
      <c r="B379" s="34" t="s">
        <v>485</v>
      </c>
      <c r="C379" s="33">
        <v>111</v>
      </c>
      <c r="D379" s="48">
        <v>40</v>
      </c>
      <c r="E379" s="61">
        <f t="shared" si="97"/>
        <v>1.9649495485926712E-2</v>
      </c>
      <c r="F379" s="61">
        <f t="shared" si="98"/>
        <v>1.1827321111768185E-2</v>
      </c>
      <c r="G379" s="49">
        <f t="shared" si="99"/>
        <v>-0.63963963963963966</v>
      </c>
      <c r="H379" s="35">
        <f t="shared" si="100"/>
        <v>-1.2568596211718889E-2</v>
      </c>
    </row>
    <row r="380" spans="1:8" x14ac:dyDescent="0.2">
      <c r="B380" s="34" t="s">
        <v>486</v>
      </c>
      <c r="C380" s="33">
        <v>11</v>
      </c>
      <c r="D380" s="48">
        <v>6</v>
      </c>
      <c r="E380" s="61">
        <f t="shared" si="97"/>
        <v>1.9472473004071517E-3</v>
      </c>
      <c r="F380" s="61">
        <f t="shared" si="98"/>
        <v>1.7740981667652277E-3</v>
      </c>
      <c r="G380" s="49">
        <f t="shared" si="99"/>
        <v>-0.45454545454545453</v>
      </c>
      <c r="H380" s="35">
        <f t="shared" si="100"/>
        <v>-8.8511240927597798E-4</v>
      </c>
    </row>
    <row r="381" spans="1:8" x14ac:dyDescent="0.2">
      <c r="B381" s="34" t="s">
        <v>487</v>
      </c>
      <c r="C381" s="33">
        <v>10</v>
      </c>
      <c r="D381" s="48">
        <v>2</v>
      </c>
      <c r="E381" s="61">
        <f t="shared" si="97"/>
        <v>1.7702248185519562E-3</v>
      </c>
      <c r="F381" s="61">
        <f t="shared" si="98"/>
        <v>5.9136605558840927E-4</v>
      </c>
      <c r="G381" s="49">
        <f t="shared" si="99"/>
        <v>-0.8</v>
      </c>
      <c r="H381" s="35">
        <f t="shared" si="100"/>
        <v>-1.416179854841565E-3</v>
      </c>
    </row>
    <row r="382" spans="1:8" x14ac:dyDescent="0.2">
      <c r="B382" s="34" t="s">
        <v>252</v>
      </c>
      <c r="C382" s="33">
        <v>2</v>
      </c>
      <c r="D382" s="48">
        <v>0</v>
      </c>
      <c r="E382" s="61">
        <f t="shared" ref="E382:E413" si="101">+IF(C382=0,"",C382/C$345)</f>
        <v>3.5404496371039119E-4</v>
      </c>
      <c r="F382" s="61" t="str">
        <f t="shared" ref="F382:F413" si="102">+IF(D382=0,"",D382/D$345)</f>
        <v/>
      </c>
      <c r="G382" s="49">
        <f t="shared" si="90"/>
        <v>-1</v>
      </c>
      <c r="H382" s="35">
        <f t="shared" si="91"/>
        <v>-3.5404496371039119E-4</v>
      </c>
    </row>
    <row r="383" spans="1:8" x14ac:dyDescent="0.2">
      <c r="B383" s="34" t="s">
        <v>253</v>
      </c>
      <c r="C383" s="33">
        <v>30</v>
      </c>
      <c r="D383" s="48">
        <v>11</v>
      </c>
      <c r="E383" s="61">
        <f t="shared" si="101"/>
        <v>5.3106744556558685E-3</v>
      </c>
      <c r="F383" s="61">
        <f t="shared" si="102"/>
        <v>3.2525133057362508E-3</v>
      </c>
      <c r="G383" s="49">
        <f t="shared" si="90"/>
        <v>-0.6333333333333333</v>
      </c>
      <c r="H383" s="35">
        <f t="shared" si="91"/>
        <v>-3.3634271552487167E-3</v>
      </c>
    </row>
    <row r="384" spans="1:8" x14ac:dyDescent="0.2">
      <c r="B384" s="34" t="s">
        <v>488</v>
      </c>
      <c r="C384" s="33">
        <v>0</v>
      </c>
      <c r="D384" s="48">
        <v>0</v>
      </c>
      <c r="E384" s="61" t="str">
        <f t="shared" si="101"/>
        <v/>
      </c>
      <c r="F384" s="61" t="str">
        <f t="shared" si="102"/>
        <v/>
      </c>
      <c r="G384" s="49" t="str">
        <f t="shared" si="90"/>
        <v xml:space="preserve"> </v>
      </c>
      <c r="H384" s="35" t="str">
        <f t="shared" si="91"/>
        <v/>
      </c>
    </row>
    <row r="385" spans="1:9" s="29" customFormat="1" x14ac:dyDescent="0.2">
      <c r="A385" s="31"/>
      <c r="B385" s="36" t="s">
        <v>593</v>
      </c>
      <c r="C385" s="40">
        <v>42</v>
      </c>
      <c r="D385" s="48">
        <v>38</v>
      </c>
      <c r="E385" s="38">
        <f t="shared" si="101"/>
        <v>7.4349442379182153E-3</v>
      </c>
      <c r="F385" s="38">
        <f t="shared" si="102"/>
        <v>1.1235955056179775E-2</v>
      </c>
      <c r="G385" s="49">
        <f t="shared" si="90"/>
        <v>-9.5238095238095233E-2</v>
      </c>
      <c r="H385" s="37">
        <f t="shared" ref="H385" si="103">+IF(OR(AND(E385=""),(G385="")),"",E385*G385)</f>
        <v>-7.0808992742078239E-4</v>
      </c>
      <c r="I385" s="4"/>
    </row>
    <row r="386" spans="1:9" x14ac:dyDescent="0.2">
      <c r="B386" s="34" t="s">
        <v>489</v>
      </c>
      <c r="C386" s="33">
        <v>1394</v>
      </c>
      <c r="D386" s="48">
        <v>303</v>
      </c>
      <c r="E386" s="61">
        <f t="shared" si="101"/>
        <v>0.24676933970614268</v>
      </c>
      <c r="F386" s="61">
        <f t="shared" si="102"/>
        <v>8.9591957421643997E-2</v>
      </c>
      <c r="G386" s="49">
        <f t="shared" si="90"/>
        <v>-0.78263988522238159</v>
      </c>
      <c r="H386" s="35">
        <f t="shared" si="91"/>
        <v>-0.1931315277040184</v>
      </c>
    </row>
    <row r="387" spans="1:9" x14ac:dyDescent="0.2">
      <c r="B387" s="34" t="s">
        <v>93</v>
      </c>
      <c r="C387" s="33">
        <v>414</v>
      </c>
      <c r="D387" s="48">
        <v>162</v>
      </c>
      <c r="E387" s="61">
        <f t="shared" si="101"/>
        <v>7.3287307488050984E-2</v>
      </c>
      <c r="F387" s="61">
        <f t="shared" si="102"/>
        <v>4.7900650502661145E-2</v>
      </c>
      <c r="G387" s="49">
        <f t="shared" si="90"/>
        <v>-0.60869565217391308</v>
      </c>
      <c r="H387" s="35">
        <f t="shared" si="91"/>
        <v>-4.4609665427509299E-2</v>
      </c>
    </row>
    <row r="388" spans="1:9" x14ac:dyDescent="0.2">
      <c r="B388" s="34" t="s">
        <v>86</v>
      </c>
      <c r="C388" s="33">
        <v>422</v>
      </c>
      <c r="D388" s="48">
        <v>293</v>
      </c>
      <c r="E388" s="61">
        <f t="shared" si="101"/>
        <v>7.4703487342892547E-2</v>
      </c>
      <c r="F388" s="61">
        <f t="shared" si="102"/>
        <v>8.6635127143701945E-2</v>
      </c>
      <c r="G388" s="49">
        <f t="shared" si="90"/>
        <v>-0.30568720379146919</v>
      </c>
      <c r="H388" s="35">
        <f t="shared" si="91"/>
        <v>-2.2835900159320233E-2</v>
      </c>
    </row>
    <row r="389" spans="1:9" x14ac:dyDescent="0.2">
      <c r="B389" s="34" t="s">
        <v>92</v>
      </c>
      <c r="C389" s="33">
        <v>102</v>
      </c>
      <c r="D389" s="48">
        <v>70</v>
      </c>
      <c r="E389" s="61">
        <f t="shared" si="101"/>
        <v>1.8056293149229952E-2</v>
      </c>
      <c r="F389" s="61">
        <f t="shared" si="102"/>
        <v>2.0697811945594322E-2</v>
      </c>
      <c r="G389" s="49">
        <f t="shared" si="90"/>
        <v>-0.31372549019607843</v>
      </c>
      <c r="H389" s="35">
        <f t="shared" si="91"/>
        <v>-5.6647194193662591E-3</v>
      </c>
    </row>
    <row r="390" spans="1:9" x14ac:dyDescent="0.2">
      <c r="B390" s="34" t="s">
        <v>95</v>
      </c>
      <c r="C390" s="33">
        <v>1</v>
      </c>
      <c r="D390" s="48">
        <v>0</v>
      </c>
      <c r="E390" s="61">
        <f t="shared" si="101"/>
        <v>1.770224818551956E-4</v>
      </c>
      <c r="F390" s="61" t="str">
        <f t="shared" si="102"/>
        <v/>
      </c>
      <c r="G390" s="49">
        <f t="shared" si="90"/>
        <v>-1</v>
      </c>
      <c r="H390" s="35">
        <f t="shared" si="91"/>
        <v>-1.770224818551956E-4</v>
      </c>
    </row>
    <row r="391" spans="1:9" x14ac:dyDescent="0.2">
      <c r="B391" s="34" t="s">
        <v>96</v>
      </c>
      <c r="C391" s="33">
        <v>1</v>
      </c>
      <c r="D391" s="48">
        <v>8</v>
      </c>
      <c r="E391" s="61">
        <f t="shared" si="101"/>
        <v>1.770224818551956E-4</v>
      </c>
      <c r="F391" s="61">
        <f t="shared" si="102"/>
        <v>2.3654642223536371E-3</v>
      </c>
      <c r="G391" s="49">
        <f t="shared" si="90"/>
        <v>7</v>
      </c>
      <c r="H391" s="35">
        <f t="shared" si="91"/>
        <v>1.2391573729863691E-3</v>
      </c>
    </row>
    <row r="392" spans="1:9" x14ac:dyDescent="0.2">
      <c r="B392" s="34" t="s">
        <v>254</v>
      </c>
      <c r="C392" s="33">
        <v>1</v>
      </c>
      <c r="D392" s="48">
        <v>1</v>
      </c>
      <c r="E392" s="61">
        <f t="shared" si="101"/>
        <v>1.770224818551956E-4</v>
      </c>
      <c r="F392" s="61">
        <f t="shared" si="102"/>
        <v>2.9568302779420464E-4</v>
      </c>
      <c r="G392" s="49">
        <f t="shared" si="90"/>
        <v>0</v>
      </c>
      <c r="H392" s="35">
        <f t="shared" si="91"/>
        <v>0</v>
      </c>
    </row>
    <row r="393" spans="1:9" x14ac:dyDescent="0.2">
      <c r="B393" s="34" t="s">
        <v>255</v>
      </c>
      <c r="C393" s="33">
        <v>5</v>
      </c>
      <c r="D393" s="48">
        <v>2</v>
      </c>
      <c r="E393" s="61">
        <f t="shared" si="101"/>
        <v>8.8511240927597809E-4</v>
      </c>
      <c r="F393" s="61">
        <f t="shared" si="102"/>
        <v>5.9136605558840927E-4</v>
      </c>
      <c r="G393" s="49">
        <f t="shared" si="90"/>
        <v>-0.6</v>
      </c>
      <c r="H393" s="35">
        <f t="shared" si="91"/>
        <v>-5.3106744556558679E-4</v>
      </c>
    </row>
    <row r="394" spans="1:9" x14ac:dyDescent="0.2">
      <c r="B394" s="34" t="s">
        <v>581</v>
      </c>
      <c r="C394" s="33">
        <v>5</v>
      </c>
      <c r="D394" s="48">
        <v>6</v>
      </c>
      <c r="E394" s="61">
        <f t="shared" si="101"/>
        <v>8.8511240927597809E-4</v>
      </c>
      <c r="F394" s="61">
        <f t="shared" si="102"/>
        <v>1.7740981667652277E-3</v>
      </c>
      <c r="G394" s="49">
        <f t="shared" si="90"/>
        <v>0.2</v>
      </c>
      <c r="H394" s="35">
        <f t="shared" si="91"/>
        <v>1.7702248185519562E-4</v>
      </c>
    </row>
    <row r="395" spans="1:9" x14ac:dyDescent="0.2">
      <c r="B395" s="34" t="s">
        <v>582</v>
      </c>
      <c r="C395" s="33">
        <v>33</v>
      </c>
      <c r="D395" s="48">
        <v>3</v>
      </c>
      <c r="E395" s="61">
        <f t="shared" si="101"/>
        <v>5.8417419012214552E-3</v>
      </c>
      <c r="F395" s="61">
        <f t="shared" si="102"/>
        <v>8.8704908338261385E-4</v>
      </c>
      <c r="G395" s="49">
        <f t="shared" si="90"/>
        <v>-0.90909090909090906</v>
      </c>
      <c r="H395" s="35">
        <f t="shared" si="91"/>
        <v>-5.3106744556558685E-3</v>
      </c>
    </row>
    <row r="396" spans="1:9" x14ac:dyDescent="0.2">
      <c r="B396" s="34" t="s">
        <v>256</v>
      </c>
      <c r="C396" s="33">
        <v>1</v>
      </c>
      <c r="D396" s="48">
        <v>0</v>
      </c>
      <c r="E396" s="61">
        <f t="shared" si="101"/>
        <v>1.770224818551956E-4</v>
      </c>
      <c r="F396" s="61" t="str">
        <f t="shared" si="102"/>
        <v/>
      </c>
      <c r="G396" s="49">
        <f t="shared" si="90"/>
        <v>-1</v>
      </c>
      <c r="H396" s="35">
        <f t="shared" si="91"/>
        <v>-1.770224818551956E-4</v>
      </c>
    </row>
    <row r="397" spans="1:9" x14ac:dyDescent="0.2">
      <c r="B397" s="34" t="s">
        <v>490</v>
      </c>
      <c r="C397" s="33">
        <v>0</v>
      </c>
      <c r="D397" s="48">
        <v>0</v>
      </c>
      <c r="E397" s="61" t="str">
        <f t="shared" si="101"/>
        <v/>
      </c>
      <c r="F397" s="61" t="str">
        <f t="shared" si="102"/>
        <v/>
      </c>
      <c r="G397" s="49" t="str">
        <f t="shared" si="90"/>
        <v xml:space="preserve"> </v>
      </c>
      <c r="H397" s="35" t="str">
        <f t="shared" si="91"/>
        <v/>
      </c>
    </row>
    <row r="398" spans="1:9" x14ac:dyDescent="0.2">
      <c r="B398" s="34" t="s">
        <v>94</v>
      </c>
      <c r="C398" s="33">
        <v>18</v>
      </c>
      <c r="D398" s="48">
        <v>8</v>
      </c>
      <c r="E398" s="61">
        <f t="shared" si="101"/>
        <v>3.186404673393521E-3</v>
      </c>
      <c r="F398" s="61">
        <f t="shared" si="102"/>
        <v>2.3654642223536371E-3</v>
      </c>
      <c r="G398" s="49">
        <f t="shared" si="90"/>
        <v>-0.55555555555555558</v>
      </c>
      <c r="H398" s="35">
        <f t="shared" si="91"/>
        <v>-1.7702248185519562E-3</v>
      </c>
    </row>
    <row r="399" spans="1:9" x14ac:dyDescent="0.2">
      <c r="B399" s="34" t="s">
        <v>257</v>
      </c>
      <c r="C399" s="33">
        <v>29</v>
      </c>
      <c r="D399" s="48">
        <v>42</v>
      </c>
      <c r="E399" s="61">
        <f t="shared" si="101"/>
        <v>5.1336519738006724E-3</v>
      </c>
      <c r="F399" s="61">
        <f t="shared" si="102"/>
        <v>1.2418687167356593E-2</v>
      </c>
      <c r="G399" s="49">
        <f t="shared" si="90"/>
        <v>0.44827586206896552</v>
      </c>
      <c r="H399" s="35">
        <f t="shared" si="91"/>
        <v>2.3012922641175429E-3</v>
      </c>
    </row>
    <row r="400" spans="1:9" x14ac:dyDescent="0.2">
      <c r="B400" s="34" t="s">
        <v>583</v>
      </c>
      <c r="C400" s="33">
        <v>0</v>
      </c>
      <c r="D400" s="48">
        <v>1</v>
      </c>
      <c r="E400" s="61" t="str">
        <f t="shared" si="101"/>
        <v/>
      </c>
      <c r="F400" s="61">
        <f t="shared" si="102"/>
        <v>2.9568302779420464E-4</v>
      </c>
      <c r="G400" s="49">
        <f t="shared" si="90"/>
        <v>1</v>
      </c>
      <c r="H400" s="35" t="str">
        <f t="shared" si="91"/>
        <v/>
      </c>
    </row>
    <row r="401" spans="1:9" x14ac:dyDescent="0.2">
      <c r="B401" s="34" t="s">
        <v>88</v>
      </c>
      <c r="C401" s="33">
        <v>10</v>
      </c>
      <c r="D401" s="48">
        <v>22</v>
      </c>
      <c r="E401" s="61">
        <f t="shared" si="101"/>
        <v>1.7702248185519562E-3</v>
      </c>
      <c r="F401" s="61">
        <f t="shared" si="102"/>
        <v>6.5050266114725017E-3</v>
      </c>
      <c r="G401" s="49">
        <f t="shared" si="90"/>
        <v>1.2</v>
      </c>
      <c r="H401" s="35">
        <f t="shared" si="91"/>
        <v>2.1242697822623472E-3</v>
      </c>
    </row>
    <row r="402" spans="1:9" s="29" customFormat="1" x14ac:dyDescent="0.2">
      <c r="A402" s="31"/>
      <c r="B402" s="36" t="s">
        <v>542</v>
      </c>
      <c r="C402" s="40">
        <v>5</v>
      </c>
      <c r="D402" s="48">
        <v>4</v>
      </c>
      <c r="E402" s="38">
        <f t="shared" si="101"/>
        <v>8.8511240927597809E-4</v>
      </c>
      <c r="F402" s="38">
        <f t="shared" si="102"/>
        <v>1.1827321111768185E-3</v>
      </c>
      <c r="G402" s="49">
        <f t="shared" si="90"/>
        <v>-0.2</v>
      </c>
      <c r="H402" s="37">
        <f t="shared" si="91"/>
        <v>-1.7702248185519562E-4</v>
      </c>
      <c r="I402" s="4"/>
    </row>
    <row r="403" spans="1:9" x14ac:dyDescent="0.2">
      <c r="B403" s="34" t="s">
        <v>258</v>
      </c>
      <c r="C403" s="33">
        <v>0</v>
      </c>
      <c r="D403" s="48">
        <v>0</v>
      </c>
      <c r="E403" s="61" t="str">
        <f t="shared" si="101"/>
        <v/>
      </c>
      <c r="F403" s="61" t="str">
        <f t="shared" si="102"/>
        <v/>
      </c>
      <c r="G403" s="49" t="str">
        <f t="shared" si="90"/>
        <v xml:space="preserve"> </v>
      </c>
      <c r="H403" s="35" t="str">
        <f t="shared" si="91"/>
        <v/>
      </c>
    </row>
    <row r="404" spans="1:9" x14ac:dyDescent="0.2">
      <c r="B404" s="34" t="s">
        <v>259</v>
      </c>
      <c r="C404" s="33">
        <v>2</v>
      </c>
      <c r="D404" s="48">
        <v>0</v>
      </c>
      <c r="E404" s="61">
        <f t="shared" si="101"/>
        <v>3.5404496371039119E-4</v>
      </c>
      <c r="F404" s="61" t="str">
        <f t="shared" si="102"/>
        <v/>
      </c>
      <c r="G404" s="49">
        <f t="shared" si="90"/>
        <v>-1</v>
      </c>
      <c r="H404" s="35">
        <f t="shared" si="91"/>
        <v>-3.5404496371039119E-4</v>
      </c>
    </row>
    <row r="405" spans="1:9" x14ac:dyDescent="0.2">
      <c r="B405" s="34" t="s">
        <v>584</v>
      </c>
      <c r="C405" s="33">
        <v>5</v>
      </c>
      <c r="D405" s="48">
        <v>7</v>
      </c>
      <c r="E405" s="61">
        <f t="shared" si="101"/>
        <v>8.8511240927597809E-4</v>
      </c>
      <c r="F405" s="61">
        <f t="shared" si="102"/>
        <v>2.0697811945594325E-3</v>
      </c>
      <c r="G405" s="49">
        <f t="shared" si="90"/>
        <v>0.4</v>
      </c>
      <c r="H405" s="35">
        <f t="shared" si="91"/>
        <v>3.5404496371039125E-4</v>
      </c>
    </row>
    <row r="406" spans="1:9" x14ac:dyDescent="0.2">
      <c r="B406" s="34" t="s">
        <v>87</v>
      </c>
      <c r="C406" s="33">
        <v>0</v>
      </c>
      <c r="D406" s="48">
        <v>0</v>
      </c>
      <c r="E406" s="61" t="str">
        <f t="shared" si="101"/>
        <v/>
      </c>
      <c r="F406" s="61" t="str">
        <f t="shared" si="102"/>
        <v/>
      </c>
      <c r="G406" s="49" t="str">
        <f t="shared" si="90"/>
        <v xml:space="preserve"> </v>
      </c>
      <c r="H406" s="35" t="str">
        <f t="shared" si="91"/>
        <v/>
      </c>
    </row>
    <row r="407" spans="1:9" x14ac:dyDescent="0.2">
      <c r="B407" s="34" t="s">
        <v>260</v>
      </c>
      <c r="C407" s="33">
        <v>3</v>
      </c>
      <c r="D407" s="48">
        <v>4</v>
      </c>
      <c r="E407" s="61">
        <f t="shared" si="101"/>
        <v>5.3106744556558679E-4</v>
      </c>
      <c r="F407" s="61">
        <f t="shared" si="102"/>
        <v>1.1827321111768185E-3</v>
      </c>
      <c r="G407" s="49">
        <f t="shared" si="90"/>
        <v>0.33333333333333331</v>
      </c>
      <c r="H407" s="35">
        <f t="shared" si="91"/>
        <v>1.770224818551956E-4</v>
      </c>
    </row>
    <row r="408" spans="1:9" x14ac:dyDescent="0.2">
      <c r="B408" s="34" t="s">
        <v>91</v>
      </c>
      <c r="C408" s="33">
        <v>17</v>
      </c>
      <c r="D408" s="48">
        <v>185</v>
      </c>
      <c r="E408" s="61">
        <f t="shared" si="101"/>
        <v>3.0093821915383252E-3</v>
      </c>
      <c r="F408" s="61">
        <f t="shared" si="102"/>
        <v>5.4701360141927856E-2</v>
      </c>
      <c r="G408" s="49">
        <f t="shared" si="90"/>
        <v>9.882352941176471</v>
      </c>
      <c r="H408" s="35">
        <f t="shared" si="91"/>
        <v>2.9739776951672861E-2</v>
      </c>
    </row>
    <row r="409" spans="1:9" x14ac:dyDescent="0.2">
      <c r="B409" s="34" t="s">
        <v>90</v>
      </c>
      <c r="C409" s="33">
        <v>103</v>
      </c>
      <c r="D409" s="48">
        <v>64</v>
      </c>
      <c r="E409" s="61">
        <f t="shared" si="101"/>
        <v>1.8233315631085149E-2</v>
      </c>
      <c r="F409" s="61">
        <f t="shared" si="102"/>
        <v>1.8923713778829097E-2</v>
      </c>
      <c r="G409" s="49">
        <f t="shared" si="90"/>
        <v>-0.37864077669902912</v>
      </c>
      <c r="H409" s="35">
        <f t="shared" si="91"/>
        <v>-6.9038767923526295E-3</v>
      </c>
    </row>
    <row r="410" spans="1:9" x14ac:dyDescent="0.2">
      <c r="B410" s="34" t="s">
        <v>491</v>
      </c>
      <c r="C410" s="33">
        <v>3</v>
      </c>
      <c r="D410" s="48">
        <v>0</v>
      </c>
      <c r="E410" s="61">
        <f t="shared" si="101"/>
        <v>5.3106744556558679E-4</v>
      </c>
      <c r="F410" s="61" t="str">
        <f t="shared" si="102"/>
        <v/>
      </c>
      <c r="G410" s="49">
        <f t="shared" si="90"/>
        <v>-1</v>
      </c>
      <c r="H410" s="35">
        <f t="shared" si="91"/>
        <v>-5.3106744556558679E-4</v>
      </c>
    </row>
    <row r="411" spans="1:9" x14ac:dyDescent="0.2">
      <c r="B411" s="34" t="s">
        <v>261</v>
      </c>
      <c r="C411" s="33">
        <v>15</v>
      </c>
      <c r="D411" s="48">
        <v>8</v>
      </c>
      <c r="E411" s="61">
        <f t="shared" si="101"/>
        <v>2.6553372278279343E-3</v>
      </c>
      <c r="F411" s="61">
        <f t="shared" si="102"/>
        <v>2.3654642223536371E-3</v>
      </c>
      <c r="G411" s="49">
        <f t="shared" ref="G411:G477" si="104">+IF(AND(C411=0,D411=0)," ",IF(C411=0,1,IF(D411=0,-1,(D411-C411)/C411)))</f>
        <v>-0.46666666666666667</v>
      </c>
      <c r="H411" s="35">
        <f t="shared" si="91"/>
        <v>-1.2391573729863693E-3</v>
      </c>
    </row>
    <row r="412" spans="1:9" x14ac:dyDescent="0.2">
      <c r="B412" s="34" t="s">
        <v>262</v>
      </c>
      <c r="C412" s="33">
        <v>6</v>
      </c>
      <c r="D412" s="48">
        <v>0</v>
      </c>
      <c r="E412" s="61">
        <f t="shared" si="101"/>
        <v>1.0621348911311736E-3</v>
      </c>
      <c r="F412" s="61" t="str">
        <f t="shared" si="102"/>
        <v/>
      </c>
      <c r="G412" s="49">
        <f t="shared" si="104"/>
        <v>-1</v>
      </c>
      <c r="H412" s="35">
        <f t="shared" si="91"/>
        <v>-1.0621348911311736E-3</v>
      </c>
    </row>
    <row r="413" spans="1:9" x14ac:dyDescent="0.2">
      <c r="B413" s="34" t="s">
        <v>492</v>
      </c>
      <c r="C413" s="33">
        <v>24</v>
      </c>
      <c r="D413" s="48">
        <v>8</v>
      </c>
      <c r="E413" s="61">
        <f t="shared" si="101"/>
        <v>4.2485395645246943E-3</v>
      </c>
      <c r="F413" s="61">
        <f t="shared" si="102"/>
        <v>2.3654642223536371E-3</v>
      </c>
      <c r="G413" s="49">
        <f t="shared" si="104"/>
        <v>-0.66666666666666663</v>
      </c>
      <c r="H413" s="35">
        <f t="shared" si="91"/>
        <v>-2.8323597096831295E-3</v>
      </c>
    </row>
    <row r="414" spans="1:9" x14ac:dyDescent="0.2">
      <c r="B414" s="34" t="s">
        <v>89</v>
      </c>
      <c r="C414" s="33">
        <v>5</v>
      </c>
      <c r="D414" s="48">
        <v>2</v>
      </c>
      <c r="E414" s="61">
        <f t="shared" ref="E414:E480" si="105">+IF(C414=0,"",C414/C$345)</f>
        <v>8.8511240927597809E-4</v>
      </c>
      <c r="F414" s="61">
        <f t="shared" ref="F414:F480" si="106">+IF(D414=0,"",D414/D$345)</f>
        <v>5.9136605558840927E-4</v>
      </c>
      <c r="G414" s="49">
        <f t="shared" si="104"/>
        <v>-0.6</v>
      </c>
      <c r="H414" s="35">
        <f t="shared" ref="H414:H480" si="107">+IF(OR(AND(E414=""),(G414="")),"",E414*G414)</f>
        <v>-5.3106744556558679E-4</v>
      </c>
    </row>
    <row r="415" spans="1:9" x14ac:dyDescent="0.2">
      <c r="B415" s="34" t="s">
        <v>585</v>
      </c>
      <c r="C415" s="33">
        <v>0</v>
      </c>
      <c r="D415" s="48">
        <v>0</v>
      </c>
      <c r="E415" s="61" t="str">
        <f t="shared" si="105"/>
        <v/>
      </c>
      <c r="F415" s="61" t="str">
        <f t="shared" si="106"/>
        <v/>
      </c>
      <c r="G415" s="49" t="str">
        <f t="shared" si="104"/>
        <v xml:space="preserve"> </v>
      </c>
      <c r="H415" s="35" t="str">
        <f t="shared" si="107"/>
        <v/>
      </c>
    </row>
    <row r="416" spans="1:9" x14ac:dyDescent="0.2">
      <c r="B416" s="34" t="s">
        <v>263</v>
      </c>
      <c r="C416" s="33">
        <v>0</v>
      </c>
      <c r="D416" s="48">
        <v>0</v>
      </c>
      <c r="E416" s="61" t="str">
        <f t="shared" si="105"/>
        <v/>
      </c>
      <c r="F416" s="61" t="str">
        <f t="shared" si="106"/>
        <v/>
      </c>
      <c r="G416" s="49" t="str">
        <f t="shared" si="104"/>
        <v xml:space="preserve"> </v>
      </c>
      <c r="H416" s="35" t="str">
        <f t="shared" si="107"/>
        <v/>
      </c>
    </row>
    <row r="417" spans="1:9" s="29" customFormat="1" x14ac:dyDescent="0.2">
      <c r="A417" s="31"/>
      <c r="B417" s="36" t="s">
        <v>543</v>
      </c>
      <c r="C417" s="40">
        <v>26</v>
      </c>
      <c r="D417" s="48">
        <v>9</v>
      </c>
      <c r="E417" s="38">
        <f t="shared" si="105"/>
        <v>4.6025845282350857E-3</v>
      </c>
      <c r="F417" s="38">
        <f t="shared" si="106"/>
        <v>2.6611472501478417E-3</v>
      </c>
      <c r="G417" s="49">
        <f t="shared" si="104"/>
        <v>-0.65384615384615385</v>
      </c>
      <c r="H417" s="37">
        <f t="shared" si="107"/>
        <v>-3.0093821915383252E-3</v>
      </c>
      <c r="I417" s="4"/>
    </row>
    <row r="418" spans="1:9" s="29" customFormat="1" x14ac:dyDescent="0.2">
      <c r="A418" s="31"/>
      <c r="B418" s="36" t="s">
        <v>544</v>
      </c>
      <c r="C418" s="40">
        <v>6</v>
      </c>
      <c r="D418" s="48">
        <v>8</v>
      </c>
      <c r="E418" s="38">
        <f t="shared" si="105"/>
        <v>1.0621348911311736E-3</v>
      </c>
      <c r="F418" s="38">
        <f t="shared" si="106"/>
        <v>2.3654642223536371E-3</v>
      </c>
      <c r="G418" s="49">
        <f t="shared" si="104"/>
        <v>0.33333333333333331</v>
      </c>
      <c r="H418" s="37">
        <f t="shared" si="107"/>
        <v>3.5404496371039119E-4</v>
      </c>
      <c r="I418" s="4"/>
    </row>
    <row r="419" spans="1:9" s="29" customFormat="1" x14ac:dyDescent="0.2">
      <c r="A419" s="31"/>
      <c r="B419" s="36" t="s">
        <v>545</v>
      </c>
      <c r="C419" s="40">
        <v>2</v>
      </c>
      <c r="D419" s="48">
        <v>0</v>
      </c>
      <c r="E419" s="38">
        <f t="shared" si="105"/>
        <v>3.5404496371039119E-4</v>
      </c>
      <c r="F419" s="38" t="str">
        <f t="shared" si="106"/>
        <v/>
      </c>
      <c r="G419" s="49">
        <f t="shared" si="104"/>
        <v>-1</v>
      </c>
      <c r="H419" s="37">
        <f t="shared" si="107"/>
        <v>-3.5404496371039119E-4</v>
      </c>
      <c r="I419" s="4"/>
    </row>
    <row r="420" spans="1:9" s="29" customFormat="1" x14ac:dyDescent="0.2">
      <c r="A420" s="31"/>
      <c r="B420" s="36" t="s">
        <v>264</v>
      </c>
      <c r="C420" s="40">
        <v>23</v>
      </c>
      <c r="D420" s="48">
        <v>11</v>
      </c>
      <c r="E420" s="38">
        <f t="shared" si="105"/>
        <v>4.071517082669499E-3</v>
      </c>
      <c r="F420" s="38">
        <f t="shared" si="106"/>
        <v>3.2525133057362508E-3</v>
      </c>
      <c r="G420" s="49">
        <f t="shared" si="104"/>
        <v>-0.52173913043478259</v>
      </c>
      <c r="H420" s="37">
        <f t="shared" si="107"/>
        <v>-2.1242697822623472E-3</v>
      </c>
      <c r="I420" s="4"/>
    </row>
    <row r="421" spans="1:9" s="29" customFormat="1" x14ac:dyDescent="0.2">
      <c r="A421" s="31"/>
      <c r="B421" s="36" t="s">
        <v>265</v>
      </c>
      <c r="C421" s="40">
        <v>5</v>
      </c>
      <c r="D421" s="48">
        <v>16</v>
      </c>
      <c r="E421" s="38">
        <f t="shared" si="105"/>
        <v>8.8511240927597809E-4</v>
      </c>
      <c r="F421" s="38">
        <f t="shared" si="106"/>
        <v>4.7309284447072742E-3</v>
      </c>
      <c r="G421" s="49">
        <f t="shared" si="104"/>
        <v>2.2000000000000002</v>
      </c>
      <c r="H421" s="37">
        <f t="shared" si="107"/>
        <v>1.9472473004071519E-3</v>
      </c>
      <c r="I421" s="4"/>
    </row>
    <row r="422" spans="1:9" s="29" customFormat="1" x14ac:dyDescent="0.2">
      <c r="A422" s="31"/>
      <c r="B422" s="36" t="s">
        <v>493</v>
      </c>
      <c r="C422" s="40">
        <v>30</v>
      </c>
      <c r="D422" s="48">
        <v>5</v>
      </c>
      <c r="E422" s="38">
        <f t="shared" si="105"/>
        <v>5.3106744556558685E-3</v>
      </c>
      <c r="F422" s="38">
        <f t="shared" si="106"/>
        <v>1.4784151389710231E-3</v>
      </c>
      <c r="G422" s="49">
        <f t="shared" si="104"/>
        <v>-0.83333333333333337</v>
      </c>
      <c r="H422" s="37">
        <f t="shared" si="107"/>
        <v>-4.4255620463798905E-3</v>
      </c>
      <c r="I422" s="4"/>
    </row>
    <row r="423" spans="1:9" s="29" customFormat="1" x14ac:dyDescent="0.2">
      <c r="A423" s="31"/>
      <c r="B423" s="36" t="s">
        <v>266</v>
      </c>
      <c r="C423" s="40">
        <v>5</v>
      </c>
      <c r="D423" s="48">
        <v>9</v>
      </c>
      <c r="E423" s="38">
        <f t="shared" si="105"/>
        <v>8.8511240927597809E-4</v>
      </c>
      <c r="F423" s="38">
        <f t="shared" si="106"/>
        <v>2.6611472501478417E-3</v>
      </c>
      <c r="G423" s="49">
        <f t="shared" si="104"/>
        <v>0.8</v>
      </c>
      <c r="H423" s="37">
        <f t="shared" si="107"/>
        <v>7.0808992742078249E-4</v>
      </c>
      <c r="I423" s="4"/>
    </row>
    <row r="424" spans="1:9" s="29" customFormat="1" x14ac:dyDescent="0.2">
      <c r="A424" s="31"/>
      <c r="B424" s="36" t="s">
        <v>494</v>
      </c>
      <c r="C424" s="40">
        <v>0</v>
      </c>
      <c r="D424" s="48">
        <v>2</v>
      </c>
      <c r="E424" s="38" t="str">
        <f t="shared" si="105"/>
        <v/>
      </c>
      <c r="F424" s="38">
        <f t="shared" si="106"/>
        <v>5.9136605558840927E-4</v>
      </c>
      <c r="G424" s="49">
        <f t="shared" si="104"/>
        <v>1</v>
      </c>
      <c r="H424" s="37" t="str">
        <f t="shared" si="107"/>
        <v/>
      </c>
      <c r="I424" s="4"/>
    </row>
    <row r="425" spans="1:9" s="29" customFormat="1" x14ac:dyDescent="0.2">
      <c r="A425" s="31"/>
      <c r="B425" s="36" t="s">
        <v>548</v>
      </c>
      <c r="C425" s="40">
        <v>0</v>
      </c>
      <c r="D425" s="48">
        <v>0</v>
      </c>
      <c r="E425" s="38" t="str">
        <f t="shared" si="105"/>
        <v/>
      </c>
      <c r="F425" s="38" t="str">
        <f t="shared" si="106"/>
        <v/>
      </c>
      <c r="G425" s="49" t="str">
        <f t="shared" si="104"/>
        <v xml:space="preserve"> </v>
      </c>
      <c r="H425" s="37" t="str">
        <f t="shared" si="107"/>
        <v/>
      </c>
      <c r="I425" s="4"/>
    </row>
    <row r="426" spans="1:9" s="29" customFormat="1" x14ac:dyDescent="0.2">
      <c r="A426" s="31" t="s">
        <v>598</v>
      </c>
      <c r="B426" s="36" t="s">
        <v>633</v>
      </c>
      <c r="C426" s="40"/>
      <c r="D426" s="92">
        <v>0</v>
      </c>
      <c r="E426" s="38" t="str">
        <f t="shared" ref="E426:E428" si="108">+IF(C426=0,"",C426/C$345)</f>
        <v/>
      </c>
      <c r="F426" s="38" t="str">
        <f t="shared" ref="F426:F428" si="109">+IF(D426=0,"",D426/D$345)</f>
        <v/>
      </c>
      <c r="G426" s="93" t="str">
        <f t="shared" ref="G426:G428" si="110">+IF(AND(C426=0,D426=0)," ",IF(C426=0,1,IF(D426=0,-1,(D426-C426)/C426)))</f>
        <v xml:space="preserve"> </v>
      </c>
      <c r="H426" s="37" t="str">
        <f t="shared" ref="H426:H428" si="111">+IF(OR(AND(E426=""),(G426="")),"",E426*G426)</f>
        <v/>
      </c>
    </row>
    <row r="427" spans="1:9" s="29" customFormat="1" x14ac:dyDescent="0.2">
      <c r="A427" s="31" t="s">
        <v>598</v>
      </c>
      <c r="B427" s="36" t="s">
        <v>634</v>
      </c>
      <c r="C427" s="40"/>
      <c r="D427" s="92">
        <v>0</v>
      </c>
      <c r="E427" s="38" t="str">
        <f t="shared" si="108"/>
        <v/>
      </c>
      <c r="F427" s="38" t="str">
        <f t="shared" si="109"/>
        <v/>
      </c>
      <c r="G427" s="93" t="str">
        <f t="shared" si="110"/>
        <v xml:space="preserve"> </v>
      </c>
      <c r="H427" s="37" t="str">
        <f t="shared" si="111"/>
        <v/>
      </c>
    </row>
    <row r="428" spans="1:9" s="29" customFormat="1" x14ac:dyDescent="0.2">
      <c r="A428" s="31" t="s">
        <v>598</v>
      </c>
      <c r="B428" s="36" t="s">
        <v>635</v>
      </c>
      <c r="C428" s="40"/>
      <c r="D428" s="92">
        <v>0</v>
      </c>
      <c r="E428" s="38" t="str">
        <f t="shared" si="108"/>
        <v/>
      </c>
      <c r="F428" s="38" t="str">
        <f t="shared" si="109"/>
        <v/>
      </c>
      <c r="G428" s="93" t="str">
        <f t="shared" si="110"/>
        <v xml:space="preserve"> </v>
      </c>
      <c r="H428" s="37" t="str">
        <f t="shared" si="111"/>
        <v/>
      </c>
    </row>
    <row r="429" spans="1:9" s="29" customFormat="1" x14ac:dyDescent="0.2">
      <c r="A429" s="31"/>
      <c r="B429" s="36" t="s">
        <v>267</v>
      </c>
      <c r="C429" s="40">
        <v>0</v>
      </c>
      <c r="D429" s="48">
        <v>1</v>
      </c>
      <c r="E429" s="38" t="str">
        <f t="shared" si="105"/>
        <v/>
      </c>
      <c r="F429" s="38">
        <f t="shared" si="106"/>
        <v>2.9568302779420464E-4</v>
      </c>
      <c r="G429" s="49">
        <f t="shared" si="104"/>
        <v>1</v>
      </c>
      <c r="H429" s="37" t="str">
        <f t="shared" si="107"/>
        <v/>
      </c>
      <c r="I429" s="4"/>
    </row>
    <row r="430" spans="1:9" x14ac:dyDescent="0.2">
      <c r="B430" s="34" t="s">
        <v>268</v>
      </c>
      <c r="C430" s="33">
        <v>3</v>
      </c>
      <c r="D430" s="48">
        <v>3</v>
      </c>
      <c r="E430" s="61">
        <f t="shared" si="105"/>
        <v>5.3106744556558679E-4</v>
      </c>
      <c r="F430" s="61">
        <f t="shared" si="106"/>
        <v>8.8704908338261385E-4</v>
      </c>
      <c r="G430" s="49">
        <f t="shared" si="104"/>
        <v>0</v>
      </c>
      <c r="H430" s="35">
        <f t="shared" si="107"/>
        <v>0</v>
      </c>
    </row>
    <row r="431" spans="1:9" x14ac:dyDescent="0.2">
      <c r="B431" s="34" t="s">
        <v>269</v>
      </c>
      <c r="C431" s="33">
        <v>22</v>
      </c>
      <c r="D431" s="48">
        <v>17</v>
      </c>
      <c r="E431" s="61">
        <f t="shared" si="105"/>
        <v>3.8944946008143033E-3</v>
      </c>
      <c r="F431" s="61">
        <f t="shared" si="106"/>
        <v>5.0266114725014783E-3</v>
      </c>
      <c r="G431" s="49">
        <f t="shared" si="104"/>
        <v>-0.22727272727272727</v>
      </c>
      <c r="H431" s="35">
        <f t="shared" si="107"/>
        <v>-8.8511240927597798E-4</v>
      </c>
    </row>
    <row r="432" spans="1:9" x14ac:dyDescent="0.2">
      <c r="B432" s="34" t="s">
        <v>98</v>
      </c>
      <c r="C432" s="33">
        <v>31</v>
      </c>
      <c r="D432" s="48">
        <v>19</v>
      </c>
      <c r="E432" s="61">
        <f t="shared" si="105"/>
        <v>5.4876969375110638E-3</v>
      </c>
      <c r="F432" s="61">
        <f t="shared" si="106"/>
        <v>5.6179775280898875E-3</v>
      </c>
      <c r="G432" s="49">
        <f t="shared" si="104"/>
        <v>-0.38709677419354838</v>
      </c>
      <c r="H432" s="35">
        <f t="shared" si="107"/>
        <v>-2.1242697822623472E-3</v>
      </c>
    </row>
    <row r="433" spans="1:9" x14ac:dyDescent="0.2">
      <c r="B433" s="34" t="s">
        <v>99</v>
      </c>
      <c r="C433" s="33">
        <v>0</v>
      </c>
      <c r="D433" s="48">
        <v>0</v>
      </c>
      <c r="E433" s="61" t="str">
        <f t="shared" si="105"/>
        <v/>
      </c>
      <c r="F433" s="61" t="str">
        <f t="shared" si="106"/>
        <v/>
      </c>
      <c r="G433" s="49" t="str">
        <f t="shared" si="104"/>
        <v xml:space="preserve"> </v>
      </c>
      <c r="H433" s="35" t="str">
        <f t="shared" si="107"/>
        <v/>
      </c>
    </row>
    <row r="434" spans="1:9" x14ac:dyDescent="0.2">
      <c r="B434" s="34" t="s">
        <v>100</v>
      </c>
      <c r="C434" s="33">
        <v>26</v>
      </c>
      <c r="D434" s="48">
        <v>31</v>
      </c>
      <c r="E434" s="61">
        <f t="shared" si="105"/>
        <v>4.6025845282350857E-3</v>
      </c>
      <c r="F434" s="61">
        <f t="shared" si="106"/>
        <v>9.1661738616203425E-3</v>
      </c>
      <c r="G434" s="49">
        <f t="shared" si="104"/>
        <v>0.19230769230769232</v>
      </c>
      <c r="H434" s="35">
        <f t="shared" si="107"/>
        <v>8.8511240927597809E-4</v>
      </c>
    </row>
    <row r="435" spans="1:9" x14ac:dyDescent="0.2">
      <c r="B435" s="34" t="s">
        <v>270</v>
      </c>
      <c r="C435" s="33">
        <v>0</v>
      </c>
      <c r="D435" s="48">
        <v>0</v>
      </c>
      <c r="E435" s="61" t="str">
        <f t="shared" si="105"/>
        <v/>
      </c>
      <c r="F435" s="61" t="str">
        <f t="shared" si="106"/>
        <v/>
      </c>
      <c r="G435" s="49" t="str">
        <f t="shared" si="104"/>
        <v xml:space="preserve"> </v>
      </c>
      <c r="H435" s="35" t="str">
        <f t="shared" si="107"/>
        <v/>
      </c>
    </row>
    <row r="436" spans="1:9" s="29" customFormat="1" x14ac:dyDescent="0.2">
      <c r="A436" s="31"/>
      <c r="B436" s="36" t="s">
        <v>549</v>
      </c>
      <c r="C436" s="40">
        <v>0</v>
      </c>
      <c r="D436" s="48">
        <v>0</v>
      </c>
      <c r="E436" s="38" t="str">
        <f t="shared" si="105"/>
        <v/>
      </c>
      <c r="F436" s="38" t="str">
        <f t="shared" si="106"/>
        <v/>
      </c>
      <c r="G436" s="49" t="str">
        <f t="shared" si="104"/>
        <v xml:space="preserve"> </v>
      </c>
      <c r="H436" s="37" t="str">
        <f t="shared" si="107"/>
        <v/>
      </c>
      <c r="I436" s="4"/>
    </row>
    <row r="437" spans="1:9" s="29" customFormat="1" x14ac:dyDescent="0.2">
      <c r="A437" s="31"/>
      <c r="B437" s="36" t="s">
        <v>550</v>
      </c>
      <c r="C437" s="40">
        <v>0</v>
      </c>
      <c r="D437" s="48">
        <v>0</v>
      </c>
      <c r="E437" s="38" t="str">
        <f t="shared" si="105"/>
        <v/>
      </c>
      <c r="F437" s="38" t="str">
        <f t="shared" si="106"/>
        <v/>
      </c>
      <c r="G437" s="49" t="str">
        <f t="shared" si="104"/>
        <v xml:space="preserve"> </v>
      </c>
      <c r="H437" s="37" t="str">
        <f t="shared" si="107"/>
        <v/>
      </c>
      <c r="I437" s="4"/>
    </row>
    <row r="438" spans="1:9" s="29" customFormat="1" x14ac:dyDescent="0.2">
      <c r="A438" s="31"/>
      <c r="B438" s="36" t="s">
        <v>97</v>
      </c>
      <c r="C438" s="40">
        <v>2</v>
      </c>
      <c r="D438" s="48">
        <v>0</v>
      </c>
      <c r="E438" s="38">
        <f t="shared" si="105"/>
        <v>3.5404496371039119E-4</v>
      </c>
      <c r="F438" s="38" t="str">
        <f t="shared" si="106"/>
        <v/>
      </c>
      <c r="G438" s="49">
        <f t="shared" si="104"/>
        <v>-1</v>
      </c>
      <c r="H438" s="37">
        <f t="shared" si="107"/>
        <v>-3.5404496371039119E-4</v>
      </c>
      <c r="I438" s="4"/>
    </row>
    <row r="439" spans="1:9" s="29" customFormat="1" x14ac:dyDescent="0.2">
      <c r="A439" s="31"/>
      <c r="B439" s="36" t="s">
        <v>551</v>
      </c>
      <c r="C439" s="40">
        <v>1</v>
      </c>
      <c r="D439" s="48">
        <v>1</v>
      </c>
      <c r="E439" s="38">
        <f t="shared" si="105"/>
        <v>1.770224818551956E-4</v>
      </c>
      <c r="F439" s="38">
        <f t="shared" si="106"/>
        <v>2.9568302779420464E-4</v>
      </c>
      <c r="G439" s="49">
        <f t="shared" si="104"/>
        <v>0</v>
      </c>
      <c r="H439" s="37">
        <f t="shared" si="107"/>
        <v>0</v>
      </c>
      <c r="I439" s="4"/>
    </row>
    <row r="440" spans="1:9" s="29" customFormat="1" x14ac:dyDescent="0.2">
      <c r="A440" s="31"/>
      <c r="B440" s="36" t="s">
        <v>552</v>
      </c>
      <c r="C440" s="40">
        <v>0</v>
      </c>
      <c r="D440" s="48">
        <v>0</v>
      </c>
      <c r="E440" s="38" t="str">
        <f t="shared" si="105"/>
        <v/>
      </c>
      <c r="F440" s="38" t="str">
        <f t="shared" si="106"/>
        <v/>
      </c>
      <c r="G440" s="49" t="str">
        <f t="shared" si="104"/>
        <v xml:space="preserve"> </v>
      </c>
      <c r="H440" s="37" t="str">
        <f t="shared" si="107"/>
        <v/>
      </c>
      <c r="I440" s="4"/>
    </row>
    <row r="441" spans="1:9" s="29" customFormat="1" x14ac:dyDescent="0.2">
      <c r="A441" s="31"/>
      <c r="B441" s="36" t="s">
        <v>553</v>
      </c>
      <c r="C441" s="40">
        <v>0</v>
      </c>
      <c r="D441" s="48">
        <v>0</v>
      </c>
      <c r="E441" s="38" t="str">
        <f t="shared" si="105"/>
        <v/>
      </c>
      <c r="F441" s="38" t="str">
        <f t="shared" si="106"/>
        <v/>
      </c>
      <c r="G441" s="49" t="str">
        <f t="shared" si="104"/>
        <v xml:space="preserve"> </v>
      </c>
      <c r="H441" s="37" t="str">
        <f t="shared" si="107"/>
        <v/>
      </c>
      <c r="I441" s="4"/>
    </row>
    <row r="442" spans="1:9" x14ac:dyDescent="0.2">
      <c r="B442" s="34" t="s">
        <v>495</v>
      </c>
      <c r="C442" s="33">
        <v>2</v>
      </c>
      <c r="D442" s="48">
        <v>0</v>
      </c>
      <c r="E442" s="61">
        <f t="shared" si="105"/>
        <v>3.5404496371039119E-4</v>
      </c>
      <c r="F442" s="61" t="str">
        <f t="shared" si="106"/>
        <v/>
      </c>
      <c r="G442" s="49">
        <f t="shared" si="104"/>
        <v>-1</v>
      </c>
      <c r="H442" s="35">
        <f t="shared" si="107"/>
        <v>-3.5404496371039119E-4</v>
      </c>
    </row>
    <row r="443" spans="1:9" x14ac:dyDescent="0.2">
      <c r="B443" s="34" t="s">
        <v>104</v>
      </c>
      <c r="C443" s="33">
        <v>0</v>
      </c>
      <c r="D443" s="48">
        <v>0</v>
      </c>
      <c r="E443" s="61" t="str">
        <f t="shared" si="105"/>
        <v/>
      </c>
      <c r="F443" s="61" t="str">
        <f t="shared" si="106"/>
        <v/>
      </c>
      <c r="G443" s="49" t="str">
        <f t="shared" si="104"/>
        <v xml:space="preserve"> </v>
      </c>
      <c r="H443" s="35" t="str">
        <f t="shared" si="107"/>
        <v/>
      </c>
    </row>
    <row r="444" spans="1:9" x14ac:dyDescent="0.2">
      <c r="B444" s="34" t="s">
        <v>113</v>
      </c>
      <c r="C444" s="33">
        <v>15</v>
      </c>
      <c r="D444" s="48">
        <v>3</v>
      </c>
      <c r="E444" s="61">
        <f t="shared" si="105"/>
        <v>2.6553372278279343E-3</v>
      </c>
      <c r="F444" s="61">
        <f t="shared" si="106"/>
        <v>8.8704908338261385E-4</v>
      </c>
      <c r="G444" s="49">
        <f t="shared" si="104"/>
        <v>-0.8</v>
      </c>
      <c r="H444" s="35">
        <f t="shared" si="107"/>
        <v>-2.1242697822623476E-3</v>
      </c>
    </row>
    <row r="445" spans="1:9" x14ac:dyDescent="0.2">
      <c r="B445" s="34" t="s">
        <v>112</v>
      </c>
      <c r="C445" s="33">
        <v>37</v>
      </c>
      <c r="D445" s="48">
        <v>3</v>
      </c>
      <c r="E445" s="61">
        <f t="shared" si="105"/>
        <v>6.5498318286422372E-3</v>
      </c>
      <c r="F445" s="61">
        <f t="shared" si="106"/>
        <v>8.8704908338261385E-4</v>
      </c>
      <c r="G445" s="49">
        <f t="shared" si="104"/>
        <v>-0.91891891891891897</v>
      </c>
      <c r="H445" s="35">
        <f t="shared" si="107"/>
        <v>-6.0187643830766505E-3</v>
      </c>
    </row>
    <row r="446" spans="1:9" x14ac:dyDescent="0.2">
      <c r="B446" s="34" t="s">
        <v>271</v>
      </c>
      <c r="C446" s="33">
        <v>10</v>
      </c>
      <c r="D446" s="48">
        <v>9</v>
      </c>
      <c r="E446" s="61">
        <f t="shared" si="105"/>
        <v>1.7702248185519562E-3</v>
      </c>
      <c r="F446" s="61">
        <f t="shared" si="106"/>
        <v>2.6611472501478417E-3</v>
      </c>
      <c r="G446" s="49">
        <f t="shared" si="104"/>
        <v>-0.1</v>
      </c>
      <c r="H446" s="35">
        <f t="shared" si="107"/>
        <v>-1.7702248185519562E-4</v>
      </c>
    </row>
    <row r="447" spans="1:9" x14ac:dyDescent="0.2">
      <c r="B447" s="34" t="s">
        <v>496</v>
      </c>
      <c r="C447" s="33">
        <v>1</v>
      </c>
      <c r="D447" s="48">
        <v>1</v>
      </c>
      <c r="E447" s="61">
        <f t="shared" si="105"/>
        <v>1.770224818551956E-4</v>
      </c>
      <c r="F447" s="61">
        <f t="shared" si="106"/>
        <v>2.9568302779420464E-4</v>
      </c>
      <c r="G447" s="49">
        <f t="shared" si="104"/>
        <v>0</v>
      </c>
      <c r="H447" s="35">
        <f t="shared" si="107"/>
        <v>0</v>
      </c>
    </row>
    <row r="448" spans="1:9" x14ac:dyDescent="0.2">
      <c r="B448" s="34" t="s">
        <v>497</v>
      </c>
      <c r="C448" s="33">
        <v>23</v>
      </c>
      <c r="D448" s="48">
        <v>25</v>
      </c>
      <c r="E448" s="61">
        <f t="shared" si="105"/>
        <v>4.071517082669499E-3</v>
      </c>
      <c r="F448" s="61">
        <f t="shared" si="106"/>
        <v>7.392075694855115E-3</v>
      </c>
      <c r="G448" s="49">
        <f t="shared" si="104"/>
        <v>8.6956521739130432E-2</v>
      </c>
      <c r="H448" s="35">
        <f t="shared" si="107"/>
        <v>3.5404496371039119E-4</v>
      </c>
    </row>
    <row r="449" spans="2:8" x14ac:dyDescent="0.2">
      <c r="B449" s="34" t="s">
        <v>498</v>
      </c>
      <c r="C449" s="33">
        <v>0</v>
      </c>
      <c r="D449" s="48">
        <v>0</v>
      </c>
      <c r="E449" s="61" t="str">
        <f t="shared" si="105"/>
        <v/>
      </c>
      <c r="F449" s="61" t="str">
        <f t="shared" si="106"/>
        <v/>
      </c>
      <c r="G449" s="49" t="str">
        <f t="shared" si="104"/>
        <v xml:space="preserve"> </v>
      </c>
      <c r="H449" s="35" t="str">
        <f t="shared" si="107"/>
        <v/>
      </c>
    </row>
    <row r="450" spans="2:8" x14ac:dyDescent="0.2">
      <c r="B450" s="34" t="s">
        <v>108</v>
      </c>
      <c r="C450" s="33">
        <v>0</v>
      </c>
      <c r="D450" s="48">
        <v>0</v>
      </c>
      <c r="E450" s="61" t="str">
        <f t="shared" si="105"/>
        <v/>
      </c>
      <c r="F450" s="61" t="str">
        <f t="shared" si="106"/>
        <v/>
      </c>
      <c r="G450" s="49" t="str">
        <f t="shared" si="104"/>
        <v xml:space="preserve"> </v>
      </c>
      <c r="H450" s="35" t="str">
        <f t="shared" si="107"/>
        <v/>
      </c>
    </row>
    <row r="451" spans="2:8" x14ac:dyDescent="0.2">
      <c r="B451" s="34" t="s">
        <v>617</v>
      </c>
      <c r="C451" s="33">
        <v>0</v>
      </c>
      <c r="D451" s="48">
        <v>0</v>
      </c>
      <c r="E451" s="61" t="str">
        <f t="shared" si="105"/>
        <v/>
      </c>
      <c r="F451" s="61" t="str">
        <f t="shared" si="106"/>
        <v/>
      </c>
      <c r="G451" s="49" t="str">
        <f t="shared" si="104"/>
        <v xml:space="preserve"> </v>
      </c>
      <c r="H451" s="35" t="str">
        <f t="shared" si="107"/>
        <v/>
      </c>
    </row>
    <row r="452" spans="2:8" x14ac:dyDescent="0.2">
      <c r="B452" s="34" t="s">
        <v>109</v>
      </c>
      <c r="C452" s="33">
        <v>6</v>
      </c>
      <c r="D452" s="48">
        <v>0</v>
      </c>
      <c r="E452" s="61">
        <f t="shared" si="105"/>
        <v>1.0621348911311736E-3</v>
      </c>
      <c r="F452" s="61" t="str">
        <f t="shared" si="106"/>
        <v/>
      </c>
      <c r="G452" s="49">
        <f t="shared" si="104"/>
        <v>-1</v>
      </c>
      <c r="H452" s="35">
        <f t="shared" si="107"/>
        <v>-1.0621348911311736E-3</v>
      </c>
    </row>
    <row r="453" spans="2:8" x14ac:dyDescent="0.2">
      <c r="B453" s="34" t="s">
        <v>418</v>
      </c>
      <c r="C453" s="33">
        <v>0</v>
      </c>
      <c r="D453" s="48">
        <v>0</v>
      </c>
      <c r="E453" s="61" t="str">
        <f t="shared" si="105"/>
        <v/>
      </c>
      <c r="F453" s="61" t="str">
        <f t="shared" si="106"/>
        <v/>
      </c>
      <c r="G453" s="49" t="str">
        <f t="shared" si="104"/>
        <v xml:space="preserve"> </v>
      </c>
      <c r="H453" s="35" t="str">
        <f t="shared" si="107"/>
        <v/>
      </c>
    </row>
    <row r="454" spans="2:8" x14ac:dyDescent="0.2">
      <c r="B454" s="34" t="s">
        <v>107</v>
      </c>
      <c r="C454" s="33">
        <v>31</v>
      </c>
      <c r="D454" s="48">
        <v>22</v>
      </c>
      <c r="E454" s="61">
        <f t="shared" si="105"/>
        <v>5.4876969375110638E-3</v>
      </c>
      <c r="F454" s="61">
        <f t="shared" si="106"/>
        <v>6.5050266114725017E-3</v>
      </c>
      <c r="G454" s="49">
        <f t="shared" si="104"/>
        <v>-0.29032258064516131</v>
      </c>
      <c r="H454" s="35">
        <f t="shared" si="107"/>
        <v>-1.5932023366967605E-3</v>
      </c>
    </row>
    <row r="455" spans="2:8" x14ac:dyDescent="0.2">
      <c r="B455" s="34" t="s">
        <v>272</v>
      </c>
      <c r="C455" s="33">
        <v>3</v>
      </c>
      <c r="D455" s="48">
        <v>1</v>
      </c>
      <c r="E455" s="61">
        <f t="shared" si="105"/>
        <v>5.3106744556558679E-4</v>
      </c>
      <c r="F455" s="61">
        <f t="shared" si="106"/>
        <v>2.9568302779420464E-4</v>
      </c>
      <c r="G455" s="49">
        <f t="shared" si="104"/>
        <v>-0.66666666666666663</v>
      </c>
      <c r="H455" s="35">
        <f t="shared" si="107"/>
        <v>-3.5404496371039119E-4</v>
      </c>
    </row>
    <row r="456" spans="2:8" x14ac:dyDescent="0.2">
      <c r="B456" s="34" t="s">
        <v>106</v>
      </c>
      <c r="C456" s="33">
        <v>0</v>
      </c>
      <c r="D456" s="48">
        <v>0</v>
      </c>
      <c r="E456" s="61" t="str">
        <f t="shared" si="105"/>
        <v/>
      </c>
      <c r="F456" s="61" t="str">
        <f t="shared" si="106"/>
        <v/>
      </c>
      <c r="G456" s="49" t="str">
        <f t="shared" si="104"/>
        <v xml:space="preserve"> </v>
      </c>
      <c r="H456" s="35" t="str">
        <f t="shared" si="107"/>
        <v/>
      </c>
    </row>
    <row r="457" spans="2:8" x14ac:dyDescent="0.2">
      <c r="B457" s="34" t="s">
        <v>337</v>
      </c>
      <c r="C457" s="33">
        <v>0</v>
      </c>
      <c r="D457" s="48">
        <v>0</v>
      </c>
      <c r="E457" s="61" t="str">
        <f t="shared" si="105"/>
        <v/>
      </c>
      <c r="F457" s="61" t="str">
        <f t="shared" si="106"/>
        <v/>
      </c>
      <c r="G457" s="49" t="str">
        <f t="shared" si="104"/>
        <v xml:space="preserve"> </v>
      </c>
      <c r="H457" s="35" t="str">
        <f t="shared" si="107"/>
        <v/>
      </c>
    </row>
    <row r="458" spans="2:8" x14ac:dyDescent="0.2">
      <c r="B458" s="34" t="s">
        <v>116</v>
      </c>
      <c r="C458" s="33">
        <v>11</v>
      </c>
      <c r="D458" s="48">
        <v>6</v>
      </c>
      <c r="E458" s="61">
        <f t="shared" si="105"/>
        <v>1.9472473004071517E-3</v>
      </c>
      <c r="F458" s="61">
        <f t="shared" si="106"/>
        <v>1.7740981667652277E-3</v>
      </c>
      <c r="G458" s="49">
        <f t="shared" si="104"/>
        <v>-0.45454545454545453</v>
      </c>
      <c r="H458" s="35">
        <f t="shared" si="107"/>
        <v>-8.8511240927597798E-4</v>
      </c>
    </row>
    <row r="459" spans="2:8" x14ac:dyDescent="0.2">
      <c r="B459" s="34" t="s">
        <v>103</v>
      </c>
      <c r="C459" s="33">
        <v>7</v>
      </c>
      <c r="D459" s="48">
        <v>4</v>
      </c>
      <c r="E459" s="61">
        <f t="shared" si="105"/>
        <v>1.2391573729863693E-3</v>
      </c>
      <c r="F459" s="61">
        <f t="shared" si="106"/>
        <v>1.1827321111768185E-3</v>
      </c>
      <c r="G459" s="49">
        <f t="shared" si="104"/>
        <v>-0.42857142857142855</v>
      </c>
      <c r="H459" s="35">
        <f t="shared" si="107"/>
        <v>-5.3106744556558679E-4</v>
      </c>
    </row>
    <row r="460" spans="2:8" x14ac:dyDescent="0.2">
      <c r="B460" s="34" t="s">
        <v>273</v>
      </c>
      <c r="C460" s="33">
        <v>189</v>
      </c>
      <c r="D460" s="48">
        <v>69</v>
      </c>
      <c r="E460" s="61">
        <f t="shared" si="105"/>
        <v>3.3457249070631967E-2</v>
      </c>
      <c r="F460" s="61">
        <f t="shared" si="106"/>
        <v>2.0402128917800119E-2</v>
      </c>
      <c r="G460" s="49">
        <f t="shared" si="104"/>
        <v>-0.63492063492063489</v>
      </c>
      <c r="H460" s="35">
        <f t="shared" si="107"/>
        <v>-2.1242697822623471E-2</v>
      </c>
    </row>
    <row r="461" spans="2:8" x14ac:dyDescent="0.2">
      <c r="B461" s="34" t="s">
        <v>499</v>
      </c>
      <c r="C461" s="33">
        <v>0</v>
      </c>
      <c r="D461" s="48">
        <v>1</v>
      </c>
      <c r="E461" s="61" t="str">
        <f t="shared" si="105"/>
        <v/>
      </c>
      <c r="F461" s="61">
        <f t="shared" si="106"/>
        <v>2.9568302779420464E-4</v>
      </c>
      <c r="G461" s="49">
        <f t="shared" si="104"/>
        <v>1</v>
      </c>
      <c r="H461" s="35" t="str">
        <f t="shared" si="107"/>
        <v/>
      </c>
    </row>
    <row r="462" spans="2:8" x14ac:dyDescent="0.2">
      <c r="B462" s="34" t="s">
        <v>110</v>
      </c>
      <c r="C462" s="33">
        <v>0</v>
      </c>
      <c r="D462" s="48">
        <v>1</v>
      </c>
      <c r="E462" s="61" t="str">
        <f t="shared" si="105"/>
        <v/>
      </c>
      <c r="F462" s="61">
        <f t="shared" si="106"/>
        <v>2.9568302779420464E-4</v>
      </c>
      <c r="G462" s="49">
        <f t="shared" si="104"/>
        <v>1</v>
      </c>
      <c r="H462" s="35" t="str">
        <f t="shared" si="107"/>
        <v/>
      </c>
    </row>
    <row r="463" spans="2:8" x14ac:dyDescent="0.2">
      <c r="B463" s="34" t="s">
        <v>114</v>
      </c>
      <c r="C463" s="33">
        <v>0</v>
      </c>
      <c r="D463" s="48">
        <v>0</v>
      </c>
      <c r="E463" s="61" t="str">
        <f t="shared" si="105"/>
        <v/>
      </c>
      <c r="F463" s="61" t="str">
        <f t="shared" si="106"/>
        <v/>
      </c>
      <c r="G463" s="49" t="str">
        <f t="shared" si="104"/>
        <v xml:space="preserve"> </v>
      </c>
      <c r="H463" s="35" t="str">
        <f t="shared" si="107"/>
        <v/>
      </c>
    </row>
    <row r="464" spans="2:8" x14ac:dyDescent="0.2">
      <c r="B464" s="34" t="s">
        <v>101</v>
      </c>
      <c r="C464" s="33">
        <v>0</v>
      </c>
      <c r="D464" s="48">
        <v>0</v>
      </c>
      <c r="E464" s="61" t="str">
        <f t="shared" si="105"/>
        <v/>
      </c>
      <c r="F464" s="61" t="str">
        <f t="shared" si="106"/>
        <v/>
      </c>
      <c r="G464" s="49" t="str">
        <f t="shared" si="104"/>
        <v xml:space="preserve"> </v>
      </c>
      <c r="H464" s="35" t="str">
        <f t="shared" si="107"/>
        <v/>
      </c>
    </row>
    <row r="465" spans="2:8" x14ac:dyDescent="0.2">
      <c r="B465" s="34" t="s">
        <v>105</v>
      </c>
      <c r="C465" s="33">
        <v>3</v>
      </c>
      <c r="D465" s="48">
        <v>3</v>
      </c>
      <c r="E465" s="61">
        <f t="shared" si="105"/>
        <v>5.3106744556558679E-4</v>
      </c>
      <c r="F465" s="61">
        <f t="shared" si="106"/>
        <v>8.8704908338261385E-4</v>
      </c>
      <c r="G465" s="49">
        <f t="shared" si="104"/>
        <v>0</v>
      </c>
      <c r="H465" s="35">
        <f t="shared" si="107"/>
        <v>0</v>
      </c>
    </row>
    <row r="466" spans="2:8" x14ac:dyDescent="0.2">
      <c r="B466" s="34" t="s">
        <v>111</v>
      </c>
      <c r="C466" s="33">
        <v>0</v>
      </c>
      <c r="D466" s="48">
        <v>0</v>
      </c>
      <c r="E466" s="61" t="str">
        <f t="shared" si="105"/>
        <v/>
      </c>
      <c r="F466" s="61" t="str">
        <f t="shared" si="106"/>
        <v/>
      </c>
      <c r="G466" s="49" t="str">
        <f t="shared" si="104"/>
        <v xml:space="preserve"> </v>
      </c>
      <c r="H466" s="35" t="str">
        <f t="shared" si="107"/>
        <v/>
      </c>
    </row>
    <row r="467" spans="2:8" x14ac:dyDescent="0.2">
      <c r="B467" s="34" t="s">
        <v>115</v>
      </c>
      <c r="C467" s="33">
        <v>0</v>
      </c>
      <c r="D467" s="48">
        <v>0</v>
      </c>
      <c r="E467" s="61" t="str">
        <f t="shared" si="105"/>
        <v/>
      </c>
      <c r="F467" s="61" t="str">
        <f t="shared" si="106"/>
        <v/>
      </c>
      <c r="G467" s="49" t="str">
        <f t="shared" si="104"/>
        <v xml:space="preserve"> </v>
      </c>
      <c r="H467" s="35" t="str">
        <f t="shared" si="107"/>
        <v/>
      </c>
    </row>
    <row r="468" spans="2:8" x14ac:dyDescent="0.2">
      <c r="B468" s="34" t="s">
        <v>274</v>
      </c>
      <c r="C468" s="33">
        <v>21</v>
      </c>
      <c r="D468" s="48">
        <v>39</v>
      </c>
      <c r="E468" s="61">
        <f t="shared" si="105"/>
        <v>3.7174721189591076E-3</v>
      </c>
      <c r="F468" s="61">
        <f t="shared" si="106"/>
        <v>1.1531638083973979E-2</v>
      </c>
      <c r="G468" s="49">
        <f t="shared" si="104"/>
        <v>0.8571428571428571</v>
      </c>
      <c r="H468" s="35">
        <f t="shared" si="107"/>
        <v>3.1864046733935205E-3</v>
      </c>
    </row>
    <row r="469" spans="2:8" x14ac:dyDescent="0.2">
      <c r="B469" s="34" t="s">
        <v>500</v>
      </c>
      <c r="C469" s="33">
        <v>2</v>
      </c>
      <c r="D469" s="48">
        <v>1</v>
      </c>
      <c r="E469" s="61">
        <f t="shared" si="105"/>
        <v>3.5404496371039119E-4</v>
      </c>
      <c r="F469" s="61">
        <f t="shared" si="106"/>
        <v>2.9568302779420464E-4</v>
      </c>
      <c r="G469" s="49">
        <f t="shared" si="104"/>
        <v>-0.5</v>
      </c>
      <c r="H469" s="35">
        <f t="shared" si="107"/>
        <v>-1.770224818551956E-4</v>
      </c>
    </row>
    <row r="470" spans="2:8" x14ac:dyDescent="0.2">
      <c r="B470" s="34" t="s">
        <v>275</v>
      </c>
      <c r="C470" s="33">
        <v>5</v>
      </c>
      <c r="D470" s="48">
        <v>2</v>
      </c>
      <c r="E470" s="61">
        <f t="shared" si="105"/>
        <v>8.8511240927597809E-4</v>
      </c>
      <c r="F470" s="61">
        <f t="shared" si="106"/>
        <v>5.9136605558840927E-4</v>
      </c>
      <c r="G470" s="49">
        <f t="shared" si="104"/>
        <v>-0.6</v>
      </c>
      <c r="H470" s="35">
        <f t="shared" si="107"/>
        <v>-5.3106744556558679E-4</v>
      </c>
    </row>
    <row r="471" spans="2:8" x14ac:dyDescent="0.2">
      <c r="B471" s="34" t="s">
        <v>276</v>
      </c>
      <c r="C471" s="33">
        <v>0</v>
      </c>
      <c r="D471" s="48">
        <v>0</v>
      </c>
      <c r="E471" s="61" t="str">
        <f t="shared" si="105"/>
        <v/>
      </c>
      <c r="F471" s="61" t="str">
        <f t="shared" si="106"/>
        <v/>
      </c>
      <c r="G471" s="49" t="str">
        <f t="shared" si="104"/>
        <v xml:space="preserve"> </v>
      </c>
      <c r="H471" s="35" t="str">
        <f t="shared" si="107"/>
        <v/>
      </c>
    </row>
    <row r="472" spans="2:8" x14ac:dyDescent="0.2">
      <c r="B472" s="34" t="s">
        <v>501</v>
      </c>
      <c r="C472" s="33">
        <v>0</v>
      </c>
      <c r="D472" s="48">
        <v>0</v>
      </c>
      <c r="E472" s="61" t="str">
        <f t="shared" si="105"/>
        <v/>
      </c>
      <c r="F472" s="61" t="str">
        <f t="shared" si="106"/>
        <v/>
      </c>
      <c r="G472" s="49" t="str">
        <f t="shared" si="104"/>
        <v xml:space="preserve"> </v>
      </c>
      <c r="H472" s="35" t="str">
        <f t="shared" si="107"/>
        <v/>
      </c>
    </row>
    <row r="473" spans="2:8" x14ac:dyDescent="0.2">
      <c r="B473" s="34" t="s">
        <v>277</v>
      </c>
      <c r="C473" s="33">
        <v>9</v>
      </c>
      <c r="D473" s="48">
        <v>33</v>
      </c>
      <c r="E473" s="61">
        <f t="shared" si="105"/>
        <v>1.5932023366967605E-3</v>
      </c>
      <c r="F473" s="61">
        <f t="shared" si="106"/>
        <v>9.7575399172087525E-3</v>
      </c>
      <c r="G473" s="49">
        <f t="shared" si="104"/>
        <v>2.6666666666666665</v>
      </c>
      <c r="H473" s="35">
        <f t="shared" si="107"/>
        <v>4.2485395645246943E-3</v>
      </c>
    </row>
    <row r="474" spans="2:8" x14ac:dyDescent="0.2">
      <c r="B474" s="34" t="s">
        <v>278</v>
      </c>
      <c r="C474" s="33">
        <v>2</v>
      </c>
      <c r="D474" s="48">
        <v>0</v>
      </c>
      <c r="E474" s="61">
        <f t="shared" si="105"/>
        <v>3.5404496371039119E-4</v>
      </c>
      <c r="F474" s="61" t="str">
        <f t="shared" si="106"/>
        <v/>
      </c>
      <c r="G474" s="49">
        <f t="shared" si="104"/>
        <v>-1</v>
      </c>
      <c r="H474" s="35">
        <f t="shared" si="107"/>
        <v>-3.5404496371039119E-4</v>
      </c>
    </row>
    <row r="475" spans="2:8" x14ac:dyDescent="0.2">
      <c r="B475" s="34" t="s">
        <v>279</v>
      </c>
      <c r="C475" s="33">
        <v>46</v>
      </c>
      <c r="D475" s="48">
        <v>26</v>
      </c>
      <c r="E475" s="61">
        <f t="shared" si="105"/>
        <v>8.1430341653389981E-3</v>
      </c>
      <c r="F475" s="61">
        <f t="shared" si="106"/>
        <v>7.68775872264932E-3</v>
      </c>
      <c r="G475" s="49">
        <f t="shared" si="104"/>
        <v>-0.43478260869565216</v>
      </c>
      <c r="H475" s="35">
        <f t="shared" si="107"/>
        <v>-3.5404496371039119E-3</v>
      </c>
    </row>
    <row r="476" spans="2:8" x14ac:dyDescent="0.2">
      <c r="B476" s="34" t="s">
        <v>102</v>
      </c>
      <c r="C476" s="33">
        <v>2</v>
      </c>
      <c r="D476" s="48">
        <v>2</v>
      </c>
      <c r="E476" s="61">
        <f t="shared" si="105"/>
        <v>3.5404496371039119E-4</v>
      </c>
      <c r="F476" s="61">
        <f t="shared" si="106"/>
        <v>5.9136605558840927E-4</v>
      </c>
      <c r="G476" s="49">
        <f t="shared" si="104"/>
        <v>0</v>
      </c>
      <c r="H476" s="35">
        <f t="shared" si="107"/>
        <v>0</v>
      </c>
    </row>
    <row r="477" spans="2:8" x14ac:dyDescent="0.2">
      <c r="B477" s="34" t="s">
        <v>280</v>
      </c>
      <c r="C477" s="33">
        <v>1</v>
      </c>
      <c r="D477" s="48">
        <v>0</v>
      </c>
      <c r="E477" s="61">
        <f t="shared" si="105"/>
        <v>1.770224818551956E-4</v>
      </c>
      <c r="F477" s="61" t="str">
        <f t="shared" si="106"/>
        <v/>
      </c>
      <c r="G477" s="49">
        <f t="shared" si="104"/>
        <v>-1</v>
      </c>
      <c r="H477" s="35">
        <f t="shared" si="107"/>
        <v>-1.770224818551956E-4</v>
      </c>
    </row>
    <row r="478" spans="2:8" x14ac:dyDescent="0.2">
      <c r="B478" s="34" t="s">
        <v>281</v>
      </c>
      <c r="C478" s="33">
        <v>1</v>
      </c>
      <c r="D478" s="48">
        <v>6</v>
      </c>
      <c r="E478" s="61">
        <f t="shared" si="105"/>
        <v>1.770224818551956E-4</v>
      </c>
      <c r="F478" s="61">
        <f t="shared" si="106"/>
        <v>1.7740981667652277E-3</v>
      </c>
      <c r="G478" s="49">
        <f t="shared" ref="G478:G541" si="112">+IF(AND(C478=0,D478=0)," ",IF(C478=0,1,IF(D478=0,-1,(D478-C478)/C478)))</f>
        <v>5</v>
      </c>
      <c r="H478" s="35">
        <f t="shared" si="107"/>
        <v>8.8511240927597798E-4</v>
      </c>
    </row>
    <row r="479" spans="2:8" x14ac:dyDescent="0.2">
      <c r="B479" s="34" t="s">
        <v>502</v>
      </c>
      <c r="C479" s="33">
        <v>26</v>
      </c>
      <c r="D479" s="48">
        <v>10</v>
      </c>
      <c r="E479" s="61">
        <f t="shared" si="105"/>
        <v>4.6025845282350857E-3</v>
      </c>
      <c r="F479" s="61">
        <f t="shared" si="106"/>
        <v>2.9568302779420462E-3</v>
      </c>
      <c r="G479" s="49">
        <f t="shared" si="112"/>
        <v>-0.61538461538461542</v>
      </c>
      <c r="H479" s="35">
        <f t="shared" si="107"/>
        <v>-2.83235970968313E-3</v>
      </c>
    </row>
    <row r="480" spans="2:8" x14ac:dyDescent="0.2">
      <c r="B480" s="34" t="s">
        <v>282</v>
      </c>
      <c r="C480" s="33">
        <v>1</v>
      </c>
      <c r="D480" s="48">
        <v>0</v>
      </c>
      <c r="E480" s="61">
        <f t="shared" si="105"/>
        <v>1.770224818551956E-4</v>
      </c>
      <c r="F480" s="61" t="str">
        <f t="shared" si="106"/>
        <v/>
      </c>
      <c r="G480" s="49">
        <f t="shared" si="112"/>
        <v>-1</v>
      </c>
      <c r="H480" s="35">
        <f t="shared" si="107"/>
        <v>-1.770224818551956E-4</v>
      </c>
    </row>
    <row r="481" spans="2:8" x14ac:dyDescent="0.2">
      <c r="B481" s="34" t="s">
        <v>283</v>
      </c>
      <c r="C481" s="33">
        <v>4</v>
      </c>
      <c r="D481" s="48">
        <v>1</v>
      </c>
      <c r="E481" s="61">
        <f t="shared" ref="E481:E512" si="113">+IF(C481=0,"",C481/C$345)</f>
        <v>7.0808992742078239E-4</v>
      </c>
      <c r="F481" s="61">
        <f t="shared" ref="F481:F512" si="114">+IF(D481=0,"",D481/D$345)</f>
        <v>2.9568302779420464E-4</v>
      </c>
      <c r="G481" s="49">
        <f t="shared" si="112"/>
        <v>-0.75</v>
      </c>
      <c r="H481" s="35">
        <f t="shared" ref="H481:H540" si="115">+IF(OR(AND(E481=""),(G481="")),"",E481*G481)</f>
        <v>-5.3106744556558679E-4</v>
      </c>
    </row>
    <row r="482" spans="2:8" x14ac:dyDescent="0.2">
      <c r="B482" s="34" t="s">
        <v>284</v>
      </c>
      <c r="C482" s="33">
        <v>0</v>
      </c>
      <c r="D482" s="48">
        <v>2</v>
      </c>
      <c r="E482" s="61" t="str">
        <f t="shared" si="113"/>
        <v/>
      </c>
      <c r="F482" s="61">
        <f t="shared" si="114"/>
        <v>5.9136605558840927E-4</v>
      </c>
      <c r="G482" s="49">
        <f t="shared" si="112"/>
        <v>1</v>
      </c>
      <c r="H482" s="35" t="str">
        <f t="shared" si="115"/>
        <v/>
      </c>
    </row>
    <row r="483" spans="2:8" x14ac:dyDescent="0.2">
      <c r="B483" s="34" t="s">
        <v>285</v>
      </c>
      <c r="C483" s="33">
        <v>0</v>
      </c>
      <c r="D483" s="48">
        <v>0</v>
      </c>
      <c r="E483" s="61" t="str">
        <f t="shared" si="113"/>
        <v/>
      </c>
      <c r="F483" s="61" t="str">
        <f t="shared" si="114"/>
        <v/>
      </c>
      <c r="G483" s="49" t="str">
        <f t="shared" si="112"/>
        <v xml:space="preserve"> </v>
      </c>
      <c r="H483" s="35" t="str">
        <f t="shared" si="115"/>
        <v/>
      </c>
    </row>
    <row r="484" spans="2:8" x14ac:dyDescent="0.2">
      <c r="B484" s="34" t="s">
        <v>125</v>
      </c>
      <c r="C484" s="33">
        <v>2</v>
      </c>
      <c r="D484" s="48">
        <v>0</v>
      </c>
      <c r="E484" s="61">
        <f t="shared" si="113"/>
        <v>3.5404496371039119E-4</v>
      </c>
      <c r="F484" s="61" t="str">
        <f t="shared" si="114"/>
        <v/>
      </c>
      <c r="G484" s="49">
        <f t="shared" si="112"/>
        <v>-1</v>
      </c>
      <c r="H484" s="35">
        <f t="shared" si="115"/>
        <v>-3.5404496371039119E-4</v>
      </c>
    </row>
    <row r="485" spans="2:8" x14ac:dyDescent="0.2">
      <c r="B485" s="34" t="s">
        <v>126</v>
      </c>
      <c r="C485" s="33">
        <v>6</v>
      </c>
      <c r="D485" s="48">
        <v>0</v>
      </c>
      <c r="E485" s="61">
        <f t="shared" si="113"/>
        <v>1.0621348911311736E-3</v>
      </c>
      <c r="F485" s="61" t="str">
        <f t="shared" si="114"/>
        <v/>
      </c>
      <c r="G485" s="49">
        <f t="shared" si="112"/>
        <v>-1</v>
      </c>
      <c r="H485" s="35">
        <f t="shared" si="115"/>
        <v>-1.0621348911311736E-3</v>
      </c>
    </row>
    <row r="486" spans="2:8" x14ac:dyDescent="0.2">
      <c r="B486" s="34" t="s">
        <v>286</v>
      </c>
      <c r="C486" s="33">
        <v>2</v>
      </c>
      <c r="D486" s="48">
        <v>17</v>
      </c>
      <c r="E486" s="61">
        <f t="shared" si="113"/>
        <v>3.5404496371039119E-4</v>
      </c>
      <c r="F486" s="61">
        <f t="shared" si="114"/>
        <v>5.0266114725014783E-3</v>
      </c>
      <c r="G486" s="49">
        <f t="shared" si="112"/>
        <v>7.5</v>
      </c>
      <c r="H486" s="35">
        <f t="shared" si="115"/>
        <v>2.6553372278279338E-3</v>
      </c>
    </row>
    <row r="487" spans="2:8" x14ac:dyDescent="0.2">
      <c r="B487" s="34" t="s">
        <v>287</v>
      </c>
      <c r="C487" s="33">
        <v>0</v>
      </c>
      <c r="D487" s="48">
        <v>1</v>
      </c>
      <c r="E487" s="61" t="str">
        <f t="shared" si="113"/>
        <v/>
      </c>
      <c r="F487" s="61">
        <f t="shared" si="114"/>
        <v>2.9568302779420464E-4</v>
      </c>
      <c r="G487" s="49">
        <f t="shared" si="112"/>
        <v>1</v>
      </c>
      <c r="H487" s="35" t="str">
        <f t="shared" si="115"/>
        <v/>
      </c>
    </row>
    <row r="488" spans="2:8" ht="14.25" customHeight="1" x14ac:dyDescent="0.2">
      <c r="B488" s="34" t="s">
        <v>288</v>
      </c>
      <c r="C488" s="33">
        <v>0</v>
      </c>
      <c r="D488" s="48">
        <v>1</v>
      </c>
      <c r="E488" s="61" t="str">
        <f t="shared" si="113"/>
        <v/>
      </c>
      <c r="F488" s="61">
        <f t="shared" si="114"/>
        <v>2.9568302779420464E-4</v>
      </c>
      <c r="G488" s="49">
        <f t="shared" si="112"/>
        <v>1</v>
      </c>
      <c r="H488" s="35" t="str">
        <f t="shared" si="115"/>
        <v/>
      </c>
    </row>
    <row r="489" spans="2:8" x14ac:dyDescent="0.2">
      <c r="B489" s="34" t="s">
        <v>123</v>
      </c>
      <c r="C489" s="33">
        <v>23</v>
      </c>
      <c r="D489" s="48">
        <v>2</v>
      </c>
      <c r="E489" s="61">
        <f t="shared" si="113"/>
        <v>4.071517082669499E-3</v>
      </c>
      <c r="F489" s="61">
        <f t="shared" si="114"/>
        <v>5.9136605558840927E-4</v>
      </c>
      <c r="G489" s="49">
        <f t="shared" si="112"/>
        <v>-0.91304347826086951</v>
      </c>
      <c r="H489" s="35">
        <f t="shared" si="115"/>
        <v>-3.7174721189591076E-3</v>
      </c>
    </row>
    <row r="490" spans="2:8" x14ac:dyDescent="0.2">
      <c r="B490" s="34" t="s">
        <v>289</v>
      </c>
      <c r="C490" s="33">
        <v>2</v>
      </c>
      <c r="D490" s="48">
        <v>3</v>
      </c>
      <c r="E490" s="61">
        <f t="shared" si="113"/>
        <v>3.5404496371039119E-4</v>
      </c>
      <c r="F490" s="61">
        <f t="shared" si="114"/>
        <v>8.8704908338261385E-4</v>
      </c>
      <c r="G490" s="49">
        <f t="shared" si="112"/>
        <v>0.5</v>
      </c>
      <c r="H490" s="35">
        <f t="shared" si="115"/>
        <v>1.770224818551956E-4</v>
      </c>
    </row>
    <row r="491" spans="2:8" x14ac:dyDescent="0.2">
      <c r="B491" s="34" t="s">
        <v>290</v>
      </c>
      <c r="C491" s="33">
        <v>0</v>
      </c>
      <c r="D491" s="48">
        <v>0</v>
      </c>
      <c r="E491" s="61" t="str">
        <f t="shared" si="113"/>
        <v/>
      </c>
      <c r="F491" s="61" t="str">
        <f t="shared" si="114"/>
        <v/>
      </c>
      <c r="G491" s="49" t="str">
        <f t="shared" si="112"/>
        <v xml:space="preserve"> </v>
      </c>
      <c r="H491" s="35" t="str">
        <f t="shared" si="115"/>
        <v/>
      </c>
    </row>
    <row r="492" spans="2:8" x14ac:dyDescent="0.2">
      <c r="B492" s="34" t="s">
        <v>291</v>
      </c>
      <c r="C492" s="33">
        <v>0</v>
      </c>
      <c r="D492" s="48">
        <v>0</v>
      </c>
      <c r="E492" s="61" t="str">
        <f t="shared" si="113"/>
        <v/>
      </c>
      <c r="F492" s="61" t="str">
        <f t="shared" si="114"/>
        <v/>
      </c>
      <c r="G492" s="49" t="str">
        <f t="shared" si="112"/>
        <v xml:space="preserve"> </v>
      </c>
      <c r="H492" s="35" t="str">
        <f t="shared" si="115"/>
        <v/>
      </c>
    </row>
    <row r="493" spans="2:8" x14ac:dyDescent="0.2">
      <c r="B493" s="34" t="s">
        <v>292</v>
      </c>
      <c r="C493" s="33">
        <v>0</v>
      </c>
      <c r="D493" s="48">
        <v>0</v>
      </c>
      <c r="E493" s="61" t="str">
        <f t="shared" si="113"/>
        <v/>
      </c>
      <c r="F493" s="61" t="str">
        <f t="shared" si="114"/>
        <v/>
      </c>
      <c r="G493" s="49" t="str">
        <f t="shared" si="112"/>
        <v xml:space="preserve"> </v>
      </c>
      <c r="H493" s="35" t="str">
        <f t="shared" si="115"/>
        <v/>
      </c>
    </row>
    <row r="494" spans="2:8" x14ac:dyDescent="0.2">
      <c r="B494" s="34" t="s">
        <v>121</v>
      </c>
      <c r="C494" s="33">
        <v>0</v>
      </c>
      <c r="D494" s="48">
        <v>0</v>
      </c>
      <c r="E494" s="61" t="str">
        <f t="shared" si="113"/>
        <v/>
      </c>
      <c r="F494" s="61" t="str">
        <f t="shared" si="114"/>
        <v/>
      </c>
      <c r="G494" s="49" t="str">
        <f t="shared" si="112"/>
        <v xml:space="preserve"> </v>
      </c>
      <c r="H494" s="35" t="str">
        <f t="shared" si="115"/>
        <v/>
      </c>
    </row>
    <row r="495" spans="2:8" x14ac:dyDescent="0.2">
      <c r="B495" s="34" t="s">
        <v>293</v>
      </c>
      <c r="C495" s="33">
        <v>6</v>
      </c>
      <c r="D495" s="48">
        <v>0</v>
      </c>
      <c r="E495" s="61">
        <f t="shared" si="113"/>
        <v>1.0621348911311736E-3</v>
      </c>
      <c r="F495" s="61" t="str">
        <f t="shared" si="114"/>
        <v/>
      </c>
      <c r="G495" s="49">
        <f t="shared" si="112"/>
        <v>-1</v>
      </c>
      <c r="H495" s="35">
        <f t="shared" si="115"/>
        <v>-1.0621348911311736E-3</v>
      </c>
    </row>
    <row r="496" spans="2:8" x14ac:dyDescent="0.2">
      <c r="B496" s="34" t="s">
        <v>294</v>
      </c>
      <c r="C496" s="33">
        <v>0</v>
      </c>
      <c r="D496" s="48">
        <v>0</v>
      </c>
      <c r="E496" s="61" t="str">
        <f t="shared" si="113"/>
        <v/>
      </c>
      <c r="F496" s="61" t="str">
        <f t="shared" si="114"/>
        <v/>
      </c>
      <c r="G496" s="49" t="str">
        <f t="shared" si="112"/>
        <v xml:space="preserve"> </v>
      </c>
      <c r="H496" s="35" t="str">
        <f t="shared" si="115"/>
        <v/>
      </c>
    </row>
    <row r="497" spans="2:8" x14ac:dyDescent="0.2">
      <c r="B497" s="34" t="s">
        <v>503</v>
      </c>
      <c r="C497" s="33">
        <v>6</v>
      </c>
      <c r="D497" s="48">
        <v>1</v>
      </c>
      <c r="E497" s="61">
        <f t="shared" si="113"/>
        <v>1.0621348911311736E-3</v>
      </c>
      <c r="F497" s="61">
        <f t="shared" si="114"/>
        <v>2.9568302779420464E-4</v>
      </c>
      <c r="G497" s="49">
        <f t="shared" si="112"/>
        <v>-0.83333333333333337</v>
      </c>
      <c r="H497" s="35">
        <f t="shared" si="115"/>
        <v>-8.8511240927597798E-4</v>
      </c>
    </row>
    <row r="498" spans="2:8" x14ac:dyDescent="0.2">
      <c r="B498" s="34" t="s">
        <v>129</v>
      </c>
      <c r="C498" s="33">
        <v>14</v>
      </c>
      <c r="D498" s="48">
        <v>1</v>
      </c>
      <c r="E498" s="61">
        <f t="shared" si="113"/>
        <v>2.4783147459727386E-3</v>
      </c>
      <c r="F498" s="61">
        <f t="shared" si="114"/>
        <v>2.9568302779420464E-4</v>
      </c>
      <c r="G498" s="49">
        <f t="shared" si="112"/>
        <v>-0.9285714285714286</v>
      </c>
      <c r="H498" s="35">
        <f t="shared" si="115"/>
        <v>-2.3012922641175429E-3</v>
      </c>
    </row>
    <row r="499" spans="2:8" x14ac:dyDescent="0.2">
      <c r="B499" s="34" t="s">
        <v>504</v>
      </c>
      <c r="C499" s="33">
        <v>18</v>
      </c>
      <c r="D499" s="48">
        <v>47</v>
      </c>
      <c r="E499" s="61">
        <f t="shared" si="113"/>
        <v>3.186404673393521E-3</v>
      </c>
      <c r="F499" s="61">
        <f t="shared" si="114"/>
        <v>1.3897102306327618E-2</v>
      </c>
      <c r="G499" s="49">
        <f t="shared" si="112"/>
        <v>1.6111111111111112</v>
      </c>
      <c r="H499" s="35">
        <f t="shared" si="115"/>
        <v>5.1336519738006724E-3</v>
      </c>
    </row>
    <row r="500" spans="2:8" x14ac:dyDescent="0.2">
      <c r="B500" s="34" t="s">
        <v>122</v>
      </c>
      <c r="C500" s="33">
        <v>39</v>
      </c>
      <c r="D500" s="48">
        <v>9</v>
      </c>
      <c r="E500" s="61">
        <f t="shared" si="113"/>
        <v>6.9038767923526286E-3</v>
      </c>
      <c r="F500" s="61">
        <f t="shared" si="114"/>
        <v>2.6611472501478417E-3</v>
      </c>
      <c r="G500" s="49">
        <f t="shared" si="112"/>
        <v>-0.76923076923076927</v>
      </c>
      <c r="H500" s="35">
        <f t="shared" si="115"/>
        <v>-5.3106744556558685E-3</v>
      </c>
    </row>
    <row r="501" spans="2:8" x14ac:dyDescent="0.2">
      <c r="B501" s="34" t="s">
        <v>295</v>
      </c>
      <c r="C501" s="33">
        <v>1</v>
      </c>
      <c r="D501" s="48">
        <v>0</v>
      </c>
      <c r="E501" s="61">
        <f t="shared" si="113"/>
        <v>1.770224818551956E-4</v>
      </c>
      <c r="F501" s="61" t="str">
        <f t="shared" si="114"/>
        <v/>
      </c>
      <c r="G501" s="49">
        <f t="shared" si="112"/>
        <v>-1</v>
      </c>
      <c r="H501" s="35">
        <f t="shared" si="115"/>
        <v>-1.770224818551956E-4</v>
      </c>
    </row>
    <row r="502" spans="2:8" x14ac:dyDescent="0.2">
      <c r="B502" s="34" t="s">
        <v>124</v>
      </c>
      <c r="C502" s="33">
        <v>0</v>
      </c>
      <c r="D502" s="48">
        <v>0</v>
      </c>
      <c r="E502" s="61" t="str">
        <f t="shared" si="113"/>
        <v/>
      </c>
      <c r="F502" s="61" t="str">
        <f t="shared" si="114"/>
        <v/>
      </c>
      <c r="G502" s="49" t="str">
        <f t="shared" si="112"/>
        <v xml:space="preserve"> </v>
      </c>
      <c r="H502" s="35" t="str">
        <f t="shared" si="115"/>
        <v/>
      </c>
    </row>
    <row r="503" spans="2:8" x14ac:dyDescent="0.2">
      <c r="B503" s="34" t="s">
        <v>296</v>
      </c>
      <c r="C503" s="33">
        <v>9</v>
      </c>
      <c r="D503" s="48">
        <v>1</v>
      </c>
      <c r="E503" s="61">
        <f t="shared" si="113"/>
        <v>1.5932023366967605E-3</v>
      </c>
      <c r="F503" s="61">
        <f t="shared" si="114"/>
        <v>2.9568302779420464E-4</v>
      </c>
      <c r="G503" s="49">
        <f t="shared" si="112"/>
        <v>-0.88888888888888884</v>
      </c>
      <c r="H503" s="35">
        <f t="shared" si="115"/>
        <v>-1.4161798548415648E-3</v>
      </c>
    </row>
    <row r="504" spans="2:8" ht="12" customHeight="1" x14ac:dyDescent="0.2">
      <c r="B504" s="34" t="s">
        <v>297</v>
      </c>
      <c r="C504" s="33">
        <v>33</v>
      </c>
      <c r="D504" s="48">
        <v>19</v>
      </c>
      <c r="E504" s="61">
        <f t="shared" si="113"/>
        <v>5.8417419012214552E-3</v>
      </c>
      <c r="F504" s="61">
        <f t="shared" si="114"/>
        <v>5.6179775280898875E-3</v>
      </c>
      <c r="G504" s="49">
        <f t="shared" si="112"/>
        <v>-0.42424242424242425</v>
      </c>
      <c r="H504" s="35">
        <f t="shared" si="115"/>
        <v>-2.4783147459727386E-3</v>
      </c>
    </row>
    <row r="505" spans="2:8" x14ac:dyDescent="0.2">
      <c r="B505" s="34" t="s">
        <v>117</v>
      </c>
      <c r="C505" s="33">
        <v>2</v>
      </c>
      <c r="D505" s="48">
        <v>0</v>
      </c>
      <c r="E505" s="61">
        <f t="shared" si="113"/>
        <v>3.5404496371039119E-4</v>
      </c>
      <c r="F505" s="61" t="str">
        <f t="shared" si="114"/>
        <v/>
      </c>
      <c r="G505" s="49">
        <f t="shared" si="112"/>
        <v>-1</v>
      </c>
      <c r="H505" s="35">
        <f t="shared" si="115"/>
        <v>-3.5404496371039119E-4</v>
      </c>
    </row>
    <row r="506" spans="2:8" x14ac:dyDescent="0.2">
      <c r="B506" s="34" t="s">
        <v>505</v>
      </c>
      <c r="C506" s="33">
        <v>4</v>
      </c>
      <c r="D506" s="48">
        <v>1</v>
      </c>
      <c r="E506" s="61">
        <f t="shared" si="113"/>
        <v>7.0808992742078239E-4</v>
      </c>
      <c r="F506" s="61">
        <f t="shared" si="114"/>
        <v>2.9568302779420464E-4</v>
      </c>
      <c r="G506" s="49">
        <f t="shared" si="112"/>
        <v>-0.75</v>
      </c>
      <c r="H506" s="35">
        <f t="shared" si="115"/>
        <v>-5.3106744556558679E-4</v>
      </c>
    </row>
    <row r="507" spans="2:8" x14ac:dyDescent="0.2">
      <c r="B507" s="34" t="s">
        <v>298</v>
      </c>
      <c r="C507" s="33">
        <v>0</v>
      </c>
      <c r="D507" s="48">
        <v>0</v>
      </c>
      <c r="E507" s="61" t="str">
        <f t="shared" si="113"/>
        <v/>
      </c>
      <c r="F507" s="61" t="str">
        <f t="shared" si="114"/>
        <v/>
      </c>
      <c r="G507" s="49" t="str">
        <f t="shared" si="112"/>
        <v xml:space="preserve"> </v>
      </c>
      <c r="H507" s="35" t="str">
        <f t="shared" si="115"/>
        <v/>
      </c>
    </row>
    <row r="508" spans="2:8" x14ac:dyDescent="0.2">
      <c r="B508" s="34" t="s">
        <v>299</v>
      </c>
      <c r="C508" s="33">
        <v>1</v>
      </c>
      <c r="D508" s="48">
        <v>0</v>
      </c>
      <c r="E508" s="61">
        <f t="shared" si="113"/>
        <v>1.770224818551956E-4</v>
      </c>
      <c r="F508" s="61" t="str">
        <f t="shared" si="114"/>
        <v/>
      </c>
      <c r="G508" s="49">
        <f t="shared" si="112"/>
        <v>-1</v>
      </c>
      <c r="H508" s="35">
        <f t="shared" si="115"/>
        <v>-1.770224818551956E-4</v>
      </c>
    </row>
    <row r="509" spans="2:8" x14ac:dyDescent="0.2">
      <c r="B509" s="34" t="s">
        <v>506</v>
      </c>
      <c r="C509" s="33">
        <v>0</v>
      </c>
      <c r="D509" s="48">
        <v>0</v>
      </c>
      <c r="E509" s="61" t="str">
        <f t="shared" si="113"/>
        <v/>
      </c>
      <c r="F509" s="61" t="str">
        <f t="shared" si="114"/>
        <v/>
      </c>
      <c r="G509" s="49" t="str">
        <f t="shared" si="112"/>
        <v xml:space="preserve"> </v>
      </c>
      <c r="H509" s="35" t="str">
        <f t="shared" si="115"/>
        <v/>
      </c>
    </row>
    <row r="510" spans="2:8" x14ac:dyDescent="0.2">
      <c r="B510" s="34" t="s">
        <v>507</v>
      </c>
      <c r="C510" s="33">
        <v>1</v>
      </c>
      <c r="D510" s="48">
        <v>0</v>
      </c>
      <c r="E510" s="61">
        <f t="shared" si="113"/>
        <v>1.770224818551956E-4</v>
      </c>
      <c r="F510" s="61" t="str">
        <f t="shared" si="114"/>
        <v/>
      </c>
      <c r="G510" s="49">
        <f t="shared" si="112"/>
        <v>-1</v>
      </c>
      <c r="H510" s="35">
        <f t="shared" si="115"/>
        <v>-1.770224818551956E-4</v>
      </c>
    </row>
    <row r="511" spans="2:8" x14ac:dyDescent="0.2">
      <c r="B511" s="34" t="s">
        <v>300</v>
      </c>
      <c r="C511" s="33">
        <v>0</v>
      </c>
      <c r="D511" s="48">
        <v>1</v>
      </c>
      <c r="E511" s="61" t="str">
        <f t="shared" si="113"/>
        <v/>
      </c>
      <c r="F511" s="61">
        <f t="shared" si="114"/>
        <v>2.9568302779420464E-4</v>
      </c>
      <c r="G511" s="49">
        <f t="shared" si="112"/>
        <v>1</v>
      </c>
      <c r="H511" s="35" t="str">
        <f t="shared" si="115"/>
        <v/>
      </c>
    </row>
    <row r="512" spans="2:8" x14ac:dyDescent="0.2">
      <c r="B512" s="34" t="s">
        <v>301</v>
      </c>
      <c r="C512" s="33">
        <v>0</v>
      </c>
      <c r="D512" s="48">
        <v>1</v>
      </c>
      <c r="E512" s="61" t="str">
        <f t="shared" si="113"/>
        <v/>
      </c>
      <c r="F512" s="61">
        <f t="shared" si="114"/>
        <v>2.9568302779420464E-4</v>
      </c>
      <c r="G512" s="49">
        <f t="shared" si="112"/>
        <v>1</v>
      </c>
      <c r="H512" s="35" t="str">
        <f t="shared" si="115"/>
        <v/>
      </c>
    </row>
    <row r="513" spans="1:9" x14ac:dyDescent="0.2">
      <c r="B513" s="34" t="s">
        <v>302</v>
      </c>
      <c r="C513" s="33">
        <v>1</v>
      </c>
      <c r="D513" s="48">
        <v>2</v>
      </c>
      <c r="E513" s="61">
        <f t="shared" ref="E513:E540" si="116">+IF(C513=0,"",C513/C$345)</f>
        <v>1.770224818551956E-4</v>
      </c>
      <c r="F513" s="61">
        <f t="shared" ref="F513:F540" si="117">+IF(D513=0,"",D513/D$345)</f>
        <v>5.9136605558840927E-4</v>
      </c>
      <c r="G513" s="49">
        <f t="shared" si="112"/>
        <v>1</v>
      </c>
      <c r="H513" s="35">
        <f t="shared" si="115"/>
        <v>1.770224818551956E-4</v>
      </c>
    </row>
    <row r="514" spans="1:9" x14ac:dyDescent="0.2">
      <c r="B514" s="34" t="s">
        <v>119</v>
      </c>
      <c r="C514" s="33">
        <v>0</v>
      </c>
      <c r="D514" s="48">
        <v>0</v>
      </c>
      <c r="E514" s="61" t="str">
        <f t="shared" si="116"/>
        <v/>
      </c>
      <c r="F514" s="61" t="str">
        <f t="shared" si="117"/>
        <v/>
      </c>
      <c r="G514" s="49" t="str">
        <f t="shared" si="112"/>
        <v xml:space="preserve"> </v>
      </c>
      <c r="H514" s="35" t="str">
        <f t="shared" si="115"/>
        <v/>
      </c>
    </row>
    <row r="515" spans="1:9" x14ac:dyDescent="0.2">
      <c r="B515" s="34" t="s">
        <v>303</v>
      </c>
      <c r="C515" s="33">
        <v>0</v>
      </c>
      <c r="D515" s="48">
        <v>0</v>
      </c>
      <c r="E515" s="61" t="str">
        <f t="shared" si="116"/>
        <v/>
      </c>
      <c r="F515" s="61" t="str">
        <f t="shared" si="117"/>
        <v/>
      </c>
      <c r="G515" s="49" t="str">
        <f t="shared" si="112"/>
        <v xml:space="preserve"> </v>
      </c>
      <c r="H515" s="35" t="str">
        <f t="shared" si="115"/>
        <v/>
      </c>
    </row>
    <row r="516" spans="1:9" x14ac:dyDescent="0.2">
      <c r="B516" s="34" t="s">
        <v>127</v>
      </c>
      <c r="C516" s="33">
        <v>0</v>
      </c>
      <c r="D516" s="48">
        <v>0</v>
      </c>
      <c r="E516" s="61" t="str">
        <f t="shared" si="116"/>
        <v/>
      </c>
      <c r="F516" s="61" t="str">
        <f t="shared" si="117"/>
        <v/>
      </c>
      <c r="G516" s="49" t="str">
        <f t="shared" si="112"/>
        <v xml:space="preserve"> </v>
      </c>
      <c r="H516" s="35" t="str">
        <f t="shared" si="115"/>
        <v/>
      </c>
    </row>
    <row r="517" spans="1:9" x14ac:dyDescent="0.2">
      <c r="B517" s="34" t="s">
        <v>118</v>
      </c>
      <c r="C517" s="33">
        <v>0</v>
      </c>
      <c r="D517" s="48">
        <v>2</v>
      </c>
      <c r="E517" s="61" t="str">
        <f t="shared" si="116"/>
        <v/>
      </c>
      <c r="F517" s="61">
        <f t="shared" si="117"/>
        <v>5.9136605558840927E-4</v>
      </c>
      <c r="G517" s="49">
        <f t="shared" si="112"/>
        <v>1</v>
      </c>
      <c r="H517" s="35" t="str">
        <f t="shared" si="115"/>
        <v/>
      </c>
    </row>
    <row r="518" spans="1:9" x14ac:dyDescent="0.2">
      <c r="B518" s="34" t="s">
        <v>120</v>
      </c>
      <c r="C518" s="33">
        <v>1</v>
      </c>
      <c r="D518" s="48">
        <v>14</v>
      </c>
      <c r="E518" s="61">
        <f t="shared" si="116"/>
        <v>1.770224818551956E-4</v>
      </c>
      <c r="F518" s="61">
        <f t="shared" si="117"/>
        <v>4.139562389118865E-3</v>
      </c>
      <c r="G518" s="49">
        <f t="shared" si="112"/>
        <v>13</v>
      </c>
      <c r="H518" s="35">
        <f t="shared" si="115"/>
        <v>2.3012922641175429E-3</v>
      </c>
    </row>
    <row r="519" spans="1:9" x14ac:dyDescent="0.2">
      <c r="B519" s="34" t="s">
        <v>304</v>
      </c>
      <c r="C519" s="33">
        <v>0</v>
      </c>
      <c r="D519" s="48">
        <v>0</v>
      </c>
      <c r="E519" s="61" t="str">
        <f t="shared" si="116"/>
        <v/>
      </c>
      <c r="F519" s="61" t="str">
        <f t="shared" si="117"/>
        <v/>
      </c>
      <c r="G519" s="49" t="str">
        <f t="shared" si="112"/>
        <v xml:space="preserve"> </v>
      </c>
      <c r="H519" s="35" t="str">
        <f t="shared" si="115"/>
        <v/>
      </c>
    </row>
    <row r="520" spans="1:9" x14ac:dyDescent="0.2">
      <c r="B520" s="34" t="s">
        <v>305</v>
      </c>
      <c r="C520" s="33">
        <v>0</v>
      </c>
      <c r="D520" s="48">
        <v>5</v>
      </c>
      <c r="E520" s="61" t="str">
        <f t="shared" si="116"/>
        <v/>
      </c>
      <c r="F520" s="61">
        <f t="shared" si="117"/>
        <v>1.4784151389710231E-3</v>
      </c>
      <c r="G520" s="49">
        <f t="shared" si="112"/>
        <v>1</v>
      </c>
      <c r="H520" s="35" t="str">
        <f t="shared" si="115"/>
        <v/>
      </c>
    </row>
    <row r="521" spans="1:9" x14ac:dyDescent="0.2">
      <c r="B521" s="34" t="s">
        <v>128</v>
      </c>
      <c r="C521" s="33">
        <v>0</v>
      </c>
      <c r="D521" s="48">
        <v>1</v>
      </c>
      <c r="E521" s="61" t="str">
        <f t="shared" si="116"/>
        <v/>
      </c>
      <c r="F521" s="61">
        <f t="shared" si="117"/>
        <v>2.9568302779420464E-4</v>
      </c>
      <c r="G521" s="49">
        <f t="shared" si="112"/>
        <v>1</v>
      </c>
      <c r="H521" s="35" t="str">
        <f t="shared" si="115"/>
        <v/>
      </c>
    </row>
    <row r="522" spans="1:9" x14ac:dyDescent="0.2">
      <c r="B522" s="34" t="s">
        <v>508</v>
      </c>
      <c r="C522" s="33">
        <v>2</v>
      </c>
      <c r="D522" s="48">
        <v>0</v>
      </c>
      <c r="E522" s="61">
        <f t="shared" si="116"/>
        <v>3.5404496371039119E-4</v>
      </c>
      <c r="F522" s="61" t="str">
        <f t="shared" si="117"/>
        <v/>
      </c>
      <c r="G522" s="49">
        <f t="shared" si="112"/>
        <v>-1</v>
      </c>
      <c r="H522" s="35">
        <f t="shared" si="115"/>
        <v>-3.5404496371039119E-4</v>
      </c>
    </row>
    <row r="523" spans="1:9" s="29" customFormat="1" x14ac:dyDescent="0.2">
      <c r="A523" s="31"/>
      <c r="B523" s="36" t="s">
        <v>560</v>
      </c>
      <c r="C523" s="40">
        <v>58</v>
      </c>
      <c r="D523" s="48">
        <v>16</v>
      </c>
      <c r="E523" s="38">
        <f t="shared" si="116"/>
        <v>1.0267303947601345E-2</v>
      </c>
      <c r="F523" s="38">
        <f t="shared" si="117"/>
        <v>4.7309284447072742E-3</v>
      </c>
      <c r="G523" s="49">
        <f t="shared" si="112"/>
        <v>-0.72413793103448276</v>
      </c>
      <c r="H523" s="37">
        <f t="shared" si="115"/>
        <v>-7.4349442379182153E-3</v>
      </c>
      <c r="I523" s="4"/>
    </row>
    <row r="524" spans="1:9" x14ac:dyDescent="0.2">
      <c r="B524" s="34" t="s">
        <v>135</v>
      </c>
      <c r="C524" s="33">
        <v>3</v>
      </c>
      <c r="D524" s="48">
        <v>6</v>
      </c>
      <c r="E524" s="61">
        <f t="shared" si="116"/>
        <v>5.3106744556558679E-4</v>
      </c>
      <c r="F524" s="61">
        <f t="shared" si="117"/>
        <v>1.7740981667652277E-3</v>
      </c>
      <c r="G524" s="49">
        <f t="shared" si="112"/>
        <v>1</v>
      </c>
      <c r="H524" s="35">
        <f t="shared" si="115"/>
        <v>5.3106744556558679E-4</v>
      </c>
    </row>
    <row r="525" spans="1:9" x14ac:dyDescent="0.2">
      <c r="B525" s="34" t="s">
        <v>509</v>
      </c>
      <c r="C525" s="33">
        <v>2</v>
      </c>
      <c r="D525" s="48">
        <v>3</v>
      </c>
      <c r="E525" s="61">
        <f t="shared" si="116"/>
        <v>3.5404496371039119E-4</v>
      </c>
      <c r="F525" s="61">
        <f t="shared" si="117"/>
        <v>8.8704908338261385E-4</v>
      </c>
      <c r="G525" s="49">
        <f t="shared" si="112"/>
        <v>0.5</v>
      </c>
      <c r="H525" s="35">
        <f t="shared" si="115"/>
        <v>1.770224818551956E-4</v>
      </c>
    </row>
    <row r="526" spans="1:9" x14ac:dyDescent="0.2">
      <c r="B526" s="34" t="s">
        <v>133</v>
      </c>
      <c r="C526" s="33">
        <v>0</v>
      </c>
      <c r="D526" s="48">
        <v>0</v>
      </c>
      <c r="E526" s="61" t="str">
        <f t="shared" si="116"/>
        <v/>
      </c>
      <c r="F526" s="61" t="str">
        <f t="shared" si="117"/>
        <v/>
      </c>
      <c r="G526" s="49" t="str">
        <f t="shared" si="112"/>
        <v xml:space="preserve"> </v>
      </c>
      <c r="H526" s="35" t="str">
        <f t="shared" si="115"/>
        <v/>
      </c>
    </row>
    <row r="527" spans="1:9" x14ac:dyDescent="0.2">
      <c r="B527" s="34" t="s">
        <v>338</v>
      </c>
      <c r="C527" s="33">
        <v>57</v>
      </c>
      <c r="D527" s="48">
        <v>32</v>
      </c>
      <c r="E527" s="61">
        <f t="shared" si="116"/>
        <v>1.009028146574615E-2</v>
      </c>
      <c r="F527" s="61">
        <f t="shared" si="117"/>
        <v>9.4618568894145483E-3</v>
      </c>
      <c r="G527" s="49">
        <f t="shared" si="112"/>
        <v>-0.43859649122807015</v>
      </c>
      <c r="H527" s="35">
        <f t="shared" si="115"/>
        <v>-4.4255620463798896E-3</v>
      </c>
    </row>
    <row r="528" spans="1:9" x14ac:dyDescent="0.2">
      <c r="B528" s="34" t="s">
        <v>339</v>
      </c>
      <c r="C528" s="33">
        <v>28</v>
      </c>
      <c r="D528" s="48">
        <v>19</v>
      </c>
      <c r="E528" s="61">
        <f t="shared" si="116"/>
        <v>4.9566294919454771E-3</v>
      </c>
      <c r="F528" s="61">
        <f t="shared" si="117"/>
        <v>5.6179775280898875E-3</v>
      </c>
      <c r="G528" s="49">
        <f t="shared" si="112"/>
        <v>-0.32142857142857145</v>
      </c>
      <c r="H528" s="35">
        <f t="shared" si="115"/>
        <v>-1.5932023366967607E-3</v>
      </c>
    </row>
    <row r="529" spans="2:8" x14ac:dyDescent="0.2">
      <c r="B529" s="34" t="s">
        <v>510</v>
      </c>
      <c r="C529" s="33">
        <v>0</v>
      </c>
      <c r="D529" s="48">
        <v>0</v>
      </c>
      <c r="E529" s="61" t="str">
        <f t="shared" si="116"/>
        <v/>
      </c>
      <c r="F529" s="61" t="str">
        <f t="shared" si="117"/>
        <v/>
      </c>
      <c r="G529" s="49" t="str">
        <f t="shared" si="112"/>
        <v xml:space="preserve"> </v>
      </c>
      <c r="H529" s="35" t="str">
        <f t="shared" si="115"/>
        <v/>
      </c>
    </row>
    <row r="530" spans="2:8" x14ac:dyDescent="0.2">
      <c r="B530" s="34" t="s">
        <v>137</v>
      </c>
      <c r="C530" s="33">
        <v>1</v>
      </c>
      <c r="D530" s="48">
        <v>0</v>
      </c>
      <c r="E530" s="61">
        <f t="shared" si="116"/>
        <v>1.770224818551956E-4</v>
      </c>
      <c r="F530" s="61" t="str">
        <f t="shared" si="117"/>
        <v/>
      </c>
      <c r="G530" s="49">
        <f t="shared" si="112"/>
        <v>-1</v>
      </c>
      <c r="H530" s="35">
        <f t="shared" si="115"/>
        <v>-1.770224818551956E-4</v>
      </c>
    </row>
    <row r="531" spans="2:8" x14ac:dyDescent="0.2">
      <c r="B531" s="34" t="s">
        <v>340</v>
      </c>
      <c r="C531" s="33">
        <v>2</v>
      </c>
      <c r="D531" s="48">
        <v>1</v>
      </c>
      <c r="E531" s="61">
        <f t="shared" si="116"/>
        <v>3.5404496371039119E-4</v>
      </c>
      <c r="F531" s="61">
        <f t="shared" si="117"/>
        <v>2.9568302779420464E-4</v>
      </c>
      <c r="G531" s="49">
        <f t="shared" si="112"/>
        <v>-0.5</v>
      </c>
      <c r="H531" s="35">
        <f t="shared" si="115"/>
        <v>-1.770224818551956E-4</v>
      </c>
    </row>
    <row r="532" spans="2:8" x14ac:dyDescent="0.2">
      <c r="B532" s="34" t="s">
        <v>141</v>
      </c>
      <c r="C532" s="33">
        <v>0</v>
      </c>
      <c r="D532" s="48">
        <v>3</v>
      </c>
      <c r="E532" s="61" t="str">
        <f t="shared" si="116"/>
        <v/>
      </c>
      <c r="F532" s="61">
        <f t="shared" si="117"/>
        <v>8.8704908338261385E-4</v>
      </c>
      <c r="G532" s="49">
        <f t="shared" si="112"/>
        <v>1</v>
      </c>
      <c r="H532" s="35" t="str">
        <f t="shared" si="115"/>
        <v/>
      </c>
    </row>
    <row r="533" spans="2:8" x14ac:dyDescent="0.2">
      <c r="B533" s="34" t="s">
        <v>134</v>
      </c>
      <c r="C533" s="33">
        <v>8</v>
      </c>
      <c r="D533" s="48">
        <v>3</v>
      </c>
      <c r="E533" s="61">
        <f t="shared" si="116"/>
        <v>1.4161798548415648E-3</v>
      </c>
      <c r="F533" s="61">
        <f t="shared" si="117"/>
        <v>8.8704908338261385E-4</v>
      </c>
      <c r="G533" s="49">
        <f t="shared" si="112"/>
        <v>-0.625</v>
      </c>
      <c r="H533" s="35">
        <f t="shared" si="115"/>
        <v>-8.8511240927597798E-4</v>
      </c>
    </row>
    <row r="534" spans="2:8" x14ac:dyDescent="0.2">
      <c r="B534" s="34" t="s">
        <v>306</v>
      </c>
      <c r="C534" s="33">
        <v>0</v>
      </c>
      <c r="D534" s="48">
        <v>0</v>
      </c>
      <c r="E534" s="61" t="str">
        <f t="shared" si="116"/>
        <v/>
      </c>
      <c r="F534" s="61" t="str">
        <f t="shared" si="117"/>
        <v/>
      </c>
      <c r="G534" s="49" t="str">
        <f t="shared" si="112"/>
        <v xml:space="preserve"> </v>
      </c>
      <c r="H534" s="35" t="str">
        <f t="shared" si="115"/>
        <v/>
      </c>
    </row>
    <row r="535" spans="2:8" x14ac:dyDescent="0.2">
      <c r="B535" s="34" t="s">
        <v>130</v>
      </c>
      <c r="C535" s="33">
        <v>0</v>
      </c>
      <c r="D535" s="48">
        <v>0</v>
      </c>
      <c r="E535" s="61" t="str">
        <f t="shared" si="116"/>
        <v/>
      </c>
      <c r="F535" s="61" t="str">
        <f t="shared" si="117"/>
        <v/>
      </c>
      <c r="G535" s="49" t="str">
        <f t="shared" si="112"/>
        <v xml:space="preserve"> </v>
      </c>
      <c r="H535" s="35" t="str">
        <f t="shared" si="115"/>
        <v/>
      </c>
    </row>
    <row r="536" spans="2:8" x14ac:dyDescent="0.2">
      <c r="B536" s="34" t="s">
        <v>143</v>
      </c>
      <c r="C536" s="33">
        <v>0</v>
      </c>
      <c r="D536" s="48">
        <v>0</v>
      </c>
      <c r="E536" s="61" t="str">
        <f t="shared" si="116"/>
        <v/>
      </c>
      <c r="F536" s="61" t="str">
        <f t="shared" si="117"/>
        <v/>
      </c>
      <c r="G536" s="49" t="str">
        <f t="shared" si="112"/>
        <v xml:space="preserve"> </v>
      </c>
      <c r="H536" s="35" t="str">
        <f t="shared" si="115"/>
        <v/>
      </c>
    </row>
    <row r="537" spans="2:8" x14ac:dyDescent="0.2">
      <c r="B537" s="34" t="s">
        <v>307</v>
      </c>
      <c r="C537" s="33">
        <v>4</v>
      </c>
      <c r="D537" s="48">
        <v>8</v>
      </c>
      <c r="E537" s="61">
        <f t="shared" si="116"/>
        <v>7.0808992742078239E-4</v>
      </c>
      <c r="F537" s="61">
        <f t="shared" si="117"/>
        <v>2.3654642223536371E-3</v>
      </c>
      <c r="G537" s="49">
        <f t="shared" si="112"/>
        <v>1</v>
      </c>
      <c r="H537" s="35">
        <f t="shared" si="115"/>
        <v>7.0808992742078239E-4</v>
      </c>
    </row>
    <row r="538" spans="2:8" x14ac:dyDescent="0.2">
      <c r="B538" s="34" t="s">
        <v>308</v>
      </c>
      <c r="C538" s="33">
        <v>0</v>
      </c>
      <c r="D538" s="48">
        <v>0</v>
      </c>
      <c r="E538" s="61" t="str">
        <f t="shared" si="116"/>
        <v/>
      </c>
      <c r="F538" s="61" t="str">
        <f t="shared" si="117"/>
        <v/>
      </c>
      <c r="G538" s="49" t="str">
        <f t="shared" si="112"/>
        <v xml:space="preserve"> </v>
      </c>
      <c r="H538" s="35" t="str">
        <f t="shared" si="115"/>
        <v/>
      </c>
    </row>
    <row r="539" spans="2:8" x14ac:dyDescent="0.2">
      <c r="B539" s="34" t="s">
        <v>309</v>
      </c>
      <c r="C539" s="33">
        <v>9</v>
      </c>
      <c r="D539" s="48">
        <v>3</v>
      </c>
      <c r="E539" s="61">
        <f t="shared" si="116"/>
        <v>1.5932023366967605E-3</v>
      </c>
      <c r="F539" s="61">
        <f t="shared" si="117"/>
        <v>8.8704908338261385E-4</v>
      </c>
      <c r="G539" s="49">
        <f t="shared" si="112"/>
        <v>-0.66666666666666663</v>
      </c>
      <c r="H539" s="35">
        <f t="shared" si="115"/>
        <v>-1.0621348911311736E-3</v>
      </c>
    </row>
    <row r="540" spans="2:8" ht="14.25" customHeight="1" x14ac:dyDescent="0.2">
      <c r="B540" s="34" t="s">
        <v>511</v>
      </c>
      <c r="C540" s="33">
        <v>6</v>
      </c>
      <c r="D540" s="48">
        <v>5</v>
      </c>
      <c r="E540" s="61">
        <f t="shared" si="116"/>
        <v>1.0621348911311736E-3</v>
      </c>
      <c r="F540" s="61">
        <f t="shared" si="117"/>
        <v>1.4784151389710231E-3</v>
      </c>
      <c r="G540" s="49">
        <f t="shared" si="112"/>
        <v>-0.16666666666666666</v>
      </c>
      <c r="H540" s="35">
        <f t="shared" si="115"/>
        <v>-1.770224818551956E-4</v>
      </c>
    </row>
    <row r="541" spans="2:8" x14ac:dyDescent="0.2">
      <c r="B541" s="34" t="s">
        <v>140</v>
      </c>
      <c r="C541" s="33">
        <v>0</v>
      </c>
      <c r="D541" s="48">
        <v>2</v>
      </c>
      <c r="E541" s="61" t="str">
        <f t="shared" ref="E541:E564" si="118">+IF(C541=0,"",C541/C$345)</f>
        <v/>
      </c>
      <c r="F541" s="61">
        <f t="shared" ref="F541:F564" si="119">+IF(D541=0,"",D541/D$345)</f>
        <v>5.9136605558840927E-4</v>
      </c>
      <c r="G541" s="49">
        <f t="shared" si="112"/>
        <v>1</v>
      </c>
      <c r="H541" s="35" t="str">
        <f t="shared" ref="H541:H564" si="120">+IF(OR(AND(E541=""),(G541="")),"",E541*G541)</f>
        <v/>
      </c>
    </row>
    <row r="542" spans="2:8" x14ac:dyDescent="0.2">
      <c r="B542" s="34" t="s">
        <v>310</v>
      </c>
      <c r="C542" s="33">
        <v>46</v>
      </c>
      <c r="D542" s="48">
        <v>43</v>
      </c>
      <c r="E542" s="61">
        <f t="shared" si="118"/>
        <v>8.1430341653389981E-3</v>
      </c>
      <c r="F542" s="61">
        <f t="shared" si="119"/>
        <v>1.2714370195150799E-2</v>
      </c>
      <c r="G542" s="49">
        <f t="shared" ref="G542:G564" si="121">+IF(AND(C542=0,D542=0)," ",IF(C542=0,1,IF(D542=0,-1,(D542-C542)/C542)))</f>
        <v>-6.5217391304347824E-2</v>
      </c>
      <c r="H542" s="35">
        <f t="shared" si="120"/>
        <v>-5.3106744556558679E-4</v>
      </c>
    </row>
    <row r="543" spans="2:8" x14ac:dyDescent="0.2">
      <c r="B543" s="34" t="s">
        <v>311</v>
      </c>
      <c r="C543" s="33">
        <v>3</v>
      </c>
      <c r="D543" s="48">
        <v>2</v>
      </c>
      <c r="E543" s="61">
        <f t="shared" si="118"/>
        <v>5.3106744556558679E-4</v>
      </c>
      <c r="F543" s="61">
        <f t="shared" si="119"/>
        <v>5.9136605558840927E-4</v>
      </c>
      <c r="G543" s="49">
        <f t="shared" si="121"/>
        <v>-0.33333333333333331</v>
      </c>
      <c r="H543" s="35">
        <f t="shared" si="120"/>
        <v>-1.770224818551956E-4</v>
      </c>
    </row>
    <row r="544" spans="2:8" x14ac:dyDescent="0.2">
      <c r="B544" s="34" t="s">
        <v>312</v>
      </c>
      <c r="C544" s="33">
        <v>1</v>
      </c>
      <c r="D544" s="48">
        <v>0</v>
      </c>
      <c r="E544" s="61">
        <f t="shared" si="118"/>
        <v>1.770224818551956E-4</v>
      </c>
      <c r="F544" s="61" t="str">
        <f t="shared" si="119"/>
        <v/>
      </c>
      <c r="G544" s="49">
        <f t="shared" si="121"/>
        <v>-1</v>
      </c>
      <c r="H544" s="35">
        <f t="shared" si="120"/>
        <v>-1.770224818551956E-4</v>
      </c>
    </row>
    <row r="545" spans="1:9" x14ac:dyDescent="0.2">
      <c r="B545" s="34" t="s">
        <v>136</v>
      </c>
      <c r="C545" s="33">
        <v>0</v>
      </c>
      <c r="D545" s="48">
        <v>0</v>
      </c>
      <c r="E545" s="61" t="str">
        <f t="shared" si="118"/>
        <v/>
      </c>
      <c r="F545" s="61" t="str">
        <f t="shared" si="119"/>
        <v/>
      </c>
      <c r="G545" s="49" t="str">
        <f t="shared" si="121"/>
        <v xml:space="preserve"> </v>
      </c>
      <c r="H545" s="35" t="str">
        <f t="shared" si="120"/>
        <v/>
      </c>
    </row>
    <row r="546" spans="1:9" x14ac:dyDescent="0.2">
      <c r="B546" s="34" t="s">
        <v>138</v>
      </c>
      <c r="C546" s="33">
        <v>0</v>
      </c>
      <c r="D546" s="48">
        <v>0</v>
      </c>
      <c r="E546" s="61" t="str">
        <f t="shared" si="118"/>
        <v/>
      </c>
      <c r="F546" s="61" t="str">
        <f t="shared" si="119"/>
        <v/>
      </c>
      <c r="G546" s="49" t="str">
        <f t="shared" si="121"/>
        <v xml:space="preserve"> </v>
      </c>
      <c r="H546" s="35" t="str">
        <f t="shared" si="120"/>
        <v/>
      </c>
    </row>
    <row r="547" spans="1:9" x14ac:dyDescent="0.2">
      <c r="B547" s="34" t="s">
        <v>313</v>
      </c>
      <c r="C547" s="33">
        <v>149</v>
      </c>
      <c r="D547" s="48">
        <v>63</v>
      </c>
      <c r="E547" s="61">
        <f t="shared" si="118"/>
        <v>2.6376349796424146E-2</v>
      </c>
      <c r="F547" s="61">
        <f t="shared" si="119"/>
        <v>1.8628030751034891E-2</v>
      </c>
      <c r="G547" s="49">
        <f t="shared" si="121"/>
        <v>-0.57718120805369133</v>
      </c>
      <c r="H547" s="35">
        <f t="shared" si="120"/>
        <v>-1.5223933439546825E-2</v>
      </c>
    </row>
    <row r="548" spans="1:9" x14ac:dyDescent="0.2">
      <c r="B548" s="34" t="s">
        <v>142</v>
      </c>
      <c r="C548" s="33">
        <v>12</v>
      </c>
      <c r="D548" s="48">
        <v>7</v>
      </c>
      <c r="E548" s="61">
        <f t="shared" si="118"/>
        <v>2.1242697822623472E-3</v>
      </c>
      <c r="F548" s="61">
        <f t="shared" si="119"/>
        <v>2.0697811945594325E-3</v>
      </c>
      <c r="G548" s="49">
        <f t="shared" si="121"/>
        <v>-0.41666666666666669</v>
      </c>
      <c r="H548" s="35">
        <f t="shared" si="120"/>
        <v>-8.8511240927597798E-4</v>
      </c>
    </row>
    <row r="549" spans="1:9" x14ac:dyDescent="0.2">
      <c r="B549" s="34" t="s">
        <v>314</v>
      </c>
      <c r="C549" s="33">
        <v>130</v>
      </c>
      <c r="D549" s="48">
        <v>194</v>
      </c>
      <c r="E549" s="61">
        <f t="shared" si="118"/>
        <v>2.301292264117543E-2</v>
      </c>
      <c r="F549" s="61">
        <f t="shared" si="119"/>
        <v>5.7362507392075691E-2</v>
      </c>
      <c r="G549" s="49">
        <f t="shared" si="121"/>
        <v>0.49230769230769234</v>
      </c>
      <c r="H549" s="35">
        <f t="shared" si="120"/>
        <v>1.132943883873252E-2</v>
      </c>
    </row>
    <row r="550" spans="1:9" s="29" customFormat="1" x14ac:dyDescent="0.2">
      <c r="A550" s="31"/>
      <c r="B550" s="36" t="s">
        <v>554</v>
      </c>
      <c r="C550" s="40">
        <v>2</v>
      </c>
      <c r="D550" s="48">
        <v>2</v>
      </c>
      <c r="E550" s="38">
        <f t="shared" si="118"/>
        <v>3.5404496371039119E-4</v>
      </c>
      <c r="F550" s="38">
        <f t="shared" si="119"/>
        <v>5.9136605558840927E-4</v>
      </c>
      <c r="G550" s="49">
        <f t="shared" si="121"/>
        <v>0</v>
      </c>
      <c r="H550" s="37">
        <f t="shared" si="120"/>
        <v>0</v>
      </c>
      <c r="I550" s="4"/>
    </row>
    <row r="551" spans="1:9" x14ac:dyDescent="0.2">
      <c r="B551" s="34" t="s">
        <v>131</v>
      </c>
      <c r="C551" s="33">
        <v>0</v>
      </c>
      <c r="D551" s="48">
        <v>0</v>
      </c>
      <c r="E551" s="61" t="str">
        <f t="shared" si="118"/>
        <v/>
      </c>
      <c r="F551" s="61" t="str">
        <f t="shared" si="119"/>
        <v/>
      </c>
      <c r="G551" s="49" t="str">
        <f t="shared" si="121"/>
        <v xml:space="preserve"> </v>
      </c>
      <c r="H551" s="35" t="str">
        <f t="shared" si="120"/>
        <v/>
      </c>
    </row>
    <row r="552" spans="1:9" x14ac:dyDescent="0.2">
      <c r="B552" s="34" t="s">
        <v>315</v>
      </c>
      <c r="C552" s="33">
        <v>0</v>
      </c>
      <c r="D552" s="48">
        <v>0</v>
      </c>
      <c r="E552" s="61" t="str">
        <f t="shared" si="118"/>
        <v/>
      </c>
      <c r="F552" s="61" t="str">
        <f t="shared" si="119"/>
        <v/>
      </c>
      <c r="G552" s="49" t="str">
        <f t="shared" si="121"/>
        <v xml:space="preserve"> </v>
      </c>
      <c r="H552" s="35" t="str">
        <f t="shared" si="120"/>
        <v/>
      </c>
    </row>
    <row r="553" spans="1:9" ht="13.5" customHeight="1" x14ac:dyDescent="0.2">
      <c r="B553" s="34" t="s">
        <v>316</v>
      </c>
      <c r="C553" s="33">
        <v>0</v>
      </c>
      <c r="D553" s="48">
        <v>1</v>
      </c>
      <c r="E553" s="61" t="str">
        <f t="shared" si="118"/>
        <v/>
      </c>
      <c r="F553" s="61">
        <f t="shared" si="119"/>
        <v>2.9568302779420464E-4</v>
      </c>
      <c r="G553" s="49">
        <f t="shared" si="121"/>
        <v>1</v>
      </c>
      <c r="H553" s="35" t="str">
        <f t="shared" si="120"/>
        <v/>
      </c>
    </row>
    <row r="554" spans="1:9" ht="13.5" customHeight="1" x14ac:dyDescent="0.2">
      <c r="B554" s="34" t="s">
        <v>512</v>
      </c>
      <c r="C554" s="33">
        <v>0</v>
      </c>
      <c r="D554" s="48">
        <v>2</v>
      </c>
      <c r="E554" s="61" t="str">
        <f t="shared" si="118"/>
        <v/>
      </c>
      <c r="F554" s="61">
        <f t="shared" si="119"/>
        <v>5.9136605558840927E-4</v>
      </c>
      <c r="G554" s="49">
        <f t="shared" si="121"/>
        <v>1</v>
      </c>
      <c r="H554" s="35" t="str">
        <f t="shared" si="120"/>
        <v/>
      </c>
    </row>
    <row r="555" spans="1:9" x14ac:dyDescent="0.2">
      <c r="B555" s="34" t="s">
        <v>132</v>
      </c>
      <c r="C555" s="33">
        <v>4</v>
      </c>
      <c r="D555" s="48">
        <v>0</v>
      </c>
      <c r="E555" s="61">
        <f t="shared" si="118"/>
        <v>7.0808992742078239E-4</v>
      </c>
      <c r="F555" s="61" t="str">
        <f t="shared" si="119"/>
        <v/>
      </c>
      <c r="G555" s="49">
        <f t="shared" si="121"/>
        <v>-1</v>
      </c>
      <c r="H555" s="35">
        <f t="shared" si="120"/>
        <v>-7.0808992742078239E-4</v>
      </c>
    </row>
    <row r="556" spans="1:9" ht="13.5" customHeight="1" x14ac:dyDescent="0.2">
      <c r="B556" s="34" t="s">
        <v>139</v>
      </c>
      <c r="C556" s="33">
        <v>12</v>
      </c>
      <c r="D556" s="48">
        <v>13</v>
      </c>
      <c r="E556" s="61">
        <f t="shared" si="118"/>
        <v>2.1242697822623472E-3</v>
      </c>
      <c r="F556" s="61">
        <f t="shared" si="119"/>
        <v>3.84387936132466E-3</v>
      </c>
      <c r="G556" s="49">
        <f t="shared" si="121"/>
        <v>8.3333333333333329E-2</v>
      </c>
      <c r="H556" s="35">
        <f t="shared" si="120"/>
        <v>1.770224818551956E-4</v>
      </c>
    </row>
    <row r="557" spans="1:9" x14ac:dyDescent="0.2">
      <c r="B557" s="34" t="s">
        <v>513</v>
      </c>
      <c r="C557" s="33">
        <v>1</v>
      </c>
      <c r="D557" s="48">
        <v>0</v>
      </c>
      <c r="E557" s="61">
        <f t="shared" si="118"/>
        <v>1.770224818551956E-4</v>
      </c>
      <c r="F557" s="61" t="str">
        <f t="shared" si="119"/>
        <v/>
      </c>
      <c r="G557" s="49">
        <f t="shared" si="121"/>
        <v>-1</v>
      </c>
      <c r="H557" s="35">
        <f t="shared" si="120"/>
        <v>-1.770224818551956E-4</v>
      </c>
    </row>
    <row r="558" spans="1:9" x14ac:dyDescent="0.2">
      <c r="B558" s="34" t="s">
        <v>317</v>
      </c>
      <c r="C558" s="33">
        <v>5</v>
      </c>
      <c r="D558" s="48">
        <v>1</v>
      </c>
      <c r="E558" s="61">
        <f t="shared" si="118"/>
        <v>8.8511240927597809E-4</v>
      </c>
      <c r="F558" s="61">
        <f t="shared" si="119"/>
        <v>2.9568302779420464E-4</v>
      </c>
      <c r="G558" s="49">
        <f t="shared" si="121"/>
        <v>-0.8</v>
      </c>
      <c r="H558" s="35">
        <f t="shared" si="120"/>
        <v>-7.0808992742078249E-4</v>
      </c>
    </row>
    <row r="559" spans="1:9" x14ac:dyDescent="0.2">
      <c r="B559" s="34" t="s">
        <v>318</v>
      </c>
      <c r="C559" s="33">
        <v>1</v>
      </c>
      <c r="D559" s="48">
        <v>3</v>
      </c>
      <c r="E559" s="61">
        <f t="shared" si="118"/>
        <v>1.770224818551956E-4</v>
      </c>
      <c r="F559" s="61">
        <f t="shared" si="119"/>
        <v>8.8704908338261385E-4</v>
      </c>
      <c r="G559" s="49">
        <f t="shared" si="121"/>
        <v>2</v>
      </c>
      <c r="H559" s="35">
        <f t="shared" si="120"/>
        <v>3.5404496371039119E-4</v>
      </c>
    </row>
    <row r="560" spans="1:9" ht="13.5" customHeight="1" x14ac:dyDescent="0.2">
      <c r="B560" s="34" t="s">
        <v>319</v>
      </c>
      <c r="C560" s="33">
        <v>0</v>
      </c>
      <c r="D560" s="48">
        <v>1</v>
      </c>
      <c r="E560" s="61" t="str">
        <f t="shared" si="118"/>
        <v/>
      </c>
      <c r="F560" s="61">
        <f t="shared" si="119"/>
        <v>2.9568302779420464E-4</v>
      </c>
      <c r="G560" s="49">
        <f t="shared" si="121"/>
        <v>1</v>
      </c>
      <c r="H560" s="35" t="str">
        <f t="shared" si="120"/>
        <v/>
      </c>
    </row>
    <row r="561" spans="1:9" s="9" customFormat="1" x14ac:dyDescent="0.2">
      <c r="A561" s="79"/>
      <c r="B561" s="34" t="s">
        <v>320</v>
      </c>
      <c r="C561" s="33">
        <v>0</v>
      </c>
      <c r="D561" s="48">
        <v>1</v>
      </c>
      <c r="E561" s="61" t="str">
        <f t="shared" si="118"/>
        <v/>
      </c>
      <c r="F561" s="61">
        <f t="shared" ref="F561" si="122">+IF(D561=0,"",D561/D$345)</f>
        <v>2.9568302779420464E-4</v>
      </c>
      <c r="G561" s="49">
        <f t="shared" si="121"/>
        <v>1</v>
      </c>
      <c r="H561" s="35" t="str">
        <f t="shared" ref="H561" si="123">+IF(OR(AND(E561=""),(G561="")),"",E561*G561)</f>
        <v/>
      </c>
      <c r="I561" s="4"/>
    </row>
    <row r="562" spans="1:9" x14ac:dyDescent="0.2">
      <c r="B562" s="34" t="s">
        <v>321</v>
      </c>
      <c r="C562" s="33">
        <v>0</v>
      </c>
      <c r="D562" s="48">
        <v>0</v>
      </c>
      <c r="E562" s="61" t="str">
        <f t="shared" si="118"/>
        <v/>
      </c>
      <c r="F562" s="61" t="str">
        <f t="shared" si="119"/>
        <v/>
      </c>
      <c r="G562" s="49" t="str">
        <f t="shared" si="121"/>
        <v xml:space="preserve"> </v>
      </c>
      <c r="H562" s="35" t="str">
        <f t="shared" si="120"/>
        <v/>
      </c>
    </row>
    <row r="563" spans="1:9" x14ac:dyDescent="0.2">
      <c r="B563" s="34" t="s">
        <v>514</v>
      </c>
      <c r="C563" s="33">
        <v>0</v>
      </c>
      <c r="D563" s="48">
        <v>0</v>
      </c>
      <c r="E563" s="61" t="str">
        <f t="shared" si="118"/>
        <v/>
      </c>
      <c r="F563" s="61" t="str">
        <f t="shared" si="119"/>
        <v/>
      </c>
      <c r="G563" s="49" t="str">
        <f t="shared" si="121"/>
        <v xml:space="preserve"> </v>
      </c>
      <c r="H563" s="35" t="str">
        <f t="shared" si="120"/>
        <v/>
      </c>
    </row>
    <row r="564" spans="1:9" x14ac:dyDescent="0.2">
      <c r="B564" s="34" t="s">
        <v>515</v>
      </c>
      <c r="C564" s="33">
        <v>1</v>
      </c>
      <c r="D564" s="48">
        <v>0</v>
      </c>
      <c r="E564" s="61">
        <f t="shared" si="118"/>
        <v>1.770224818551956E-4</v>
      </c>
      <c r="F564" s="61" t="str">
        <f t="shared" si="119"/>
        <v/>
      </c>
      <c r="G564" s="49">
        <f t="shared" si="121"/>
        <v>-1</v>
      </c>
      <c r="H564" s="35">
        <f t="shared" si="120"/>
        <v>-1.770224818551956E-4</v>
      </c>
    </row>
    <row r="567" spans="1:9" ht="15.75" thickBot="1" x14ac:dyDescent="0.25">
      <c r="B567" s="16"/>
      <c r="C567" s="12"/>
      <c r="D567" s="12"/>
      <c r="E567" s="12"/>
      <c r="F567" s="12"/>
    </row>
    <row r="568" spans="1:9" ht="27" customHeight="1" x14ac:dyDescent="0.2">
      <c r="B568" s="80" t="s">
        <v>342</v>
      </c>
      <c r="C568" s="82" t="s">
        <v>343</v>
      </c>
      <c r="D568" s="83"/>
      <c r="E568" s="82" t="s">
        <v>344</v>
      </c>
      <c r="F568" s="83"/>
      <c r="G568" s="84" t="s">
        <v>599</v>
      </c>
      <c r="H568" s="86" t="s">
        <v>345</v>
      </c>
    </row>
    <row r="569" spans="1:9" ht="27" customHeight="1" x14ac:dyDescent="0.2">
      <c r="B569" s="81"/>
      <c r="C569" s="32">
        <v>2018</v>
      </c>
      <c r="D569" s="32">
        <v>2019</v>
      </c>
      <c r="E569" s="32">
        <v>2018</v>
      </c>
      <c r="F569" s="32">
        <v>2019</v>
      </c>
      <c r="G569" s="85"/>
      <c r="H569" s="87"/>
    </row>
    <row r="570" spans="1:9" ht="12.75" customHeight="1" x14ac:dyDescent="0.2">
      <c r="B570" s="25" t="s">
        <v>350</v>
      </c>
      <c r="C570" s="26">
        <f>SUM(C571:C596)</f>
        <v>2490</v>
      </c>
      <c r="D570" s="27">
        <f>SUM(D571:D596)</f>
        <v>2854</v>
      </c>
      <c r="E570" s="28">
        <f t="shared" ref="E570:E596" si="124">+IF(C570=0,"",C570/C$570)</f>
        <v>1</v>
      </c>
      <c r="F570" s="28">
        <f t="shared" ref="F570:F596" si="125">+IF(D570=0,"",D570/D$570)</f>
        <v>1</v>
      </c>
      <c r="G570" s="28">
        <f>+IF(OR(AND(D570=0),(C570=0)),"0",((D570-C570)/C570))</f>
        <v>0.14618473895582329</v>
      </c>
      <c r="H570" s="28">
        <f>+IF(OR(AND(E570=""),(G570="")),"",E570*G570)</f>
        <v>0.14618473895582329</v>
      </c>
    </row>
    <row r="571" spans="1:9" x14ac:dyDescent="0.2">
      <c r="B571" s="34" t="s">
        <v>322</v>
      </c>
      <c r="C571" s="33">
        <v>4</v>
      </c>
      <c r="D571" s="48">
        <v>4</v>
      </c>
      <c r="E571" s="61">
        <f t="shared" si="124"/>
        <v>1.606425702811245E-3</v>
      </c>
      <c r="F571" s="61">
        <f t="shared" si="125"/>
        <v>1.4015416958654519E-3</v>
      </c>
      <c r="G571" s="49">
        <f t="shared" ref="G571:G596" si="126">+IF(AND(C571=0,D571=0)," ",IF(C571=0,1,IF(D571=0,-1,(D571-C571)/C571)))</f>
        <v>0</v>
      </c>
      <c r="H571" s="24">
        <f>+IF(OR(AND(E571=""),(G571="")),"",E571*G571)</f>
        <v>0</v>
      </c>
    </row>
    <row r="572" spans="1:9" x14ac:dyDescent="0.2">
      <c r="B572" s="34" t="s">
        <v>144</v>
      </c>
      <c r="C572" s="33">
        <v>80</v>
      </c>
      <c r="D572" s="48">
        <v>260</v>
      </c>
      <c r="E572" s="61">
        <f t="shared" si="124"/>
        <v>3.2128514056224897E-2</v>
      </c>
      <c r="F572" s="61">
        <f t="shared" si="125"/>
        <v>9.1100210231254378E-2</v>
      </c>
      <c r="G572" s="49">
        <f t="shared" si="126"/>
        <v>2.25</v>
      </c>
      <c r="H572" s="24">
        <f t="shared" ref="H572:H596" si="127">+IF(OR(AND(E572=""),(G572="")),"",E572*G572)</f>
        <v>7.2289156626506021E-2</v>
      </c>
    </row>
    <row r="573" spans="1:9" x14ac:dyDescent="0.2">
      <c r="B573" s="34" t="s">
        <v>586</v>
      </c>
      <c r="C573" s="33">
        <v>292</v>
      </c>
      <c r="D573" s="48">
        <v>220</v>
      </c>
      <c r="E573" s="61">
        <f t="shared" si="124"/>
        <v>0.11726907630522089</v>
      </c>
      <c r="F573" s="61">
        <f t="shared" si="125"/>
        <v>7.7084793272599858E-2</v>
      </c>
      <c r="G573" s="49">
        <f t="shared" si="126"/>
        <v>-0.24657534246575341</v>
      </c>
      <c r="H573" s="24">
        <f t="shared" si="127"/>
        <v>-2.891566265060241E-2</v>
      </c>
    </row>
    <row r="574" spans="1:9" x14ac:dyDescent="0.2">
      <c r="B574" s="34" t="s">
        <v>323</v>
      </c>
      <c r="C574" s="33">
        <v>391</v>
      </c>
      <c r="D574" s="48">
        <v>512</v>
      </c>
      <c r="E574" s="61">
        <f t="shared" si="124"/>
        <v>0.1570281124497992</v>
      </c>
      <c r="F574" s="61">
        <f t="shared" si="125"/>
        <v>0.17939733707077785</v>
      </c>
      <c r="G574" s="49">
        <f t="shared" si="126"/>
        <v>0.30946291560102301</v>
      </c>
      <c r="H574" s="24">
        <f t="shared" si="127"/>
        <v>4.8594377510040157E-2</v>
      </c>
    </row>
    <row r="575" spans="1:9" x14ac:dyDescent="0.2">
      <c r="B575" s="34" t="s">
        <v>145</v>
      </c>
      <c r="C575" s="33">
        <v>2</v>
      </c>
      <c r="D575" s="48">
        <v>7</v>
      </c>
      <c r="E575" s="61">
        <f t="shared" si="124"/>
        <v>8.0321285140562252E-4</v>
      </c>
      <c r="F575" s="61">
        <f t="shared" si="125"/>
        <v>2.452697967764541E-3</v>
      </c>
      <c r="G575" s="49">
        <f t="shared" si="126"/>
        <v>2.5</v>
      </c>
      <c r="H575" s="24">
        <f t="shared" si="127"/>
        <v>2.0080321285140565E-3</v>
      </c>
    </row>
    <row r="576" spans="1:9" x14ac:dyDescent="0.2">
      <c r="B576" s="34" t="s">
        <v>618</v>
      </c>
      <c r="C576" s="33">
        <v>3</v>
      </c>
      <c r="D576" s="48">
        <v>0</v>
      </c>
      <c r="E576" s="61">
        <f t="shared" si="124"/>
        <v>1.2048192771084338E-3</v>
      </c>
      <c r="F576" s="61" t="str">
        <f t="shared" si="125"/>
        <v/>
      </c>
      <c r="G576" s="49">
        <f t="shared" si="126"/>
        <v>-1</v>
      </c>
      <c r="H576" s="24">
        <f t="shared" si="127"/>
        <v>-1.2048192771084338E-3</v>
      </c>
    </row>
    <row r="577" spans="1:9" s="29" customFormat="1" x14ac:dyDescent="0.2">
      <c r="A577" s="31"/>
      <c r="B577" s="36" t="s">
        <v>146</v>
      </c>
      <c r="C577" s="40">
        <v>0</v>
      </c>
      <c r="D577" s="48">
        <v>0</v>
      </c>
      <c r="E577" s="38" t="str">
        <f t="shared" si="124"/>
        <v/>
      </c>
      <c r="F577" s="38" t="str">
        <f t="shared" si="125"/>
        <v/>
      </c>
      <c r="G577" s="49" t="str">
        <f t="shared" si="126"/>
        <v xml:space="preserve"> </v>
      </c>
      <c r="H577" s="39" t="str">
        <f t="shared" si="127"/>
        <v/>
      </c>
      <c r="I577" s="4"/>
    </row>
    <row r="578" spans="1:9" s="29" customFormat="1" x14ac:dyDescent="0.2">
      <c r="A578" s="31"/>
      <c r="B578" s="36" t="s">
        <v>324</v>
      </c>
      <c r="C578" s="40">
        <v>23</v>
      </c>
      <c r="D578" s="48">
        <v>5</v>
      </c>
      <c r="E578" s="38">
        <f t="shared" si="124"/>
        <v>9.2369477911646587E-3</v>
      </c>
      <c r="F578" s="38">
        <f t="shared" si="125"/>
        <v>1.751927119831815E-3</v>
      </c>
      <c r="G578" s="49">
        <f t="shared" si="126"/>
        <v>-0.78260869565217395</v>
      </c>
      <c r="H578" s="39">
        <f t="shared" si="127"/>
        <v>-7.2289156626506026E-3</v>
      </c>
      <c r="I578" s="4"/>
    </row>
    <row r="579" spans="1:9" s="29" customFormat="1" x14ac:dyDescent="0.2">
      <c r="A579" s="31"/>
      <c r="B579" s="36" t="s">
        <v>325</v>
      </c>
      <c r="C579" s="40">
        <v>1</v>
      </c>
      <c r="D579" s="48">
        <v>0</v>
      </c>
      <c r="E579" s="38">
        <f t="shared" si="124"/>
        <v>4.0160642570281126E-4</v>
      </c>
      <c r="F579" s="38" t="str">
        <f t="shared" si="125"/>
        <v/>
      </c>
      <c r="G579" s="49">
        <f t="shared" si="126"/>
        <v>-1</v>
      </c>
      <c r="H579" s="39">
        <f t="shared" si="127"/>
        <v>-4.0160642570281126E-4</v>
      </c>
      <c r="I579" s="4"/>
    </row>
    <row r="580" spans="1:9" s="29" customFormat="1" x14ac:dyDescent="0.2">
      <c r="A580" s="31"/>
      <c r="B580" s="36" t="s">
        <v>516</v>
      </c>
      <c r="C580" s="40">
        <v>6</v>
      </c>
      <c r="D580" s="48">
        <v>4</v>
      </c>
      <c r="E580" s="38">
        <f t="shared" si="124"/>
        <v>2.4096385542168677E-3</v>
      </c>
      <c r="F580" s="38">
        <f t="shared" si="125"/>
        <v>1.4015416958654519E-3</v>
      </c>
      <c r="G580" s="49">
        <f t="shared" si="126"/>
        <v>-0.33333333333333331</v>
      </c>
      <c r="H580" s="39">
        <f t="shared" si="127"/>
        <v>-8.0321285140562252E-4</v>
      </c>
      <c r="I580" s="4"/>
    </row>
    <row r="581" spans="1:9" s="29" customFormat="1" x14ac:dyDescent="0.2">
      <c r="A581" s="31"/>
      <c r="B581" s="36" t="s">
        <v>546</v>
      </c>
      <c r="C581" s="40">
        <v>6</v>
      </c>
      <c r="D581" s="48">
        <v>9</v>
      </c>
      <c r="E581" s="38">
        <f t="shared" si="124"/>
        <v>2.4096385542168677E-3</v>
      </c>
      <c r="F581" s="38">
        <f t="shared" si="125"/>
        <v>3.1534688156972671E-3</v>
      </c>
      <c r="G581" s="49">
        <f t="shared" si="126"/>
        <v>0.5</v>
      </c>
      <c r="H581" s="39">
        <f t="shared" si="127"/>
        <v>1.2048192771084338E-3</v>
      </c>
      <c r="I581" s="4"/>
    </row>
    <row r="582" spans="1:9" s="29" customFormat="1" x14ac:dyDescent="0.2">
      <c r="A582" s="31"/>
      <c r="B582" s="36" t="s">
        <v>597</v>
      </c>
      <c r="C582" s="40">
        <v>0</v>
      </c>
      <c r="D582" s="48">
        <v>0</v>
      </c>
      <c r="E582" s="38" t="str">
        <f t="shared" si="124"/>
        <v/>
      </c>
      <c r="F582" s="38" t="str">
        <f t="shared" si="125"/>
        <v/>
      </c>
      <c r="G582" s="49" t="str">
        <f t="shared" si="126"/>
        <v xml:space="preserve"> </v>
      </c>
      <c r="H582" s="39" t="str">
        <f t="shared" ref="H582" si="128">+IF(OR(AND(E582=""),(G582="")),"",E582*G582)</f>
        <v/>
      </c>
      <c r="I582" s="4"/>
    </row>
    <row r="583" spans="1:9" s="29" customFormat="1" x14ac:dyDescent="0.2">
      <c r="A583" s="31"/>
      <c r="B583" s="36" t="s">
        <v>326</v>
      </c>
      <c r="C583" s="40">
        <v>1</v>
      </c>
      <c r="D583" s="48">
        <v>2</v>
      </c>
      <c r="E583" s="38">
        <f t="shared" si="124"/>
        <v>4.0160642570281126E-4</v>
      </c>
      <c r="F583" s="38">
        <f t="shared" si="125"/>
        <v>7.0077084793272596E-4</v>
      </c>
      <c r="G583" s="49">
        <f t="shared" si="126"/>
        <v>1</v>
      </c>
      <c r="H583" s="39">
        <f t="shared" si="127"/>
        <v>4.0160642570281126E-4</v>
      </c>
      <c r="I583" s="4"/>
    </row>
    <row r="584" spans="1:9" s="29" customFormat="1" x14ac:dyDescent="0.2">
      <c r="A584" s="31"/>
      <c r="B584" s="36" t="s">
        <v>327</v>
      </c>
      <c r="C584" s="40">
        <v>1</v>
      </c>
      <c r="D584" s="48">
        <v>5</v>
      </c>
      <c r="E584" s="38">
        <f t="shared" si="124"/>
        <v>4.0160642570281126E-4</v>
      </c>
      <c r="F584" s="38">
        <f t="shared" si="125"/>
        <v>1.751927119831815E-3</v>
      </c>
      <c r="G584" s="49">
        <f t="shared" si="126"/>
        <v>4</v>
      </c>
      <c r="H584" s="39">
        <f t="shared" si="127"/>
        <v>1.606425702811245E-3</v>
      </c>
      <c r="I584" s="4"/>
    </row>
    <row r="585" spans="1:9" s="29" customFormat="1" x14ac:dyDescent="0.2">
      <c r="A585" s="31"/>
      <c r="B585" s="36" t="s">
        <v>147</v>
      </c>
      <c r="C585" s="40">
        <v>174</v>
      </c>
      <c r="D585" s="48">
        <v>189</v>
      </c>
      <c r="E585" s="38">
        <f t="shared" si="124"/>
        <v>6.9879518072289162E-2</v>
      </c>
      <c r="F585" s="38">
        <f t="shared" si="125"/>
        <v>6.6222845129642605E-2</v>
      </c>
      <c r="G585" s="49">
        <f t="shared" si="126"/>
        <v>8.6206896551724144E-2</v>
      </c>
      <c r="H585" s="39">
        <f t="shared" si="127"/>
        <v>6.0240963855421699E-3</v>
      </c>
      <c r="I585" s="4"/>
    </row>
    <row r="586" spans="1:9" s="29" customFormat="1" x14ac:dyDescent="0.2">
      <c r="A586" s="31"/>
      <c r="B586" s="36" t="s">
        <v>148</v>
      </c>
      <c r="C586" s="40">
        <v>1</v>
      </c>
      <c r="D586" s="48">
        <v>4</v>
      </c>
      <c r="E586" s="38">
        <f t="shared" si="124"/>
        <v>4.0160642570281126E-4</v>
      </c>
      <c r="F586" s="38">
        <f t="shared" si="125"/>
        <v>1.4015416958654519E-3</v>
      </c>
      <c r="G586" s="49">
        <f t="shared" si="126"/>
        <v>3</v>
      </c>
      <c r="H586" s="39">
        <f t="shared" si="127"/>
        <v>1.2048192771084338E-3</v>
      </c>
      <c r="I586" s="4"/>
    </row>
    <row r="587" spans="1:9" ht="13.5" customHeight="1" x14ac:dyDescent="0.2">
      <c r="B587" s="34" t="s">
        <v>328</v>
      </c>
      <c r="C587" s="33">
        <v>1071</v>
      </c>
      <c r="D587" s="48">
        <v>1383</v>
      </c>
      <c r="E587" s="61">
        <f t="shared" si="124"/>
        <v>0.43012048192771085</v>
      </c>
      <c r="F587" s="61">
        <f t="shared" si="125"/>
        <v>0.48458304134548003</v>
      </c>
      <c r="G587" s="49">
        <f t="shared" si="126"/>
        <v>0.29131652661064428</v>
      </c>
      <c r="H587" s="24">
        <f t="shared" si="127"/>
        <v>0.12530120481927712</v>
      </c>
    </row>
    <row r="588" spans="1:9" x14ac:dyDescent="0.2">
      <c r="B588" s="34" t="s">
        <v>149</v>
      </c>
      <c r="C588" s="33">
        <v>108</v>
      </c>
      <c r="D588" s="48">
        <v>130</v>
      </c>
      <c r="E588" s="61">
        <f t="shared" si="124"/>
        <v>4.3373493975903614E-2</v>
      </c>
      <c r="F588" s="61">
        <f t="shared" si="125"/>
        <v>4.5550105115627189E-2</v>
      </c>
      <c r="G588" s="49">
        <f t="shared" si="126"/>
        <v>0.20370370370370369</v>
      </c>
      <c r="H588" s="24">
        <f t="shared" si="127"/>
        <v>8.8353413654618466E-3</v>
      </c>
    </row>
    <row r="589" spans="1:9" ht="13.5" customHeight="1" x14ac:dyDescent="0.2">
      <c r="B589" s="34" t="s">
        <v>329</v>
      </c>
      <c r="C589" s="33">
        <v>138</v>
      </c>
      <c r="D589" s="48">
        <v>41</v>
      </c>
      <c r="E589" s="61">
        <f t="shared" si="124"/>
        <v>5.5421686746987948E-2</v>
      </c>
      <c r="F589" s="61">
        <f t="shared" si="125"/>
        <v>1.4365802382620883E-2</v>
      </c>
      <c r="G589" s="49">
        <f t="shared" si="126"/>
        <v>-0.70289855072463769</v>
      </c>
      <c r="H589" s="24">
        <f t="shared" si="127"/>
        <v>-3.8955823293172688E-2</v>
      </c>
    </row>
    <row r="590" spans="1:9" ht="12" customHeight="1" x14ac:dyDescent="0.2">
      <c r="B590" s="34" t="s">
        <v>150</v>
      </c>
      <c r="C590" s="33">
        <v>3</v>
      </c>
      <c r="D590" s="48">
        <v>2</v>
      </c>
      <c r="E590" s="61">
        <f t="shared" si="124"/>
        <v>1.2048192771084338E-3</v>
      </c>
      <c r="F590" s="61">
        <f t="shared" si="125"/>
        <v>7.0077084793272596E-4</v>
      </c>
      <c r="G590" s="49">
        <f t="shared" si="126"/>
        <v>-0.33333333333333331</v>
      </c>
      <c r="H590" s="24">
        <f t="shared" si="127"/>
        <v>-4.0160642570281126E-4</v>
      </c>
    </row>
    <row r="591" spans="1:9" ht="13.5" customHeight="1" x14ac:dyDescent="0.2">
      <c r="B591" s="34" t="s">
        <v>151</v>
      </c>
      <c r="C591" s="33">
        <v>1</v>
      </c>
      <c r="D591" s="48">
        <v>1</v>
      </c>
      <c r="E591" s="61">
        <f t="shared" si="124"/>
        <v>4.0160642570281126E-4</v>
      </c>
      <c r="F591" s="61">
        <f t="shared" si="125"/>
        <v>3.5038542396636298E-4</v>
      </c>
      <c r="G591" s="49">
        <f t="shared" si="126"/>
        <v>0</v>
      </c>
      <c r="H591" s="24">
        <f t="shared" si="127"/>
        <v>0</v>
      </c>
    </row>
    <row r="592" spans="1:9" ht="13.5" customHeight="1" x14ac:dyDescent="0.2">
      <c r="B592" s="34" t="s">
        <v>330</v>
      </c>
      <c r="C592" s="33">
        <v>9</v>
      </c>
      <c r="D592" s="48">
        <v>6</v>
      </c>
      <c r="E592" s="61">
        <f t="shared" si="124"/>
        <v>3.6144578313253013E-3</v>
      </c>
      <c r="F592" s="61">
        <f t="shared" si="125"/>
        <v>2.1023125437981782E-3</v>
      </c>
      <c r="G592" s="49">
        <f t="shared" si="126"/>
        <v>-0.33333333333333331</v>
      </c>
      <c r="H592" s="24">
        <f t="shared" si="127"/>
        <v>-1.2048192771084336E-3</v>
      </c>
    </row>
    <row r="593" spans="2:8" x14ac:dyDescent="0.2">
      <c r="B593" s="34" t="s">
        <v>331</v>
      </c>
      <c r="C593" s="33">
        <v>2</v>
      </c>
      <c r="D593" s="48">
        <v>7</v>
      </c>
      <c r="E593" s="61">
        <f t="shared" si="124"/>
        <v>8.0321285140562252E-4</v>
      </c>
      <c r="F593" s="61">
        <f t="shared" si="125"/>
        <v>2.452697967764541E-3</v>
      </c>
      <c r="G593" s="49">
        <f t="shared" si="126"/>
        <v>2.5</v>
      </c>
      <c r="H593" s="24">
        <f t="shared" si="127"/>
        <v>2.0080321285140565E-3</v>
      </c>
    </row>
    <row r="594" spans="2:8" ht="13.5" customHeight="1" x14ac:dyDescent="0.2">
      <c r="B594" s="34" t="s">
        <v>332</v>
      </c>
      <c r="C594" s="33">
        <v>14</v>
      </c>
      <c r="D594" s="48">
        <v>13</v>
      </c>
      <c r="E594" s="61">
        <f t="shared" si="124"/>
        <v>5.6224899598393578E-3</v>
      </c>
      <c r="F594" s="61">
        <f t="shared" si="125"/>
        <v>4.5550105115627192E-3</v>
      </c>
      <c r="G594" s="49">
        <f t="shared" si="126"/>
        <v>-7.1428571428571425E-2</v>
      </c>
      <c r="H594" s="24">
        <f t="shared" si="127"/>
        <v>-4.0160642570281126E-4</v>
      </c>
    </row>
    <row r="595" spans="2:8" x14ac:dyDescent="0.2">
      <c r="B595" s="34" t="s">
        <v>333</v>
      </c>
      <c r="C595" s="33">
        <v>123</v>
      </c>
      <c r="D595" s="48">
        <v>33</v>
      </c>
      <c r="E595" s="61">
        <f t="shared" si="124"/>
        <v>4.9397590361445781E-2</v>
      </c>
      <c r="F595" s="61">
        <f t="shared" si="125"/>
        <v>1.1562718990889979E-2</v>
      </c>
      <c r="G595" s="49">
        <f t="shared" si="126"/>
        <v>-0.73170731707317072</v>
      </c>
      <c r="H595" s="24">
        <f t="shared" si="127"/>
        <v>-3.614457831325301E-2</v>
      </c>
    </row>
    <row r="596" spans="2:8" x14ac:dyDescent="0.2">
      <c r="B596" s="34" t="s">
        <v>517</v>
      </c>
      <c r="C596" s="33">
        <v>36</v>
      </c>
      <c r="D596" s="48">
        <v>17</v>
      </c>
      <c r="E596" s="61">
        <f t="shared" si="124"/>
        <v>1.4457831325301205E-2</v>
      </c>
      <c r="F596" s="61">
        <f t="shared" si="125"/>
        <v>5.9565522074281714E-3</v>
      </c>
      <c r="G596" s="49">
        <f t="shared" si="126"/>
        <v>-0.52777777777777779</v>
      </c>
      <c r="H596" s="24">
        <f t="shared" si="127"/>
        <v>-7.6305220883534138E-3</v>
      </c>
    </row>
    <row r="597" spans="2:8" x14ac:dyDescent="0.2">
      <c r="B597" s="7" t="s">
        <v>384</v>
      </c>
    </row>
  </sheetData>
  <mergeCells count="31">
    <mergeCell ref="D4:H5"/>
    <mergeCell ref="G343:G344"/>
    <mergeCell ref="H343:H344"/>
    <mergeCell ref="G16:G17"/>
    <mergeCell ref="H16:H17"/>
    <mergeCell ref="G72:G73"/>
    <mergeCell ref="H72:H73"/>
    <mergeCell ref="C16:D16"/>
    <mergeCell ref="E16:F16"/>
    <mergeCell ref="C72:D72"/>
    <mergeCell ref="E72:F72"/>
    <mergeCell ref="E6:F6"/>
    <mergeCell ref="G6:G7"/>
    <mergeCell ref="H6:H7"/>
    <mergeCell ref="G568:G569"/>
    <mergeCell ref="H568:H569"/>
    <mergeCell ref="G167:G168"/>
    <mergeCell ref="H167:H168"/>
    <mergeCell ref="B343:B344"/>
    <mergeCell ref="B568:B569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C568:D568"/>
    <mergeCell ref="B6:B7"/>
    <mergeCell ref="C6:D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2020-02-25T20:45:23Z</dcterms:modified>
</cp:coreProperties>
</file>